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4.xml" ContentType="application/vnd.openxmlformats-officedocument.drawing+xml"/>
  <Override PartName="/xl/tables/table1.xml" ContentType="application/vnd.openxmlformats-officedocument.spreadsheetml.table+xml"/>
  <Override PartName="/xl/slicers/slicer2.xml" ContentType="application/vnd.ms-excel.slicer+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tables/table2.xml" ContentType="application/vnd.openxmlformats-officedocument.spreadsheetml.table+xml"/>
  <Override PartName="/xl/slicers/slicer3.xml" ContentType="application/vnd.ms-excel.slicer+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6.xml" ContentType="application/vnd.openxmlformats-officedocument.drawing+xml"/>
  <Override PartName="/xl/tables/table3.xml" ContentType="application/vnd.openxmlformats-officedocument.spreadsheetml.tab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7.xml" ContentType="application/vnd.openxmlformats-officedocument.drawing+xml"/>
  <Override PartName="/xl/tables/table4.xml" ContentType="application/vnd.openxmlformats-officedocument.spreadsheetml.table+xml"/>
  <Override PartName="/xl/slicers/slicer4.xml" ContentType="application/vnd.ms-excel.slicer+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8.xml" ContentType="application/vnd.openxmlformats-officedocument.drawing+xml"/>
  <Override PartName="/xl/tables/table5.xml" ContentType="application/vnd.openxmlformats-officedocument.spreadsheetml.tab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9.xml" ContentType="application/vnd.openxmlformats-officedocument.drawing+xml"/>
  <Override PartName="/xl/tables/table6.xml" ContentType="application/vnd.openxmlformats-officedocument.spreadsheetml.tab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mc:AlternateContent xmlns:mc="http://schemas.openxmlformats.org/markup-compatibility/2006">
    <mc:Choice Requires="x15">
      <x15ac:absPath xmlns:x15ac="http://schemas.microsoft.com/office/spreadsheetml/2010/11/ac" url="C:\Users\Admin\Desktop\Excel\"/>
    </mc:Choice>
  </mc:AlternateContent>
  <xr:revisionPtr revIDLastSave="0" documentId="13_ncr:1_{F0572031-E20E-4DA0-834F-8072C376E442}" xr6:coauthVersionLast="47" xr6:coauthVersionMax="47" xr10:uidLastSave="{00000000-0000-0000-0000-000000000000}"/>
  <bookViews>
    <workbookView xWindow="-108" yWindow="-108" windowWidth="23256" windowHeight="12456" tabRatio="555" xr2:uid="{1805B211-26C5-4070-A559-62584E4ECF67}"/>
  </bookViews>
  <sheets>
    <sheet name="Dashboard" sheetId="18" r:id="rId1"/>
    <sheet name="India vs SA" sheetId="15" r:id="rId2"/>
    <sheet name="Stadiums" sheetId="13" r:id="rId3"/>
    <sheet name="Sheet1" sheetId="9" r:id="rId4"/>
    <sheet name="Sheet2" sheetId="10" r:id="rId5"/>
    <sheet name="Sheet3" sheetId="11" r:id="rId6"/>
    <sheet name="Sheet4" sheetId="12" r:id="rId7"/>
    <sheet name="Sheet6" sheetId="14" r:id="rId8"/>
    <sheet name="Sheet7" sheetId="19" r:id="rId9"/>
    <sheet name="Sheet9" sheetId="17" state="hidden" r:id="rId10"/>
  </sheets>
  <externalReferences>
    <externalReference r:id="rId11"/>
  </externalReferences>
  <definedNames>
    <definedName name="_xlchart.v5.0" hidden="1">Sheet1!$C$4</definedName>
    <definedName name="_xlchart.v5.1" hidden="1">Sheet1!$C$5:$C$19</definedName>
    <definedName name="_xlchart.v5.10" hidden="1">Sheet1!$H$4</definedName>
    <definedName name="_xlchart.v5.11" hidden="1">Sheet1!$H$5:$H$19</definedName>
    <definedName name="_xlchart.v5.2" hidden="1">Sheet1!$H$4</definedName>
    <definedName name="_xlchart.v5.3" hidden="1">Sheet1!$H$5:$H$19</definedName>
    <definedName name="_xlchart.v5.4" hidden="1">Sheet1!$C$4</definedName>
    <definedName name="_xlchart.v5.5" hidden="1">Sheet1!$C$5:$C$19</definedName>
    <definedName name="_xlchart.v5.6" hidden="1">Sheet1!$H$4</definedName>
    <definedName name="_xlchart.v5.7" hidden="1">Sheet1!$H$5:$H$19</definedName>
    <definedName name="_xlchart.v5.8" hidden="1">Sheet1!$C$4</definedName>
    <definedName name="_xlchart.v5.9" hidden="1">Sheet1!$C$5:$C$19</definedName>
    <definedName name="Batting">#REF!</definedName>
    <definedName name="Cricket">Table59[]</definedName>
    <definedName name="Slicer_Team11">#N/A</definedName>
    <definedName name="Slicer_Team2">#N/A</definedName>
    <definedName name="Slicer_venue2">#N/A</definedName>
    <definedName name="Slicer_venue3">#N/A</definedName>
    <definedName name="Slicer_venue4">#N/A</definedName>
  </definedNames>
  <calcPr calcId="191029"/>
  <pivotCaches>
    <pivotCache cacheId="0" r:id="rId12"/>
    <pivotCache cacheId="1" r:id="rId13"/>
    <pivotCache cacheId="2" r:id="rId14"/>
  </pivotCaches>
  <extLst>
    <ext xmlns:x14="http://schemas.microsoft.com/office/spreadsheetml/2009/9/main" uri="{BBE1A952-AA13-448e-AADC-164F8A28A991}">
      <x14:slicerCaches>
        <x14:slicerCache r:id="rId15"/>
        <x14:slicerCache r:id="rId16"/>
        <x14:slicerCache r:id="rId17"/>
        <x14:slicerCache r:id="rId18"/>
        <x14:slicerCache r:id="rId19"/>
      </x14:slicerCaches>
    </ext>
    <ext xmlns:x14="http://schemas.microsoft.com/office/spreadsheetml/2009/9/main" uri="{79F54976-1DA5-4618-B147-4CDE4B953A38}">
      <x14:workbookPr/>
    </ext>
  </extLst>
</workbook>
</file>

<file path=xl/calcChain.xml><?xml version="1.0" encoding="utf-8"?>
<calcChain xmlns="http://schemas.openxmlformats.org/spreadsheetml/2006/main">
  <c r="G17" i="15" l="1"/>
  <c r="C8" i="14"/>
  <c r="D17" i="15"/>
  <c r="C6" i="14" l="1"/>
  <c r="J6" i="14" s="1"/>
  <c r="M14" i="14"/>
  <c r="M5" i="14"/>
  <c r="M6" i="14"/>
  <c r="M7" i="14"/>
  <c r="M8" i="14"/>
  <c r="M9" i="14"/>
  <c r="M10" i="14"/>
  <c r="M11" i="14"/>
  <c r="M12" i="14"/>
  <c r="M13" i="14"/>
  <c r="L5" i="14"/>
  <c r="L14" i="14" s="1"/>
  <c r="L6" i="14"/>
  <c r="L7" i="14"/>
  <c r="L8" i="14"/>
  <c r="L9" i="14"/>
  <c r="L10" i="14"/>
  <c r="L11" i="14"/>
  <c r="L12" i="14"/>
  <c r="L13" i="14"/>
  <c r="J7" i="14"/>
  <c r="J8" i="14"/>
  <c r="J9" i="14"/>
  <c r="J10" i="14"/>
  <c r="J11" i="14"/>
  <c r="J12" i="14"/>
  <c r="J13" i="14"/>
  <c r="J5" i="14"/>
  <c r="I6" i="14"/>
  <c r="I7" i="14"/>
  <c r="I8" i="14"/>
  <c r="I9" i="14"/>
  <c r="I10" i="14"/>
  <c r="I11" i="14"/>
  <c r="I12" i="14"/>
  <c r="I13" i="14"/>
  <c r="I5" i="14"/>
  <c r="O13" i="12"/>
  <c r="F13" i="14"/>
  <c r="E13" i="14"/>
  <c r="F12" i="14"/>
  <c r="E12" i="14"/>
  <c r="F11" i="14"/>
  <c r="E11" i="14"/>
  <c r="F10" i="14"/>
  <c r="E10" i="14"/>
  <c r="F9" i="14"/>
  <c r="E9" i="14"/>
  <c r="D8" i="14"/>
  <c r="F8" i="14"/>
  <c r="E8" i="14"/>
  <c r="F7" i="14"/>
  <c r="E7" i="14"/>
  <c r="F6" i="14"/>
  <c r="E6" i="14"/>
  <c r="F5" i="14"/>
  <c r="E5" i="14"/>
  <c r="D5" i="14"/>
  <c r="D13" i="14"/>
  <c r="D12" i="14"/>
  <c r="D11" i="14"/>
  <c r="D10" i="14"/>
  <c r="D9" i="14"/>
  <c r="D7" i="14"/>
  <c r="D6" i="14"/>
  <c r="H5" i="11"/>
  <c r="H6" i="11"/>
  <c r="H7" i="11"/>
  <c r="H8" i="11"/>
  <c r="H9" i="11"/>
  <c r="H10" i="11"/>
  <c r="H11" i="11"/>
  <c r="H12" i="11"/>
  <c r="H13" i="11"/>
  <c r="H14" i="11"/>
  <c r="H15" i="11"/>
  <c r="H16" i="11"/>
  <c r="H17" i="11"/>
  <c r="H4" i="11"/>
  <c r="G5" i="14"/>
  <c r="C5" i="14"/>
  <c r="H5" i="14"/>
  <c r="H10" i="14"/>
  <c r="G6" i="14"/>
  <c r="G11" i="14"/>
  <c r="G8" i="14"/>
  <c r="C11" i="14"/>
  <c r="G13" i="14"/>
  <c r="C12" i="14"/>
  <c r="H12" i="14"/>
  <c r="C10" i="14"/>
  <c r="H7" i="14"/>
  <c r="C9" i="14"/>
  <c r="C13" i="14"/>
  <c r="G10" i="14"/>
  <c r="H9" i="14"/>
  <c r="H8" i="14"/>
  <c r="H13" i="14"/>
  <c r="G9" i="14"/>
  <c r="G7" i="14"/>
  <c r="G12" i="14"/>
  <c r="C7" i="14"/>
  <c r="H11" i="14"/>
  <c r="H6" i="14"/>
</calcChain>
</file>

<file path=xl/sharedStrings.xml><?xml version="1.0" encoding="utf-8"?>
<sst xmlns="http://schemas.openxmlformats.org/spreadsheetml/2006/main" count="934" uniqueCount="228">
  <si>
    <t>Position</t>
  </si>
  <si>
    <t>Team</t>
  </si>
  <si>
    <t>Player</t>
  </si>
  <si>
    <t>Matches</t>
  </si>
  <si>
    <t>Innings</t>
  </si>
  <si>
    <t>Bat Avg</t>
  </si>
  <si>
    <t>Runs</t>
  </si>
  <si>
    <t>AFGHANISTAN</t>
  </si>
  <si>
    <t>Rahmanullah GURBAZ</t>
  </si>
  <si>
    <t>INDIA</t>
  </si>
  <si>
    <t>Rohit SHARMA</t>
  </si>
  <si>
    <t>AUSTRALIA</t>
  </si>
  <si>
    <t>Travis HEAD</t>
  </si>
  <si>
    <t>SOUTH AFRICA</t>
  </si>
  <si>
    <t>Quinton DE KOCK</t>
  </si>
  <si>
    <t>Ibrahim ZADRAN</t>
  </si>
  <si>
    <t>WEST INDIES</t>
  </si>
  <si>
    <t>Nicholas POORAN</t>
  </si>
  <si>
    <t>USA</t>
  </si>
  <si>
    <t>Andries GOUS</t>
  </si>
  <si>
    <t>ENGLAND</t>
  </si>
  <si>
    <t>Jos BUTTLER</t>
  </si>
  <si>
    <t>Suryakumar YADAV</t>
  </si>
  <si>
    <t>Heinrich KLAASEN</t>
  </si>
  <si>
    <t>Phil SALT</t>
  </si>
  <si>
    <t>David WARNER</t>
  </si>
  <si>
    <t>Rishabh PANT</t>
  </si>
  <si>
    <t>Marcus STOINIS</t>
  </si>
  <si>
    <t>David MILLER</t>
  </si>
  <si>
    <t>Row Labels</t>
  </si>
  <si>
    <t>Grand Total</t>
  </si>
  <si>
    <t>Sum of Bat Avg</t>
  </si>
  <si>
    <t>Sum of Runs</t>
  </si>
  <si>
    <t>MEN T20 WORLD CUP SUMMARY</t>
  </si>
  <si>
    <t>Overs</t>
  </si>
  <si>
    <t>Strike Rate</t>
  </si>
  <si>
    <t>Wickets</t>
  </si>
  <si>
    <t>Fazalhaq FAROOQI</t>
  </si>
  <si>
    <t>Arshdeep SINGH</t>
  </si>
  <si>
    <t>Jasprit BUMRAH</t>
  </si>
  <si>
    <t>Anrich NORTJE</t>
  </si>
  <si>
    <t>Rashid KHAN</t>
  </si>
  <si>
    <t>BANGLADESH</t>
  </si>
  <si>
    <t>Mustafizur REHAM</t>
  </si>
  <si>
    <t>Naveen-ul-Haq</t>
  </si>
  <si>
    <t>Kagiso RABADA</t>
  </si>
  <si>
    <t>Adam ZAMPA</t>
  </si>
  <si>
    <t>Alzarri JOSEPH</t>
  </si>
  <si>
    <t>Tanzim HASAN SAKIB</t>
  </si>
  <si>
    <t>Keshav MAHARAJ</t>
  </si>
  <si>
    <t>Andre RUSSELL</t>
  </si>
  <si>
    <t>Tabraiz SHAMSI</t>
  </si>
  <si>
    <t>Hardik PANDYA</t>
  </si>
  <si>
    <t>MEN T20 WORLDCUP STATS</t>
  </si>
  <si>
    <t>Sum of Wickets</t>
  </si>
  <si>
    <t>Sum of Strike Rate</t>
  </si>
  <si>
    <t>No of players</t>
  </si>
  <si>
    <t>No of Players</t>
  </si>
  <si>
    <t>Win %</t>
  </si>
  <si>
    <t>Wins</t>
  </si>
  <si>
    <t>Lost</t>
  </si>
  <si>
    <t>SCOTLAND</t>
  </si>
  <si>
    <t>NEW ZEALAND</t>
  </si>
  <si>
    <t>PAKISTAN</t>
  </si>
  <si>
    <t>SRI LANKA</t>
  </si>
  <si>
    <t>CANADA</t>
  </si>
  <si>
    <t>NETHERLANDS</t>
  </si>
  <si>
    <t>NAMIBIA</t>
  </si>
  <si>
    <t>season</t>
  </si>
  <si>
    <t>team1</t>
  </si>
  <si>
    <t>team2</t>
  </si>
  <si>
    <t>date</t>
  </si>
  <si>
    <t>match_number</t>
  </si>
  <si>
    <t>venue</t>
  </si>
  <si>
    <t>city</t>
  </si>
  <si>
    <t>toss_winner</t>
  </si>
  <si>
    <t>toss_decision</t>
  </si>
  <si>
    <t>player_of_match</t>
  </si>
  <si>
    <t>umpire1</t>
  </si>
  <si>
    <t>umpire2</t>
  </si>
  <si>
    <t>reserve_umpire</t>
  </si>
  <si>
    <t>match_referee</t>
  </si>
  <si>
    <t>winner</t>
  </si>
  <si>
    <t>winner_runs</t>
  </si>
  <si>
    <t>winner_wickets</t>
  </si>
  <si>
    <t>match_type</t>
  </si>
  <si>
    <t>Canada</t>
  </si>
  <si>
    <t>United States of America</t>
  </si>
  <si>
    <t>Grand Prairie Stadium</t>
  </si>
  <si>
    <t>Dallas</t>
  </si>
  <si>
    <t>field</t>
  </si>
  <si>
    <t>Aaron Jones</t>
  </si>
  <si>
    <t>RK Illingworth</t>
  </si>
  <si>
    <t>Sharfuddoula</t>
  </si>
  <si>
    <t>L Rusere</t>
  </si>
  <si>
    <t>RB Richardson</t>
  </si>
  <si>
    <t>Group</t>
  </si>
  <si>
    <t>Papua New Guinea</t>
  </si>
  <si>
    <t>West Indies</t>
  </si>
  <si>
    <t>Providence Stadium</t>
  </si>
  <si>
    <t>Providence</t>
  </si>
  <si>
    <t>RL Chase</t>
  </si>
  <si>
    <t>AT Holdstock</t>
  </si>
  <si>
    <t>Rashid Riaz</t>
  </si>
  <si>
    <t>HDPK Dharmasena</t>
  </si>
  <si>
    <t>AJ Pycroft</t>
  </si>
  <si>
    <t>Oman</t>
  </si>
  <si>
    <t>Namibia</t>
  </si>
  <si>
    <t>Kensington Oval</t>
  </si>
  <si>
    <t>Bridgetown</t>
  </si>
  <si>
    <t>D Wiese</t>
  </si>
  <si>
    <t>J Madanagopal</t>
  </si>
  <si>
    <t>JS Wilson</t>
  </si>
  <si>
    <t>Asif Yaqoob</t>
  </si>
  <si>
    <t>RS Madugalle</t>
  </si>
  <si>
    <t>Sri Lanka</t>
  </si>
  <si>
    <t>South Africa</t>
  </si>
  <si>
    <t>Nassau County International Cricket Stadium</t>
  </si>
  <si>
    <t>New York</t>
  </si>
  <si>
    <t>bat</t>
  </si>
  <si>
    <t>A Nortje</t>
  </si>
  <si>
    <t>CM Brown</t>
  </si>
  <si>
    <t>RA Kettleborough</t>
  </si>
  <si>
    <t>AG Wharf</t>
  </si>
  <si>
    <t>JJ Crowe</t>
  </si>
  <si>
    <t>Afghanistan</t>
  </si>
  <si>
    <t>Uganda</t>
  </si>
  <si>
    <t>Fazalhaq Farooqi</t>
  </si>
  <si>
    <t>Ahsan Raza</t>
  </si>
  <si>
    <t>Scotland</t>
  </si>
  <si>
    <t>England</t>
  </si>
  <si>
    <t>Nitin Menon</t>
  </si>
  <si>
    <t>No Result</t>
  </si>
  <si>
    <t>Nepal</t>
  </si>
  <si>
    <t>Netherlands</t>
  </si>
  <si>
    <t>TJG Pringle</t>
  </si>
  <si>
    <t>RJ Tucker</t>
  </si>
  <si>
    <t>Ireland</t>
  </si>
  <si>
    <t>India</t>
  </si>
  <si>
    <t>JJ Bumrah</t>
  </si>
  <si>
    <t>CB Gaffaney</t>
  </si>
  <si>
    <t>DC Boon</t>
  </si>
  <si>
    <t>Riazat Ali Shah</t>
  </si>
  <si>
    <t>J Srinath</t>
  </si>
  <si>
    <t>Australia</t>
  </si>
  <si>
    <t>MP Stoinis</t>
  </si>
  <si>
    <t>Pakistan</t>
  </si>
  <si>
    <t>MD Patel</t>
  </si>
  <si>
    <t>A Paleker</t>
  </si>
  <si>
    <t>MA Gough</t>
  </si>
  <si>
    <t>MA Leask</t>
  </si>
  <si>
    <t>NR Kirton</t>
  </si>
  <si>
    <t>SJ Nogajski</t>
  </si>
  <si>
    <t>New Zealand</t>
  </si>
  <si>
    <t>Rahmanullah Gurbaz</t>
  </si>
  <si>
    <t>Bangladesh</t>
  </si>
  <si>
    <t>Rishad Hossain</t>
  </si>
  <si>
    <t>PR Reiffel</t>
  </si>
  <si>
    <t>DA Miller</t>
  </si>
  <si>
    <t>A Zampa</t>
  </si>
  <si>
    <t>AJ Hosein</t>
  </si>
  <si>
    <t>Sir Vivian Richards Stadium</t>
  </si>
  <si>
    <t>North Sound</t>
  </si>
  <si>
    <t>BJ McMullen</t>
  </si>
  <si>
    <t>H Klaasen</t>
  </si>
  <si>
    <t>Mohammad Amir</t>
  </si>
  <si>
    <t>Arshdeep Singh</t>
  </si>
  <si>
    <t>Brian Lara Stadium</t>
  </si>
  <si>
    <t>Tarouba</t>
  </si>
  <si>
    <t>SE Rutherford</t>
  </si>
  <si>
    <t>Arnos Vale Ground</t>
  </si>
  <si>
    <t>Kingstown</t>
  </si>
  <si>
    <t>Shakib Al Hasan</t>
  </si>
  <si>
    <t>AU Rashid</t>
  </si>
  <si>
    <t>T Shamsi</t>
  </si>
  <si>
    <t>TG Southee</t>
  </si>
  <si>
    <t>HC Brook</t>
  </si>
  <si>
    <t>Daren Sammy National Cricket Stadium</t>
  </si>
  <si>
    <t>Gros Islet</t>
  </si>
  <si>
    <t>Central Broward Regional Park Stadium Turf Ground</t>
  </si>
  <si>
    <t>Lauderhill</t>
  </si>
  <si>
    <t>Shaheen Shah Afridi</t>
  </si>
  <si>
    <t>Tanzim Hasan Sakib</t>
  </si>
  <si>
    <t>KIC Asalanka</t>
  </si>
  <si>
    <t>LH Ferguson</t>
  </si>
  <si>
    <t>N Pooran</t>
  </si>
  <si>
    <t>Q de Kock</t>
  </si>
  <si>
    <t>PD Salt</t>
  </si>
  <si>
    <t>SA Yadav</t>
  </si>
  <si>
    <t>PJ Cummins</t>
  </si>
  <si>
    <t>HH Pandya</t>
  </si>
  <si>
    <t>Gulbadin Naib</t>
  </si>
  <si>
    <t>RG Sharma</t>
  </si>
  <si>
    <t>M Jansen</t>
  </si>
  <si>
    <t>Semi Final</t>
  </si>
  <si>
    <t>AR Patel</t>
  </si>
  <si>
    <t>V Kohli</t>
  </si>
  <si>
    <t>Final</t>
  </si>
  <si>
    <t>Lost %</t>
  </si>
  <si>
    <t>Upmire Name</t>
  </si>
  <si>
    <t>Upmire name</t>
  </si>
  <si>
    <t>Matches Upmired</t>
  </si>
  <si>
    <t>Count of winner</t>
  </si>
  <si>
    <r>
      <t xml:space="preserve"> </t>
    </r>
    <r>
      <rPr>
        <b/>
        <sz val="11"/>
        <color theme="1"/>
        <rFont val="Gill Sans MT"/>
        <family val="1"/>
        <scheme val="minor"/>
      </rPr>
      <t>Standings of Upmire in ICC T20 World Cup</t>
    </r>
  </si>
  <si>
    <t xml:space="preserve"> Number of Matches Hosted by different stadiums in USA &amp; WI</t>
  </si>
  <si>
    <t>Country</t>
  </si>
  <si>
    <t>Toss Won</t>
  </si>
  <si>
    <t>Bat</t>
  </si>
  <si>
    <t>Field</t>
  </si>
  <si>
    <t>Win Bat</t>
  </si>
  <si>
    <t>Win Field</t>
  </si>
  <si>
    <t>Match Won</t>
  </si>
  <si>
    <t>Total Matches Played</t>
  </si>
  <si>
    <t>Toss Win(%)</t>
  </si>
  <si>
    <t>Match Win(%)</t>
  </si>
  <si>
    <t>Win Bat(%)</t>
  </si>
  <si>
    <t>Win field(%)</t>
  </si>
  <si>
    <t>TEAMS WIN(%)</t>
  </si>
  <si>
    <t>Sum of Matches</t>
  </si>
  <si>
    <t>MATCHES WON</t>
  </si>
  <si>
    <t>MATCHES PLAYED</t>
  </si>
  <si>
    <t>WIN(%)</t>
  </si>
  <si>
    <t xml:space="preserve"> BATTING STATS</t>
  </si>
  <si>
    <t>SUPER 8 TEAMS STASTICS</t>
  </si>
  <si>
    <t>STATISTICS</t>
  </si>
  <si>
    <t>TEAMS</t>
  </si>
  <si>
    <t>Stadiums</t>
  </si>
  <si>
    <t>Matches hosted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</si>
</sst>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3" x14ac:knownFonts="1">
    <font>
      <sz val="11"/>
      <color theme="1"/>
      <name val="Gill Sans MT"/>
      <family val="2"/>
      <scheme val="minor"/>
    </font>
    <font>
      <sz val="11"/>
      <color theme="1"/>
      <name val="Gill Sans MT"/>
      <family val="2"/>
      <scheme val="minor"/>
    </font>
    <font>
      <sz val="18"/>
      <color theme="3"/>
      <name val="Gill Sans MT"/>
      <family val="2"/>
      <scheme val="major"/>
    </font>
    <font>
      <b/>
      <sz val="15"/>
      <color theme="3"/>
      <name val="Gill Sans MT"/>
      <family val="2"/>
      <scheme val="minor"/>
    </font>
    <font>
      <b/>
      <sz val="13"/>
      <color theme="3"/>
      <name val="Gill Sans MT"/>
      <family val="2"/>
      <scheme val="minor"/>
    </font>
    <font>
      <b/>
      <sz val="11"/>
      <color theme="3"/>
      <name val="Gill Sans MT"/>
      <family val="2"/>
      <scheme val="minor"/>
    </font>
    <font>
      <sz val="11"/>
      <color rgb="FF006100"/>
      <name val="Gill Sans MT"/>
      <family val="2"/>
      <scheme val="minor"/>
    </font>
    <font>
      <sz val="11"/>
      <color rgb="FF9C0006"/>
      <name val="Gill Sans MT"/>
      <family val="2"/>
      <scheme val="minor"/>
    </font>
    <font>
      <sz val="11"/>
      <color rgb="FF9C5700"/>
      <name val="Gill Sans MT"/>
      <family val="2"/>
      <scheme val="minor"/>
    </font>
    <font>
      <sz val="11"/>
      <color rgb="FF3F3F76"/>
      <name val="Gill Sans MT"/>
      <family val="2"/>
      <scheme val="minor"/>
    </font>
    <font>
      <b/>
      <sz val="11"/>
      <color rgb="FF3F3F3F"/>
      <name val="Gill Sans MT"/>
      <family val="2"/>
      <scheme val="minor"/>
    </font>
    <font>
      <b/>
      <sz val="11"/>
      <color rgb="FFFA7D00"/>
      <name val="Gill Sans MT"/>
      <family val="2"/>
      <scheme val="minor"/>
    </font>
    <font>
      <sz val="11"/>
      <color rgb="FFFA7D00"/>
      <name val="Gill Sans MT"/>
      <family val="2"/>
      <scheme val="minor"/>
    </font>
    <font>
      <b/>
      <sz val="11"/>
      <color theme="0"/>
      <name val="Gill Sans MT"/>
      <family val="2"/>
      <scheme val="minor"/>
    </font>
    <font>
      <sz val="11"/>
      <color rgb="FFFF0000"/>
      <name val="Gill Sans MT"/>
      <family val="2"/>
      <scheme val="minor"/>
    </font>
    <font>
      <i/>
      <sz val="11"/>
      <color rgb="FF7F7F7F"/>
      <name val="Gill Sans MT"/>
      <family val="2"/>
      <scheme val="minor"/>
    </font>
    <font>
      <b/>
      <sz val="11"/>
      <color theme="1"/>
      <name val="Gill Sans MT"/>
      <family val="2"/>
      <scheme val="minor"/>
    </font>
    <font>
      <sz val="11"/>
      <color theme="0"/>
      <name val="Gill Sans MT"/>
      <family val="2"/>
      <scheme val="minor"/>
    </font>
    <font>
      <sz val="11"/>
      <color rgb="FF133A75"/>
      <name val="Gill Sans MT"/>
      <family val="2"/>
      <scheme val="minor"/>
    </font>
    <font>
      <b/>
      <sz val="11"/>
      <color rgb="FF133A75"/>
      <name val="Gill Sans MT"/>
      <family val="2"/>
      <scheme val="minor"/>
    </font>
    <font>
      <b/>
      <sz val="11"/>
      <color theme="0"/>
      <name val="Gill Sans MT"/>
      <family val="1"/>
      <scheme val="minor"/>
    </font>
    <font>
      <sz val="11"/>
      <color theme="0"/>
      <name val="Gill Sans MT"/>
      <family val="1"/>
      <scheme val="minor"/>
    </font>
    <font>
      <b/>
      <sz val="11"/>
      <color rgb="FF133A75"/>
      <name val="Gill Sans MT"/>
      <family val="1"/>
      <scheme val="minor"/>
    </font>
    <font>
      <sz val="11"/>
      <name val="Gill Sans MT"/>
      <family val="2"/>
      <scheme val="minor"/>
    </font>
    <font>
      <b/>
      <sz val="11"/>
      <color theme="1"/>
      <name val="Gill Sans MT"/>
      <family val="1"/>
      <scheme val="minor"/>
    </font>
    <font>
      <sz val="36"/>
      <color theme="1"/>
      <name val="Gill Sans MT"/>
      <family val="2"/>
      <scheme val="minor"/>
    </font>
    <font>
      <sz val="36"/>
      <color theme="1"/>
      <name val="Gill Sans Ultra Bold"/>
      <family val="2"/>
    </font>
    <font>
      <sz val="14"/>
      <color theme="1"/>
      <name val="Gill Sans MT"/>
      <family val="2"/>
      <scheme val="minor"/>
    </font>
    <font>
      <b/>
      <sz val="14"/>
      <color theme="1"/>
      <name val="Gill Sans MT"/>
      <family val="2"/>
      <scheme val="minor"/>
    </font>
    <font>
      <b/>
      <sz val="16"/>
      <color theme="1"/>
      <name val="Gill Sans MT"/>
      <family val="2"/>
      <scheme val="minor"/>
    </font>
    <font>
      <b/>
      <sz val="36"/>
      <color theme="1"/>
      <name val="Gill Sans MT"/>
      <family val="2"/>
      <scheme val="minor"/>
    </font>
    <font>
      <sz val="24"/>
      <color theme="1"/>
      <name val="Gill Sans Ultra Bold"/>
      <family val="2"/>
    </font>
    <font>
      <b/>
      <sz val="36"/>
      <name val="Gill Sans MT"/>
      <family val="2"/>
      <scheme val="minor"/>
    </font>
  </fonts>
  <fills count="4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DA2C5A"/>
        <bgColor indexed="64"/>
      </patternFill>
    </fill>
    <fill>
      <patternFill patternType="solid">
        <fgColor rgb="FF133A75"/>
        <bgColor indexed="64"/>
      </patternFill>
    </fill>
    <fill>
      <patternFill patternType="solid">
        <fgColor theme="1"/>
        <bgColor indexed="64"/>
      </patternFill>
    </fill>
    <fill>
      <patternFill patternType="solid">
        <fgColor theme="0"/>
        <bgColor indexed="64"/>
      </patternFill>
    </fill>
    <fill>
      <patternFill patternType="solid">
        <fgColor rgb="FFFFC000"/>
        <bgColor indexed="64"/>
      </patternFill>
    </fill>
    <fill>
      <patternFill patternType="solid">
        <fgColor theme="0"/>
        <bgColor theme="4" tint="0.79998168889431442"/>
      </patternFill>
    </fill>
    <fill>
      <patternFill patternType="solid">
        <fgColor rgb="FF0070C0"/>
        <bgColor indexed="64"/>
      </patternFill>
    </fill>
    <fill>
      <patternFill patternType="solid">
        <fgColor theme="0" tint="-0.499984740745262"/>
        <bgColor indexed="64"/>
      </patternFill>
    </fill>
    <fill>
      <patternFill patternType="solid">
        <fgColor rgb="FF00B050"/>
        <bgColor indexed="64"/>
      </patternFill>
    </fill>
    <fill>
      <patternFill patternType="solid">
        <fgColor theme="0" tint="-4.9989318521683403E-2"/>
        <bgColor indexed="64"/>
      </patternFill>
    </fill>
  </fills>
  <borders count="14">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indexed="64"/>
      </bottom>
      <diagonal/>
    </border>
    <border>
      <left/>
      <right/>
      <top style="thin">
        <color theme="4" tint="0.39997558519241921"/>
      </top>
      <bottom style="thin">
        <color theme="4" tint="0.39997558519241921"/>
      </bottom>
      <diagonal/>
    </border>
    <border>
      <left/>
      <right/>
      <top/>
      <bottom style="thin">
        <color theme="4" tint="0.39997558519241921"/>
      </bottom>
      <diagonal/>
    </border>
    <border>
      <left/>
      <right/>
      <top style="thin">
        <color theme="4" tint="0.39997558519241921"/>
      </top>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4">
    <xf numFmtId="0" fontId="0" fillId="0" borderId="0" xfId="0"/>
    <xf numFmtId="0" fontId="0" fillId="33" borderId="0" xfId="0" applyFill="1"/>
    <xf numFmtId="0" fontId="18" fillId="0" borderId="0" xfId="0" applyFont="1"/>
    <xf numFmtId="0" fontId="19" fillId="33" borderId="0" xfId="0" applyFont="1" applyFill="1"/>
    <xf numFmtId="0" fontId="0" fillId="34" borderId="0" xfId="0" applyFill="1"/>
    <xf numFmtId="0" fontId="16" fillId="34" borderId="0" xfId="0" applyFont="1" applyFill="1"/>
    <xf numFmtId="0" fontId="0" fillId="33" borderId="0" xfId="0" applyFill="1" applyAlignment="1">
      <alignment horizontal="left"/>
    </xf>
    <xf numFmtId="0" fontId="17" fillId="34" borderId="0" xfId="0" applyFont="1" applyFill="1"/>
    <xf numFmtId="0" fontId="18" fillId="33" borderId="0" xfId="0" applyFont="1" applyFill="1"/>
    <xf numFmtId="0" fontId="18" fillId="34" borderId="0" xfId="0" applyFont="1" applyFill="1"/>
    <xf numFmtId="0" fontId="17" fillId="35" borderId="0" xfId="0" applyFont="1" applyFill="1"/>
    <xf numFmtId="0" fontId="0" fillId="34" borderId="0" xfId="0" applyFill="1" applyAlignment="1">
      <alignment horizontal="left"/>
    </xf>
    <xf numFmtId="0" fontId="17" fillId="34" borderId="0" xfId="0" applyFont="1" applyFill="1" applyAlignment="1">
      <alignment horizontal="left"/>
    </xf>
    <xf numFmtId="0" fontId="17" fillId="34" borderId="10" xfId="0" applyFont="1" applyFill="1" applyBorder="1" applyAlignment="1">
      <alignment horizontal="left"/>
    </xf>
    <xf numFmtId="0" fontId="22" fillId="33" borderId="0" xfId="0" applyFont="1" applyFill="1"/>
    <xf numFmtId="14" fontId="22" fillId="33" borderId="0" xfId="0" applyNumberFormat="1" applyFont="1" applyFill="1"/>
    <xf numFmtId="0" fontId="22" fillId="0" borderId="0" xfId="0" applyFont="1"/>
    <xf numFmtId="14" fontId="22" fillId="0" borderId="0" xfId="0" applyNumberFormat="1" applyFont="1"/>
    <xf numFmtId="0" fontId="0" fillId="0" borderId="0" xfId="0" applyAlignment="1">
      <alignment horizontal="left" indent="1"/>
    </xf>
    <xf numFmtId="0" fontId="0" fillId="36" borderId="0" xfId="0" applyFill="1"/>
    <xf numFmtId="0" fontId="17" fillId="35" borderId="0" xfId="0" pivotButton="1" applyFont="1" applyFill="1"/>
    <xf numFmtId="2" fontId="0" fillId="34" borderId="0" xfId="0" applyNumberFormat="1" applyFill="1"/>
    <xf numFmtId="2" fontId="0" fillId="36" borderId="0" xfId="0" applyNumberFormat="1" applyFill="1"/>
    <xf numFmtId="2" fontId="23" fillId="33" borderId="0" xfId="0" applyNumberFormat="1" applyFont="1" applyFill="1"/>
    <xf numFmtId="2" fontId="0" fillId="33" borderId="0" xfId="0" applyNumberFormat="1" applyFill="1"/>
    <xf numFmtId="0" fontId="17" fillId="35" borderId="0" xfId="0" applyFont="1" applyFill="1" applyAlignment="1">
      <alignment horizontal="left"/>
    </xf>
    <xf numFmtId="0" fontId="24" fillId="36" borderId="0" xfId="0" applyFont="1" applyFill="1"/>
    <xf numFmtId="0" fontId="19" fillId="33" borderId="11" xfId="0" applyFont="1" applyFill="1" applyBorder="1"/>
    <xf numFmtId="0" fontId="18" fillId="0" borderId="11" xfId="0" applyFont="1" applyBorder="1"/>
    <xf numFmtId="0" fontId="18" fillId="36" borderId="0" xfId="0" applyFont="1" applyFill="1"/>
    <xf numFmtId="0" fontId="19" fillId="36" borderId="0" xfId="0" applyFont="1" applyFill="1"/>
    <xf numFmtId="0" fontId="22" fillId="36" borderId="0" xfId="0" applyFont="1" applyFill="1"/>
    <xf numFmtId="14" fontId="22" fillId="36" borderId="0" xfId="0" applyNumberFormat="1" applyFont="1" applyFill="1"/>
    <xf numFmtId="0" fontId="16" fillId="36" borderId="0" xfId="0" applyFont="1" applyFill="1"/>
    <xf numFmtId="0" fontId="13" fillId="35" borderId="13" xfId="0" applyFont="1" applyFill="1" applyBorder="1"/>
    <xf numFmtId="0" fontId="16" fillId="38" borderId="12" xfId="0" applyFont="1" applyFill="1" applyBorder="1"/>
    <xf numFmtId="0" fontId="0" fillId="36" borderId="0" xfId="0" applyFill="1" applyAlignment="1">
      <alignment horizontal="left"/>
    </xf>
    <xf numFmtId="0" fontId="16" fillId="38" borderId="13" xfId="0" applyFont="1" applyFill="1" applyBorder="1" applyAlignment="1">
      <alignment horizontal="left"/>
    </xf>
    <xf numFmtId="0" fontId="16" fillId="38" borderId="13" xfId="0" applyFont="1" applyFill="1" applyBorder="1"/>
    <xf numFmtId="0" fontId="0" fillId="42" borderId="0" xfId="0" applyFill="1"/>
    <xf numFmtId="0" fontId="25" fillId="42" borderId="0" xfId="0" applyFont="1" applyFill="1"/>
    <xf numFmtId="0" fontId="28" fillId="42" borderId="0" xfId="0" applyFont="1" applyFill="1" applyAlignment="1">
      <alignment horizontal="center"/>
    </xf>
    <xf numFmtId="0" fontId="0" fillId="42" borderId="0" xfId="0" applyFill="1" applyAlignment="1">
      <alignment horizontal="center"/>
    </xf>
    <xf numFmtId="0" fontId="27" fillId="42" borderId="0" xfId="0" applyFont="1" applyFill="1" applyAlignment="1">
      <alignment horizontal="center" vertical="center"/>
    </xf>
    <xf numFmtId="0" fontId="28" fillId="42" borderId="0" xfId="0" applyFont="1" applyFill="1" applyAlignment="1">
      <alignment vertical="center"/>
    </xf>
    <xf numFmtId="0" fontId="17" fillId="42" borderId="0" xfId="0" applyFont="1" applyFill="1"/>
    <xf numFmtId="0" fontId="30" fillId="42" borderId="0" xfId="0" applyFont="1" applyFill="1" applyAlignment="1">
      <alignment horizontal="center"/>
    </xf>
    <xf numFmtId="0" fontId="32" fillId="42" borderId="0" xfId="0" applyFont="1" applyFill="1" applyAlignment="1">
      <alignment vertical="center"/>
    </xf>
    <xf numFmtId="0" fontId="16" fillId="0" borderId="12" xfId="0" applyFont="1" applyBorder="1"/>
    <xf numFmtId="0" fontId="16" fillId="33" borderId="12" xfId="0" applyFont="1" applyFill="1" applyBorder="1" applyAlignment="1">
      <alignment horizontal="left"/>
    </xf>
    <xf numFmtId="0" fontId="16" fillId="33" borderId="0" xfId="0" applyFont="1" applyFill="1" applyAlignment="1">
      <alignment horizontal="left"/>
    </xf>
    <xf numFmtId="0" fontId="16" fillId="0" borderId="0" xfId="0" applyFont="1"/>
    <xf numFmtId="0" fontId="29" fillId="40" borderId="0" xfId="0" applyFont="1" applyFill="1" applyAlignment="1">
      <alignment horizontal="center"/>
    </xf>
    <xf numFmtId="0" fontId="31" fillId="39" borderId="0" xfId="0" applyFont="1" applyFill="1" applyAlignment="1">
      <alignment horizontal="center" vertical="center"/>
    </xf>
    <xf numFmtId="0" fontId="0" fillId="39" borderId="0" xfId="0" applyFill="1" applyAlignment="1">
      <alignment horizontal="center" vertical="center"/>
    </xf>
    <xf numFmtId="0" fontId="28" fillId="42" borderId="0" xfId="0" applyFont="1" applyFill="1" applyAlignment="1">
      <alignment horizontal="center" vertical="center"/>
    </xf>
    <xf numFmtId="0" fontId="29" fillId="41" borderId="0" xfId="0" applyFont="1" applyFill="1" applyAlignment="1">
      <alignment horizontal="center"/>
    </xf>
    <xf numFmtId="0" fontId="31" fillId="37" borderId="0" xfId="0" applyFont="1" applyFill="1" applyAlignment="1">
      <alignment horizontal="center" vertical="center"/>
    </xf>
    <xf numFmtId="0" fontId="0" fillId="37" borderId="0" xfId="0" applyFill="1" applyAlignment="1">
      <alignment horizontal="center" vertical="center"/>
    </xf>
    <xf numFmtId="0" fontId="0" fillId="42" borderId="0" xfId="0" applyFill="1" applyAlignment="1">
      <alignment horizontal="center"/>
    </xf>
    <xf numFmtId="0" fontId="26" fillId="37" borderId="0" xfId="0" applyFont="1" applyFill="1" applyAlignment="1">
      <alignment horizontal="center" vertical="center"/>
    </xf>
    <xf numFmtId="0" fontId="26" fillId="37" borderId="0" xfId="0" applyFont="1" applyFill="1" applyAlignment="1">
      <alignment vertical="center"/>
    </xf>
    <xf numFmtId="0" fontId="0" fillId="37" borderId="0" xfId="0" applyFill="1"/>
    <xf numFmtId="0" fontId="29" fillId="41" borderId="0" xfId="0" applyFont="1" applyFill="1" applyAlignment="1">
      <alignment horizontal="center" vertical="center"/>
    </xf>
    <xf numFmtId="0" fontId="0" fillId="37" borderId="0" xfId="0" applyFill="1" applyAlignment="1">
      <alignment horizontal="center"/>
    </xf>
    <xf numFmtId="0" fontId="28" fillId="41" borderId="0" xfId="0" applyFont="1" applyFill="1" applyAlignment="1">
      <alignment horizontal="center" vertical="center"/>
    </xf>
    <xf numFmtId="0" fontId="26" fillId="39" borderId="0" xfId="0" applyFont="1" applyFill="1" applyAlignment="1">
      <alignment horizontal="center" vertical="center"/>
    </xf>
    <xf numFmtId="0" fontId="28" fillId="40" borderId="0" xfId="0" applyFont="1" applyFill="1" applyAlignment="1">
      <alignment horizontal="center" vertical="center"/>
    </xf>
    <xf numFmtId="0" fontId="16" fillId="40" borderId="0" xfId="0" applyFont="1" applyFill="1" applyAlignment="1">
      <alignment horizontal="center" vertical="center"/>
    </xf>
    <xf numFmtId="0" fontId="20" fillId="34" borderId="0" xfId="0" applyFont="1" applyFill="1" applyAlignment="1">
      <alignment horizontal="center" vertical="center"/>
    </xf>
    <xf numFmtId="0" fontId="21" fillId="0" borderId="0" xfId="0" applyFont="1" applyAlignment="1">
      <alignment horizontal="center" vertical="center"/>
    </xf>
    <xf numFmtId="0" fontId="0" fillId="34" borderId="0" xfId="0" applyFill="1"/>
    <xf numFmtId="0" fontId="13" fillId="34" borderId="0" xfId="0" applyFont="1" applyFill="1" applyAlignment="1">
      <alignment horizontal="center"/>
    </xf>
    <xf numFmtId="0" fontId="0" fillId="0" borderId="0" xfId="0"/>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68">
    <dxf>
      <font>
        <b/>
        <i val="0"/>
        <strike val="0"/>
        <condense val="0"/>
        <extend val="0"/>
        <outline val="0"/>
        <shadow val="0"/>
        <u val="none"/>
        <vertAlign val="baseline"/>
        <sz val="11"/>
        <color theme="1"/>
        <name val="Gill Sans MT"/>
        <family val="2"/>
        <scheme val="minor"/>
      </font>
      <border diagonalUp="0" diagonalDown="0">
        <left/>
        <right/>
        <top/>
        <bottom style="thin">
          <color theme="4" tint="0.39997558519241921"/>
        </bottom>
        <vertical/>
        <horizontal/>
      </border>
    </dxf>
    <dxf>
      <font>
        <b/>
        <i val="0"/>
        <strike val="0"/>
        <condense val="0"/>
        <extend val="0"/>
        <outline val="0"/>
        <shadow val="0"/>
        <u val="none"/>
        <vertAlign val="baseline"/>
        <sz val="11"/>
        <color theme="1"/>
        <name val="Gill Sans MT"/>
        <family val="2"/>
        <scheme val="minor"/>
      </font>
      <fill>
        <patternFill patternType="solid">
          <fgColor indexed="64"/>
          <bgColor rgb="FFDA2C5A"/>
        </patternFill>
      </fill>
      <alignment horizontal="left" vertical="bottom" textRotation="0" wrapText="0" indent="0" justifyLastLine="0" shrinkToFit="0" readingOrder="0"/>
      <border diagonalUp="0" diagonalDown="0">
        <left/>
        <right/>
        <top/>
        <bottom style="thin">
          <color theme="4" tint="0.39997558519241921"/>
        </bottom>
        <vertical/>
        <horizontal/>
      </border>
    </dxf>
    <dxf>
      <border outline="0">
        <bottom style="thin">
          <color theme="4" tint="0.39997558519241921"/>
        </bottom>
      </border>
    </dxf>
    <dxf>
      <numFmt numFmtId="2" formatCode="0.00"/>
      <fill>
        <patternFill patternType="solid">
          <fgColor indexed="64"/>
          <bgColor theme="0"/>
        </patternFill>
      </fill>
      <border diagonalUp="0" diagonalDown="0" outline="0">
        <left/>
        <right/>
        <top/>
        <bottom/>
      </border>
    </dxf>
    <dxf>
      <numFmt numFmtId="2" formatCode="0.00"/>
      <fill>
        <patternFill patternType="solid">
          <fgColor indexed="64"/>
          <bgColor theme="0"/>
        </patternFill>
      </fill>
    </dxf>
    <dxf>
      <numFmt numFmtId="2" formatCode="0.00"/>
      <fill>
        <patternFill patternType="solid">
          <fgColor indexed="64"/>
          <bgColor theme="0"/>
        </patternFill>
      </fill>
      <border diagonalUp="0" diagonalDown="0" outline="0">
        <left/>
        <right/>
        <top/>
        <bottom/>
      </border>
    </dxf>
    <dxf>
      <numFmt numFmtId="2" formatCode="0.00"/>
      <fill>
        <patternFill patternType="solid">
          <fgColor indexed="64"/>
          <bgColor theme="0"/>
        </patternFill>
      </fill>
    </dxf>
    <dxf>
      <fill>
        <patternFill patternType="solid">
          <fgColor indexed="64"/>
          <bgColor theme="0"/>
        </patternFill>
      </fill>
      <border diagonalUp="0" diagonalDown="0" outline="0">
        <left/>
        <right/>
        <top/>
        <bottom/>
      </border>
    </dxf>
    <dxf>
      <fill>
        <patternFill patternType="solid">
          <fgColor indexed="64"/>
          <bgColor theme="0"/>
        </patternFill>
      </fill>
    </dxf>
    <dxf>
      <numFmt numFmtId="2" formatCode="0.00"/>
      <fill>
        <patternFill patternType="solid">
          <fgColor indexed="64"/>
          <bgColor theme="0"/>
        </patternFill>
      </fill>
      <border diagonalUp="0" diagonalDown="0" outline="0">
        <left/>
        <right/>
        <top/>
        <bottom/>
      </border>
    </dxf>
    <dxf>
      <numFmt numFmtId="2" formatCode="0.00"/>
      <fill>
        <patternFill patternType="solid">
          <fgColor indexed="64"/>
          <bgColor theme="0"/>
        </patternFill>
      </fill>
    </dxf>
    <dxf>
      <numFmt numFmtId="2" formatCode="0.00"/>
      <fill>
        <patternFill patternType="solid">
          <fgColor indexed="64"/>
          <bgColor theme="0"/>
        </patternFill>
      </fill>
      <border diagonalUp="0" diagonalDown="0" outline="0">
        <left/>
        <right/>
        <top/>
        <bottom/>
      </border>
    </dxf>
    <dxf>
      <numFmt numFmtId="2" formatCode="0.00"/>
      <fill>
        <patternFill patternType="solid">
          <fgColor indexed="64"/>
          <bgColor theme="0"/>
        </patternFill>
      </fill>
    </dxf>
    <dxf>
      <fill>
        <patternFill patternType="solid">
          <fgColor indexed="64"/>
          <bgColor theme="0"/>
        </patternFill>
      </fill>
      <border diagonalUp="0" diagonalDown="0" outline="0">
        <left/>
        <right/>
        <top/>
        <bottom/>
      </border>
    </dxf>
    <dxf>
      <fill>
        <patternFill patternType="solid">
          <fgColor indexed="64"/>
          <bgColor theme="0"/>
        </patternFill>
      </fill>
    </dxf>
    <dxf>
      <fill>
        <patternFill patternType="solid">
          <fgColor indexed="64"/>
          <bgColor theme="0"/>
        </patternFill>
      </fill>
      <border diagonalUp="0" diagonalDown="0" outline="0">
        <left/>
        <right/>
        <top/>
        <bottom/>
      </border>
    </dxf>
    <dxf>
      <fill>
        <patternFill patternType="solid">
          <fgColor indexed="64"/>
          <bgColor theme="0"/>
        </patternFill>
      </fill>
    </dxf>
    <dxf>
      <fill>
        <patternFill patternType="solid">
          <fgColor indexed="64"/>
          <bgColor theme="0"/>
        </patternFill>
      </fill>
      <border diagonalUp="0" diagonalDown="0" outline="0">
        <left/>
        <right/>
        <top/>
        <bottom/>
      </border>
    </dxf>
    <dxf>
      <fill>
        <patternFill patternType="solid">
          <fgColor indexed="64"/>
          <bgColor theme="0"/>
        </patternFill>
      </fill>
    </dxf>
    <dxf>
      <fill>
        <patternFill patternType="solid">
          <fgColor indexed="64"/>
          <bgColor theme="0"/>
        </patternFill>
      </fill>
      <border diagonalUp="0" diagonalDown="0" outline="0">
        <left/>
        <right/>
        <top/>
        <bottom/>
      </border>
    </dxf>
    <dxf>
      <fill>
        <patternFill patternType="solid">
          <fgColor indexed="64"/>
          <bgColor theme="0"/>
        </patternFill>
      </fill>
    </dxf>
    <dxf>
      <fill>
        <patternFill patternType="solid">
          <fgColor indexed="64"/>
          <bgColor theme="0"/>
        </patternFill>
      </fill>
      <border diagonalUp="0" diagonalDown="0" outline="0">
        <left/>
        <right/>
        <top/>
        <bottom/>
      </border>
    </dxf>
    <dxf>
      <fill>
        <patternFill patternType="solid">
          <fgColor indexed="64"/>
          <bgColor theme="0"/>
        </patternFill>
      </fill>
    </dxf>
    <dxf>
      <font>
        <b/>
        <i val="0"/>
        <strike val="0"/>
        <condense val="0"/>
        <extend val="0"/>
        <outline val="0"/>
        <shadow val="0"/>
        <u val="none"/>
        <vertAlign val="baseline"/>
        <sz val="11"/>
        <color rgb="FF133A75"/>
        <name val="Gill Sans MT"/>
        <family val="2"/>
        <scheme val="minor"/>
      </font>
      <fill>
        <patternFill patternType="solid">
          <fgColor indexed="64"/>
          <bgColor theme="0"/>
        </patternFill>
      </fill>
      <border diagonalUp="0" diagonalDown="0" outline="0">
        <left/>
        <right/>
        <top/>
        <bottom/>
      </border>
    </dxf>
    <dxf>
      <font>
        <b/>
        <i val="0"/>
        <strike val="0"/>
        <condense val="0"/>
        <extend val="0"/>
        <outline val="0"/>
        <shadow val="0"/>
        <u val="none"/>
        <vertAlign val="baseline"/>
        <sz val="11"/>
        <color rgb="FF133A75"/>
        <name val="Gill Sans MT"/>
        <family val="2"/>
        <scheme val="minor"/>
      </font>
      <fill>
        <patternFill patternType="solid">
          <fgColor indexed="64"/>
          <bgColor theme="0"/>
        </patternFill>
      </fill>
    </dxf>
    <dxf>
      <font>
        <b/>
        <i val="0"/>
        <strike val="0"/>
        <condense val="0"/>
        <extend val="0"/>
        <outline val="0"/>
        <shadow val="0"/>
        <u val="none"/>
        <vertAlign val="baseline"/>
        <sz val="11"/>
        <color theme="0"/>
        <name val="Gill Sans MT"/>
        <family val="2"/>
        <scheme val="minor"/>
      </font>
      <fill>
        <patternFill patternType="solid">
          <fgColor indexed="64"/>
          <bgColor theme="1"/>
        </patternFill>
      </fill>
      <border diagonalUp="0" diagonalDown="0" outline="0">
        <left/>
        <right/>
        <top style="thin">
          <color theme="4" tint="0.39997558519241921"/>
        </top>
        <bottom/>
      </border>
    </dxf>
    <dxf>
      <font>
        <b/>
        <i val="0"/>
        <strike val="0"/>
        <condense val="0"/>
        <extend val="0"/>
        <outline val="0"/>
        <shadow val="0"/>
        <u val="none"/>
        <vertAlign val="baseline"/>
        <sz val="11"/>
        <color rgb="FF133A75"/>
        <name val="Gill Sans MT"/>
        <family val="2"/>
        <scheme val="minor"/>
      </font>
      <fill>
        <patternFill patternType="solid">
          <fgColor indexed="64"/>
          <bgColor rgb="FFDA2C5A"/>
        </patternFill>
      </fill>
      <border diagonalUp="0" diagonalDown="0">
        <left/>
        <right/>
        <top style="thin">
          <color theme="4" tint="0.39997558519241921"/>
        </top>
        <bottom style="thin">
          <color theme="4" tint="0.39997558519241921"/>
        </bottom>
        <vertical/>
        <horizontal/>
      </border>
    </dxf>
    <dxf>
      <fill>
        <patternFill patternType="solid">
          <fgColor indexed="64"/>
          <bgColor theme="0"/>
        </patternFill>
      </fill>
    </dxf>
    <dxf>
      <fill>
        <patternFill patternType="solid">
          <fgColor indexed="64"/>
          <bgColor rgb="FF133A75"/>
        </patternFill>
      </fill>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numFmt numFmtId="19" formatCode="dd/mm/yyyy"/>
      <fill>
        <patternFill patternType="solid">
          <fgColor indexed="64"/>
          <bgColor theme="0"/>
        </patternFill>
      </fill>
    </dxf>
    <dxf>
      <font>
        <b/>
        <strike val="0"/>
        <outline val="0"/>
        <shadow val="0"/>
        <u val="none"/>
        <vertAlign val="baseline"/>
        <sz val="11"/>
        <color rgb="FF133A75"/>
        <name val="Gill Sans MT"/>
        <family val="1"/>
        <scheme val="minor"/>
      </font>
      <numFmt numFmtId="19" formatCode="dd/mm/yyyy"/>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i val="0"/>
        <strike val="0"/>
        <condense val="0"/>
        <extend val="0"/>
        <outline val="0"/>
        <shadow val="0"/>
        <u val="none"/>
        <vertAlign val="baseline"/>
        <sz val="11"/>
        <color rgb="FF133A75"/>
        <name val="Gill Sans MT"/>
        <family val="1"/>
        <scheme val="minor"/>
      </font>
      <fill>
        <patternFill patternType="solid">
          <fgColor indexed="64"/>
          <bgColor theme="0"/>
        </patternFill>
      </fill>
    </dxf>
    <dxf>
      <font>
        <b/>
        <strike val="0"/>
        <outline val="0"/>
        <shadow val="0"/>
        <u val="none"/>
        <vertAlign val="baseline"/>
        <sz val="11"/>
        <color rgb="FF133A75"/>
        <name val="Gill Sans MT"/>
        <family val="1"/>
        <scheme val="minor"/>
      </font>
    </dxf>
    <dxf>
      <font>
        <b/>
        <strike val="0"/>
        <outline val="0"/>
        <shadow val="0"/>
        <u val="none"/>
        <vertAlign val="baseline"/>
        <sz val="11"/>
        <color rgb="FF133A75"/>
        <name val="Gill Sans MT"/>
        <family val="1"/>
        <scheme val="minor"/>
      </font>
    </dxf>
    <dxf>
      <font>
        <strike val="0"/>
        <outline val="0"/>
        <shadow val="0"/>
        <u val="none"/>
        <vertAlign val="baseline"/>
        <sz val="11"/>
        <color theme="0"/>
        <name val="Gill Sans MT"/>
        <family val="2"/>
        <scheme val="minor"/>
      </font>
      <fill>
        <patternFill patternType="solid">
          <fgColor indexed="64"/>
          <bgColor rgb="FF133A75"/>
        </patternFill>
      </fill>
    </dxf>
    <dxf>
      <fill>
        <patternFill patternType="solid">
          <bgColor rgb="FFDA2C5A"/>
        </patternFill>
      </fill>
    </dxf>
    <dxf>
      <font>
        <color theme="0"/>
      </font>
    </dxf>
    <dxf>
      <fill>
        <patternFill patternType="solid">
          <bgColor rgb="FF133A75"/>
        </patternFill>
      </fill>
    </dxf>
    <dxf>
      <font>
        <color theme="0"/>
      </font>
    </dxf>
    <dxf>
      <fill>
        <patternFill patternType="solid">
          <bgColor rgb="FF133A75"/>
        </patternFill>
      </fill>
    </dxf>
    <dxf>
      <font>
        <color theme="0"/>
      </font>
    </dxf>
    <dxf>
      <fill>
        <patternFill patternType="solid">
          <bgColor rgb="FF133A75"/>
        </patternFill>
      </fill>
    </dxf>
    <dxf>
      <font>
        <color theme="0"/>
      </font>
    </dxf>
    <dxf>
      <fill>
        <patternFill patternType="solid">
          <bgColor rgb="FF133A75"/>
        </patternFill>
      </fill>
    </dxf>
    <dxf>
      <fill>
        <patternFill patternType="solid">
          <bgColor rgb="FFDA2C5A"/>
        </patternFill>
      </fill>
    </dxf>
    <dxf>
      <font>
        <color theme="0"/>
      </font>
    </dxf>
    <dxf>
      <font>
        <color theme="0"/>
      </font>
    </dxf>
    <dxf>
      <font>
        <color theme="0"/>
      </font>
    </dxf>
    <dxf>
      <fill>
        <patternFill patternType="solid">
          <bgColor rgb="FF133A75"/>
        </patternFill>
      </fill>
    </dxf>
    <dxf>
      <fill>
        <patternFill patternType="solid">
          <bgColor rgb="FF133A75"/>
        </patternFill>
      </fill>
    </dxf>
    <dxf>
      <fill>
        <patternFill patternType="solid">
          <bgColor rgb="FF133A75"/>
        </patternFill>
      </fill>
    </dxf>
    <dxf>
      <fill>
        <patternFill patternType="solid">
          <bgColor rgb="FFDA2C5A"/>
        </patternFill>
      </fill>
    </dxf>
    <dxf>
      <font>
        <color theme="0"/>
      </font>
    </dxf>
    <dxf>
      <font>
        <color theme="0"/>
      </font>
    </dxf>
    <dxf>
      <font>
        <color theme="0"/>
      </font>
    </dxf>
    <dxf>
      <font>
        <color theme="0"/>
      </font>
    </dxf>
    <dxf>
      <fill>
        <patternFill patternType="solid">
          <bgColor rgb="FF133A75"/>
        </patternFill>
      </fill>
    </dxf>
    <dxf>
      <fill>
        <patternFill patternType="solid">
          <bgColor rgb="FF133A75"/>
        </patternFill>
      </fill>
    </dxf>
    <dxf>
      <fill>
        <patternFill patternType="solid">
          <bgColor rgb="FF133A75"/>
        </patternFill>
      </fill>
    </dxf>
    <dxf>
      <fill>
        <patternFill patternType="solid">
          <bgColor rgb="FF133A75"/>
        </patternFill>
      </fill>
    </dxf>
    <dxf>
      <numFmt numFmtId="2" formatCode="0.00"/>
      <fill>
        <patternFill patternType="solid">
          <fgColor indexed="64"/>
          <bgColor theme="0"/>
        </patternFill>
      </fill>
    </dxf>
    <dxf>
      <fill>
        <patternFill patternType="solid">
          <fgColor indexed="64"/>
          <bgColor rgb="FF133A75"/>
        </patternFill>
      </fill>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ill>
        <patternFill patternType="solid">
          <fgColor indexed="64"/>
          <bgColor rgb="FF133A75"/>
        </patternFill>
      </fill>
    </dxf>
    <dxf>
      <font>
        <color theme="0"/>
      </font>
    </dxf>
    <dxf>
      <fill>
        <patternFill patternType="solid">
          <bgColor theme="1"/>
        </patternFill>
      </fill>
    </dxf>
    <dxf>
      <font>
        <color theme="0"/>
      </font>
    </dxf>
    <dxf>
      <fill>
        <patternFill patternType="solid">
          <bgColor rgb="FF133A75"/>
        </patternFill>
      </fill>
    </dxf>
    <dxf>
      <fill>
        <patternFill>
          <bgColor theme="1"/>
        </patternFill>
      </fill>
    </dxf>
    <dxf>
      <fill>
        <patternFill>
          <bgColor theme="1"/>
        </patternFill>
      </fill>
    </dxf>
    <dxf>
      <border>
        <left/>
        <right/>
        <top/>
      </border>
    </dxf>
    <dxf>
      <border>
        <left/>
        <right/>
        <top/>
      </border>
    </dxf>
    <dxf>
      <border>
        <left/>
        <right/>
        <top/>
      </border>
    </dxf>
    <dxf>
      <border>
        <left/>
        <right/>
        <top/>
      </border>
    </dxf>
    <dxf>
      <border>
        <left/>
        <right/>
        <top/>
      </border>
    </dxf>
    <dxf>
      <border>
        <left/>
        <right/>
        <top/>
      </border>
    </dxf>
    <dxf>
      <fill>
        <patternFill>
          <bgColor rgb="FFDA2C5A"/>
        </patternFill>
      </fill>
    </dxf>
    <dxf>
      <fill>
        <patternFill>
          <bgColor rgb="FFDA2C5A"/>
        </patternFill>
      </fill>
    </dxf>
    <dxf>
      <fill>
        <patternFill>
          <bgColor rgb="FFDA2C5A"/>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font>
        <color theme="0"/>
      </font>
    </dxf>
    <dxf>
      <font>
        <color theme="0"/>
      </font>
    </dxf>
    <dxf>
      <font>
        <color theme="0"/>
      </font>
    </dxf>
    <dxf>
      <fill>
        <patternFill patternType="solid">
          <bgColor rgb="FF133A75"/>
        </patternFill>
      </fill>
    </dxf>
    <dxf>
      <fill>
        <patternFill patternType="solid">
          <bgColor rgb="FF133A75"/>
        </patternFill>
      </fill>
    </dxf>
    <dxf>
      <fill>
        <patternFill patternType="solid">
          <bgColor rgb="FF133A75"/>
        </patternFill>
      </fill>
    </dxf>
    <dxf>
      <fill>
        <patternFill patternType="solid">
          <bgColor rgb="FFDA2C5A"/>
        </patternFill>
      </fill>
    </dxf>
    <dxf>
      <fill>
        <patternFill patternType="solid">
          <bgColor rgb="FFDA2C5A"/>
        </patternFill>
      </fill>
    </dxf>
    <dxf>
      <fill>
        <patternFill patternType="solid">
          <bgColor rgb="FFDA2C5A"/>
        </patternFill>
      </fill>
    </dxf>
    <dxf>
      <fill>
        <patternFill patternType="solid">
          <bgColor rgb="FFDA2C5A"/>
        </patternFill>
      </fill>
    </dxf>
    <dxf>
      <fill>
        <patternFill patternType="solid">
          <bgColor rgb="FFDA2C5A"/>
        </patternFill>
      </fill>
    </dxf>
    <dxf>
      <fill>
        <patternFill patternType="solid">
          <bgColor rgb="FFDA2C5A"/>
        </patternFill>
      </fill>
    </dxf>
    <dxf>
      <fill>
        <patternFill patternType="solid">
          <bgColor rgb="FFDA2C5A"/>
        </patternFill>
      </fill>
    </dxf>
    <dxf>
      <font>
        <color theme="0"/>
      </font>
    </dxf>
    <dxf>
      <font>
        <color theme="0"/>
      </font>
    </dxf>
    <dxf>
      <font>
        <color theme="0"/>
      </font>
    </dxf>
    <dxf>
      <fill>
        <patternFill patternType="solid">
          <bgColor rgb="FF133A75"/>
        </patternFill>
      </fill>
    </dxf>
    <dxf>
      <fill>
        <patternFill patternType="solid">
          <bgColor rgb="FF133A75"/>
        </patternFill>
      </fill>
    </dxf>
    <dxf>
      <fill>
        <patternFill patternType="solid">
          <bgColor rgb="FF133A75"/>
        </patternFill>
      </fill>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ont>
        <strike val="0"/>
        <outline val="0"/>
        <shadow val="0"/>
        <u val="none"/>
        <vertAlign val="baseline"/>
        <sz val="11"/>
        <color rgb="FF133A75"/>
        <name val="Gill Sans MT"/>
        <family val="2"/>
        <scheme val="minor"/>
      </font>
    </dxf>
    <dxf>
      <fill>
        <patternFill patternType="solid">
          <fgColor indexed="64"/>
          <bgColor rgb="FF133A75"/>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rgb="FF133A75"/>
        </patternFill>
      </fill>
    </dxf>
    <dxf>
      <fill>
        <patternFill patternType="solid">
          <bgColor rgb="FFDA2C5A"/>
        </patternFill>
      </fill>
    </dxf>
    <dxf>
      <fill>
        <patternFill patternType="solid">
          <bgColor theme="1"/>
        </patternFill>
      </fill>
    </dxf>
    <dxf>
      <fill>
        <patternFill patternType="solid">
          <bgColor theme="1"/>
        </patternFill>
      </fill>
    </dxf>
    <dxf>
      <font>
        <color theme="0"/>
      </font>
    </dxf>
    <dxf>
      <font>
        <color theme="0"/>
      </font>
    </dxf>
    <dxf>
      <fill>
        <patternFill>
          <bgColor theme="1"/>
        </patternFill>
      </fill>
    </dxf>
    <dxf>
      <fill>
        <patternFill>
          <bgColor theme="1"/>
        </patternFill>
      </fill>
    </dxf>
    <dxf>
      <font>
        <color theme="0"/>
      </font>
    </dxf>
    <dxf>
      <fill>
        <patternFill patternType="solid">
          <bgColor rgb="FF133A75"/>
        </patternFill>
      </fill>
    </dxf>
    <dxf>
      <fill>
        <patternFill patternType="solid">
          <bgColor rgb="FFDA2C5A"/>
        </patternFill>
      </fill>
    </dxf>
    <dxf>
      <font>
        <color theme="0"/>
      </font>
    </dxf>
    <dxf>
      <fill>
        <patternFill patternType="solid">
          <bgColor theme="1"/>
        </patternFill>
      </fill>
    </dxf>
    <dxf>
      <font>
        <color theme="0"/>
      </font>
    </dxf>
    <dxf>
      <fill>
        <patternFill patternType="solid">
          <bgColor theme="1"/>
        </patternFill>
      </fill>
    </dxf>
  </dxfs>
  <tableStyles count="0" defaultTableStyle="TableStyleMedium2" defaultPivotStyle="PivotStyleLight16"/>
  <colors>
    <mruColors>
      <color rgb="FF133A75"/>
      <color rgb="FFDA2C5A"/>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2.xml"/><Relationship Id="rId18" Type="http://schemas.microsoft.com/office/2007/relationships/slicerCache" Target="slicerCaches/slicerCache4.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microsoft.com/office/2007/relationships/slicerCache" Target="slicerCaches/slicerCache3.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1.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alcChain" Target="calcChain.xml"/><Relationship Id="rId10" Type="http://schemas.openxmlformats.org/officeDocument/2006/relationships/worksheet" Target="worksheets/sheet10.xml"/><Relationship Id="rId19" Type="http://schemas.microsoft.com/office/2007/relationships/slicerCache" Target="slicerCaches/slicerCache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Sum of Wickets</c:v>
          </c:tx>
          <c:spPr>
            <a:solidFill>
              <a:schemeClr val="accent1"/>
            </a:solidFill>
            <a:ln>
              <a:noFill/>
            </a:ln>
            <a:effectLst/>
          </c:spPr>
          <c:invertIfNegative val="0"/>
          <c:cat>
            <c:strLit>
              <c:ptCount val="6"/>
              <c:pt idx="0">
                <c:v>AFGHANISTAN</c:v>
              </c:pt>
              <c:pt idx="1">
                <c:v>AUSTRALIA</c:v>
              </c:pt>
              <c:pt idx="2">
                <c:v>BANGLADESH</c:v>
              </c:pt>
              <c:pt idx="3">
                <c:v>INDIA</c:v>
              </c:pt>
              <c:pt idx="4">
                <c:v>SOUTH AFRICA</c:v>
              </c:pt>
              <c:pt idx="5">
                <c:v>WEST INDIES</c:v>
              </c:pt>
            </c:strLit>
          </c:cat>
          <c:val>
            <c:numLit>
              <c:formatCode>General</c:formatCode>
              <c:ptCount val="6"/>
              <c:pt idx="0">
                <c:v>44</c:v>
              </c:pt>
              <c:pt idx="1">
                <c:v>13</c:v>
              </c:pt>
              <c:pt idx="2">
                <c:v>25</c:v>
              </c:pt>
              <c:pt idx="3">
                <c:v>43</c:v>
              </c:pt>
              <c:pt idx="4">
                <c:v>50</c:v>
              </c:pt>
              <c:pt idx="5">
                <c:v>24</c:v>
              </c:pt>
            </c:numLit>
          </c:val>
          <c:extLst>
            <c:ext xmlns:c16="http://schemas.microsoft.com/office/drawing/2014/chart" uri="{C3380CC4-5D6E-409C-BE32-E72D297353CC}">
              <c16:uniqueId val="{00000000-C966-4C04-A058-5C5C8BEB7B56}"/>
            </c:ext>
          </c:extLst>
        </c:ser>
        <c:ser>
          <c:idx val="1"/>
          <c:order val="1"/>
          <c:tx>
            <c:v>Sum of Strike Rate</c:v>
          </c:tx>
          <c:spPr>
            <a:solidFill>
              <a:schemeClr val="accent2"/>
            </a:solidFill>
            <a:ln>
              <a:noFill/>
            </a:ln>
            <a:effectLst/>
          </c:spPr>
          <c:invertIfNegative val="0"/>
          <c:cat>
            <c:strLit>
              <c:ptCount val="6"/>
              <c:pt idx="0">
                <c:v>AFGHANISTAN</c:v>
              </c:pt>
              <c:pt idx="1">
                <c:v>AUSTRALIA</c:v>
              </c:pt>
              <c:pt idx="2">
                <c:v>BANGLADESH</c:v>
              </c:pt>
              <c:pt idx="3">
                <c:v>INDIA</c:v>
              </c:pt>
              <c:pt idx="4">
                <c:v>SOUTH AFRICA</c:v>
              </c:pt>
              <c:pt idx="5">
                <c:v>WEST INDIES</c:v>
              </c:pt>
            </c:strLit>
          </c:cat>
          <c:val>
            <c:numLit>
              <c:formatCode>General</c:formatCode>
              <c:ptCount val="6"/>
              <c:pt idx="0">
                <c:v>33.659999999999997</c:v>
              </c:pt>
              <c:pt idx="1">
                <c:v>12.92</c:v>
              </c:pt>
              <c:pt idx="2">
                <c:v>24.42</c:v>
              </c:pt>
              <c:pt idx="3">
                <c:v>36.07</c:v>
              </c:pt>
              <c:pt idx="4">
                <c:v>52.75</c:v>
              </c:pt>
              <c:pt idx="5">
                <c:v>22.3</c:v>
              </c:pt>
            </c:numLit>
          </c:val>
          <c:extLst>
            <c:ext xmlns:c16="http://schemas.microsoft.com/office/drawing/2014/chart" uri="{C3380CC4-5D6E-409C-BE32-E72D297353CC}">
              <c16:uniqueId val="{00000001-C966-4C04-A058-5C5C8BEB7B56}"/>
            </c:ext>
          </c:extLst>
        </c:ser>
        <c:ser>
          <c:idx val="2"/>
          <c:order val="2"/>
          <c:tx>
            <c:v>No of players</c:v>
          </c:tx>
          <c:spPr>
            <a:solidFill>
              <a:schemeClr val="accent3"/>
            </a:solidFill>
            <a:ln>
              <a:noFill/>
            </a:ln>
            <a:effectLst/>
          </c:spPr>
          <c:invertIfNegative val="0"/>
          <c:cat>
            <c:strLit>
              <c:ptCount val="6"/>
              <c:pt idx="0">
                <c:v>AFGHANISTAN</c:v>
              </c:pt>
              <c:pt idx="1">
                <c:v>AUSTRALIA</c:v>
              </c:pt>
              <c:pt idx="2">
                <c:v>BANGLADESH</c:v>
              </c:pt>
              <c:pt idx="3">
                <c:v>INDIA</c:v>
              </c:pt>
              <c:pt idx="4">
                <c:v>SOUTH AFRICA</c:v>
              </c:pt>
              <c:pt idx="5">
                <c:v>WEST INDIES</c:v>
              </c:pt>
            </c:strLit>
          </c:cat>
          <c:val>
            <c:numLit>
              <c:formatCode>General</c:formatCode>
              <c:ptCount val="6"/>
              <c:pt idx="0">
                <c:v>3</c:v>
              </c:pt>
              <c:pt idx="1">
                <c:v>1</c:v>
              </c:pt>
              <c:pt idx="2">
                <c:v>2</c:v>
              </c:pt>
              <c:pt idx="3">
                <c:v>3</c:v>
              </c:pt>
              <c:pt idx="4">
                <c:v>4</c:v>
              </c:pt>
              <c:pt idx="5">
                <c:v>2</c:v>
              </c:pt>
            </c:numLit>
          </c:val>
          <c:extLst>
            <c:ext xmlns:c16="http://schemas.microsoft.com/office/drawing/2014/chart" uri="{C3380CC4-5D6E-409C-BE32-E72D297353CC}">
              <c16:uniqueId val="{00000002-C966-4C04-A058-5C5C8BEB7B56}"/>
            </c:ext>
          </c:extLst>
        </c:ser>
        <c:dLbls>
          <c:showLegendKey val="0"/>
          <c:showVal val="0"/>
          <c:showCatName val="0"/>
          <c:showSerName val="0"/>
          <c:showPercent val="0"/>
          <c:showBubbleSize val="0"/>
        </c:dLbls>
        <c:gapWidth val="20"/>
        <c:overlap val="-27"/>
        <c:axId val="304808559"/>
        <c:axId val="304809039"/>
      </c:barChart>
      <c:catAx>
        <c:axId val="304808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04809039"/>
        <c:crosses val="autoZero"/>
        <c:auto val="1"/>
        <c:lblAlgn val="ctr"/>
        <c:lblOffset val="100"/>
        <c:noMultiLvlLbl val="0"/>
      </c:catAx>
      <c:valAx>
        <c:axId val="3048090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048085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12700" cap="flat" cmpd="sng" algn="ctr">
      <a:solidFill>
        <a:schemeClr val="bg1"/>
      </a:solidFill>
      <a:round/>
    </a:ln>
    <a:effectLst/>
  </c:spPr>
  <c:txPr>
    <a:bodyPr/>
    <a:lstStyle/>
    <a:p>
      <a:pPr>
        <a:defRPr>
          <a:solidFill>
            <a:schemeClr val="bg1"/>
          </a:solidFill>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Percentage</a:t>
            </a:r>
            <a:r>
              <a:rPr lang="en-IN" baseline="0"/>
              <a:t> of matches won</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Sheet3!$C$3:$C$17</c:f>
              <c:strCache>
                <c:ptCount val="15"/>
                <c:pt idx="0">
                  <c:v>INDIA</c:v>
                </c:pt>
                <c:pt idx="1">
                  <c:v>SOUTH AFRICA</c:v>
                </c:pt>
                <c:pt idx="2">
                  <c:v>WEST INDIES</c:v>
                </c:pt>
                <c:pt idx="3">
                  <c:v>AUSTRALIA</c:v>
                </c:pt>
                <c:pt idx="4">
                  <c:v>AFGHANISTAN</c:v>
                </c:pt>
                <c:pt idx="5">
                  <c:v>ENGLAND</c:v>
                </c:pt>
                <c:pt idx="6">
                  <c:v>SCOTLAND</c:v>
                </c:pt>
                <c:pt idx="7">
                  <c:v>NEW ZEALAND</c:v>
                </c:pt>
                <c:pt idx="8">
                  <c:v>PAKISTAN</c:v>
                </c:pt>
                <c:pt idx="9">
                  <c:v>BANGLADESH</c:v>
                </c:pt>
                <c:pt idx="10">
                  <c:v>USA</c:v>
                </c:pt>
                <c:pt idx="11">
                  <c:v>SRI LANKA</c:v>
                </c:pt>
                <c:pt idx="12">
                  <c:v>CANADA</c:v>
                </c:pt>
                <c:pt idx="13">
                  <c:v>NETHERLANDS</c:v>
                </c:pt>
                <c:pt idx="14">
                  <c:v>NAMIBIA</c:v>
                </c:pt>
              </c:strCache>
            </c:strRef>
          </c:cat>
          <c:val>
            <c:numRef>
              <c:f>Sheet3!$D$3:$D$17</c:f>
              <c:numCache>
                <c:formatCode>General</c:formatCode>
                <c:ptCount val="15"/>
                <c:pt idx="0">
                  <c:v>100</c:v>
                </c:pt>
                <c:pt idx="1">
                  <c:v>88.89</c:v>
                </c:pt>
                <c:pt idx="2">
                  <c:v>71.430000000000007</c:v>
                </c:pt>
                <c:pt idx="3">
                  <c:v>71.430000000000007</c:v>
                </c:pt>
                <c:pt idx="4">
                  <c:v>62.5</c:v>
                </c:pt>
                <c:pt idx="5">
                  <c:v>50</c:v>
                </c:pt>
                <c:pt idx="6">
                  <c:v>50</c:v>
                </c:pt>
                <c:pt idx="7">
                  <c:v>50</c:v>
                </c:pt>
                <c:pt idx="8">
                  <c:v>50</c:v>
                </c:pt>
                <c:pt idx="9">
                  <c:v>42.86</c:v>
                </c:pt>
                <c:pt idx="10">
                  <c:v>33.33</c:v>
                </c:pt>
                <c:pt idx="11">
                  <c:v>33.33</c:v>
                </c:pt>
                <c:pt idx="12">
                  <c:v>33.33</c:v>
                </c:pt>
                <c:pt idx="13">
                  <c:v>25</c:v>
                </c:pt>
                <c:pt idx="14">
                  <c:v>25</c:v>
                </c:pt>
              </c:numCache>
            </c:numRef>
          </c:val>
          <c:extLst>
            <c:ext xmlns:c16="http://schemas.microsoft.com/office/drawing/2014/chart" uri="{C3380CC4-5D6E-409C-BE32-E72D297353CC}">
              <c16:uniqueId val="{00000000-CDF0-4682-A841-6DDB77BE186B}"/>
            </c:ext>
          </c:extLst>
        </c:ser>
        <c:dLbls>
          <c:showLegendKey val="0"/>
          <c:showVal val="0"/>
          <c:showCatName val="0"/>
          <c:showSerName val="0"/>
          <c:showPercent val="0"/>
          <c:showBubbleSize val="0"/>
        </c:dLbls>
        <c:gapWidth val="219"/>
        <c:overlap val="-27"/>
        <c:axId val="597894911"/>
        <c:axId val="597895391"/>
      </c:barChart>
      <c:catAx>
        <c:axId val="597894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7895391"/>
        <c:crosses val="autoZero"/>
        <c:auto val="1"/>
        <c:lblAlgn val="ctr"/>
        <c:lblOffset val="100"/>
        <c:noMultiLvlLbl val="0"/>
      </c:catAx>
      <c:valAx>
        <c:axId val="5978953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7894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Percentage</a:t>
            </a:r>
            <a:r>
              <a:rPr lang="en-IN" baseline="0"/>
              <a:t> of matches Lost</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Sheet3!$C$3:$C$17</c:f>
              <c:strCache>
                <c:ptCount val="15"/>
                <c:pt idx="0">
                  <c:v>INDIA</c:v>
                </c:pt>
                <c:pt idx="1">
                  <c:v>SOUTH AFRICA</c:v>
                </c:pt>
                <c:pt idx="2">
                  <c:v>WEST INDIES</c:v>
                </c:pt>
                <c:pt idx="3">
                  <c:v>AUSTRALIA</c:v>
                </c:pt>
                <c:pt idx="4">
                  <c:v>AFGHANISTAN</c:v>
                </c:pt>
                <c:pt idx="5">
                  <c:v>ENGLAND</c:v>
                </c:pt>
                <c:pt idx="6">
                  <c:v>SCOTLAND</c:v>
                </c:pt>
                <c:pt idx="7">
                  <c:v>NEW ZEALAND</c:v>
                </c:pt>
                <c:pt idx="8">
                  <c:v>PAKISTAN</c:v>
                </c:pt>
                <c:pt idx="9">
                  <c:v>BANGLADESH</c:v>
                </c:pt>
                <c:pt idx="10">
                  <c:v>USA</c:v>
                </c:pt>
                <c:pt idx="11">
                  <c:v>SRI LANKA</c:v>
                </c:pt>
                <c:pt idx="12">
                  <c:v>CANADA</c:v>
                </c:pt>
                <c:pt idx="13">
                  <c:v>NETHERLANDS</c:v>
                </c:pt>
                <c:pt idx="14">
                  <c:v>NAMIBIA</c:v>
                </c:pt>
              </c:strCache>
            </c:strRef>
          </c:cat>
          <c:val>
            <c:numRef>
              <c:f>Sheet3!$H$3:$H$17</c:f>
              <c:numCache>
                <c:formatCode>0.00</c:formatCode>
                <c:ptCount val="15"/>
                <c:pt idx="0">
                  <c:v>0</c:v>
                </c:pt>
                <c:pt idx="1">
                  <c:v>11.111111111111111</c:v>
                </c:pt>
                <c:pt idx="2">
                  <c:v>28.571428571428569</c:v>
                </c:pt>
                <c:pt idx="3">
                  <c:v>28.571428571428569</c:v>
                </c:pt>
                <c:pt idx="4">
                  <c:v>37.5</c:v>
                </c:pt>
                <c:pt idx="5">
                  <c:v>37.5</c:v>
                </c:pt>
                <c:pt idx="6">
                  <c:v>25</c:v>
                </c:pt>
                <c:pt idx="7">
                  <c:v>50</c:v>
                </c:pt>
                <c:pt idx="8">
                  <c:v>50</c:v>
                </c:pt>
                <c:pt idx="9">
                  <c:v>57.142857142857139</c:v>
                </c:pt>
                <c:pt idx="10">
                  <c:v>66.666666666666657</c:v>
                </c:pt>
                <c:pt idx="11">
                  <c:v>66.666666666666657</c:v>
                </c:pt>
                <c:pt idx="12">
                  <c:v>66.666666666666657</c:v>
                </c:pt>
                <c:pt idx="13">
                  <c:v>75</c:v>
                </c:pt>
                <c:pt idx="14">
                  <c:v>75</c:v>
                </c:pt>
              </c:numCache>
            </c:numRef>
          </c:val>
          <c:extLst>
            <c:ext xmlns:c16="http://schemas.microsoft.com/office/drawing/2014/chart" uri="{C3380CC4-5D6E-409C-BE32-E72D297353CC}">
              <c16:uniqueId val="{00000000-37F5-4650-8FAE-74C9C2F7EA75}"/>
            </c:ext>
          </c:extLst>
        </c:ser>
        <c:dLbls>
          <c:showLegendKey val="0"/>
          <c:showVal val="0"/>
          <c:showCatName val="0"/>
          <c:showSerName val="0"/>
          <c:showPercent val="0"/>
          <c:showBubbleSize val="0"/>
        </c:dLbls>
        <c:gapWidth val="219"/>
        <c:overlap val="-27"/>
        <c:axId val="752189663"/>
        <c:axId val="312416831"/>
      </c:barChart>
      <c:catAx>
        <c:axId val="7521896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2416831"/>
        <c:crosses val="autoZero"/>
        <c:auto val="1"/>
        <c:lblAlgn val="ctr"/>
        <c:lblOffset val="100"/>
        <c:noMultiLvlLbl val="0"/>
      </c:catAx>
      <c:valAx>
        <c:axId val="31241683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218966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[Cricket Stats.xlsx]Sheet4!PivotTable15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 Matches Hosted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Sheet4!$AM$3</c:f>
              <c:strCache>
                <c:ptCount val="1"/>
                <c:pt idx="0">
                  <c:v>Total</c:v>
                </c:pt>
              </c:strCache>
            </c:strRef>
          </c:tx>
          <c:spPr>
            <a:solidFill>
              <a:schemeClr val="accent1"/>
            </a:solidFill>
            <a:ln>
              <a:noFill/>
            </a:ln>
            <a:effectLst/>
          </c:spPr>
          <c:cat>
            <c:multiLvlStrRef>
              <c:f>Sheet4!$AL$4:$AL$19</c:f>
              <c:multiLvlStrCache>
                <c:ptCount val="12"/>
                <c:lvl>
                  <c:pt idx="0">
                    <c:v>Bridgetown</c:v>
                  </c:pt>
                  <c:pt idx="1">
                    <c:v>Bridgetown</c:v>
                  </c:pt>
                  <c:pt idx="2">
                    <c:v>Dallas</c:v>
                  </c:pt>
                  <c:pt idx="3">
                    <c:v>Gros Islet</c:v>
                  </c:pt>
                  <c:pt idx="4">
                    <c:v>Kingstown</c:v>
                  </c:pt>
                  <c:pt idx="5">
                    <c:v>Lauderhill</c:v>
                  </c:pt>
                  <c:pt idx="6">
                    <c:v>New York</c:v>
                  </c:pt>
                  <c:pt idx="7">
                    <c:v>North Sound</c:v>
                  </c:pt>
                  <c:pt idx="8">
                    <c:v>Providence</c:v>
                  </c:pt>
                  <c:pt idx="9">
                    <c:v>Tarouba</c:v>
                  </c:pt>
                  <c:pt idx="10">
                    <c:v>Providence</c:v>
                  </c:pt>
                  <c:pt idx="11">
                    <c:v>Tarouba</c:v>
                  </c:pt>
                </c:lvl>
                <c:lvl>
                  <c:pt idx="0">
                    <c:v>Final</c:v>
                  </c:pt>
                  <c:pt idx="1">
                    <c:v>Group</c:v>
                  </c:pt>
                  <c:pt idx="10">
                    <c:v>Semi Final</c:v>
                  </c:pt>
                </c:lvl>
              </c:multiLvlStrCache>
            </c:multiLvlStrRef>
          </c:cat>
          <c:val>
            <c:numRef>
              <c:f>Sheet4!$AM$4:$AM$19</c:f>
              <c:numCache>
                <c:formatCode>General</c:formatCode>
                <c:ptCount val="12"/>
                <c:pt idx="0">
                  <c:v>1</c:v>
                </c:pt>
                <c:pt idx="1">
                  <c:v>7</c:v>
                </c:pt>
                <c:pt idx="2">
                  <c:v>3</c:v>
                </c:pt>
                <c:pt idx="3">
                  <c:v>6</c:v>
                </c:pt>
                <c:pt idx="4">
                  <c:v>5</c:v>
                </c:pt>
                <c:pt idx="5">
                  <c:v>1</c:v>
                </c:pt>
                <c:pt idx="6">
                  <c:v>8</c:v>
                </c:pt>
                <c:pt idx="7">
                  <c:v>8</c:v>
                </c:pt>
                <c:pt idx="8">
                  <c:v>5</c:v>
                </c:pt>
                <c:pt idx="9">
                  <c:v>4</c:v>
                </c:pt>
                <c:pt idx="10">
                  <c:v>1</c:v>
                </c:pt>
                <c:pt idx="11">
                  <c:v>1</c:v>
                </c:pt>
              </c:numCache>
            </c:numRef>
          </c:val>
          <c:extLst>
            <c:ext xmlns:c16="http://schemas.microsoft.com/office/drawing/2014/chart" uri="{C3380CC4-5D6E-409C-BE32-E72D297353CC}">
              <c16:uniqueId val="{00000000-BC57-4B20-BE5B-5B4B8430714F}"/>
            </c:ext>
          </c:extLst>
        </c:ser>
        <c:dLbls>
          <c:showLegendKey val="0"/>
          <c:showVal val="0"/>
          <c:showCatName val="0"/>
          <c:showSerName val="0"/>
          <c:showPercent val="0"/>
          <c:showBubbleSize val="0"/>
        </c:dLbls>
        <c:axId val="2039931472"/>
        <c:axId val="2039933392"/>
      </c:areaChart>
      <c:catAx>
        <c:axId val="203993147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9933392"/>
        <c:crosses val="autoZero"/>
        <c:auto val="1"/>
        <c:lblAlgn val="ctr"/>
        <c:lblOffset val="100"/>
        <c:noMultiLvlLbl val="0"/>
      </c:catAx>
      <c:valAx>
        <c:axId val="20399333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9931472"/>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TOSS</a:t>
            </a:r>
            <a:r>
              <a:rPr lang="en-US" baseline="0"/>
              <a:t> WIN</a:t>
            </a:r>
            <a:r>
              <a:rPr lang="en-US"/>
              <a: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Sheet6!$I$4</c:f>
              <c:strCache>
                <c:ptCount val="1"/>
                <c:pt idx="0">
                  <c:v>Toss Win(%)</c:v>
                </c:pt>
              </c:strCache>
            </c:strRef>
          </c:tx>
          <c:spPr>
            <a:solidFill>
              <a:schemeClr val="accent1"/>
            </a:solidFill>
            <a:ln>
              <a:noFill/>
            </a:ln>
            <a:effectLst/>
          </c:spPr>
          <c:invertIfNegative val="0"/>
          <c:cat>
            <c:strRef>
              <c:f>Sheet6!$B$5:$B$13</c:f>
              <c:strCache>
                <c:ptCount val="9"/>
                <c:pt idx="0">
                  <c:v>AFGHANISTAN</c:v>
                </c:pt>
                <c:pt idx="1">
                  <c:v>INDIA</c:v>
                </c:pt>
                <c:pt idx="2">
                  <c:v>AUSTRALIA</c:v>
                </c:pt>
                <c:pt idx="3">
                  <c:v>SOUTH AFRICA</c:v>
                </c:pt>
                <c:pt idx="4">
                  <c:v>BANGLADESH</c:v>
                </c:pt>
                <c:pt idx="5">
                  <c:v>WEST INDIES</c:v>
                </c:pt>
                <c:pt idx="6">
                  <c:v>USA</c:v>
                </c:pt>
                <c:pt idx="7">
                  <c:v>ENGLAND</c:v>
                </c:pt>
                <c:pt idx="8">
                  <c:v>SRI LANKA</c:v>
                </c:pt>
              </c:strCache>
            </c:strRef>
          </c:cat>
          <c:val>
            <c:numRef>
              <c:f>Sheet6!$I$5:$I$13</c:f>
              <c:numCache>
                <c:formatCode>0.00</c:formatCode>
                <c:ptCount val="9"/>
                <c:pt idx="0">
                  <c:v>57.142857142857139</c:v>
                </c:pt>
                <c:pt idx="1">
                  <c:v>50</c:v>
                </c:pt>
                <c:pt idx="2">
                  <c:v>71.428571428571431</c:v>
                </c:pt>
                <c:pt idx="3">
                  <c:v>33.333333333333329</c:v>
                </c:pt>
                <c:pt idx="4">
                  <c:v>28.571428571428569</c:v>
                </c:pt>
                <c:pt idx="5">
                  <c:v>42.857142857142854</c:v>
                </c:pt>
                <c:pt idx="6">
                  <c:v>50</c:v>
                </c:pt>
                <c:pt idx="7">
                  <c:v>75</c:v>
                </c:pt>
                <c:pt idx="8">
                  <c:v>33.333333333333329</c:v>
                </c:pt>
              </c:numCache>
            </c:numRef>
          </c:val>
          <c:extLst>
            <c:ext xmlns:c16="http://schemas.microsoft.com/office/drawing/2014/chart" uri="{C3380CC4-5D6E-409C-BE32-E72D297353CC}">
              <c16:uniqueId val="{00000000-13D4-452E-B2F1-54656195765C}"/>
            </c:ext>
          </c:extLst>
        </c:ser>
        <c:dLbls>
          <c:showLegendKey val="0"/>
          <c:showVal val="0"/>
          <c:showCatName val="0"/>
          <c:showSerName val="0"/>
          <c:showPercent val="0"/>
          <c:showBubbleSize val="0"/>
        </c:dLbls>
        <c:gapWidth val="219"/>
        <c:overlap val="-27"/>
        <c:axId val="216250144"/>
        <c:axId val="216244384"/>
      </c:barChart>
      <c:catAx>
        <c:axId val="216250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6244384"/>
        <c:crosses val="autoZero"/>
        <c:auto val="1"/>
        <c:lblAlgn val="ctr"/>
        <c:lblOffset val="100"/>
        <c:noMultiLvlLbl val="0"/>
      </c:catAx>
      <c:valAx>
        <c:axId val="21624438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625014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TOSS</a:t>
            </a:r>
            <a:r>
              <a:rPr lang="en-IN" baseline="0"/>
              <a:t> STATS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Sheet6!$D$4</c:f>
              <c:strCache>
                <c:ptCount val="1"/>
                <c:pt idx="0">
                  <c:v>Toss Won</c:v>
                </c:pt>
              </c:strCache>
            </c:strRef>
          </c:tx>
          <c:spPr>
            <a:solidFill>
              <a:schemeClr val="accent1"/>
            </a:solidFill>
            <a:ln>
              <a:noFill/>
            </a:ln>
            <a:effectLst/>
          </c:spPr>
          <c:invertIfNegative val="0"/>
          <c:cat>
            <c:strRef>
              <c:f>Sheet6!$B$5:$B$13</c:f>
              <c:strCache>
                <c:ptCount val="9"/>
                <c:pt idx="0">
                  <c:v>AFGHANISTAN</c:v>
                </c:pt>
                <c:pt idx="1">
                  <c:v>INDIA</c:v>
                </c:pt>
                <c:pt idx="2">
                  <c:v>AUSTRALIA</c:v>
                </c:pt>
                <c:pt idx="3">
                  <c:v>SOUTH AFRICA</c:v>
                </c:pt>
                <c:pt idx="4">
                  <c:v>BANGLADESH</c:v>
                </c:pt>
                <c:pt idx="5">
                  <c:v>WEST INDIES</c:v>
                </c:pt>
                <c:pt idx="6">
                  <c:v>USA</c:v>
                </c:pt>
                <c:pt idx="7">
                  <c:v>ENGLAND</c:v>
                </c:pt>
                <c:pt idx="8">
                  <c:v>SRI LANKA</c:v>
                </c:pt>
              </c:strCache>
            </c:strRef>
          </c:cat>
          <c:val>
            <c:numRef>
              <c:f>Sheet6!$D$5:$D$13</c:f>
              <c:numCache>
                <c:formatCode>General</c:formatCode>
                <c:ptCount val="9"/>
                <c:pt idx="0">
                  <c:v>4</c:v>
                </c:pt>
                <c:pt idx="1">
                  <c:v>4</c:v>
                </c:pt>
                <c:pt idx="2">
                  <c:v>5</c:v>
                </c:pt>
                <c:pt idx="3">
                  <c:v>3</c:v>
                </c:pt>
                <c:pt idx="4">
                  <c:v>2</c:v>
                </c:pt>
                <c:pt idx="5">
                  <c:v>3</c:v>
                </c:pt>
                <c:pt idx="6">
                  <c:v>3</c:v>
                </c:pt>
                <c:pt idx="7">
                  <c:v>6</c:v>
                </c:pt>
                <c:pt idx="8">
                  <c:v>1</c:v>
                </c:pt>
              </c:numCache>
            </c:numRef>
          </c:val>
          <c:extLst>
            <c:ext xmlns:c16="http://schemas.microsoft.com/office/drawing/2014/chart" uri="{C3380CC4-5D6E-409C-BE32-E72D297353CC}">
              <c16:uniqueId val="{00000000-7D5A-4B35-9DA8-E74EC15BA25E}"/>
            </c:ext>
          </c:extLst>
        </c:ser>
        <c:ser>
          <c:idx val="1"/>
          <c:order val="1"/>
          <c:tx>
            <c:strRef>
              <c:f>Sheet6!$E$4</c:f>
              <c:strCache>
                <c:ptCount val="1"/>
                <c:pt idx="0">
                  <c:v>Bat</c:v>
                </c:pt>
              </c:strCache>
            </c:strRef>
          </c:tx>
          <c:spPr>
            <a:solidFill>
              <a:schemeClr val="accent2"/>
            </a:solidFill>
            <a:ln>
              <a:noFill/>
            </a:ln>
            <a:effectLst/>
          </c:spPr>
          <c:invertIfNegative val="0"/>
          <c:cat>
            <c:strRef>
              <c:f>Sheet6!$B$5:$B$13</c:f>
              <c:strCache>
                <c:ptCount val="9"/>
                <c:pt idx="0">
                  <c:v>AFGHANISTAN</c:v>
                </c:pt>
                <c:pt idx="1">
                  <c:v>INDIA</c:v>
                </c:pt>
                <c:pt idx="2">
                  <c:v>AUSTRALIA</c:v>
                </c:pt>
                <c:pt idx="3">
                  <c:v>SOUTH AFRICA</c:v>
                </c:pt>
                <c:pt idx="4">
                  <c:v>BANGLADESH</c:v>
                </c:pt>
                <c:pt idx="5">
                  <c:v>WEST INDIES</c:v>
                </c:pt>
                <c:pt idx="6">
                  <c:v>USA</c:v>
                </c:pt>
                <c:pt idx="7">
                  <c:v>ENGLAND</c:v>
                </c:pt>
                <c:pt idx="8">
                  <c:v>SRI LANKA</c:v>
                </c:pt>
              </c:strCache>
            </c:strRef>
          </c:cat>
          <c:val>
            <c:numRef>
              <c:f>Sheet6!$E$5:$E$13</c:f>
              <c:numCache>
                <c:formatCode>General</c:formatCode>
                <c:ptCount val="9"/>
                <c:pt idx="0">
                  <c:v>2</c:v>
                </c:pt>
                <c:pt idx="1">
                  <c:v>2</c:v>
                </c:pt>
                <c:pt idx="2">
                  <c:v>0</c:v>
                </c:pt>
                <c:pt idx="3">
                  <c:v>1</c:v>
                </c:pt>
                <c:pt idx="4">
                  <c:v>0</c:v>
                </c:pt>
                <c:pt idx="5">
                  <c:v>1</c:v>
                </c:pt>
                <c:pt idx="6">
                  <c:v>0</c:v>
                </c:pt>
                <c:pt idx="7">
                  <c:v>0</c:v>
                </c:pt>
                <c:pt idx="8">
                  <c:v>1</c:v>
                </c:pt>
              </c:numCache>
            </c:numRef>
          </c:val>
          <c:extLst>
            <c:ext xmlns:c16="http://schemas.microsoft.com/office/drawing/2014/chart" uri="{C3380CC4-5D6E-409C-BE32-E72D297353CC}">
              <c16:uniqueId val="{00000001-7D5A-4B35-9DA8-E74EC15BA25E}"/>
            </c:ext>
          </c:extLst>
        </c:ser>
        <c:ser>
          <c:idx val="2"/>
          <c:order val="2"/>
          <c:tx>
            <c:strRef>
              <c:f>Sheet6!$F$4</c:f>
              <c:strCache>
                <c:ptCount val="1"/>
                <c:pt idx="0">
                  <c:v>Field</c:v>
                </c:pt>
              </c:strCache>
            </c:strRef>
          </c:tx>
          <c:spPr>
            <a:solidFill>
              <a:schemeClr val="accent3"/>
            </a:solidFill>
            <a:ln>
              <a:noFill/>
            </a:ln>
            <a:effectLst/>
          </c:spPr>
          <c:invertIfNegative val="0"/>
          <c:cat>
            <c:strRef>
              <c:f>Sheet6!$B$5:$B$13</c:f>
              <c:strCache>
                <c:ptCount val="9"/>
                <c:pt idx="0">
                  <c:v>AFGHANISTAN</c:v>
                </c:pt>
                <c:pt idx="1">
                  <c:v>INDIA</c:v>
                </c:pt>
                <c:pt idx="2">
                  <c:v>AUSTRALIA</c:v>
                </c:pt>
                <c:pt idx="3">
                  <c:v>SOUTH AFRICA</c:v>
                </c:pt>
                <c:pt idx="4">
                  <c:v>BANGLADESH</c:v>
                </c:pt>
                <c:pt idx="5">
                  <c:v>WEST INDIES</c:v>
                </c:pt>
                <c:pt idx="6">
                  <c:v>USA</c:v>
                </c:pt>
                <c:pt idx="7">
                  <c:v>ENGLAND</c:v>
                </c:pt>
                <c:pt idx="8">
                  <c:v>SRI LANKA</c:v>
                </c:pt>
              </c:strCache>
            </c:strRef>
          </c:cat>
          <c:val>
            <c:numRef>
              <c:f>Sheet6!$F$5:$F$13</c:f>
              <c:numCache>
                <c:formatCode>General</c:formatCode>
                <c:ptCount val="9"/>
                <c:pt idx="0">
                  <c:v>2</c:v>
                </c:pt>
                <c:pt idx="1">
                  <c:v>2</c:v>
                </c:pt>
                <c:pt idx="2">
                  <c:v>5</c:v>
                </c:pt>
                <c:pt idx="3">
                  <c:v>2</c:v>
                </c:pt>
                <c:pt idx="4">
                  <c:v>2</c:v>
                </c:pt>
                <c:pt idx="5">
                  <c:v>2</c:v>
                </c:pt>
                <c:pt idx="6">
                  <c:v>3</c:v>
                </c:pt>
                <c:pt idx="7">
                  <c:v>6</c:v>
                </c:pt>
                <c:pt idx="8">
                  <c:v>0</c:v>
                </c:pt>
              </c:numCache>
            </c:numRef>
          </c:val>
          <c:extLst>
            <c:ext xmlns:c16="http://schemas.microsoft.com/office/drawing/2014/chart" uri="{C3380CC4-5D6E-409C-BE32-E72D297353CC}">
              <c16:uniqueId val="{00000002-7D5A-4B35-9DA8-E74EC15BA25E}"/>
            </c:ext>
          </c:extLst>
        </c:ser>
        <c:dLbls>
          <c:showLegendKey val="0"/>
          <c:showVal val="0"/>
          <c:showCatName val="0"/>
          <c:showSerName val="0"/>
          <c:showPercent val="0"/>
          <c:showBubbleSize val="0"/>
        </c:dLbls>
        <c:gapWidth val="219"/>
        <c:overlap val="-27"/>
        <c:axId val="2097102816"/>
        <c:axId val="2097094656"/>
      </c:barChart>
      <c:catAx>
        <c:axId val="2097102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7094656"/>
        <c:crosses val="autoZero"/>
        <c:auto val="1"/>
        <c:lblAlgn val="ctr"/>
        <c:lblOffset val="100"/>
        <c:noMultiLvlLbl val="0"/>
      </c:catAx>
      <c:valAx>
        <c:axId val="20970946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7102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[1]Sheet10!$C$3:$C$11</c:f>
              <c:numCache>
                <c:formatCode>General</c:formatCode>
                <c:ptCount val="9"/>
                <c:pt idx="0">
                  <c:v>0</c:v>
                </c:pt>
                <c:pt idx="1">
                  <c:v>0</c:v>
                </c:pt>
                <c:pt idx="2">
                  <c:v>0</c:v>
                </c:pt>
                <c:pt idx="3">
                  <c:v>0</c:v>
                </c:pt>
                <c:pt idx="4">
                  <c:v>0</c:v>
                </c:pt>
                <c:pt idx="5">
                  <c:v>0</c:v>
                </c:pt>
                <c:pt idx="6">
                  <c:v>0</c:v>
                </c:pt>
                <c:pt idx="7">
                  <c:v>0</c:v>
                </c:pt>
                <c:pt idx="8">
                  <c:v>0</c:v>
                </c:pt>
              </c:numCache>
            </c:numRef>
          </c:val>
          <c:extLst>
            <c:ext xmlns:c15="http://schemas.microsoft.com/office/drawing/2012/chart" uri="{02D57815-91ED-43cb-92C2-25804820EDAC}">
              <c15:filteredSeriesTitle>
                <c15:tx>
                  <c:strRef>
                    <c:extLst>
                      <c:ext uri="{02D57815-91ED-43cb-92C2-25804820EDAC}">
                        <c15:formulaRef>
                          <c15:sqref>[1]Sheet10!$C$2</c15:sqref>
                        </c15:formulaRef>
                      </c:ext>
                    </c:extLst>
                    <c:strCache>
                      <c:ptCount val="1"/>
                      <c:pt idx="0">
                        <c:v>#REF!</c:v>
                      </c:pt>
                    </c:strCache>
                  </c:strRef>
                </c15:tx>
              </c15:filteredSeriesTitle>
            </c:ext>
            <c:ext xmlns:c15="http://schemas.microsoft.com/office/drawing/2012/chart" uri="{02D57815-91ED-43cb-92C2-25804820EDAC}">
              <c15:filteredCategoryTitle>
                <c15:cat>
                  <c:numRef>
                    <c:extLst>
                      <c:ext uri="{02D57815-91ED-43cb-92C2-25804820EDAC}">
                        <c15:formulaRef>
                          <c15:sqref>[1]Sheet10!$B$3:$B$11</c15:sqref>
                        </c15:formulaRef>
                      </c:ext>
                    </c:extLst>
                    <c:numCache>
                      <c:formatCode>General</c:formatCode>
                      <c:ptCount val="9"/>
                      <c:pt idx="0">
                        <c:v>0</c:v>
                      </c:pt>
                      <c:pt idx="1">
                        <c:v>0</c:v>
                      </c:pt>
                      <c:pt idx="2">
                        <c:v>0</c:v>
                      </c:pt>
                      <c:pt idx="3">
                        <c:v>0</c:v>
                      </c:pt>
                      <c:pt idx="4">
                        <c:v>0</c:v>
                      </c:pt>
                      <c:pt idx="5">
                        <c:v>0</c:v>
                      </c:pt>
                      <c:pt idx="6">
                        <c:v>0</c:v>
                      </c:pt>
                      <c:pt idx="7">
                        <c:v>0</c:v>
                      </c:pt>
                      <c:pt idx="8">
                        <c:v>0</c:v>
                      </c:pt>
                    </c:numCache>
                  </c:numRef>
                </c15:cat>
              </c15:filteredCategoryTitle>
            </c:ext>
            <c:ext xmlns:c16="http://schemas.microsoft.com/office/drawing/2014/chart" uri="{C3380CC4-5D6E-409C-BE32-E72D297353CC}">
              <c16:uniqueId val="{00000000-F28C-40A6-BBCB-663B3BE27490}"/>
            </c:ext>
          </c:extLst>
        </c:ser>
        <c:dLbls>
          <c:showLegendKey val="0"/>
          <c:showVal val="1"/>
          <c:showCatName val="0"/>
          <c:showSerName val="0"/>
          <c:showPercent val="0"/>
          <c:showBubbleSize val="0"/>
        </c:dLbls>
        <c:gapWidth val="6"/>
        <c:axId val="751778031"/>
        <c:axId val="751780911"/>
      </c:barChart>
      <c:catAx>
        <c:axId val="75177803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751780911"/>
        <c:crosses val="autoZero"/>
        <c:auto val="1"/>
        <c:lblAlgn val="ctr"/>
        <c:lblOffset val="100"/>
        <c:noMultiLvlLbl val="0"/>
      </c:catAx>
      <c:valAx>
        <c:axId val="751780911"/>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751778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solidFill>
                  <a:schemeClr val="bg1"/>
                </a:solidFill>
                <a:latin typeface="Calibri" panose="020F0502020204030204" pitchFamily="34" charset="0"/>
                <a:ea typeface="Calibri" panose="020F0502020204030204" pitchFamily="34" charset="0"/>
                <a:cs typeface="Calibri" panose="020F0502020204030204" pitchFamily="34" charset="0"/>
              </a:rPr>
              <a:t>Comparision of</a:t>
            </a:r>
            <a:r>
              <a:rPr lang="en-US" sz="1200" baseline="0">
                <a:solidFill>
                  <a:schemeClr val="bg1"/>
                </a:solidFill>
                <a:latin typeface="Calibri" panose="020F0502020204030204" pitchFamily="34" charset="0"/>
                <a:ea typeface="Calibri" panose="020F0502020204030204" pitchFamily="34" charset="0"/>
                <a:cs typeface="Calibri" panose="020F0502020204030204" pitchFamily="34" charset="0"/>
              </a:rPr>
              <a:t> t</a:t>
            </a:r>
            <a:r>
              <a:rPr lang="en-US" sz="1200">
                <a:solidFill>
                  <a:schemeClr val="bg1"/>
                </a:solidFill>
                <a:latin typeface="Calibri" panose="020F0502020204030204" pitchFamily="34" charset="0"/>
                <a:ea typeface="Calibri" panose="020F0502020204030204" pitchFamily="34" charset="0"/>
                <a:cs typeface="Calibri" panose="020F0502020204030204" pitchFamily="34" charset="0"/>
              </a:rPr>
              <a:t>otal runs scored and batting average </a:t>
            </a:r>
          </a:p>
        </c:rich>
      </c:tx>
      <c:layout>
        <c:manualLayout>
          <c:xMode val="edge"/>
          <c:yMode val="edge"/>
          <c:x val="0.13247270721594584"/>
          <c:y val="2.020202020202020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pivotFmt>
      <c:pivotFmt>
        <c:idx val="3"/>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Sum of Bat Avg</c:v>
          </c:tx>
          <c:spPr>
            <a:solidFill>
              <a:schemeClr val="accent1">
                <a:shade val="65000"/>
              </a:schemeClr>
            </a:solidFill>
            <a:ln>
              <a:noFill/>
            </a:ln>
            <a:effectLst/>
          </c:spPr>
          <c:invertIfNegative val="0"/>
          <c:cat>
            <c:strLit>
              <c:ptCount val="7"/>
              <c:pt idx="0">
                <c:v>AFGHANISTAN</c:v>
              </c:pt>
              <c:pt idx="1">
                <c:v>AUSTRALIA</c:v>
              </c:pt>
              <c:pt idx="2">
                <c:v>ENGLAND</c:v>
              </c:pt>
              <c:pt idx="3">
                <c:v>INDIA</c:v>
              </c:pt>
              <c:pt idx="4">
                <c:v>SOUTH AFRICA</c:v>
              </c:pt>
              <c:pt idx="5">
                <c:v>USA</c:v>
              </c:pt>
              <c:pt idx="6">
                <c:v>WEST INDIES</c:v>
              </c:pt>
            </c:strLit>
          </c:cat>
          <c:val>
            <c:numLit>
              <c:formatCode>General</c:formatCode>
              <c:ptCount val="7"/>
              <c:pt idx="0">
                <c:v>63.989999999999995</c:v>
              </c:pt>
              <c:pt idx="1">
                <c:v>114.41</c:v>
              </c:pt>
              <c:pt idx="2">
                <c:v>80.400000000000006</c:v>
              </c:pt>
              <c:pt idx="3">
                <c:v>89.55</c:v>
              </c:pt>
              <c:pt idx="4">
                <c:v>86.82</c:v>
              </c:pt>
              <c:pt idx="5">
                <c:v>43.8</c:v>
              </c:pt>
              <c:pt idx="6">
                <c:v>38</c:v>
              </c:pt>
            </c:numLit>
          </c:val>
          <c:extLst>
            <c:ext xmlns:c16="http://schemas.microsoft.com/office/drawing/2014/chart" uri="{C3380CC4-5D6E-409C-BE32-E72D297353CC}">
              <c16:uniqueId val="{00000000-ACA5-4C27-99BD-B8248BB5E469}"/>
            </c:ext>
          </c:extLst>
        </c:ser>
        <c:ser>
          <c:idx val="1"/>
          <c:order val="1"/>
          <c:tx>
            <c:v>Sum of Runs</c:v>
          </c:tx>
          <c:spPr>
            <a:solidFill>
              <a:schemeClr val="accent1"/>
            </a:solidFill>
            <a:ln>
              <a:noFill/>
            </a:ln>
            <a:effectLst/>
          </c:spPr>
          <c:invertIfNegative val="0"/>
          <c:cat>
            <c:strLit>
              <c:ptCount val="7"/>
              <c:pt idx="0">
                <c:v>AFGHANISTAN</c:v>
              </c:pt>
              <c:pt idx="1">
                <c:v>AUSTRALIA</c:v>
              </c:pt>
              <c:pt idx="2">
                <c:v>ENGLAND</c:v>
              </c:pt>
              <c:pt idx="3">
                <c:v>INDIA</c:v>
              </c:pt>
              <c:pt idx="4">
                <c:v>SOUTH AFRICA</c:v>
              </c:pt>
              <c:pt idx="5">
                <c:v>USA</c:v>
              </c:pt>
              <c:pt idx="6">
                <c:v>WEST INDIES</c:v>
              </c:pt>
            </c:strLit>
          </c:cat>
          <c:val>
            <c:numLit>
              <c:formatCode>General</c:formatCode>
              <c:ptCount val="7"/>
              <c:pt idx="0">
                <c:v>512</c:v>
              </c:pt>
              <c:pt idx="1">
                <c:v>602</c:v>
              </c:pt>
              <c:pt idx="2">
                <c:v>402</c:v>
              </c:pt>
              <c:pt idx="3">
                <c:v>627</c:v>
              </c:pt>
              <c:pt idx="4">
                <c:v>602</c:v>
              </c:pt>
              <c:pt idx="5">
                <c:v>219</c:v>
              </c:pt>
              <c:pt idx="6">
                <c:v>228</c:v>
              </c:pt>
            </c:numLit>
          </c:val>
          <c:extLst>
            <c:ext xmlns:c16="http://schemas.microsoft.com/office/drawing/2014/chart" uri="{C3380CC4-5D6E-409C-BE32-E72D297353CC}">
              <c16:uniqueId val="{00000001-ACA5-4C27-99BD-B8248BB5E469}"/>
            </c:ext>
          </c:extLst>
        </c:ser>
        <c:ser>
          <c:idx val="2"/>
          <c:order val="2"/>
          <c:tx>
            <c:v>No of Players</c:v>
          </c:tx>
          <c:spPr>
            <a:solidFill>
              <a:schemeClr val="accent1">
                <a:tint val="65000"/>
              </a:schemeClr>
            </a:solidFill>
            <a:ln>
              <a:noFill/>
            </a:ln>
            <a:effectLst/>
          </c:spPr>
          <c:invertIfNegative val="0"/>
          <c:cat>
            <c:strLit>
              <c:ptCount val="7"/>
              <c:pt idx="0">
                <c:v>AFGHANISTAN</c:v>
              </c:pt>
              <c:pt idx="1">
                <c:v>AUSTRALIA</c:v>
              </c:pt>
              <c:pt idx="2">
                <c:v>ENGLAND</c:v>
              </c:pt>
              <c:pt idx="3">
                <c:v>INDIA</c:v>
              </c:pt>
              <c:pt idx="4">
                <c:v>SOUTH AFRICA</c:v>
              </c:pt>
              <c:pt idx="5">
                <c:v>USA</c:v>
              </c:pt>
              <c:pt idx="6">
                <c:v>WEST INDIES</c:v>
              </c:pt>
            </c:strLit>
          </c:cat>
          <c:val>
            <c:numLit>
              <c:formatCode>General</c:formatCode>
              <c:ptCount val="7"/>
              <c:pt idx="0">
                <c:v>2</c:v>
              </c:pt>
              <c:pt idx="1">
                <c:v>3</c:v>
              </c:pt>
              <c:pt idx="2">
                <c:v>2</c:v>
              </c:pt>
              <c:pt idx="3">
                <c:v>3</c:v>
              </c:pt>
              <c:pt idx="4">
                <c:v>3</c:v>
              </c:pt>
              <c:pt idx="5">
                <c:v>1</c:v>
              </c:pt>
              <c:pt idx="6">
                <c:v>1</c:v>
              </c:pt>
            </c:numLit>
          </c:val>
          <c:extLst>
            <c:ext xmlns:c16="http://schemas.microsoft.com/office/drawing/2014/chart" uri="{C3380CC4-5D6E-409C-BE32-E72D297353CC}">
              <c16:uniqueId val="{00000002-ACA5-4C27-99BD-B8248BB5E469}"/>
            </c:ext>
          </c:extLst>
        </c:ser>
        <c:dLbls>
          <c:showLegendKey val="0"/>
          <c:showVal val="0"/>
          <c:showCatName val="0"/>
          <c:showSerName val="0"/>
          <c:showPercent val="0"/>
          <c:showBubbleSize val="0"/>
        </c:dLbls>
        <c:gapWidth val="20"/>
        <c:axId val="1945758384"/>
        <c:axId val="1945745424"/>
      </c:barChart>
      <c:catAx>
        <c:axId val="19457583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45745424"/>
        <c:crosses val="autoZero"/>
        <c:auto val="1"/>
        <c:lblAlgn val="ctr"/>
        <c:lblOffset val="100"/>
        <c:noMultiLvlLbl val="0"/>
      </c:catAx>
      <c:valAx>
        <c:axId val="19457454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45758384"/>
        <c:crosses val="autoZero"/>
        <c:crossBetween val="between"/>
      </c:valAx>
      <c:spPr>
        <a:solidFill>
          <a:schemeClr val="tx1"/>
        </a:soli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bg1"/>
                </a:solidFill>
              </a:rPr>
              <a:t>Percentage</a:t>
            </a:r>
            <a:r>
              <a:rPr lang="en-IN" baseline="0">
                <a:solidFill>
                  <a:schemeClr val="bg1"/>
                </a:solidFill>
              </a:rPr>
              <a:t> of matches won</a:t>
            </a:r>
            <a:endParaRPr lang="en-IN">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5.044670342133159E-2"/>
          <c:y val="0.20541405538593391"/>
          <c:w val="0.91721937535585829"/>
          <c:h val="0.42806792008141842"/>
        </c:manualLayout>
      </c:layout>
      <c:barChart>
        <c:barDir val="col"/>
        <c:grouping val="clustered"/>
        <c:varyColors val="0"/>
        <c:ser>
          <c:idx val="0"/>
          <c:order val="0"/>
          <c:spPr>
            <a:solidFill>
              <a:schemeClr val="accent1"/>
            </a:solidFill>
            <a:ln>
              <a:noFill/>
            </a:ln>
            <a:effectLst/>
          </c:spPr>
          <c:invertIfNegative val="0"/>
          <c:cat>
            <c:strRef>
              <c:f>Sheet3!$C$3:$C$17</c:f>
              <c:strCache>
                <c:ptCount val="15"/>
                <c:pt idx="0">
                  <c:v>INDIA</c:v>
                </c:pt>
                <c:pt idx="1">
                  <c:v>SOUTH AFRICA</c:v>
                </c:pt>
                <c:pt idx="2">
                  <c:v>WEST INDIES</c:v>
                </c:pt>
                <c:pt idx="3">
                  <c:v>AUSTRALIA</c:v>
                </c:pt>
                <c:pt idx="4">
                  <c:v>AFGHANISTAN</c:v>
                </c:pt>
                <c:pt idx="5">
                  <c:v>ENGLAND</c:v>
                </c:pt>
                <c:pt idx="6">
                  <c:v>SCOTLAND</c:v>
                </c:pt>
                <c:pt idx="7">
                  <c:v>NEW ZEALAND</c:v>
                </c:pt>
                <c:pt idx="8">
                  <c:v>PAKISTAN</c:v>
                </c:pt>
                <c:pt idx="9">
                  <c:v>BANGLADESH</c:v>
                </c:pt>
                <c:pt idx="10">
                  <c:v>USA</c:v>
                </c:pt>
                <c:pt idx="11">
                  <c:v>SRI LANKA</c:v>
                </c:pt>
                <c:pt idx="12">
                  <c:v>CANADA</c:v>
                </c:pt>
                <c:pt idx="13">
                  <c:v>NETHERLANDS</c:v>
                </c:pt>
                <c:pt idx="14">
                  <c:v>NAMIBIA</c:v>
                </c:pt>
              </c:strCache>
            </c:strRef>
          </c:cat>
          <c:val>
            <c:numRef>
              <c:f>Sheet3!$D$3:$D$17</c:f>
              <c:numCache>
                <c:formatCode>General</c:formatCode>
                <c:ptCount val="15"/>
                <c:pt idx="0">
                  <c:v>100</c:v>
                </c:pt>
                <c:pt idx="1">
                  <c:v>88.89</c:v>
                </c:pt>
                <c:pt idx="2">
                  <c:v>71.430000000000007</c:v>
                </c:pt>
                <c:pt idx="3">
                  <c:v>71.430000000000007</c:v>
                </c:pt>
                <c:pt idx="4">
                  <c:v>62.5</c:v>
                </c:pt>
                <c:pt idx="5">
                  <c:v>50</c:v>
                </c:pt>
                <c:pt idx="6">
                  <c:v>50</c:v>
                </c:pt>
                <c:pt idx="7">
                  <c:v>50</c:v>
                </c:pt>
                <c:pt idx="8">
                  <c:v>50</c:v>
                </c:pt>
                <c:pt idx="9">
                  <c:v>42.86</c:v>
                </c:pt>
                <c:pt idx="10">
                  <c:v>33.33</c:v>
                </c:pt>
                <c:pt idx="11">
                  <c:v>33.33</c:v>
                </c:pt>
                <c:pt idx="12">
                  <c:v>33.33</c:v>
                </c:pt>
                <c:pt idx="13">
                  <c:v>25</c:v>
                </c:pt>
                <c:pt idx="14">
                  <c:v>25</c:v>
                </c:pt>
              </c:numCache>
            </c:numRef>
          </c:val>
          <c:extLst>
            <c:ext xmlns:c16="http://schemas.microsoft.com/office/drawing/2014/chart" uri="{C3380CC4-5D6E-409C-BE32-E72D297353CC}">
              <c16:uniqueId val="{00000000-31FD-4686-B0EE-036025C6D4EB}"/>
            </c:ext>
          </c:extLst>
        </c:ser>
        <c:dLbls>
          <c:showLegendKey val="0"/>
          <c:showVal val="0"/>
          <c:showCatName val="0"/>
          <c:showSerName val="0"/>
          <c:showPercent val="0"/>
          <c:showBubbleSize val="0"/>
        </c:dLbls>
        <c:gapWidth val="20"/>
        <c:overlap val="-27"/>
        <c:axId val="597894911"/>
        <c:axId val="597895391"/>
      </c:barChart>
      <c:catAx>
        <c:axId val="597894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97895391"/>
        <c:crosses val="autoZero"/>
        <c:auto val="1"/>
        <c:lblAlgn val="ctr"/>
        <c:lblOffset val="100"/>
        <c:noMultiLvlLbl val="0"/>
      </c:catAx>
      <c:valAx>
        <c:axId val="597895391"/>
        <c:scaling>
          <c:orientation val="minMax"/>
        </c:scaling>
        <c:delete val="1"/>
        <c:axPos val="l"/>
        <c:majorGridlines>
          <c:spPr>
            <a:ln w="9525" cap="flat" cmpd="sng" algn="ctr">
              <a:solidFill>
                <a:schemeClr val="tx1"/>
              </a:solidFill>
              <a:round/>
            </a:ln>
            <a:effectLst/>
          </c:spPr>
        </c:majorGridlines>
        <c:numFmt formatCode="General" sourceLinked="1"/>
        <c:majorTickMark val="none"/>
        <c:minorTickMark val="none"/>
        <c:tickLblPos val="nextTo"/>
        <c:crossAx val="597894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Sheet7!$C$2</c:f>
              <c:strCache>
                <c:ptCount val="1"/>
                <c:pt idx="0">
                  <c:v>Matches hosted</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Sheet7!$B$3:$B$11</c:f>
              <c:strCache>
                <c:ptCount val="9"/>
                <c:pt idx="0">
                  <c:v>Arnos Vale Ground</c:v>
                </c:pt>
                <c:pt idx="1">
                  <c:v>Brian Lara Stadium</c:v>
                </c:pt>
                <c:pt idx="2">
                  <c:v>Central Broward Regional Park Stadium Turf Ground</c:v>
                </c:pt>
                <c:pt idx="3">
                  <c:v>Daren Sammy National Cricket Stadium</c:v>
                </c:pt>
                <c:pt idx="4">
                  <c:v>Grand Prairie Stadium</c:v>
                </c:pt>
                <c:pt idx="5">
                  <c:v>Kensington Oval</c:v>
                </c:pt>
                <c:pt idx="6">
                  <c:v>Nassau County International Cricket Stadium</c:v>
                </c:pt>
                <c:pt idx="7">
                  <c:v>Providence Stadium</c:v>
                </c:pt>
                <c:pt idx="8">
                  <c:v>Sir Vivian Richards Stadium</c:v>
                </c:pt>
              </c:strCache>
            </c:strRef>
          </c:cat>
          <c:val>
            <c:numRef>
              <c:f>Sheet7!$C$3:$C$11</c:f>
              <c:numCache>
                <c:formatCode>General</c:formatCode>
                <c:ptCount val="9"/>
                <c:pt idx="0">
                  <c:v>5</c:v>
                </c:pt>
                <c:pt idx="1">
                  <c:v>5</c:v>
                </c:pt>
                <c:pt idx="2">
                  <c:v>1</c:v>
                </c:pt>
                <c:pt idx="3">
                  <c:v>6</c:v>
                </c:pt>
                <c:pt idx="4">
                  <c:v>3</c:v>
                </c:pt>
                <c:pt idx="5">
                  <c:v>8</c:v>
                </c:pt>
                <c:pt idx="6">
                  <c:v>8</c:v>
                </c:pt>
                <c:pt idx="7">
                  <c:v>6</c:v>
                </c:pt>
                <c:pt idx="8">
                  <c:v>8</c:v>
                </c:pt>
              </c:numCache>
            </c:numRef>
          </c:val>
          <c:extLst>
            <c:ext xmlns:c16="http://schemas.microsoft.com/office/drawing/2014/chart" uri="{C3380CC4-5D6E-409C-BE32-E72D297353CC}">
              <c16:uniqueId val="{00000000-C8DA-4689-B60C-4FEABC4B643F}"/>
            </c:ext>
          </c:extLst>
        </c:ser>
        <c:dLbls>
          <c:showLegendKey val="0"/>
          <c:showVal val="1"/>
          <c:showCatName val="0"/>
          <c:showSerName val="0"/>
          <c:showPercent val="0"/>
          <c:showBubbleSize val="0"/>
        </c:dLbls>
        <c:gapWidth val="6"/>
        <c:axId val="751778031"/>
        <c:axId val="751780911"/>
      </c:barChart>
      <c:catAx>
        <c:axId val="75177803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baseline="0">
                <a:solidFill>
                  <a:schemeClr val="bg1"/>
                </a:solidFill>
                <a:latin typeface="+mn-lt"/>
                <a:ea typeface="+mn-ea"/>
                <a:cs typeface="+mn-cs"/>
              </a:defRPr>
            </a:pPr>
            <a:endParaRPr lang="en-US"/>
          </a:p>
        </c:txPr>
        <c:crossAx val="751780911"/>
        <c:crosses val="autoZero"/>
        <c:auto val="1"/>
        <c:lblAlgn val="ctr"/>
        <c:lblOffset val="100"/>
        <c:noMultiLvlLbl val="0"/>
      </c:catAx>
      <c:valAx>
        <c:axId val="751780911"/>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751778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barChart>
        <c:barDir val="bar"/>
        <c:grouping val="clustered"/>
        <c:varyColors val="0"/>
        <c:ser>
          <c:idx val="0"/>
          <c:order val="0"/>
          <c:tx>
            <c:strRef>
              <c:f>Sheet9!$G$11</c:f>
              <c:strCache>
                <c:ptCount val="1"/>
                <c:pt idx="0">
                  <c:v>Sum of Matches</c:v>
                </c:pt>
              </c:strCache>
            </c:strRef>
          </c:tx>
          <c:spPr>
            <a:solidFill>
              <a:srgbClr val="0070C0"/>
            </a:solidFill>
            <a:ln>
              <a:solidFill>
                <a:schemeClr val="bg1">
                  <a:lumMod val="95000"/>
                </a:schemeClr>
              </a:solidFill>
            </a:ln>
            <a:effectLst/>
          </c:spPr>
          <c:invertIfNegative val="0"/>
          <c:cat>
            <c:strRef>
              <c:f>Sheet9!$F$12:$F$14</c:f>
              <c:strCache>
                <c:ptCount val="3"/>
                <c:pt idx="0">
                  <c:v>Rishabh PANT</c:v>
                </c:pt>
                <c:pt idx="1">
                  <c:v>Rohit SHARMA</c:v>
                </c:pt>
                <c:pt idx="2">
                  <c:v>Suryakumar YADAV</c:v>
                </c:pt>
              </c:strCache>
            </c:strRef>
          </c:cat>
          <c:val>
            <c:numRef>
              <c:f>Sheet9!$G$12:$G$14</c:f>
              <c:numCache>
                <c:formatCode>General</c:formatCode>
                <c:ptCount val="3"/>
                <c:pt idx="0">
                  <c:v>8</c:v>
                </c:pt>
                <c:pt idx="1">
                  <c:v>8</c:v>
                </c:pt>
                <c:pt idx="2">
                  <c:v>8</c:v>
                </c:pt>
              </c:numCache>
            </c:numRef>
          </c:val>
          <c:extLst>
            <c:ext xmlns:c16="http://schemas.microsoft.com/office/drawing/2014/chart" uri="{C3380CC4-5D6E-409C-BE32-E72D297353CC}">
              <c16:uniqueId val="{00000000-1EF7-40F2-8D73-811C12DCB2FD}"/>
            </c:ext>
          </c:extLst>
        </c:ser>
        <c:ser>
          <c:idx val="1"/>
          <c:order val="1"/>
          <c:tx>
            <c:strRef>
              <c:f>Sheet9!$H$11</c:f>
              <c:strCache>
                <c:ptCount val="1"/>
                <c:pt idx="0">
                  <c:v>Sum of Runs</c:v>
                </c:pt>
              </c:strCache>
            </c:strRef>
          </c:tx>
          <c:spPr>
            <a:solidFill>
              <a:srgbClr val="0070C0"/>
            </a:solidFill>
            <a:ln>
              <a:solidFill>
                <a:schemeClr val="bg1">
                  <a:lumMod val="95000"/>
                </a:schemeClr>
              </a:solidFill>
            </a:ln>
            <a:effectLst/>
          </c:spPr>
          <c:invertIfNegative val="0"/>
          <c:cat>
            <c:strRef>
              <c:f>Sheet9!$F$12:$F$14</c:f>
              <c:strCache>
                <c:ptCount val="3"/>
                <c:pt idx="0">
                  <c:v>Rishabh PANT</c:v>
                </c:pt>
                <c:pt idx="1">
                  <c:v>Rohit SHARMA</c:v>
                </c:pt>
                <c:pt idx="2">
                  <c:v>Suryakumar YADAV</c:v>
                </c:pt>
              </c:strCache>
            </c:strRef>
          </c:cat>
          <c:val>
            <c:numRef>
              <c:f>Sheet9!$H$12:$H$14</c:f>
              <c:numCache>
                <c:formatCode>General</c:formatCode>
                <c:ptCount val="3"/>
                <c:pt idx="0">
                  <c:v>171</c:v>
                </c:pt>
                <c:pt idx="1">
                  <c:v>257</c:v>
                </c:pt>
                <c:pt idx="2">
                  <c:v>199</c:v>
                </c:pt>
              </c:numCache>
            </c:numRef>
          </c:val>
          <c:extLst>
            <c:ext xmlns:c16="http://schemas.microsoft.com/office/drawing/2014/chart" uri="{C3380CC4-5D6E-409C-BE32-E72D297353CC}">
              <c16:uniqueId val="{00000001-1EF7-40F2-8D73-811C12DCB2FD}"/>
            </c:ext>
          </c:extLst>
        </c:ser>
        <c:ser>
          <c:idx val="2"/>
          <c:order val="2"/>
          <c:tx>
            <c:strRef>
              <c:f>Sheet9!$I$11</c:f>
              <c:strCache>
                <c:ptCount val="1"/>
                <c:pt idx="0">
                  <c:v>Sum of Bat Avg</c:v>
                </c:pt>
              </c:strCache>
            </c:strRef>
          </c:tx>
          <c:spPr>
            <a:solidFill>
              <a:srgbClr val="0070C0"/>
            </a:solidFill>
            <a:ln>
              <a:solidFill>
                <a:schemeClr val="bg1">
                  <a:lumMod val="95000"/>
                </a:schemeClr>
              </a:solidFill>
            </a:ln>
            <a:effectLst/>
          </c:spPr>
          <c:invertIfNegative val="0"/>
          <c:cat>
            <c:strRef>
              <c:f>Sheet9!$F$12:$F$14</c:f>
              <c:strCache>
                <c:ptCount val="3"/>
                <c:pt idx="0">
                  <c:v>Rishabh PANT</c:v>
                </c:pt>
                <c:pt idx="1">
                  <c:v>Rohit SHARMA</c:v>
                </c:pt>
                <c:pt idx="2">
                  <c:v>Suryakumar YADAV</c:v>
                </c:pt>
              </c:strCache>
            </c:strRef>
          </c:cat>
          <c:val>
            <c:numRef>
              <c:f>Sheet9!$I$12:$I$14</c:f>
              <c:numCache>
                <c:formatCode>General</c:formatCode>
                <c:ptCount val="3"/>
                <c:pt idx="0">
                  <c:v>24.42</c:v>
                </c:pt>
                <c:pt idx="1">
                  <c:v>36.71</c:v>
                </c:pt>
                <c:pt idx="2">
                  <c:v>28.42</c:v>
                </c:pt>
              </c:numCache>
            </c:numRef>
          </c:val>
          <c:extLst>
            <c:ext xmlns:c16="http://schemas.microsoft.com/office/drawing/2014/chart" uri="{C3380CC4-5D6E-409C-BE32-E72D297353CC}">
              <c16:uniqueId val="{00000002-1EF7-40F2-8D73-811C12DCB2FD}"/>
            </c:ext>
          </c:extLst>
        </c:ser>
        <c:dLbls>
          <c:showLegendKey val="0"/>
          <c:showVal val="0"/>
          <c:showCatName val="0"/>
          <c:showSerName val="0"/>
          <c:showPercent val="0"/>
          <c:showBubbleSize val="0"/>
        </c:dLbls>
        <c:gapWidth val="182"/>
        <c:axId val="2097106656"/>
        <c:axId val="2097108576"/>
      </c:barChart>
      <c:catAx>
        <c:axId val="20971066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097108576"/>
        <c:crosses val="autoZero"/>
        <c:auto val="1"/>
        <c:lblAlgn val="ctr"/>
        <c:lblOffset val="100"/>
        <c:noMultiLvlLbl val="0"/>
      </c:catAx>
      <c:valAx>
        <c:axId val="209710857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710665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Sheet9!$H$22</c:f>
              <c:strCache>
                <c:ptCount val="1"/>
                <c:pt idx="0">
                  <c:v>Sum of Matches</c:v>
                </c:pt>
              </c:strCache>
            </c:strRef>
          </c:tx>
          <c:spPr>
            <a:solidFill>
              <a:srgbClr val="FFC000"/>
            </a:solidFill>
            <a:ln>
              <a:solidFill>
                <a:schemeClr val="bg1">
                  <a:lumMod val="95000"/>
                </a:schemeClr>
              </a:solidFill>
            </a:ln>
            <a:effectLst/>
          </c:spPr>
          <c:invertIfNegative val="0"/>
          <c:cat>
            <c:strRef>
              <c:f>Sheet9!$G$23:$G$25</c:f>
              <c:strCache>
                <c:ptCount val="3"/>
                <c:pt idx="0">
                  <c:v>David MILLER</c:v>
                </c:pt>
                <c:pt idx="1">
                  <c:v>Heinrich KLAASEN</c:v>
                </c:pt>
                <c:pt idx="2">
                  <c:v>Quinton DE KOCK</c:v>
                </c:pt>
              </c:strCache>
            </c:strRef>
          </c:cat>
          <c:val>
            <c:numRef>
              <c:f>Sheet9!$H$23:$H$25</c:f>
              <c:numCache>
                <c:formatCode>General</c:formatCode>
                <c:ptCount val="3"/>
                <c:pt idx="0">
                  <c:v>9</c:v>
                </c:pt>
                <c:pt idx="1">
                  <c:v>9</c:v>
                </c:pt>
                <c:pt idx="2">
                  <c:v>9</c:v>
                </c:pt>
              </c:numCache>
            </c:numRef>
          </c:val>
          <c:extLst>
            <c:ext xmlns:c16="http://schemas.microsoft.com/office/drawing/2014/chart" uri="{C3380CC4-5D6E-409C-BE32-E72D297353CC}">
              <c16:uniqueId val="{00000000-01FC-496D-9042-A477B15FB464}"/>
            </c:ext>
          </c:extLst>
        </c:ser>
        <c:ser>
          <c:idx val="1"/>
          <c:order val="1"/>
          <c:tx>
            <c:strRef>
              <c:f>Sheet9!$I$22</c:f>
              <c:strCache>
                <c:ptCount val="1"/>
                <c:pt idx="0">
                  <c:v>Sum of Runs</c:v>
                </c:pt>
              </c:strCache>
            </c:strRef>
          </c:tx>
          <c:spPr>
            <a:solidFill>
              <a:srgbClr val="FFC000"/>
            </a:solidFill>
            <a:ln>
              <a:solidFill>
                <a:schemeClr val="bg1">
                  <a:lumMod val="95000"/>
                </a:schemeClr>
              </a:solidFill>
            </a:ln>
            <a:effectLst/>
          </c:spPr>
          <c:invertIfNegative val="0"/>
          <c:cat>
            <c:strRef>
              <c:f>Sheet9!$G$23:$G$25</c:f>
              <c:strCache>
                <c:ptCount val="3"/>
                <c:pt idx="0">
                  <c:v>David MILLER</c:v>
                </c:pt>
                <c:pt idx="1">
                  <c:v>Heinrich KLAASEN</c:v>
                </c:pt>
                <c:pt idx="2">
                  <c:v>Quinton DE KOCK</c:v>
                </c:pt>
              </c:strCache>
            </c:strRef>
          </c:cat>
          <c:val>
            <c:numRef>
              <c:f>Sheet9!$I$23:$I$25</c:f>
              <c:numCache>
                <c:formatCode>General</c:formatCode>
                <c:ptCount val="3"/>
                <c:pt idx="0">
                  <c:v>169</c:v>
                </c:pt>
                <c:pt idx="1">
                  <c:v>190</c:v>
                </c:pt>
                <c:pt idx="2">
                  <c:v>243</c:v>
                </c:pt>
              </c:numCache>
            </c:numRef>
          </c:val>
          <c:extLst>
            <c:ext xmlns:c16="http://schemas.microsoft.com/office/drawing/2014/chart" uri="{C3380CC4-5D6E-409C-BE32-E72D297353CC}">
              <c16:uniqueId val="{00000001-01FC-496D-9042-A477B15FB464}"/>
            </c:ext>
          </c:extLst>
        </c:ser>
        <c:ser>
          <c:idx val="2"/>
          <c:order val="2"/>
          <c:tx>
            <c:strRef>
              <c:f>Sheet9!$J$22</c:f>
              <c:strCache>
                <c:ptCount val="1"/>
                <c:pt idx="0">
                  <c:v>Sum of Bat Avg</c:v>
                </c:pt>
              </c:strCache>
            </c:strRef>
          </c:tx>
          <c:spPr>
            <a:solidFill>
              <a:srgbClr val="FFC000"/>
            </a:solidFill>
            <a:ln>
              <a:solidFill>
                <a:schemeClr val="bg1">
                  <a:lumMod val="95000"/>
                </a:schemeClr>
              </a:solidFill>
            </a:ln>
            <a:effectLst/>
          </c:spPr>
          <c:invertIfNegative val="0"/>
          <c:cat>
            <c:strRef>
              <c:f>Sheet9!$G$23:$G$25</c:f>
              <c:strCache>
                <c:ptCount val="3"/>
                <c:pt idx="0">
                  <c:v>David MILLER</c:v>
                </c:pt>
                <c:pt idx="1">
                  <c:v>Heinrich KLAASEN</c:v>
                </c:pt>
                <c:pt idx="2">
                  <c:v>Quinton DE KOCK</c:v>
                </c:pt>
              </c:strCache>
            </c:strRef>
          </c:cat>
          <c:val>
            <c:numRef>
              <c:f>Sheet9!$J$23:$J$25</c:f>
              <c:numCache>
                <c:formatCode>General</c:formatCode>
                <c:ptCount val="3"/>
                <c:pt idx="0">
                  <c:v>28.16</c:v>
                </c:pt>
                <c:pt idx="1">
                  <c:v>31.66</c:v>
                </c:pt>
                <c:pt idx="2">
                  <c:v>27</c:v>
                </c:pt>
              </c:numCache>
            </c:numRef>
          </c:val>
          <c:extLst>
            <c:ext xmlns:c16="http://schemas.microsoft.com/office/drawing/2014/chart" uri="{C3380CC4-5D6E-409C-BE32-E72D297353CC}">
              <c16:uniqueId val="{00000002-01FC-496D-9042-A477B15FB464}"/>
            </c:ext>
          </c:extLst>
        </c:ser>
        <c:dLbls>
          <c:showLegendKey val="0"/>
          <c:showVal val="0"/>
          <c:showCatName val="0"/>
          <c:showSerName val="0"/>
          <c:showPercent val="0"/>
          <c:showBubbleSize val="0"/>
        </c:dLbls>
        <c:gapWidth val="182"/>
        <c:axId val="216253024"/>
        <c:axId val="216248704"/>
      </c:barChart>
      <c:catAx>
        <c:axId val="2162530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6248704"/>
        <c:crosses val="autoZero"/>
        <c:auto val="1"/>
        <c:lblAlgn val="ctr"/>
        <c:lblOffset val="100"/>
        <c:noMultiLvlLbl val="0"/>
      </c:catAx>
      <c:valAx>
        <c:axId val="2162487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6253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Sum of Wickets</c:v>
          </c:tx>
          <c:spPr>
            <a:solidFill>
              <a:schemeClr val="accent1"/>
            </a:solidFill>
            <a:ln>
              <a:noFill/>
            </a:ln>
            <a:effectLst/>
          </c:spPr>
          <c:invertIfNegative val="0"/>
          <c:cat>
            <c:strLit>
              <c:ptCount val="6"/>
              <c:pt idx="0">
                <c:v>AFGHANISTAN</c:v>
              </c:pt>
              <c:pt idx="1">
                <c:v>AUSTRALIA</c:v>
              </c:pt>
              <c:pt idx="2">
                <c:v>BANGLADESH</c:v>
              </c:pt>
              <c:pt idx="3">
                <c:v>INDIA</c:v>
              </c:pt>
              <c:pt idx="4">
                <c:v>SOUTH AFRICA</c:v>
              </c:pt>
              <c:pt idx="5">
                <c:v>WEST INDIES</c:v>
              </c:pt>
            </c:strLit>
          </c:cat>
          <c:val>
            <c:numLit>
              <c:formatCode>General</c:formatCode>
              <c:ptCount val="6"/>
              <c:pt idx="0">
                <c:v>44</c:v>
              </c:pt>
              <c:pt idx="1">
                <c:v>13</c:v>
              </c:pt>
              <c:pt idx="2">
                <c:v>25</c:v>
              </c:pt>
              <c:pt idx="3">
                <c:v>43</c:v>
              </c:pt>
              <c:pt idx="4">
                <c:v>50</c:v>
              </c:pt>
              <c:pt idx="5">
                <c:v>24</c:v>
              </c:pt>
            </c:numLit>
          </c:val>
          <c:extLst>
            <c:ext xmlns:c16="http://schemas.microsoft.com/office/drawing/2014/chart" uri="{C3380CC4-5D6E-409C-BE32-E72D297353CC}">
              <c16:uniqueId val="{00000000-CE16-491C-8755-8C736B22862F}"/>
            </c:ext>
          </c:extLst>
        </c:ser>
        <c:ser>
          <c:idx val="1"/>
          <c:order val="1"/>
          <c:tx>
            <c:v>Sum of Strike Rate</c:v>
          </c:tx>
          <c:spPr>
            <a:solidFill>
              <a:schemeClr val="accent2"/>
            </a:solidFill>
            <a:ln>
              <a:noFill/>
            </a:ln>
            <a:effectLst/>
          </c:spPr>
          <c:invertIfNegative val="0"/>
          <c:cat>
            <c:strLit>
              <c:ptCount val="6"/>
              <c:pt idx="0">
                <c:v>AFGHANISTAN</c:v>
              </c:pt>
              <c:pt idx="1">
                <c:v>AUSTRALIA</c:v>
              </c:pt>
              <c:pt idx="2">
                <c:v>BANGLADESH</c:v>
              </c:pt>
              <c:pt idx="3">
                <c:v>INDIA</c:v>
              </c:pt>
              <c:pt idx="4">
                <c:v>SOUTH AFRICA</c:v>
              </c:pt>
              <c:pt idx="5">
                <c:v>WEST INDIES</c:v>
              </c:pt>
            </c:strLit>
          </c:cat>
          <c:val>
            <c:numLit>
              <c:formatCode>General</c:formatCode>
              <c:ptCount val="6"/>
              <c:pt idx="0">
                <c:v>33.659999999999997</c:v>
              </c:pt>
              <c:pt idx="1">
                <c:v>12.92</c:v>
              </c:pt>
              <c:pt idx="2">
                <c:v>24.42</c:v>
              </c:pt>
              <c:pt idx="3">
                <c:v>36.07</c:v>
              </c:pt>
              <c:pt idx="4">
                <c:v>52.75</c:v>
              </c:pt>
              <c:pt idx="5">
                <c:v>22.3</c:v>
              </c:pt>
            </c:numLit>
          </c:val>
          <c:extLst>
            <c:ext xmlns:c16="http://schemas.microsoft.com/office/drawing/2014/chart" uri="{C3380CC4-5D6E-409C-BE32-E72D297353CC}">
              <c16:uniqueId val="{00000001-CE16-491C-8755-8C736B22862F}"/>
            </c:ext>
          </c:extLst>
        </c:ser>
        <c:ser>
          <c:idx val="2"/>
          <c:order val="2"/>
          <c:tx>
            <c:v>No of players</c:v>
          </c:tx>
          <c:spPr>
            <a:solidFill>
              <a:schemeClr val="accent3"/>
            </a:solidFill>
            <a:ln>
              <a:noFill/>
            </a:ln>
            <a:effectLst/>
          </c:spPr>
          <c:invertIfNegative val="0"/>
          <c:cat>
            <c:strLit>
              <c:ptCount val="6"/>
              <c:pt idx="0">
                <c:v>AFGHANISTAN</c:v>
              </c:pt>
              <c:pt idx="1">
                <c:v>AUSTRALIA</c:v>
              </c:pt>
              <c:pt idx="2">
                <c:v>BANGLADESH</c:v>
              </c:pt>
              <c:pt idx="3">
                <c:v>INDIA</c:v>
              </c:pt>
              <c:pt idx="4">
                <c:v>SOUTH AFRICA</c:v>
              </c:pt>
              <c:pt idx="5">
                <c:v>WEST INDIES</c:v>
              </c:pt>
            </c:strLit>
          </c:cat>
          <c:val>
            <c:numLit>
              <c:formatCode>General</c:formatCode>
              <c:ptCount val="6"/>
              <c:pt idx="0">
                <c:v>3</c:v>
              </c:pt>
              <c:pt idx="1">
                <c:v>1</c:v>
              </c:pt>
              <c:pt idx="2">
                <c:v>2</c:v>
              </c:pt>
              <c:pt idx="3">
                <c:v>3</c:v>
              </c:pt>
              <c:pt idx="4">
                <c:v>4</c:v>
              </c:pt>
              <c:pt idx="5">
                <c:v>2</c:v>
              </c:pt>
            </c:numLit>
          </c:val>
          <c:extLst>
            <c:ext xmlns:c16="http://schemas.microsoft.com/office/drawing/2014/chart" uri="{C3380CC4-5D6E-409C-BE32-E72D297353CC}">
              <c16:uniqueId val="{00000002-CE16-491C-8755-8C736B22862F}"/>
            </c:ext>
          </c:extLst>
        </c:ser>
        <c:dLbls>
          <c:showLegendKey val="0"/>
          <c:showVal val="0"/>
          <c:showCatName val="0"/>
          <c:showSerName val="0"/>
          <c:showPercent val="0"/>
          <c:showBubbleSize val="0"/>
        </c:dLbls>
        <c:gapWidth val="219"/>
        <c:overlap val="-27"/>
        <c:axId val="304808559"/>
        <c:axId val="304809039"/>
      </c:barChart>
      <c:catAx>
        <c:axId val="304808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4809039"/>
        <c:crosses val="autoZero"/>
        <c:auto val="1"/>
        <c:lblAlgn val="ctr"/>
        <c:lblOffset val="100"/>
        <c:noMultiLvlLbl val="0"/>
      </c:catAx>
      <c:valAx>
        <c:axId val="3048090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48085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IN"/>
              <a:t>Total Runs Scored vs Batting Average</a:t>
            </a:r>
          </a:p>
        </c:rich>
      </c:tx>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pivotFmt>
      <c:pivotFmt>
        <c:idx val="3"/>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Sum of Bat Avg</c:v>
          </c:tx>
          <c:spPr>
            <a:gradFill flip="none" rotWithShape="1">
              <a:gsLst>
                <a:gs pos="0">
                  <a:schemeClr val="accent1">
                    <a:shade val="65000"/>
                  </a:schemeClr>
                </a:gs>
                <a:gs pos="75000">
                  <a:schemeClr val="accent1">
                    <a:shade val="65000"/>
                    <a:lumMod val="60000"/>
                    <a:lumOff val="40000"/>
                  </a:schemeClr>
                </a:gs>
                <a:gs pos="51000">
                  <a:schemeClr val="accent1">
                    <a:shade val="65000"/>
                    <a:alpha val="75000"/>
                  </a:schemeClr>
                </a:gs>
                <a:gs pos="100000">
                  <a:schemeClr val="accent1">
                    <a:shade val="65000"/>
                    <a:lumMod val="20000"/>
                    <a:lumOff val="80000"/>
                    <a:alpha val="15000"/>
                  </a:schemeClr>
                </a:gs>
              </a:gsLst>
              <a:lin ang="10800000" scaled="1"/>
              <a:tileRect/>
            </a:gradFill>
            <a:ln>
              <a:noFill/>
            </a:ln>
            <a:effectLst/>
          </c:spPr>
          <c:invertIfNegative val="0"/>
          <c:cat>
            <c:strLit>
              <c:ptCount val="7"/>
              <c:pt idx="0">
                <c:v>AFGHANISTAN</c:v>
              </c:pt>
              <c:pt idx="1">
                <c:v>AUSTRALIA</c:v>
              </c:pt>
              <c:pt idx="2">
                <c:v>ENGLAND</c:v>
              </c:pt>
              <c:pt idx="3">
                <c:v>INDIA</c:v>
              </c:pt>
              <c:pt idx="4">
                <c:v>SOUTH AFRICA</c:v>
              </c:pt>
              <c:pt idx="5">
                <c:v>USA</c:v>
              </c:pt>
              <c:pt idx="6">
                <c:v>WEST INDIES</c:v>
              </c:pt>
            </c:strLit>
          </c:cat>
          <c:val>
            <c:numLit>
              <c:formatCode>General</c:formatCode>
              <c:ptCount val="7"/>
              <c:pt idx="0">
                <c:v>63.989999999999995</c:v>
              </c:pt>
              <c:pt idx="1">
                <c:v>114.41</c:v>
              </c:pt>
              <c:pt idx="2">
                <c:v>80.400000000000006</c:v>
              </c:pt>
              <c:pt idx="3">
                <c:v>89.55</c:v>
              </c:pt>
              <c:pt idx="4">
                <c:v>86.82</c:v>
              </c:pt>
              <c:pt idx="5">
                <c:v>43.8</c:v>
              </c:pt>
              <c:pt idx="6">
                <c:v>38</c:v>
              </c:pt>
            </c:numLit>
          </c:val>
          <c:extLst>
            <c:ext xmlns:c16="http://schemas.microsoft.com/office/drawing/2014/chart" uri="{C3380CC4-5D6E-409C-BE32-E72D297353CC}">
              <c16:uniqueId val="{00000000-6876-48AE-8D52-24C07D541D76}"/>
            </c:ext>
          </c:extLst>
        </c:ser>
        <c:ser>
          <c:idx val="1"/>
          <c:order val="1"/>
          <c:tx>
            <c:v>Sum of Runs</c:v>
          </c:tx>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10800000" scaled="1"/>
              <a:tileRect/>
            </a:gradFill>
            <a:ln>
              <a:noFill/>
            </a:ln>
            <a:effectLst/>
          </c:spPr>
          <c:invertIfNegative val="0"/>
          <c:cat>
            <c:strLit>
              <c:ptCount val="7"/>
              <c:pt idx="0">
                <c:v>AFGHANISTAN</c:v>
              </c:pt>
              <c:pt idx="1">
                <c:v>AUSTRALIA</c:v>
              </c:pt>
              <c:pt idx="2">
                <c:v>ENGLAND</c:v>
              </c:pt>
              <c:pt idx="3">
                <c:v>INDIA</c:v>
              </c:pt>
              <c:pt idx="4">
                <c:v>SOUTH AFRICA</c:v>
              </c:pt>
              <c:pt idx="5">
                <c:v>USA</c:v>
              </c:pt>
              <c:pt idx="6">
                <c:v>WEST INDIES</c:v>
              </c:pt>
            </c:strLit>
          </c:cat>
          <c:val>
            <c:numLit>
              <c:formatCode>General</c:formatCode>
              <c:ptCount val="7"/>
              <c:pt idx="0">
                <c:v>512</c:v>
              </c:pt>
              <c:pt idx="1">
                <c:v>602</c:v>
              </c:pt>
              <c:pt idx="2">
                <c:v>402</c:v>
              </c:pt>
              <c:pt idx="3">
                <c:v>627</c:v>
              </c:pt>
              <c:pt idx="4">
                <c:v>602</c:v>
              </c:pt>
              <c:pt idx="5">
                <c:v>219</c:v>
              </c:pt>
              <c:pt idx="6">
                <c:v>228</c:v>
              </c:pt>
            </c:numLit>
          </c:val>
          <c:extLst>
            <c:ext xmlns:c16="http://schemas.microsoft.com/office/drawing/2014/chart" uri="{C3380CC4-5D6E-409C-BE32-E72D297353CC}">
              <c16:uniqueId val="{00000001-6876-48AE-8D52-24C07D541D76}"/>
            </c:ext>
          </c:extLst>
        </c:ser>
        <c:ser>
          <c:idx val="2"/>
          <c:order val="2"/>
          <c:tx>
            <c:v>No of Players</c:v>
          </c:tx>
          <c:spPr>
            <a:gradFill flip="none" rotWithShape="1">
              <a:gsLst>
                <a:gs pos="0">
                  <a:schemeClr val="accent1">
                    <a:tint val="65000"/>
                  </a:schemeClr>
                </a:gs>
                <a:gs pos="75000">
                  <a:schemeClr val="accent1">
                    <a:tint val="65000"/>
                    <a:lumMod val="60000"/>
                    <a:lumOff val="40000"/>
                  </a:schemeClr>
                </a:gs>
                <a:gs pos="51000">
                  <a:schemeClr val="accent1">
                    <a:tint val="65000"/>
                    <a:alpha val="75000"/>
                  </a:schemeClr>
                </a:gs>
                <a:gs pos="100000">
                  <a:schemeClr val="accent1">
                    <a:tint val="65000"/>
                    <a:lumMod val="20000"/>
                    <a:lumOff val="80000"/>
                    <a:alpha val="15000"/>
                  </a:schemeClr>
                </a:gs>
              </a:gsLst>
              <a:lin ang="10800000" scaled="1"/>
              <a:tileRect/>
            </a:gradFill>
            <a:ln>
              <a:noFill/>
            </a:ln>
            <a:effectLst/>
          </c:spPr>
          <c:invertIfNegative val="0"/>
          <c:cat>
            <c:strLit>
              <c:ptCount val="7"/>
              <c:pt idx="0">
                <c:v>AFGHANISTAN</c:v>
              </c:pt>
              <c:pt idx="1">
                <c:v>AUSTRALIA</c:v>
              </c:pt>
              <c:pt idx="2">
                <c:v>ENGLAND</c:v>
              </c:pt>
              <c:pt idx="3">
                <c:v>INDIA</c:v>
              </c:pt>
              <c:pt idx="4">
                <c:v>SOUTH AFRICA</c:v>
              </c:pt>
              <c:pt idx="5">
                <c:v>USA</c:v>
              </c:pt>
              <c:pt idx="6">
                <c:v>WEST INDIES</c:v>
              </c:pt>
            </c:strLit>
          </c:cat>
          <c:val>
            <c:numLit>
              <c:formatCode>General</c:formatCode>
              <c:ptCount val="7"/>
              <c:pt idx="0">
                <c:v>2</c:v>
              </c:pt>
              <c:pt idx="1">
                <c:v>3</c:v>
              </c:pt>
              <c:pt idx="2">
                <c:v>2</c:v>
              </c:pt>
              <c:pt idx="3">
                <c:v>3</c:v>
              </c:pt>
              <c:pt idx="4">
                <c:v>3</c:v>
              </c:pt>
              <c:pt idx="5">
                <c:v>1</c:v>
              </c:pt>
              <c:pt idx="6">
                <c:v>1</c:v>
              </c:pt>
            </c:numLit>
          </c:val>
          <c:extLst>
            <c:ext xmlns:c16="http://schemas.microsoft.com/office/drawing/2014/chart" uri="{C3380CC4-5D6E-409C-BE32-E72D297353CC}">
              <c16:uniqueId val="{00000002-6876-48AE-8D52-24C07D541D76}"/>
            </c:ext>
          </c:extLst>
        </c:ser>
        <c:dLbls>
          <c:showLegendKey val="0"/>
          <c:showVal val="0"/>
          <c:showCatName val="0"/>
          <c:showSerName val="0"/>
          <c:showPercent val="0"/>
          <c:showBubbleSize val="0"/>
        </c:dLbls>
        <c:gapWidth val="326"/>
        <c:overlap val="-58"/>
        <c:axId val="1945758384"/>
        <c:axId val="1945745424"/>
      </c:barChart>
      <c:catAx>
        <c:axId val="1945758384"/>
        <c:scaling>
          <c:orientation val="minMax"/>
        </c:scaling>
        <c:delete val="0"/>
        <c:axPos val="l"/>
        <c:numFmt formatCode="General" sourceLinked="1"/>
        <c:majorTickMark val="none"/>
        <c:minorTickMark val="none"/>
        <c:tickLblPos val="nextTo"/>
        <c:spPr>
          <a:noFill/>
          <a:ln w="19050" cap="flat" cmpd="sng" algn="ctr">
            <a:solidFill>
              <a:schemeClr val="tx1">
                <a:lumMod val="15000"/>
                <a:lumOff val="8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5745424"/>
        <c:crosses val="autoZero"/>
        <c:auto val="1"/>
        <c:lblAlgn val="ctr"/>
        <c:lblOffset val="100"/>
        <c:noMultiLvlLbl val="0"/>
      </c:catAx>
      <c:valAx>
        <c:axId val="1945745424"/>
        <c:scaling>
          <c:orientation val="minMax"/>
        </c:scaling>
        <c:delete val="0"/>
        <c:axPos val="b"/>
        <c:majorGridlines>
          <c:spPr>
            <a:ln w="9525" cap="flat" cmpd="sng" algn="ctr">
              <a:gradFill>
                <a:gsLst>
                  <a:gs pos="99000">
                    <a:schemeClr val="tx1">
                      <a:lumMod val="25000"/>
                      <a:lumOff val="75000"/>
                    </a:schemeClr>
                  </a:gs>
                  <a:gs pos="0">
                    <a:schemeClr val="tx1">
                      <a:lumMod val="15000"/>
                      <a:lumOff val="8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57583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IN"/>
              <a:t>Count of players from a country</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7"/>
              <c:pt idx="0">
                <c:v>AFGHANISTAN</c:v>
              </c:pt>
              <c:pt idx="1">
                <c:v>AUSTRALIA</c:v>
              </c:pt>
              <c:pt idx="2">
                <c:v>ENGLAND</c:v>
              </c:pt>
              <c:pt idx="3">
                <c:v>INDIA</c:v>
              </c:pt>
              <c:pt idx="4">
                <c:v>SOUTH AFRICA</c:v>
              </c:pt>
              <c:pt idx="5">
                <c:v>USA</c:v>
              </c:pt>
              <c:pt idx="6">
                <c:v>WEST INDIES</c:v>
              </c:pt>
            </c:strLit>
          </c:cat>
          <c:val>
            <c:numLit>
              <c:formatCode>General</c:formatCode>
              <c:ptCount val="7"/>
              <c:pt idx="0">
                <c:v>2</c:v>
              </c:pt>
              <c:pt idx="1">
                <c:v>3</c:v>
              </c:pt>
              <c:pt idx="2">
                <c:v>2</c:v>
              </c:pt>
              <c:pt idx="3">
                <c:v>3</c:v>
              </c:pt>
              <c:pt idx="4">
                <c:v>3</c:v>
              </c:pt>
              <c:pt idx="5">
                <c:v>1</c:v>
              </c:pt>
              <c:pt idx="6">
                <c:v>1</c:v>
              </c:pt>
            </c:numLit>
          </c:val>
          <c:extLst>
            <c:ext xmlns:c16="http://schemas.microsoft.com/office/drawing/2014/chart" uri="{C3380CC4-5D6E-409C-BE32-E72D297353CC}">
              <c16:uniqueId val="{00000000-2F50-4CEA-875F-5C4B01586C89}"/>
            </c:ext>
          </c:extLst>
        </c:ser>
        <c:dLbls>
          <c:dLblPos val="outEnd"/>
          <c:showLegendKey val="0"/>
          <c:showVal val="1"/>
          <c:showCatName val="0"/>
          <c:showSerName val="0"/>
          <c:showPercent val="0"/>
          <c:showBubbleSize val="0"/>
        </c:dLbls>
        <c:gapWidth val="444"/>
        <c:overlap val="-90"/>
        <c:axId val="680180720"/>
        <c:axId val="680162480"/>
      </c:barChart>
      <c:catAx>
        <c:axId val="6801807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680162480"/>
        <c:crosses val="autoZero"/>
        <c:auto val="1"/>
        <c:lblAlgn val="ctr"/>
        <c:lblOffset val="100"/>
        <c:noMultiLvlLbl val="0"/>
      </c:catAx>
      <c:valAx>
        <c:axId val="680162480"/>
        <c:scaling>
          <c:orientation val="minMax"/>
        </c:scaling>
        <c:delete val="1"/>
        <c:axPos val="l"/>
        <c:numFmt formatCode="General" sourceLinked="1"/>
        <c:majorTickMark val="none"/>
        <c:minorTickMark val="none"/>
        <c:tickLblPos val="nextTo"/>
        <c:crossAx val="680180720"/>
        <c:crosses val="autoZero"/>
        <c:crossBetween val="between"/>
      </c:valAx>
      <c:spPr>
        <a:noFill/>
        <a:ln>
          <a:noFill/>
        </a:ln>
        <a:effectLst/>
      </c:spPr>
    </c:plotArea>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strDim type="colorStr">
        <cx:f>_xlchart.v5.3</cx:f>
        <cx:nf>_xlchart.v5.2</cx:nf>
      </cx:strDim>
    </cx:data>
  </cx:chartData>
  <cx:chart>
    <cx:title pos="t" align="ctr" overlay="0">
      <cx:tx>
        <cx:txData>
          <cx:v>Countries with most wickets taken</cx:v>
        </cx:txData>
      </cx:tx>
      <cx:txPr>
        <a:bodyPr spcFirstLastPara="1" vertOverflow="ellipsis" horzOverflow="overflow" wrap="square" lIns="0" tIns="0" rIns="0" bIns="0" anchor="ctr" anchorCtr="1"/>
        <a:lstStyle/>
        <a:p>
          <a:pPr algn="ctr" rtl="0">
            <a:defRPr/>
          </a:pPr>
          <a:r>
            <a:rPr lang="en-US" sz="1400" b="0" i="0" u="none" strike="noStrike" baseline="0">
              <a:solidFill>
                <a:schemeClr val="bg1"/>
              </a:solidFill>
              <a:latin typeface="Gill Sans MT" panose="020B0502020104020203"/>
            </a:rPr>
            <a:t>Countries with most wickets taken</a:t>
          </a:r>
        </a:p>
      </cx:txPr>
    </cx:title>
    <cx:plotArea>
      <cx:plotAreaRegion>
        <cx:series layoutId="regionMap" uniqueId="{375B0DEC-66F0-4733-B3F0-B70D8B0ED327}">
          <cx:tx>
            <cx:txData>
              <cx:f>_xlchart.v5.2</cx:f>
              <cx:v>Wickets</cx:v>
            </cx:txData>
          </cx:tx>
          <cx:dataId val="0"/>
          <cx:layoutPr>
            <cx:geography cultureLanguage="en-US" cultureRegion="IN" attribution="Powered by Bing">
              <cx:geoCache provider="{E9337A44-BEBE-4D9F-B70C-5C5E7DAFC167}">
                <cx:binary>7Hpbc9240e1fcc3zoQcgQABMZVJlkPuqu2TZll9QsiUTJEGABHj/9ac1tmdsxUlmvspXqVMn+0Xa
xAYJotGrV6/uv36c//LRPN77F3NjbPjLx/mXn3Tft3/5+efwUT829+FlU370LrhP/cuPrvnZffpU
fnz8+cHfT6Utfo4Rpj9/1Pe+f5x/+ttf4W7Fozt1H+/70tmr4dEv149hMH34J2M/HHrx0Q22f5pe
wJ1++enVdrd/dX64ef3q/KcXj7Yv++X10j7+8tN3v/vpxc/P7/Z3T35hYHH98ABzCXnJmUAoISz9
9cN/emGcLb4MM/YyJiLBCMefh5Ovjz6/b2D6q0+Fvrdl6O/t14EfrenXFd0/PPjHEF58+fts8ncv
8WysDC77vBeZe1r0q+2vb/nz93v9t78+uwDv/ezKN+Z4vkn/aujvrPHH3vy/1vjqCv+r1jic54dX
/+wE/jk7xPFLksQJYoyiXz/4O6/g6UvCCOM8Bc95+rCvj/7sFQf7UN5/vfTH/eHLtGee8OXqcx84
AAiApz874H934X91199ubl6/eNr6zc0/e9sfrPNfedtnyPyhjz53xJuL29f7F6+214fs33gColi8
TFNGYsTj72wfJy+R4JjGKf36zp+NfuOGXr949cmXH/8Htv9+9rMj8P3g85PwHl77P30Svl/hvys4
/dcIX8nDH/KEfwk7/wXBr8Ho34g/8tX57vRVvrnZf8WDHyH+n9x68lJwSlCakM+0K/0Og1L0Mk5Y
zEUqPg+Lr4/+DEXy3hbm/uEx6K/Xf7SkH5Oyb+c+g6Fvh56DkMz/8yD06vbm9fWr038nEYgA7nks
EBUE/8gSmNCXNEWYE/KZKeCvO/6FHw+h9/fmf8IGXv0+9Zkdvhl5boZXt/95M3x7TP5dkSD+r0N8
n03+oYDwzUH5dxni/0+HeMayv4kev+XW+X1/v/k1Kf/Do19t+GzqP8vtP5vx8PDLTxhCwm+Z/tMd
vkz7EgFcH6Z7+xsR/Trj8T70v/wUQ/7CiYDgET/FGI7ITy+mx6cRnALrTVGSQnKDY4piGLHO9/qX
nyLMX3IuYppyihgoBgKynvBEemEsZi9TxBFKYRJPEpGkv0khl84shbO/bdSX7y/s0Fy60vYBnkoo
kOn28w+flpownqTpE8sGXQInsMyn8Y/31yC4PP3+/0yiL5Dvm1Ymfp3H3BMf6g+RrnktqcETyiir
i5BzlRBxES3IsVSmSRDD5dRWZZknXbTg3OGiMnkBm4DOyiYaapkWU6G2I6B9stFNbIbTYijq9Ij6
YIQU8xj6Wz6nDB3I6ou35YDnsGfr0quzdIKgi6a1azI7apzKJhrFPSFNU0mdDpdqFvSeV0RvahXq
dyV3yZZNTMuu1vUdHW1i80Q1H9J0KrN1LkUuuKnOoyIt36lZYQmJJmQXE97TQestGy3/VAZjN7Qb
zKU3pc04xv2GormBXVi8kcRX+lIsoyqzBcxayoVFUQaWq1uJ+BLJYYjo63huuwvfRKrJTeeKq2Eu
xEmTlsluZet8zq0bs7BWvZHVEPgG65Gc46kPYya6mT2gLtylcYEzjmwv1eTxZSgm7iSflNs6utrN
oirnJB26ebf2dTNmfafwESVDP8qWOXERuCo/YIuwVNy8TlqrD1bPxeu0aFsjo04Ue8ImsVmWUtyW
I4J5vgnVJhHqkxftXePrOluGdZJg3uEYMKPZtMyjJDpNDhHDZtcUbX3LyLSNJpdrR6cgyVrgrYtM
lGtmk61TQ3fSt2WzA6NF+UpCuK37Dl9ohc9KV9+WJKllvwif5vFcFm/WxauTpuhpLJ0amwc/6jKP
vFn3mDRzKaNg9BmbonmQMfMu4xU3UsPamgxh1l6EMM7HwMFas1lXKl2b6sOgfCRTGkc3KRt1lgZM
c0yretNa5nap1uu200OXDQtKjsrEvazEuGxJHW/MWKbwvHDOinmVA9GlnOtqV/AWHwJZeC5Gcmb9
GuWsTpfTtGPnSWfJCdJqlJVZokwHH+96ExdnKp7a17bizblyffWw0pX1cglDczB9Oe5mspQbRXX3
hlmDrlfbtVmXCv0xhKbLw0qqnbUuyXuLqvOOYTiAUXziYdsuSyLCITQxz3S0dke71OXWN83pWjft
3ha4k1QMFZLF1GpZxXWRdXXcghEa3kkRsyCrZBk2zC8W/EqH1zQR+LqLpnhXVUW3i8vlNi7TQlIA
D8kqp5fcCHscmgSfrJFucxvj9xOh1aFvSHGtqnRaZEFNkrmW1flk2vlC2FlviCZVjqIxyUyKduuK
mos+Sux27CpylqyduqjoOp4Tngxna4lWLdsmpQ+uoCRbUJgOoZvLk67UfIt5eIc9Ljauq4Vc+GLP
Klz0GSfsTRELNp8URWqKbEqrXmxnsPqxQBEpZdot7WEp6GurOg/4pD3fqqGY3/WrU3Itl02zdGBt
XSrzXsyxyVQF03pvPRybuc/cWoBbzbjOFUouhJ4bWdZ6yq2Pi0wVNggZeV8dlGddzlRh3k5sIMdu
wvSknqM6w6EmR4fVBnH/EI/1hxK3/LJbBr1toqTMQrskhQzWhTdzU63LzqeAjWkG9txHky0KK/s6
moYPAdd6fPKtpHe5d9wJmZRW0zwUCd6nI7L3NV2KzPQ0zbqKsjM1jgbllUFEwwt2+JqHlLeyhV3z
9aYeOT5dkwKgJiaBBlk0YLWrORSzkLgwhSQTdrkdzZa44Wwe9T441O5j3x6MqS+idTBSwVnbx8WC
d7gheV0ub9piPHY4zhg84xSV4yZV/AOl7bGiettyuq16FGcdXfbI6PMiblQ2OnPTk36Ws1ozZ7oc
dUbC6C5gtG0mBd/d3rBZCr58pOUNUgBqIrnrVpzNBdpiP+7cGJ+J2G9ttWbCNBvSlNJV4qStgmyo
ORkbcqJmt3MNLHr1u1V3h6VqdzrYc+FjyX2VtWO6aQqytWq9WMiysdOQpakGrBjjLKJG4j442c5t
m6EQjlGSdBKTtpR1pK5JNQMSxPsaIs9g1elkXB7R5bKPvJx7RF8DmqVYRnhUEsIWldUUlzrjtp6T
jA9suSLNRKQaWrKJG33VTdZuRmEvOkJOXVHd1E299cbvfFT5vGtQvE+QoefGJPohium6Hst6wlfY
Q3TVUR1yKxS77eLCp5sa17ecc703fgLE4wRbubKlz0ZAzq2fymabpCba9HVbZ77gySbp00+x7Zrd
2KQoWy0+tbT42DLAD+amVY5a0Wxc1uGQztMHNVf9mdIoZPPgyaHutLpgs7N5x4nPLHHHWaQ2m3U/
bCD3TrZpRY+AgVqyqYtl2YYpR77NsdP7ok0vHPdLNvSDzutIuLwjRbtxinebSTz5bj8+qNWd4XI+
cFEPH1ZLwCPSi4as8V5Nqd8W1N0kSN0kURMyYCv3fcUK2fixk4lhdQbaZAaAudWm205VdI5ntJ4Z
zpesMtPVCEEwTSzJZgvwYebibTWORT6P/Dgs4ViocIUKctpNMSDiaPZiIEoKj5q3U+PKHCjDtO+7
2p51duH3E02To0k7u1O9Cl6m6VxuSWcGOfUDvtO0gigOiB1IWQwb3qTAfcZWfAq4jU9Z0zSbpCvr
d3pA0d3E1zMIG6aUg7CpVC6ljyUsiVkUH/pusBtAvSmzCS4kZ/S9GmOxKdCAN8mEzCQHbuxu0uIO
z0WSRVzdTCaNZVUB3jGCaC2XcWxz50MhJ+qaSxYPTqKh31YEolDZrm9V2kxZ6s1Fva6yHZPofb8G
QD3iJdj+dJzW6miCP4xTdIfLcitQN2RahK2eO5NVgVwlaxOfNxU5bYaSyibG0S6qVkCKOPoU2ome
Fet0vaL6ekjSFigJhvPbnvSGbaPB5bNO608VgiARrRHLFelrWZTrrhpTt6/HkecaeKlMx4UBg+tT
2XdouQ1l52RtgHW1SzTJHpM7gZtPiaribddUYr+07QnjbZpNTfeWVWWSFaNrpa/4KAfV+C1ra1Lm
I0UdvJP27VmrZnNczYxzvk6v4xj4EmvovRJ4lmUX1kM9ojnnY5dFI77WQVxUVUKyTnV4OfWah8vA
ud/WvcYboMAm71TEdrWo3UMRr95kGOnlFqM+nTLmVXGfBOvlKAxZZVk0gUgbLadunvsrBzsm05J2
KItm9CZWcyoTMZG8WuP1sEQjfB+mbo32uE4bJ6OC1nsVkijvB8fbTQk2RdJ044KOhnVL1jWNLuSi
O+ZkZR25soGY9zQq4IHxKi5UVfuzPqGt7KZZnRdsXi/71qxk39hunbLWMHsWlrh7j+ZJawkE91Bz
NEA0msdDpxEctFglUuFInEYRT6SPVzjbPKrJrhFttwWWzY8zr95VTT+WMsYr3oWR4pOAC/ouLB2w
G2OYLPuk285lEzZCl5erxk4m8/xhnga8r6t5tpdF36M2T7QX4xs8i6jatb3iANoRm46r92HeobFy
534ZlpMB4yhhEs8LGossOMvDrprdih/mZA37KC31fIZ7jFjeOHGtaNlM+7Q0S5PTYfa3WiBwmKS3
+H5MO/3GELWOWWTm5LTlOpq4pGM/7RpeFP6BRDVjcqojMP6CY202dqEVOaKhKdmZc87aE8BqH+0A
xssoj0pb99KXDpKJRdDeZOvYo76UaEGq33lGK7SNeegS6UrWpW/t3IlwbbQHk+jZz9H1HCrf7ilO
aR3kbONyAGdnrNvMRYj4cR3KNn5Xzy2m+5aJMsp8oniSD9qG9/PciiB505Q+r8eq0AcOYSe+HOna
A7iuS7ADZE6QkMluZdWwWRkWLThsoVGm6iT5QJFqXndx5McDY4A0N93YqPgcMksI07xj9XRql6Er
ZMqXuhshzPrx3g7ORhoiIy2vdJM27ZHoKHGH1RPh92NpsFyXsZyP9Vi3w8mkgFsT38B7EUzl6peu
kaToi9zbCLKWypWPix2LA+lx/cFom+Z6jccrFfXJQSyWXepGoMwNa7kF+0RZxYPI1Mj0LCOXprmY
I305x6N5XRYiN1xncCwPIonWvNYrk1UUUF7z6Naa6II04zauMTsoEvi+q3lOquAuIGy0MrWQvjba
v6uMaDds6LqNa+D01Omw5QF310NZ9i6jLj2vp7F555y4VyGIPWXjGzuTLmsi7vOBOnwZq07fKMRu
TAPr9G1zuw7abRrVZ7XqjmlTpFk1TJd9SfOpbfGWmOgE117BcsnrEOOsom0jcTBvJta226Wc682a
djhDjl4tjtz5Jj1CSqAykcZIRq3bxXX/2Du2md3yZprS82mp3qphoVR2w9yDYFC9AVPf9Z2+1C6B
3C7q7o27dH19SGz/sUJu37DldF2bZD9W4Y5VYIA5zZp+zanm2cgmLIu2O1RdCzCkozexRdddQFs9
4osh9Vj2jT2qdHpEactkW6TuPI7CDTWrlQY1lwWdruu1O8NdPGdhjHy2tuPZrMKJ4vFlP0eFdKj/
lMaghHT1sVbzckqIBhY6An1386aMYiDG3Xi1OvNuScV7SMWnPanVgXVkyTiDdAjckKF29xQEbblv
uk+VaiRj6tIICGWEbEw/bAF8x2xC7L3p1xM9mFl26ZirNdBtpKrdCglGYcSHfoH9SJaDiMndkmpp
x6m8W3SYMzWVh2VVd0ZUH6mz8QlG9j0IHofFd7IAkMybpVg3sWvezEWMNgMddwPi95HSJo9WpKVn
5bQd0UTlQtzeQxRsi/6ct3ScszFe73sKx7G0Fax7bLLJDvQwzDH4MmLZwFaSuwBLjuFOcbB3GBEn
F8hSpRDmwZfR1vUaSQKAnsW4OpkNOhU8yqsWVzJaW2Flg8dCInI98erW1slVqMZdlyT+qhxjSO8F
7LJgB56WhxjYrViHbIXrdUv5TvTmpo3Cvi8D5C92V1TxDQLqjubivKrnN3M3qVszNBtTqpzH6zlJ
61uCxrztxVGP6ODaaFeufs9Xtve+M7kPg5y52RRTsDsUTydjr/ZeLUcx9JDI17cmRhkTZoNpcbCp
vYlFG0CfMUfsyxyPtDyFysWxb/EOlfRAQnSroMsma4fycaaBbupuJTtE+6Na7KaI02uyqLDXCzg4
xPlOck03Ha4TCY6fmcVfijUSFyPrLkA0OYA+864K5YMCYrhCiM5FX6vzktDhFE0jlhDF77xeyEna
xnaPYp57DYhRjRbnlV6mvPJRejlNtpVjZQvZosA2kEe9mWdMMkpiKstprnOi+ubK6CIGbaA9KT2E
X9+bRdbIXJgG3bDQbUQVyYqFM1Gq10mdbNcpTa+HQoNIEdWjXFqUzbgDUSPdNSPJOEg6x7WlR8yL
LBnrDa37aA9qDpLOxJuYJjf9CueWthnEtiLvou5k7QTd1guIR6BxXCkyHEHJgrwbJMn9GoEQo6JN
WY37xDZ21yG+jadGyd4lH1aq34UoPfK63YC4BI5ScpzR2p6TimQepYeuALiqQy8Lxo/crBvRpEBq
2kMl0k0hzJ7OKDqL/Ll33WkzdbWcFsjp+ho0ECzyOk0zS9WDLTuJWiFJOwtgE31eqWV844s2T7vi
bXAETmzYBQjZDnJGntBLwGtpO59PSZXzHnh8w0l0Fif1tVLp1li2Wfpr0/KD78Qtitd8XJvrGDac
pv4wxJCtWeDoGChpXG8ZHwaJVgTCoCOpHFVCITdfpy2k4A44RHcv9LopluK1nyAVL03FtriIBplE
dZsF1O1HFz/aJtqveP0kfJmZoS5l5ZkBn1ZPD3CD7OfxdcnHswLD0kMHDNqwa90uXopKbIJNQABE
fSdL3j2MnT1O9fS+rvSZmdS2x3POzPrWt+YOp3WWqBbISstAirEuG6LpUhRkY5P+ZLHd2QScgw+N
bB19M6+qlzUu31ZNfTFin9EhnNiOnpdVxM+SBrAjUSBi+JpZyVWxYUtyt3h6USf+3C7xLKHBjgPi
mz7zPT4AkXjTOrFFDqj44O5APDvMrNmpoTSyVgU5KDWdojSgrGOg68YRpITzEN8WyuV9UzSQzPVY
sno+q9aBS2HLG4GaO1HTNC9ntA1TWCQuUZPVJDn2icVbHBdkV3XNvcFNIZMxyGEeBnHAugIdFdM7
OgOh7Npi2hoKmja0/XlItlp/bBsK26KtzkDL+zCACfIynfhuYmEPfPCuDhHKsPYbZjqVAyVtszGk
V01lbq0a0uldCmkUUNmSLunab1djJtPBXUunWD4H3oEx96IpIoNumqAbgzeRaOdliDJeekKyYdS2
3q6iids8bmu/bqcIq+ugxUK2pXClO6HVWuudURW9XRsG1YBEsYRv6MTw66Y1usnGTncaUjjX3nng
6mZbAsIGSLkm9eC4msZtXffJJyhZ8Gu3jtN1h0RdgwQZzeDnwJ64DKIFjCgMHUDObKM1bFjh27uJ
FLjOWr9EDjIpYSHSNVN9vlZTdN1NSfsuWRM+Zd64rsviRS/vUhVGyLODXsptXYAMn1UacCIrqShv
41mxWgYVSCt7MnGWFbNd1b7uOjBjOlcWTkRLE9/trF55OFSpY1iC2cm8GeowgHpvRbSbF9e8jyva
X03Crxd4rgudWQycN/u2ivxdAeejA1cqC/2lnfW3r387+9oj+2tL2u/Xnxpif/920T7am94/PvZn
9+3zXz5V2X776e+Na0/Frd/62p7Vyr7vE/szg3+wykagyPWPy2wnw3Rf9l9L/r8W2Z4mfK6yUfES
WjhIIoRgHAsOrbOfi2yUvUwYwfipffDX6hs0DXwpshH0EmhJwlJEEGeYP1X5wucaGzSkJTGF23Ga
EpEyKv5kie27ChsoqClNEg6FPMFT6CR5XmFbaj7QxoND4SnMVoKWkA5ZUtYz9RmUvVLnpXdRu2Yq
sTMc3oFNkF60qOtAbfAIZ+NclFAKK2q3ZKJ3ikpWanWM3TKUUCFTUCdj6Qz8vSl1O2fJoPGceVDF
1dlQs7rLgaQFuy+Jmz/6olpALlEoKjNfD5jkpofaiUN6HaUYBb5iMS6uRSnaKV9NHEAgo+24SgEI
FkuDDQPZuMWxjJCDUhHhY0sk5p099KycI4lbj84iJZjYW9A5T33ZUCsVjXWR05mWl1CvWO1hghxf
g8IOWV0+WSeWXFjVb2qzlBdo7c+huiXOZwfROE4LlsALelpdQZwt74o5SooN9cs07iNOAPITuK2e
U/WGCCidZckK/9pe0QSgqKHL9apmdglZZERuFAjzw0M6VFGyMYU1/KjtFCVHgd1UbA3zLGyWdVR5
t7gSuA9XtJBCL749L6LFJQDnIo4zjVyMzwEtV5GxonGQoOB0b9cJr7t60ERfWahUzhK0wX7f0rJX
l73vyLCZSNMfScGF3VfEtSczQA39EAaHL0DeTlYws0ik4SlwbxKzNmtgl/OSlexGYWxOg69GJv28
LnB19CC/toLYrV7n9qOu+1UiG3P6LiniaW+Uh7AdL+15QpZ7yizP1wa2UZI+cVlCoejlzVteGzVm
JnEAjQUxEiRClGyGKp6kKimEUYpwucHLfNGbFDTfYVrZmIvgDVCnuc38JCDXn+tQprvKzf7kGz//
UYka+uK/KVA/uQ9LkhgL+CdGKMbQJfptgZo6ncIxWYe8LUBCLKKS7YCk2E6mDDWTrAUbJ1k6MFNH
KNDhOaBUWmvZPplIe2Irx69a7iD9F60+Uxbb2+Vp9yA8zJ97rT53v/9grRSQ5u/XCi1KnCXQy4Rj
9Gyt/aJQbeohL1AHVLWqiKovVRmEAGtDciKrlE3DUwAxft/GoKNALWw+IW1cpxvShTGvvbEU4hVd
oVYw6ekT61nxKZ1BLWyj1ILqVNObWNemkVXjgR/xqnInOrYsB97wiVXiDAKZO3fgjFurG8iWpzBA
RhmL9DFdkuqqbdf+fTOmkHfEo10aqLhiwrOgsXrTJFH0uAD1ueqoMOcNSx2XqiMt8M0At8iM1wUs
TKliNzQgakodmb75HOX+4TZi6Kr7u21kiIPtY5akhD2Nf9OTUOGZj5OOQSKsy+TagVb/bujYba3L
eL8Upj8kqKgzC0nPpmO+Am2m5/cGDeGSRxM+sLHsbxXWUV6bcTkROtJb3vX1Fsjf+C9M/oOlMkEx
tLALsHtCnk7EN0tNR6tbFtkhX308vNVgjc1UtevWDSjegarTbRHEJzB8PLl/tU0/8AwmQDdjEPUY
pemzbUpTr0UDleS8mBN2sLUXe1xBSb1fl/a1AKX5nDRxvx3L0GyXNfSbwUEDwpq6bePWdYPq9FEB
FzylS9xskBDxca5pffbP/TeGGPvMmAKiLGyOQAIRgp75hKjs3DimBygdVxBSvAn5UAR10w4DxA9Q
CqssiHnRoNwNcW6YGjZqJGvW8fpdWoQJZD1G38UUoKcGvfDcqyhsMOgSe1aKZQ+J+7AroBB9hbUC
ofrPE67/56jUEwH6x1TqvCwe/e99kr9yqacZn7kUpi+fOpLA6xCQHw5d+V/JVAwDAq6mmMNZS5Mn
IP5CpjA0DQpgWilOEeNExHASv5Ap+jLmCLBFpDwFagaY+GfIFIuf0P73diUONC8GVYAyeB4GhBBP
PvGNv3ETYloNSpqxKtt5t6C5gu6c2EFyvxq0iPOWFxZEghFK82dDz/s+J73xQN2hlv1/2Tm3Jklx
LFv/l/N8aJMEEvAKuHuEx/2Sl8gXLCMvAoFAIIQEv36WZ9XMZNXp6bF5PTYvbdWW4eGBAGnvtb61
YWgaMYgyACJ5TR36rsp0XvqHfOR4dODBT6wtpEM/cjYLHVReJIyxfsQnOhJX1BqgCTBcIzQTDD7x
VQqRnpeGqFHcJYMFLgVEKxohzBPHC72AjSpGAbQLRZxKVREiOg4FatYkFLYfIeE7QAF3CW+iLxA3
BIdeCneuQEG53SU2l2ip21iVeJG3tRyENvh9Oql9kfju0sFmYFKukmhpdJF0XuMMr5lqy9irfK42
EdCgNyqF07u0zRQf41VApUWja9BATZ3YrpIh6T/nacfukwbq8WGB3f8w70v+taEZ/zzKJftuapbP
pd24a4tmtiscG+eo+FwzfOUngCYLL1Tig77bWJ/rs1+x8RbDyOq0chzM73XSD9v4Eu9KLNVuds8O
XbrntkxNmmEngoUMD4e77OM42pi+8LFx+x1Xs7vNRZ0F3MOoN0PRWref0fpOFshPTfprply2wDNl
3Q0TMZTm0frweZBQQo4XigZs0hqG+uOI1js5+jxq9JWtmzmGAgT25DC1dnoH/zLCOJiy9BvwpRpl
6TZLW8JObO77mUVrqVVID7Z1G4cGmfJvth7HuVK+9fYkTORYmZuO7cWQcU2ggsr5RnEOWZUKfOaY
xfUUSqo5MAmyiTUtwOzhzA0wudWJWwG/cJ4cNM0xir43a9R6HP5te0Nr2zxHUDp/0iT5sLQgr4oG
KAQD2pEZU/Qqa1+cH4cWK9RNx76n4WKGziCfxM7iT2wMHS26hOitSDfOn6EFKwYd0BFZtk2/QxPs
RR4VoJQsg+ajw+cwwP4tAxzkb2yJ2rnMYI9oQAJ8f5p6wfG3UQpMgMUj1JgeyhPagJzMPxoQHN9q
r4eHNE7oOzge1R/zDPhgoV2SZYUNeHWKFOb6ejKBpgeoP3VbKWgln2oC3qFotxxaskMX/jWJuHlY
Y+5Q2E0oeItuHbMFbEDNc1Tk0whUh7VqPLNljm3REja2peQ29gWp/UYK1kLe+tx3sv6mweCkJ6NH
NtzwzEmDB1gb+5JP0zYdYhn5n+vCukd0CKk8N3NHvk8ThPCjbAUwH7uq7LPiUjwtYsk/jyms82I1
NG2vxz5exuvG9/ph6kd4mbpnaNCWNlWmzJdM/mB2I1CBIOwR/KPfWWmnDGUXj9FxlHUI/QcPWyzH
Ltbs7oMae/nm1OXO5L2CKR7NZBZV5/ZVVdMs+Vvqt10Vnk715ybOJuxRVE53eaY0lEN846FO1Qak
zsfNw6rtDAtTCNc9z2g46yomULiqOtvlFXqyyZ8uNdhykLMI/YErf6EtJlTT1WQULD5ANGKH0Rd1
8NFRLeAQdikwgSh3sammPCS6GsYFFQ+I0sYVcuwuV5i30YV5GQFZaMB0dzYCeVqMVORdQVGI11U2
x7U4bmm0vkUkHd90MjFgED4yKzBFJn21hBb2du+yTeF/JaAgkVrx0NvBv9tsmW9MkDv6FeAZkAw3
wDiVFUn8XOfbTg8isAR4zd4IejBhX8dq7RqgDQav21DE8b74sk5cPJSbQGFySFNjmgeAK801+uJu
L3aWyud20utygZHccWATtuQpweGTbX2kCy0nq+/qXQzjzaJ7pYtpU8A2EhxBruh2rvQxq/WSH0St
hy9tNuHBcC0kJlCbefps66jeC25EI9CE47jD8xzat7YlrStnO5CsyvGivSaJWGyx10BnahAS9tCh
RVSlTAykUmymhBQ4MhwkxInxrFgiDQs20D6aql6OcElGxfTH1jb1AO2ZcAobh9OtJIGYj6wdczi7
rsMDuLYEymM/aP7WLA1wwSVZL71MSJfz3tVkQJ+fJt9D3hJ4FoSqtwzaHxmugYBy7z/WAijSXIhm
pt897Lh7t+9td/Hr02tuQaue6pYB2ABbd8+D4B9Y1O5vvWPztybCTlhu4yi+U+uiuthGQj6GUeVb
Edt5/JlI3pzCno43Pd33Ly1l7i6vKUiOpr6I4GZSM+gg4DBdCb6DPm/LTj8JDmu60OnY5YXHpz+j
l/HgZ3O2P3dttP+E377CnMhbqCFtspx8D5W3bNY0f0iYhgCgCKG8WGcGyIBMzbgWCxzHa+5SPDPO
dwIbI16aFp60X4FhtKt47WREuhKGKniRvk6W6ZgoaRzkD+jxxco7cgfYCIQnoMCsCJOJk5L3/ZY9
yRhyaWlbEcf3FtF5WUYy8xuwVjVoIGNJt7bx1y4nS4MP7guFx82kDo8X4zQYwLHeZbcyp2t3K2S0
Qm/GzlkPr6JvFwCZmUrwDHRpqK9ch40FpIjUhAIL4T15gj2eAT5O5l5XEM3yoepEbO6yccr6m2Fp
xFyku6Lf0kx6/51um5xux74G9YutFx5M6CE/V5vvavB/It52eFlN/C77SPkyJpu2NbaipF6qybV1
Xe2A4epr6wBAfhL7EiUHG9lBvS7bOowVFGairurWS9FC8IIyUGq+YWHyhW247btd6y8uSWx8IH7I
k6vRjRkIxjXv1yQrxunCWR1nzlfyY+rQJwIURAr1tAkVeRgsOU8WDzRGJ9ltDoFm+7nkgXT3FhvE
fFxinc13bSfH+Q49vcqvwRrRncNGz1xAH0MG0h8bb1x6IzsVyzLZ5Shv2Zr08n2cI/RhzRIIbpPi
eoHeDJX5wBpX+6sAfiEOhQ4yTr7DHnf9WXbr1j2C1Sd7OaOajk6wXBZyrs0GaIhseHaverhj4jiR
vetLPKZjXMa7aOlHS3bWnuSUohLGg8zDhww+H0wbzj2MKsWmKX3LPaWfYZ0FBqbG1T+Jg+ByGjol
wPTKbmOFrglRBdvxMFfLqsF5ZdOaLldDP3fbNda8c2Bx0UyCQFLT8qCw8fQ3jWLuR4Qq+i4Ldfol
HTY4cjS7oMh0tpad4mzNtwPs8IGVe0ovWCcXklf7nrYZFm0d74GSRPFhc5SYchRcytsIF9aXaRTT
rchQaV8whnR6x57QuiMMlQyPOoXXWsrYr9nDksKCLChwqPGQoOiYTg6HfIzQApvAN4uM/Jxi0qGA
z9sB5Tc4gBiQBZuAmw9NV1cQiEOP4mNd+hMqg2QuJh7wvtU5byB34tz8kOQtCDS8qtPrmKCYProt
XTjUL5/YUtc0iINJW/UMc6L5OTChurJfBVwtHJHbzWJqPRUWFfVSASSCWAWuDmYdfDWfF3OuRXam
jcQSzylpPkUAgw2cdtmRckH2AOovv1h069SR5jF2s3TXAx/bgOoWLvJNAptHgdGqt7HcfaSGq9yP
Ji07HN9JsaLTBoAYZpj6Y59N7KbLx63H4s1Rc1hduralGqkHVURwF2BHi44fknHPmrLDL+sr4oBx
4jiYQQopsw2uhFcODN6rBsQ3sbn/tkb7hb6xzfhDmrbPDxM0OvVueoMARTXJCL3FZkENVrBFLMTG
aUzXzJXAcYAHF+O6uDAVsG8MXY/oOnLeVylkTF4X4FuiGomFeGGlhkiWfwCWP9RwkeKWPDfzVvMn
PicxtEqWAnpLyxm1f/I6Bq8ugiYQmGX/XycGY05+iQHwO/6FfHDbvm9/TTtdfv7PuBP/B00EhQ6Q
JGj48Z//Lh4gB5WjX0c0hsFPyVGH/Id4gMEoqD9h0JCMkRhK2n9oB8hIQWjI0epzbHyXf/0faQd/
VQ5YzDIao/6LSZYIDJX4W9DJbjEcz3nHWbriVcwXG9whG6L2MaVyfklR/z7+ti6Pf4gSv4erLtLf
b1IFExcBmOdQv/Is5jCU/ipVANHkHYInSSFDr6qZJlFlWfS+DnN9/NffxPjlj//tu6AXEKDD0Glj
XFyOONlfvwstNlrBBfjfbjYAlofeCJSyLyaPo3jTZTytw1A2KWOUHiSOObU3VaYJ1GZ61LPYV2DE
bbN0LS1rquQVcLM9P9WDZCtOUtHUTz1Kgfs0qllZR162MJ959+IWuLXHPgvxUkVO9PEtgOZ+um76
3PdlQ43LD2Ok6fgt0HkIRz76VJ4EyBvcB0bCOF1BhOESrD5ws0p3HYqDPsk2V1qNk/m+BhdgH0ch
WnZYIrN1d8rI8M2Z1t7M7W7Sr2jNx+QO7Uz6KHlb35ktbb/1AU0H9kwKg4Az5CpCVaf5noiyU9JC
rdjzrh8fekXqu3EPHQrINu0Q4MC8Iqwg0hszjzV6rG3MbrlOZzTVoF59BVFZNL7Yg5jk1eWh/ibl
Svs3UIkLEBMfaTXdYEtGciEQAV2qzOtNU2jQUzAbcNQxswRlHLxhbExMWL5VRNXJHh92mg1JOPWj
7hTs6DbrWjR8zoz+89QoP91xGQ3Da+bHzQuIKyhsYMBMZCUfU+A7disNi4PFsdnWCLsfMs89GABk
EEfkDkSIhhm5ozpCFudox8nn8aEDVLknZ6WR5UkflmUS2j61kZ7SHn0SJ06WxNdAIJGbSDaDCEzD
0/0xBZU0wH5aVJzqB1ARjjzXFgmBT1LlCl79ZhomK7NH3n7th2hEj4pWeNuecAEspxWSGI4PoO4T
O08lN83Yu3IiDaKKONf5Nj2nsbP6UbdR8lAvPLJHS9tVVwG2yKdJbniIptVu+mhmNkYV7qMYqrh1
OXSodm7WCuVD3FX7IpS+Wrt5y6C1gBY5+lTP33Zl7H5YjAN0thMTy49u1uPMC/w2soJiwlkkH3CQ
tBI0HHo3KIMgyis2qAHyX5rBT3FjjhCVGPyCdgJFOl6WnLdXsbc7iudJAm8bdBY/pN1qL3CBwoIN
onXxd0+5N2dvNR/vqeiz+LZfgcPfoPpoYqT4yBalJUn2JryoeLH2qp6my4/2IUZ5hreC3YuoIwo9
XuMFzmk0YQz1dteRK7WZdQQRDhjxBxl7kN18dJu8sSKVvgTaOb9b5zh0Q47ARLuYhJxN1K41pCTO
iNzPkKHAKB4sTnowlVmd72491mGJhD6OHD5DuXQrOjmkQVNZLXUD6M1aggTZ4swQEBPckAva0Igj
Imk6XdUt3yQ624a7wpkIkCDhk+2OenWk9LPiw1UGi4Mc5QKjoDCtz8khjpYuf+xyk9sr47R/7ai8
ROnwImcnDqGAvsiQ4PE9RH2fKKiGcHivkBsyoSnjZOCTegtDhEBiadAMLXcC7rIqSIDGegXHAbS7
SxiSlASNhShjAKXmdlAKzT9GpaB+nH3dfB/iBLxIs3PNCtF3U1uyvJH3m5z7uII3vb+0tF+bI4cE
6IspG6abbg9ZgOrg+XpADc0BSeIY0BWIJhde8FT6tNoa3iQffMQCfH669BI9chJybNFvmERhdHea
TQ7KBtQnS+hz3UAwqYYIHsn4pRnWjbE3Gg0yx3OJ+qaJray0aZFCgxAEEUwcxmXPnP8upwFNRAYk
ua5H+75OvG7Rp8TbGiX+O3BOBAw//DqI/kxl/3nm/REw/p0f+R0n+f+UT0HO+l8UReVmZmd/x1Mu
P/9HUYTBFSBTMF+Esos/SDm4lT/wlJj9g8HUpiSjHGOO4Gn8Z1HE/4FjPOcEkAq6vlTgQ386Kpff
J5AYx6dgf1CC8Uj/nm//yw3CcLw////vRcrf7bnL7K0sSwjqBsrYxd35a+WA1NBKbd3upV4hGxc4
uCdaENWNrkS+xL3MfF2fom6mt7lJ6nff6BldRIKdJChRQ82dLbtKdWI+wLb1U7lE2fIVLZ75bOtU
O/gZNF0Ok1oMvOq1bQYIad2e/DcVEFbK/Fb/4CrgMsGwwnrxjKUi/utVoDv0I5kjWkLY0pByIHpG
eM1LtD9TNabyYDUUM+XefrvL/2T1/tnXwtGE50VIjLz+3xYvDwbRsD6ncH02hKTqCpeGugaHYtjP
Zl3vPHiSPyzJ/9Id/3tZebnU37/zb6VeCD6KzXL5ThKuaW2QnPHY26aJffnXF/d3r+3XomI1E8Yy
BH+5+JtzS+Y2bSOjWNnSmMMEGZkGjwgZFaLCsEbQafLkRjfI4Bajm5QDEgStdHfbfECoW9xE0civ
Mg5IuVg7xoHSNXEOHqF13TUFP/OVcOReixDv4FnrPh8fTWxZX6AD7Pr/xqf/9Zr9/RGh0M1gYcI6
BFGCN+p355C6IWHDiExoZK3sK9hxbV2QBhtyDoQsHODBDej4B5cGJO9iqCAohPbPOYrM9uQ97292
0NZ3dQ3K5zhTh8NqQRzgR4OYCywWyEr+EKFANlWPGIYraH85FeivS2SXq0061l0jVlmPBfKyWI7M
jDB+6ssq+ct6YWTCPh9qLGIyoJgp+l9Lay+r3F7We+qguBX9r9vgIw84mGQ1rdBwAWuOTdw31dro
5Memxi6UO7aOETGNDJ7/GNBcV6CDowrqafiZBMCnZYMvoYfGJ6CIYPjFPzvT7lHhNV0gI7MIkQiU
P8lUmnitQxW4T9QteqiAX67DsJQwF0JfxRNEJDBYOIiwIjujB8ybaHBf0bDXVQecTL1suTtPUoWD
ogNbz35QdUkxE4EfkFZE5EJPOnwaeAoLp2NMo2yV7rmf3f6swF++Npfs+V0DzMw+EgktC5VHr591
f/FewrqtRySy/P4dcUK9H3xQbVaYNA/hPnQaGSLuoxbwOkrG5zFDjrtsBA7XEuM2AbLgaI+BXCVq
xuSDJdGAfBeeRqVzMwXoJG1/7bgGlaNxUkNNJ5f8A8zk7AqqffrGtE0aUFOjfUNNxLsSOJl/ZfAQ
z4y0Wp/wITwggLEYRI9FI5637dy+CBFJJFFqyX42COlBik3W+MfYck6rSbF4Qth7dV+RyfcfDei0
pIR3gGSenDScNDUCTQ2cwAiI0JBXYV2n+UbjpgWYxbrfDijNfH3qJtJiTsUsphL66AQ+Htvz2k5h
KsVl0xaX7dv/2smHy6Y+Wob9Pbts9fVl07eX7T+N+fLyf/WGYMwyzdDx8ig/GGmQ95GkBR2dA7Ep
MC4jyioB/KopYsxFeG2Vhvr0rzcl+v9sfyIlKY4+kC9Jghf6bwCATzLmm1Tij2DpwxDr75na1kpn
SHeOrr1F6BhnEmM/jaurGl0+iBNxC4Q3R0R/fQb5dTVh0se//qNwtv91a8HflGGESwbZA1JG9reN
8j8XprUprpj9uvisg6fNf60J/7U+/RI18F4uy7ZdFvDX3/C/pdf/wVn+X9Ms/2Qu7kXEwmf+qL7S
BGhKnvEkwSbOYTJCOfmj+hLkH5xeaisKLTBDL/5b9QWgGCTLZfQOQJgLHPNn7fVrnk/KABqDR/zj
n/4HtRflF2b5tydH5BnjKYdMQJHdZCkw5L8eSs5Igugt1E06eHUbxdmPrYFwTXZ/m7SNAJbpz9Oi
mnM9rvIcrc1bdwl2ZpikQdjGDnSex7sRHnUPjB1h+migOEuddF1ajjUBeeswZOXRcYeohF1xoCNp
Ln3/2Clu18PUJHwi+C0TS7sZOGc3sm/cQvD+jjBWuNmDs9EnA5RffjJq0Z/XBYmQJUnfU0fdE6xC
mI80x+wcOPLag0Mm3UE6gaSNyBGQXuquIuiOn3BIRiDnx0AGc+dHCSy/8OOcF+AY/HKbgzfer1qM
c3GjwYmSGXc2GV8LUKb0vGJWAJL7PqC4hFy3B4LxPnYtSDvd6wiXHk3xTVO7L9ssxgryPQ4UGtr5
nKwaG9gATgbzadKqh5+IkSWzOIkB+hOlw6Gx8Q1tnDr1HZks5pEsAy9yoAjAY/KB6gPCNeNHu8MI
31hlLR1LHGcyKlboIcjgxPqWinaBmK3DAbHIyk6yFw96Ae1ANP3pou1OaetfsGvfz5gYIO+N9hf3
HzNAPs5zgnNzUXcWv9KB2BAdva6zDt+7kaZ5YB3mQmAMU6N/2G0FzjxNnUHxwS7jIzBBoWGVFu0K
w9Lyj5g9ktnSS7mjBcb0pDLgjB0Y8xlgRL75j9tGmxeXx8vN3PiPU+sBkwig6UcKfunoSGJuOJbt
kShz7aa9kqt5HAe3HDZkJquepawCJXCkq/3ajasqOLXkxOHAC5Z3yPTDgj6tuV/g1lPoOKjCHgYk
lfihYyMUK4NHBif/wptHmSEGjCBW7P21afrtAyKuVFRba+C+pVf1os4jaiFQm1ImDoNXelMfoN32
E+gDSDCuVTHg2syjGuuv56WDPw54yZsnRF735mwa8ClVFmd+PnK03HPFFQLCZRIRDBOZbZGoHqSV
2BteMovyzkYSAUdff8kZkjltg9kA6+xWUe08HPBaqzIkaPdDzzVsxOBJ5Xr3CjMrfVBulV2Rpmz8
Hoxoj1YAkwc7ljzEUAJcDd2VGnHjd+mqxWTkCJFvAh+2fYGg9RN13gmH+1maBeFXBQU0fxddHI7A
jDACas5vU9rWHxPfwBJ3yhwJCjdomsPSWbxHrQE9I0YEvsc1RPoHw8t0xDO9hbODiog6be/Ogg8A
xLtheEFEG3G2NDhM2QkmB0CDrac7g9IIj2g6FAYtqTWD447yfi9biSo2yIRUYVeYcYK+5nmY0/RF
ruRWMIQNi9pE29nN600tvboZY+gNkIvzHvasExqzD8TK46Mfk7TcLOZcHHfwXaesXdahbGF09aeg
9vkrYOklOaHBsrrcbYjZIWkDPzvmuifietSV1mLKghzHlhUXsemRuQnumQmmiU5Lyun7KqnsjukM
CA30/JheEgNbmcgkO6pIy5+72gT2ue2SGIL3usO5f4o22cTFFPU/c1S2n+Feu/qEFhVTHhqHsSj9
rElaXCSXA+rc+WqeBIZq+Eg81F0X7vHI5rdd3/gzIBZ7IpZhXkErwYXRzEflOCGif4i2ZQaZOObk
CnwufMVVfmAMA4oOaSfhPyfwBk5wB3kokhlwwnHifY7NbpkDxD6Yj7WZo7L3/uvSG1bGdpFHLCUe
rLY/AOcF9bGHcb2JIFDMAKEp/E2PrBTAEoAS59Fh7pRKE/NZpdbTcs7tJZ+AIKJs5ysMDHvFDCnM
Vgn8NQJoB03aSg3NGuMLZMIeesOR2F2zK6EgbxUN1Lc0jz9jR53PFuHA25x75APWzl7JzdylWnCg
IT20C140BrXPVswLYLxKQwA4zkFsMEE5qxbB3W2zpzN6RP+A8mi6pAp7DGjZEgYWQ2MotLgybSue
uuiS8rft8LYiXfhhd2BDiwkaWJxPTw4zwgoQ2B7zXMwHPNdZgakfTyyJJUKEyZOYKUAwDPi5gzr7
Q23dd5Z6lOhpBLhGNTW575XC3IVcDgFbA7BoUzI9O176KUZCI0uecShl5xZBkWqWSbibiNGvg2YY
v5FkmC0UkenW0Byiw94POGfqOQXJ6JChHs1crQtmD1jqKm6AbC0zGO0C8ynOfswH8GnTdhCUaYQZ
V8ST5xkx/iiRA0RgGOAAIPbkoHM1F7X1mLUR35FgnuuFQtX3Nhmwp7airj9NAzSiCsU264pB5Mc6
Gk79zjH5iUXyqm9bzKiLWuq+7HQdXmEsRFB+2fCwT9DOS2T+3VYISCaY6eLyfoe9P7zWsLJxI5sd
+2Q+dHZ8iugOip3EXYxCerLq3ODg+rotRmuk9ONmPiVtur0APgUr2Co4CQVj7tua4lU9JhMgrTIT
E/m4u6w9xwPeJIQRUFusNJ7OcK7ucw5dWuwWbGsKF4OlObmFjKAOsW9uA/LjSBo2DUYWQTIG3Zja
5a1LeYOpBAnSI0cLOu1RbC5ODjXSn3eYjieWG0JtAGkbDGa0sfUtld3MboNl93Tu1CMI3JNyUOZV
P3wbFIG4scaY+9V0U1eyYVpewS8RcGc0vxX1CMQFfl/cHeKw7RjwouSpA9R7ZjbOX2MXML0pkxqT
0lg/HBUOx8Gsob2dmvi5rVnmCjwmzXSQVuePDcHNObYYqIHRPUhpvku6dK4A7g88E8bWfEFGbG1K
sHLNiBSoxnV0DA58JeDAmtMShHPlgom6S4npMIN8lcuW/gCO+QRwBpkMFi/pdp0Y1FIV7uDCANhv
ZvwIPA1ckQp2nI+5ztKvrPXkzriQAiFGGVrfgyokiKZh8o0rTA8qBuEv2EaFZ3ktrhQC/ogZuTby
RyAFdjqtCfhJRTG/CrBi9LHFNJRqw6OEoDdhmMwoJfJsy7DCd+KjeFgZXtoM9kwTlLwF85WdrTLL
sR3XT3PTzEdzSZcBGlCNK2mOoCuojaQIeNKqLiCw2SuDrjfBWBHcqtF8Ch2pJTA+gvk7SUIeLa1v
AR9vRzPy+gbM3IrBClnUYAyW6zA40biIVLLRANqCbhDxr9vNVGvgsi+med+vBYKuZ7ANLCqzerpa
HPNHTvDK07b/0bcJBnt0MbtvyZzeIfkN1XPfJOaBRYNh9wSH5ztP6XyI997eEQ0JHrOyKpUa9dQE
zS1ehE2ekzi54R1lJ9xllOmxTu62GJBb7qKX+eI9VWva2jNASqgmav7ApMD8LGRvv+0NJqZ1eqhI
sBbmH2a1gejN4nfHQBe5bKQ/cWPNlUTw+5T76AlNBqb+tGBwMlTd9afFQOPqojj/Mk2UrMcm2PYs
V5/5D9i5M3dempqdNz57TCHx2YcGJ3NfrMRYgUiO9O9rRNoPMSSYL7A61lKM8XKq1x7T66SJo+t8
jPuvTYx4x0I2yAnMUvNtHweqDgnlP3mMuuUwqOncRZDKChgqLYZmBL71ty4GYgZbU4q9yr3qP2Mo
qf7eI2a4ndddJf0Jo9j2/DqLTHSgdUQn+IyuBQg5uu4VkhJM0Q1ydH/KmMYMBu+p1UCOg5AYCrdz
ftfwxGF6YDe08dWsJCar5TFil0CRk+E+mSVIbbVhuyoaAYOo9pldKvzcGr8IZbBppFQPPwZsjBTF
du5jVmw9m/YivnBpJ+RUTLnoCYMCokvaJqq9qlgWxLuCbfYISU8mwMZQ4vkD4GI1YGBi1877S75a
br7MfYqCOpnma2wEIKkxtdC4r/uwUApPXm7drd1bANJaRSVx0QL5nXfTU0/a8L1LwUNjclOOunND
+PF1SeDyHcHrcnMwEwy+agvbnZ7AzL3iGIE43xM514cIQ/dwW9Px3A2Ang9BY5QVRnht7RYO9bzY
75jShEE03puH3JtTGjdAjefNfhacjj0E1Sb7xNmKjV3N/eRxTNj5wYC6vKlh/71rTI1KweUtyRvo
uGGB5LhKfoQyNyxHQBldqef5cYZMX24YM/q17dEPXUD7p7BDOUPltiwHK7GjVKvjEqQ0JuVdhlfW
DIVmHq2g8nqFUUNmNBg+QnB2gQYjuPUn4oGx1jhUMc5kgfd/NYKjFSWDM5weJ6+UB4qfI/cd+S45
LmgTxZew2gkzO/qpNxUxS/KxjrRYi6nfbHfY2ACUngvBnzQ8kunYyPBv7J3XcutImq2fCB3wCdyS
BAkaiTJb9gYhbQMPJLx5+vlwpqd7F09pK1p3EzE3HR1VURAIIDN/s9b3x90pRru1tvs2tDFIxMtC
Bdb2C6m6nW1LN9GAjhU1FgqzX6KkMPWLvi+u0VOX7+MkHOCBSqw+2cqArwWgXuGeALCVSwfUynZx
EhQEcUa5LWgX0Y5NrDK5skjN3H3SJhrnfiNt9dl1M0rzUpPKVUY9GcpDH1zXmFUAwEVx+YBAGxf8
FLb9bRZo7Xtta+pazkbwi+Y9pnwNTJpwI7XgaxmJY7NaGueM8r3cAvUoQ/5XQBK1ozCBtmJUwx0V
YWRkmjUbKzlbMFYCGDqO18ZBkVx17hRXhKSCGLKKmnJEI+uQDhm9Nple5ARI1a2gNYNtBwPzaZSy
vnPnoLNXsCxopffsAc+lizHgUJDKNQTyDiTFSG8wTieWDiFsNu+QxB6yUE13miSoWdnVCIXKlfTf
p2Dqml1kERSspimD4FC4QYj83GhVrDxF/JTMGB4Obh8r6R5XhUrMG02gm7IZDSJQZ7KeoR4N+JHA
DbAoz3Uc3TvZVE6bsULodDbMGClqpQ32sFd6VYz+Qj1oryKMLuVNs8ghNoqb6PWhI736Hhb1UG7T
SA22hLkLemCQ7YtrBqlC+1yxj2Pi6F7C10qkniXK7RShdgeJoNgchNOdjSpl2zlqvAlMIyUSis1r
XST2ntJLA7g4Beu6dNgzxS6ekVCEJyIQZ+8qoXFfa0b0mtE1J2bIHG0F5rbkKDUCdOt91FMkd0ro
amuHtjRF+1w/YXBQiXLy0rP1ojmoyOrPMVJvjov4GsDPsHGhdyGsMcgfimCKroUBA8HXNUWb7jOZ
mb8iY0yMY1r1We67iZL6YVxh+4bxi1EXkBgepcIO7eLGadEboZhE/ol4vRVj4b4rxoBCiX21Sl/7
IZenumLdnYVUrJyGieK6uFKLzjcDx1MN2KCUre4TWd6rDq/WtX4oXaA+DZlgTWrVt7HEMKMq9U1h
cSk1ux3U0M8d6IhOkEznjnDvXhJpr0DQoTTIfbq6SkWw+9imHHuFdYBQ9k7M+qYk1a3byLta137m
WnLSOySHaZJ7ZTO+6ZESb0zR7sNgvnMTTNIAr9+qvEDoI6wnmIx0VazypnbKW7CDLwgX72NVOQ+Z
aQH3xH1kq0Bv7ag852NzplRzHFw+Mkgab1ZZvpQRIFdHxNY2l1CIYPi0qyi3vgM60X8s9nw2Ogrw
bR2+YVrzyiI9Ka6kJuNSOMnEggcIodq6TUWVSF8+mBabOzn0CgVWsM6NxEdN8E3NUeYgjeIoKaef
g8FXovX6HY2Yx7ohIbKaeRF4dKTjNB+Xxki9VyRpjq8C81qaW2U2WA9uIefKK+TUcQvCrs3wIZ2N
ylPn+sT5fE2XhDPOmECEzePZqlwfbNodVZyrUgMSABfHSSh00C3bThophTWVkLJSX1Zqsx+U3thg
d9sKPNQox8H8qJsASTNepV7BgWGvbQgEg63kV4VMVAKD8qz2GWGJ3b6gp5m3aY2gGGWHi5MMNgMN
3TPxVrNWKAJEVjF4eecAS2rbB3cSNzWwhjN6oVNJIgUU0F6NNJmqB/xvv3QEcic2Nucw9GS5VGmq
owL4CY3PeE2ohdRYCN+pQWBZrbqm4/IzLExrFQfzG2j2F81OI2/I0n0ZK/GpKcObHkbtMOrXfTuZ
d8B38DVZ0Hek2rmHgq9535RKgX+Ps8mWlKQEkm56Rrk8Ag6K92YC/SRStlJyg5z+K+LWQ0S0ug4Q
Zq21SuzGLLuuNWvc21FyV1qN2JBDBnx8VXwqFaxUnrG884AUdc570K4tzQ2TPHCKeZolHqUN6Jlg
pWdjCwCwOGtKcj/nGXWjXk5nF1H7e4P7zw6Dx87AtVF2h5xxXzsjnc4UE6qVURp3GsG7OkuEOXg6
d3lBxic1y080UztFmtmsphz3uwoCgO+sn8/WqEt/EHIXlzk8nYpGqMruvc7oxN3zZ6TnzCyPJZ/2
Ra29VRnBr2YLWAFSYr1TctW3G62muKxfFfrQnR1KaKtOpt9qO7+zkuClcyJYTpzgRBvUBdTgZ0YV
Bt/FlZ0TmAZx3PJcscYlnXvbOHVxKCOzIBqBr+hm5NGNN4gp3DSRYT2HNOq3FEDOmDZecQIeS816
RfyM50hzcN24VLczer+whYyXRsnrNQzTa0cgFJy05hTaafvqRgs8y4z3VWaC0K9QKk5pC+Y2FGAr
SLf1wIsrM1L8pgszy6ewT2W0sOyw+G7gXALL5moDqOPUPcVSm++bslRXFTq9W0zkxjd7TuZTj9wT
h6z65JJleZGF77VLaBmHk5JEawTfgz9kWfM0Wrx9qmLCAxoktp3eTpiZovlgoHJneY7KVjMW10yp
Bu9dTj2jgTAf1EWzjhLJSYPe7T4JtHxbm2O4dvLoKIYh3YdFpW1x0KMlkzE08fhQpuU3J59v0b1+
CwnzUZNU4tjX+YTUrfMzAlLkC6Dw7avCGOu1yrLaRHHcryx3src28nSOOPFNo2+5psxUYNDRtWNF
kAIGSXqUII8sXHsFxZ2Pca6eakyLe1gWuY+LCi1Hk2AVkSL3tHj2YXdcCYPiRJ7G5y5RH6bK9tVG
yo1J9eyYRrL6qcxEAWGHX7Eld8LmZp7iorEQ54+w47r9ICDV53lwjyNoOoVhotU4cox9aJNABkba
PKMpUf1qTq51Q/hJlKdXKE9br4YYfor71n6Jq+y76cwIPxb8onDah1kbom/0ftRNVMl0C4XoMCZj
vQuj5lstcqS/tX6oKWnKuEcHYOTFkx7jqhi78j1UwnfZFJsBXe8WF1G7cbPhV8oiKVN6aisFReo2
NtlpZ5JGskmD8gYZKVdN9Z6l1DWAU0I8E8MgQMmp9Q9wTK9iam+yWttZ7CN7OCI/SHA44BV1p1e5
3zrR8+gEi1znIcyBNVEef7BNab+EM9htvj1u3mnCYu326ZWjivcZPeuPwZp30Sheg7h46nigjqZx
z0hfQDDJvZna+zENrvpg/omQM8IsMOTOZogNUWz0sQv3dMDyddO59I6okpvbuErLbTVOjLEoizLc
0E4LDh3b1KOhds9JizHSqZxHESQvZCe/EKqc0zFmboDeXhMXTuvesCjodMYa6lgAgYOCDde8d+yW
hCfg1dU1TlbUfasuqcQNTIMt5sqr3sC/SAPK1N/QbWv2KlCNMdiGTtvjkqxCgr6+j8EkdqLZmDXp
bTzawCXjtHSXcps4D1HL28TowycaWScXYbiHSnNHAUZ4uEnL58zBk+7yln9Av27eNMV6VhFJNNhN
xOSwqrOkOeOPUxQ6jEgDNzTz3GsirsLwAeAE+j4w6zH35MAjgNka1KAVQ0oYSbItp3A49GGB+Gh2
xPyA6AaT5pANWktSrKBzXY+ZdHMOvqwvzz1FBSTjFvKMwFmZJXMQ7vq5Qv3RaXWXbMmkhuguZyRO
trZa+jMTlJ1DzdbxK6Vmf6V2Q/JTt1tsle0A6vvBwl+usiMIxKOV0RwAlQ3ZqtOG0Uqv+HUiOkeV
GcPapkC7zSltIUFNW2NH0WziK0yLhSZjAQh0Xqc8v0rNkUormlUbgNkKjuK0LhNs+LVVbvUidbZD
rFJ076tGXoObv8qDQvkOFjW40RocSgblnRqD/tYdAirNLcfarB6KtgkW7t4PtpvrAoV3hmFo0+DY
XyrS46YvgYQFcNQoILipl+BA/mEhbtiwdEz0pVX5XJHZ0PcZzlWQROWqDMEIzq6zk0Yuib/5wlq5
1ZkZYtEjqS2F8tKvyFZnJTm1pM66TbKJzZiYwgi3aRJkTHWR/dwQDUBxBtioLGhLS6TztqMqGm4h
gAbPck7T90QpzIUIZcFkiwpUpcj71w4St/+TLfyPj+aPwoX7rOzf0gsOh/kv3QKDUYHfI+9EXAiH
DHHJ/+gWNPsfjoFRUTUtkzE0eG3+pRo13X9Q+3X4Z7qOJcS0+I/+qVwwmSnEbi1gcwBSwi5i/yeq
Uf7DCx0ON4R6gVuwEEE7Fvf4V+VC00yYRzLZr4M616MXCrGiXhUudgQP8gxIAKnXGsBc1168tYaV
IdQh+547GOl9V5LApVPNMJ1AI9rOdGdHYSZ5Bd5c7INBr15KiPj0SjT3OcyD8TGHFr/mcGakjVWu
MIJ2G6r6+bdZqa3d0LsjpSOR/sxamRx7M42eB9EjHqtp+Dt9eModgOdqlSLtq3u4BiZbPnXT/lFS
dls5laXcgqhUTjIRLgkh3OytJYbc19UJFmNloyVoi/dafez5DWn4mjGJJE7M70NS3LjpTWQ+yiDI
b6EZVp4F6Hk/A5Cwu8H8IUMjvzebeDwP1Mw7hhNwdmBys95DZkncdaKcb0US2c84J9mW6B4DPg3d
yc+Twb5NstDeu73dHhKVqrllOe1BGs6atgGVq3FxCnQQ64MSXH8FaX1bh6rtuSi9/GGwgme31zHR
mLCbQfk3+ThQrKcHnU9EcGBbZval5KEjpab1i3Kh92w1Gk9GJQe0ZAMYoz5tkcqH0amzmmAXsAfg
WfkOq5Zu9qCNN4WwRo6zvDgFKP1w1CsZ6uD4xiGG37QGka8qg+R2SF2s5iS3Y606Rzw9/IQMGoYd
Ns2hDOpxIzVGF+Q5Jbfa/KE4/OwY6TENkeKbQgxx5UaSkmTZjjth2cWJHECuacyHT8NM3w0jRL2u
7MZ+SGKmgaihdaO0QQDjRBhk1ZHEeo5bcnAmTJxO0Zg76r3fg4TKO2oMw0+tWTnoUR6ACzfKty5/
tHENwaxN6ltCd+C4uXY1zipBjgE4gJj9F6oY5j5lsoPcNqFzYahQezVyg55Sdc0GiYmKfsYCnYdf
NLtzQlyTqPRyn8ZvsevnxbA/hbyYdmwftUEMj2PPE+zTSX0ymvmBkR79UeXkOva01Q+ywIihW8rA
wV2uJbO3EE2yeTtDZa6kVbfTWh/14RAMJT0XIzJfpTFUO8CXGJEJ6q+WM8czqLPs+rKiwz7ZTN0p
nepKgo6AD1MR0W2UZHwp9HHyLS3rzotTlbr/RF+FJPQJdEmwzNMKw31utGAxmBLhB1OLNTnWsMpU
ljjX5A4lHhG3fCzMecIFj0G0AFPl6bMewRLQxaFzqWcBPJReHcfBQy4xVKySZjrqvV5tU8Wtv7cm
ZayBcj4PvtUeTKyqgFpjVVshpyoOdSa1vabWxjZMUiZhtOQjbZGs8ww1UxYmdyNmOYI8Obg/+Ize
ltrTqkHNdIiGstwYjcOYpol8BAR2uYbqU+wic+T/qUuVc7Zfsb4CrceK43rToGislYQhPX1VHcH1
u3t6yOrKElVO3wHRzmY2BVtRiph5wJd+LgZZ3+ekIQdVlPk6KtPE0+ktoq8x82MAwajix7nfkAxX
RyNEsYgxkszUUSacJoGu7LtBV1aUEnWfdof5FhWIepBXzFQownqdaY3cWlFWHSE16/dKrOserNST
ziQUZpLFL7rt3DVl+qIAzPFkCdxHmDhcIjgjeyUN72d0kB4TXM5RkVPyExRhMtb2Sh9GA/JMD6wL
XsPKqgCu1BNBA236kPspeYPlkJ4CXXXWaogOzEyn6WFsxnjxiIn7omlQwNdqSOU/sDww84sxxrBP
aKNM1kQLUBeeweiVEhI3LbubUEvewbqZJlSvSejM9TBfQ8W37Tza2KUOdjgV21FWDA7STchl0XCa
oi71owqfHMl8rNzpbTqjtkGQNUgmziiDZwlXei4SnpXahi3DiHqJfkhjHp0c6n0N1hLE3vCkpFbi
qaB7Y2S0hRpYyIABOsLIvLHBlSAfVDaGnvbHUNOLfWdbSI/aQvfdubmHH3ue0H5hZ+91j2Aqvwap
0N8MtGmeGMEgvU5XXptqRhIfWs4NLRtjW9P2xm31jNJ5X+lD69eT7h6YCuMj4j6olt7e0/7aalHa
7ZRB7HHabVtoEkfh8v8CXAbSU+EhkJJX5TYclAOk7V9GktxYepp6dbWQM8bwTWXcm6dog3adxJU8
mHZcbQT4oRUasfl7y9gtAI6s08SGywwFBhqSRZ0whSux0tERrnKIOhYDs37VevoSUU33TCXXSTHr
cKtmDMxpx+FnbNLYRV8Z+ViMMn/WFesFUqVzamQkPMXGFwAv5djL0GFkT88kp469aox760AvfQS6
LaptOKfViR711TjV04GRNwQL2i2LbKvhtKQND8gL7MS15qTJucsY3GVXreaVem8AwR/oOQeh1qCI
dBAT9Wanbm3kX6s4K6Nfbh/0D7hmpZ+Zw7ATs6Fel0P2isjZ2IVqKPZ2MxhUv+pffZRlzHJxa7ka
3dK5R6ZvrsE5qdB64vCogCjYNa1ozJWKiGADusW6q2bLvA7dTt5gyhUrDGzTbkIHeWe1qbobSCgO
3cw8wxxu7bbCyrmfpwxYoxZMexBP4XocQJHndaI8kK3qa9yxw3aaEo69do67FoGjOT+4IZAjmFKy
+YkxdmaQGZyXTV0NzBzgnHhPA0usBAKqg1uULvgWpX1McFTcJH2Mqbedhh+FNKj1z7TBjmQ14VWe
pI5nKy0u/v4k9MzYmrntW52qQpBSq73aTnKLcGNjJtG9BZb7RzqYPFjO7n2monnsjbb3uoasCSqM
tqp5+DC3KaRQiFeC85hMlKCItjYRdjq/z5zwtVFmYj5nDyvuOOoTA3bQM5jKFk3IFg/U2pBWtaaR
f0jjbl9BMKjd5NgtrFVm1cBhR4CwjZLsypIDyrSJQWq9BI5kj83GwI4Xp112Kp3c3FZA/NNuPACB
lbdTb4vbDjDNdsxpvdjh9F1RlX0gkYCRZKvjdDO1x5ieg1bGO0NCZ0/CF9y0hodX90qNGQnGCMB1
o0zH1lKSNU5DhilY9ZOWzle9KMhmc7j96pK0DsyUQLdBUvbmQtRYQ8RXdjrtZ62s1kLN/Fwx99k0
F9Tv1U3lut8ZbsmMIryhK9bINs4JAJW6c3cRrbEuHd4rJioxwhEseaSNQPdra8NEOARDNIOmybpz
AoYRjUshp9GMbZaYp6RLH1IX5nbk9rnnCEKvsDwCLKJcWpzdKaqp6lu7JiRfh1pNBbPBNd5OKhin
sP9Ra/qwMYaWsWaIGUC+V6vJcDahIBBfBVa6d0Lne9m7j5Z9mEDw5MTfq8Kgsa+gDqyhjNMSOuII
WfUtzzjIWoMFwyYT0WAYMpot0oj0lXThgExmvDND7VuqCLiVltzMJBUQmNof0TAekbdCQ51ym0pq
9NjCRU/V7tUoyntG3vzo6/BXkDIEDEQMxHK6nj3j0CgzraZ0MjaGxeSAgJltM6KRk6LaEvIdEXDX
d6dpat2NpuYHM9S3yBQZURJ1sdcMBNkZL34F/MK5d3nXpAXMiLKNdBv2T5EhFXqrWgVZK9wyn/I6
tEIOSz1eM3/P5nSGwV4yX2aS1WMo9ENChj+yn07gX27HMNkEWrhv0TsctCoZmZkXDk/6sm3Cl3Pl
u9Ia3/qZ4jTNqvjEdJm1Q6AjG17T2C1zKr5JCxM81hzKQpQu4B4m10w6rQ+KVlg+snEzWfPVuc+y
QqnSUE35lc2J9ZqNkHkQekVTfiDs56WW+PEWuYphw5Eb5XXKZ0iSMUYbKzNj9HQhoBCrEvXP3nBh
oHUM6yoZJIQr0dwalZhRJyc9wVuhXEOLkcj5tHd+3SFTlKucCuVG2E1PpyV1HlqH9gSJh3qNUiEg
KJodr1JokKdcdoMi0lqledc8aUkzrIXbn3Ot08AZo8zq20o5KlatrkEF5leVG9oPTqriEbZtudNL
UeLhvpuMkdtG3dIyigEebrPop/QFJ4jPheFImUsFkFc4q/Z0cga5aph1Z5v6dRnEBwkqylkBjDw0
Tryj/8AogbY8U/ijXUNjmVoYO9PUp1swkV47ONcxCMwjbXwa/3WlXRGT2CtrYDgN9eetnZVXk+he
U7W3t+Y4XyFK48BjQNm+T7LWb+YhQVrt3HAEIHGag2M7tKUHrX58MgONvKIafhZdguDKpvCDfP7Q
Q87hiMBJNoR9T8hfj7syMq6iuLlrq4xSnN7aLGdpsk7i56wXnB051aCcOWHnXm1tBmQ1aCDYTjdC
MRsvUtp3RIE2WD8Usynl8a1rh9tmLL+ZWf5YqClbuWv/6jX3nhbxHafhpogB0bFO944904rUbfUh
4ztHh2KyjrNpYiZNzqFrukzSHLhP6YJYHNr5NqewvxJF9qaHyBD1aALKmywT9+j4emo8Yzcg92fS
06aNk4xRM9ZOLWj4pyWjajS2sNCRoRdaMn9CbusJwIKHxrI2VtpJTmGHjTURj3jMGGLhWoe0dNaA
n04RdbQVWvdxjxyCORkzm+ocKXdMgou8RQWUOdAHdTxCjRLZFOCs2GMS2EvA18dZY2dXdWlPXh/r
31u9eyQwOne5GmA+mG9xMh6twnzRk8rcZAXRT460xnGCgKgk0XaRpj6ZqXCwlBXE5Q6tmaoeqJbX
5WOJnx7lfqReGTaNYALeDK2mI386cT4dkEiDsjbRYyL7yEnyre5Hh5qYrxhnOypoN3P2U6Ekz6Xj
tFeWaLqdoEZIR2VG8gKZR7wV+azvapspyGRDaXbQkzx4VubeeAK1uyhXYuUYo3tZh5HFaJgQGXVp
hPNuYp7Wnmq1fKCdna8ChsotckRGGbCBE2BOvRZxVE3xenRz6ylXssHcdm78HCUt1YGZXRomnA4P
TajTdL3MRCLaLooHuzJfKS7m+zAp80NV6gtD09E3TIxsid97+JJ4+9d6JMqTEpvmHl2L2IgWbDec
byz6aanu2fXib7Szki0ZnnLtzhOnrmhBMFiB2Vy3BmyGlaMqb0OQtrcIY2DsmXRllZycL50n7cpN
3PFbRUfBV2mQrXSK0cWqYpHSjU+qp7gfVb+FrbVnMfZnFpRurlU7IKybnWJYNSYtG80Cn4HKqEES
IYvqbqjL5LVrbJXMq7Z8K9IZ3xQ1yl3pVvPRIRXAXkBOX8vC8hD4oSRNA2cbqoG6o6/NyL0yzrZC
E0kAU3+Obl09I3Csl6mUsEGPmcK0p8Zo7HeUOOKodY174CnGCSgXUazNpuePzg0LsTeMzMO0wTE+
FmYee9KZAgPimRx5x/q4BfdRb2HLOkek68w0y/uhIaoRMSaAUSAkRYrITFtZeb1wFGVVYLA5ZrFl
v9hTrl7VYduup35hMsFSO6Shq2zqXGv2ejEKzqM02DqmntDCCd8qini3o5jeGIOWrtH+M7OOabt7
i2krm8wFQTBEbFcp4PvlFZoe8B8iv3JjY5GojPwKGba1iVVqdcG8Z/IdJZIZWTbpvU3Hfhl6bUXf
oAy1sMGijRw77YfVCedAkO9uUG/gJGLQtW9JyVDXolP30IyNl4LZk0kRZGu1QEiAJIaokqKaclM0
UeuuTaSgB0VtYr9WTPd7qZbSdzETvtOmi7dtqXc7u45k5LWuqT+g9rDvtQaZeaK4bFeiH2HOhwaz
Kikp9ZRn1sNYhzdKQH2B4x7fLTw5vxJjfzNqQ3WLR0k8sb1kT25vxd/CKBDXqjpGuxI18V2Ag2vC
RqNQwkQKv58BTTwWTJnWzRBkVzsWEOyYFzDcp5lJSOdoJvLoIdNhS1oowRliKo0n1KQUrZwqR/wW
mqRfJcrgvUmX9Twa5sDMlkVQiIqtFuvEZBiiEFN5E6pjeWdSsqEmYGXdC+4NZhfDlQufB84tJiGx
J9xHdoKO3nIUFf5HZIS6Z9hhe8wM1Bf/eYfgfxuCW8eV+rFn8WpiF36rf8dFLP/BPwHcqvYP3K06
xFwNKYS2QCH+27Do6vwLKNvYqTRL5d9jJvwngHsZWWKCyncQDeNBpef9r8I/LQHV5mgUdBJ0djXn
Pyr8L1X9f3MWFF0zhSm40OKA/Q27Pc/FiDuhkz4zospTgNv2ZLZO1X3i7v0rT+Hfl1/++W+XL4A6
QbZLpS/0ptwHyXiaDDP1JwKrcl02ggmAOAAQ6IA0Of326G/++95/B2AsfuG/+0UXPuKI+LGXDfBs
S6+qYZ1BlH1mxlhlrzK7rAy/q5glxIxEBWHnn//iR8/wAkCgA4Is7Wou/Ygtw2SSF5NsMc0V8+bP
19cW0+jf/aSlZfPbU8QnWkcm6kTfbEh09pQGQ43TxAmfMlBTw7EmQXq3Sv3cZD3jzabEuZFKr3xv
ObLU6z/fxF/bQ/9+kxdtISUzFb7QrqKgtcy3GVQzVL1kyLoHA9D49mt/hDbX7z806lurzlpR+kZo
9PfF4Gi/gD465hrmKTLTP/+Rj14XS+r3PzLKhJmcdiR9fFyWSd2/K78hE8FI/7XrX1h/27ZzRiui
UWOzuK7L0R5uCUn0T8anfPQeLizpOAPbvq2VEsVZbD6QR8/5DigoAo1JzJgOvvQbliFKvz8jUAwR
peag9LW+Lyk4tpRYkCB+8i198Ab+35iQ377nhBa0tnC0/ZKt57bva0YS5Xll1d6f7/6CKfCvj1W7
2AO0Qo74kjno7XQahzOKgElFUW07GLZwLpJKyI6JhrAd+rtUr9J4j9I3kwfREnPBhWvM2BuClgFO
bezaCkNw7BHOelpA2fvkFj9Y09rFpjHF5QDVlm0qmFFqYo9Wm8hL8TXm20gFWPWCrH3+qck+1bwe
f/hB5+QoN4WAeblrKgKTL76M5UP77WVYJqJ9UO6V3ygDM+s6sxJ3zD1x3//8Qz961xf7RoeWME2G
pPKB6BZ3wFpDZzXVzLv92mrTLraMEPBoqpUulWALZTLDpov8QeSR8/i127/YLNrB7sCzRZWfq1ny
oER18n2YqvyT/e6jh3OxVXQAKjNVpBXTfyYq0BJ7RcscOyG+uIwvNotsrgXqYBxDjgqReeXCk3/S
E0wSnzz8DzYj9WKb4ICdA/z5lU91ZWKGpRhmkqt5gC+vBKHy68/vYFkSf3P8qRdBxKKYmDK8Ln44
VON1p8bNz0HpNOfY8Olm12ODZ/aTs2HZIP7uT11sHDgbWhG0KupbMUDDoa2X0rnRxlGguMJas+n4
veBzWrDhwydbwQcfwRL9/b4A+0it6GQEZCWZnbhb0Y6Vu8pdZq9+8qM+en4XK9yox6EdwaP7VGoK
OjuTbpSKNyiCpjyTImMUkprdTp9Qpj76ORcLvsfAxWz6qvK7hoHAXiAbM/AYVF08/Plr+Oj6Fwt+
lBjazRKlcJ3qjsns4ab8YeJ3cj55Wh9d/2LF0ygHZljF0o9dl54M3tYNZ0P2ycvWlqX3d1/YxZJH
g67nNWNlfFeKeUdF3sm+RyHaN09V0kh/UZChoZMUICABTeLuv8ospl5Qom5V8cmWv7z4v7uHi22h
0MPepODNtiN79znIDf3HoM4odsFbKLdfeU0APv/6VduKIuyqngjD62UcRjIP5mEIhPhkT1gu8///
BBKkv16+yPpUFUZe+U48pc0yTNZk0C91lYBJFTFaP5zlFSb7YPGBdOmUvojANr7/+bf9/YKCNPPX
P45NJp0qk/BCDXB5Y08J7WQ/6VGrnGMJR+BeRG1Z3v35j/3992i5F9uDVPQwoM5KCtU41j5ObXwh
6gL//2QP/+j6F7uDjZkcalSLGzajhmvkEZy2tur9P9/932+oFkzDv2xuuSujblqO58g2C+pibkch
uwv74tBV0h6AoMfiFw5dSsR//oMf/ZyL7YGmTGWbdc/ypeSz6kT1UHfaZ4PsPnrxF3uDweiCpqqW
uHLoy24bBeF4b9CPi3azMmNVKROx+fPP+Oj7vtgm8J1CgS/Jy+HT5cUDpFD1XrfyCCEDs2uf+0LS
glHyQGxVBinla4dJu8YXH+HF9pA7sV7S+ZM+tjpzj+bXSdYqUrDmk+v//fZjORdbgytbmBUqKQxC
LAjxRLhi8Byp4wkDEmJaN39+hB98CUu95fdzNcwMqbeBJjEc0jxwGxuHIh/dJz/io6tf7AF0WHPp
LstyNILgfg6kdq90c7X/2r1fLPrAbuETULX1kVANB6sd7pUGa8rXLn6x4rHeOJWit1x8pFlcCxQA
NQOkv3j15YH9lk/0NALyHjS/bzSGccQC666NMvtaxGw5F8sb2UHl5grfJuqR6o0hMHhAe81uvvjc
Lxa4U5Ugr+JR+kk+lefSUhhE6eqfRmIffTQXq9qemf+gzzl3Pw2oe1KNMQx14n3ttV4s26lIM1cw
OdwHb1PuQASE61lt092Xri4uFm2ijgF1E7f0YTAeoAghrJD2w9eufbFSWxNc45ixIUTC7MDYM0QC
kEz+yRH0wUMXFyu1G/ss0DWUyQogiG1L12Xfyzp7/9q9X6zUtlRA7APk9CHFgz4Dh8HM2rzafO3q
F0uVvjnT2yWhu4sb93ZWtSPj7epPJnl+9GCWf/7bSsWg2/cjZRIQP3MVYZ+pl+Grmtqlq6/d/cVi
xb+fNdpkUUVyag8/XrG2Cd+/tgGLi6VaGRI3SKOXfltXN2YtvURvvvjUL5ZpVDAfi3m+ZGRgJ7LV
2PL1nwoa78MXP8mLpepYVSKHqi79tLWNeSMDJUlX1n9xdma7bSvbov0iAmSRxeZVpBrLvePYiV8K
SZywKfY9+fV36OA+ZOnEx4BeFrAW9pYlsppZs+YcY+jm14sevHs2WeW8UDFRVtWh6+uFhbjqngbA
c59k2D8YN+cWX5Q6w0gTcHWAhNXlt5NbKEpAQYF8FiB89AfOZixloMFqY+I+CG01S9jnzQJQawAN
fNlSeYJw/z3yZevFq3VaEgqbpqgq7a0bCXXusqXSPZu0SdkhYFTcB9i+63CvWmXgEOLmwu9+Nmt7
WWvg+qQoGJzZF3AgN5QJ5feXDZyzGVvXs2dORseTTxa6SrM+/+XWXMZ+siCcFvR/nNrcszlbOWZC
D+LMkxFKMHHhknM6+FY6CTFO8Lg2S3/QNK19Mg1OD/xff+5sHhfdaCcoENhXUvo/QsrdM2rWZ2g4
RtOr7sLXfTaZKfPSI/IRdkZjpni6jp0rsKXeZUvFCT//91DtYRCbhWYwMaE9epOr4SqAvnlZsHay
9/z96Tg3qQSjv/lQ+267p2u0PXr+fGGwJs/msQCAPdgWCwUVgdaNWzTJg+LpV5+Mpg+WiRN//+8v
LzwQKfYCjqrrIP/Flgnhxiu7zx7NRx9/No0pZXGp/u7Kg7Wcuk351+YbcCokGmNjNs3Gq+dxOM6V
wsqeFXH7WFrdkyEzfaxVDqHDohCHKol01dHi2BS8Y8JLy5AG7VM2pwuy33odk8detCq7JUtOomnA
ZpGEK42JUIoGLdmUW+Wkb41Jec+B24eZItBpzb9mcw7JrOlsv458XGtPWroBPcU11h5vrFLKkDyg
cPs5zttxjy0YDbeROVr+gpRi21ed11MIVs+dD4pnoR/acVsQEktq+y9JIvRgfvKOrNPU/sccdM7G
bxloY506amSbxa4o5bE9yDlJh2WIDgsPIwewhAXobe/ENcANjGz7jOrXOKqAGcwHMS3WSJms5ZTt
J4HD6S//4xvJswW0hkMJBqUoOVut/TNl/+kdiaofaoKtSDcnnbcZ6mbaWesmuFNtTfvERYvrqYnv
7/G6LAmkLuCbQBcLc6/6aUvDdf7JKnQa9P/6Vafn/1cwB9KCLl2dVoe16xsvBKS9wDaBagAYDM45
fbTPl/2Ks0W1o1bcjW1dHnI62r5aVp1cgw33P8vAfzTrzlbTuaMMYnWgtPTSWSODRqXIpLbo6qIv
fzKc/f2UcvrbDDrn8kPiwFUN177jIsob/Pr7ZZ9/tuL11ZqOFN/kBwj+eo+9qw97cL6XDSDnbMFb
1Egn/iL0Ictb97uKzeC+sVrveNl3P1vv6PBL+6nT+aGGgLLLxqXdyzJwP1tO/z0+T7juv5/8MK2G
21DodoBHVg77pWvE+5gstvHJ53+w158abv/+fAMRd26LtTtQxWRmYV43I1M41X7A3WqRv1z2jM5m
mSVTcGJVwq+gO+A6N+sFbFS6fvLp7gfP6GxqJbkzky1L+kONkpqudKtd1QaJgYCOnFEXWNWI0z9Z
BT+YZ87ZPKPkUg7YqI29CTvxhprF9zRY9WUnBPts0V+tIcMXOSvqf3PMZ27VXo3Yuz6ZBh+8avts
EmuJhVqB+z5QV0cTBkjEWG4RMgdOCH9DVZ88oQ/KbqR9Ppnr2suDtG4Ry+PwuqKwfRF7M6dxCsxf
AlTb6cArBmOd8RtBZZeRg3hDHmcpLRzJydz+fznlh4qYD17WqWf878Fdu2UxcDdTHeRMs2fkBWb1
yg5uOJ9sHh99/tmwlhBeXTMAOuTP+es48nsqd/qsIOvfH27/j6jor50p9zOboGiRe+xwPzMV/GgL
elovmY80z//3wQyGldNANck9lRPqng293Ku2Mz9ZUz745udVMIHjAGqeHLmnuT258elpOQyJ1NuL
vvt5FUxC8wTyRsve+3BL7qYka78EEMs+WUv+PUnoMv3vk6G5nz7YOLX341TnS5jACZwjKPP994Yg
b77odGKfV7EYE4rnoIr5DSkts6pJQZHX8rKX+z/VPX8PHNTg64nPuVdZpbZxli4Hq3a8C1/u6aX/
9ekqVzM9AaVD73uGK3OkTtmbzObCTz+fsUQv1Ulht+9HbGzIk4z2MFraXD5ZAz8ammcz1q1crzdo
Dd7XsPpuF2nCl+UW8sJPP9uIDJl0SIszB+rM6IYL6iF6TT4zvnz01c/mLN+8yo22h+6Qrtm1pWlm
tGnK+CSpeRrf/zsOts9LUsYKcF45nrpNuqrAuV3pzg1nkS3ZoRTob3adGNpvySj6n//3NP6fGfWv
v3i2HSnFDdlq+fY+iy1/2KZLJ+kZjIfsD/Rc6xZ5eUGvRbH2+bCzZuUCzHM8sk2RDRyoA97cl9YW
mwVG1rUEjPU0UNl9rSnpRoCRwDU/jiVA0U9e7Qfrgnm2LiQZdHZuwu39VFo9fQtukX41i374Cb/r
skjSPq9o6WDdBoU5sSpQuRo1VueECELn6P9+4B+MH/P0y/6auIKKdvoIVnu/TmI8tPZQPEoEs5dN
XPP0V//69HyilBIGpthTktVEnEH6Y9m06SfVmx9997NlgTb2uIUTxaePOWThXKS3trEuT5c9GfHf
7w4XtG9cr7T3DVDQK1sH4tFfg/qTIMH9YGadLQojSsqkJe6Cfh4UXuiUun4tV+CkELzJHEWgabrL
7j2w4v33l3R9EHdDYVt7yqoZ+pSJFj/90V4uGkLifxWnxD2l6MoTez+ZDdjVCYDKsO7z7rMQ9d/v
WZyXp+gC5Gp3GkUTsNkDB07odd5YXvj1z+ZwMZiNFwPp2Bt0oIcJPeqA4OlMuWQUoa/877M30hai
O/qCPTouHDHKlFFeNJcVF4jgbPbm3Rx3+OHEXrK9hwGm4G1ZOBcdYWmg+e9Xz43cQ9Nriz1t8eV3
4P9IUZRdfb3swZxNXggA2ikq+mLcNhu/1k6e3Wq6zz+ZXv9OS8H2+u93H0tfzytOiX1cNwo2MO3u
X73YUW+lKBowwp2hEDF2sflsJs047uPCUBcd1+hC+e+fTm0hl2yEqu1Pk8uLGYqwAUxxUc5FBGdz
eZJO4UxZb+2dvsr2AEt3U5xfFmfBGPjvV1/62PfpobT2uh2mZyfN5G4U0P0ueuPnJSRt5YnAg1Oz
z2MvfTcrHKQbusw/K/L5YJXwz+YxlAkI/8ie9kZv9i898ux9Ta/Pj8u+/Nk8TgZ/rIlAzD2Vcjkw
xcrGcq6ry9Yg/2we22zvdDv55h6kpoOiL6g7ag5WEBeXffvzqbz41oSKjK7J3FKRNyfTvtGBe9mY
PC8j8WSL/TFtaHFbvfRnnbgATgifL0vUCf9sLnPFIauxUtbei+fmOJFP33dW9lkrzkfD5my6gl3n
FFpOADerRVxhj1ZEjqBwkk9e7b83euGfTVjPyOM6LVjn0mJyBGjtIJ83I7IlUIRZh4C7td35shl2
XlaSOBi6zKVhK1vs5UpAo7qLm3H9ZAqcQvD/HZoj2f7v6rCmsIYXCZqUAH2ebmyReffu6ixWWNoS
IZgavBLIcD5kIgKJRLB60eA9LzlBpK5PLdLmPuUe9c601/imHxCgXPbpZxN79bzRN+NC7Om+ju+r
zrBe6NSfPikO/mB0eWcTe0hxF8BrFnvLG9ptI5Of3Mp+1sr20Yef/vtf0bWE6NpZKxNDOeP4q1vW
4ln2+XjhgznboJvSt6mujmmTLxzsUM1ShYFbfpYPFGhWPxhPZ/Pa8EuzWGZC4IRiDVgc9VgtUAb7
JcuHjRdoiNUz1PviylycwA/lrGkfLhpmVLSswl2/DNO8elj9muXdz1cb/KuzkH2Qk4e1FmR6MW5V
U7pqQ5kSOFp62d30Zg0QoAIX8DwZgYtSoIs8gdXJM6shCN3Gp827oxYDsEmvIZzGc2ZO+y7LKppJ
6Glf9tIe7eEQxIRj22GSg7+R3J4O12UylNVusQtEwcsCBe9Yj87YXrd5Vw+Q7/PFeWhjqjQPEnce
SuFh5WJMC1dCozcyIa6HNaF7M4nHNdl7U6OHB3gHxStemrh/qweqFvlgCbJXDBMG2yJbTf3LHmGN
h10xwnMu8jlJn4K0Q3trwt1yYPz40BIm2ErfHR8TXOTCw7Ah6eoejhSgJA4ERkZZxReFyBGnAUyl
5oDY11TXsFxWERawhlc8GmmaRYu5LupHWdaQs+mWdmdBN1cAnlsPutU/QOLp37w4X20DG7DlT0uo
Xt3Zfu6yqUnEmZvG6AHFIcQEm7qqrsmPA5eVVjjjJTUPCY+2ubJqCoL5imbrh2jRi5I4x7V+cFPv
LHh8p4pG7NiwnuD8OcFDwb3EFdUCoAWWzhQxd8tQgl9W4ZjjbSsg1icb0oFgbm2D5pYwrWITIgW2
pPe0hky5jbF309lep1Z/14HAxpW1wFPe9gQT9/GkuRiy+tVeDuu6QsTTk1L9VtR+u+5QW4tvlk7c
5hhPjr6dYMoXdzMyqhe+IcZL9FiFek7pYnxLk/6HJCr9oY2y0FFTL8yoehHtc1kNy1PR587LtHQ9
ELzF6XtcR1mBvA/BRb6NLV3A6C5cEQ2eazwGdEDjVeY4QZYjaIA6YtV5ElnWiINKe1ImnXQneciT
shSR1UrSQk7npt0mRW6SMDYql7prq01uqRTMy2dHD02wDZqkf4V1V6TRgqm7/5bRSpPu7Mkrl13j
W754ylQxih1tnyoDMgCb83rozKl88qHrWlc21x4zV+vYI6MZA7AdwgydMT0YPtf0RTdDOA98u10O
VdvP+ZXtSoYkYxd6F7GgpeD5sL7HzAcNqA5+KGnKJuu4hpj7IGuwfdWWg9kyn0RkcPS/S9ah85+m
ssmODYpb/b60o/B2lVeY2bWTVGTfDTp3j7Fo3T/4s+RP0bjy3qptVKQegkPz4A/FcBtDeuR9rnPW
bNvFqcfHcXXE8F1KHg1QknLR3Ju3wMhRnBrfB2DAfbQ2qXAxxCVpAQhHAyArphpifEqDb3WX0MWV
R3Jinu8Cfyin27ztA5xaFniLrdUl3ruqStgB4Ih8hfnK972dBVvtxgsGkpGup4wfDRPDDdHn5KS1
0rQOIoFIT9Pfkow3lpkmZmQUFYDEomp1cH8q9kK+CQjjVFkRNxZkKqftvoAlhUoI1DQ3QhxBnnm9
DGDWwtGd5yeVWAZarJYpDvGjOa0mFVi5rR2PWbODoR1kj2pNJ+dgUy/VXUMgf0m0sS3Scflhxg3v
BfKiDcY9djnHbVxZkWrbVBOO4K0zGA538+XsFkcqRWPNK6MpJxp0Ysw3/mBZJ5ieGNfbhmLJn/7s
D6DGYHSOr9kgygExbJrNV7lhyak77Q5eaoETK1vywD6kBfSyGLbC2etHxLq9cl99SdbyRNpq302l
pwgrG+dA0b6TK+23Za7wgKd9v/cEhjfIcy0+veptpksJJSFywaTVfxJzYoGie1NSbim/KZkxDeYB
Bg/y15MAjzOkXwehWUAvWTSCSY5j8pE8hRGVUwzNMHCHn0svy33sTq8td1uCGhdgVJMFjUcgL4pg
3gCphOK1oc1LbhkyCfRI5QAy8+BnXmeJgYZiaF3jnhIWic7cX3msUzVlctOZToJLkKKPjRgk6Cu4
SDHVUmwBLdbMdrAjLvW+soMlxxmabgjW10Q8Fge36wxgclMhyItkZ5KlAR33ZRqSH8Kx1I+5KcSj
m7uU345Gjced7SaZoPMEZpKGTtEtT03Xd98rUKvXdSbMb3mdIHX3ahUCKl0RDXrVU9uCSaWDKDjY
1vwN+skTeFwE9l5bhA4N49GoDSSlqhLH3JLZXiDW23duln3NTNO7t8bqzShScrZLobJDNk1PM54X
bKVGF9Ej2bN8Km6n+uCgR3KhELmcjW2rxyrLH20kRtBynH5vVD0G3/UNOpbYzk5Pto2qcZS6PRTd
DESIXRfpbxC44LXK+DFznR9t796XdX8dBO5JxYn/cZ1BqKyjmf4y8QSvWzno4GsWODFpomDcreO4
pU0GzX1HFV5Wc2FjIxIJ12ktfjOzXStcdfurqqC8YPwsjgQn7RYDxo25+GxWXVJ/hyrivCnIh7aY
7/OinUMrN507d8r3jbM+atuD4iha88Zzk3U3StFuzMGfnoZ5Gb+3Wi/wVXo/ZI4Nt8rmOSVEH0gc
4M1ULicZMxm8kGAjeVXFsjyVNTpbz2D4piVsp0ZV+QZMqdzSPL6gWRVva+zy0IBDySDvIB8Vu6Uq
8apmDDq7tpc7ywhsOBMKhJZuYhCJwhJvvZ8OP5PB/knPog228aR7hd9iYGk4dJaBmISq5UNCac3G
9pz14C41cmXPARrGROPx9OJ7kgaoX+BvMui69B6nwOJtUJfH3zHqyUPvdlDy6rINtoyRrR9XbZQU
ibjrzST74TRdc7u6Btikwtw5XtzcOYJgsu/zI5QooglXgwZ1M8g+J1+VKUbntTN7pk+ZzEjhiiuO
xvJGTdNdmhjPtBA6BybP1oolIKwJBmChrHUzS1OEukmOba+eVaxHbF0Y3rSFby3nAptrCur6J1gj
IY/jm1MOP+yqLsLaJBSCaTs3Wy4N+h/FyQRS+Sf12DClHcxjVlpj8c07mzTDvW0lDhvFOr2uauqj
Mam6w5rZuJLw59bhCvI+Cxchut/pxAITmUNXpSEqpyTKYNxsegx1rC2lfMPJ6sf7mSsz6NioI5y9
RIvXhK1l5AfR+mO4JGreoCORm5mwAPXb+MZZEsI+8kDf3VR+m+ShlQjwPDPKc5mhVsXDDJcjDEYv
C0XLkmjN4O2GeO3mOwdy1ybxPTcyqSCJcA+yE/WT2DSBfUyVlexRLLZhUqZvqQbLXWRJvPMrz4rg
LNnPzclNnC4L3MpCC2891LaCtDn4sPWCVjfXEi3SuARf0zW/a4riiAWBUrAg7bOXwk2CG+JBp3os
M4mpdPSn/hv1ebBATXwUA7Ol/iLEOD3WsV6yyFINm4O06wC1p59Z24KcWnqDASDYlX1r3eZ4rU5G
t871Q3uakTE6Rhlw0ghs4gsqJgiG0V8BnBy9G0XX/Le4na2wIfJ/otsy29iTadyUQP2S1LsmAGpu
DTrAko0zdtM2Mf1vQwzgO+/FlZcTpGliv3u7rxwggMu+RoRyXzj6ew81FO1CEWy6cQXqRUW0H46m
5vBSpg4gNK9jaGDOTB3TPAax11iH1SkMb9PMZnXkdCLobavk8ic1s2U/q6JsIt0u8XZVsJYNUS72
btR2SvDawAbzfdB3sMbqcNDOHXIFbOQxHY0ekIdd6zUQ5bgVPEwlBSmNQimZK4f/FyfdTb6UPLuC
NtsrRDNdBOYYD6kp9XpoBeM0wgMlMUgiiczttBUhaOzqSa1gCU3JGQxSZYAnHsNyq69a1AsPq54H
kO2zAiaH2reB+fC9corhBvPGEPoLBsNhQbVUYl7foYUjCFpxPcO1s7+Wou4OrBrlFiFZudXs11ss
EOmTRhLwaBFTECouRhkanhdcpXNVfKUQVW8sCqsoicnr9Gpw+vaBM9p4S7Mv+6IP76ynQqa0Q9x6
POIx9Z0vY9s3v6e+nEKUKYKKezs3N6qsvauUQPxGNbYdpnNjPnXFpPE74WOyBwa+5XWxONVIIn6e
pbWxpgVPQFrW1btpcaQN1vFZQuuOQPXX5HTK/BivbgZ5o4xfcmWzoeq6Sszt4FkGat1MZ7+6eKq+
cA9Z3LTTSHTswZAXXlkxxGIEwYFvoSClMyCaAG8dbXTyV6VVYSuiNkY/tFMzZFtdeq7Hik2TQtia
9VYtQO4jfyrVyyQzoJBMS9R8S0K1kONbcLUznX4F9mF+k3bMs0vavHyxbRpXkEe2BsG/a3FNKvJX
tyzbaAxO0XVX5O4K/rB3r8y4c6+xf9dvEuEN2GRonhtOlf4WNXXD/xL6kZH77k29lLI/qG7AEF1m
GIdmu0aqDZTQQN3XjzqkgZi+KhBkUC5NF3D43CjOT/YccH6ZuvE4L6V/RzbA+qFjNgN3xEN2mGKN
I8Vt4+MIW05u2tJtX9h0/Pqkp4WDJ+SEmqQM4DEWYCn3cxXIK5Y4/wuoCf1q5WK6qQrjVnUmyMTW
WSlVplQe1kE9eZHuAlZMp5nLHVvxVIfYg++M3o0jgvDg9zJhkNwyKrvsToOS6qJpniY02yQMNlYJ
SLcRwR3j5CcQVbo43OABaRzjdsnmrXSHoALYXrPCJQCyn620vF6L5BDHffU62CQRNvNo4vNFNFXb
W3AM4tHy7Hr8jpS2nHcUx4HNgADyPHMpjBQ2NR/mvDhZ4kWDlEFPpqxYAHvxBrly+TYZ8ajh41aB
wcKmAm8zpTEnE5gOz4lMsT9TkQjfFbS1sTsJN1bo8rK7S5DxDNHkO5wGyYdI7ExxDG0OOs6yAzVD
0bCLx/1FNWsHaVghmJXUHFwvIieMEbZ8rwhEwjpX5TZhZbnTo9C8nw6gbQhhFYGco5ajCpR+Gble
2ia2A1W+TV4oQfKv64SEkWZNAL3pw2GvahI5baqaqCrj8gpYheYRpQLvYaXjPftIdjuuRR+5Yimj
DqrMLjMLN0Sa48Sob41h2xdteddwyxQSJOuX1hU1XaAzqGbafbHIN81pM2zJMpiieCNNOr5NXF7v
3aaI4exPxXZhwYTu3MdX5Ng43i3kUUm9JMGmXuo7F3XBY2bBnvUSV39JVd3Q4uR6SR0mZv0CWJqy
j3GEOhqDl94thYF9SbMijzDwo8Fy7W2BqetqHAax6VlR7qU/JJuWovpN2+UT4sM1xTVtschGnVDW
yWqEgtiU8kCgFFzpmoMjH/iINASKbK3aiAhQbq0hfeHcKnYtAt1H1/PvvbKOX421/DY4GRcwuY5k
4XbbYMrVcz902VWV53kPqnPCiJj1EweG3knDAdnlxOMBRJL0dhZmHlTaSkysgiACURWm5a3b+sUG
kydow6EnZaTTZVOUg/45ItgNu2BOrunEFbgRsKVC3gOq36v6e9xlBNQzPggwZTJarWTYohHsHiEc
yoeaPfirL4v8itV5OjQnXcU6qYPXAi8GFVZE8Vrb0ZyPz6uD6tOh1Iw13MmPKVXPr3WDo5ng8xSN
0XGddu7WKjmxI4/+yuqvI45NksNW+pjXHsJbf062c2K9uwg9933JEElFc8hmEWyETQhmrehFlr79
A21m/OFzqDi6zlLsHK1BCdCptOU2ob2nUHmfaTmHrVd8XxoDFrobNztpCRs9qMRTMizTNs9szKM9
P8vM7GVPZt66As71sBBy7dsuYdG1q2vPcX4txTTsq9S/N72JXxDXD0Mq0SFwUJzkSNrINb7HgTT3
TgDTWKXFfDc2bkFihBT3RrfxXhkCr6I/AAH1zPJ5Ku07yz4FUDKzwsAyii1lSt9c2KWR8vWbPVLN
bfXeT7DtYySoNL1zTD0xSzqcxVgMv+WCmNtb1D3cTBFOSyWRZjkBSpJSh3GFGQw34rJv8YffEp/w
TtkcqFKG7gmk1iXqqiRnCbOweDm9MUaeGSMHmH08ygjv6h4eNnlRa0P3uXjNDLM5mpOfgmlGkEv8
sFC0kn2nl5tM06zltiudewBShKVZ+Qw58jWArUzE0GThGIucosC43I1t3m5Lrd5yU4P2dZ3tuCr/
DrZodkD489ha/vyoHHfYJuNIBJec7Ax5wqra+jsjnoOIamX/gLsOn5SVfc9ULXeei3ACMZ8yXl1e
AqnqMXn2XXU18Lo3gbG4e4a8u7McxGpJjUujEziFRwufCvfeaKIxUybjUrKH5/5xcJb5wQz0iYJv
siTJcYTQDWPtqqO4+LoJGrlNJPpTs2pTfkTHvSFoji7EoT3c4AgZ6o3rVPE3op03YlYNkTdb7mp7
MELXWJbrwpLJA0SUjv2vX/lxZIqhfxmTtCFD9/p2iO3XdvLz+96OcayTKy7nbw0FAeD+SvQTlrbv
RIsUY6QUZkOpx/hGo7QJOjdreFRw7dicSFZ32H/sY6GCE5/WNnuDlFfiPchYB8V+bnRfAAAasows
uBofbaQj1W7OdCfecUe2oVH5tjiWchpEmClyexsliHU2Lvjq6q6Y0im5QbghNpz+iog3i4ClZs/V
b3PiBslVb3tTsKvmoLS+jGaQ/VxUOXqvTnAKL+CMSv8Om/tytWRePBKmsAG+9UU+iiN59NELS8lJ
v/Wo+twZ88JvmObBc4hlKxNXojVyHD2l417cavDaiP0LjHSL5Qffp9nSreh5ORCwulbzbo7jWj2Y
qqj3g5FxRrY7zVFzQMZi36arbI/QKFG/rL18MM3BHDYBV0XJ45wWRkmmboIc7jgtrQTC6tuoo502
PgKe7usvpTmwz+Z6Gdo9NkAz2+hZzOp7pxyr3ZIC5X4l75uvVLoITjSnKGszZ1YXH/BsGNWj2Qla
r/phdu+dE7+y2HCnM+08j2TrO1j9QV7PqdGtUbwoDtiJsQ7jH7wBbMLMEXfa+Wnafu2CID4MKq+e
NNo4WP1el93H7EpMDIwjzVVvtOnzUMUc/p1gcRBiwp5txVSt+3g8RRdx6sV8Xxg2zaZxmwl3/ULO
nRPdHDgPhdtb91lgYbZpXVWRfu9nBNaNa56krYmT6Vv27kYfRF2M+qoQqUW/MTWR5slRHmVpMd7n
5At+VVaf3ZQebptNlwMKRVQ4+pg98LmYYcl5CeK2Wwqat6Y8y6Kikqo8QHKzSZLKmD7OuZJfJk4y
9tXQdYa9N1wk2UJ2I+9pUMt6DNirTyuUat5L+FrPWdUOT+1ciDmKa94Ql/xt+94jqjAijt3CeLCL
3DsUkEHIEVWO/NI6cZn9mcoKiSiho5wPyg6CbqN49HmovMkOA2fmDgLbUTwRqdXqWzpUZXKrVy4n
oqBNG6ZJYrTldWno7BigsbjJjUSbW1rM8B1X3aTchxPgPszNvrbvasNp+2hBZl2HtZG8oygYdGhb
yKW2iD+Tp0C69n7AYr0cOMgKxNdSkPAZ2iC+Qj4as1hjgPiDY4ZbkSQAckhee50iNen5z7C03pdE
JGLZoTz3jtJKcuNPgY+GhTbo2nelU6y5Xt+10OoXm35DRXOeWXLXeLOc7B9hbc9W/6taUlegNgP9
3d6BIKmMK3d1TfsR9ZXEPFxOHZbaohZH1mpvPNZx6Zqg4Ka2xNLmKowDru098DKk5q7FbAhEcn9q
d1mh/RYPsHwap6HVLHSJRYbBWjFZ2qKvDoPbACPXxGJUJjWTSrNrpO+u+W6SU3Z31TLE9DHSFTkF
vySXHvqay5PGfjSwIYko6UWeP5T5yhXhzN6zd0sgZKffkezgZXr5FjUJa2fWahtwQNHoF2pKl1fV
L8WtP07+bijW8SsFCSSwOzbv68WTXRWavGpc36UqvafCGcXPkpDxCamv9VyPAyz0PMUNh7TB9Myn
VrbdrbFAoY+Ys8lv3sH6bcrw4h0kCKv5YJeQl4WhnfsB+cljPnPPnhScLjdGkXGUEIVtp6iXFLkm
cvsJCo+YhE2EPtx7CaxuuCf4tx+4FlJ6k6TZAHBlGYPm1a7nFCNRsJYqdEnhnoKNeOx+0+M5Gjvb
SlFtBL0I0HIO697jZLCJvWQoyJZP+s4NJBcI1trszEkuNqvmTKOTmdCOhytX5sZVb3lWyrVt0wlN
iqXWxitCacG7q+SswtIYfHXDbXIxPCwtAJ5wWAfX/JWCHXoLSPje9Gr0jDCYqsK5rlGHUd5P3joL
Z1JIXCkitH/hHNe12yXP5HNvwGBZOAEvew+K3QtySo616HnrK9pLi+J35hSctrqyPV32citwMGd0
ljvEN5pA2Jfxc9rYLfxGwwTk7ypnJaGC7nAzTqr74hnYtAP+iYYgloONPH5c3xedmOW+7xm125Ew
9akmC8FZTaco2HBA8U85N9YxZg1jCVh8UmI163S2LaTKEUtnS2NvqBqsaK4d5fJlmuLgJxIdwnf8
0f0X4tDki4Vd06BUZC6zyOYi9ldB1Ui60WwHHffxph9sS3/gdCcdrlzyWAE6nkYcNidk7wMn+vW6
lat3PeX2SXjTTxqrQN7YmFKqOrd+Wwji452Y6kQf8WfnkL6pJH9PirL/dTKFNafr9XK4olm4+t2U
KlNbC1tWvussTrBkmgv23qrTJlutM1tPedmQuLa8uq0j7tMrmB6By3JR2AZb08qNvSJTneLKjQ0V
vJKYi+PrWJ/UATTjG/GBgrqGws8URjMw9zj/M7hZ81NXK1sAt4Hz+9hwZRlKLGyPApKNf8PmyW2G
1RfcBtqpZRPH9tOVYRTytp2qZDi26NGdMDGg1W67fuHuyMrc7GvNDZ1gRFP6uPf8wFq3lZl375LM
5y+jgO92HaixV9HSJeSN6Z5mDSfBGid7055xCwQ5l9q4h1fLieITtI8wck2/FrlT/OjLsTaPiGmx
vCqcue/c1MMeQxiRh7b2xfvp+BGE1OADnq8rNd2bPY31YSen4P9xdmbLcePamn6VHXXPfUgCnCJO
7YjOiSlblidZHm4YssrmPA8g+fT9pU91t4WyrA5G1I1KMpMJEsDCWv/6v4yuTZu1HtzXnVuivzi1
hT+WYTQabMvSifCCN1eXJLBBsZtoC1YFBDVTlbC6Irqoj3NFAuxIdF5+hhJm7VhdJFXtvmxOvpOD
zqBCWN2wCBsvMVygoutP81fyxkG9t+S4kpg0o+Z9a7BX7VrMshhSNblmCHoTBq9yDC8mGYe59W0q
wHhescgKBxtHY0CObaXZB0+N5l1nGGPx4LUoOehIWNeetEUeVYd17j0S+GXjv1r7eFIHq42GGwe0
0NeV3AHoj7RarFPdKU6I1VyA4UuV499FK7zNfe45lnE9j+bM8Zc80mmoxuUl7dMSwgog4DispQW8
ssqKurrOuf2FVTFjRiQe1v3orRrEHm3Fm8G5fJ5rlPwGTJ+JOLPinF3nw7fMNziEtT3u/Ttjxjf9
VPlB9dcYOaQDzLUT8iBB199SPFbiZCb5NJ2oOFCegtM9opARVXM3Ez+tYSSm4CGezGrc5W7Q2ccJ
8+9+H62yKt5if9lTl8hTMn9GRlKC1zqvyMkULepeHsWrPgfb00iYGxAr3GjZ9RZ9Zlf92vQD5RHs
qMJ1UqI9+klV3DE/TPN28he7Zpz8zj/MHL9BgNl2jaCEY8ZHv1qt4DzguMio+kQ00JRyr3s3L6sc
iEZz1Xy3mnIJTnxE94nFLSiOELKoWbVlK5c7vhUe/4br1zA5wMh4KHicTJ5APE3jnvxF/dALZc/H
njdh2pHLHZO9qahkAQYY3Bp4l8uwDt5aELR76/IQW7EAndJyaOP42QzrJTXlzuONR9r9ZVBRBdvP
APMGGIwUPEJziZrXCrOpD36UECnnwyA/5xxP+1OPKmQ6tAU018PIKQTofDMP/VurXpT3MmmVNFZK
l550TsYQ4+vSV60sP1Aer/g/jeuXfxleUps3VAF8qGlG4gyQTCj4sjkMgo1JuKLyP6Y5YQSKk2Rq
XhQLu8shKHPJQR8aLVX1mI3mpqQQblAPSTFYdpABxq+WzGDhFIXRvpcFqJcaevgXlKDqHOQ1bLsi
Xmu0BDYWZlfKKmWxX5bSuxTmFt9+SLISGzxOiER0K9EeIxSKFJI1THhz9ctjteJJemCfvNQjivZN
Daz5Nq0SSt6GsNubDqrhsnPrNEnICU/jXWvEKVTWubtbIAeA6jbsboXFVTaf5tgDMQG0IVnp5lcs
pfAl3JkQHYDrPkhaRGXmNMaEewpn9ree5ZnN69QBi3um6xZtjDGktQUSqW5e+VXm+0BKnPgvcjEq
gshUrCQAsq7tw5ayTX+wx7kZrscqS19nq+cYO9XZHH4Vy+2BJapaX7Lv8z47HBaHXeaSMEbOF7xT
yNPz/Ygta7pPC1oddvW8kr6qBbEq6LrMJDG9TGX7wu5HjoMcPVl2/bWZcVayg+Yqqxte7dIyJA2K
RV+8ktNSLGG8zEX1CYsP372iesim4qFHWnZkYq3qCJVnMkNvaaYCSGdhWTcTY+GH8JeyYGf67TB9
oL/ZJQBNA2+u2TYyN3kD4zJGixcPw+1sl9bbxhf5m9xP1D1DRVjs0DcwXvnjkkBuw+DsHhGhQKbg
OsMSgl9qXPJwviLl2ZlGdlIQf5w9+QLvixXEC5XRHPbwrsLz4rqHJXW9OBmVE3ecUhBCuf2ls4vl
PezXrLqzOip2Z0BSgRGSXvS6s4KKM3736cqW+zniiR17c6zclzEovvm1n5rd99Hplgc/r6cIcdPl
iG6wDMSnsbbtGaWdmReHwRP2ITLLuDoaoCC/gxCh5O32EswZe6z5GdXgyj2WmVvv3BEiyb4aa3le
sgjeruvloS+c79WsqhKtjQFXTNoG+53oBwu02FyAYYOHqZo30dD72Subme0eC1jlH3Ekqttbf8T6
mVlXRs4hB5H1kuCrNd+hkiHA3UWLk3xXmPLcwFIDHbp2MVtctRYfzUmKGprZXBrHqkuW9x6ygYkv
EXMwieM6K48yK5r4YIvV8eC3pSuLQSuS+pCV8NJ2qnLJdsJj4cCKozJpp5IsTnQ1DEb+2aReOe/G
vsV0T7CvOWDIMsC5XWJSz1FMxJepaQbzMRt88cpN2uJj19jE82ZPhd42Qdag9VsoCKmVPuS9w2nl
PXagi7jKjD6JKOy0UXRG47ISsHkg2qG6U458oLeiJoUc8CbvZbc6ApbV5Vtwwi/elbPhvm0DsECW
I3g+ZpQd6szGuJR8jH/VZOjFOsyKWoaBxOox6VWv2L6F15HgwsjknBtj/opoa1Cnya8jn5sMrAcR
wZ5pujoidTEbHTk9szdObDlpdSoCWaBVaGgeOlKi9j8mU9xRofe8ligsLZApFYtTfDEac7wrmks2
CcU3filVslZJmMcNWckMrlp3Cqyp607JCG7oICgjxEhWRMGeN7jdLb0HyEqTrO8u484J/7bwk/b9
MgZl/zZyBDMaCHRj7jJJx90uQUkCJjto02+EbAO+JaJl+EECEan7bsIpm2ShvRxZHkjoJ2BDSQb3
hvxC0CqpYEWps4LTLKy7iIgLNrlpASmkH9kuTuvgzUD1UAju+8nu7xVSyI/RKKyS1IYYDhKbJblv
p1aO+9oGNQVatiI8WeZ6pO7F6ZFFSFnig2cM5Isx0h5fuVPlZSHHpLg/ohnNzBNFubV+kVTdOB8o
70jqjkUjzbNF2JgdnMUQDbKzov2ejIn3bnI5h6JC8CH2ldXKZQ3RMfirXSTB3okyeWX0ym1fwpx0
90FMv9RxaGsScIpm6/LQg9f6ZuTF/H7tkx4pU2fV6wGmn/utkFMJnsh1pBECCyJ3Nq5zlB/twBh7
9K8XRCat8+nrBA3xZejd4iE38v5L1HhMJHNy0F0BHXuJvq0qjr3vzt/Tvusngq7GG3b9EtWv8gjD
jb0xtoZ1CKIxmU7C9ur2GE9GTYxGvOKeyG3N/SmdgqLifL96TajMuZ2prIouoFUfEPVN5OOvcJ2k
A6uSXZXOTMVQNqDP0rzMd12t1ne1j+v7De5IjU0NSYK9MvMsAFy1XKJs+Lex3A9lUNR3JcLReVsL
iqf1WUQjhFnbCy59EM1McI1c/auEMf5tm4xfa7NYcAyeZ5MCxWCt5S6d5+m6nOvnnG5+ABB+0fug
ewDSLR+P6ZKaoRsRq14ZMbM0HAJUADtQW0l7KLFR55xhFMtXztHNg9UWsjukZTCpU8LpqjyytVfe
1ewY7rZGM905kAJiWnsIbllEUETjkrccrCx6pnHhibYVV+umIu63c98hWQJ/rPyUlar9OpMtx9tq
aJt1Z1ktmaZNj073D4yTFhZIINbQUnP8cjEK5p3s7Pfbrq51YFimUBUmf2toLzRgOgKgtmnW6bbe
FFdrwQiq1IztzAUMmDXm0Rys6pRZz3JNnmjwcLUWjKILatMvuPfaCsoG/LT07N3qZMkz7f1PXV/v
wKgs1A2eWkJq9V/NYtqNbfV227Br050jhqjLplxDpuLnLAiO0UTcuO3a2lxv2nFEFXup/eVucbAr
2zryNepNLhy27hE4I6hwGjMDJ0BU97KOW4iAq0zvNt277hGYrw24wIEhb/su/cvFOvd1J+pkm5OF
I7RuJoO4yEzdHs1H28pbxCSHrAiKTffuCG0qRXUqMLJsuThl7PPii/Ro2RvdZxyhTSWHVIzjdSI+
5yveTVT5kuFzkbde+UxL8K9fdkdok8kfKChggBqEfmeaxzw1gaKWclsHpyO0qWQpGnXagfJ0lLry
k5qtIJx9Y/34+7fm16sx0dzjTq+5jGwPviBufrVrXMdz3s47ItshP6ia+hIZ7sZoDr//rKfGSZtd
QYsQCmChz8qfuoeZ+PAcc1g9/f7ql/3jnxupoyPyLEpR1tCo+DybRNXfPERXzQsLMbkKDRPh9RH7
Z1W98Ez68H7/iU+Mna21LfYl2dgWxn0I7pJWxd6Rzk6ANJYA1yw/J/ntTvHx95/1xNhdeIU/d+RN
dCQUiZMZIeIWQoMkUF1BqtjsrU1Ln2NfvuRPLX9JN0fmTLIm7CrTJx73hjw/lGj2140foM1xcEZ2
12RGFE5ulH5SZbW8NTsz2Dg+l3H76fZbx6YhZymNsG8BlvbTYh0ofTyHg3lq9LVZsk5zqmy5VGfD
XMbXzkJxvr/USbY9W21e5CRm4NLiYOoAuL3qsGp8NQwbt3rnH+5YcVE6lO9pFIWjN9PZkFbdUYpW
PuOVcnl+v5h3uj+WaGFlsmyXZ7WqwNk1XqS+Yoi30liFXnnj2mFp779fLKoPSMWcoyVLz55pySsz
SqON30F7+avYCAyoN/mZHvlyJ01juC6Uad/GKM6/b3rIlvb6N6tHYYNF6SxV2rwYPLc6ld0Q32+7
uvb6R7Yyfdt3MyTTuN2eqmKWJeWOCu3vtg/Q9riyG522mfkAs/fGOw4c9TtqzCgdtl3efjx9M3JE
TN5oDitZLzd0e874jYBcy07brq9NYHIFy4jKPqPLYVWUgBfypEjzqr9huU86/z01CbQpPM1r47pF
lF5ez+o0mtIEn64WZ9nXtEM985Cf+BDdM8vrYk8UCOrPplUnoFIwAIn2dtGiTRUxjr2HTWOlc9wk
em7TNpGViRFMdK1ae083+EZAhW5sldPHF9dzh80XjZs05CAsel9krftp281rM9meAgozFZefO/u+
TfC7jVu56VCDRPXxS1rECgUfSeGzorXqjbg8iYU+zWemwFNPV5vCdJzLte/wj74cW9e9VS3jvKcR
bLwNMs78z3zKEzuZqc3jLJZr2zRGenbNBB1sTuqTxLIh/I1QBlObycYMiD5z/OScock9tiMQwGm2
99uerjaNGy/x/QUo7NmKlyEUbdTtAJ1v9EHX3ayafFIwokR6Hsn5kWOncZzW+4zWiS13L3U7K890
7KLDtA82r3G7lIFxbdGOtskqBduCxy8n1nk2hac4Pdu1ZZytiuMOdAlx+/tbty4L2T93eamz1GLD
s2KX9o6zt7bUOePGR33pQY3/OLUNHgppMsqv/aXdAYl/ZtwvpWUijVl8LMw3HZ+lbng15IZqUO3F
55WW8ntHDflNFWfeh99/w19PDKkbXlmim5wcOMy5QOtw5fV0SKBm3ba/yUCb3C5J1dmhnevcZXHw
UijHCYMlf5aH+dTNa7Mao0aBeRCP3JBZ8NKJgZUMU1Rvok1I3fJqjlonbps6PltB9N3pl2nnSCi4
28Zdn9LuPFBW4OjfjjitmxFH/1klz025Xy+qUje1KsdlSH3TjMKogrOyc4MyuqEkS/WTGl4vtk1s
3d2qk9KmAb3nzVTFHIcZlZMekU7RP7PxP/F4dX8rLBncTMSrgU+RY9CqeKlQqeyw6QHo7laoo7AV
rkYjXKla7YtSZodsibbNKl/bjtuJpTTzuThc+eTQ1U3+sl7oB95265en/tOhrysaNVmZEYRJ2lKf
n1fzCinONryN9LU5WwJlWOvGD8JxKN2TR1XqFA1duXHYtSmblq5TiKGKz3RjfvdrekhoYNtmRC11
Yys7m7DFNHqGvQoSmsaUv5vrKg1/P+xPTCpfm7IC20q6u1fyXY03L9Sdu3g41FMxhE201GrjAGkh
NQyGVUGm5UTvCvtMD098RPs7borlpG5oNWZ1K4KsDkIvyzLqgkEcqtKunjE4fGKEdEMrWjEG7B+i
KAxS+B74Yvg1XHK/nexdUmGYtikckrp/VbzSNZpAjA4vNc49Dj3hTKvatkXN06auh2sVuPH0smXl
NKwOqjh6kb+N/yl1+6q0yqbWaLCe71xLfeo8ui8x+hje/P4NvUzRX0QrnjZ1vRVcb5qJKFSNkrR5
NB97PGA2jro2c+vGmatu5eLzxYtEltGdzIyv227cfryiRSOeXnFQxOdmjfIrIeLk2qi9YZthtNRL
pcGC0smr7CiUZvWAn9tV0aBr23br2nwdfGomIk2DMFBZft13Fe0fZmqBrtx0fb1Q2l48YzDkMvAX
nJ27KJXBfZHTGr/t6lr4XEmp6PJzg3CF5npdkCk7J6O9cY/Va56lv6hlntkGVSu7KwRwBpIFu39m
tbnMyF+87XqZkzKVVBadk6GYS4FqSggWZat3Tg3eTociybfZMUqdmGbnCSanZXfZVvL0KkqxpVrT
9LTtCWhzNp0ZbjtivS8aew6HnLaA8dlT6VNDpM1Z5MeZQTH18vKYw2e8fixUFtMiBty5QPheO+2M
3HrbF9HmMNonQSdGGoVFa8V7KQMaBOld2XbOc7XN1w2mBb8thqn1OnveEUFUD63lR9tifVebxU4p
7QCHAJAgmTCvXNyJHkhKxNuOcHoFdEHBNkkUZ6F03HdZZ9Z7irfbUsRSL4B6bmDSnUcpy/bT9piO
VnoonHHZ9nrqkDSRVm5Bb7iBHg1lXdbjLiuKQWxSXPDtH6/7taJFeKKXlPynaF9H7hShqKnjTelt
6WhxcumtXeO3FI9WK8aE1FdV4eDNZOEmMXiRl217NXViF61wkv4Z3h1rsqO9SGJ1NZuu98yb+ev6
ntSxXK1q64CeCCNMh5T2hJlwbXg5xHncoytMZLKr+sKgEQ6P+eyZcXsijHC0mTwEhjNUqTLCBMfT
NwGKmzMoMPXu9+vEU19Im8liSMUqOy8IjdQHQrAuzm3Tu9Zbk2DO3NNj29yZRTF/+v2n/WB9/GKX
cLSZ3foRC+zK3l+brZtgzSbq6ABDqoreII8v31guisyrLugd6zoxUmCS6ALt4OTXYv1YzGWQ7tHN
FcFxyStzeodqSQ6YrSSpeQCz46ptG7EOouv6hRRfjCAOVwH5pUOsjn2TN9R3vx+GJx6pTha7tGFa
Fo21YWDG4tKmGZyRjhlvt11dq1LJpiAgl23EzU/fA5l9U6BcNg6MtkQIP5uQvQwcds25PJuqo3sx
LjYmqKS2RLSl6fcxlEaIB9NrtzDeRiky422jou3syPQdXGemICyU9YCNxAcnar9vu7S2r6t08Evh
50Qk0YgUdSqWq7ltthXdyeI8XpVdNaXzUHPjvtU/pHZ2m7ndMzHbU++hNvmXvKMWiJvZRdWf0k9m
KuRGwtx2utWpYfXk0cRvVuyzaS0/Cs8I3pCAcZ85/z9x7zo2jM7OQeGiFYRVjFdCadGGl3Q4J216
pDo2bMaiwqEaHmDx0X0bmv7LMsXbhkUnhbHgFT1KZtoPOGR9vGjUzjYAmG3bn66Q8pMkIrpvjNDC
ru5DmkT9R1rYvW0Rgi6RyqKeYpYdEFX67vCKfB3tWG4hjtsGXZuigRdXkCkjPzS7ynm/Dl392iT9
svGF0Wap7cpK0TLDYX+o6XEygqR4NTSYHm6LuHWJVGnYI1pZVoHYddHuwTm5cTG9fGZsflDKfrFz
6hqpdKIiim8buqt5KB88tAjFq3WsxZfEWPoGntDyxsbCCh1EeY9Z2URjNgL+o51Ei7Gfg8UG+uSu
D1ijYBPgyjE/YxJjpCcaEGneKPk/GL6unXOb9r0vn7nrpyaptt1nxeyMzVz6IU1n5HVrI+gq2kvm
alsor8ut5tkYyzz12OpSOZ6oReMcStvOtpmqS6sK0caZWic/jFVK3BHENyjXN+aedC1V7l/OfIsV
XfqSaINCS7ornbXZtn7pQqp8wjjdz8gkDIvEmNKKoqOZ4jC2aaLa2j49DR4qYNqiQ/IJF/emxH+f
iI1kImnry0CGE1jUjNy7tdgXG25awXsaqLbdu7YMeH4ssPdh+fU8y78303g42U0Svd92dW2zHmWt
aLIinM5jOmBtTMzWYSkO2y6ubdfNRANtaREJYCJb7trRfa8ure/bLq5N1d41alysiewMqLEnb+yb
V/M6Oh82XV3Xf4kpsW1MGYl4hcxD3DCbHcYuz+nuLu/dL9ZGXf01r5PhyGZEA0kH+EcxdMa9vY7G
y5Z2qG2YDqlrv4y0Xl3MKfxwLrriqnGq/rp2nGbbjNLZiHkZLVWNCXKYju4XaRWfvbLdtgbrmi8l
LadRQ0Pgu7rey7gYsAJrcnNbvGFpk9WfrK51c4K8plTGCVZTTMJVmGJb94T80bHyU3UNL2gxeEZJ
mAcQ/WCY5jU03efkpk8JCn6AyH+6+ligMXKtnNja7ApM3PyZCYvlxcWJZHVVWAiDJq8O55fxChJh
UR0dbLswXqto2No28X4QZX+6B1xVOBNjFxUqIzCPFG0qXD8wpto28bRpbYxuZ0XG6odkX7p7NSzr
GXOmZdsBQheDlbNF27zPayuN4soNMJJrXbWx9KlLwJbJsLGFJZdfJ6I/NJF9O2Lxtm3C6QowI3En
jKrJj2I10uIrOtfn2W2eay96Iu7RoYZr7a5WF/XE+G2ML8xQ2sfE3dZjIXUFGP0PyiXt5EFrLfsc
4maKKX1Ul0BGNr0zOtYwVtNSThI3+Jpm7z06s/JdUubD7baraxtwYxTdtNqtHzqYLp+RuCThuIhu
2wlFV36RiZtjvBQCgHR1esrSCWugfi43vjXaDrzCCx4Dl+fqYNwbun0D47lb1TPJxafeGm2u9pVT
4wFJY3rt+W/m4NIA6prZpm0Av6vHaQTYeWzBReuFuJpnH5F3i7dqbJpNgbjQhV+dALHSZK6LvntN
33o0F38ORD1sOroJXfeFo7KpGjNhd/QDGmDnYZ4+wyIlbt7yStIR8XhszF5wuMLSO/SxqIuPKWfQ
GH+cOn637fqXuOWnJV5gfuthDkc9wx+dzwXGcrfNvMab8n1Cl3UNgDzx/k85prArvbe9wn+D0cW6
abqKQJuutSexYBLEy5Fdt7tM9VjNTc22PAuOHI9HxsVYBeJE4oW1HVvHoFyMa1zjuzfbxl2brm0U
iDxLpBdeFPWHlkbiA65K1sZ3XpuuU8Xy21/2pwbeB67sGebJW5nNuppLChwtspmTrYK3C0stsJOr
sutrY9srr6u5pnjMV7O5bK5Zc7c07eegFF9/P+q/jsaFruXKo7kshnyNwqFL64+V16xZGGDNb4VB
l2yLarGCf/zi9GtVKCMjV6Ry4rGhgfMkM7WtEC98bcKSmesQSrpeGJsi56gVVGaPXWMWTZs2EqHL
ujAnW9Ky5jQBAKfdTUkZ9sHGo5zQgYVyFpUaF88PB+ln+cGPahdSUePLfOPda7MWGJZfDJ1P2Id5
6a5tTDBlAXZzv39/fr0NCl3ZlQvkIX7MitMYebIf/fyTrYxi0/Ff6LzCXoxZ085E23iRd1d2g2Kv
M7NNCSOh67lwZC1wsSNhNKwG5nuV4eKu3D3HlPtxnP3nMVfogq5ILW5RRioI0zxI4nOfFeXworfd
+bXhN3n0wreK+jqRRXsXL9M6wh/occCMjNL8hK9SEFqjGIYPDQiwT7FqxuYcSR9LHfRzD3OEzzuC
9mJ++P1DfGIR0FUapcqMFXsQtg1VTB+cybDyHRDNoMMCejaeKSc+8abo0jP8CMVUrjPYopoWQRgB
4ID2cReBZ/n9t3jqA7RVxmm4WVsRq84VNtr24lT3cpi2qb2FLj/zO1KjcYzTvmyTm9YBbIO+9n7b
nV++0U8hR78shtv0lQ96yFlPjpd6H/toEpvOffB5Hl/dt9it8TRyw4QWPozdwYd52P01qEy23b62
wpAFsYumaVFCDfX62UEF9MmvxPRh29W1uKDIPEWhG92lP6/p1wnz0qs+wjpq29W1uCDyYhsBfEKu
K8phEsQZkuBdm6cgrjZ9gC5CW2yvm4Oa3ckoDRmmorNxaEqfW2aeeOd13424hU0Zjeg5sdbb59Sn
m7XfFjHpCrTALOwR93QnjNoG7+qufWGlIHS2jYo2V0VSzfEUGU5Ii7Ki4GC1t72zts+8Mpdj0i/W
Xt0Jo4D9C9JeeaHdVM6VWoT8Zg9dD+DEqU8VfRr1qt4nI8A2TFC35arxqns8zeiLx6VwbZ3QNxTG
yKX0Z0y0ldpWshKuNsuWXLq4I2YOufCc6MM3F+fzWFiledz2SLR5NrdoPFKfQTPJr+yFaAeoEs22
6rXQVWKtbCW+bEithFm7u0TVD501m9vmmC4SKxaIHH3NxaXM5mY3j/kMfK715N2modF1YrB7fFIV
dA1knt+8znzcr5zGVl+2XV2TgPiUUSW23G7Y1+LVmFQrNO8+2RZC6TKxcuU0qDLPDetlsfC0XosQ
4+lo49UvAcVPG5e7pEXT+dINA5Qmu1gKzK2Dbtt+rovD0kFANh8sGY5l0R7LIkbrJqZtp01dG9bM
tVyGynFDZxlvIoEZXt9AYvj9E/1RZ/jFAqTLwKqWiDvpIjfELbiozxQ9hxeDm/jNzl6b9l00qWHY
OYlsml1q55C0fDftxsOlAiJ3BR5B4IayvG52njevr9KlrQCBNAb8CUDFapdPfpZsymMJR5v2BRmD
EioeCUoX2RrU1ovr57qtQVLoEjIH/T/ar8QNW3zH2fbuctlvu3Fd9kVfKk7RDplVtUZ2iG3mGJZQ
DJ55hPZl2f7FI9RlX65ZtYtcickmbHjHI1CvMgYlX/cx2LILQW5MDetNauKjTEe1EycvphSr/R3O
jC3wEScezaNrQRo4GOipIQ95rQL0NpjDEZq0o3Z+Fc/q2K3L/BUUn3cwbPfNDBtCAFcyynuvKs1u
kyoRa7PH09QyPNLznumGKkiSFkdO0Fi7SnTy2+/f98uu/Yux0gvYxtRWSaNIKK6Nbxs7zO99by/X
NbhgTuXtQk1j20qsF7PlmC2qTDo8HvMqO7nJ2H0JBqvbVsASejU7B2NEtGOTWzTc8copI5IK1cZG
dvHjVftptaz8pl9K02YHV7yo+xzbzRv87zh9/v4xPBEMSu0xd5gHBihDCapqTKAxu0qgFjkb867y
8vB/unv83Uw3yKQTgnh4sJjU+AnjWL3t1rWNJL/kdKHIOaEbR/GuXOP3geU/bLv2Zbh+uvHCGwTo
ADIsk+/0L6u4U0xJ099455f146erkyu2La/r3ND0k+G1PRjO9wu+9/O2e7cfX91J+8zDE5VHOkn7
q8q570OMUOy5Fpknlzlt+acNdYScvboUnL3iWuRq+pwXdpcfqyTCjNNCTnuLBNy/KfGHlS9JYlTD
R0xZxbwDqlq+L1a7usGNt+mgc5bqTQnHyzysC3Bx3O0X39hTc+wp1JqjusFt1Fn3UzTVGO4HuEwf
hg7boGde/ycKxMLWBgt1cepWCe8/Pu8eYmQ3Xr8ntY2BPVqdxbsCHl9ErxLMwu6oDK3XyGBq+tRS
q9ymiQVA8/hx0d0VpzKiVds2DefHazywFm5703QR5RxHKyIx2wtz0WG1bRXlaIFBTfONCRRdR1lj
p46il8pKP0gZ1ljEHDO/87bFirqUMsineJZYZIQrrOlzKYIKELqbbavMc5ePh36JcAkdukuWw8zi
B9V0pDipf5jbXCqErqb04rEbJjU7hEiAdNjBydaUSbtxcLQ1qkFbni7u4IZRQtCLQ25cfU5AIz/j
oPnEzqD7zS3eSPG5Hxj7Mm6vBM7re88dqm3hhS6mbGQ3QSbqWbyLhaIiJbMXdbuxeVLoWkoL/CKh
kC85OQ7IO9Rq7AqBzfLvF9jLBvOL0EVoM9bvp7YGRuWGsjc73LmTaoEBT+dz/CJ3Rvf77z/lifH/
h/RxwS6+V9RzR7ud3s9Tkog9KIXkuXrxEwkPXfxYleQNQQ04Ydd59109F/YOow1z2a90Du6XKHG+
4Qdcf8Um3vZpGyc8+/HF/uuRjVH/n//m54e6WboULKv2439u65L//vvyb/7v3zz+F/8Jv9U39+W3
Xv+jR/+G6/79uYf74f7RD+ALASC9Hb91y7tv/VgMP64ff6svf/n/+8t/fftxldul+fbnHw/YPA+X
q2FQW/3x96+u/vrzD/uij/mvn6//9y8vX+DPP97X45D8639979KH+3/8s2/3/fDnH8L/t2kKQerf
NWEOyct+pL5dfmO5/5au5bpBYFv+JZNc1d2Q/PmHYdv/tmwPdZ3lUO3wnUt5uL98Er+T7r8DxIiO
B2cCp/fL5f7P3b35nzf5fx4Io/H3z/+qxvJNnVZDz0c6P5Qh/++Vx0058EEK4vLlmIEtsEB/vGLK
tHd8Z7JRbbpWaV8gJy1s06L3MIb3hvGzPUt32U3YI3hsleaat3uABmysuHD3zY1AdCWv3XJs4dE1
3SVnJAGmZntRJOsNmZjRf6tomY8Dtt8hjt7lQN2ma7ABnOY5cAfdeS1deHiOjOMXUHIs3IWwCUiC
A7aVanrvrqaNzTmMRdHvPQOR4IHq+dLfAwXwlL0DlxBbWJKDeH1bjf06HxxIsO4XswdOFOwDvnUc
5tnsO85ubaEtvqZgPjf1bq1kNB1Vh0zmg/Ia19vjSx3M+xlmUfG6rMuiC/Oq9bP3pm04+Ts7XZvy
a2/03lsnRuXxloVB+i846PUzDN/aqw62NZfTqZyatj4XUzf5t9T0aqc/pHi3A96caKD7WsZDk50H
P1BAi+wBFdBV5mKh/WqCIAkNGJC2t7ziLOhkuLFAyTEhoBerim8svx39dM/Xq5fPDlH++kKB8mm+
CT8JcHoaprpP72E35u0hWDFIhgoOiyRqds5S9fY5T1orf9uw4HRfEuoL/Q0QTd/YCbdRxlXZiMwH
T9ADn7fGeu2/USGg7WmHDT347l0PBQWUHbGnVcQ0cA2VaPfYP6bJDKFyrdczWCPL+z6bhescUigo
ximqrZrH1pZSEioOVhPEryslqQ3vF4H25IfdjMEJxedmUwYiLaLx8vdwyl8X41SLmykAtfPJGAPa
3vbznMLbvpoK1+q/yNnqo0+rncztXUtnSf3Ga6ujKoI2BDp2KwJHvsyVyO/iJh+uYhVQdM69T3Jx
m78s8oTznp6lT6YfN4cohu90eXHfJjm8KunO8SGBQYjAGwkCvSoxGqUdft7Fmwxra/FRxDIaP7c2
dLSXjt2RxkE/qcxDn1Jj2fkYoI3+wRsn+sH3fRGUtwU+GtBlZVaf/jd3Z7YjOZJk2V+ZDxgWqKSq
knwlaavvW/jyQkSEh3Pfd359H8tKDDJjulFdD/0wgwQSyPQIdzczUily5co92bRtD5ExNHs+VDip
BotZAIcNxWVss+Lg9yrn1wHuAkHcSzP93ka2yE6eSjsY6KUHBfk2X/LOvMd/GMVRELva6EJTp6kG
pdAMEQlKdgsr5KeWguz6nQIXat2SqV5vdzCVcusVSWakxl+tXSsNGrga7Jp9qL1i2nNzRQQk19Yh
a0a78QcJZTBoY/658Yqk02dTpDU4MrObhkcDPLMmYx6iEp42s6Z3eBryWhpv6bT20w/yqrz5E7Ky
555MqCLqaDTFnN60a1NbXwTf5vVeGKw9n/XcEqmRkJQ5Aqi2Offvur6ph+Nm9OWjtCEeBsPaRoKr
rqXc3ZiVBnLsO2KuJ0cuAaPtElTJatTvBgnoSZjldpP5ycipcdsgP5yFo1Ppbx7vpz+7hruEXp67
R6eiu2IXwTF2si5b0vhZHPR2pG+owPLGog06GJbX+WpmtS/yPrevog3U4pHeHVMpSLDq0gfHrrUD
71i+TSV8B3/tvPyKIPzpviajsAjtLNMjkrEsemoXBY8YzMyvqJb6SgC7CKYxnT9ry512MXS1R8DQ
b1uk1seIgFj7lPKihZ+zyLqfrR5Ddm7oXYQx1AqWlqOTX8Rw/Y0H/MlpU0EewTTvUiDFiV8aff++
eItWPipf+jOGEP1aySm+G/ieYa77dAf2Y30ELlMcGhPsYRuN63VlFeVzTNL6Q1/lcEkjp//SpmZ3
iyU/uW+NrXlvoGe9MJxz14Cscetrstg/9TulbTiOrgPyPnXmXekO4pl0KRJoVTXFXyag0jensHQR
LKMcgnRd9K4byqw44351ggj94pvUZNsdtgi3RVIWC14dGCvXw1TC4mJRuL1LPMPZaZxf+Q78aFSw
yWsvv8Zuehk6PcFmnafqTVZm+8zNbzHGlkbUgZ028tPouvLTLSbvNgWfHbqqgnpdWetN0fXRx5wk
m7guaoKlphHvo+9ac3YHV9d54G1eTrqEuNo3owBEArsAMgcvyq9ik4D9uIqnNFhM2AlVC6/viJDU
vc485+OwWSzdHpxJysfCcDUHopO8EVc53cSTaxzMSMhn0ia7986cxz1kHL2fFyd9bKTd79piMY8w
+86rmwAltZtnM1/a21l6c3S39kZO4MoK/ARX9xTMnVqvBs05azfDMYVBPftm1LXHca3Msw02/aUT
6Q/ZNtVZLPE1DG0oZsWshm+iaSRXvSlvHDne5atbPDfbtoUrMJBg7LYkXOp6CKY0uh5qSwdqHLoH
bL71lbddqgC7scr3NOqds2Vp43Hu1zwcCNG6M6M8gZthxO9eOnWHtnSmXWsq4wv1wFwCr81GaLZG
LR8Ws27zU7PWi79K3oWgX6Z4b5hZel1s41ecZneek56qto3e4QDfw0fvn2TbGrss7eRrC0kusNPm
1imGm06044nlhdTwjbo0v6J8AvHUJVfAOs1AtDL5ZhgmDHL2wZeqlCcvnqgU+v7ceobpl+bEwUKP
D2+DaMjEB0gWPTPLVXseep8QstMpQN9cfSD3eKay+qqZq31FlGQbTn2hmlODkFJcLDek2afDXQX0
7Ir6xj1yoHrX5cZ+fVnG6hsVkKE/IIBM8eeiVwHnCNbfI2qPDdewaLfQS40Kd0gWDa8Y280oJPbR
a0Pl1n0ZTkaEOTQEKesNvqso1I5lTEHyKDZzdt4LYC4/ErfUTdivyXqEVVmFBFOaodGIr+YCk9hz
ypW/ch73CJL6taiN7B0yNecz4fkoOGYJFL2P2yu7mUgsHTwRThB5IdKphANmzBhqO2Z7UyxGDgM3
bfaOx4SDUNYci+DqvnFrGOsuM2zkQ9uG9FYnRbwnp2b8Bs08NYiVuRzbo4gdHZDDMA5MnNf155Kw
NOZ7U1oPd1JG7SHumvYncTrWrk47+hsxFx9TlJVFMJgawDhOcT5kgy30rHf6XbbKZgfl5c7KMjfe
SdeJApnUwOTaYgVeJ2R5Tb4xv0+cDQFEkmsVzW28L5uqul4jkCVetVYYHqcachqRhntDzLDIcgM4
IFVz0foSGPfk6zme98tmjbt+sudrO3K7oEkX0HhdnM+fTHOqJyJQqnc3V/nbakzybYmS4XHxVC3I
3QX4OZmr++p2/UB0VV7twU1/biDKjm3WFWGcme5NI6rypsa0v3fcrfgsZwtMbQ6HJslx07Xe2HFS
2uUd/XgSKp2NYR/36eM0SwKuE0MA0ivLF0u521lZSrxC7XspUrOgPHZNzIXb9AvIcxMshfOr5mo4
gHfpA095ht8kSMpTPj1SJ/Q8TVNZBm0LiUn3rXsPKTs5AReLbzqP0bvvLjEPWzO6yev+V1qQQh5w
A3ihkrJ97Pg07XPfa0g341i+Srs0wroyi8NUF8mPmSryiEjHHddbIn/pVVXQnZfVbT2P8mOuq+K5
z0q5+HQhoMaM5YI/WRpKU4fm/U7O3egXgvGZHzmDApI5AErP6fcq6rJlmqFwWl9VqsZTsVFg+P1i
OrvZKS0kecK3Yl/lA0//fC7GncVY49TkG1VD1VUUDYYlTzCTumxXlex4+y0OJuPsulvWBBEkLLSz
yHphZwqk+SYaUs7ceIz8JbLkm2F16kvptfhhteN8k3oDlSKBDh8rgTwhELKoDrrM1MA4WTr+bltu
eRYVbBO9ASkNoAiau9iOmrA1unZ6AKScJOGst5iarr8vrFneTuXSHQSpJsxLy+ERWpW6HUzBtd1X
q/LjosYDKKN09kdrbDe/GKv0rK3N7OBSdlyJdudUDpinDPhUm1ljMDZlHwgyWnNWaybDd9kuUKEE
8RtGTrJdS+U45k3NtV2E1Qr0KHTWCwrebG26QK7Y+dYbnfx52aCghcaaRM3VojLnmLSu/dgSj35s
61xm56ljTBoOSvYv+MdpO+ZsEcHay1UFoyMIzuqTXCyvY7/edFZVR76AkZRQZJvJEZizDay1UPd2
NJF0E0v9E2azCQQ2r8d7kqaKk1zz7HphtvDD6Uu3P8XgUpxdXtcdQGKF7AONiUMrT2srSL1sycEa
ADy5UjWwXd/u02nvOWP+Dk2SKrAAhBUvPbdiTeEIGEyZX9Idyh0rQtnJ4JR7jUd1MSwJEHFDNr11
dV/djZe4cKGhQVm2Li/IwcS4g9Abg4EzKhlg3PZePc++lLDzagYksrp3Rg0qNckctctUUrtUD7Z5
m9q5c+vVcv4uqCl3a6vlz6musRZVGfHtFyh3d1dwKJ46tsyvmdJXzxfU5jt+TerphlQd3PnN0Dw2
yI/7tiqKq9UczA9NQMquyiJ9MlnOa3yeP9GnxIkYCjwuTy6QtQdzK2CkEli7DuECK5x7U6W7cTDR
jbeRh1bSei85Oj8eEjJQ5OCMrxLq9J4rovlQ5mieVhnlP1dIW9dt6rrngV3gQ2Os0p8xHZ1b7W5r
iKjxCvqYiPthWp+YI2a/9JDBbvTs8aqtuRxHc4h+qlj3jFz75FaXS/4oOBh5+KSAtzy6pYfE8gou
sqX/XuN6e0gjM9pbi9czn3VPSpvjdaHL+Fx5KofnylsQVFXRPrkEtX0MgJRvrKaj4Sah6TopUx7m
rJitQFWjxrDUsYiqiEMktUEjpqWyP1QUlVfa6JtrIjjFrrXrp36jcvEXckT2np2les8ZvrogzdcU
QnqUnkU8FoEYU8W6N5yGbwQ7Az5nImZyqBV16JT0hJzhkA292Opf4eX2OtCgN6nixxiRT0Txxt+Y
tfcQA8dreNiSIO/bVUJzjXpCZY0E5i+uqY8DpVPlD5aSXog9bfredrV8I75vfsFEWapALkpZu5iU
qG+i2uTEJbV4J6gljXe1bm2a/dhqx/OOGaxCfyZCyT5JCQhkb9Lo9Qfq5c+inxxohf18P1WScffU
ul8miSTvfVqY/dWygUO8A5uKnsQiB6a7gSV531mjH0OrjfW5BCIaZIsFXj5v5/gVvntzzqlr7xE+
CMFIFzDUsxWb6mSrNncCs4vX47x0SvpmqVIjKE2bRQIrBmLoZmtXndk7rSuke2++rsaKZZ0NBS4/
kMxn7z0WwMK0btWnjs32EOV1Nu+KhJI8cKiogtmJDOiIhflLbysiSG1aO6jr5Rz0YsrzPT3qxjS/
pJA/NcSAcFu41nqNsDM0vhG3SKc8Mougwl0bw3MU0p/Mpn1ZOpm6HMPOdCTvd0UquXDuxkGo85iV
WZDSW4bdOBs/zb5M6HxBpmPqWZ6SLJXXlKhsSTSlE0B5N2+NLM0eRLFVB2u2gfB1lXMzQt98coYq
v+Vl0ooZZf6uOetZ0ovXLgBcDIutSAfryqg3AL+wNkIerBngedeLd6y9rzdgCmsHsjzHSlBn5Lep
usseITAmQdpXBPwkq4ScSNNV3GuCgHpADrUyb4QTIQvmogRkvpmwDc8wqjfzsSu8CdGtZdv6CqmD
V5inVsKLXUY1+lQQhv3UNX0d3xvsltO5cVnNZeoTJyf1L1luY/VjjAHY70GBtwNoTOy5qd/pdqu/
pS5nx3HMc/jqvhvlS/Q2qBHQDpegJgwKAmwyemFD5x4fcJfm6r6nHZcnYq0wUWbTTCszeLMXXRHi
tG4710z5qcmgnGu1NO7XnA2Z97EAt2O2bg6cTMSM2rq7nqLSuad3kNlL7s0a5C/kif4kazdzYSnC
cLyJ6GyjBxXZUb0v6Bvm0zZzSu43UovKMI1L9VnRLbfh5maZD7nU2vxL5kM2BcKht118yJGxF67K
isQuchy+PmG7sR+SMmuKYyYmY9zxs4e9djZP7OJxGq7knAzpfi55zjy2szNt+zS3yFSD2Deom6l3
B0jmeb7KIzkqdnJEISqdq4IJBRjcBcjX5kMXF9GjAc7dC3vDNNzQ5YXGB2TCdTrFHnTg+9UYytUn
XCdZD5kLNmcPfq4qj0NvGcZ9ljYXojIFjO3rtbfqoycXHV0X5lJRJdNImS/aFJozt8pGm3ork1id
yEA37r1t4eduw4ZK+797kL2tybqNv2697GA2OvEpSqASBbk3NcBWWmcNolXnmKZy6X6bXeV4e1WZ
yzWqVvYByGzqfYImp7CnYt8bi5ZYAgrn0Ruh18GzXp6o/hIUWcd5jGoSa2N7AYJbg3UcLes2zvoH
q3a+oVnOKJ1x84iinPpL79phMV5qwLU5ONzU3U5sGHLHOBKhWbvDY5GW1Z7r7M3dJHBuxjFBYsbT
0d3s7r1Sw3hCFtbf2FUaAxzJyeJLI0MVQWHZF1KKgI3jzzZaXha3HHZQe9+4CHvfzQruDijn/qTx
jilvqndUYQXLKpXnt2YOqi23siDhbA3AAr12GxXIxDaBn7Ugs+fB6PaDJCStTWCwJ0tvHJ0Jq/Ig
KcmqwfPzfD70tqN3g9uWQaM2XnjJApXwhnGHSC7uFZjUgNQDuQEBihNK5271TooBG14Uy2S1ReXk
Z5FuuHMrkX7v7cTd46Pn5s97sXqBk0zEGW3dlh2TwrkyJuKxM8htO2kk6761isfeVd9TXTiVX3Lm
P8RuJA6TGecXUHJ/StbGeh5y3XytUEVvezq1DtdcWdwXm8vDjExy323q8UaMY/sugYgGZm8VJwp/
M/NBdsYfszRppnA3hCX32VWctsuXW3m1X6mem12n+XSIGqF/JNl0PW1L8a2Yhvh1algeoQVxwLNm
zg+zTBEyeXffnJ5CZOqT9Gld49QXi5huhSjWXcfMKEBFq3alPSFATRPkZCPu9lwlcm82yauuvRUI
qWghqnftnAWr5cWPrIg3x16nv2Re6VParnc2MiOGQOdF4MEKRW4QK9OmJvLoNPneEn3Jac5OIind
H7Vys6BELW+t8nNtbI3oLBuCZNTrqOGD42URYTJTwhtDG11NTtfcO+XynTrfCKpiQgjhZvRrlcf3
qbu6oRaItKHjjA8UZT9KbmSfnAieSEt2XzDPIekpnfdiS6o3nBZdtWM0POyatGmf8iGdIThnS/G4
1euDGLeITg7P3EZm/6mEfh3C8YYsFpkiXIsUWpadP2VJafgRiykXt8ksDnnSN9+n3HzcBvtxHdaX
NScqpwJnLIf6zXC6+ior9TEVZnxsc66rzJ7fYS7jqRzXc7RM207bMvJl0kiwu9VwNS1dfVPClDsL
uOL+TLF7ai2DZqjhZhSpYjFuq2Lw2cM+bl3xq/UG6jvHtS7CsNv5usU55tjdz7RjntUifZ2d1mkD
l6X1mpSawBq8Ym+2FGCZ9A4TU7YwngQGQR3PYFP0G+fq9D4281kWU3RK824KWITS025spcO4IOuP
g1ef18IyQpXA8OPhbwN3jYQindGa7Dv3YhEPCUdWJW2VrM60c1USkvkpiEmIdHplR5G+tTWXbbOl
y9GzyzXcpuIV2CDP2S4SL6wAlgz/QF8zbwKClrC0twJh9VtVvXSxfos7rsw8HZawsCuOdEe8ltbG
tLlIL21ctnDEFisaWQpReEdb+yoK8bPWAEpzFjCDXuryQH1Q7jBOqmtJQNWnFy2GL6w6DRog9Bf+
9kuT85EuI/OvQKDu+YDErbOeMhfhpY1ft7ygGFxGWLSOzWgPvhpkCV2+w7EWu85YF97d0g2ajOkb
3WSmHuy+nw+g47vNt2NWe4NyjT/pTqk/rEIA0eWA5DAkH2HjaD/PKMJ+5FbXYx6130TXiMCJkbOz
aOGmdNvq6Ig0jn0y05adGSvNcT8ephRTIo6wQYZMDNd5V83p9Vjq8YxkeLcMyRgsVdE/rFmmrvgM
q19yy2DzQClHr02TFzmO/fWcFflzUlOAkHRBYxBY1fzzohh/GWw2hXU/1iw6mSmQ0txFSGGUFJZF
MgebaY+8XGHM8qZruGJPjlQfywW5bngNQQHGXPTdboBTezN5dYuVEjmxFMuPxDI8oKdGFxFyPs2p
HY65YWJcrqSuD7Nj2ecl64bXCGWVZH7dB6mbNA8MuqsgN1KHah1lLTDT2fMhRxvf0TOop438QPcj
bix7KF7g4Kx7e7uEibbpp7sqoNmzfBCV9wDR2+UgihaNgTTfwqzd4lBIE2E7lx5ro8kw+d2cV1Qk
rRWajfszzQbDLxlPRLs+1W1M7dSRodjKIrMDq2kGv1tjBGKtkkAxVNtJmfLapKjDiVksopDs91M6
ohQt9uQP4JeYOnfNvF8xty1+RkTjvlnXdZ+YhXmsWOxg4mFUX+aapkjx5nqV9sK446jWh3XluUzt
aoS60skZXcII22ZSD38xG/wn4/u/21WUVlQzpO9oR0pTCvn7TldbxrPBIpf2c2s60q3t83UUDHvX
f48w5wq2xXEIgIk1pfak5fxmq4pmxc5uRCPS2ZVsz6VOreVqVZsw/4UBx/2bAcflZWhhO0IClDSV
o3/fZIoIvM6askp3NpNVZ0cgIRnmjFui9wnnqRF6vKmbHysvwY+o1fQv0gp+oyn/8fMtdBULdzQu
X/v3naG5dT0qLy/dpdUfsA9kWXyDKSYGImrtau8ajte84aXIphuTvZt7c2tQHWSropDhupFcx15j
ejcCiJH6n3HX3KQ/0ZDqr+F3e83fHDn/D3lwHBwz/7UFZ1f8r6fvxfT9s+7+6sC5/KV/GnAM1/mH
9oRl4qnmMe7oy/bLPx04pPPgtAG8qrTHv7w/9jn/dOEI+Q9MCS5AH81XXH1xy/1pwhH2P4SybOF5
eB1oab1/x4LzT9/9Xxw4ShGNLZSQfE9TYca52MX+4h125LasNq5njAHR88gJ9pQvRv3d6vR2bHrL
O5EyUlzJknQaZnhq2I1eU0Y++zucbNPkiutOlN39ENdFoFMX19cAiTBFNzemxkd2Wd9r4OZXWjdl
wnMoXu5iJiAJda/qT5TuS1ilonoRqkg/Im1Xj5AzNgBoSS0eVBebRBmI/KqpSyhOcTyfUmUt2i+X
pAlYCKzDsnacH93gZaGlUvw51Qq8ZRd1RbdD78/qIGUn/5WngO34SuXrW5X1zRrmiTZvSLvciCDa
SuMh69bhoSSk7rNJq1ZiYUmsxh9pKMz92KUypsC12sHnoI4zWipWauzCUmXAgLx3yOxOHbQo8o0G
vy0t3VBoZ+17Vzvb9cIIYd86lvxIIeK6wWAUOcwaKZEm81V5r/Bf5fe8VJSDRWmGBetYH9a4Rp7f
9BQUGFhCovkcf+3d5tOoii3xlb1Csc8bqYqQD6DcDUk84K6wO176Yt+w2Iazr8pz8wx/6lDNwxkq
mw43jQQWq+E5tkrK7aGnVMYRssZ+C4wrI7TYLW9EYWS3VVPeI7Fnn5RLjL+zTtOCm1494dss+7gM
FErUSzwmiDVOM9bfETdNO4RllxyHamnezHV4g8zbUGNWxrEoeR4ODY6IoZ8pnTPrvZSDHYcDdCA/
U8ZtpAzaiGliQh+RsHDIDSgMbSZectHd9kiiN1002ti1PfkxdclHnsxbMKjL8z5jfnrlsLnEfKhA
LWtnKxxbJz0whz07c18hPFTDTToYN6seb+O+2HwnL6UOSnfpeVOAaHquaay4FYr1IeIpegNWy/Fj
N+2fN6fMf6qB5gmGapkeVAMnhQvIdV+3TdhhIjJKtmZ9plaM91aRNMfBHiLsO5UrKt+28Hv1Q7/s
4m5gMJUlSu27InuanDSHiqxIqOZ/e+5Q0IlVX3q+pI0uFk6M3jB+KdGbtPXj965CjjHH4W221oei
tlVg5iL1KzGN1xhgmBRg/rGS8UMvLMJFvOqwEvaPVncl80Ztxb7lGXundyjiebz5kXKNY1aM6ym2
89gXSdPvK6/vQpiix2XwHnpGjAgFonrOW+9XL7jY3doqd2Pd3TcK2HLd4I6oe65TQxjxtkNA2WiD
RoE+aDhMJM3CMHaNFMtxzuP0o/ZM862T1raPrctSqlyb6pBrCxW/sB5qzDgByIM6xK+R7qzFnO8G
uZT7otTfkFkYr9aL/cMyOWT9SfT2W7dOlG1D1I0pzLa8Cdoq80yfmsQLSkvcg//kbsoNybVK/P1l
gzvx0Y/CwS4qpu9qCjq9TsHmGtY57txkl0dAtjAewduuLO/RiRhnklREFb+ytk697qEexP2+jhCd
KAc1e3NJ1XvfrMUR16QqrBxA2GJ2S1QgxNhFGz0zbaEkRrF241tzdvs906TtYNgpIWU49B7J9axC
oETRcM8ouz17bdu/wsOInpZ1neV97U3DrhUyDYhf/YG2QR1qrvnZm+flvigy/UQQo2KbYZbLfU7j
kYWxWMURF0H9FDde9Eydvh1lTlaj2w19mEsnP7tmQwQ9pwYiHSHp5brglpjAJ/s586m9J2SmEbfg
ADF8pkfcsuVumhdxjbO3WQP8IB7TQFEd1Lz0+A+06v9Iwjsr4Sz3tBSa5rKrp18KTZ9unCYZ2w7P
DG+poq/RI4DiPord9rUrES38TDf66TJRwPniDO6/ik35I7Tw7485m2etiXf14mx1fnefW1WVriqd
1H5KvNsmbmyfHnlnDvm5TOnl4mr08yo/OnxIu9Sxer/Jx2qfd88kRbxixExDhkH9v1j8/GOX6/ff
inpTK6Gxwf5fYYV2htaTrKnajwZu7MWIXlUxf9swYPkQue0TqazPYlu566ufNhcjnWfdh3FiPOep
vhU2+m5UZ/jnqslvvNoLpWKeZw7us10wFtj68QutZSMONTtfLp6/lDr/SQPwWyi/onawBYW/I7Rp
KjavqHr+WjvgleqbOJL8+hh7Dl6bnOe1v4nn+ru7TJlfNNGz9ur7Ao+q31jpIStMeaIr9+2FCD2d
H9i/L49MwP5FnMplyez3t1Uo17TIh9Loqpc6/y81jTRwPQ+seeydohmCpam+FUl5WYgURNuiH9rD
9M+Agj894H++F7+ZzX/7z/+O9/z/u+rYugSz/tfl8dP4+f3vjvbLn/8/1nTlCj4eaXqaM+aSSvHP
wtgS/3CF8pgYeLZ2tHPZdf+zLsacbuGDtkwc6q7FrcOX/qyLvX9IyleX78O2Gx5eavB/w5vO1fC3
iwh3u41WobG/C36gtn+HMEqXdJ5t0G99t436OWmn1nGDGJOo2V27VRk7v2JwBlmCNr31Tfchh9mw
1l0cVeV6XG30vqDb6mivzcXL8UuUeDUSqj4vgUHXyw3NLGpse7BuuRvWytpjO2RqTXWQySIolbb6
I5D1cQvqdM6q0IgG3Wc3Yy1jHfbRYlu32YLltkEoSas599farB0KTV2K5IAtwNU/4ijJ1hwYBg7s
YT+7tsqdo5N39hS2feEw9NNAMHbMBj2J8rDhMUgZT5v1wa11PQcmeNY03o9qLeIu2FgW5vlg5JnD
FNRgXLwbIuwWYYew3cOtuXyWZ6NtlPrMyKbFkqE6Ne6RLVJBRZLIKt1ztpaKTJ/LMKwdFywrddUJ
zE9Z1Uz+Bh0aQmvdiSFsuEIG3MXNcNPW8db65lbL7ldtzvNT2Wd582Vje6hDe1NlUhMiGzvtj4zp
Xnur47gmOJwTrKqYV3Y5kiEeLx7mFVsPOb5qt6EClIvrnoY+c/OvtZYVcmhqxd54xZhzzHcGiZDo
jVaRY8G0Rf0aieFiFseCckqiamO8H5tEPXRF0d6P7YSlciFR/ImPTI0vvUN4wBXQTmZaflaN9g2x
5mMatvlWYbxol+gqG2MG6O1YGcM+j7f5Yp0qtsmhpDK37lBUlfXJcrlXUBV1xM3myrQahjvJhXIy
ER1wLs0+rneJ4A/GkQ1Nr41q2w0cZn7MC3I7Hs9Iduara04mYmXG8NJHPm4Gew+NBj8pC5ZIU0zP
sa/WOl8mVCUYuX41L2vle8PGCxbtyqskuGvzkE9LyZp4PzjNzs1tvIrFhgGBHi4WTBexH0Gv9ssi
ilu/rRGPcaU01uje6YY8myywXMNe0F7r9HNmyjcfIMrbIJsmoRb7ezznrf1mAm1l1Hsh7cVZ4DH6
t05VTaOWsXE9RzPOoK62/JGthDpYeJRT68epfVd5SxuxzO5SmRHIxi+1pXVTsOSkGEBZaURngB+8
WQ+5ayjLX5IsuR+F6j/l2BWxv2XEWfux50aYO+zGHH3ys9LBF/EU33PXLt+4cnkbZ7OvGCetmVKB
4c7DXZfkfGsrsfgiXXTnoRytvbf3mPSRajm3/a4e4QjMxkQnF6NcflRohU8OYYYfF3vkt6btys5n
kF5dF11ci6PrwO2+HpNkJMucR6eLLd9EJ0xGTazIJjMutqIpGE6qDsHM98oBem5rul56dgYTgLg7
6/pEd4iLdTCX6dEtve4NQ2hCabMmswgaZ+W3riK8Rr6T6Om9lRwzvmOuxXzE/LTW191mbHtnVoX7
sSTmULMcIO1ouRtMyx2QNeNknX1rLsnMLphFo/HrVI97jiuq7Yy97+GpFq5V3IDcwKOaz1tdekFM
IA6LB+xdsp/jk85MRmSAJOdsr0PuGcnjfzB3XktyI0mU/SKMQQTUayqUJFksyn6BkWwSGgho8fV7
kjM7zQxWsXbiaR/b2IZEBcJDuF8/1xjICmR7o51JbxOA67aMu24B33KfOISpRXIBPdHBie0220+b
dJPIDvvUt5ilhWlOBzGbwNoWhqM6UNvGnTerrNa7NRJDDNdF47b9/TqmgXFL3Kb+zYwoI2gPc4jK
dm/4jentDdvE5nrPUbTmclZ6U5N8o4Mpnf5awrhrdu6M4HXfh/hWf6yDKYckdgBEkk3ezjaWFQU+
HElpfeWEEmzFdZ0b3Lg9irgU+q4wG/SS9xspkNfU2zuEQ4kv3s80EpR3SZ8IJ7K9qesiWY4LapZP
djuxkIX0QTlrtU85Eqbmo5ewVwTi1qZ9YdsXYzF8zPuiMO6m0Zbj25qWKnmNeiRedx4Bkz5WFDdR
W2z0Mh4WJ1sQlDUhVyc/HcbwVCaOTcV0CE3nbVL1IPrIRg4PCAzdbN+NMfJouzLyBQtoGZNvzOfq
VTy1dnCohWl/CUyaM04VIsF6Z5tp9Yq+Aa9h4CiHEFTnKZnNBSaicedQ5uBnxuqVS1GRy7/wOMga
LeTEPYWP4tVEXxcbau8O2Yj7sWu/HvoyXqPW4FQbISCO38RNlsY7+kTm9ZpdAYE0rQHt95400yds
q7f1FNKAfT/R6HGfsD+dp4Zp3lSoG8odLSxhjiF3vOEBM/ebeX1mJKO1Y++1DzGSdMTDRuMlKCZK
r0QDJKc1PW3rMH1Bxi3/TsIlKO6Nzm69E2Ut2SKLBvO7t0mUW9S/55kpk/SoDOxYkIFZm7xD2cMG
0OwKNJbtrneMuti1uIMhpQtJae8SJALZIfAT6zZz2jVDg+LOfwVcHWhz7+jMOcW15P7JFg75I53K
xNxDc0GStdoU+ISfIEddt62tdi7T9Spo6hmiDO1WFScI2SynFaRPfpUYq3l7FgwjX6ZGSA9EQxnq
yuzLYXvrQVemAcVxnIiGEK+5YW4t46GlfWPbd93sPQZmKymlkV7624vLNtgb47De2CjQgoPs7KA5
OVJO3auxjrsbLrFvke41PLKay1d4kQXrLjDW+ks19vLdbPRecFyQ+7TFzkNm5dxTIGe6ZRAvKKR6
qZEeZJ/FxlXc2/Zr4Qkqej05ofw1QJOtuc6HlU2As0j6wKLifHaasciuhHCz7y4fnLGtcsf+NA22
GN+jPAzHyPDypkZHGqb2TTCJyYxqf2rbq3rwN5ajsGKF9EmpW8fBq1ppPCyudIa/sxohzLz3Bh8N
w2yG233cZfbXtF2Sx9YRXLKM1DK/xTgyVvsMBQYbD5DB8bjSFPuWiqgsyMl0/nkPTLt33myZf3cU
2KgkpYnPJzad7Vu5MPNPPpe4fB/0JYX7FCnsl2JxAptCdkrLRxg4zq2JppiP3a/c+wwONPMRtIoN
LISB2Hm1yKod0qzpPk2sPuW7SfN9Vw/WvPNJJpDVygeOjZT+SR+hNF+TI7TCjJV5KHn53NrarzAU
gCLEZjp8wX1suPE6J/1oTHXz1ko9+rZ8WGA5C14z3WcN/aKIZAZOXCJMvPqYoVgcSMRWZI9zs/ox
uW561/tD/INWCvPTyElQRiuaIbq1TWpeHabJJJKCpLOvB2Myv8/j5JFSc9v4A0W8/kfqhk38se1y
p2CTk9VyDKcitT/TZFxN7yiWFX69T9Kx9iM766gLGSVXh5eYBOc60z/XyvONwAcu6oVeIGzPDs+9
tL9eK8OpRdLHH7VLW7uhIyCQZXlsLLN/yPxiqJiYU/eSXe9vv4nJMJcQSkIhPvDUBC5/0+YCNQU9
KU7fKqpb4UjA/AVF3jVetmOBDv74y/3siTv9ueH24m/k9yjDWpAr+EFP/T0csjmqM9XJdo9fvJCW
HsZ4PFr5RkeaMcxITKzpYI91eHQ3f/yfOErnjmLfD82fJQ8otBT8Lv9aukbWIbWwx10azzyGSMj2
i13//ec/8beLnUC9R4szuRWPvttAwY3kg6zThXV9RwOEt5er1wqWY7SUCWJhGq3/e919Yjif/i2P
zj5TkI34rXRp5X0C1NjbjZy/SHUb1cd2Ds27scvHfvfn31LSMefRC33BDwVcgR33N86/YbXzVi6S
4kjL6uOtPkmtuTK3qw6Z474ayvkoOYAfWioTN37lBF+pXnlHkJycPWXCujAH4uOCIO+LLOv1ZgO9
t77wkudy0uX84h19aqsezE8K9QofaEoShyZNBj9vguY4Tll5hbrsPyy4/ykd8/+Wa3ktv9ePQ/f9
+3D/Rao1y/Pv/Rcj8P8HEsA6F43/OwPPyIELJMB1/Xd2wQL4+f//O+ES+v86V/k4ajk01oScqP9v
wsUL/sV/W1Q4XP7VNs//8p+Ei+P/y+RzuSGVv59VSj5o/28agPev86wG3e8TSyyLpP/+h4TL5cQw
bPKIOHu7Krc8tDkx9+XiHwcXzcuOk9v6MbW9RYc6wuOVVCCq82Kdl9o/0sDadW/pVDETeia25scv
w/xEoF+u0/+8vjKfw2orAkQ53jG03X6jvb2iAJGCyLR29I9UOK07SMVPf/6x58bq/BK/5DV7vlE+
0/1/XHqWT9oEnKTboX8JXqBAXuZP//ljzqvZL8/3Q/bWPESrPlpS3FvWLKpHNEmmd7cGlPRweto8
2tHXVr7V+4POf+gvPygpQkz++QenMvSXmyblmrEX/Zhm/9O29s9fpGyfAQcLcxhpTaFH059vvJU7
414WvZ3euYizbXSYXJz2bd/WyFZMtIHtyazTqft3fpj14RnUxXnn+mfd++cFlDODpFRauP3qHsck
mVDgAW9mc/ohoY1x4WiTmX5QikDGXTMnuHuPdtMENWL9wK50DE6IAGL71zEuk7WaSndmCALb3Ttd
84N7RfbC3/fcjFQ27IZIpfl6oPVn7f1PZrPS8DbRVKE1PVQ8ehnQptI7nXssnCz7bqI7uauR9msB
3+jyUNaGxphd2VKMPZaDP32wZs4BS7z5eiuPyhrvSrRE0m7d49AY23Y0F2PqDp5sUHfrjY6yGtgL
5JGV8t8Rjig2R6t3Tg21LaF00PsBZTkAaGuQd8MatG5W33vTZ306fKiGwfih93wl+vuAFixoVpxo
G6s6nu2TOzqmCtpd/vz8y0PYf2NPFaiFtPSVo70CpjYCaKJzZ8npWGJqTxY2S6nn6v2MEuLc/eJg
lucG0GG0h6vao4/0uNVWuSAzHuZFL9R8JY7pNAPEcbbGlHaxvSs62kxr3OPf6f0RSiDPxRJY9OWH
EckreAx95zt3CTlAip9uUCwvDNUzy4UKIk+hnRSBzx2mK8V6bVSb+TpMrE4LD2m5qn6vibPVZHC8
aPRbe9mZ+SI+w4aRL2wmz729stePk4/PkglidCr5AkOZ0BYwGqCK/vwJnnu8Es8jPTZruebQ/fup
ODMxAoTIPQJPLcdGhkeJZ3KrLokcRj+0qra+lpZb0y4G3HF+o/cXnP+yX7Zz314dRKgLKGbaDT74
Qd+/oXzUvnSHOA/EE3upSjevIBi51Exw5ymRZb31K+45H5x2C82bwUhD/2FNGkcLys9gKVHtrx0l
QVSikXRgOl4N9Ltx8S+q2dSLZ0+J5wWisjfYHSjFPpHiuq/sifLBKLqX9ubzNvbUcCkhvSZ5YmKr
gWVMvILGzBPH999UxjZ5N8kQV8VxSey1/lRWgfPXWCdzff3nWfA0A9Nyf0OhQ4lECDSz7pZBKREe
9HRvIIsPOdYFw5yLYVcPNPqfRfJg/cF0Jv7BEzNNqpM5eKPeAKvE9DWGlYDJOl6/vjEeACT5EWWV
l3wSf9otPjG8rrIauBM1itbGcQIsWdccaU1DpuPCxyyvJFrP9XXSV80PaYi5uhJbULuvFsex63vb
D4L8U1DYIMH+PODPLBwqXz2g11o2cyYiNES9s/e28LtcllnLvJfPqSwbZed41rrkfkQj9hwlg4VE
KnGC5G+9t1cWjdHqPPoMExHRBxF8dtlKEfsZld6a7TqXS1ILxDI3kE1HCGsoO4xWgG/yCLbjJYuK
Z6LMVdaJnv4nBKn41pCJju3rQHSd+XWhw7w7wKA2KaVm4Atgrnsy+YZpc6/lxcBnUdYPB5obkwjo
rxfE1biTLYX13ToKsKx6H0ZZPzZ6H9ozDwm5IMlwdHJ0NXiNcdB6uopO9+LQrPMWxFI/JkO00YNP
lUpqudpb7m/kdMtMjYWtIcrtrKLdycoP8drYepNKKKHPracJgJBtkc29cWem1sc6ES+dWp+JZpVx
bXmyFkuZbFHir8P9mZjEWaBFY6p3BhNKONORPEinW1Eggqu9tqelOCC3FZHeZ1WiGTYP6tiCp4Mg
wQrU8anX0IGn+e5KNAe1vQVA7Hl3mMb7wqF6Qupf6E14oYRybhqQr1CER62Vlac+rJP95Irt9OeR
OY/vE/uFUOK1jt0UtbAxIwNwv3PtLKaToAxTR8NMAf/Pv/Hc3FFCll7hqc6LeI4cAvctXYEo1UVT
6F3HVfjzUHMUmjdvjlBUeNdB6I6HfK01lxuV/GwNqEZA2IwR6mxxm5WVfw9aR/PVlYhlo46LwnKG
qG1yEH6da4PzTGmz01vNVPKzGyd9YWARdZR1ttwUWGzejXFc6gWVyn0mP2pM1pgPILKSuX90ZjMo
X7v072qBq1FAKVGLjJwOadpAORKiNyuk+3kN1/qFif/MpFSlt4CXaIAPoJ22ZWrBsBltMFHhqDfl
HSVo6aUXdpyDLZS18bmzOd+hA4o1P6sSs4XcOoMa9X9eHRKlvXMnMIpa0apynx03iMcgtSZ8xEka
2+en99oDo/KeC3OScQkY5LjgLbbHFREphWe/BO1/5qOqtOdUgH0zbZOnC/t7m4nylGSJZmZL9QpB
gF4GdO0wMNtYRaWPCWBaeMsL95PnXl25Zy/QH+NyLaajO8QzQJwJipqMB70tSnUHqZC71Y1jjpTU
N0AvafZ9zGne1ZoxqjdIv0FyadJ5PFZQSHaecEGN9rbmw5XNleauzllTYzj6rVkf+gU8wri9VKR8
btCVMG37cMk5CY+0wNKD4YHa3Y0o1zRfXYlT30FdlRkhrx6O1n1PeeQNrnqljnnhuU/u8g4BI5TG
Y54c4dHe0OVQByCGjcEItIzrLQpxlz+AGDSsRplM0SoqmugNR7qRhB/1TWvW/LQH/SUtY2WxDY8d
QGQS9+VNmPfWoS/yVe8wbClb69ihYk5Wd4yG0PnLyu0HNIIPei+uRmq/5hW+lEOUpcYrlsfPOBlq
5gp/Noz8MihhllW+VftDlM9pcBhT9x1QZi1LRD7oOQp+eXhd9HQKBVBYjGzI9gB+7ny71XKa4+FK
nFK+nWW/BMaxLpe/s9X6SBeijosCj1aiNMhAQrNfrxGP7YfdZqMGQ2bkJHpL789cyi/jMiUu4mXR
DVFId+snMbAOQC3bLL2Thiofoa3NNsu4wYSr6bZDs/hf00zGemsMfbcX3zQOstaHqDDi1gb0s6qA
PfXFS5XXZ5ZH85xd+GVgwtoTmTSqIQLSH94HfWLdl3CnPmrFkamEKPzdocNbm+mI3nvnVPMnP8j0
PqmpxOgmmjCP02KMOvdsGxYsnxEFvtF7b+WqKmaxAH/g2UbevxPjeu+K/oVWoecGXInQZo7jhO7T
4WjGhrFHgXKXbUiA9N5biVC4y9JHFm8cPTN8Xa3+56Bby73es5UQNVLO6V3DmJRp/YBQHgRSqvna
yi4qJC6lCwn8Y7NNV91s3wpXbwc1lR1Uru4ADpC7HYzDu6BZorqLtcqs0B4vIycr6ckYR15aVu+3
CQ9r/4POQNOXffngMsw74PJ8RJEWX7slfAg2T2udQrV1+Wg05wUKcW+IYMFY75AVA7sf6QbVe3El
Ip06XuocsGvUG0gJbLoawzj8pPdsJSKLEsMOHyfnI632yBRM7wuIEL2NTYRKTDKx27Y02ZLTDM2z
2wuIG6H/Uivo0xHPa10OOi47/iAgHx5b77Gjx5gstt6YKBEJrAxn2XQdojFAzDE7Pb3/rfdO7+FK
TM7Uu9YVuOeR9uyruaS23zr5oDlTlLDsxtEEJ8nDf0JrR/ktE+tL5pXPDPdvui7ADyY8k/7YVc4b
l2cv46T7bCU0rRnOkrNYpI1tBy0lLNkbrH09vVEJlOhMezGVnGeZKO7mwYzM35deqnXAQql5OQmX
cBQzGIYhWpx1gLYgYq854O1iZXpLS6AEqJwrQdMMMZQI+cWYp48UH95rTUWVFDLRp9V5DuMyjol7
aBHaw1m0fa1zBOLsy5Hp0gnET7jw4svyZmzMm2XCVEbvzZUIzSGYCz91+oiWtfsSweEROpmtOeJK
hI5JhzYSwmVkyvJBGOU+71KtQ4oI1Ph0jRoOADBb23bt/VxZ3Z62/B9ag6KKq1YqCj0Axx41g/c5
6ZebzHcf9R6txOfSDXER2EYXrVY573ACbU/gQ/VkGIiJL2dK4851OKEViighbYd6a175DgQCvVdX
AnSUuJukQBujBq0N/W5jZ0CBNNe3eo9XwhNgFquiGPmi0/p3zwmONt2veo8+L8S/XCEGNp5Uek0P
UCN5u0h5bVaV3jxUhVQTHideXoou2qY2PU5zYtNgUX/Te28lOLNNxH23FD32yXJfiPVVFbx07DyP
6u8lF+TFl0My06BVTtLvorSagPp2vpfft55cwLqD19nrvb8SpG5RLzUdhfTrZs5fZSo+GrJ4p/Vo
VS6FEUlf4gbcEf9TfzX1nbWzsG+J9J6uRGlip1g6OTYvLsAm0lsI51V+0Hu2EqOYYkkcotI+cu1M
zMfNGYGqw8ZPC71N2lPiVKRJEowBJmnbYjxklf0ua/Xu4sA5LmdNmbktF2YeHa+wAM3sdex4WmUo
2tWURwdYhLbT2kVOXNmREdjDg5UAZdQbdGULtWl4cyfw7RHGTCv0wDYCSKanThOqHqrC4m5Y+rSL
6kmaOzpVTxDR9bLDUPgux2U4N8KJkCFnebydVvu2dBfNGFLCM5yTcsxxyIj8OKG7eVtvwy7Tq5sJ
VekUMkvMxS6wu2imN47V3nXmoPfeqnqpy6hOeLPRRrRIfsys7qEsWr1LnKpcihdRFYnMu8hjZHYh
IvRdu8In1ZqFqhppcKA55w02eFiDYF1mFw+jEeodQVUpkmlyz6pd2Pj0+1f5biZRcRxNw9McGCU8
8zxElZavxE1ImzUuRB6wbHPT/KJKeE6568Vo7fAHDDt7b/XiFTupXvVcqDKk0aixi1sapksTCrNg
rV2LHlgFfZJaORxaBC9jFC2wGSZLzdgn6eyDQka2E8ei1asjCFcJ1LUYAeRXscT3vsfmc5plBSbK
nzUvjargCKMkU8yhIaMuXftDlWBxwwi5J61ZrwqOfH/B1QI3hYjGQptedETsDrdfvVOpKjgacJwk
C19LuDF+ApFis4svxbqAodB7e2U3XbLO6+aFsWlSPAazoXq/lJbenqfqjUq7mYHBjYx7HcirtTf7
01w26ZXemyshOzkTIMRyllEeu9tHs4mTK+HDFtMcGCVm4eJJF7ixjMI6bvHZGQMHIiuQ1lbzB+zL
qKIYVzSAbxh5p5+vuy54n7alXm4eNP/lwyEcAigYOnwAxPCYJf3DXAyPeuOuRGsSr7NTlgl+gnX4
V93MFrgL8ZK29vzxnji3q0KjlpR5gOeajJwuD/7yKSrgpVH9h9n1bE/Wc09Xzr2DCZ5jc9wmIlJD
ePowaowVL0etgVEbXLvVoEZf8nR3WvHbtDCMqV9SMfnn0X1qYJQ4xXAGeV1gNxEWCwnI+KrOWWz8
bClgSIZJcYXR3fyI0Xp57UCY8KIhTVv3HS1ufvsG2GzfPeIX410ByR6aK/zghLfzy4xkfLJgvzaf
yTJt936GNj/uzbWtiy9Nmhrtni70zD4A6UnHI7BPkBClRZZs71GlXq7H1gjyyPaXFAcTTGvWvWWS
TfhkoOxdT5aDDd7B8ReeOePyAv2xDYEsmKW9jafKtpft0E+QL/9aQE3HbwbhGflXcJNtGwWbHU4R
9kBecYC6ifmUObnBvvZBqp47nJPxKoHEGN55QU1fmNlu9qMNUHs32V53LTPgXZEJY2MFAFpO4gCJ
PnGPkz8LUthlOol9ggUK8KgJG6l90GVAYoETddbtXIP0uC4daxDRxmhj2eYU0zVubdWrrp5McQAI
Pm0g2Lt4e8TrrfH1TiGq2qtaBGi80WkiYOENWR9jZydOqLfeqEovjAbgUbSljODTf49F8Rj7meZ7
K2vlRCUGVgDv7Y5x1IflTexaeslBVeTlTihTLDJIYH7CZRcbYbELSxwW9EJWWSY7M3G8gqJdlEDA
hb3f/vDyTu/Qp2q8ctpbJ2wpm2hcR/mKbrDsqnGGSm/3UzVeqZdBhrS9HkvKQtwJzq8o/8fhs9a4
qBqvrkqA8cqpgZeVjB+6oIXwCtJ20Bt2VeXV1tlAm0jYRBipGTvXzu9SCHN7vXdXVkqTEEYVLpto
bWRcHYDG5dGCj4nmLUeVeVkwqzfDYUZ6EIWWo93XI0A5TGjag94fcN69fk3nVdCvjHSAxCfKH7MU
N67R63V0AKa4fLYc5w4wkt9EqRmiIxt6fyn3Toglpd67K4eayW035wyhiso2xKXCb1qHGntg23pa
DHiPl3/ALOvSMqE00Xtjid3oz/kxyzLNA4Kq95L+HOdbwhZOjabboyiDEmLMpl7aTRV7ge5dIWrV
DV21ZXnjwdAbMGyBrq0381W1V5/XCUKmhmW4Hv0bPCnNv7jTrnqpYFXt5S8VtPSe8yqprOU6xoc+
8s3B15v0Pwknv0x62ynHMDvvTnlWJfseNtFuHCDaak1LVfJlddYCnSxoIgBUzvcUtfn3rRorPeUn
jhiXkxJmf52nYCkjvB0m47oIa2tvxvPsvlA7fKav7jdaML2tOOYAh4+20nK6dxAVsUOK/Roo5Nw3
xjsazl4ZRljmB05xeL+Csiy9U2q4bqP59ZXApikYp8qc8+e8wnncG1WewINIa1me9D6REtgeECzu
LOeVKR6s+LbKEvrOVqhApmZ0KPeWzRw72mvtOsKIMMM7es5nscsLMWkesFSZmNdvVVfb/MA6Yvqe
buNH1PvftEZHVYmVWNsN4Yi1ouxq/A0T58c2uLovrqTsk3az+r7wq4iz7am0CwzUe70UgKoRq7A4
By000OoicK+Dx06pYd7e6g2Kkq4fUoiZ+GHXEaz24DimcO6x3tTcKk0lqGc/a+qaLxpl3WJ8BVXp
fOsMthu9d1c24h5nBLizVhVx1nqFJ+Jt2SYvsFzOL/jEVdFUQjVZqDOCfayjfrHTG6vsgh3eq7Pe
JmYqcQr4PgumwqkipwC3usuDoL1JfQy+9MJUFYyJcGkcrzaryHfrfN9iV18Ia9XaBxxVMtbJOkni
MINYLtL5ru8qscfoZ3r48zc9z7vfBx480uU2EM7FOs0W+3u5iZYjP4je8FiaVtMcPW51tdYZC7TY
5c8EqxdjG5M0kTk62Lum7pCfQwuDDq292AmVE3RlZPDswoy56dqP42C+TaxYa9o7oRKykCyGAKvc
hpZf1z1kHan8DdMIzc+rhGzNZDQKVIFHy+/it9NqyMc6dfW6mSCUX447LmnWaNp9eV6DgweJCSQ+
bm6gOehK1EqyC2ZcYTYfpmQlmjZ4wOA00xwYJWhHiNHruGYlCgEQTnuaD9vPW4mji+bzlb0VIE0c
y6Ero63zv5I7uq/89OOfg+rp1YzM+eWoQ+mkWk2HIE2rTYwrTD9O32en1StuOiolLOP6VoP0Zthl
EP81tn0Ala6ftA41jiooa+x8XLaOl49xbjiiupc7kCp6OxTg+8uhCb3NX92e/Js1D9aKmRJ6hH1e
1/mklXzBeefyB4JpjiUn2zI6kz8PQWKabxr6+d7qfVklWiFsk+GaWwPPkmRpbnLTMl/ZtnTHF97+
Z9rsifVYFZaBuMQvyhuZOt7oVq9by6rHK0xU2+7ERWy0T1gAeP2hdculuTNWbgV30s/b6jMuA+I0
4n587QtjdXfhhv0QSUejKF5XtbvY+6qF0wsWP423r028ZuOpluy5+xGPi29OJcTtJPPhZs3S6eTE
mCqGGwyMFG/wTGzvUmyx8ofizKl4V2cBdixc2AQeS1U348iL8vNVLlMDK9tM9Nm9Y8fNpHWQRKV3
+UnRNeL9SUMybgVW/moKi/DOBn2vucGqyLHGKNyG7GgR4eHz3bPbh9BK3uhNF2WN4a65VoY3F5GD
6cKutMW13fQvgTTOIfPEVFElceNoVMnWL0XUSlgd112/lfMhXFE9HGZuCMk1bNgy1cquOSp9zGrx
fhOTW0SGNPCDBIp52mSZvNcaJ1Ukl67xyB3RKaKpESneEbDVc/ulcTpH/lPjpCw5ONniVNmNBfje
MXtEVS1eB2myfFlyy3ghs/ncTyiLjhmHfmLLtjj2i1N4B0yjuzbbwUSPt+tspqPthUv1c59cWX6Q
J+BODuL7mGR4H+F0sViow4wSYPwW2HsU3XpZJVDClzGXpOROcKVj0GrbQOiGF209am5gZ//BX7OF
BsAREgE1BqeU4wZnPg2O9cIC/dyXUE4NvoOWc6MH91AkrT9ch2XvnpogpO7vJVNpaqkLnJ8Vr18y
Py7P9rLMN8B0ABKk1z35FGKZt9OKBlVI169hm2Vrl0e+7w4nNNcBbiS4seg9XTnxTxmpSGfEdCUT
GGeDiq8wps+07nH44Vx+WdOTFq7wZXywpuzGhCgvGk9vzFUN3eqYZd+A/MZ9WxzjsD1hhaV1P3RU
Dd0KdS3rwyI+FJl967vGLa40mt9SiVhkhWdgLf7OMp/bm7zvhwgE+qPep1SCNHYxgF8dg8luJf1R
yk7s1rAUJ72nK1FqhkUXu5hjRn7Wy1tUrx+Br+vBYWEyXU6UxPMTY8ILIiqxrDmN4VBfmS3WzXqv
ruy7eFhTT6m6LMryvD3INLjD2fwl+Pj50z2xn6gyuiU32xGjSwDZlciWk23P72VXFHpJRbAKlyOT
NuHQlqIOD/XUvirKJsKXTm8TV6V0a7osSZVwkCoHjDTqsTb3W+m+sPI+NyzKNjuhzsf9uyGI+glb
8bDbSw+isNYHVaV0G5CefhpkRtdSte7rRDaYWHR1qCdIA0d+OehhtdJzUbghjVbNZu+CMu5um6XI
9PogHRXsNXp1XPutEx6qeaNm+4AK4IWR+Zmwf2o6KmEqvM0CTpWkkbUaznRrZpVLg1ECOPQdpKQm
ytxwc7CFnCr36JFdm/ftULgTOE7prad2DM32iLdCYn+pfNeeojhwMl8rA++oKrzFaC24G8P5utQN
yXXmmMF4TPsCs0+9eaEEep1lA+j21D8sXeqxQK34m+xTF+Psb1o/oOrwuqEYtymWIzaiqTxWgZhx
+hJamWZHleFxZHMd6eC6YZ25X7Pb0qktfC19Ndrpyykt/Un08cDDpxF2c9mLdteUtp7GD1/1y6cL
rJ3ybKzHo51bcu8UVr4jI/FVb9CV43RTBIFpOvFwnOy0woEFQ9J2EabeviaUWE/QmprCcIazY/q8
a4oueVX6zvBB792VPVnMUjqW1w5HI6TqIYoNh87V1RwYJdazbrYaCrHDEUal/aauluKrZ26+3jFI
FeBtbjq3w4hJR1175R5yNUQYEetRTxyhhGoZ4vlFuqbHsHTpTm48wBc3Cr0au6OK8JzZdrayGPqj
M1cpiqvhHe3Vy07rm6qwr3HGsh6+XX9cfWvbFWaBaXOheVZRJXhuMXqG0zLqWwWuZR7WH2aX6vUS
OirpC9Ocqo1LZzziU9QdwjnFydymlVNvXJQ43WiDiLOJg5Uv7a995eDZZeu1Vzuq9CutSCk3UozH
zMR7cZF2fIxjZHR/fvNnrokq5au0itYuMB884QrlTm/Sscqq0+rZZXcSnWQX/PPPPHMmUpVg8eTE
wsr5I9yzk8lkuwm+lbhq6T1dOUPLNPaHwePpSVLjxYUMbB826996D1fCtchZDtAzdkeJV/g+q9r8
0Fex3sanKsFCKcyhct3uOBXjdKpS/KIAGG96O5+qBFsrx/O2bu5wmd/Kk9UX7zcrd/U+qaoD29JK
bA25nqMMUn9flUu+R5KqJ/t3bGVbrf3VH/wglkejMrp9vkkM2eWqR27CV+Vy046FKDsL72osr9p0
jxFpuccxXo8qiL/P5dNHayXl3CXBKc/r7d1myuVDbtYvceufCSVVBRY782yNiJWPLv6re+t84JC2
9VKO8LmnKxsrPnikq9cwPAmD1PlkfGvK+p1WIKnqr8KyrRj/DP8E5ysud9OGOnFIl/6T3uOVOLXK
xmk2swtPrqxqBLj54qV3nlXWgV6sqgow2Qcjp3iJQWhvYWFo35Sm5klMFX8B4mqH1ebRlWD7O+sh
aj1BInacl5MRM4gsTv02PG1n9FExW2Iv0mDWW3lV5VeOe+SwYcJ7gMJ1VXfyjenp0QQdVfaFcznH
pArnVRyNo7w27rAhftCaKr9JvsAIpZ1Ti4PtjZUVCVnSd53O1fhe7/nK0beWVpuXY+OfRGPhxLuJ
XtycW/Ve4gmev90TN12V95UZhRTBHHunShr91RBPE76dvpkkR/pU/fg6qbY5vR+2+OXLtfeTOvXU
jyqbrI9dZT3lbcm1dZnrZW+VWWnLY1EQdeUpjZeixDu4wq5mVzste/uSr13tXzel9NLqxMU6Lyp8
h4tpxYd5NeIvjjMju6tNJK3FzsnXbZ53HHJke1dgLi/vpz6eLe96MYSP0SQGqImR7XAfz5xk1w2+
5CDUeHy6nRviNP1Fdmk1WjtR+Fl17WwYDTaHlQu9nxzWdpq7fbE6+fIIQm6eMvw4sfgB871mS1/v
rHA0PLELV9DwxZUlCw/0fUXOEn9A+grKkRfs/aZ+L+2Ki0zu58GPSmI3vevGVkwHvAdBmI6MULGf
ptnOom0dF6/jjOz09ZeGpK0/4gdqmRbev4GXpJ/rTBThtyoZMfqhkXNrumoH7StfP51Feldyq9Zl
VwON6vfznPVWcfBpnIyPGyUb+2jY8dLv44CZFu5xLl3d6mBPm2veWsHkhafMHbeKvrC2Wa9wCaj3
vicn7z43xyw4mJkzO/vU91pOYUEVHIIKAO5uaROvrdFv5k2aHIaQ+76/J0OyJA1v1v4fzr5sWVIc
y/ZX2vK5qSsEEpJZZz0APp95iuEFi+EEMwhJIMTX9/Ksurc7ozsrr6VlvpzJwx2QtPfaaxh0kgrK
E+hGlvpQxAnKRuwlvJ/PuFtjVadaoLJLZYi813zuB/p5sj3PHYKAk29zvflor/TI2rsNgaP8DXGM
SXIX2SKKbraiEnOZdxs0KvFeujmEI8LGk7m7hUJD4H6pulZ4cyXZZDnvCVyNUY31ZNzao+fR6r5O
oq8RIT0uAINPCRRI8iVck9X4rBtiJImVIrjaQHZzN7gAKpYNpC046CTzgrBP3MtxPFEkTm/0xNtB
VGnLW7nnbTVkI19dr4GmeJALrpXlYi5kNu3OaexRd3ws5+ZlXWk5IAmiHEZ6WtgWxdlYVkhrRa/h
uxx9TSU+CRsN40WuGxq/ipF51alTFmA+UinZNaG0sxYhrhlS4KLmMWyF5nsYrLTrZaAuBKpNLLzV
NoyZ7VJCu0W8QQRvX3GYrJFu/kq7AJoZvSSxekYcaSjyqjCs+YreRyAqG5SpcclNw0Zz186k5C+g
Z039vvEJZEISQfTsvLGAtjdh5doN4andOEMxo4MxvpuwaKvdoCpPT6oPm+lDFfSCUGxvbclZmvSx
VHfE2jb8GjdFgcjYopR9eXBuWdiZ6DoePzaOe5bB855AjV66KJSwdma8+1ZYV7Zl2k6t+MoiPqkP
UJdvVYbpEs4u6DxGfwtWnxH44zGIvyGZd9lOPVXev7QbCRGMXWElfWtiPObHsqXbHbKKyz2hk2ju
hZ6RmIgwY1U9TW21bg8OAg8aYBIN3wCRX52I+ck4Oww/WkxuqkvDp8gfxrHpisNEZagROS0TmjVx
FNNPgiPU8Xvo2uIOEvLgjDHS9g3SFuS3OlbmJQyCgnytN+HOyJBYtiPMg6KPnaxjmSP+OxGPia+6
4S4skdt5cmM9+10wVc16lF4Tfkj42pIPhBdt8VRNslTIu7QBPBEbIg1END03y3nZDNO3yJy35BQp
rrpXBHcU4/3MZFLtSdWOCWI/mwV7p2NCV3vwp0N9O8mFI7EWLiZZAcjQ3Vcr0dhKqnF1O85Gq8uc
YFq1XNoGBsf7opwV5DVBspQvlTAyPvVKIa3SFoHmX6tKNiorB9PaJhVDWBAEHcXRejJdb2xuHSVB
bs01/XtA8rv6FFmJd5AzUoawM1zxLuqgNDpt1sAMu+FqyYMAd2zfd5ODMG3HlHafKfEOwZ9o7+DL
iSgIfotyqXxHkDHMi5uuon3Ge8fGD36KGIPBUd/D8iyN2m2rT85CJfvikU+nC2TA2gRR1+Gm3Dim
jcUx7VIg3ov51obWlk9LtckLcjg0ToUWljXyqcNLXe+msrPeIXER487d4GjPUghAB3boZCjb3bKU
UefTMrRiu7jVlIAuVmRZySMpPApFyNmq6mQQtRakm67r4JmzVtO8ivkc5IYsocwT5EA3b5psUXNc
7ObkYe7HAKHdjhb+JkJizgMJTVM/Az6ivk3rrrNyD+v40p5lizbmzgMXE/u4rXHo2aJgE8jecbXe
9CVp2mzcdGizWOkkgHhBm6J2kNBtJnyypO2hyBhiax/qlST0OGJu3NyNsLurp3TxMVJ0YC6eTk7L
8BRG0th7ZqZg+ELrVXQ3vIsMHrSh6rvqe9SJDY9DD982sxtLUS97fLK12bG+jc0rb5eqOJuybqIT
lLS8u501RcrXDntSx3OEM0XF+wa/ZBibI/qaHc1YlyUIzpBh4UERMFM6V4iQVkfV9BGIwxREYrIz
CtGH6WL9QJ+HQIrz0nfyTdAWgC9s0lnxEodVF/wA1f75Sno9wkqF+r31OnkG/XP9MZqJuDwMcABm
SzO0PxTENW89ZBjsyLE9IyJcTq0/hm740GrkKMMOuX5CVwOPpI0ECCTs9NYnmVwpHv2eILDhblHr
kimDYu2hpRgb7ksb0Nw1dU7h6vnIk2Fxt91GfZzXdWPYcy8nEeyrMVBZtY40RZoEwWOAHO6MzGwz
n3VD0ZaJBkYqmUUveNtY6D4fqhhuijloTsXF4Ru3W9mVeY3aCdgCbaM1b2LtP7Zal8iUhbTN38AS
MPpSab2mccNvq74lp8WYIDpAZ6ui0wQG1lEmIn7ewh5mMJXEqn8hIdZiKmmw4HnoWEYpzn3EstdD
jl3HTHdbMIvdIuSQzaS4UU3Qv8Kzd7lPZmzxOev6KK+n8dtGqin1fVF/RrZKcxM7D7dzZzASObZc
+xgVh11HnxPNIvthCkvIR1FobQz2hRaOg/Dqa/EcpKML4heKrBia106FwzexRNjvA2j3LqoxoKw3
IA2XFxnZdfkBfo1FQjumrFtOArqwi0jstn5Pht7ty8WCupxWMOi/F5PlVTatQaUeqw6b4edo7ItU
m0BFVda3foajSlHGHYLhdaLK80ZDq3Nwjux8cIb3t65HMfgD6eQPkd36MB+asOxxqSpI6jsZTMUD
VapY9yBGDsMTOGu2eYZ5Ar+pSF0sh37y3t8lcG9QuV4xmD/FsMpZ0n6mjqbROk3Vx3nQJflcV9Fy
j7T06UFpvVWpgwW7WTCE2Fb+bQzrKXy2CGQMPkYYhQUfYo6dFLZN1jKoaOOOM58ltV5oViok0J6r
etPZNM0J8G4+z0WWbGzZCzs3zQHNyaZuHTgxDxKHbYL8YdeDalWyOyr7IfMJEhN1AVoe9u85DZq5
AP24mjOqt2S3clmffF9nhRs+9YgvS5O1dicHHh2i3T+AjeczH41xRqu45TA3cYhL0KPscHxB0CWa
gsCkbfZ52cUKlb1RyB1cZHhTDzbweaUrcmQO/FtfYCgaD9zuQuh+s67TU1pHDMYRmg+vqHo/85bd
zyGCGUKLJRr7KxO7pyvqT/6xrOXtEslsnEKsDIRdHyoEdg/Z1jSYHgUkfg57N52QMdbqNGy66NDG
SmYzJK4PhnTiHDTJoDNSjnfoM+xyoB2ywhfcM9JPd6qaKsjXQ1jB7pVsuvE26pULcFbAYeEieRnl
zTjZdc9CJMHfhwPRMHTG4F6+xGJw1X7pEL30MNEq+igMYoNyExfAlkQdWH7nB1Uke6IbR+8x0IyG
J2P5ds/irgsPqhvHYE3NFb4YYuy4UFyAAykOS6jQm2xDKS8Ftky1ZiKOywcPZlWQrRyr98lsboLg
Hrpq6jLYZBZtlsiwVvetAYaJi1d20y7y0G13e0ggw50oomHINSmoysK66sLbeFbXpGBursW1AHW3
KjMpFkbzfp5IOONFoBkfepvsGtHBmivdekhjXxQUlNFbafh4o4cZZX1WlU2QhQ2sB/HoinVJE8ex
SdAZ3hrHkjuFojJZCXrB0mKSC58A7ZCxFMWBPdV4M+RxHrEwM8r4lLce+fOHdsV58okR7ZY9Tdou
RAaOhrleGNeRyH3SVd/kwkoEjofbfhbz+nEYioqi5WFFY+5msPWw42mU9PU5qpXD7L/w98Jfg3c3
vUUXI0RLdgLJSSvKN5S6ud6QBv7muiUoTy0fmH2ZuyJcngY9hxlmcxP97LvCLRlb6yBXbfUq13lO
FxW8+xYqrhGTnlSvTXWsrIKxSwxdP4q9KNs2K1WaoCGfQPttEaNN6JG21B3WcZY71yfRpYW84kOH
gipbffO1hJH1fQhI66EKKS8RU2CfmVvO44iT4Sxc6b+HqgnfpoGJ6kjrCvKCrTGbvJ0Cqh+Ig/8w
7O/ZLZxD51RwDxeVmWwHlC3TWwnIST8sgQLB3K5JNgegXBQBexNiMKkfxS3GkPAYQOZupFNDygu2
uOXktaCv2N3LXUsb3qZ9v1pwbxB2QpkLstJdA+1bLB1cn9lhzyjqYz0nJTLvKwSG8RJB6Fx8F6K0
jzGN4zMnLR64qNNZTfhjx3T/GiJ3/V5w1TyWRBkQqeaubad0JbV0Ji3Rv/m9R/iiP/KFlm88XNXZ
Nl7IvBkmnvXbvK37QTfs7EHIjV8dgtmfy86BWJVTOyTBseiTxXVpgbUiYPzgK/K9toW3r4xx7tOl
7lcBcnK4OJ/XV4eLU+fXDUZAQodeISt6mgyesrWOxiYv+RIG5yWM4S8AobQjZ12FhbwzwWrsfoFz
BXnbeEd5Jn282MscK1Z+Ri/WTwjNoAE9qlrV8U2zLh3ii8thwdYaKi3eorlT5H6K5kjtYDziB5hs
GF6dxmCR3acAKxMhbMzXrM6dcOOcegDnxU7aOakz3aHqdmkRBVHUpZ75uf62ChZNN8s6LttXxKw5
FPiVFQynd4eFzFTaQALX7OALVdCDFl3dPK4h0KzdOMRRv7cJNr4cPXqZnKYroXQ3JT2N7iETa9gF
jPAozEO5MnkKIQRcf9Q4Rfv72VihSOZluVRnM5mI8BQWOQL139bQzj8C7EkocB2QkLeLMZ3BTlQN
CWoo1WPpP7eAX9ynlrXyFI8Y+kamd8mn0ERt8LkHZQDAzzoyZIhirFJleDpQ+afFvLRIgNHzmi99
qcUHDpcK+yZcRcRHYyZJm5wlU4BipRhYsDxztzVrmQaUJhGqnEL3mSyijt6ZTaz+RwwDi+67rqHP
3IkGQZxPvqtWCQsNNuoHpJazdt0NC/yKD7IO6PjAsT6xB5NIXwsExCMlgL+rAUL9YxORyh2jtmpJ
n8ebXvWYdpzzEsEGIzpqtC/NlHkUqSisUfdY99hYlIjuINuy1W+dCcZlPzaBlSdj5MxwxzbpdD7R
bl0+t5JBXcerVprP1rXTslcl6YNMtnN4qaey4NkEaoe98U0Tl7glSQ15q8HcKNNqmdBhTRwGSW/z
Bh9vSP6n4mYs6XRwxSqepoh6a1LLtk3d+67rUo202xQyx3KOkJgnmnHvnUD5ItCxuGNDVr6jfIuD
tJJzkhrrUESndrbOPCahS6ofCxJ7xG5rCaly7uDpNaalQXTKsUD3eFPDcQ6PXhT20bloEDt8UaUf
P0jsoTqPrI3DLiU1mDxvptuaAH2XJ8Fh3fBwHxLKwuRsceg0X5yL6gM621B+GlHjJ1XGZEnqJ2Ss
VaiFmrDn9ZziSWNRJrBZe4AUAfSgW1KF9Z1oHNkyjVX/2oas33VFzYd0ZsV8HgmAuVvAcBF7EMPK
27NbtPwKgPEjol8s5UgK4lA2jIg+ok8DLYvPsGlBq1H22CvrRre31hIJ6QN8c9ypS0SVqc0jRwdq
JXKsEx11t5ONTHeri9lcZqXG5gtyz+17MLXG5Osc4F7Ga/LWzte+om3F8NStsXvjKGtsXm4Tuk/Q
9eyadi7p99DgS542ypWoUDCBX5DhKFaMIbAdGsCWtrlzEE8hWFRcAUz4Gei31m1JShmEFSdMiKS5
iSYxBQ9RAm4quG7JUC6nhZel7XBTZk8MjAqKpt6tJBLNtXbg9WM51ZLvQoiyph8r2p8lCyoAsp9h
QYKQZ82EiXcDmj+K57Omz7pGh33wQ2NS2mAXVekya4QzlnSuvgnWG/oWublaMt+bEP17EnfLmjaL
6IJPdR0WX8W1IjqKFeYJr56rd9t2Nj4RQB1hmU193M5HiagbkUmu+/eRYd2mAkk0GdJuSLzrJIyV
r5h2G224CF7sYNtaxGjOBYn2K01c8lGVgYSsvpYFAO9A9jD8MgrOGznKoN6dGR/Hb123ws0QgFzV
DG8wIJQNKu/KRcfGxv47EKFyu+iOFu991W2SIdbeL/Smr1w8vQYF4ew9RBIM+w7EpALg15TsRo66
xQZCKp/RMpzcg5ZFoiBXwsg0LnlJHuqAcwxpUNmQC3Pwyd3LRXOar3Yj0W7hC5qRrp/XZ1h9h/EH
peXyGASx+SCKJHwFpcluh7GAtu0YjMB71q5flx2PBXyqt2ZRH3DN28sQtmBr8ga58rDuicfTWEk5
ZUyhcUtVULQfIUBf04lBk6hU7PhFryp4SLhbb7ncKrEfCziK7Drm18OEtJRDqDpyihE1jo1viMxb
hS7G36tyhCh+WWBjlbIJLeuzm+Fc/Bm+OIAbjHdx9RETjwi90eJxHahrGmwLMgqjEYUIOiJAova1
WjnK0ggIGSqsmjQsgOsxsiVyDXUH2zFRAg50Mx0Rv5PorT5QRdQbUgWa9omKEd4GK4JFnmq8kTSq
r/V5hr3bW5dqQL7RParBJM4ihbfzOo6FG/fNVDRVRuNEua9XCvdpHLq+v6xJsnX4N9rAPKFfdt19
VCbugvKyjvZCqGA8ghmcuEdMWIYdtolh2GvGGpPTaulCsECRd7wbHcEmAtuXM+4FULZCsVEBQHLg
4i/e2ycTVM2SDWwOu3MQLP12gKve9j1gSANLOySeXsptXLF8CoHL0Tqya2U8o8207hyNIerYqh4u
XlXsCaT8CcIX2JYCvoP/SBQnxcdgg0piLyD88q+AT9cFp5Eh4XcrdEkTRDu1GwAv081qOA0YvNWf
q20yfYY7BR8H0VboBbBjdkufVVOhYMsPTy55C+c/AbjGcTWf1jGexCFBtD0Sf4uFizoNGNw8905G
10UYNEtZon2f0Lxh82nzZjPSnSy0RjKl42o7LGOMcd9nHKDFSWlLynyBUTwBwbincfg2xijT8sVJ
XWVJvHBI2Cz37VvN4b6UE4Aa9ccOEF2c9sNcVa9k3bB7lEHAwzNPwp5lvaQdzUeAvEs2DgsQ27Ti
fi3zBppZch+rSYtH5NzUS+phbq52sy8Y+mG6xShjpArtt0AjLCRlUDDJR0Q0Lcmh8sol3zg+lPtg
UKXyG2bCLsniLmnpQ1c6Ai9whV6jqk3fP3n4UrR72hjS+5TBQ2IBLl8NW5nGnYVrDB7qtdxjSJIU
E/LipSluq5HU2ymMyTrcSoXxQ8pV5BADoCr9TlhUV3d0KwbQ7QrSDkfkMQT0AXLghGNN6WhzGGsO
Xu0RS+r0HgRO1WcYFrL56+B6EyD3c7PiFHQACD+Srr/eIY6+Kg+1VA06e3R7/d0MWLzNIBuyZk5h
MRTSC+GUoadlNhiOAUKSq6+DauWaF5wX9uCwX7tcM6XaXRdFYsopgpZsm06699UebUaHfjmGqyA4
xd019Q4hgGPeVLVcz4Ulicggfyoly2EwQrCg6qIHTQMT/rE882WNtgxgsYqPfohHkFAmFHgpxgth
m0IHvTX5hMeg28frHE7vSc3aLkADEcY2QowzvHl+qLbvIFNsMfi1OEx7FItxFnRaHjhV1K+nNhSR
eJs1AopuHFCGVeGD13ETowZZo/GeJXW3fgjwaSRqJkAh47y/mrSj+13EtsR387VxvxTB2K6owEAD
h2+aL8ry3vehQcei54hjgcctUNgkwwiROZsS08vhW+3R1IOy6pOevGu7BBOKgYShaxotJLsLQphG
fTZynMU9w+ZRol4Uzfa9rTBk+9w0bmz3cRkPAVCiSUUDIsa5rh9j1PxYy1QmMdsrlEbTe6Vi5kRq
QwkTcpfEs3gJgTjXSDXCWMt+lXApbt9UMI/Bw1hijvm4yGYyMOLwoqNZskyw64YaVOnuVPUY5+Ih
iVW01wm6H75DPOg8XSBsLZnLNoxGxx7mgzqpk5wwbsXFKQxIb1BiC36Dsig2z0PXtPqclJEbT8Hc
lf3niBCAV/xas+3nsQ/mtEuoC25GAtO1x2A2c409DnGbmUR5POz83At9VxsL/VbPSLK8bB2Yupkg
BrPLOuoGOCfpMrDfBDeqeImAnGZ0QGxHs2znYEMqPUpW2HV2J6fKyKOeQnJ7FiarnY9+HGR01Bge
uUPX8o28hZVl7Fy3GHBnivTgtewgkycayMeA+RWmWmZlwX7SlM5ZxPsmSLHmbrkyV6B2YHB92ZMQ
ioFpXwchxph8wOTSpx2SA0Xqp1WxXFcJi492neV2VPEakAFOhdTNMm2jEhGAgCbC5oaF2pg3ZhAW
8J6U8dzfoLCtk33Hqlk+O4eJY96VAL8hugXP8qEeho5firIb2mcncGEunorWnMmMpCjAeBBeHFrj
N/bQzElfntdGy/YV3R4wVuDpqJYn4G2ixyAmhvVgTbIZi1kFGSxtuFc5xtuJkPsWLNerM3fyCcac
xISZlPB17Xc9JpxmPqEA07iwNmmUfsA5PWCUAo4ZJsSo3aR/jnDZoRmUrGq3VwwFAfsuWMl7uW3J
DQMcEVxoUABfTzmBKSO9TqcFPZCGc3Vom2RiN1s3wlAgpH60n1w9SwDb7QxHnL0t1eqrNHSYUGB0
T8ElJBDCLxkHwmE+90ss6MMINxFD91cH4xDAxsoWAYRhk0uTyd65Nve9vgYlWsPvmC7i4RRDoO6O
06DmKC8Xr4YbamC/lK5FS8JTvCkW3QQmDIM9hu62zjtRSnSdajIKtVHU19GXNWnm+FJsZbM+YdwS
W8yRqkJv36OBReVX1Y6kO5EI2t0TqZ2fbmGDoe1LB491VDUDi9ebEHJ+/8NPrFE39TL3yW6bmQAy
KFGIpJhgzxgW1saAvTrZ+HYmvXGZ9UjCPWm8hSafN0rbDGIPDhJIHF/54ovYS1D177oFUdevxLWl
udV2C4dzghzH7XqfkwLiHWn9ktUmiZuvgBQD4LJMBMoAO0cnk5kBz3m/Q03d4mjEFnrt8p1W7l4G
eokyHwShxjIRk4b+R7HrtZMKIBZqCM3kvUmWLoB/Rp3U3+fryfg9mYFCwxyBladplD7EVAXl1HOk
NbUzam3MtXQ6dzEcSlyE4LMEgwKSR5QFoItF5VTc0Sqxbo/9E96eSzfUy7ttVrXejFvSsw96nXmM
rmVq5rMHUr9+EEmvlvurJ2l0NP1cpD3Mm6YUZWi55kOEyRUOWwzkH4T3MjmbCsqZO8z8ehg4oCje
AGxNLTArhiDWmNkv8xxMIoVQjjqA/aoFnKen6gm0nxCl0IKQ8acGTF0ciMiMgRepXEQh3xJFJJQT
A8F8FvhvoafRpjX0q3E6CvBiogxcDj2/A0YqARYDriH2C7CKrQ5SblG3NinD9mq3tOxGqJdShC6g
4dyvkDsj7GpYY159gmMARjbp7BDKNB36xbK6ydwEP3wUoISvLMx1VIGalP+70RZ20wETBwxdI5sR
MNyAbgoAXhmMv6PXCH8dXBZXleokq99gZvTdK0YSA3xQ70dq9A4wwTZDNBAUwenfi3klqzdxd4Tx
/LrmhDeA0DZfsXvMXoc55wXMDP4iI+8nGiT38dCPg+l2RH5s4hf+F90wfjbIYl20rCi6u11UPwmg
FTX7i5Kwn+2xRriPyqJOkj3ORwIISS7k1mCbNn+iSf8DAzYwrX5PgQQQRi0YlhiMBFh+UzXW9tK7
YISnpwHbDDD10iDmIpETfVgNgFt0Vk1AMkxLcJ/+NSXwylv+X9hzP3tplSuw7zrQyX5EOm+X1xBp
3YIMO2Uo1DBJxxRc/Ilzxh+QA8lP3GY9GTxqEEDsYXAxJc/Wj8Wcq7JGk+5wJMFtF3YmHcrR1Q9/
coX/gDT8s9tWA74jjhHK9lwgY8bCRmk3AWn+kw/0R6/+E5tSIaHSJJVkYEL1X1sdvjmhij+RP/zR
a/9Ed0Z9PvWqLNge42d0Ctqf6rmL/uKL/8SYtGFoh3HmbA8EegciMsYeISDHf/1A/dE7/2mdFytm
i0zWfF+SwOAwX4o0rHDs/5VXhz3v75cMbVUEthuuC916eE1bidTUbXz+1y/+vz+h9GerLa4xQFVr
g8elSiT9bgAmuYxwT5GTJWivUjVDXXCEaI+pvxQ3ifbg95+nEqVL4EHE9oj3ZR/iSZu7JgSu+q8/
0G+c5P+5uunPpltJ4yPgQWW874WsAD3LwTuMVvDfuw8tf4tRcuM7QxwO/FCr5qXZ6pcQTxo7Fqae
KzQpZbVD2uj3dYkqRVOboBb7x7v7P79zTjd//w98/W1U6PLLyv705d9fxh7//8f1b/7f7/z+L/5+
eB/vvvTv5udf+t3f4HX/+e/mX+yX332xQ0Fu/eP8rv3Tu5k7+9vrl+/j9Tf/f3/4b++/vcqLV++/
/vINsxZ7fTU43Q2//PNHp++//kJ59N9u0PX1//nD6wf49ZfPX/qv9Zf/8QfvX4z99Zco+ltChGAi
FtfUYnrVVbn3608o/RuBqpLg+wRUPHYltQ8I8K1+/SUQf6PJNRrzt18ApH8VpZtx/u1nofgbSTgN
CaEhqIAcESr/96M//OMh+cfdwKX459f/Nsz9wwh6gvn1l5DJ6xL+r6eJcQGuWszgHQF0iIC5/9MS
t8oHc4DmFS5rTMqcRQ3mWpL2wCyoATfzuuAZgJeEB+Q7DWH5/BFl1YAuuEY8UQBCTOK+ryBWIy1b
DOV0lj0ha5jZpRbvsJmNaw5KaNlXd6DpdnE26LYQr0CYhelgGyLXEzgPPPxMJbjdDz0LrAbsEeJk
FLUnjxvUHOVJBkMLtkmxVcMtwtwjncdTuyHqfnYfYzUMfg9GkBd7UQKZ2UD5aaFb1xDL6iUd7Brx
vFSS6AvtepxQKnRm7cFL8MH0WPRmACe0DoIAlfbESxS6IzbUY1Il8ExB54rKM4L1IpTqdTpSLm/B
t6hetiBcLqDXmudViyvfrV4/TqZTZy8HgTdm5mdtNrXH1PATsCQQaOfhO8w62pz60F0cLm5qfWzz
OUimLwm5XmJGtlMh++6IUYE+ILKluSVkvg9qNGIdUsnSBNHSWQiD/B34pfERtK4ZI8Z2wFg3+uRt
vWSFIuIy9CZ5oBhM7JqYfIW8dM4L2CgchzVhO19FHwATL5cIhJFzFZPhR7Uyey6AgBzQUos3sMJL
9M2iy0kxdmhJUCUpiwq8AQqMaqKLQToD5BrMxN4b6ks6ZEL6DTT2cjGufWUz7HT3fkQjOKeFh+vp
Y1nXrPhUJ2ELkqtsHah5YRTuPO+j8CjQcePze+CrAeSk4CYESxYWbIhJFukSzKOlxjyiKS8x4DR3
1G0/dXfMjw/DRAoQrPkM2H3gUIou49wihUMyjEsB1rAtpcNE+StVSLc2q31p0e6mAlEBmHtoME8C
zMtTwOO7pm8ruBxMoIditgRGV4y/iIcYqbA4+IR8qmsKy1weyPnWNMGSrwV1j1s8DAmGm2KKnqtK
U2CTbF4+LboQ8TFSti7OW1NFza0pp7E+4663yQ2Qz68VqUh8Aglxbs9M/Sd1Z7YkqZJu5yeiBQ44
cCkg5ogcIue8wTKrspjnyeGN9Bx6MX2x+7SOdR+TmfpOuu3d3TsrC3D/1/rW+nUuBsAgn9jF41MN
qOFs40XN8Q4dQjQ4/Guzp933UaxgRl3SDD+rPdiH3JbWa24xOmTNYjww8kb+yI3LM2XTBJQMl6fS
xQESeuf0oV2bJH6KOV22Y6w5vPKmqvpfvWsiH+Pf9qDhKtrhYiLjaJOztv5cLB2Du8qld3CjpREP
MmloeU8NMd1ehvVsTfHVFM1dy41zZ2XDD56xCNC8TQTr1nzT+L+r33sX1+7U9OgMoWbo+VFblqj6
hv5M/po3gVkYjOEyVV7Z7alwWJITpk4BSsQBPWe/JqAJDzHFudMAjPIAhsYWtT+OcxVYqNS3NRTW
55LZSRoiC/9KAeThbZnojdhgb8Pa83eaYKF5QYNx1x8MW+eMVuXR4s9ZbWew0O+JAVoyUU0dY9+A
hv2bDwJSA2BZQX6B44M604LNrdu4VOntaRdziXhnTv0xpZw645no1zCZq6T7npj9uYyZldZupinK
YN+1NUeWtvDYQ46NyNtr7ZRkm67TUC2a0fJjT9rnoTKMR95gtbGXsr44BBR2XK2zXRUX68cCYZnu
BtZ/oSr28Atm/NvKCtgwcxyDvrX0Q4KxFEPNrS+LXtxrddej5jXslczhipax+KkaZzlxumtbEWnO
yc0G8zSUiXW02hTqc0zxu6ng5DoGvKQjqo9LC8YGS7R1WiqeHG/8wbr3QiNPF/IX1VuvTfY2LZ3l
WLR1vW17zzkZSAkkTvhz5/bATigsP6Wll2koXH+dq3bDo2G9zcgxt4DMepRp0gEOTeQVJuR9yAhr
ys9SOmuIMd3vi0r/8dI6ufLRjc6euzZBGyk2PcR8RYLO1W2Q9lIe7JLZfmjk+klTVL3VdGf9tCQy
dEhgIDtnWEUHy5b5o9tZ1TFT5b1hiz+qBUjySYO6R4n3cS6Hdj3Oahww9WxxzVd3fG9vKTE+t+6B
jsD46E5N9GIqCsJsPojwv4k1H1jGNN+nnDNkeWdjMYNK2F85TsiHuVTexhPp/DC1Wfa4WO3OcqNy
6xituVeUh+5zvdXODR2CfpNUnm/iMBoVEmLPT+LIswK3SdPCuXPm/rmKSooazNbDZbZW+4+bqCvo
i3XIGp2tKGg3yTKFYwTpPtT1vm7EV2OMgSH7B60cpW9zaJZtpT+JrtpEVfZYqhbLzgwcp1eIeMt8
Eqm5bjP8+SAxhz1UZLu1lyGGsVcoFqm9HQTZL/T7bttZy1UsqBELhWyd1Y6kR5yDZaz9ht+/9erR
6bzN5qEJcDc9lng78UVFrr7l6OdrkRTRUSocydjS4m/LGMfjuq5iZy95fvOe64tRGHun/suemlPs
lOVXPMXzozuvB1b2PXeIxH6liXu7ifdLU8/PYzqJgmNdsnEmTtZdZI5/6ql+zBFAo14f/cH87Lsu
jDMwHoxG7Dt0K+WGak3e4nYOp1G/B4A6kpjhpJbu1kzT+AKKaWDOZFfijmcvm4/EtrMNhbWGb471
q5jtfXJzlHqNtka7zTDV8lMG3XVQeSOEn/bVshP1+pKlDXZhvZRb29HBa1z+LApLy9RDe5Fhy8/2
IWGD+JkmGdrDMi+oOfjTKSgM3yVLvyZ55D3nXmsH65Qu74XWxq8uQsTNz0SO3hpNDAVKns7qwwbb
2Nx6TTokhzXFKSn8IjELGBBZfNHmcA+l02zI0KnQlJ0ZumwUDYZx5TWssi75JdiVeGgHCmaGi5Gb
o98iNgt/YtFTkJRLvk09A5QV4faUrFH55s7uErKDN0LppEjfX2GrUrnjDWq2Bpnxg7sM1g3eLe/7
dWTjT20141F49fpBRbq+tTu6tcIOaZR8o6c9asxvzDzGvBK+G7JSYv666gtj2GUJziw0bpNrZog2
yJaK1QBrnpqX2BST8zYROPM2xgBtv0mnPn6gk2FAFBNyP7Ar8H7s7CwB3l+MmFBIm0s/aabsMHsW
/zEGZX24AZkPXrZYN7IWAis3880K+RhMMQQyZKC9FyWUVlxRgtpHhbUZ5lTH5x/0C5yxCZqQ/VUT
Ob5yUS8e5yV/7Bqh3eckzcCReXZBu/XdRNLoZE8EbhZ7vKaa+mhtlweDe3hg1fk990B1tsbWZSNH
nNuhKoZqy46ip7jPeKAHFE43616RGjFmPHo79TXZKSspNz2dm2E1O/E9txbdN53qbu71+R4cYQjq
Wt+T1uO3H60/sdS+CsdIqOye4k3ipPul0w69zOYv26Xey+5z8E7yQJjZ7RJGgoPTnwlrPvPXOn2U
ydiftdj7pay13U6sekX/st+IkHZ3zEHmYR4xizVZPbEGiiNsIaO0yRvUTNJA9RxozVDAZFhpueGt
Tc6uzXkSsNkq2wODmQ9dW6xPs73mRzMxzRAj5lIYi72T/YIEIsp505pZ8lKS+Xnzxj6+Wsjw4dSk
3paoqL0hbc656g2/59F8TGvVvJd6XgQYiJ/mYLiBnPXyETCgAexR8S/2nnjn2l31dzsZdklMsk3J
tn5P11UnkBS711VVT3pale9DOv7WlH4oXBgJr8uWDwj5bTbN6R53zvqu874+2lozXgfg6k3VRdgT
g+N816Y93nesSHuhA653fdoaMy4pkf1UzbxdsayHJ0DX4qQplWY+ZaPjH3STZWtr5bTLDb3facAX
j+DOGq5s63wuIh3vi3au/FjqM13RaattTKt4Xmx+bBeT9UmfYLPSEf+nsYxfhY6oI1jL/WEVqvpk
x2KyqRfX2ORqzO5Z6uoFvbDK+8Jd9I+0LMVWl0WHV129TaYy2Fg/TajX9a6eUSamNF6Ai1iyxeLW
G3Mr6LeJ1iioQfcJtDv1Dkk63ZHwBNPSR+HwMfK66KRAk3ckoMpHbxxCRhGg/qIrO1/W+vqQy5rN
tRbws0Y4+YXsLdZJLO0d7+g1aTDkFt0G9m2ix2TRzbBOBiNUeKn+aOJCIopHe1DRzYRuftCdfJON
WfOedrrxOHT1swk5f1JmfIlLcgG5HAHImTX35uDm9zXgMXYl1LqGkfhls047cN3xw7VU8oDzIE/N
aognKM7kbHFq0OFpilCmcbeh/Pclqr0jJa7wg3ViXjNuR9uYOnY/M1QRSiLtPlBalfgxYhsKf7Q8
T1MGpwTiCNjEtG1tDYuBb+GM+Z1Vdb7hVps+1CXOB2M602XkeP2dzNtfWU758JiZ0PZw1PGprTXv
XEWafkzxo4G6gI681WLcoPycj4e1PqTTMp00m13DUADXydQFmR+DsSe2kQE0/Bi2gsUXWEjsD+Yr
jkaYHNZ7Qn2Yqbdvl57fxkykDw2837LmxL5Wt6tPOqvat0TzSycvPpmtEaa5Z/ptpEPjRDMpXzBG
jPam1bdm179mql18mcSkHYaZ9UlrU++Xwko5gyBpQJ+snzau3jM9ES9r0o1+1VojnN+ivvn7so/a
8NegnL73DP3vPM5snItTwiVFss1KS+40dlax1XaV5cFqsmJTIhR0YeYt7JZSWpSFgA16Gph6X4Od
qGLjRco8Wjk0CXlwbCeZnePJdXeRHV0soV8hH+Mgw426GxP3pU7hQcjgHRrPvZjLNAZszluCGZjL
5/L36GHBBMY4ka9u0y90kpIDvxh2ADrWyZiS/Vhl0A8tXmVcfE4EoqgzH/r+ftK9V61IRbDSvgYl
URWnCEaPXXqrW8zFr0RU8Z4S9PHi9o7cA/CAIRJ+CdJCq0MFKqUtBA7HrnnSaBL7nm4H82CqzchC
8qc+Xs7sEm/OkaHl29hyyufWyZ8RjvrXfvTm+5EjIFzGyfzNaPAF0HVXE4KqSHd+zarvzsWS1wXh
+lnf13EjA0OvbF/TciI6YnWPTkPDivS0t4R87s4h3v2FLmq/q9nSd5poz8WUKJgAzyp8sZrAjJHZ
7edhMvbM34SiUBFGa3jHWfzNIxLxWgCWNL0AjI1mnWhOfXYsM95QzpHBOxUWfLM1P0tEHd+DoCQ3
Mzl+vcTkJMYIbzrN1X7QzF+E91rlu2VPUq7V7bAyJtabTvnAdzvpHrK+GQ5MazLkzCUeMWYd4J+w
A8uI3WOBikLv2FKTpC4GJHJxyzoBiSaGw2UUhcpvPKN9aVkpE2hqtYDU5vWRmEBxbHLB8Kv/IbSe
bD1Kk7e1zvtAb6nWPzXL+juLRAfY4lp+DyNxqbSSY9JtS5+4XrXpNFv5jmn2u1pvu9BdJnUSJDd3
bGq5M6R7nhfnjZsR93Gr7O+auikP2ILWuXBBCKH20ImdIXI+q5TZ12uSP2rhGC9cp2XdoqzON093
44ATnmv+cGC1Cy60/VokWLfjLQDWlGt2y7g5vs26ZfCHSn0Vg6Gwbutib9dGCVq0vo9ru27NZXTO
6ZqV/KuF9aPFkRZAcFuPxdgq3h6TAtt4KC910svQZPI9otuKp7TS620v9AE14TbSwWipYHQZB9tG
63Zt6lqM1HzjHUaMjeU6jy14VViTRPEd4Zb7JVrbA4CTdjAGzwi6VPzRwN+ZHrKnXsAZFbMN0t6y
egy4TD1O+D5hO0R/sOq8E/S73JfCGfbCyHTu/CT5S697kCJzEFmEHswyJYLh9uVx5up057mDmP2l
z4RPdDrnBonQGFoomoFOWjLg/bGDXlXjoybzeltAMCHXdR7yaNGHBWmGmo+iR+WuuTjh1KspcOzi
hQO6DjRtWSHXBse3IAshfCkT7RLtkxNP24hm1skYxvUhFrO5LTP7fqnKA3mu7ITLznbdOllQTx2u
jXwfGOsHN4NUmGH/cxeAXyEqWbpr7My2V2EuGmMzsNJ2U9r9Sx2r1yVGWUReFJ9x0X2TVLwX1FWH
5WrPr8Pg9bdnqz8IIx13iOD3au30MJfWD228eTDUya3EACip0ZwBuGBRQSep5zVt/hBJr+WhudhZ
6edFhvQaT7s+VjNYtiJ4VVXGyepG1/WTwiqTcOAkN+FQF8tFm+vUt+1kePNg/gmrCGWZT2cxSPXU
JpVtb9ltOq4PUYwu75ck+6rQIWLDATQqLrS+jEx9CXI4rQjZzJuS19YxCfBFUYIY6VGs9K76nO6D
QVfwjBSsuu/z2tdt0CDkvhXG3DynE8+cz/OVi4M58BUKif4hfGSeYiR0E0MntdSb/cSBSRSKsdKd
l2kLFMFnjySfeaHDYHjl0RPyAWSY6LQ2oNk9kh40l7PgRkDGuzLNkiZTEB/xOEw6U3dGjmYNDS8a
m4s5d0IcW/xRZkdvMJJTs9jmxDaJLq/DCXHIfDK1tLwjw1F0R2vmpfJXOjWIbMMCmf6qReJ+yJzl
zySlTl5n0tsqBCRFAU3RmB+wALy906dklKr4mUhSBlskua+Vl2h0XgojWoO+QISL56K7VrF9bC3j
OxLVwt+qQbNkmbPTVTm/p8FYX3ki5hc03GwnQRYEt7tieTP6pfDzDLmj1Dy17dUqrI3ISwLw7Ia+
eLCgFIzU0Ba3+znR2RAWM3tVUdsNj6Ifq5NYOuXsiYje9t5GU3VNEZGyTTwBKT9V3dycdEShIO+R
LvsuLt/yEcfOxyYcLwQE7ookMfZCM9qgB9II2ECrbThD61c1TW8Fntet9gYoJLeuY6rZ18ZYKiJh
y1lB8PuyldXHQJSNy7j9xP5B5gO+lglfJ1HuWqDhh3JIGla/UY7sjwjoryu9kpQquPa2zdLuXazJ
8seM2KLuCBpafLORVWDX0TsA5rKJ2VrjmxRyHBAB7MNMIPyP143aEiR8OlikSN+GcXFVBz1kq9n4
rYQUt/ruxl6+SrmUYl+mUyE23Mlbe2+OVhLvePIJn6ew3CWbvWvVH9KkNDrgz6btzJMiCJVS1wCw
E5AMJtdTC5R9xmRZI+RWluDHJa+ebbyULwMYzNTXWyohAOTrEcON6g+7U+hqecrxumyWHEZ/CQeI
m7Xdx0lZ9dyPgMXns9vOX3hCUemTGSUhwzaMIF2jFRhrfVNJ/YA8fYwXcuGkUh0S63W3N1bU2lLP
3AOVADlje9WgLC76sXSjlMBo6nL9tKuZWn0McpNFqGgrJB4EvSPBGLsXKJDsDuPDn5lbPuKuuydG
awXtpMqdmK14m5Mk2+u10u47G+4W90uR2nd1vISMPrRbqK49EJZwe7+BhzxV+tp8rmXivMf02pxb
op3kg835M2nd5KiQSWtkQpRZWByU3nKtt/HouXu3VfFxTGin3dLV0jX8/aT9CufMsd8kca6FYOdm
QCGAWW6AssAfRaUbrBvPr7CDnyvLOp4wB86lQdXHkjTjln3M85+V5P0O3LHhjSjygLt4tWH9cRQU
PZs9gzK9pVPYL3JP7hTSanU1y29Qq7bONJho8hYIvy+Qfd4A0UnU8YUiNsA990O2/U9fozMX3SDP
jdnkAU8TtYUVl5msEfVlAEf5nhr3fphvYcYxHbZc1b1Dpit1dNOkKfy4FI9Jbd5Jr9N23bDsKOG5
IwW07xrpnQxJwx0HU9bek+GNLxYOAfF9bw663OsMv4gbgyqeHutnWCDpOaufNSe6w/HgdGSqfmwd
nkqg9+JqWtlFtumWcP8xxdcjI8EzbyTVR6sR5K4W58tu0KotIhFEu7L4aiyJ3CMHJI+Fk9Ubb7LE
TlKK5FHo8EgwpN4swsu/mzU79N70VTWQ+2T19uxBJKiILBAN8WPZ6OoX39vybeqcmbexjbZSX+5B
Du0wdga3DDSkAriwHCXJ1I15P8KiPJnSswyfdU/ZQcyGuadTaiaNnotnlNmfWcYvELtYYLx3Z5sO
p70Tz2u40IhB8Ne7k5ETP8QNf4d+ers0FDhyhykp3UOr8Jso5ejCooVmiyYA+3owtbvRsLuQRcfE
ObSWIgZ464wX2tWeCrdun6Ypv6Ylt9motiZCEl4FzJ0bodawAycm6OobTlmTi3DeqszUfezDJtDm
ubyUGjExI+p2LGTpv2PyRxuD9TXO7ZfaGR20ZdJloV6ahFO51jWl9t4RVthP0cg9Lqtfk7xke5lL
BWFmzF9zZqxU2XKFD5ckc33JJ+RUwcleYjT/kLjQr8qxMWocU3+uXM4CVnNfWJfN0GWU68GMoy1/
QCRpSacMctldpefoxxU7K9SsfTrg4H7DR+uoJtJiBg1XVUidT/I8WZxip3yepu4O+kl3Y9/uI3kq
Ufyjzw44xt50nhMZp3xouZOQoSWmb9J6M8+x2mnKPOmA0h2IJtfelvzQUYKhpi+YH6SJc4+JeJ8v
c32r9SAD8h05ujwJih2G578IhX8L0rikv2iiqv8M/4pg/BO1cd/8VGS3f36Gy1fzr//N/wdhDePG
+fy3fxAR/wXWuP7P/zFW/8J3/PU/+TuuYdt/Y/h0WfThIY+ypRWY6u+4Bv9EGI4hpafrkjTQbR/G
P3ANof/NdQy+sp4phK17t306/8A1hPE3FpJJagQt9nuwdM/8d3CNv9qJ/xPWcEE0LKlb0vBMSxfO
fyn9FLzfMru9vJWTJxo+UD7XgYuJS92t0qXDqKWhYlslt90AoRDzJxKLNp+o9bJiX1VypUGBMx9B
gKMMJ2SF5z8YSmhzgOudFUfHIKTij66dDeFSF9wOhd1TMHALOlOC1yXigXCoVoUjZQSFb/GZ7H2D
mo7fzL6eGZTtaF5xQTOu9QQpOu6FHmNdOuPgWfFsjgGM7ns/yvoXTXvON7f4+ve//3j///bg8sz8
nx/b/05es/pnyIj//t+fWUv+jacKkAh8R1qQPP/7mbXMv1mWY/MsE/N3uU/AMf3HM2vxWFJXJojm
kGExDAck8T8eWdP9m2vpFu6JblkgnCzc+Mfr9H8BGHl/LbD7z0eWL5RO4BLpgxIfXity8P8MxXWy
HwgCjxkQRZVuY+KkIQ/4tGnWhPiXJePAbk1MxdQZXsy5BIgu5adlWmGW5pdEy2VAEhix4UD+/M1c
JIR4fHIo7WFY3w+dibPZ7ueZ6x5+vbVVFgU6cVW+EkZMKBfjwt3TqFF6ESRJJ5mY0uLTLL3hTo/7
rVOsj5FsolBUtNKo3LiQDPzC1RYbm9uuxlJotmdWNJM56jsm3OnjTzKNt/RBmUn5RBaeaKPrcUnt
X7UljeGA5vlAlICWi44URLGuV0pwdpiV2QX7xr3KrBwf52zNAr0lzseN2dgzfw94Ih3BAY1qtfqp
j+oXHS2TNhH9kTVUOOQQ9bQAEPhUkTf7Pe2TQ044PQMw8KtOei+03d3HhCa3XpnfkagY9ssUN9tV
mcV3P+lbKY3sMDmsok+gkwKjol6FRZ6HGaei5cMWGGbRBytD4SSMxEd53mYG7YQFebSdctmsiBs4
nrh6+Q0EV29pG9LXXO377IUprtuX5mTcJjG58dDImckV3LF27aMPyn4nWkQgJia8VMknNNSHhVij
czOGfkwxkuvUPIGQZluoO1UIVOZjNe7s2XyvyinmpraiaDYxHdD0u6iGWh6SoE8irVCyqp7ySFV3
L45O+YOtFZ5P5ZL+rklz8I1ef/Hce91N7paBEs28f68a79pJefSMCJiIogI5cEOmQLXz2f7K8M5e
2WHRu8CaSYOv2syAXrh0YPR6tb3d8EtjmL8tIPx9pRUvXO2ulBcka2Bn60OZLWqDZUSbiEyQBlSm
fO5ARFuYfEzcZH90bJ/eVOdcUDvNB3qqN3GlPTDR/VQeGzjBbYKmlIRWS6DbjGta2+V3kV4Egk7U
MMvH70x/rTta3Ny8Ik0+Tt9JNfOtTxm1KMKQvtXO0T3Z/CIoUdq2uTb3e0cl0yuGKYK2py+blkdy
yyadazO7GhH1In7gFpWE2eRQnqjnNv0mc/RDYcHKJVK9uJKkNfl+844GDkXVJ9HotdBk6Far2Mdz
x6RiRQvcvmj9WC/VNi5y1pxHMiYu4abZyWtV+yun+eYyGQJogdFiJBw0RQenXbwLoxbSe1e8rKYh
Az5fFFVau8ShW2VVY/POZVTBnunFizOBaiW1wcNpZFmwFC4Pil0GlRmXoa2N16lz24tNkx+tOm35
aIvl22OL3oX0WHkkYlCFuoFQi9nIrlPEW+TbTq6FpPFhhnpjecwlZT+IX0aifxlTi9awWCRHLg6U
stnCeygoFDX493XDrtNSw2f8VV+1U+n7ojEzmicyu7jcikkeATmzMDVwBwNIo+zF0CLjPq9aZwpL
ekngAteRvpkI1OFKij1/oZUq2lNsUF0dK2agdRa3tXxs/g4xhrxokABEtL7eRMZuWgWWZp/KL4ts
UAnYoOWX1mI27zzs15EpHrJhIs5CE8sK3Vl1JROM2ZlfaezGb53TFCZ+vFVvendYN8aSkXrN8gQd
hJGdJKcq8X6VB0ZZ65joVOW90g6WhStXImoydI1SvmWRxND5/adZal8yJvkHJab1V286CgdCjYfV
JiOZAcD5eTVExIfGilaVmjeZNE/+bY0OwCgQ3p2htJuWEudUhTSrjC6dWSbb1R5pBdSEnF4rg9eV
VCG/zhg2lAmVIgfEMQyypjb4Med1DU2TXo1u7Mtw4s970NtEPZo0lV0RfFFK41r8maMYI4D+Px5z
nB6mttj6orXAOjh2Tw+N5D1hPpSYB1bj/TLNvNh10mjvunoed2nkSR8Khn4Ou/AO9OzkgNVNcYm0
yUjxvdgi7Te0dFIkd5O94U6jrxbEAGmYWodPGkrdeyHiYU/BXP8YF2KmqnViCyyfNwr+dIt6E2Iq
iUwQgElfbcbVGA/SntVxbfJom3Om7jrSaxUJU4Pm2qUcKFawy/GsEul+JUkzU/ibOFEYoZg/a1zz
gnwCTxQ9IVHVsFMD79Kfosk8D67qKXKOSQ9ylo/AEwMc0aoKN3AHmtESMfY7/O91lwjYltxL7Vt1
QIkoflsgOWqx2NT12p/rPFl9OmjGUFBoSDCXnrfHgpK6s9vHvR+VVDRTBEGvXuF2tALX1RZ/2Qr7
RjM2c24YuOxJ+U2bePac5JV5ipJhOXown5vamvFT+GZgV1QeOge5wI3so+ZpmrPmBeC02ULYkL5u
i/bN0Y3xSHuTCqmUui8iz32uemiFIZspqHKgbmvWLwVFM1EDPSI8RrnhwO2tzl6v1jHsUGD3bBwQ
2zivzU8oNh43ike2LLIBBNKit9aNlz8OTXLQAThumiqnF1uTuk98aavMeWOQoaQJhOIIUh9hWWxR
JNVhnN197ejPfLs2NLo1G/MvGHBOdiaLVvlN05ZCXSiISy+Q+o2waRz8pZKuBHY9V35JJw5NY4JV
GrG9Syaa5DDgfboDows/auDa43u/1GFEojv0Rqn2biOKn6lfc7paoux1UAt+eJ/27xEl6g0X+fty
kdpuyAzzwvCpbwvHSt8oPPOuSzbYvq579qaWs4cCmFArXWf6kZvC1boF3WduValtootUG8O5MbGZ
c08X6Lbs3GBVLTbAnAq/TuS2kNpVlpSjqta6Jpr1Qa/N8G7H2UepKeNsFy3VWlynmnFvRiJ07X5r
DfEITsE2P9NdA9IOxXZArnBXZNSpjf9obRkmCccu3IQXzBVoUNy368dsDlXolu0zgH2zdzSHO0GO
a4hcO5eN67dL++PyKg5ze1Xl0+jMe9eSH2x938CU3Olk031FQ5mz3hA5ezd6v1W9XDsk60078+Z7
fMPDiQKttpvvEre5G7lDUTpTAsZMDz0HY55NxZbCWp+jcje0cuOauK0S1CFkEaRzAhDc5voy8jp6
L9q6GoFAfcd2RiuXtBC1k6VCUcSUA2p069iW80HHEfKYpFJGgxie4tBIyz/0VvEP56dmKvoC16tp
7wAPto2t/ii5vIy6vZI5NlauOg2IU7yzNbs/S7uMQpwLApFTP+6FZL5j66+3s1Oaq3p71N71AUCD
eY2Do493K4mSerFDxCeWTMb5utf01b66qQPTSzEa9YCPtUAowlTW9d0w2wuO7fRI8XANY+RWRz6q
FLc2ae2ni3VCs6cgNOHTzPNOTRBMvGvUG6Mt4OrrhNrfenlaxABjLEfuYkl8LhwqyjUGVwz6P4OC
fooFdcpDRU6c2gBabubKkr4y+O4x5r6RLCDobjrjpWFdMgAaY4Up3ZOnZe5+8GIH0KqsCDi7Wv02
d9pAYrmcDzY9YUd+9HU/O6N5qLuu23VdpWHgGtGLHhnASBi/lIQlQ5C5eX3sxJKEnlCaTyEA0lFL
nwhSorWLiwGxt07uqQnV97IYxIPhadPFpBX6pxvH9kpVV/KOvdVvxaCvp4KUckyznVuea00nylup
5ZlO7bbZiCkug4ZSY1YhdWvQSGcK1C29aiQqvbPmyT32QASB1XG37I2lyH3pZOxBr9xxx5Y2yLx2
fWjXNr+leSvjjr2HLouEmuw4uyhWtRlFAdXnt7ZXXbyNYs3P0O7ZQ8WVKTSqYbgjX0xvm4YViqOQ
PTo4AL4wC+2dd939HPPcPqmFCzqtCePJHfj10B04BsuSf0UmN1pZ0oBh0VG2h67MfXv4XcbV3kXj
DcbGeHWbaketxcahI2lN3+qUTsD1D3kDPEvxRxDehultDSRxjGki+90Q7YEvLpHgG5urOSCcsGMZ
rZ9r7vNQTj9cnvtDbSSG71jzR8fupG2XDfdJ/rAY696Q3IymetmB0Nxe0yXPwi7KIGdnajhZ9O2S
xEA8pnKNUWbOp3s5ltzmVzipoeX+h7a6ib212EiazPZ2o+L3ukiH43yr7p+I+28KZT/QwUy6wMoX
vqMJd2sqd5+nqMgiX7oy/q2nOf0pPUWxuZzg3ByZNwwkRNBhnN0HTqry1OqwUInj6GE0Dw5fLaSA
fdUtaK/UwW+plst/Bhy50u9MOq/xXrsvwH7MssgS81s2yegr+l/snUmPnUrXpf9LjYsSBBDA9LSc
LvvGmROU6XTSt0H/6+vhvl9Jdl7L1juviXWlK5tzOBCxY++1nlWhF2KKWFqg10tXct6oYtTN1bxB
ThpemXZO+thQ8DmNxk4BVZTRbdx73raYI5ruoELiq2LOmNXR6vIz9CVgjUZ547a6RLHSRWArLaZI
1opn4MnU+uTNhP03c4u1kAFzhKKVg+9WmVmQrlLE2vvEbCJGsQYkvrJ2C5+Yn3mr2tA7xlldnJsk
jv1lvOnXcMue0hJrQTH0cp0QjuTXY+HsajpLO/IR4kPlgg8zZi0ElJEHN1BQi9Xkdt25z+qoOdLI
zfaSpeIA2Nqkx1qhCxjkN7MXyEjjkcY7wQtY67NqpTSSUWqUvd96BIl3rSznbZdbSGVRKGH8H4xO
48zbz29z6GJSaFLHvIqSfLFOOROLcdo/KxaHncbUhYKjD3YBucXzKu+LfhfLFmRtS0mYVbF7Lqmi
OHMPSzkWZc+d9PrlpTReNFfgUCpDyVgjiIkkaoSFwjwMhuSR5jAuIyvr0B7n+ocTdDmjgrbzjoLt
98RUHmxBALjjqse/sw1ALUzbJpHBMR+zi5yc6oeosx8QukEDNLa5S/mfazNziktcYwlSDVPT0RRy
4nzXwHSzy2lHRoT2gEAn+YwTz1nrTjhjo3ftFwajrP9am90WWSdOQlfxtgv17jER4Idww0h0bREG
nq2TK5szaope0auRRaLD6uRLbszIdd0BBboMKBlWnie29H56SmVgGxRgQ3ZMA3sgIbRlbtkzTKsY
BVP06KjDwYuN7Wskqh8pQsKbejDDvcWE8+J5E2SMkPoimc1sZu+xYh6EaLhIcH4bb5reRDi/QOy+
CeOR9VErTy06jCnv/ieD7/+32/+X+KM1cvWGI+Xt44eKfrFH8nf+07r0xP+RTMMkrWygz5gP6UL+
p93u4nIULkWXY+mOEIvL8f+1LgX9TuEJqk5YLzyES9bQ/7QuacTbGCc9DJd0PXVX/Dedy1899I4l
MWzyz1NZoZeiI8ln+zk1PQ/FJCPNi/05KS3kCFOyDxk8r+VcZPvQTP+W+8zH/smH6VjO4gbFiUmb
1DWYGXy5XgGSSQFGw70Q0OawDAVJnondYZr75DK5kc5+nP0tv/HXQL7/XJS2sbEwmugQG/w0P39J
odyh60sr9Nva1s4qSyP2emmuUNOnu5861r+xmi5m7p/6wMv3ow1s2oLRBWAAyZzm50sVfQPwXQrk
5F2enFGgapsIxd8q0NN01xgIseLWUcxl+a/I1Ye/pCR9ubzLl3Q5KOu64RrGv9vQNia5ISOgwk+h
5GBry81dW87ajUCAROBA2cywEuERJrFbvxemq/Z//vpfXNsOH0AQL2VY3HRH8ucXny1jQ0xMNBD8
gKQcf0Kl+9gpLX5NwfNuIkaAwG0RgZ8qUcMer7s9wjVm7cTw0BXrW2XcO7Ib966B5XWYTLj7f/6A
X573fz6fEDqeSGGbi7/4198nLm0c15le+wgVIEflBRku9ih9Fwrltl36k3++nrGACX56IJYLujai
MtvhhdUt+8sDrzWtSxHFVEibuSyDpI7sA76ZdLdsW5wRyzq5Aye6gQsZkAUs2gAakYPcpkzTdvvn
T/NPkODPn8a22OP/WXCwnRrW19ePRb9stA6+Zi9AxzIAhjS06h2hjjWDQSqEJkrOfeUh/e+qDxkX
7V4NkoIlm2DudoEb3ZlzoL/SFG4wU4KRocFhxtZT2HbVoSEMHPFE5RiU7a3BOWlweeGQZsfnvKi1
A6GMZC8IGkH0CcrgAolPf/3zVzSXX/DrV/SEZfArL+/h1zewwh+C+yTOKVYHUsLmolbmpm2r8TFD
nYc4vxqfSg9CHF1Qw7vSsyqlxMrDc9NZas8W3B6IJ1DvvWFrN3M7ZvfICvTX0Zsko4Yku09So3px
S5t+ruqSD9PI8JbMrXjr5gUrOhacLUjW6c0ni046tXUxKyIM+n4LwS67//PXXeZK//q2MO+lIU0D
Dt6X9Ubrh4CjXZT56IcsQgasdI1FRFv/+Spf3xoeG0P/x4y/KDLYNH59a1w7dbqRz+VzLAu/wX9l
NtKqQ9/M9g831f8WiftlvXb/uZztGstCRhNcLO/U97e7uAgXc///dkYFGrnhcmZehpd0MRQb5sgx
d+z/shx82Y7+cyU2PpO9lm1YLJ/kpyvlI4pyU6nMHyBSXjKOoo8J0sD7WavVsTPj7D43ovjuz3fz
6yK9fD1DWjhgDY8l6GtQqem5no6lKfdbWj/vNOtczqhpzZtImhSWASeS5tPkjdVLiom0XDW29rcf
9Hd3mIEodYkNfYyd4tfvrSHCTujscAorHeAGtl7y3KApgExL0+QvQe2/vRjYJstj0dE5t/16MSad
qRT0j3wmhzYHVzZdRLrFyQut+uHPt/Z3vydHyqUqws3qyS+XKlzcH3UuKnb6JrgYAq1gR8TeEfm9
e7TMtDhFJplWf77o735PRxjEtXkQJphO//r9ajfNkAjLCp4BnlSTI/hdVE9mzUg3Cy7JPPEbxoMY
Abo3YEYQdLHr/Pkj/O57O2y8QDQcUBr/Cn1XLsGFrl35VqQT2UWri6imQN+WsbrNQw1WJulcf9vb
fve7IvoQrLSe1J1luv7zy+OaaI9qxUMUJpZ3xUyAnc0RNcO1WAbJXwqr5SZ+WegMzkSOzjYqHarV
Xy9WUSm66eCWfs2edRXnzWOv/rpb/+YiYilQkbnwBLniS3WQMzKykTXy+IQjk2Cj0ryEqCwOmn/+
uX5z54TO+ycMy+Jbfb1zmZrJcNCGysdlB9kA6h7CSjR0azyXRfWXZ2PZAr7cOcGaQkXpeBwnvpZk
THLSfhzbxqdSEfs88pZ8OlCQZAK6+SnSau0m6Mo+pu8o3/78PX93Py20FUAGUF8Y7pd9Q0tYCtux
aHzYmACbe+tdS4Zx++eL/GZzYqNwDR3dhSA+7suTQUZRRFBe2PgI77N7CzfWtgXXsi85zKCnb9vv
f77ePwmyX26oySnOEFRS7Ipfo6BLW08I0stLX6/reUaA5NgtFtKSV9tqS7jIs5bON2RlFptIS4Jw
E5RufEY7QB+2R62bHErWrksRxOq9k033zoLVcxwYAnM3xFI7B1Zbvfz5Q//miYOra4HIFAySHHtZ
QH7a6Gaw5KkoaE2OZmHtHLMILtOA6LewA+0vCdm/WQ6RgXm25GImJ9UvJQkmDMyrmNN9QqqiYpfL
JDkTE0GSlVWr2641poMgAgBFTFfa58HNw/9+v0ELJDzOyLzKrvfluIeJ1BnwYBR+TrwBIEa+IQEg
3nUXl95fGFi/ebdMhoVwj2h7Of86WXI+lkutkvsWJeNxBH5+VHKmNHYJnnsKhXKSjcvM8AgC42/b
zm/WfMJPPBZ9EEn/3sM9Ta9J5nHyfzqHV8FM0YCbRB1DXNk7vK20nmIv/Fvx8pu3jT3OsyRvNPv5
1wMUPPyRsLIg9zWmp0+0UrUbl37WA46rxE9k/redbem1fF2+TE6ypoeyUAB///J6h7Y0crKkSgI4
zFz649RjzkpiLfpkE3Ae2RAhLneeNzzOlRvceMXgKTTxJVbdkESOT4y/2f2QCE4BDfrnPWqIJYZo
iN5tRNDpDmoHAa68t8xj3Nozt2ZU935ZC/XAylI9/9fvIeAT3bWXAkU3vr4cptQV7k299EUF3H1V
ZRIrTR1oz0wm+7+Ea//mnV8KAp5MwW/F2fPXdx5zWMX8L6W4lRoRhkAFdnOj0ZZcehH/9deyPZNX
wFhkpXR2fr3UhMirmMSU+f90PJSOIkIP8BICF0r+Um39k7L96/KL5VTQZqDSkSal3q/XyuNQG/Qx
YFMZQ07ULTp0+gWywgCQ6a9kd8w2Mat2OV+3mLAyTGyuXAIbsnul0ftfZzxnNxNJoufWqfJHayb9
aMtPguSk1Mr3P98YsRRBXz4tey+Vti5QGuL3/PXT1tYC2o9oiOSoJU7VYFZwBzL4J2pEUTrEcfje
6VHz0Np1yITHwDQIUGq+DZ2ovk5mK1xjrmpvm7JFx+ZwFkGs2m8ipFyQZHr3dnCLcc/YiGk+ySsn
zHp/w2wa/z5Rc8CksmVFNSm/vq6nBqkiVPXMLpA8EdvWlV5FdqsKVnamc7BncHGlFREdjDaCPRga
71OWzIc/30fkyr/eSZoWbChC6jbaY2Hz038pJtyinKo4NErfaZleEl9Xh9E109AGzyOpkXGiddck
9pAR3g5P+OUYESKgwSs2RvGnSDE4NSUJPbTjAA2A6OFlQPyLnAD1wNSQyaRH8mS12XVfNBttxiCh
EB9og/0+kMsYRP2J5s2mUf1dHYVvxRQ9SkJWcN2PhIR7+9hLyODRUpDNpBAixz/pBSz0lCmC121i
r/J7cANWVFxXRnMOZbJX1UQwQb7uvVcx6hi90NmlEHOG/jQ43nwogZsi3XlpqnrTe/P1RBMjwUcv
D4SzOMRhww0IpwOsrCdoyghx5Lqy3TNxN+vQaw4tBG4zEdu2rXcJWJNe5T+6QNvqebO3VHJgKru1
nf7FhHjvoukkWYdyCc4QHpc20bbYS0DQpJo/DxAD7NzXB1KbLLQNGEGQliWtyUTcfu0MDPPVTKie
Duq5uDFDJkfUMwSCpWgi1FXcGqFfzNoZS9ed1cC/LLLipUgI6sNhl9rBu+nUt9Nkrel3f6OlsalA
ozj2OW2Dj5gMpDkNH+qpP0SWuKociC/1dRiKU+82L+NEgwV7VBdkBHoM6V5LvO0SjGiAckb8hKJo
OjXamG5mMveG1j7intrH9R0+OaXb33r5Yc1WvxKOfe2i3G2mD6tcIKC0pteyEkdZ6T/c7nMW5rFT
qDImoKxYyrIGcrZrH5zE3uLNOBFUgC/GdJ8qg+RijxbvPDQXkZEbHJTp0aiNu6xrfSeLwWSV4YOo
5Y6neKVFFmM5Zkd6jceMCOx1mIK8VlN/nXXyMeRxxpeD8Eet27yCbpwe8nneKWl8b8MMNkbvbowx
uHKaYjUr+Qgf4kNE5JBCOl/jxLT2jo2hTjLqytWLhmfYG0d91Uz6KwCpK9z7lKeBtreqK9WcBoSF
TAPWXrUourQDbR+gSBDTlYk4gm22kKewlRdzBLhT4lNGbHusGwamJge+3ntEjroOEuveHTWs8RkZ
FZgzNmkKSSnHc+rE8RbV2ouVlt+ZRVz6KjoVldq0mYccTuQnEN4Xu7SadQjihBQzTLxj9JjM9b0+
5LeGp77PRr2fOWus2+AHQ8l11RhAb3i3v8dGerLsFPda8pTo34pFucNrEifjfor7J0+RTOGpd6Qq
yLCtGgl/9KlcBTwBqJFWfkS9PIvF79twE8aYFJFmC0nBWmeRewJ5fY66nkjE4FCmcMiZHTQn6BW7
zGwvlhSPXuFsxtJ+yOzeXPWQAZxlBfHgfzF+TRC7MC6+K9gVQSSGDPmHQ6m7G0GaYmG5B52erN5F
dzM3sKrTU8Y60rkxCt9kgTQBdACsFbX5niACE2T6SNuR02IFrKoJqksW2S+igC6LubhA8EZ45V1s
pQtnInE3NdKvPDS3SlbE3iggBgHpZhVzCsaQzKlbKe8zJ87X9VRe5U313utD9uQqTBSutat1780p
+jMKjrtalbd0M6XTamtw+JA+YObz8Zx9gT4L1eO5gIO4hmJP2EoXXhcpB49Van3kmvHAIPTKjvjA
wKtm2+/qJcOqwLs7o13nnLiKq+hWTz+MMsGK339Tnuarbryd2pb5t/MtYVkNPBvUYvm9nCkASrSR
G8MhZFWYkf1szw62UYF1fO9C4Wua7BpxAkq6moBK3FU1AojcDrZ6ptRD2Dc1aWJ2KK4TEDzoQZVT
ExY2077d10NbvttRlmibMpDxpnVQX7gT3pJuTpxj4KXOI+khJMR1SyAe6KatVo9+IAy1HWsjaNfM
WbP7OAu1DwDLjLTxnPQ/HDXfzWnxqRtY8BTc+G00Iqqd0gUfI0NBV7Wb3/QREpGd6NaqxWN6lQlt
hlLTVw/23HyQGBVfTCifPr1lsFl4U61HXlFEvWYWyYPwVE90pDZ3+wxqxgHkWXYNvDpD6opyczXA
SHmoyyn+Nola2EyXYwlSY9Q+baGqreu1LIY6vLuWMIXMe4hrM7guUF1RulhFuRXgakhQbxHgt5Wy
IUPMKBuTrkL1HuCmvKB2ZYGXENnevJqwq13PNBol5vCqytF+nwAkTqsWM99Lg7jyoJJa67Z07dJ9
F5hRBn1Z2kSCq+SOE1yGfyHrXyij8+/GCIqfcYuJnjyrnggmBPtgd+1FFl4QrlI4y/xGQ/SWW8G9
cnjh84xAK0I3PGsnLLckPA2nw7UitBPaGCQeQGNz168sT3nmJouzchfp+pJlgulO4Mteu6Ve3mh1
oc4xTYznWKZLiHIQH12UW0AtC31X5Bahm7ixQWGUrfsiLa05YCJl7dEk++nQf3MqIjeRBUXHBDhg
0oAQDIC1+rkkVIGDwr01lm9O2+Z+waHgvsUk/2AnDjkCMw2DJQPIXJVN3l/lnW6laM7NaKuQ7ELI
rMU7x2d1G5kpCdC9lR6Z6ohDWMtFgQ3bhkS65qwHxH3lycMc9KQ44HM4MrprirXUUIFjI5/RwxIM
VHooZmIFfXZNSE3NTZJeHO0aVH87YNskHbsJZsAwYrJJGmzfddtWHyukDE7GaR5mUhsASCUAhvPM
3mg1932s45Rjt4WOs0DAmI6BTbRNZBCV5+abdM7Cczcjn3ScqL9EqBLJ541JGwqlZxyQC04OiSeQ
Xk1LaOsihoJj9Lb7ihaWuh3N14ZMDUwePOPGIacI1FYsvtqTO0UIfYP5uUGmswcnZfyI0T99BqEd
Pmq6LN9niLiagwqwpYjeG14X7oLKSmA6BNXZKci1ZcFoY3JtJcLUBQ/JXjKgUERZuSe6qLoisld/
r5p49AnfHY8DNfIdsQQh5ZAmtn02FIepGucj6hBn5TU2J6KhMqgdSdz+gciK/GUGcRulj+3OLsSz
0k0GphpZqEsSbTsjx4r06ZSi6opWU1hxu8qS7DJZ1c5jMGjds5XScoDFZoNAmOwi39FB7H3YCdN3
18EshzKVgy0BYXWG2ga9JXAIdh7k2eb1BMuZVLbcGm+LwJufu1gYvl2MRM05XV/dxCaOjxXcEu3d
SABxZrqIkKv0+VMVsRuOZEut64ZnbYOGcAm4CJoU/MeADbQvUhBiRZxsA4psHzBZf7S9QD1oGPob
YuVs0+YhFtWNXZiRtp6iHvBNmgcWbJk2ZTdXJJSt7AFu1o6jsXcecy/f6R2C5TiszAe78hY7vqml
B348Ue/Krur3YZrnH1Brk/seu9e7Kj5H7O84lK3sB2Mqc0vKEK7WMxyPfuMlln2rQHrheAqcdYQa
c51B7Lqvjdw7tS1JO04oC+R7Q89iHpl18CZ75V23VVIch7Kvj6RNaQBVSCn+Jod8vBh5K9d2H53s
Jsz8fEz0dWGYKcAnNmoiP5ao56be89p2O1gJ3XaeLb6rLTr4dr22I8nSOtRTu+wgHCdfBwQlqLyZ
1NzH0IlSuIcJxbIjWt+wwLHy4Ff5qm6nHzawtYs2ZtZhIljvxeZUsme4ndyKym72ynWq+0zYwzZ3
tOiDSIv5qRqAQtV1sW+FyG47x3pSTUT1iZF5MyMn11Foj3iLozKgCu7ShG8aMGF4sTLLumCaDI+5
2Un0c+kA0wtl6MGeTLLNKsZ5yRpSbHuqrCZ+KHLCBlcNdo3zUi1c15NsymPX2rbY8hfAyoRjz48Q
ZeHtDFMI8Rm+qlwr2dlsDw+RTm7cgxgcfReE5vjQlBpQKtD8W9dGT4AQ+EqzepCEWKYYehZx697P
TgmekPlWoK0yWbkPkTPmt2UbVABNhBbF+6E1aFQox/wBqSncWZkJYLaY6vhWGna0yfKoNkCTgh8J
Jq/C9kCJwt3Pzpau+ROT53eT1uMBLXzCMMey+70EaNNA8Gyyc0+Y+sdCxCCGjMjgeZNZdcU4fKBT
hxUey91IHbQm5Lv4BC1tXFUysh97r7DRPBp9iJaP6CVKIWhyrlf23QarWSUJ85XdLU434c9uWR4E
Ilq8YLE4TZgVFzZsdFVN5vJodwRT5nxNTZV0ysZKGpyQDBxYlvlG3g5uBwpzQnUgOK5gIqebQWac
XWo7v8OUi2PJjgDAWVU9n1iwfkSmV2xnqpWTgnvul0lfvJHSxQNPTGBFrtcBNo6Hh6buzyE1J2dO
M7um5AJYbQCeceF7byrLfE/6oXnWG5BOydwZ32KF+QA405NRLVb3tCbGM8108MW6Yx4AoVHFlnm6
Lgov8eVcRiBOhnaDmFjz42GCymsU5jmgRBDDUOK5o4tI4SlIgrbZ9zWG+GsiqaJ7FBX5Pgmb6DK3
CQz03u6LHcYk8zpNI/POTIf5SqsmWheD19KUdnDNVYG6b5BmtOtUYEYsc0iqA2b/A89++RyZgMLa
oQmexoSWtjaUCUnYpVPu8uUWKSed6JXgD3Fi2fhOM4RbM/3G7scqTpSs8WAZ6UwHaOLgysCUJoIR
FvElVBLlZhEeIeG+uRFkLBOE0U6oVPeNgpxCZMJ4iTSkr3cUOJ9Sy8vXfi44h0TNcxeMzYtDhi1t
BTBGDmugwfo7pARN543xGmDBuDFZF7ZFmM93Tto+aQR77RKhxbcRWOt4VSXhBFsrx8knCiLOOjls
OhTIFCH0WBsPeJUulbe1ZFtvgzpvTq4X2ruozLwdms11rpLmYHHIu9CP2uPdESg0zcnAXjCHzw04
g8OU0wIw84cMeAfwp7Y6cq6c8NkExdmDC7K8A+2mDqz3DpcftR1BxKjO5ZZic1vkVfwSF1IeOeFa
G6ORgZ+4c7mp58jdaonSdtgCaSvI3GMxGNVWEHZIoQlpNOmwUjbtk6cTN5uadnfUPb1CsGyQo2kY
cZJig4o9+g4EVsWWJh+TKSfzqNKAd68co0Lzi51lrYD5b4tOkzBy2wgyXdnv+1zT9vj8MNn1uYM1
DNgymRzVd5j9cu8U430HXXlnJLO+i7o4f+4G+E/DaBHADsO39kbBvL8CPBbjBibndNiqdEgvoUZU
gY5hxCogTuuVfhDZoF81XdvvI+j9vlFD64OjFG9q4rSOM4e870Ns6rvFP78Oawx0XueOj5Y1eWvu
f7V2KguDH/ZVDBbma8xhdYNzdt5m7cATvvArPJrTTQ4aHSgOu6KR0YJotbi48oa22qaN3W3FUFvX
bmk6ByPKvhsqbp8AaVk+K3p/DJqWySme2q3V2eH7APQK10URIYkx0yd6Nd1bo8ny1otl/E30+sqq
7WJPSB9w7iGApedSmQvb64+YzArPjwvayqUFqI0Qd8Vvly2e06gvPjFjx0C1IAHhl4g6Ju0xhFfR
RFeeBNJkAdxZ66RGbbWoq49EyQHzwAkGibrUN/xkIH0hrFGCt8bKG9y9yT2lRWS4qPXw4tYKSFWc
EjELDy9JXUj7Pd5WDbjULh/SZG0qr7ob0ywkC561cMhTYNgIpfAGsPZIzjCbJANtLtNx3Ka6y5nZ
i9NiZ7Q1Fiu0ZoinQ1D2FoV9vBoSAB4T/qAbR/byRLu+2U3SnHlO5bHBHllsPFIQr43YNq4LKkBf
o6o7uCk89Kk1g53C+HIHMxEvcEvPoHVd7C5xgZ/SHV0/0xSCBL2i16FqfeUG8zkr43d90uVVVmNi
wXx+1RcU+L02f1hAEqDFphc3htAtBiE+ywi4V1cX0+0Mr20n6JZ+M+NJO2WY4sRqGjsbyqnsHgNA
gGcMIdMmsourtu9fkUVgKVf6c5HiMCA9MgOrILSVqGS7Bng1+JmBr8cSbXoLe4h9Gx0AWm/jzcJn
Sl8vsLqj0QtYqkMd7HURR7ztYwq+hdCzwRDJNkvi7yk5audaMbpal8nsrJ2YQZzVw9uxycD56Kmt
di0Ct4MhquRmiZ/cCMGa6+gUKyvaBbh16ry2XgGyA/vNM20bGCJ/1JQKTq6CjZ0GqMUhKOM8bgNc
TWM4XaMefHfDaiIfL8ZQTjbje1oDE+fcZPgevNsHUMDTqshltTHondNuyROANTJz2D6S+dXp+LWM
Cv9zaMXhYwnR2Eg7mtLOUO4HwhyuMncuHvMCu5cTlwGYXzM9DsiiaOhM+I0yIR9wxhH6PqiDR8zi
viQ2+q3twnarN+NVCf1xrRU83BhMq1sZ5vZ3PaufBGi8M67Zah1PY7Oe3TEm1iSQu8TBJpBKsud2
o1TduQlKdT8BK1132BAwB4DiylbVGKcnM5hSPIPR56wjMulyLSSdSerEovf5UQ8YsdELq8Zda0bQ
dPNx3iR54sPVBI3gMtIQmglQulN02ZIu9YVtzZ8jFelZI9F6O8zBRYvNFlBQSqdtpnmTm66+UYZT
fpgBjAKz1hTVAW+eB70tXzloRG4AdEA0yFgdn514HPa2VR27NKqv2nCgbZyNr1jpfkRx4uychoHC
YDcExy9gSQ+UD0ScUkKxrGT/g8GHAdUyLPtH8KnRM9Tj5sOuPxPYICvbxvAkAqYFtN7ytUO+00tY
1kA2Tdkdm36wjmk99jezmNhCBlm0WxF4yg8Sw6Xd2YZyr+eGtR6Xszz4q5JWngzuwoHFKwhn8lHw
ctyzu0IYqIpgk4RpCEoxHUvI1hZoxbLlTUpJVU1pHysKxjKtXoN8GOmttQGdqDTatoDrua3GdMSQ
9d7gkjs20Bf3aVYzNkD0CURxhBEVJfrZNr3wPJQZvmALvuuuiTFScUJvIny7nDAMGErkcK9gqBOX
bJGZQbp4XaIzsq0J/4wRNgQ1p1pNzgWBKfTbMlRIalMO86rhCPJAy7jYlQwtD4SA3kS2Y27LkBI8
gu+6tiYI1UmK/VQv5/SAfFRn43CrpzkvJ3wQAfCwNQe81MRoHE472TYp8ctGZ2CaTiJj28XxHT0r
hsMYfNpqohx0nBT6kTcC3JS4D0NGMjsuM1wtDLY95viOgOpMh283Ex2fOzBdg3It6/TidPFbj0l2
BSqr9Zk9xTtsbdt6lvh6Ifse5trrToPpLS5266YZyoYuDS45zk7Vo95Ds6z1UazmAIretiSn9Jk5
ebzObU7SpS7rzwGtzxt2w+Q20fqJnjuM3ZIW6B7vt3khxkl8K8DqsyxQaZOLmYvkB/QtY+8E1isB
p9gwvUKsOjwEB7JGsoOjGaewtJ9BRRUHbCjVJq67x9KgL55ZZg8zUJGOUlvzNgfi+dLLTrr7CbsV
RAOL9VcVlr0fHIjctE3TTWZ29d6ssu4yok8+khA87SJhRa/0+sN0BQmBzrLqK6YcgdoCZmbK5sbx
ldYT/s1JCwgFFd+x4yk9URks4QyO5ysr1NZNK61jns86NWxrPtJSoMXsluLURFJd7H50bjwvZHY/
eDyFRFe2a/Jeqp1UvLIcpzAsY0snNSmWN+NkEvFCRvmtHTbdUovZJ6CiFkVbanZkUkDeWbXeCEpz
5B7e661J7Ik+hfIjRthGEKyKm5tCjGwYDUOmlrrhGHShurBZM7xzA+dUt7JiamVojt8BazwsFA+o
XTX9nRo41rfZicpD4vT6wS1D44lYJ7lL57T3qCSijqW1nzkio0p6bQLE5oQitDtD98YtOJgcAIsa
COgsnOSZPJnmHopRfRV2DTV3lgxzuB5ZyUp8RFqDKZdAEgjaCSCdsJz4txvZ5wSyuuF4wXjsbEzm
bt/bCL+orKMFs7EMpIJyHq5nTWtuyyAVpywoqgeiSVOqiWLiLMgkYVtHsj+BZQALECYt/GtnBgJF
xIBhfAxx1pyTcMjf9VyW3jqSY3LTTxEdeUAhsSRHBDzGyq3L5KzcFsFjWncuVMgxFs9W3Nefqkub
do2JH4Jl4rIxY+JytZWGXfumIIWXrZcT91nvEIpfGoeQi7Ux2NKva935mGLMFDPr4mc4laF7og6T
vmFa7KujZkQB5GOj19d22hQncJI2nSKl1Q9aGFlPXpa33/WiqugWBiEotbK1PRihjf7aKR0nYd7z
cbtEi89hh/Q3tRzzKfPS+hNwkP7Kj0wgg4g9QlsE2MAuSqpqg1glxHcrFxO7MjUkW+jM3Z3iSEf/
PhV+EJnivsrIxpsiHcRCB4MQTr0orUukcmQLJK8SjaXj4TI3Ubc4RLxwfCxmF+18XeZYNqx/PpcZ
9OB0q0RPdhSY9YuaiO1eYRzjT3KX4jtYKXwTw/GuTaROF7uLGtojXhT40+iMj2UgMn0/5JN3TBrA
fCshu7S+hIWD9RZtbKzuEybHfhjo+KadHMVM3PeRuu+TKjV2Vp6QxJcw39/0pUmErl6E6QG3ehSv
Wwaw5kZnGhYD1CGUdwo8i86G4K0PYLM3G6WYtrIhROjn88nA60sSzMkZVHZPQnm7r7p8tLet03FD
iNrklhrIc0PK/4pIZ57SxNihnaCyyBUqHqIFuN9VSHdjDfc7u6elEX6jDc8JmpxZa9cZg/5aKkcd
6Z8nIIKS7Ekfkz4lL9qCqqKV7T4opva7Grr2CqD6dJQ2yMaTh/LnioYs/zwgJWzUi3gFKgTPKSf6
AMYJDyaJihaabK+rXmRBZQI6N7w42DR2Qd0nvhtIFD2FM4XvhhaSvz0lSq167CH9tpE0ntZJxAFp
m9K07NdwwNuSGeNU3js5c33ikdP/S92ZNLfNZNv2F6EiEz0iXrwBAVJ9Y0m2JE8Qki2hR6Lvfv1d
8FcDk9IT7zd8k4pSVJRBkEDmyXP2XnsuAgAqPI2kIiBZaV3+a2OEAOtpjf+gI5Ak4J2rhsUibwGx
eFb9kI5l9wv7pe7QojO0Fw2u6BMRWPUDXU2Nw90M1ztxM2CimF0A0gqjecT42fiZLN0fnBnsa8cg
U5VRv3elGpv6oIZRwyZfagwUW9YrFDTU46G+CkfzKup3aZyirm4tCLQTQVWbjoX0mvegK/yJ5mzm
p32OnN2Qc9QGehUyPOgNF88iEALxJGazT2hdShKD3Mw7pY3F49UQ4EKuC0sKJm6DX6NOiTWzG5Hz
i0K4uhgS7BrGDNXxDtEfmy8d4eImwe0Q1IMbX3m5l996XRnmO0C9ptxAq+h+we5RdEGBRwIKhuJ2
jmLR+mHUBU8C89DnXO/s37YRp5cxOTL0IueRNUJ0qOA7zXSKTc7xnNn6DKuWQYPgDcrVqtdNq8Xs
Ayu3vIcY0APiHI/HUKtqfomSrGzcdABfUsDEloEvE0jZj2jwZHFKo2r8rkEKOhUI3m4Mpgb3UYKY
Ix95etkbwqvYsfP72XJqcm/cuD1PrNb5zYlnLAI1dLwgSYclhapg0TAtaIryrEPfeUIxDe1ImaGu
YOgP0VM+g845c1SlA652jPiO/aiGZUQ6YXpmz3162rhOhByFl6TwR+YcP2MQrM8ZI6xrxCjdyWyp
bKeqnKU3m6MnRlR8nY7U5/JmhGpL5RFHy1YwNkp3f4RMPYrId6yrCppJOLDm23AtIASk60veVZx2
rt3V9lPObbZbxY0WJ+2y1LcyG1n0uQj/KLlMjzk+b6xSnt7cd8Y8Mo8KU4j16/JcsguQ+D5Nl8IK
8eKXqrork3JifCS7aUtlzzaU2fzPtJ3FiZ6W85Ut3IbvAB/IbesQX/ozy5scOFIaY+2eaK6vbSp+
pKkgqkCVMSeipihs15/11M5v4m4aTuquVmdCq9SZB7rgvIMuzeQR6rFN/pVLp9tpWgMkLf8ZxEvG
Aj+KJLzJLZuFMsGuTjMhVKwkotaMH5wrxUmeou6xCAS8a3i+b+opC69G7IrbLraGUy2CvltNFNZ+
oRa+JDJPiu7CGVQ7B2DDabeWmhtq53MhchCnigdOHyzD9IcZl7+uM3gNyqym4oaMy1yGmQ0ynH5x
N6mRsZyUAB9TxqY5dpeurx+mSvIurqQ18lCGIeB7sE/D2tP8zCiaOhgb1TAWaa1zxVCBsb2LzFSX
lfVg8nQDyNeKiOJMWS85uwqlMr7n0yoar9IC5dQl81D2rc7GdFKSZwfbtExPvQm3ep9OFjIli0dl
YEzrVy7jD9RdbBoinsfvpuhsiseGncpyDQS3xpzfU20R/E7tw8PbpUQX7eLK1cFYOTm7JiWifsFZ
vr+ZaxCRYxWjjIjbFltXOslbGlU3vTSpWlbEsI1sAv78hCWmmrTzvh/bc/oT3I0VG2Hr0x/XTicg
FcmmcAYWevIDlm89J6SBPvXUigtY6Fl4vYQSF4020mjbTpNMtCvkByrn4EKiAjzzxfpHgvyvbNcP
YLmPRNH+70Co/x8F1tq4wv7fLMngrSxemuxvR/b6f/jHkS2t/0ikZPbqfGJC9wdlOr6tebVr7KyL
W4LKzqNkslc/3X9hkpbzHwevi0Fl76zach194n8d2Zb5H/45kp1NAJT/AFX/BUxyX7aLIRvjzOpk
MHQArCaK2n3FqCozbUoxyvocKamYarJywq6qtwwz1BEt7b5U/8+lVl8IV4Ezhz9glVz+5QrIEoeN
kiIQ/YwWc3yFqQOFIbucnKG8jEVUnYykNnxPq4YTXTLER0Sdxie36mJBMzCguwhLD51T/RjPIYOs
zmduFMW3EpfYVp/cxN2lxlASygNoPt0Y0djTwJfNWyTtmnFtHGETNgbnV5Q6IYWyx7GnyWdBilxm
1R6bQOPUuzDTCknodlqUbFjp+E7zkOWxpDdMM9rla200Zn1+OigCLeKmZmTMOYkxuZ5CfXOcTt5H
nUdILOex8DVy5uERMYv+XbQawrZh1rrtWObx97+e09t/pMF7YcUHAud/fhWKEAC8VCSYyA8kw3Ml
wsaGSuWPzCNgx1EmvJSD5YA/q6yioNlhm48i1+ULdZqOftyVCbNXxaa7sRej/r0QIK9v0piZA9bQ
yA5aBue/WjkR8ukNoEN8YJ9MDfMIhfxJXvQG6hp6RCeRlXUPYaeTLxIjWXvlMFHnOzSGDe3IrlJP
U78mq2Dvmu8s5j/seG5Mq22yGY8GnttQivbz9NBmTktiKHcxUmX38TUwwlpHnFLF1k3M2SCjF0iH
4kzQ+ydSi3RKyCFeZTMMt/Wu2Wbwp2ZasmbMWLVIOJt7iMteRC4A4BM/J0mrgzJlXzEMZS9pW8P9
iUbFJYbNicdqyyiWENCkmRwnkKGXQPFf+u4eDkK08h9TwqPC2o1fnAbJ8amudGui88FE17cbByZZ
i2m33qI/NdDVtlbbBWJZNYMxguKMqGBCWVAWLJa9qZfBxGpvlF5vEpA7iTroFlo7l4NGrswFmRv0
3UPTzu8S5DRi60xaKQO955kOTDdvnNNETp7+ixu2rQtOUDRPMddHyTcCpJ3xKmQIFO4W4PXJLkkH
mUMq9UThZ6LU87PQIJkwCAfSHrZdpXvlTcqUCdltkepdAAYkR9nEm3Ojs1upAPoJhLPRapEKWiFI
+Vdcw3ECgsxwIp8faYZyo9V2jQyARnLgkGPFiKws3DHwsrSpmOnk407LwinZMQ7l+Pz1w//ZggRI
2pUOTggcXQfO3zaFDzlAAvIj5Xgndiyh5lFP3mQS0uKmHynusM6pHYEGxBvnffj+9fX33S1/Xj1v
pRYAZ7VNbIYHNqmOg1uSwwLwacaVW/LSzAtmZfiPzUKeMP5Lj3ilDngJ/1wQxAdeDBsDMl6N/RWY
Fo1UnHV7Sh0S7Domq36D1uwioev1gv6mQVS4mEFnofymiiF3r66MVyx9wGpAItpr4EsOOVIzLgyS
o//LdNmLud9bjPZF9+vnA2fh4uYSjieA7xw4IknX9qa6xuFeayFR7B4ZhL2RmttRZAPBBlMi/RSR
MhndnH82atKlb3TmsqODATqg18SRHWvfUbh+HvZrPAAmxicPf+nB5lhqLcWa0Qu/LcyaSNV0hMHr
rDzPrx+ETxZhixrBZE+C5LWSVvZ/GFkxTRJo2jCFjMMtUtA23bKcIWIuzNZ500DlrT0sCxaiaIAg
rydEtmvTpl+/gV5B2kHWzONTbS2G3PV2s8rcNDM/AekYFkFPyGt75DN/fHhXQ4yBnXR13lKI7H9k
l766M4TrRx6W6lUaqj0Jya7ZJU4Z3yeLZp4c+Y4OjCGgTrAx2ZhxLB2ONi/s/gXJ1lYkbBMRNWi5
+YOhPdDAhNCj3nejxQhsohnjk0Lm0Q0ESeOl7ACk+mPNmP7rD7L/UFC7UL2gLJIuxYyw/5Rzf5cx
8UK7qJJ4O0xXG7/lLqNaMWTzw9dXkZ9dBreuhX3LxlW2Mvj/voxhS3ZGxki+piawkXWRS0TkhX2X
kPb0a8oh7nFeWBCyCp4NErIig4krPYMNZQxdopi5QrHl7/gObXh+9/XH21861y8BnjG1o6mDFKKc
OlhJKheLG3ar2m8gkZ7VlqttmdjEJ2U2fI/QcG1dlFJByEzoQsxDe//vrw56xhWgKPCXmgeVZNLo
bWQiVCKFELfHtssVZOss0ZbNHNMDWialXQG7ooEhK9FvG2cZj4A/DuyQf+5/taLz7LNyWx/sQY6I
qfJ4CIYyRbzSAQ6GpZfW062q0D6GaZ6c6nM7bL++8T+EpL8MXlzXEhAxdM9imQREf7BlGLWy9aYa
AWunBiNZcmfF9zwCZY0iKcquKNacLVIseWPhhLXAwcYEICdWkuWBsvKFoYaAzBt8/anWR/HgQxHe
wFmGR0LgaD/4UBpLWpeiJvfx3tB9ImAvfCqkzYxMqW+hOarKJ4mK7qbejMbm62vvL0Prg2g5bJ3s
4h7xPtiN918Tnk9h5IbW+0uYo5A3o+6sF1P/A/HgsiqV3MevrycPlyEu6FKdAhxaTxF4j/cvSCx9
3yoFhJGmo/SXJaF1m7gSHLhmbTOZrShZt7svKsfdjnU0nQ1Q3v7dRv7nrrGoESjAqRIL5J8P+ddR
asQPnVt1Q6BWFRenUZ6EV/CnUXD2snzoc4ceZK+99kyu6am3Gg5VJ/rudZEg70d6522hsrOUpPYX
a0AS/vU3RCjLx+dBSgsCB4ColY5x8DwQUqW3s2eT+VWNt1FtuN+IXW6rTSnoeFOgN4GTVx2xlN1A
iXdt9cXWy4CMpxpS0mzFWqZpdqEaBwVvxEGSbGWjYZEDBrQ2efLO/lXoCtdHG5tEcVZRagAazmT8
hLqR4KwcyNJJFVYwxepmuTUj7zGNRHTpsKmArNVcGImIYBw2WjjliAlzwn9jD2yoNsHvKzsQy1th
VS1kfJg65a6cqvmXtuost+Qu6Wdjb5HpTYbMMAVMuEK8vnT2t66LIhZKvLjRKukW6IbWWTtj9Uhc
ZIOL7QNoybBy+sPkhnQQ5vRtJQG2qorAEKrqSm1Ax9g4C7LKuh+VBwu4H+tUbkBt6hG43hkaqkCy
U1LaF0ZzUkJBJ6N3RtddJErmAQW2++7WZBsixLHrH7YkbHRDih1vPWiJiSAzaCVvehg7hQ+iEpZt
lWvJeZliyGBaWqIhHfruYbIM9ZQDDXhzIwOrCpa80iKouknfYskhYTVHMOQ08I5ZkEam8ZXCLsHl
QM30IMwIVL29APs85e0c6f9hOSLCytXRyUol55uyz+UbarHp1ZVxfM3xeTAevNhOHhPHYfxtJi3i
X02WHJyVjiUySRRR1s2kY0gqtJ5RatgVsAoxM5J+hHC+REbLQBrXCb1yd8PWUbvXKHqSp9hYJLku
9B580c5kO3QYdKsNohp6jJMee8ApkOH7qqq8YJKYivxQWsZZ2eQOWoK5x081ctz7PffZ8sMM17Tv
YQTJNNUtCUraiJDazxBCNj59O0YRet6mP1wGpi/p0DGlMlIhnnXK19+cNuY66AlNerczJ3qKsxih
DVAjOa2CasvYxFppPDQawzfVj+Kb0qX3TUOIB0J/NtLzQqUR+Hm8/9BzvNFDDm8vE8KnRbUEfRuz
c8Z9Ob+kC0Sd3CqUlxvmgMa5lYGFJdkaKdWmYf1qtii2o+EiMgdOkZrdgutoJy1CH5GOYGhRdakK
/UwV3wwdSirsL4nikIq87Cx14wrIy6wZ3EuPc/McyQxUsYT2J08p6ryO9TjmCCttVb8QIYnr03LC
avTpHmABAe8kpD9UE3NPJH8vyPvAdVrT0tMBTzIk12hgSQaJBlpWfJ19k23XUZl7Pjc22o86y7Sz
YdZR9GdxDnmjoyR4DTXs1Rtnqe3qnNuvput+tpAwZPFMkdYjC6Bzw/RLBF0oQ1D7C4weBGyEZLZ4
EluSIajSCRnEo2a2wVpZlSdJy8MCR6iNjF2uq9XI0yn9icP9iHEsCY3rjHdw2jS0jAuwz4PoAkSJ
drUNFwF0G+cID3ZfEMfiME2/VvxQbsCZW8DK5TWv+BmT7rLWyDLHikJCKtMLMgI2DbPNp4hhGtMr
i3grzl2p/YNppo7Wge557OdlmD5BUWUw7Whuj4PS8pyfleo0ZFtzW/zOZ6yuKCRa5ffa7BCjmGiM
lvU5LC+ahajALa0a507ZTULP2C15qfLO8J7RSbnv6KzZxq1yoRmc9+v3Oq0voOG1DzODHj43CAQQ
5ZOGS87CK+3sWobsz9KKqMw6I4NyH8aWcUuq9lIQxxhbxL6COrnqIrNyt/bCV7O1iP3EqzIQI5fA
JbkjGXeyAqdx2yVQHAbjjZ714z36Gk9s1EAdsTWR14qNrlvQhqNlKC6TRFrVbnCJgiQjVAkEIICZ
hwmglhAjeZkEMiA/zzrkpPgf0D6deilkPr8XOgRxSEZrInmJ4pD5Ixp5lRrTjo5RdCqX9ckvKa5/
w7qJcn/KJkK/eSI88PONNK/WnAfmwV2Bq84JB03buZ1NTdbmBC9HWbsg2NbLNwAd6SP/gvneamE/
BulUl89ugTiKOBtGI0ESJvB1IwNJDvIK+NAoHkk6MJjnM9fJm+ROJp69XNiepQe9oRvljatXeKBU
TZqDLxrPvpvCev6REhiJuER3p8eBUHqoti0Py6nZ9rBbraGxBt/taBIQEDDn+elE3iO9G9NUqMPH
cXlnDZXXXhpy2q9bd8SEOMRREiyp0a0Rm8I+60dsO75s6hAhvFD5Qr5iixiM6Dbc3PpNz0o7XsaI
a27JNianapHKHvw2zVsmtkRkzCyIkfVQLqBTWMYFDSu/URnl1IAaZT5hliO6i9K153PhJNzvNDnK
Os0ar6YI0JdhwsdjQfR0hwpNOdPyofPNSsYsHpIBJq8PoIvCs4dvmbL6HdlD9o96zc1ZlFy6syVH
a6pPhB4in4oFTVmj7/sTbcm2+ai0y7EPK7xEYVanftvcJaHNnkG0C6ydur0iYrh9I1KiepT1eNsw
mdlQ4pwjFADq8HUpJT8es2yJCkcA1DBQmByS03LFO5o0+ehbeiaJrO0UMPBxblB8WlaT/UrQE9i+
jrDzJtVxMK8OI+oECM/xgJYG9x1jVpZNII+4Gn2UQ/3PpsoRMXe1ZpYBxNekRBQ7EyFEayfvj5wM
PjmvcGJfPzptYWGAotuvluuJ8MN8ssHp1QJDrGukJ9VcIDTvK9n9Fk4NQgkyz5p72JzRhRK/WL6j
32uL9HEQ2HyPfaPC+FCc0rUwaSb8ARRxftj/RF1McY8yuPc9j5X5fBDN+haMdAxAvdGp9SroCQE+
2OSHQxxhguc7q5GKjEn6oxBEiPojqplvTIHFshnR+Mn1ZbbdDT2cxL1pDRm/WbodF6gXuoFgwtht
Zg6E+qq688qZ4lfDGjUimh+2YYzP1dd7nWzDCPXba914ocSl4NXkzFuOdtoLfq7NIDVg+sMwh/eA
qQfFtGaOHkKe9pdWhBPIyag33unqimecT8jlvQ4fbFaGpcJoYqqJAbGJgcAMXSzY4cjzBmjBkckF
+lz7e55MfezHJMQ/x6Y07+HmFpaPgoMc9JJ4kJPcjYg5MbrOqXHs1IV2AYDHXBgl96tswsbokk9z
9p7gsLU3VUI5sBmpK2CjGGaB2C8U9iWpF85PF4zjy5DOeMIY7iJHc1pPMJ+NLGJ5ihFtmO/mZRoG
1px0g08NpHAsFkDQC6HCbR719WNPUGkU9JZDemvR0cL1y9bLf0Z4wFlOLJVvNd0a5InrtNm7Tb1m
noIxMYHTqpHVaDEqIAVcGylymlXkttpzd+Mtq4WeLlJ+yS7mtn4tKmABUxZHKWJxryIHeLKIXlJa
piEUiBFXf/22fzzKrjg/G0kIXz8Ys3Ux+OtQ10TS7ZE2YN9qXLWTMwSGMDXYDkpMDRVT8iPXW5uK
+8d2Ohc0W5HdMl/8A33++3oFlY41Ni4rs15aFx62i0c1dsVOmopl/+t7+7iQWczduAbNTd350Nnt
VyprHiocTmjvt9zpRLcEsSESDe2CFni51QHlBlmaimuky/qRnt3HrxaiDMNXWgSMVLFk7n+1ckaW
FtIL9ZvYm6+XGNO+NjdmgD9E7GwbdczXt7uecPe/WsugLcHK7RhQKJ2DRQYrrjsiyOhowNTRk1th
0yhlP+1capbvXpOOFIdh/u3rix7Sf9deCCuoTcsQBZQF/mf/LhkjIWsa7NZvvaS6zL1Je0wRHZ7P
HmaJqeGQguUlDTCohExZS6Ysmmv7sVc1R0Bln9y+6YIbNRg1QO8SBz0SrUxcWhIxH0SlGs3zDlvV
OA6ng2mRPx9LkpPnTJx9ffvGJ88Yj7P+pxPkrmTK/dvPzMGBtz+0Ppl7w++Sp8H05dCw2YxJVXa7
TiPdD5NNQ6hFaQO+RwUZzy9xp4eGX1MQlsFSwc3bYoiOdugAiWQK876/8lDcAxJ2Gs4o5uiOZC5X
UnsWRkuVrFfkq8xVFkRxavr9ks3bTHnGlWcNSgZlB1gADUej8Ou2gxqY3blgi2ciq7ZIbMoocBl4
T35bz6EdRMwcQWZhSWWAJ7Rpg6JnCreqc8JjjbP1Nzh4RAk7FWCObFfwSh70l/NOc0glz/DRoVN+
FzKmf2y0KdSJr3+Wj6+ezUMJRZMGvmvbzsGvskTwlWxS8nyorPLEI0Z9S6ip61eeOxPl641HSo5P
rgf3WjdX1D0QrMOZjRgatZhNARSDJJFrNtU6YXA+hTcdLyCKeCYp2pFb/PhVMr7zaIEaDK4ARx0s
3E4PpNGp8POMttH4ceciJuCZwg/39Vf58QGnpeKs5QvIc5jrB9fBz9O2jcki6sxtcst7hwgu4ggW
yUZ76gsaDxZV8Rk9w2FrFFp6+/XlP9kvoHo63J9FKcRJbf/9EpAdFjGgnxgmjKJ9b3i3sse8Wwih
nr6+1Cc/okVTl/EHm4bO2n1wKaLNclZJ7tRZ5vu4j/SQ4A5HbSlsmo0VZ+2Pf39Bl5koN8eMCX3N
/gV5G4TWKNlhDbbSnctUA6CkXTzUjj1f1vaYHrme/rGNDE3RBsjMOHad+R30SFU52y2nHAawRcnB
p/SW+A1+uUmDEcmkbKW3nGRjPz9UtgUhCl2o+UPLUsw3CDXXLL0MXODOy+3+OqbXqgVOGkEycq2p
v0s7zSL9u8J7glrMq0QwRi3Yua+/sk+eRstbB9d08sHNHz71RR+TiWTQ6Ylozp43/ZTdFEXCwby2
4JA7JEWek/1tbFuyy89yfVqsI6/Dx12GoQPpvLa19uPZ/PZ/s4gGV1+aIQ9JG8YYTgvjZBJz9d6F
mc15npwvG/7hkeXlk3edSQc8XQMhjKUfLpuV58x9iznZn3SeyYWp0zly3uUIVPSzqyCVYsLKq762
+Q9uTSEH0nOuYitn+dZQr8AicqqLr3/BP6DE/T0AijQcRSaMBqv0Ifqc18qhy0HWDP2En3R5G5LH
avrTVP5nuEaIicKEcktrll52V88wOWId22Yxk7Nmg8GJBmIVj/yqnwxYUGTwuTyOV4iSDjMMhmU9
5mcTqVmRFt64ZllBzCOyvpPVDJFEjAS/VSFBiVWapM88BOA7dGypR74bna/44LthxMKoje0RMYxz
sD+WXWTEIEg4J/a16WwqRqHf26zQ72tk5s5GOX0HR80xNekLNU1vbjN4822exPIXpSywF5W5bnTk
nfvkkUeSwOCZ6d9KAF8/9F9HhHZo3cIxWgQcWvhSmoiXjdY2znGZL1sv4aA2olg48k2sN3r4ReDF
A1GtM2qDobx/TTfXXCBmMVGr5ZoYHUZ5IE1yFenW1r7DXrBdoLtfxsPQ/vr6N/jkbj1A52x4VNJ8
goNFOZpYk1PPGzjtZuIWOwODFX0uNhE9jdPZarpXTorq5euLHqZWUEWjEnRgZyLEYJ87fPdUUkRr
14p3z1aN62tWr3fX1DVJFbTsrwAJs65f/BilPvGb1Gf9NoWhIC9rvewenUlPObZifId6IcAq7Gj6
uSbqqz6fNvSbx5QGYyWvEY3N3/rMNd/izmL9MvD5tUBkESYvtVkQwEfVaZ/EY6JjR4za+apYwvbI
PvtxS0eewKaOsdTgXT9shmh57lZkbfa+1g/WSWNm+ZbCqt14YaLOvv5eP1zqz+kPpaHuOdJEPbH/
GGEBKEhqI3Oy0LuHpdamk7AhKBbCj/VvH1h2cUak6+iXacaH1B8iI+dCjvSc6LEnwSjr8Kyk84I7
X1bB1MowqI2qvSOyr919fY8fF1QeVleuWi64QiafYf8mOa4bVoibFpPAom5rdKYPjQtNGPaXfZuX
SPe0hQkbUw3juk3B28m4xuXVRc5ZBtzjGssRK8fXH+rDXkIYgkEjm9cX3QDCvv3PJLzCQDEO9SSd
yP6N3d6+sKLMOP/6Kvqf0+XeOkFxj5Z5FRM7NOPNg4rGynq9qJU++diXZneHv0Ajd5UwZH3rMDV9
6pxcPYnJWuVUmBYQEpbpyATTUKBooeZO8wauFUAvbOy2tWm6uPmJyN19Vama5JYw7tK90jk3l8Ta
CnGvQbm+KdwW4KiViBRrRDrXSxDqhBbSvxN4YmWt2fGZOdY6Bm0VdYAU0SAz/qEHFG+ntqibnRx6
F3MVQEzaozX8AZHFdPZmE5PMpgW7AtVqIZPOSbL+uZUSvaZeNMiQsOtA+bB7uoHBGFfOg4rzWGAq
7U11HtUZzfGx6duBU6YQ7dlIGqG9sb08nc8qwk6Zn7HMawGQXvJ6eqaVzl0BGjYMCA3uonejHq3v
pHsPv3EpLOVpXBQpgEbHIGRQbwi/2bD0VMaOcyPTqwYxcRkUw9C9hnmo/2Ss0wL10iLC5AsS7kHN
DEV922Hao4uvFyEqZUeL3iwnIsG1FXVC996uzV9JbepqM3d1/5yp0HxnDqxfLBPZlegassrbYsjE
h1nM4DaZxkDkXNKsLDbkYQmUN0bU3TOFA2wkOODRmoZfEfM5UuAzwp5z/BVly8EIVg01K8gwh6ub
VXNf4qcVJxUsgSqwhg796dgBjyqrUnx327h+ZrwKdJXgsAkIic1kboM6tA6Dvh2rm8icxl+ujjlx
S5Dx/BMeGxG5dQ1xWetrGH9x1rkaRtLMWAGRNhZ0XhYRIl4j4nYzosyNT51FZoABdRI0BbohWDpd
6eY7+ApSBGYq6o4x2+QhNSD/MN3UZMoDXnA7/R3TNsjUsCnRwLAV19pmQmXQsAFI/OulRbK6N+rq
CjFd4ZHETdQtDutsBLcMs4qufaG06qzuqgqggXTHGXlP35tBGJeAGWUYOcZJnI/Ta8Xk1biMMfbv
BNYnc9vPTZ2SeWQPOJYSs3lqWN9ulR270FTiur9CJ1Q+pnGtP/TMzIkkz6ewDyDK0LId9ca78wo9
fsBNAs9opBn6KhjtvbbLMOo0hD37qaBMI8O9lguCd0Sh6FtWINKmdmvLClzGf/FmakMCFyT9VxSi
mv7dsBh/Ns1S/6L278+KzMCUiituyMgW7r1ftDY1YKtD3e0gJtL47SyTL2ZoO+Tdzei49Y6oahon
5gzZ0i/p66Eld5Exb8qMN3ITF7X321J2/ZQv9J03XWyY6EuwBl3IufPeZhJ2WArsGFO0aG1w0ap3
634z4P1j1GvalRYYiInKoMMwKXZthMr6AhxKdk3lH3abRlO6DqQYYueR3enjcrzKd8iQ8EjgMwH3
7S/HSZcVeTLSdTWjeoBibWJ20Krl2E70oWpbGeAGskwqGM7Rh6txF4YKNUXEwLYfGWE2PC4/YXTK
TRxq7jnPUntLtvAAOa2aT3LgU88M/3lmFAHluVj1VItew79HxqIjijlhqvsMf0v7rvgZmiNb1Eex
I3sH3HisKGtq2Yfjd0vXa2DSKkglNp1yF+ml870kMCTfpEy7Lpi/pcvGsafpjnUnvKsZ9Z6VdZZ8
A3Oe9RerGsneqF42j8wj0mNM8k9KF863wrH4dKQXGQelC9VnXmLmGH0dlsprx5jcV2bZPisVHyk+
Px5++NkoddEbuxz+KEX3nw4UDSrXQiJRY0avgR4itqfedNM3+iH2TT959YnCIOsztomu4mRSF4A/
+iPnwrUi2N/JHRpn9CTWIkYyfdz/EPA2DPZMpo50BrWTcQ5Xr/30bFideT0wuDtyqPn0cswhmApI
ntjDe54GhCYuKBV/iAfjOhJF8TqZMDkwEWBL8pLwyLvxoXHBd8zQw0ZtTggXKrX928vYZDSR0LjS
NVUjtSqqZqOB7roqcZduQ6C3p2O4uHctI6FtA7voWCDPh3PN+gHobCEgJUGGRsL+B1BMwMdlwggl
oLgFSV8450azOC9Wmr4NaTE+TbFpPX5dn318hrkmVRmtGlNH6XJw00LL40IHiuuHSZYyykqqswmJ
BgrSyDmywq1BoofPj5Q62zveSOIgnPWz/HVKDb0Z0DjDT5/pEq7PBCHJtOkb034eR8/pL+Cvts+0
HHJiZVOL/qwtkuRyCUO2dt5s8w48Tf+YaKl+30Gu6jY4RUAMD1Ylv9uaXDmDiXWNbSn8Jhh4A6bE
kw9jMhsVJPGlEq9LaZgJXJnIAybadd/LyotfQgEAMig5IV+MQ+ldLSQaxDvdBNFHwZMWt26YzsPG
nlrg2pWslxPgB3kCVsuIiC9u0vJldghoAxlpVK8WwGhw6dNoclQzUat0uHqrTaIVQvdHocXWCU73
4Z2u8zhv9HZpmHYBboyuBtQ09behIGnYn5c0UTvXQADj1xgBjzUMPvspeMpsDrR4vo3DAwmN/46w
BYhMhAc8YzDW4Ztyd2DvkUWhtiiPrOSfXI81g5YmRzxGQH9mNH/99ASrJAs6IQoYT3bI0k0SJki0
rwpfY2ULeLDFsSXzkyfbsJnpEaHFbM9djZf7T1tiaaSNAFyoluV6YkMjVMBQ16hW2hfVxUjhVSsD
RA8pAdi4tiWnacxG9lPlifkUDRlhQakwglQr0ubI2vbph2Ojl5x7+V4+ZFLVo+uVJoeiWk7JoxEz
fU+7Ab5BZdvHUis+WVbQwvJuo7ZgyHnoGOj6Yow1A/QvwIVhk9R1fVn1i7hA+1nzp4pPQjhpR25Q
/+wX54xN1u3aryfKbP/r7xUB85rFHQ6xh5UJ6KodXpSZHZu7ytQHmwI9jGDrjrn+GNcatkcvrATU
OJSJQZwkw3zJG8k2B8BipRFHRfarckMjZwyX1o/Ipbp7i+4btPTWrKfdgm/+hn/TdLa05PrtYKVZ
fVJVqXpHsMuErteGzj2ypH3Usaz1iQ5yw6E4NPgp9+9y4MWdQnp7vmv3zQ+IzQAWbbOAaw81cBuF
DUQu09D8CJqJH+cGE/tM60wsMXZ72dRec/r1cv5JFcnncR3pceQW4tA61sgKggvpJ/gPqgxkvMtk
ZsPQKDpyrDfXt2e/FlidWNQ+zHvwKR+O7xp8o17VjrANozk57aVQ3XZGufptdspxNbIjqGTulcYv
C72fLpD2NEIH74voBdu7qTY5oPWzpAktoHzKhvpKbeGc12tI5sq2kLXfO/P0jZ7R9JjkmoBfRKja
mnwfawm6pxjkQsh48SKLssWELGer3xx85VumTw5ncWGVd1hv00tn9uLbLEfbu4Hz1IY7VwiU0+kY
1o9yqZBPZY6sSx85j/2eh8SG7ea4jng19NQ6NhL80zrf+95Q2DGEZI9nhmXi8t5/YKLOcdMwqSxg
X55UgQ3G4UlbQmNEm7IMqAAd+UhbTr9zNcvrggktanEelpH9nuZ6dJsNZhl9o/RozV3IfK0HUTcV
5MDgYg6qzKFPASGu7rdOS5TnveOktbNlR02af6wG/8rw/79z899Ub+V917y9dVcv1f9ZL/BLVbg6
orj7v/t/tv/8Hb2p4KV72ftjW6K7/B/2zqM5bizdtn/lRc+hgDeDO7hIR5MUvURpgpBECjjwOPD4
9XeBUnUlUdnMVzXuiO6RWDyEO+b79l6buueLHO9e6jblP/1lH5x/8v/3H//fy+tveRjLl//5148C
eNn820JR5IcOfbaF/9nR/795WKSsRL9+0/nz//yLH//l59fND1SIOQXQjZuPK7P355efX9PIXp+L
XxYFKn5mnu1/+/kV8wO9jHmG5IWYE1nntsZvQ7+iAQJg5qYIq9L64J+MvxWy/nbNwRbFJpqPFgEK
8cscWBaFuCICOmaa0AZx5ao7mU5kE/hZ2WIc27lGqt5kUJ7uaSHHFtI19JCzgldZ6ZU3PoeKTTU4
Z2vyjVBRMD4tnoEnSTDQ9Wh1ytdGUB5aY9nuP8vYqcxVTaLsR7Oh4HBJ5AzToOl18Ay1TCo/OlOJ
EMDR5Gf7l+V5vKoUDlm+jMe0XKVJ693H9CtpFuquiprTJHhi083pd7ugd3FtqELJYYJprflQWIlK
LT2JAtAwagigHovBCP6xxWOs1qn4NI5xVWyEIhgBKVf84Fh5j5VbgZy4LlKI6z6ljxZGjoTStAY6
55IBZOhFRf4H0NCVyLXmk9kLAPtlT01rU9cU/UDYF3yhvjP0fXilJDLdOWreIanrR7ekKAJHJmZP
WBpx/vPglbv5NVsc+mHfTvI8SPYMNpc+F1U5ii0tln1ZTjrL6TnKYOc6UZ3+M1tk4rDeH2X5uoBC
gELhsmMzLA4jHi/t4f7JS/Om7XTtWooR4bCdEpZwIYu2js6ooQhx8/5oNDDfrCjIQJEnGbyVDDiL
3JYygjybkiAQ7Xd6bxSBSe1ISc9xsm8cE2oq5UIpoguvyPWKuc3WUUfakceOf5xkT4KJKC+LkFhJ
VPiEVcXSxTge8dCq+iVtqMUWT2E4evmuTLXwZkjwIvlN2Ljqzm3GgGyHUSOUxq4Bm8EmwwCCq9iT
hm9UBkQbLPwDR7EBK0mQpRFWoCwsrzwtUpobg6Tvz645CsN3u8aAXY/mFa5+aGqgvqoBSevUwwQN
e6G5D0FvgD9IJfTpzeRMhtyqbinXoKjq2f3QyPIslUY/XlAIpeKplBm+XSsu2mc1i5ynkXcrWVnS
peyRj2YXndWCqF3gmGN5VrHhdXcWMKiXxo2si94qWRT6BHMKSApFdF6zqeqBwthar8qh7NpVARQ0
hwimWdfAfam9yQn9M5LVKfueECtq+mHVCGp0sBU6NJvl4IBmzqybIUdaeQE82eixX3ELAD0kyfcm
7MJ8S0FbuKtJdxLcxhbnspVlFllFU8zQvyEognLeJpDYyP6QwvRZ0PEHp2OS63fEbZgeSs/I6Wcz
SAvPK6utvd1k6LdUcsYvalhLHhFhbeJdSkpV+opolRYaugeUYZROma8Kl7/zwiyNiTw1vv4Z2pdm
GNuU9kGmWBJI0+U0vJ3SxPg8dXoNa1lihEAw7dqEqGY1cRuJmUXzVbmJpI5ZkVdClgi3AvnGcF+G
cMhWEecJ6HltQzEW+5A77NjZCAuFawyrh0IosUpCjiHH+Dxx9kWTZoSxGsagnEdIzqJ1CLWw3CGN
jbCs5pEKnK2v1HzTapD2/KoQ2qck7KqXPhyTl4hW4UTJnP7yWikggCItl9m51JXWWiVuXSITA217
1mBn2QMW6aiKwy1b1cB+9FjP84tSSPhSaK2Ti6kaTPot42R9NiCCPvaKW15k6kzhHJr+hR0UB23u
or52TCJNVpQsRbEOeyPRMSZkwKNKvAH1BtOJvLHdhNJTn5IUg6RqjGFUt24XrRvdcpFXTeYPm3v8
OVad4s6KQjmdMa+QdadLLUGaP5vXdhNofGC2VdsgrhMhjyTVhYvmQBTYOaSe9/ejWmftFo5XFvlm
Mgp8pWGerwO17SV5iviDtg014vPGnqqfKbNM7scFm9F11VjycXIVukW5ocsHDTPhi9X2hu73hl2f
WwPEBSRojrQIycjSFx5lQmTaGPa0PAEHEkk0doW55hAT3JItZBAyOpVkdXoZnalVMaaQ60Kbav+6
0wv3u6u36ZWC+04DD1e6P2Hmmddmavcv0VSUBHpVhkV2HQpzhQ9MCuoFfYpdmI538hhNrbxyymn4
iXSrLqCCZcFTmXVIwXlHhLsOtTlAa9J6/d4z6/JuLEd+jC/JgFlIMX9cj6J0rkM10cN1GvbS2aaN
o+RbbIjhjxyTDQfOhEZRg006WUkFRcl6cg3IylZH4xoGcybOamPqNDwUhXcXwKYiIMwRKjesQxKO
xcvEHJYHavVIogX0ZyUxgxd7sgDloBDTKbp6KbELZtq5+0Y3KA7/yAcyWVZKVcWQQHln+Zm+zly6
FnDY1XqAaRVVQyXPYGWqreGHIZFWOwMSkT5dwp/g8Ba1SLX9SbWU7qJqNYtTBJnqypre8hxckXWQ
QmkYcCYAOafARpHlrT6WPUGIzAXd2s11cQ04HJ+0XSghSFkROpsSXdvXhPqiewZWPX8RkG+trR1G
46MEOGH7mgsglMqrFGdNjprWR8Ye5+sijHWXRmVtlB+9sWudtV3nQk1xBo7aLk2Iy4EzUGA6iww2
BHRtkgJAeyAmzDORq+LZarQXCQLmGb8ld7UZyZI0LF15GrqYfi9FEvGTNAS804GdVu2FqAWWmJIb
OdJnqQkY1N3WwnNjdJJnz+bGZA5AYLqZ7Agof6h6bEQSzELhhgSQuvWpu1XE1hBLROznUA1A8lMb
+lgH85nMCs9jDRDjlD/AIVR+oLIwv3hT01zz+5zPhZTqjzwIKLR5UY1T1yFQeeRDJbNwndYaujxN
qp2F81Yl9M3lxtcrRwbx5xhvg7myyWkQa7OjsLsy1DhAEwaAotoI0zS+R3am6yh2xn5m/OmVXylq
cx0wCeerMG3YaZkIadVLAgOtT6HaiPuGF16ugtFKbmWiM/uXiLmvdTMECx5z6AwAuwmeUwRq+UsZ
dlZKDWCKCmJ3iZdam1mZXVgDn5cPqNSEXhvnCUD2umXpGb3CWglMmDdYvdhVAvFKf2RGTkkYWpL6
s+ra/CnpwuDZTUhyI+AudJ/cDnSrr+WAd9cRSCkclsTAPBOLB30Hde9IyiJoSH2TJoP9MMnU/oY/
I/xC8xX0fl6TH06Xuab7Rbg3x1U9nKJhJRQFSKoAXAX9tMu7pywP7CeONpO19TCcOeANUhDfKcFC
fQm/hTTXgk1CpxY/M43KJEtZrX8c+My+Aj82flhOD+YdXGSAMd6eohA3p1ElGNcSp9tTck8lK3sf
yZsaLN8TjUs6biXl4bM8j6JoT783QK7dRSA2Bxp/NWkVLQoRD3/mtKoDTqGbKMCqvAqsCme3XgpU
MJYxTM7OaVKlufSmuiw/j8QOwB3He9jdDVGOnifs+/weikygf+yVeqjOpDJhPyA+jV4TZw7y9uDj
dZbZwKctbWlp3zGVhh0RPWSQWvkK/4TK9syu8Ea0O3xa8L9pa1P7Lvkz1HD6nAg2lheVVWZjwLru
hvRg87C3+m2bU4DtffITJvFdWFFkno1hitOoKILA2qelZuv0GTMdRSV7xy7IbhRYLCWcPTYTOupy
yyK/KE2ThJYQ6k1HMdg2C125IeFtSvZuS3sfjjKioOhZl1aqkNRixgjpZARpldMq1+MGuRBQwLFp
ksfodioyNi0a5pjVqc89fUV9vRDbMgD3sC6qgavAXjRyoIHoSrB0DdpSPNKiiKx0HcO3bT9NyB+K
R9FS6N+mxLgED22cWYbGxDAJe8uGRJdnoYdFp/WtTLr6rYiorDo+2ccSrsjEESRciYg+IAD52GEZ
VXL+WjwwU4K1kimyqB9H2bQe1v7Ixq9I+io9Ek0NzfqKAm+U73OoBP0VLX6nKYgzcRMn9qOB4+95
YMpKvUZMZ5EtjL26vy1LSLL3el269lVGkJW+GokI/eQpk8rnl2AL9KHUsslxe7zzGlGfxuc+Gsaf
tSaxEsIC7lyOepWenuWh0T/VWtkGG2vwusvKHoVL5yzo2aQYkuUwd2vlQWGHPfgzWJXwuSCjPGRb
jR7uY9upCWHgkKGuCi/p4cjohrEq3V5/imiIV2tZt6Z2VtHXmDboMazy3AMZoF9ofUV8WxXhKtg4
Bjef9yvA/VQ2DirByRwn4U/ZULSEFKWITpoAQPCGrn05rEmbJSsgNrJQbGKvDH/CfGLpjTDixhC6
a3mnWpmYzgh1zkhKClQ2+CP4g5sBwT16gsu4y0KTtdtBT8DGXXBY6E02w1UQZcYaEWF612tW+0Mn
o+B54vQbPpHjLp7SUoa3YZEHBPwVHQ5x26jxIEzd0D/raqfHN0GBzWtD9Q2tBq94O3LpRbvJbG1G
k/NqE4caYaPSlEGcuaCeOz+RrsWRQh3xnWMDkpAvIqd9HEyj+WSxDMY+cYw5DuNOEFJXiLq/JVuq
xlw12Kq+i2qD1rPCmXfmmObWtRY7ibtWvTB8UKWdfaEFNBPJWSEQjsSlkW6riD7TBj/v9H1y5rTA
kmyvyi9wmzF7qIMwz3Urdn9UAfVKkjUHUg1KDBq+LRNiGVMPnzBJzpkT8IloIBRej7r/LZ39i53d
wal/Ls39LpR9/JZRcnsowuKwdPb6479hmB9AtdgUqHAHUQqgJflH8UxRP2gmcnhqV8COSN22ZwPP
7/IZlTV6SRb/jFhRJ/SMf/pdPbM/aHyLNtUzaCMqJQz77xTP6Iy9KU8A22THwO93XoUT/L5FOaRU
J1DI8U8qP6a9y3vC0504N8erti1wVknHw79YOsX40cgzT9tH9RCnMzsx+qjoWvbTiXSCqI3UDm44
pQWfYpqxXyOUNY8zd1rd6HrL9l21KkoYUajq+cb2uuZbwf7WgCTBSsMaF1GV9rSKrUFide11iaGf
BdeLSJaNXCef09VM4rVSQnLP9EqqpBVx1Pii9bU5snEbpfZZa+Mg2kHB9aJdiG4bXj8kgXNvqjLs
ALFmV4+5RieckItQsx8NRU+STakp7pZkjJ4I8JRYzk1H+xATNMRjzdg4rIF82kWktOdAEbv5ROsV
2nawcy2+m1VcJpptApyCVjGxe4ZhdhWWcSKJeCkac510qPyI36vldxiMJG9wCEerQSZ6cl2gDtj1
1NvETaeZcRSuxkCT7DWawcimbS9kN16jpuM0Y1H4lKsGFCKnmZaDEuIkYr33HIbyYGVWTvuAsi4R
K2xbroeYlvNkPu9Au/q5wAQYrjTFLh+terA+QnEWrbWtIwFYZjL0sL2dDX3PXijwYapE1vw0mzy8
hDdHuSSWZr9BpUV8CNJOjKllp1HxIRT1GZOpx7ziWHWy8aBAUy4A2OVux6JogQHnsbx3E04vOyv0
unEtyTEht1kkQbJSdBbxcy+wJnU3gpTaN1OGezvsSiZmzlwkR1ljEP5sA9pbfptgwl3JMQ3kCmcI
8WI2KOLaL6qpeq47pHI76ECEGVKYpeYyc6oAzKs1cfF1VXuPcSpJr3s1QblxBoFxImiBikJZBU91
WnYcNdLY/OZY7pwyTno5XyQhvSjbkvuqK7iwOiHqedWT40XuguWkHykeq591l+xtzmNdHbFxQ2Xm
60bvPNoG8iMc646OVrpxIqz/dPie7comGFOnvDmta9QBwCRcNgCbhvDBj5OoxAsMythZcc4qboFQ
C6Jb6qn4jg+5vwwj2qjoNBQ81kZmNfVmrNL8abD05jtZIXQKiyhzXvROiPp8nLz4e+jF0Q11Jw5S
wumxJFaEdaQ+rV+FI1Fpj5Sgu5amU1ya1PcShFPnXRIKPUWuGMeXvaDjBxtETmgIk1y5xjALjh2U
dD+uYw7U5/Gkd9uU2kaBTzmKGr9VhgFMqhjZRRiNqvgNFdXOJ9sj/Wp4SvJFaRqcXKQa6Q3bKFN+
T0cDl7OZuc06RhhCyJXDynRGUEkHHykccptOOtF44BRi/tRG0e174IiBurKnsvkuJ5f4b8fsKP1M
3hytNnRIq7kGx9q5vSrZXXkqCZtBQKS8PzSN8thUQaWs+k4EL+SRetUWwgx89mlSgVcQKNqUvpcP
2e3UKtEV6VhKvo6nNH6hjU/9ghh1xacPyd1ryiy7C8faQzILqmM3YXcnMZyy1LcWqutX3hikmWqS
uMVZzozicclBeQG3lTOpMYT2o44El2JHAbRoRUXH1v2MAxZA7cB66UVvgGYJiUwvNCDYvgl9QfdF
HeXhpkxzWaPdnPebhdN1LROqNHe5FxHtawWJtYtERra3XaA++6V2+O8K/69Xefd/bo/dF9m3VLzp
j73+F78WeUv7gGwMLwTlfQ/54SyY+9UhM9UPtBs0x0HlBiGS49LhEj/jNgFKavQgXPod/17iFfpq
YCTgceILwutl4Zb7oy/4u41CS/FXn/BkW2Wev2kms1kwENlhErX5Gw4bHkFG8UxRIAJVotMfmZal
T7Zw+eVgy3NklIUu4tco8JQxQDs0BNXFKLqIofFOvN42dKE9QIHwXPaNtu4AXW8iZ3Tu3x+Ppvyb
nQuNw9kzNTdxdJ3iEYKYxXUloIADiSiJVTmGQhRQ9h0AhuYZ1esogyCtsB5ULZsLgqVjQPx1GVWU
ABwO8Suz8QqYQiTHNbeQ4TL3wtQG09sy+4+Fu0tcTjv6qvHyZJKrjh2JQsdMxH1jEfjhhY1YK2Zk
qMF6cMALIZpHsQjdpi+xlshdI7SYOYUDssmRXhqtA2DaKS2m40sJPbP/oWll13FU5w2hvpThL6BQ
0KnG0Olr4j3Irwe84RFj/kViQBP9uhJgxhyO2ahVORzXKcQ5H5ixIzUOz7hAyPrIU7ImfKZsI3iy
Rsohn5xKo/GywhBhqGeNFPwcAVHEAu5UkzRsSFLd5CAPzxOjCIiTo849qGtIHIOLaz2I7RAnauEk
FIIta0gt31V7h4yaCbYDlV7DpuwTDZCP2XKIDDePz9/Ccd5VTJKsqG1JdN0J+bMuaYF4q+Qt5UY1
usjaTkEQkXDhgQ/KTWaXmaWln6FnVPZ5GHsJZ8QSkk65zoixCL/WFDIpaeOiZrF3JEC8n2PcyAei
oXP9HMG9gBs1TLqE5GtEGgkrGp1SoJCh8gCEOxz9MA9zvEsO+INnapxsqrCcO+qOe64QTYK+S1J/
QDn3o0/QXr3kGKsLAUZpIjGBlAsju2wqQ2NBQsthUPPKCRH6nrB7T7YsfE20NfVspK2S5EXVK9RI
IJnuBfIP3B0OTcBLMkm77K4kOqa4gMBGwYnVsytpv6HLUNK9MWCZoQkjVfsqLdu8uhvjkQHZEyXq
R6BovXFZaJqX4CgBMSjoKesJrcEJENoGawgxbNio+s4k0Myiw7AVbDbsS8LwKvsaT1vZatAJ8rK4
pDDgsdoLy2qac22k12ytOuI0iVXoW5tSvhnOZkAisvSSwlNapU6xDeVQT1+8ztAVWheJ2ap3WVLb
yaqhLZlcVRmP7cYo0PV9lGFDXrxSoDa9J2OQJDgLRhHZvLKGjsbuJ1fO2eRnZyPJIT7yeVKvNOqE
m7wjprHw7T5I848IFjNx1QnixLjpI0UI8qKysLrqQrNvkxVuTK+SK6hKKq1+dyrH84oKkH0R2800
fhzBb7t+65S2tu7rFikvxKZpitL1VFWcCXZC1sI5KzVKbl+8quaEHnYkeRjryZN5d08CnkkksKoQ
vNX6UZsmXwsrJiEEakviPlIatR1mn0kLGnwZHK5Lvng71oHtYIohlveOroJVT5Nfs9kqunszMxVZ
3o8eKWlk8KhNIQOIsnqYtreBwtajvaxKZ5Tu96mhuTOd58iB5ENbFqYy3lfFQLmvEzTa1lj1SriJ
ceeE8aayJ5XAX1htVb1xgPr3fu3EXV/6fWRH9qrTyh5DQsFU6l1bEOk6Nlu8fFRdFLoKYCtQGBBL
jMwz3E5wrsigqRtHvfacWMHwouSKsjHqxgX86FoBSR1NmFIiihXB6U1R2/LcZuLQHiHFVNYuT4VD
vL1Lkt5F0pTyMg/VIlmzUZ1j4xQthkBjmvrorseAMihR3lOZe+ZZwWYM/4Ih6wHU9lSwSYy/hKT3
Se+yG70uTKEQYVUPrkgkCSIFQ0cK4OmEPGAhQsBugoSXNdwBKaLhE17o+2ydtDTEKxBzCNiVmyxr
C1oB9iROCJSPjoOzVSftUUdgN8sUDpSjLPtqk5pkmkISqyjlcBa5jwv59yA7vxdJRHwc7Fkt8a68
HcaJhVtRLiPYulI8+5zS3GWlVue1tOTejEzC/t5fluff96cOjPHQ9VBOQCVkWA4qi8V4QeGQdgX6
gu453hZYSm3mTxZhsLmjwfvLQqh25qh+SwLgiO8PvRB2zEOzJ2AWobDLo7MXTw4XXmcHCe8Y/tJ0
E/dJuiVRSN2qqjwF3fjrw+MikZ2idEOBihr07V1lsbYyyvW0MnRvYJ9DVTJo3fDEBf31Xs4XgqsF
ISNwnSUlvR3HtKYVRcOsn2oaR0PJxQSZ9WRySF+5BVx0utLoVow0+28tD53drGubpa7/eaP/v23d
yOVWf/5PfpfzLO8D23WcKhRd0GXN//KHFk7/4FFG8whrgyn9qpL7QwvHf0PyK3qmg0ScP7RwpvGB
RAQw+JweNFpsuvt3tvpzse7g60NA6YBMYdICM0ZN/DUS5mBSmcLATByr0/eJq/nkYYTiAjo3BQLt
o6wuFfMUkuLtpp9LZTwqVTSasNoiZVt8ciSbIiWtRm2vkiURp1/17IfUYuLTT9F7Ft/2r4EwJeGV
4i4hMH/7wQEUEsPYhfqe+NXzShA768J7K9cHz/rIGebIKERjoBWEZWUzWS6UhCnbb6tgE0RiW9c/
IKBCtQc3eZ2ktXH2/lCLGWS+IIZCFAa/CsK2txjKwWOWc2Iw91Wvu2Bf0mk9mFFwgqtx5PlAV0OO
okHlMtmSv71tZO+U6C8Nc5/3JCcbnfWApzDaoN0or8DUm/77F6Ufu4GwEzBfoEVnDV9cVeeGSoX2
ztyz6LX6SgEq+lj0BdDgQQywBVOOyfOuU3aCWLROvUiSUH5rZTYk67rwamtDyzLoiSaii7zqnNL5
1sY9uxLNYqNAEG0cPxTgqlaCPvvPqJI9JNFc776EAmXPTTf23hnJmsTKJygu+hOXtwCOvb7ujk1N
nlMGR2qmgbe3E+stRzCOdHuDI8ym0aqPZiLCNY4K80wlE30IlOvMbL+WQTNdpDUcm0q6xikY+uLc
O7864N+ZgFhpgQy8PoSDj9yeEx9JBzX35EoRdsOR1/SaqxihkF+P8ZaOF5TZxs899TySU/wPboJH
hIwDOmj2vi/1k2bhqEFjTNbexFm2MsJyvM21u1rW08ZsmnQvEGuoLjIaz47PE0Ua15Yz2Cd0+kce
BRsNfBhMnfNha0njaVydjTi17L2uJdWTTRPyDGD/l66LkzOh6/1mTNXkquUAvlMoYW+0QGhn9ZAq
5++/8n/5jlkEzHm3ODuOwCCwIBxu40rwwEbvFsqlnVAHHD1nuJ+sPjgxMS18krx5DANUi6mJ8xBH
9cWGA0JWbdR6q1zKcI2l/2JwymcUXBOSHRJJQCP5veYirZPiKrz/+1fIZpRVhWmEVJhFg2goiI6U
4QS2kPBSXAW9/beyJV6vzYJqT/3MJOXjLw7hInW01qs977LpDG2lCeueUxLxUnq8juMgOUP3Em3e
v6a/zIuU2w6HXDy12pUyI0bLu3Su0+qLNlfFHmvj8f1B/jIZLgZZPDPCTMKOsHvvMlS/9kQPaOf9
KQTiketgHwL4gzAnbt6Su6ii8ksUU6BdUeBdzKHJegty+LYzuu37F3PkPX8z0qxyPph0ehoqmj6h
kmk1CMSWu2vFcOJENC8ObzYvcycLTRorMJQW9dV5dTBE5Xb6kIHN3vdlG+26qTp3k7De4BG55LQw
XtG1OgVfOnZVLMPwoGiA6myz315Vl45tU5UNQ4ZyV439F2k7N3//xh0OsXjVELCNVVExhBwhQxgO
grbSOrUP+8u+j1tHqY/TD6dWtpKLQbQJZTeBJNFe12+DsLtwld3IQtvwGuTepVvdN65xYko69uqR
xwLLR9U46C0TYVp1RIdiMGSoX6lQA3jrlP5W1Kd4ikcf0Z/jLF9xrfRip7P6aA9xf2f2WudHYzb4
7z+kxUlrnl7nPR9zD8V7+Ffzp3zw6ql0F4XVMYh2beebAkTNmF5D7d2BA1Ag1rw/2tGndTDafGsP
RiPFwZlEMUZ7WGQ7vc0uUBc+ZxEJs54BApf0ixplcu+cmPRe18TlB3Z4lYvdmTbaHeFyjCujO+ge
O9pX6xC5NRVjXX/qKkK1QgsdoPQFfLEsuYzSlzA6y+oAsd7XXl5l4gfFRX8Km6uw7/y+2BC9tM28
ZFcb1m4omnWOKkVTzkJYT+/fs6Ov28E9W9QVGtDZ4BHUaI/2f6ux2nML14NioOyibfPvA9+RQ8Cx
aejwLi3Wu95q7JbaebSP2lukBh8rVG2h/BzCgvMVIjXeH23uAP1l1oNIN/eAkP24S2dj57XE2YLn
2XdAayf3rC5+evVXbSJ3YWy/GJ37EHKKG6onJaYS7kPRBWVLoOa4LiZn3eYXcXdrk55toOpxnS2U
wBNv65FljP7Vn3/g4s4HcRupEiXpvi1SMCxs/T62AxB5cxpPLcvHvnUXVAB2M3gh7nIFECpxBNSo
oz1YDgnwGkFca5rZ+fu3/NirdDjK4jOgShQFjTXwGYhvNZr0HpvXaF5kenbizh29nJkOxbaQrfpy
pwz/H1nGwPeWqOiOCzT004kRjj0bOHW/R+Bk8HYmAQM19bLjUhoFuydZHa68/Sf7GAxTM9eeCC68
TIvpqi0avEhiivaBdoto+6xQCWkzyhMH4qOXQidHp+NJN3RZdy1QsxjkOzAF8+or3ady+tqXJ04N
R8eY1VicG2CRevO/H0y8KIVVmj92tI/zq2CiZ1fv4DGcWBj/ejRhMaGZ8e9RFvcLST5XiEJyP+i5
CkjS1InZDKPzKaATKmL9yjbKp1L0qzq0vlh1k21CQ57KKDs2ix3+EYuXfLBmETJWsj3gDcWvUtNb
jwNaDzHSonOVcKMW/anyydExKTE7c00BbcViNxWIUa2Slkd4DvoI0c3guziYTf16vPsHX/DBQPrb
52gNmNI7Z56SOghzxjeLig2L1DSeqvMenSoOBlps4eP51NINbrQvvPumK/3BbbFQXrhluXn/io6+
mTMn/vUUyaHt7RWxtnlGT4ljnyuPYQyGZXxUxKkNwNGreW0J4G9HDbB4J0hdMHqpxGIf6z+dcAIg
99FzidAiKOH9q1nwjV6PdM4sNeDMyvlcn8ukhx/a0OaKQ29N7DuDWJWxWbvZruqv8u84DwCEnYGC
if3JW6v5Fna7r5z4BI/cTcSW6BoBW9I3Xyoekj6NhYMJZh97j43xGHH+OjWVHDuRvxlj8Wro5B/l
g8UYtqns2AU7F0iwN+W2GdOzsap3SvqM5uLEa3JkRXltGcFRxi1L8fXtfW0dvWejGoq9G/S3MXET
OKxP8ROP3jy2wXSmPGDDyzUlcNqGTLNM7AOUghyNFSPZYOY58YocvZKDURZzRUumNVLHXOwjkopa
VNfAh/7BENSHNJCm/J+16+3NKqoOIb7XQNpxr9pcbtFTnRjhyAf1i5P1mo0IKevtCF5H/jfOKbGX
6iehX/VDcRfpV4aanij5HXskTA10gtw5iHU5sQojqBF6W7zP9ouZ3Sn9Y0NE2/vf7JFDCX2DP8dY
fLIF1C0tTk1BV3BqLwBmAqoozHJHsf2CcMfPsVcnt6pb3fZxcur4der6FvexmdQK1Qxj1+6N132K
rS+N9/P9y1ugSl+npDfXt3gbJldow1DbYq9c1pq9s85QHqPiD0g7MV4y7DSOtjPxyXD0cuAHvD/6
sRfl8ObON+Bg44FTsG+j3hD7BBnmmG8q67OA6OwlP/7BOHRHMLaz+AM0ezsOwmSF8D+HZWT0+o1V
iztb6qNfy8RYicE8hYk5elmviZesWDS/FsM5ialklc505ERk3oQlOW0XaZWvZyHp+xd2ZGtBxRv4
i4WMnlLNYn0cTLNqJc3svaSVzT5Ux4pkC0LeB+lnp3hwx5avN6MtJidtxArYxow2wUH9nCnSl+mt
hozD9KP6so0NnBePPTA1z9mEmNtG8k7ev96jXyNdIZzj/A/W09sHSQBnEmgOM8sQcsqe2RerdiRX
EhuiCXnSC5DkGNNaol3fFQF03/eHP/pBHgy/+CC9Stcabb7dCirvVjgYWx9PFi9fdwGLegTVI3vu
V9JJBxH59iKRfbuIR+Q8rTW+olxXqLHFcBVnT4JFwZOfnUetOGcvsaY/dOIocKTi42K/AMxAXwwh
+uLVbVWbUlLUiv2nsajJi8VyC8moSC6dwdgazj843bwZbv6SDiaAIo5D8vMYDnIbiQa3qXyZTmUs
HHtoh5e02N6FpLk6+sAYZXdRFN9EeztaJ+7a0V0PTD3umsfHSIDE2+sIAq0zXFAq+xrhDRs8SN13
IYELcas8t1G5V/MpWEHTJ0HzRMbO8aFRgfK05jV9OXTZp4ZWzAtUVobGuT1lAshsi6tMK92do5KG
HAaV3FGt0vZoiPqdnWWn8FBHVxF26XScYJvp7HHfXn+spKJSNZXr128Leyy2SVutp854JrbuirC0
vaGg2qIIZpTqJlV2XX8ucvVEV/fogz74IxYVKrWRMhTmIPaVduVJ6av17cmmzNHvA/aXA9aHffyy
7Iq1LenSpmA7AMyAiFO0QxYBjZs2nazzpGzN2Q1+qVqleWIJOzbTEwGhaWhoXPafi3Xa7s2swIwj
9g225wutM3exBszbze1u7YSWuxaYQ09UhI4/VoTWbKmZbdFjvX2sLbDlOMVguh8s5aqtHpOO5E5i
iJot6kuP6lrrfkJatBEaFh1T3XRf3p9vj+2GzRmvRAuHzSoikDfTQ4+0rrW7ec8dB1cO3iGaLSdW
lKMvzcEQi5fGjYVty54Nt1p8mspqNalXBgLi96/j6Fvz5yDLIo6MIgiMEYMoWfnEXitO7gf8OFkt
bjvxI01PvCvH9h+8nC7aUZLAgN+/vW0QNE05EmC4V7OLaUSml15QO42yE6vh0VfSdh0DZQ/N3qX4
pNMmt8ILzNsBFaDxopVjfU0BXWjweE81Q49eEmjgOYJjroIt3kQtjfE6DYwVDy56cxTocP70cWP1
p6byoy+EwwEP8SG1gCUq0+vJJC9rpvICn/8QPEfjVm9JbLuc0mB17iH/pnUkZii1vQrY+RDVu+3H
5/dfmFN/xPzvB+sicWEsJhofXhx/i6RYNeICl/r7Yxx9KR0SRTnSoozSFmNkbgkhTDA3w2X1Lfds
iDXSLG7CaOuU22A6MdrxK/pztMUKGQbJZFWSU6eFNFjKdVaT0x3dvn9JR+eLg0taLvW5mSYi5dk1
erWyA/D3/+hLPhhhMSM5BjKaouam5QTT2HdhFmyiaNqmHdGmn8hSPjE7vT6Ev+wFD8ZbTE/t4MQQ
JzsqRsiD9eEay4Af19eFOJ8bG624KIeCLCj1LraynWW066ho8Az+H2lnths3snTrJyLAebitWaWS
bdmWPNwQsi1znmc+/f9R+3S7KsVThNVAXzRgQFGZGRmMjFix1g6ZgYWLsbC3YlCJTKULg4SV+3G4
Dq17l6nx66c36yI27WYdojM6p9MvOHN64PqOb8UDUTJofleNNd6MpvE17SFxvW5oNpicGRI8v+gK
RjZMNrWPnhRg93FKqptAU9NWC0tasiR4veKWOlgsLKWjcSjU7Egjgqb9Jl2Sq5k9nbMlCZ5vp2nD
fGFHwBhhxw/M5ygol3x/6XwE3x/0pMugkef5Zz0kvrZNqx8IxG6vn82SEcHhAW9a8NfgZjaHErm/
6Z+/7WNiQ64OIHl6ZwnnL4c6A4c9jpYo8X4SfpCS34Pcn+pgwdHmF/PHkHD8mpf6cDmzY1Zh3iba
sz3YW6m0F5xs9jtsk3sD0YRf+CWLO7s3ed0xh66SfPeeYd0yFYZIgjpRtCnGtowD5db2lHAhMM2v
7I9N4a5mcQFMkVkaWg1PsjJs8Tgo5haMzH6hQNMBpQW2rogBAQIXnxf3yKsi+x2hGWK2Bz14Rh6g
NHd9uiQcOrckQ+WDDyYZ0kHRK1KG0Cf9CyrXfirvi0zSN7kbdvsqyuKb607+0lIQwzrtMN0AtEip
VFR/qJqI+S+wdwBsxkPlKMzgUQSLt5Wf7bN879S76RGJduyWafkN2m+G1XyqG/1YyWjnSjBwjfWw
v/6j5mIVQ9wIBJH6wJwjXG8VNh8ni/hNQdDD4/ddSX+njAqia3Xdzlyogr4BkMw0eqGJYuZdOOR1
b8fhKfY+Dt5vWjrX//6c15z/fSEUhr5LRQgO71OWglMxV6hYryLvy6Qax8DhJo021+3NvsDBEAMD
RNwGfQjBoB8ZejHW04KcrtiVRaTvxggO67DPrIOXq0g3xBAsFGbkrHKvT74ODljQ6z9iznkntBZA
J8qBpkgwrsGinRkmi1a8R9WT1zR2JPPxuo25gzPRo3AmiD9hZvr3szgTpWNTj2oWntI4eah47a8A
O+VvCGaEZMi1qSPIYFgvjRRBMQzZkIanokrR0ZVRjJUnXss2z39WObLgzHcuqcHPeQwNRnOi9dYo
7wlhmnptOcjZEJ4G+c6rHibmsCj7prgJyhd3UIMtLHH6hImXH9Zuuu28ZnRZnA4IUGTuqROFJ6gN
HnMNEr9vocqQ6gFmmg9K/oH354J3zFqE141pYACRPNUuNzXTZCi1YzM8tdWWnCezU94tQ418iUcp
04KUsP9aGPbuur8or/dVR8WEO4EE71RTFOrFFaxbuc985Un5ae10SF6TWwVSth/uMxWaXlk7/akY
9jqKH/KxhaQSYhUfsIa3WCafKanySxiTmDSOeRaL4oWDLxeMt4HKizqeBAwpjwepdD+YQ3EjGw9d
/zyk+borUbqU3HdDsySxPrsR9MGYQaVZxfTS5f4XOfKx/lj5J74FEJ2UEw/lqlWgL9nW+je6WAse
9jojYHaG7zzxlZEz1RAuUQwrasmEmX8qmGIM2u8V5Oxt9zOG/SsJFz4bc7YYKwOiQu+VT6dQbIAN
As4+D9CB1uZbNfk0fpasEeDtKtH/ur6HXiCz+uQVbCN42MtddBrfglKRD7Sk/45Ckpz4qMDvct1p
X18VHbAjIBjkMggFYvxJFAjoxoRSTQ2jTJk8wJm4dp4G80lKn9UvTrfwYp3xDMxN9M58dacu5uWa
mNdmEhb29FPWxXQTkKNyv+juTo1u7AyJsPbX9dXNXYQLe+qlPQn8QwDzYHBSzJipboQDcuMG+t09
8nWPGihVr/891t+lmzioV0sVh5l64rS5f1Yr+GXp231nD5Q1JF86WDaClqO7c638WAXHMHLvnMbY
Vrl9cNFWV+Vsk7cGHHFLTbOZDzY/Y2qsMLOCvtGrISPZtTNjqnyYTCmqtbrW5e9D+DjEwb6K0Y3X
vg1ImLXa0rft9UeaSzlpcVE/nvI+IVFArFbxHPhkTw7McLbTQgzd0FVdcuGZogGgbaB1E/yd+p/o
w5RTA2OIwVaPwy9578ubHMIdJkDXvq4gOb96MG7gZmkPqQRJ2oJo1Ew4IMxSHLdADOPQk8OfJQlT
gEAZN6CqZP1UIEuKw89l+eyEH8Lw54IvT5Hl8jvKGZ6Zmq7ymSnbanRbgpOHWbGncHjO4HFKGJH3
PlrjXjePrr3Lsi8LNqf7ccWmWAXRR0vJaXZwX6NqVb3zjUMA/56773/U5Uff0Ff8p6OKV+4XDM8t
lhYPVRGKkjyChX1FWoTt7rk6fnzS22e5eIqeK1lbo3u2tuvPuu3tEmnpMT5FVHG1JjOTHCWTciTr
lzvsZkrZDD3v177cToVX13aYmRzXaroQBmday6DuziwJuaUdVaPqTXWuZGzWTLNJ1Ze0VLc8iTSH
2cl1Bv3VIN/CNfhBVZO9D0vx0P81nITfMKFimHvgnr6EjTN/Qr1wDOVpta2EmnMpQRTgWsARoAPJ
Fr4ys1eUN8M0EUs4ZLjjcmcHF1JQ2FoDRiqzNdSIhxj1StQorUOh6xGUII+KzpSl5W4sPdlOXTw1
jk4ojG9L1X247lsznzzW/ee3CHtvqi3qjBl9s4kIEsoBlEqfIgtNU/gZR+bUUfZBjOXHdaNzsfDc
qJASOQwBTc9tYrASPTi5velSa2d3z9etzC4NgTemgABt8aq43GZI0g1GFhyu66gcSnuvNc6mrs2N
rZfPoQ13v7YOG/lw3ei0X+KtsWTaL8wZkWqKHdksbRtT9hVqIzGg/DbXpXWiaUtqhHN389yK8DFR
IbSGcZ7iiCrF+9pXD01xr3UUBpb657OGFAL3pA4BF6aQdiW90TZQ+eEeFLq2gMfyfWZYv3Uu4E6p
PHshy5vdPaoCOhN9NLXF2aN6NGxYtHVmdmClq8b7IWs2189ndkHTnBvpMfQPYqEnaipwexIxHPXQ
tWbcIWa0lbzjYvVvLs9A9e6PIWHnmkFKR/iOSbZ842Ql/rbwVeSX2xuq+BulQgc4GPud7IQ/KQt8
+2+LFNyj12DpqKfvsDlCXr8r4g95Bvs3fD/X7cweF+8qSkb0adG2ubxhSKZQcDGY0yCfgt7lHprG
7XULMykySH7m3qbHEwp2wmdegz8qZjABnL0KuXfy0SVTNpWvcQ0tMu1gq1/41M5FJiYHoMsAsY05
4dQGSWtDJvqC01B/DNt+U3lQBA5L88KzTnhmRdg3BAFkdCcBhXe/szpaWdY9yP4xf7q+d9NfeRWK
zqwIWUNOJspYOGvpYTeL4mJb9LdR/64Pm3UeLpzT0oqEc0qclG4qCONTk1d3djgcM/+5L76oYfnx
+qJmDcEOQYkSwA2MI5cu10RSq9STVGQhDxu9eFQG7a6SNz3s8NcNzXrCmSHh6wE2qTS86S0IozSJ
szI9zxzju5sWxsInY/acGFWcdDmnocHplp2lHmWSKzCqcU4Mb68H7RjRYvuMFmWCWJr/+/qqZu/T
ma1p1We2FNCQ/RgCqrCQq3zfoeqwTwaEOyzECWBe3UOr9sOUx2zhWs2eGlweNsGCQqV4rZRKTXS/
oYNvwe+0tTzGBmCe/pTqaOQVfti/JS5BIGzAfDMBZoRVVqM86IWBudiiUGlkEV9iprkWfH7OQyj7
wrAzkZ7wP5d7OZZubuV5/D/8Gne41u6XQ+ySEeFiBZGdtPYEUYmUI9ImjEPemdkSicNcHJ8w9JoF
78bEk3K5EjcvgGk7FCKg1ik+KW1RrAzY0BZehzONDx2k6h8zwrGEXqPXA2y7J8Vx4AANCw2gWvw9
LkMkgWInBCqrDBs0Y5pt7zQmurSICrWu5G9S0zS37RihtBWb2gEBVofMdPSO8HssTjFMZRcxbp7/
zMmZz+5I76nm/xA00KVmE6FYVW97aHc7zTjY+rFxbzXY5niK1YsFqLlQQJXLtOBRspkWEkxrBmQg
wUiFhmThFvicvYWGcQt7DUJkuf9eH4OFizmbpky5nQ0d5kuV9HKx3UA7yoOg/mTkubPNGynbJJ2c
raS0i7bQYqJ91njpOrV5EOV1ln8rDUQ6rgelWR/nopIt6S+X9vI3xGFnNj4iS8zRf2fKzQlL6Bp/
XLcxF/ioRDNIB7AV3ijBxZEIVzvVjWhwoTOkHgut2ki8mtPvdOO9aqH1+1K5e+VCZ9YET1ecDGUE
lBhPgSqjmLGWh4Esc7inwbFt63wnld8TbSChaba2Wt1cX+rsbTbgw6CSyRS6mOK6UGw7skTI6N1k
o6iI6EBJd93EFHVere/MhOCnUj9Kg9URYPWi20VqsFOV22poDqH8OdMejX61mJjN3owzi9O/n13K
2oCyWRtZVKj/jHvJRpUmQgQTipzBf4bu+Pr6Zj3yzJoQ2hNZUtGbwFtCgLNjUb6fYi6a928oOvBJ
hBhLoeKA618uylXQ/AhfEO3RUxH+CMPj8pTArC+SnoMSnmqPfBAvjTT01mNfproSh80tmkrrMPk8
mqA4a3MVW/rK1jomxn3exUGzHxJ7qSI5t5dUj2jpIURJy0vYS1jmkRPreEIaKpKr+YbKfYPp6wc2
c7356+whX2OaOWKTRdMSBBIzjJSIaGsaGhTNPg61DS/lTQYhd5cuXLKZG4BBWH2BKBA6xY8/WIIB
CkFaleCi1qEbvtdlvhQq9GKD82gYwbGRj7W11Mub7pVw74A/MngMynqSjReiWCmZZdHAnX0qHQpG
pil9roLorpYKd5PKVvz3cZkoAs4ZlCA0A5MWw/mdy/Soj/U+emnWx/TFcuWusxeKfzP3+sKGemnD
CBFl8dwwPNV0xZAKP0bWgFjMXdc8luifvcFLpuI4VE1U4MXWmNuRm6DHHp708aW5m0CuD2PhTnXl
GAmV7klC6JNHpfl83e7MFaC7wzuWyRXOTkx/MxJ72Ym78OR09p3n1rfUUNv+rzF6aMpCMMY5TcUn
WfCNykSRyvEwYqngKp4za2mCdc75gIMzcIdsp0OmeHlUvQLBbiJb4Qk6EJsR8WBngplL3Y/XN2vO
I87NCN+WSktdXgv0q4MY+ox4p9o36iEok40efr1uaS5onFsSvikUYgqtHFiQNeyktkTPSZaREIB5
tIVF0t7G2t8Ph3FGZ1soxMJUp64sy3p40pwnw7ozg21b+CtGI/7bwqbgdfaxdKyhrsiBwpOn3Ogd
zC1SdpoqDNFjVJQrlH8WguGsf/9Zllg8D1vNqC1Xw79H+nYWgpjVxP7WJL+vr2vuW8b+0Vpi1IQC
jQidGiPDQXrBBcuQgqmxkm/IztzIXfkuzOqfRbtr5efy2fApEo2ZvEQsMesu9LpBDULHRBv6cldL
ty3dSpPAFtnAsqo83ZhKyhhwGK9yS90WIxwyP68veMmkUISA6McduwSTnaK8jxt/06fQtoUwCVTV
DWIMW9/L3hCQp47+P6sUwghMfmneIgRzisxwnaOCsSsTDVmFTpFWpR8fkq6NFkzOug850PQ6nDSr
hVXmI1SS5QT7VONtQ+M1pCZWmQul5VkjiL9N4yxMS4rcTL1U5YwWUJjXmydQdn7zsNjImj0tHlPT
xAqELaZwu2NYwaHL5B0TdOo6GhgHkn+4OW8pgGjqQXUXPs/zt+HMnnDNIzTa0rTAXh6E916BdEZ+
tMc7Jdi1arWVXfQztJso/pYvvRpn9/KPYXEQypEKmUFyjSqpcpPqTJWZ9pZ28Ifrzj9vBTDY9Mnk
vgnbadeJWwW9CRqDIqyVHcu4hPpmf93I5M5iRgVVnDzNlvDptAR3hz7MCuoEI6GhnKIyvm119+m6
ibl1TBAoKnzQLkBGexk3IH7upqc+JRxQzUP6pDsPsIK9wQYELqDA+cWv2pcpSpmNgRTDKayPErNZ
yVCuQkq+163MZQAgRP+1olyuxPZauDJMjzhf3qfauIXzHJX3oyEZCx+Ul+GuV8dyZkmItWYfu16S
1Xwo0RC+kWIklnqgRYe68fttGSCj7Wm1dS9LMLoVemJ+CNX4vuq6b1YH/bzkjf0+U7xglet2tvEH
9GJkdBkRnkLyNi7tLza6r6s8Y0a50jznpggDJrKC2N9bfd2casDWUAfySmk95Dyvb+KsO5B8TsBm
OsAiisDNNagwKHqexjBcWzEqzMpdYC19rF7wJK92kIFIpm4YSgUNdnlWmjvyWPIAphrxDoDq0dGG
ta0nE3Lf3KIX8aDGn1R9wqmC+ynvfTN8VMJi3ZoftPRHg2D12GU3VfcOxtTEvgcGvZPVB09S10a6
reN3EjxLK5x6d31z5mqE2pTEQl9K85Sc4vJnJyGz+hD3k2Tmt2GX3AdoCEVjdmP44UYexhPc3nd1
Aqo3LXxn1foQrGbNvqhQv7KCjWppxyFQty6CX285trMfJtziSDPDHA1GfljTr/swXwXHSncP15c/
G40Y9AT8OnGZiPNnRYFOh6OWJG79RyS91rK8EItmb/CZgck5zzJDvyoqpN8x0MUbeBE5e1X9FHmP
15cx9yGEBv7fZQiJdanYDifA7VWNdxZKjYBMYfErJYcK7y+O7bq1uRrmC7v9hN7Aa8Rda0YURo2C
oyF/0FQ0YizGBPsE3MjHqtqEpXLLs7VFG+G63ekGvbphoB//MSvsZeZKSoZOK49xf2vDPaeTBa7y
sV8rvrWqNIRWemXVKMUShHjugTSR+f9jdzrjszMMusBGVJhnuea+lwGQsDCFuR/D2ZakodfXOGuL
QdJpVmFiVBMi/lABqB8MTrK1jnEdIZKpMHwct4fKDagtLnF2zsbGM3NC2A8tI2j1kvqG4z3RAWCe
+iFLFj6Vs2kTeG/4yIDIQZ0uREanTHQj64Fgqy5CY0ruH0d7rYxPLoOlCSQSXr3PE+kRpsu0DB/e
sp//2haDf4r0IgKr2O7iD+5QHWodSXnDWuX2sxO8pX5zttBJMPPcUfxWKhGBBtou8XQgl4+zfQP6
8B75puQN8EYo72FZmQY76IkJcRvRjqzMOkort7lRrNUcmlC5XyirzzrjmQ0hBI8NlGBJp4SnSm5W
NRrxQ/JkluGmg+WZxsz1k5p1xTNj07+f3TKuw5DBfhueEiv/okjB1jWsX7Jjbq6bmQ9eDHlCHcEw
tWwLt9lsCq/2SyZvcq1cDUb8PneNW9TK2yy7kaLxXZ4eEQJKfiyYnc7+VfBiDM40Jt4/Gs+Xy+sb
ObWSEbOFW20yZBaT/EEvPtft5x7FHq3NVhrdoP2ITvR1y7OfOATMKZnyGGNq5tKwxFc/RG+I26ck
1toK+v6mc+Vq/9+sCMtzFcY5S3WyAsnkWrLyYeNGhK/rVma/pvTsJ25DqMDFPrNeAOBOerJuLfTV
qRJsrMdY5gM0+OuesYg3mYMAh24dtURzuh9nLhk1veFrA985GVp97bcBwVD9OUyTN+zdVJMFz0Nf
0LKFExpM3Qq6jiAc1yPd2JsBgeXr+zZ3t84tCKejeqEWqWpFbmr9zCqauu77olhMC+Y8DcQaQBFg
ADCNCnFeCnopljq+k2V1ZFKx9zZ2GG0cJdigBYaUex/fKclBkstd6n1M0nepWy4c2FzAYgSGPgGk
exBpCAFriMYWtQEOTIc7GL5meIMafduYxiYNUO8yooc37OuZPSFm6fGkjJ1gT0JQntnWtdbkd1I2
LGSpc1B+Rns0nSlGOElof1w6YuHFQYyeecgAaL4prTunG1Z5caSEs1asFtowJMYSXgtaupF6yHg/
N0tM27MedPYLBB8NQjlv04FfYKePTWnsxsRZ2+ESA+WsByF4ZTOSbvDwFc6vVVvJQK0LK672w/dM
e+3nyrh5y6H9MSIcWsjEM3LNUyepPqJjf7SNn7WbLhzZ/H79MSJ8ZSKjSrVunBKrID+4nr3Je+Ww
iBadtfICIoGSjFnj6V1wFqDstggzWybhyMyCifoG2qiqRQYYcb//J8b0/xXwnL1aDKxOFO9AT23B
BXNEEAcvxJSvmFvrqzREqz47GJ231d+0d+AxcLdJk0gkf4z9zKAAMU6tPnmdet8nyGiVLJQn5z4l
E+jjHyOCQ2t6bRD4STccNTBXytihGIRk8k7TkxTeHW0JsDe7fwhpQQGJUii1vMujCiy7RNJFxrVN
hB7DuA7XoN/9naRE5QblOYrbQZcsvKHnhgK1SZz0H6tCSNb9JB/rkkbBWJVHtRrXyLnvBwXamCzd
jq1zYw1IQj/prbPrA+cXyO53luGdzPDDGIVHTbqf0BITW8MbriDza1SGgacpYqWRjmqhjo5Nrked
JLL2pe6t7UU+iNnbcWZFWLwRV9VgFA5fA5kHBj0t58EcluqZs35Eu/ZFkIsRNsFI56VyQnoVnTLV
3sB45srQGjnDemwXHHZ+Nf8YQnjm0oHcDID/IEnhS1UzavWjbNUrhKLeEh3/XQ/d/UszvFzksGpZ
T+70G9VzDqYebeJFMsrJ3cV0eOpy/2/bGBS9NKNXoTThB5g8dtUdrbMPjKQ6YbBu6rtp2Ae89sJb
Zm77oGxjlppJYMbQhE9L3nV+McoEFb/75I/PQ3vXBEs1wFkbdGupOgN0p212uSg1yyMb0lLSrDQ8
+Jl+YIIxNPyFE5rbOpBbTPaRkk5jzZdWJMmqvCYKo1NQDSv4RLcRnVSqwoqUrqViXIXhwtbNhS4E
S3mzMOVmvVKJ1Jij00a3jkDWN8EqbQb3lzcG1touWnudO1BEq67ylngJeAVe+QnoDufs5SrdPnbs
tkuik65/zdMdn7q99Gj466DM99eD0ex+nlkSPMPo0rJPvTI6uW23m6a7fHdX2i2D20Qkp+i8g4xw
6Vts8rBgxoPRV5H+oS06NdPGLjo1BYBHGlzZPq+1+GZ0IrRFInTbec9tgyg0FxBQs89fCBv+tSzE
qyFz+zyFWO80lAPDc4oH3nC4axoF8aY1EBjkJFHkKMMfwDIXvkZz14PUYSprQYnCOOHlkaYxQ2dq
ZkSwVUdf+nQYbvQh+hoMprcQKmcXyUQLmpUws9E7FhdZ+HYWB+SRWpdvM9fYBf66jbKd8QN54ts2
f0w6Z1PZv64f6tw9ObMqDmerg2u3iU5imSl3fn2b5hI4xE+9d0RwcWEr574656aEKJ10KjRwIell
Quu9ArdTlHdV4NFcebi+phcErBiozy0JgVpiTXI0oVzKbJUG8bYIAGr0yTMonsilaGG1u0iOV/pA
P8ftvjbJPuyPWfc0Zu27bumqTlfx1Y8Bj8BAMUwOtI8vPaixvMTyM6p5Zplv0Cnpk3x3fb1zPgpj
/L8WhI0NaDFAo4AF2PY2TWRt2djFtH3eP5mwod1CJvhqAkF2LTK+oCfD9Y19zKxnJjMJQEbouptu
bFeZ1qurumlupXhpGHLWSc9MC5fQLpUgc0fy+DLeKcRvNJedpITOuF535iIpxXQgrw/sz0KFb5Vt
JQaJNlmv7zwA0lubXrCrqwgNKlXeV/q+66Fyc+T3dSgtRNhZV2GMiQ6UhrLSKxSkG1qqZ0wQGe/J
dn973sLFmL2BZ39fCDF5gLpAVIIsQscgL8v3Vro3/GwLL+rCQuYNTZJkk6IqCcylz4dD5PTxQBFW
V7NtH48IDyn7Md1JoIGv+/6sa5AfwZUy8SSJfXNDD8n7JhRTncjrKg4mfdNtUNnbQjM25RJAfPam
nVkTHNHXqoieFRsoOXeuTQcddmfz+/UVze4dqQtdB/QfXslEjqqTVi2sfic9/FTLG037HsJ9sOAJ
00m/8vF/jVBSvjwgG4UEP5d4zOBpEgS8cICqJhPczzSJDpKGcH2/VPyfm+CGpYvWJD7B1KY4CBi6
qV92Grispv/cGR8krdxMJLygWHcaapuwMfTIM1n51sg0a+3X6yQttjksb8c8+XtFD9wSigUwz/BY
KyJM0ZVCJaorfksAG3I9BnfZSySDOst+Sy373JQQTvKha6IGyfhTKPv7Si5XlaIsZIOzl4A3KWxI
PExfgc5gcvU7s+f9o1V3qm9vIHBeoW2/jgOE6pdInmaNgcMCR80oBjnRpes4dtNKdY6xsvIf0Set
9XIneaiFwkiSowNw/TbM3rgXQgx8kjF44VOu8a2uI2D8VCvvXStal+kxRoDoupHZuItsFnBfwGUg
Vy+XVHZ5FRlWEDFcJ303Qmv4IDOM+/66kbl7DeQLdDvzFlA0C37AvGhhRFoeneQxXYXJHUWkGugI
uPO0WTA1d0TQVQEjRo6Z+pfwpuuMJJfCrohOlrKRR22fxv7GjodjTlEKiZfd9YXNHZFFTQTWEIBF
vLcud88p4tZIG2JJL5urJENaNXTWbbr0/JhNQM7tCK6QyoMn0Vmm5RCfoFhd+TDdWdWXAgQPTFw7
xS5Xff5cRUuBa/bgeIHTJYBWG2qhy/W1cZygdEmsSNtj1cFAVXzxk1/xGG7esI+Mh8K/xUAuvftL
O2h2AooNeCPDfZVH5ZYZCN9ZUviZdY0zI9O/n1VfWz+LArXA1aOUZhc4i/iTEpkV6N9jVy/xrb+8
jsTPDAR+/y5JcEQ3SbuuGaZYMexSCfU9A8pOb618y6u9mamnYbTfx/InMx7XXnfv1yCtquKGGbPR
VzeB9z0p75PmBqSGo/Bx/8jIWTNVkPrC+Hh97+e+h0D90RfTINtAietyW4JUcc1KZ+/TeO1I31VT
2hr1LwQGkVe44YHivQXOem5Q2Bm7q/TAbEDQyqW7qZ18M+FZ02GhPz172mfLElyXFovVBzJW6uY5
hYReig6y89kIN3G+pPg1F0PphPMu0JjBp9h8uYMa+DmpHwhvreX+dKJDW/U/r5/RbJw5syB8eEK3
V2q7oArQ5dk2L5MQKqx8HdZGsL1uaPbCMwNlQrpFjUUchvKTyg4qldqRE353qe9F3bFzIZ1ZevHP
ns6ZHeHCy1nQeYZEEYeKct92yD/c9sEt5Bb7vGzR4V678Q9ffWiadD30t06X31mhdw/3+CEdejoZ
1cIGL/0e4RKUBdSxNcLIJ9g9/fDQGdanbJJiL5q9VwdLyKjZ4yQxolxGD5m08NJhIoDyptRmXDkH
bHxxLNtx1S3N6c7VySakK1U5yip8oy6NoIzodGM/RjSRu6+Fr99rQbWjI2hmG6pYuxBc70IuMUeg
ptnwBlNXZ3FwylyaHKNJ340x5JNna+tOOrTJ0UWE1KK5W9yaWbbRdQiZmIlp1qb17e89lzTGpgXF
C/3V2yHrnCGR4hTb0gdpbG+cjKnkuFmn8pLUz9wd+WPp1QMC7bZKKmVOTxmLo59KO3irO8f4QOa/
+i9rAn1/uZ+UjGrLNLHkxDVD1cN7sFd3UtKs5SBa4vmc88nzVQk+6URREvgSPErBiF679L20P/Tp
0xvW81JAZdYLNI9oQ6EalCCifqq7va77t151F2XFOh6rhXxiFt1rn1kSQrJRSpInqy33ebDXlG4c
4K9bx91IzEkplfnL64a7uC/3TpJ8GEJ1nVjpvRVnHyYSKWWUD9VT1cQPUdjuPE+hbG/to+6b342H
Qa6cFVN/N75Ujyvwljyh5KW0a/4iwbJlWAhJoj4ghMcu9WLY5Pn5aTc+hIYGmf2+HH4qtr+2jXUl
RbcI3b4zEvvW9+oVI58L8XnWxS06kWDyp/KvEA6brMk7uOi5TIkb7ZXQNm/aLNEetVEp3pXSG6Qs
ydQnIXdeVTIjo5NznqVmKFv0IZITOB9NwI0uN+auTpk+hJBUPVz3wdlcmgkpSHlgoFItS3DC1hzo
FkvYytwPrZTvR8vO1lmcf6IQfpTt4cH2yq3ptjstqT5ctz2XKJybFryy9us+HwolOsVMwKMI0oJT
atWlquvsTbYtil3TG5V9vdxMFfAYuR51ewM6V24yPbrljsich/DiBuVC9dXhA3NpZHSR9asyl/Q2
rW9GK73xo/IQNU21Am60UOia2zYgDLCjIE1JGUXIfrJIqworlXgIq9Eni/KrmlXhQqid27RzG4IH
qrWUmn43rceDFba/q8d0s5iTzm7alFrZEOcwJyoYsQv0oo3YISrV/S72vue0HPyg2YUQtv69pzln
loTjGRyOwnBtLGm/0T9Yye3v6wZm9+vMgOBkeaG7kY9wySmQ95SzVhHYj8UUZmm/hHwCTtvQZVKZ
74V0p8UUWcq7oYX8NN29YTGAG4CMMyAPyuTSmY0O1SY5ZzHM7WT0zoFVLzYRZp34zIaQjoEpiobY
x4lR620rVGtQtb2+itndQgWdcwfoz9vzchVtVTO5k0TxqYiybVnV+1q7L6J66zFGe93SHEMjbx3Y
ml8Gz17xsDC14xWp0xBiqqBbqT4JnSRF3UYxWvj6G9WLblvPlSGBKaWN7tZftcG9a9ApujXaKNhk
MmycltGtSlsy/94xL36a4JiW1Pch+kC8Ltty3fXHOjZXi1P58xswoXOnqhm08kJIkrw2afoGPASs
tRsP6EDoPXRoZmveKnMfadWa/VGy2pXu5evApL7AsI688t8g5s4HmlK5QaYBEE8XMsTAUlrZyqgy
WKW0q6WtE6lrLXu4ftwzd/3CiPDFHFLPfuk1nCbZw0BD0MKOVrW1RA05479MNDG6zDQFn2VdOLnY
7wNyBCAEUmhtUHCE5mAj4cqw5v39TYHwg3rHBM7kHSacnpsYVWlKWOJ3bAv4k/wm3ynWrQGJz/Wt
m36zUAXSHeZpwa5DNAOv8eWdRHNEq6Wa9zQVZcavav1opWDHR6n6RuUoW7dB7i1czrnTOjcphAEn
N5PaUKhGAP9c5e7wMdbDjRcqm+srmzutaVwTYq+JCEZMo6JS8dJRGTitTu1WLbqYh6I9+M17w4iX
lE1nYifDXuSHE/ETz6jpt5ynh2kbNwZTrqfYN9NVaqjGunfKpefrzMZdWBH8T45zZBrpmZPS7Pqm
X0WTjFW/xPI1a4VNYxoESniknC7Xgs5XgTZhGJ9QpPXr8SMNa7suFhLNya0EtzMQ1/3XiLAUNfaD
xEY99FRkVrcFuPIJEgBj44e1vQr0LN7WUmNvwjFceODNL45S8cQSjIKQkOCGftOAUqRILSt9sJGL
Cj3ErttYzd+/T1jfHzvCBY4lxwtM5BdPaR4enPTRt7qVk/Vrqz1c9/KZ+4sh0HvTrCXgLeEydWUB
p1hZxif0Cw4uPCUbVX+nxuqhlRRYDyP/5rq92Q1ktOBFshSicMGe5jSlb5Up3GmJuuPdupFQ+4qt
BfeYmyKFA0UnnE6gNP7n0gmZxB/VuGJZHah/OgveCnHwrRXJdz6jo0PjvuvsH11offVqd12PR98E
NgKPQ/QZlluYAh7sdGnlM/Hk4icJKzcc33Apb8QTnXbLiyVC8oPPTAvtwfUtnj3SP2sXYT9K1trD
0FbxqXUfelc/KBWy0Fa2Tvtd0mQL/jP3kocJBrVEhnandFm47r5a1WxtHp+yQaofmyQOb4pOAd4E
4GotJUl6b+d28zGFdmc7hlG4QbLyCU6S8L5oU+fr9aXPepcJUezE+ExbR7g2JnIBWTjiXbDAfZbk
gu+DJSP64y18G+ZQSLzVIEbiNY+yiiocpj2q9ehI7LE7xt2KWlVD4DHScqXn93B078Cs7l292bdw
TLvyXo9+J/Q4o09RfN/7C84+t+iz3yKCkLSxjeJexbHCikcXXXe/z7aLU5NzXnVuRUjEJrw/yjyc
sxx9kbKVrq9QodWMb0tN4blrcm5HiLC6ViWVZnNz5VzbJtTLk7BaF8kDrbqF1GXWdWmsUzueIiD0
q5dBog5Nx5NkNq4t7q1qQ/eP2DAaRyW8UauNL32SrG2krMP203UvnavQkFr/MSzkm7nW8WkLOlqd
vQvx0LFrtqO2yvqdWb+0zsAPrdoiXnDaWT85syrsbN6UsefbDTc1NFcSWNJJxHHx5TBrBSpHi5oW
eHpN2FSvSoaqHQtSGaiAvAqevm6Z7WLWGWnZAvSQgd6JrNCM9kmlGXH9IIz0tXIf8SaoYD9BsCxe
Am7NjQvzaYRTa0I7KfS/Lt0E9HYitXqanGy92daqcgMe4+CNu9r8BDeC27Vbr9gaxfewfsOBAXXk
1cNQO/CaaRfOssKATNezgio5ufm7zqNJhdZ9vGRkbisnC9Ok6wRdEIwYpZKYleUkp9IyfzWd/Bmd
rV2fqJ9zkEI9+hbXff+VOWImOCGYfujcwE4hfC7SKPRNM/RoeeXvJVnZdVWzcqI7T9P39fDXXO8Y
Y10E+0mZDf7Dyw20pTqyA7frbl3Van8VMlq6iu97G6hUA38V2d3SZP7rmz1ZZPgZxjwsO2LVMPDK
tMtsLA6mU/Bx+D/Szms3bm3Z2k9EgDnckh1FBUu2Jds3hCNzznz6/6MOcI6bzb8J721gXRjw6uJM
NWtWjRojF1BQCPv63Ajmqz4Ov4pesO4mseoe287LvmaK8fbvE4wzoxl1Ph9X8Lw+g4azEYLBTVuF
VOW3LNPsxCqPVuGK1MBvG7ty1jwtwdRovDKhI0SD/nKCq06LCz82BtcYHiFO38eq9gCW4xRm+sa+
WbFEsp60IokA0phXl5wwDWmFaJA7Auoa+9yxzHgvC7GdBlswijVTLB2E9tSHmcjFFh2n2mxh7Bvd
Aey7Vd6hpTMzH2bx6+3Jmyfn4g0DYghhy7kzlS5KsF2Xk2ekuS6NUTu6cvTml1/gTL/9+2ubERov
MHYzV4R45bgs6j+pEpujm1fhIfECW81CZNf0JzOBSz+T9vr0JljiHpzt8bbptaEB25xjMHIQvGsX
Q5OjXmklVsurPcm2wnLa9YK6dYGvLBQsh6SoSMfRbLiM9ppBCqu4oXwuWGCHjeJrMFbHMshDuyK5
cntE84NhsViwRZC5YV9ICFQsNoUsT1A31P7o9pUg7oxSV3ehJoSHNmi6V0FpI5e/evcyIpPObctX
FypMbKRtia0BYIFcXjxlgskIxzHVBrdAByaQmnkvlv9MjjYbodsb90UCgj7EywUTFSGXEjkYXZEe
+brUHIzI8r8+nmcjsKXy4OQSgI320kg25Vo9KOHoFlTKJYJzq3eQW9+Yr5UbhqwNZSH1vUy+zKXk
sq9WLeIAbqL/NISDRtkmSe5UC/hwt4VzmPfxcldQhJ3fPgYEAMuyXlBw9TRROLmKLByCUXvrpvRu
VP5EouzIsiNVn1trCxC6tusVDZwhtS9AG0vi2Yqi71TJ1uAG9Z3mPVTmS+eRHIh/3d52a2bwtbTX
zq1jV3R5FqgYTpLBYgHhkBAXtZOxeGwLw+2TbH/b1oq7mMteMB69U+ct6eRyUa2quJomV1eT7EzV
tvmYl5HxctvK2ojgsIFaCr/Omi0i03pI9DxStdENgxp1X90SnytFU566GD+fS428AfZe24gzSy//
kcAmg3253f1oqJQ0UCeXrPhuEJ6iovvVVXZlxIc2LF9vD27N2XMZzykpOEQY4jz6v4LFOmotpEwD
0e3jBsqjfSBN+4zOxVJ51etjEpzGyKF4snHYVuYUq6Bw4IPV8U8Lq00b1QKUXaIrtzDUW8leGCDm
+q2U/z6XMPFJdAPDicV1NjvJv0Y3TgZJHL0VuVAkhLnGSP2WQ3B7KPTAPAqJmjyJk1du3GIrPn/O
0oN6nYVhSaMvjOpaWGeGPLnh8GzW7cFL3FjSbMvTeKsFNn3Zt9dwZcNc2Fs8NMYxMSsvZ8N02tlI
nvum31vyUU8eiibZGNrKpUIBfS4NAO41SNtcDi3TNCPLx3R0geAchRpAatrtq97b6NRc2R68KfBT
M2JqRr5emmmGsslGtRjdcZAiO/SqZzoJo7Zzm2KrLLZm6l3DAJoNk4B0sUPSOK7CLM1Gty2cuIk/
CyribVot70z6x2+v09rk/W1qselzY5SJbjCVaC9SLNn4fG/acFYrewGoFxUcjVWa+ScuZ07jSSM2
0TC6epvbkvqk/mw7SukQRW3lslacL16XZPbMv8pFtth1UOkhUBXjFiEmtAXAifL0+/Z8rfkmgnay
csTv79C5y8EICJRJgyoxGL94zsMPnn+ir7UQz1X/PwTIoXEXi59uW11bJfpR8EuzBJK4jEHZk3B8
BzLuXhNGG13Xk6LEoe377fN/YAjdCoBMkAdcnaVIiRS/Nxgd28H3Spxv4mjWVv/x+iRqmJgfd9hZ
HFlT76tRF1gnpLx2o/An9r73h/Apc9pzJzyOWwCLFedHOWCm+iQbN3POX65Z45OhMoRkcimO73wR
nGNqC1AjRPJdNY53gSLsb0/jygGeO+FnPR3aXYCQXBr0xHwKkrqYXHXQwHHm+ecwoNbu0Xh5KCb5
521r1xQ2tBwDjjIRFiMmwOalOUv2A6Md6sktS7W/UwzE8wYqWo4R9/2JuG4mo49KO0S21o3DQTkh
o5096UaiV3Y4Wo0bp9OWDsrKUaRqS4ACYhZugGVDjCyhqiE3zeRmbSASPUIA2ZXFVgPfStBKk/dM
wIU0EoH47Hr+uksb0fRVMe8nV/JguvDo6Xgxk5+JEcPDlYhg+Jv4rAz5xnFccWiI/85USOSa6OVb
PAmFlrOuGyNj0wfbq7NdN8K5hK+up107/bi9uu+x3CIwx9pMUISqDe5zcfF4Q8my14yxMhq3kMUT
/U6n0tM/je3PJHnSvM/0eDygAWNMu7JwS3Ev01JcpofG8p1Ue+nCFtk8mHLEaB8qsX3789a2Olkw
AwAbHhe/cbkCwaRPtAG2PBuUF1V+iPrIVqfH6N853pDlhpyJzjHak+FwXLh234RpRdY4w3r/WbU+
GlRiy+Qhr/4QYb9GoeqY1pOn3wnev7+LMPyu6Ap3M4jpxRbz0XGdGTk5y/WPEqljn6DN7Bxd+119
CzQ7gPLr9oxe72ka5ChDcb9ALnMF6x9FCIOhtp9cTcwe8S6U1VoWsrhvZTDu/TkqpH6XaONG+Ht9
x8xmIW9mj+l0ZC0ixN6C/tNocCJ68iYox8b6OIUbjuraD2MCqKMF08Wc8F5MZdUmNPUEmIAgZxzD
3dgr0CS8Wuhjil1+8P4ZXMmemQtodHyRt1GXIVtrJLWgqZxTMZHlU65SzyMuD75JRbhR474u0r6b
gnGCNCXiN1ePh3FSB5zw5BY/szI7pkK7a9X6vmoGuymDHTzzh9rP6GoJ3KF+7JvyOZ3gakicvPU7
iri9oybSxoqubSQ2rMl5AfnEn8ujGZMfkWaSIldKvwL0t8dDS6VLPtX+feNE+UYkee3webBxRIH+
zmCGpZsizV55sSoxAz2pgx/Kv4f5tEfQp0Cpid6nKz4ueM31DIlO0QWTe4DDhXMRtK+CEW6kGq+d
O3YYAOA8siAEKJezNpno5ChlyDMwkO1Iag+WFe7okXBHP9h51sYarZ06IDC0I/LylKmMXFqrRi3V
GnOetSzaeUmxK6iKDOMmvf7sHi8vEUYFGQovWxBAXJiXdoZCq7goef8JbH89tMlpIjo3ZrCIl7s+
+JVZ1UdpKJ762D8qArQXmwyG87zd+oLFbmQfZh53Jm6tiQ5CUN/PHsDyrbsxPhDLJmLzCq3IIfR2
MB/HjTOIW5i11blG/Zt5BhwiLd8hXlurfdcwB2LxaFKCzbV7odloaV21AdkkVyJ5EqpDl/OsCV1S
NB3vXr3/nk0vNE1s5jfXjjWROeOYm9jAqV2aEGetpqbwuJB0+UEIpqfEi3/TkPqqyCfP6z5BWGYg
MbCRtVgbGA84tiqHY05RX1qNhKSLezEW3SKunah6EOQnBDc3TsPq0P4ysggmILOgZK5Fojt01mvh
t/t86A700zqFKTtmLEMKbRzSPD7evnHX7iUiVCqjKkgvRnc5thDdwCDvS1TZq0+68UGHJ1ZRn5jZ
CGntsXq7bW1tJullIKVLNYGC0+IgyEkxUkvBmtUMX2rBd4WhvkcX5fwfmJmjYkoXQCeXpd6xVHWY
kPBjmkx+J/CRWnmzcDC3rVyHf3MjOsT/lOgojyxLrlablTXoWtE1w9MI0L9Tngyy4V28kX1ZmzQY
A+BB4Nlo0WlzuUSVp/hRVXd4/6hy1ABSLj+wpejHv4/mbyuLpakyJS3boCfx+NzWv6WZivEob0G/
1y4YHDCJTRoyqB/MQ/3rzSKwLsU4KiJtQY8Zv662tTP4jtWN++2s/sqtPMtEIgbCySW9uXgaZoPM
E3QQOneCoM1tYFq3Izi5Pt6et+sGajKaCGfDzYZboqy0OLh8u1hFo9e5ZeqWxpc+O3g5JE33pvxV
kF6rcudFd+Nv9QNMkGnmhvRxJ+O9+TEU7oITqnZqbHuO+kNpd3VyuP1pK4/jy09b3LBRbGWeGfBp
De2h00PvR7aS7wxrnynnABKyr338rCqn4DMb6rbpd2e/uPIuZmXhqWOWROk7TFf5ORTPinfUMpI2
tizdafUpjd5UivhfBBj2R+/gpU74KRc+FAf69yshsa2XSSdP4d/Hp0ndy9bvRj5W+n01Pfj8z7kt
H4LP0Uvh21lTnmrhLjPpmJtsL9s44u99xLeGsdhDptF3ldJZnVvTbBjewSNvUgmV+8+NpNsxOUrD
sCOenW1wmHonQK7toU7zgy+8hNExBhcY5Wdz+KIVwVl1Nf+LVH7Isp2mZnZTqLQh7JIpdrQWlbLP
kfCn7n07pJU32rhb3vPqt4axuJr1YDCscvB7V80+kPIeYLlCpk/3T3PH/2R3Tv45+Jna1dnwdhMe
ps3s+EnLHZ1VKN0EnpfgFBqPghP7b6O5g+Cz6YJdHL3molPqbvMUPg9n/07eq9SXrHbPpNksS3Un
pR/zQ/5BGBx5fFKfTes5jT7HwuMAdabdfxxeS8kO46fuUY/tXLYHei3ke9F7stIdFANWsDER1yCg
+bBSqYfwGGUOuusuHVAxmkI98ORwofnwEZRJ671eldM5LXOoQodMdqM8SW1f0Z+SMe0/pXULfdYw
bnX3vffaX66ILBFMS8QxlFCh27/8ECnpyrbrw96d2C7AeRxJ6z51ZIqqVnamqnHN3yWinpUe2Xkp
7RNL3yvi2Rq/IZ1mU5bfD5o98sZqbAFGpQSRX4hRTnMWJgnQ+hWh3xOc5tjq1cmcc2I0J5mp29T6
SdxiQ9ocy2JS5TaXy8IKercR7mBMN75oJ4FjkT8prh8juWwC59oPwwkCwBAJrTSA7ZGkfn6Opafo
STFsVTiF+7A75rHjybsu/5UfgjsSDIbynLc2btzeEiZacY3MP3AK4gPylDwPLuc/VAJi5SQFU0R7
LJCiQyofGxOUYu7MqTpBerS6ad+M6ddWua8L/2HSg630yntD4NUmANYMrTgxLSHY5UeYURWJaRv1
lDJHYFTCB3hMUGgLPuSxdpfBI1rIFVA1PE1Osm2Ud2LpeF5yzGXrpTWnj0E3/uSJ/RBUJqKHXf3Q
ld6JlOQLokvMuxNKys6np0M4WNBEZ1O/b5SDYrpG+9JngN8M3fGFjSN2HRUxseAPaCeRLYrBizun
EJUuTcysd1EDB3YT7fK0I1G498gX3r5j3mPTq+n7y9TiDBWVpJaVX/Vcu/pL5Wc0M1EszfVnuqU/
K1q4SzIBlB9C0cr40PXJly4udtlLE/xO6samC//UmaLdKt/76k5JVUfWhqOcnja+8joMYULm8hnx
AVn/pWK153dmXgdT78K2bhxGoTtkmVTvUl/Xd5mAJEsueI8gBHHLMaTyAoqcjdpFO6EeLbtMMsmZ
akHlbLTtoaSSeVBpz70P/Iym3CHL9mFp2jiylOfjpPNqaPRDLavNy+1hXFM+00EDERdCE7MHpZf2
cq8Cc6VT2ap7N4dMypAhk2rhHxNy7axO3bHWzqZ5HMbvquBYwQPsyAfTsjMJ5lNpPBcEG338XQY/
dPurrh9NsLnT2ENzG83noBwuP0oGkTVPbe/2pveSWccmf5Z89dDW6QkwVNm5wdRsBFUry4lJGnB0
GHln/utLk0NJH5YVi5iMK2eK7qCl+k8Gheb3TFaPOOZSgqVojF5okqF3M+7oIDg28qMhJ07dHRMK
Ku1dPm6A8lZuRaaRhM/cVUo+e4nKqyxh6JOBMUnGKcqjE9HJg/boi4/1z+q1S7yDvyWBMbvXxdGF
rGmmBATaRrFkMYutr8aQ00q9axaenY7fLE84hOmLEnTnNv3WbSXQVpzShbl5Uf96d4yyOpbxyAA7
9NJyFJf9X4ZwDwvHxua4fqrNsnr/O6wlFjArBytXjbEn0XPq2sd6wOBW1WHVBv1lZLSAK9GscTkW
YQgzpFPZHkDm7pKajYE8VbaFMl/fEzMEVpx7Qmg/vDTT0EsZ0y3IUAjDO3k6tV8sLd8bmWvGaKiL
wDeLrzAkOL3qbRyAlbKPTLly5vCGjlolpXRpO5maumg8jXuxDJ7V5Fjrb0bSHdXsfhKfNFRMW/9H
pdpqRO+7jE4mSiC+29bHvvo0zh9nfRWtg6+e/p0SCklyWp7IKAHEpB61cIJemHcQQiWA+MKXov8j
TN/G/vW2S1tbXvA/NCsCXL0WshSFzPALCRPj8L2WH4f8qBrPt02sec2/TSyWVqPRmosnHtw2+WhY
sa1HwnFKqEfox0o8183p3xvk53kjzzvXP6DeXkI8ayXtjahJB1dPe7ojyidp+BEI3SPdXcfbY1ud
PjLksOvA3QLQ83LryJGnNnKMJQ3qssdE0GypyDYCj3l+ls4LfBZ1FWTq2AmLXRBnUxLqVja4PSx6
/Z6CnZOWn+L2w+2hbJh5RxL85bRSccjaXMdMZ56E6mM3PU3qI/Cv/87KwhOPfk47c1syGP2LOByD
QLLjaoA6ZuNQzy72etJm2hRARNSlFmc6NWCk8Xh8uYMVUTl8lPRyY1nmX7i2wG8j0wPUa6n+kPqC
rlZaMbgm2Ab9NfU/lh8gbLE3s1ir/ok+I7quAbLDzrIYC1zxctmRwqQuykva8u9FZafU5+hpUETH
RN7WHJ8z6+wnb4H+wwoCYJ0Hrz+Hzc/Yz9787HM0dI/NqJzGLbjH6tH+68sWz5qSFr5cLVr2TPWm
yoKtJPvJsOWfWfjszwKc48acXzdfzSf7/wwubzzJU1EBQyHGjcpz8qEafbBHb3p18LtPlfSrTL51
UgcR/XOzmWJa3VB/WV5s3AZle5pCxMH1zVzalcIAqMoTlI3YaPUQ/mVFufQnoSwliKz2A10Xp0q2
pW5ezDt1y+uvXrd/z+M82r8Ouzbmcey3bCnC/+4sd19T8amV0HX1bKXQ59xILjwpCIbfPv1r7hIc
JpyAxLM6ZfdLs6lXBRHyYIObj7BoD8cOjbp+fPkPjFDMBxREKxmWLo0M6GtmUa1wpcl3ViE5ZfMs
IwT83xlZnMkgp3lC8+TBTZRXvzVtUT832cZA1rac9tdAFqcrKlR0hGVsmN5HL/ohwN17exDXBMwc
pxkfAJSJjAAPqsup6k3T7BtDoq8q/ExfCQlr764xSqdNtZ1Z0/tT/6ZzLRs/FmVF6lykZ71q7dH/
uvEdK76USvP8FcQ6FijFy++oPF9tIkNlyZIQeb9OU4rvphkGd5E8JmgzJZo+2mEvktSVEjH96AWF
CiY6kqThHFeGdepA2CU7QS3FmA671LzTtGy4Rxyp9UnTFlu1x7Xv5Rkxh8Ts5isMghmZidCgXoBH
BuCWtanwMy/L5IjSzOhknha4xqQIx9uztGp03s9QaQIyWD6bBnkQQ2huBrfsPsv9d6s+l4XK3far
UD/etrRyTGcEJEE/DXCzFt7lcnQQ0iV9gqV4UNSdWgb6KZIrNGOb1tqIOlYGBbEQVDHQCICOXa68
rxRCq4rUgSC8E8sYWNV0DxOpJzyMevrp9rBWXoEUgcgUoUoL6meJ7RytSvVQRqCw2olvBL2kOq3H
GRKj5I9iNO2AZ2+EvivuHBQFPMgzXhqlTnkxkbzeAGZKoptVln9Ip9jamTD6ntvJOtWQum3skFVz
80QSy4Nee789//LqQWZmeZ+J1DvpflZ4fwqNeoxF87dvVFsOcGXhZkUu6u8K4MurXvbQTCGS7RPJ
VXMPSobKCYbJQTDuoKvTp6rZeiCurR3dOXDGsCXxrQunXhaBoTeUYOnPmQ7heGrqytqFkbA3feOu
NrIvpS79vr1d1mZzbhtgJqmE0uu9WDzDF0UvNUU3/qOkyp+0KeHY+ol68Z//wA5LRkZJAsW5rIk3
YWVAg99KbhZ/ztTYmdy+kez63xXkSaTNrYnsDzoiqEZcjkeSSy2Lm05y/Tz4YljFoZ+0HZ3sG5tw
BXI8o/eAt4E2VohYF0uV13Gtk22UXFkopmdNS5tdSlR6kAZp2JtWZ+zHoal/m1YkQD7Q+edOM4fd
7Tld2Z2zrsDcYKXNjQqLq7OV48EPBVlyTcpDTdwdErM4mL7/0FjyPtjqeloLpy7MLe5RSUUmC84u
yTUiEcVk7VgY5U4dfuBCrSQ+6lxAOuJwQ6YfAtjRN67x+dcXLxGsQ25EhYEC9JKRYBglr8xorXdz
KbcNjytv8o69ZVKufCiKYyKqvxKh2AChrRxI7mu6NGZcBSyEiwK+CeVCzexLbpoFn6Dhz96yTjkL
4qdcSw6KXmyAYtYWVKNoAfQag9ry/JtSFnhWR8GsoVaXRRR3veI+LONDWvuwvGveBjZtbXjEXqDs
ZmZFcUlIIMeTLOZ6Krt+4EwiCSFy/X750PnwcVT3EUm9f9+wsxwa8Rj0NleP/GYcWz1vOtnNp9ae
OSysey0JTylV0VQO//0RDobkf40tn/r61A9madSy23agVTqpdKOM90wahsGHptsikV4JY2kqB6YF
qFCnnX5xCQZ6IscGosegFGhiI2qmYA3F08aJX7cCRpxdySW/9DpiXHstUjayW/cNdZVQ/6Nn4ZbG
8TXB3VyMgLlmtgCDxDvB7l83LKCOqW3UlmVCW62wqyaaPmRiNX7gaV7veRXw8k61vV8gPVB4UPoK
OUwv0QB/bjBwKQd+qdwV4qTbXC1bXMXvL5ulI0CMyaKLFcE5Yo5LD2+Gw1SVci+7QTDRMShDQWgd
Y90692hlponraen3NmzdunoWzWNWGrY/vVbpEbpe+uI2gLprJ5auXVQPCSWhAlz4REEQo1TQcBCU
utv6u0UvaJUfPXRl9HjD1NraU9lGBRUCAxkqhctxB/6k1bksSC4g5PYUs9ecJAZiefuIrtVPdfJ8
HND399KyWSzJqiLtWp8tlkJ1lU+yeuq9oDtpA9Mbmpn4MvGM2eWm/5Z7rLMGvukI/PMMKegnXdXb
c2v2w6EaDWkvNWV5GOTJd6q+UxyVX7ajygMlk8ENaTaJfBh7L9/RCZ/sTRPkDuqF+qnTCs3OslLa
NT1CgkqcnoNO8phW8UvdDuohbtNgf3vca67QhMjrnZwatdPF+S2NPO76SZXd0ouCU2uKnqsWRfxT
DeqvfUq2UJcqczcklbIRGK0aJu054y+pTS1fp0FsKXnjW7I7Cfqhgs4kC7JDUaNSBVmE4o93eSJt
vHzWdhJ1NuBvhC7k9hYxkhC21RCoiUL3rWzZfng31EAMbs/n2qsbKvZZD5LYBPz2wkidqcMA/Jp9
hL43QKkI6s9+r4lvZrRH99rOLV4kr5Eo2En0B0jMhvmVuJbDwvMO+BiQkKXS05B73G69J7uCYE5A
ENTqzUtKY3JUuPHOaV70h07Up/1kShTkfKE8lL6R3+W+au40q/yYCRCj6VIT7/swq+7rTYzbyvMT
zmvwCWB7IZlZurHQEkRdFiLFlQpzeskBxexlpdGOudJv5e/Xttj/mbpqxYjHMbOUxFfcSdnryCvq
6tmSPTBz+Zl7617e0qVdS2D+NTai4EtX1cejXskxY2vV4m4su4cxFQ+9UD7yrjhEvLEL2ZWU5CDo
oxP0JepG328v/+qI30HNM58e8oOXHwA4peMKCRVSF2ZOx0T9pRDFnWxM3wo9buxo8o9ZuFVEXLuZ
5ic30tBUSQDFLzIKuugNgh/xlgqVu3gwj57mO+ooP1rTr+bNfy4bMtrDg28ULoJMu4kPKY3+OEK9
UG1RF63d4YjpcE9wTdLutUyne76F7tjEy9WYUQzaJ68W3DLUnXCfdI9jK9pyId6JxZOvn6r0Rc+8
D775TfT8De+2cj8STNDYxhrQ728spiQw/DpR1F5yvfyRlf7QBd5+nDxgiL9j+iBur/rqAsy0mvQd
zRfyEpGfDX3ZF978ICJc1iRI/bLxaBbxW69rAAxBTBa7sEn2idwSTbuG4e+y1H8eqvpDmDV7YTMV
vPZmMuBT0OGkoE8UNPjlRuxGPUhzgVdLJZavk/w5UD3bS9KPVpfutRG26cH0bcsfzo3yJmdbiIC1
2YcPY85yUSJiJ1xab2Ndby1SxW4nCId0vJPqeJ+hQkqBVbJeNiZ/PlOLuIzsDwEZwtpztWhxg0Ys
h5kUMRGw/13N91I3OnSS2oHxc2Z66lGO1ZvRGZvAoZG69J5HupVuf8LKvWbMfD6kxKmIwoR0OVxL
b6NYhVXENXyz2UHq7jmWkfiH21beWxOWA9V4/c91V4AdyxQl0LmQPtGQgXbeUfJ/SIb2SSFzrFeU
8pXgLh8qt/N2CLidxTKzPXKZdEwWRfEnGKWjhVNI+tAJ/V951jnDlJ6lIjh2pXiO/K0C4bUfJG81
8/TyaIanZPloTtQCauKYN1BTtT2x+r70P4fNvlbOoofQlPH79tSsmCOCoSuIbkPkyJdNlQpFb6ka
CM0Lv5trHlZpV9qp4nkXdmhXNHMpS++3ZOxWcIc4OMrgpLBIZJH8uVx3yQoyvI8ku4kPDFv/kaKP
lFo7S4sQS77Tjddo+pmUv1R6FlLkoeNmKxHz//kCjQcJzVeUsBcXHnhwS+hpUEbIqI+cesrpqvTu
W9H7M5o/UulPIEQf/R7qCqH+7YUyV2/mdEN3vD391ymSeR5otwQoaMEXszjuQ5BkPrl82dU/p5qx
D0DfjemhReKktbRTGT+PW1Hzin+7NLnw71mV+ylCyjKIlhYkaqyUB2OalBeof/q9ORrpTo3U7Fet
tumhSpTEadLQtIW2+PdmrMsPmePBv96sOTIlIX5Wdi0hEg5DEpQfRmtKDmrVic+3p3nFAWCLohKt
CRx/VvzSli6Q0Mt1Bl0F6iFSVbBPavgaWbus0xyhfgqtZ1gqc+TeCw+8dw5kwp5eG93Rvad0OJjD
T4P6EuyZAHFnjDZ0bbe/cOUivPzCxWz4fhA3VSOT2Mm9XyrYYL85KBbiWkBeveGuSD7KknoIxTfP
PKfwG+aOLz2G1mS30tanrG5KQKvk0YkBxCV4JCgSq0E3XnZFpe7tvn9CRH3q76vCtCNNOsvmrzIq
TlJ+HDQkIZtDJX0aw/LYBAZx22EEgxQ7pr9RgX6HIl/6cIUwjUQUkm2zZtRiCUu5KHOh4AlUt13y
SR7Dep/53bATx+mB5iDhadIiFFLBbb5EXW3hTjJx7zfSM8QAiQ0vyVejbfqd5emmU+ZBsgstEwZ0
q/7OP4LAUReRhJK/SI0RU2tMsuc8ltPHtkna3UDN2FGndDx3bb3FgLU22wDxtTnWmrtnFun8+f7V
u054f8b2nU2OZ3zOJatyTDUXnNzUPyiWb2R2LkqWbZCT3gjB1m4AWqrmbPScO1qSpalm2sjKhH29
U3cl9RLglmYR2vQ/CKNuV1a6BfheAdFCmEbKH9wQlz7ruTiNhmB4ZZApbqq3NH10YvVxAB68a8Mk
+KllxnivqN0IxU4NrbSWi7FTTMq9H0vVSU7CcVdVvvW9LxrJ8cMy+W3lEORlSRncC6WnbJyG+dwt
th0XMS9vSErm/qnFPUG+PolKqVNc0Z+OpSrDWle28q4d4taRQV78c8oIkhx2NwrR9IYRhl5OTTZ0
UtTSPkqJ7IushpQC//3GoRhLcQ/EFmw8SwBSB6mn6ie96npZTXNCuStN01b0Zz30HD9pT0ls12+3
fdt1TAstB1pAszoWWOElVDNP884omkh1UYzWTqkiRg9JS2uMEpiSI7ZRtC9afUtqfqXcAyTJhPFq
bn0nwljMpIDUG0/lUHPVUfviWZFltz1H2fto1PGbUsc7S/T3rarbU7TFSbJypHjJUWDlFUVKYJlI
GazMKrXOVF2rkukRUqdgH+XasLe6QT+EsQDmqxPC31XmVxurOzvBxW6dbzmkXylKEtUtInrP0FvT
403nJp1Fu0TKZn2txo3b9DpoRz+CN8OM8eVgLGGMZiGRqiEZ7caVEO39MTRsSyiVjXzQ2iRS5yBv
Dsqe6uDC3w+pkEfRqGmu2HRuD/O4EXwfvHPgB/uCZrminj7+8zYlNqDOAVwSTswlvy4eum6LPNVn
0EmWHsT4GALpH/3UyeJhI2e7ciSoQILLJyeu0SIyD/6v2EceSr8lKa/TgyIfQzRcpVKCBFY4KqgR
W8GX2yNbOwvvkY+uzpwbQAMvzbVSXVJyRzIFZSZ1utOafRYe81wJbDl+7lrz3lJ3NFU7t81eryB0
NcwoWHoahKFtubRalSBltNEz3NTr934mdQBoiKQtvbLFod/pCkrmVjVsyR1db0/MagipEcLQ5Lbk
HaqtYMp5yZmuXMXjoZBArMWRf749tpVszaWVxR02CmBGcjUz3bYMvig+VOtS+MJ52HlmflBqDyhe
+aF/U3ya1gIXzCdkFb+6KNwXw8aZv95LfAn+lfQJ/HckcC+n2RDKSBBb33QLOjDT8IH8bDHSL0bb
YOBvLOn1bXhpaw5m/tq3nlWXnY7fdrMg+jCZAw9UOvKSpwKp843zv7JpZ1vkAglOaF5eUoTR+qGW
WlWZMDsxpUIXfg/jenDEuIh3rV9R2s0r+c5P9QFSDsN40Mu4f7u9ymtbSSEkIhUDXhuAzuVwhzin
o7mvTTgzOrB0TdMDQ1TVjQVcHSl8ofTos12he13sJfpdVaTWW9P1o49DUdhBCsu18pSWGdi29Bh5
pT35CMBssfGsrSbpEAhbeIlrgDwuhycb0DYVPjOcl2l5pvo6PGu++GAEg/ig6L24cWbWzKka/vWd
T/9KHzUWaiuD7tV8v5wE4amvvoUBDwlpK72wtmx/G1rcgtag5GNZjqbbpYXDYzIyt0DWaxZYq7kJ
AsYbakGXMxeaVZ+OiW66aew1DlCjyikkiIZvb7/r2xwMFlU9unUp+1xRdnaN3g5VVRsuInT5IDoj
0pfJFrH2lpHF3VDEFjxpYWO4ESwRdSfOjMz/tZHliihtZnpFy0gS35GLR9Axu3CrsrsyEpKmPCtm
Ih0ZpcvLRbEk3oPyCD/QGPqnPvHom4mdUq12t1dl5VojNOfMkKN77wq6NFPJfa+FQiq6Oh03lp8/
FTToq7sqUd/m9hG9HjYgLSvnhg5p8PVAYTk7Sx3KMZvSCdcDPtA46tonw8mVyraijQf22uzRnQK3
EuHPNQ9RJvpDO6aT6BKPdSczTHYxTTiHYPh3sDWKf7iB/0EgEklezp+BSonYyMxfpOXfKr10ssD6
0FX9hlddGw91upkWEA9ylVoDlqTLuYcZJc5JaT/8P9LObEduY9naT0SA83BL1tADW2pJbk03hCW3
OM8zn/58qR8H7mLxL0I+vtgw4I2OysxgZGTEirWi5FNvvPy5K4hBQVEkwRd0ESbeXIdRlcqV7rTy
Y1537tzA2zAch+p1KL7YnbvXExTR+DK3h8pcQA01UTklv740VpBog47BDcJ3XfDU1eWhNk1Y4R72
FLM3ghu06YJFlbDDI13445tVJWq4yInVyY+S+UMPfo3lH79xWcibv7+6dlpFhdp55O8v8zu7/Pu/
/X0SBtq0Iv/8fd2++f0a7LyZWcMU0yN6S9Bk9jB1mrvbR7/lXgJHJqjVeEyvU4PayKOmSoDQpuVr
ptXeRM9cKX7eNrJ55G+MrGJzYCiMP0cqKxli9LCH9/hxaER/a/L3EpKM28a2wszbFa1itNqGYTp0
oHSBWp019e9i6t3UTA/GHmB8K4ASog2u6N9Esyv/0mYTfUqO7hHSl5Kh+M/T8lHHpHnK997Dm64s
MKyw8vHJrMm4AohfHa11iNUtTZ/FNf8D++VvBi78jL4tU/irI9KNUVnMHmcu8vxvtdM/ynP9gNhM
Fu5N1W6dDxUbUTATMhjrFn0kGYsV0dt6NLVTrrtGzbvKLVE+uu0GW6cjojNNUOjD6D1cfv02oJoo
J/N5NHpKJu86FOQoPCqIX8ty5I76TlK49R3R7xRAdN4ulE0uzVVxGpUab+FHK4BUnl4k/59jmX67
vagNfMNvpB+3DU97urqrSJ0ngDcMKxZ91fqpQLEnhiSauRL71BkPptO7XRy6StN/7MrQn+TsAJPs
7Z+wta/Q9TtCRpKG55q/KmAGI26gp36cYSvR+8+l/SykpeUZSp9DmX34v1lbueViViYKyTnQszxy
G706tqE8ulRq7PAEL+8RZEO5k61uBStqC4gmixIDAKLLk5SLNGuUziBNCc46M0H2OJzhLBIE0gOY
4z9fH3zHvAzxB5AbqwQcMbx0YHgenq6KY5ycx55igh3OB1iOAWe5RryHZt5cnqB+oFdNZW9tEZkn
TZlKHFUFMajmaB0Wtavld5QySTL3GuMbbTruelAvjPII5Y81+j5f4tIxUjoTE2k5EBi+Dd3r7L9G
RTnMuor6zR0dkCH+2fU7jrq1UEIm70LUglju6tHLdder7dgooli0wA1Zhj9HU/Km+UwueLp9jFtf
v+C4tWDNEMOqq6tAiQatn0NsmXVwDFLjc1FXXtfmO665bQbZMzo4kNysMxqhCTKnCqMMTvlB692W
0xuzPamWrfjMQQkSbmInz/hL/6faVUtkicrjGNbemJ5DiNob+3mZdiDgG3caZEkgAQWJ5zUVfGFW
EKGIRB2S4MWdaNDcqWWrHm+fzMZqxDcsShLUJRhYuFzNoivzVBYTtH59Ph1DTW+P2qK4QzhBhVpJ
O+Fq44B4eFDCAsj6GwB+aa0cS0OLRhIdPfmUWE9L+7FazrcXtG0Cpgg8G2KB9fUZ8Jrpg57rMwNh
48qh+VSg7edFdbtzPnuGVhfoZLdpVbPYR7P61cePVfRhNnYy6E0TlN5FaQpZhXWpuqPLqcZiLfNS
MGX9wOXiFnsbtulnzMtAH0CR+mosLZdiKY7GSHnUlKB7ymdHv6dP9uX2qWy6mRiI0TXCgCyvNmsE
lW6kSqU8ZvrYHarASD1JN4K7bmGAMHZAG962txVXRSoIxQvjRteo4aV1RqPsC+VRXur+fpSk5aAb
deJRh5Ep5EjR0Ypz46ykNY4+JIChFbU6DNK4h0DZWrmoakKZDIMr9cVLl++cmIRESsgHEP4O1afW
CT4PxcGU+o+3lyy+1NW7EWotAbKhs0hTf5X6TNSMB2uslUfAMK4BC/zMhYzQh1VVJ11/uW1sI8sR
bV0AXZrQuF/L9VbhOE9yy/aWORM4j5INcND8vvTVwdY+9/ZO2NjaQ6I50QnEnoBLrfawS4iSOUsb
FFeyflT599FAHrj4D5/bGzPr1C0bHSb6Rq7+1v4ymI0nR3/nzs5Stk6JdAbiIUEJChvb5VIWx64H
+M24CbVKPSxMDRwNM9fuqTVlbpFX4fsF4ZHj7dMS+3PhGkCsyGSA3tH8p2myco02TmQmw2znUV0W
Vw3C+zEcvnb9aXKc+0Gv3Hj5Z0yjz7eNXgUvShgiqnBFgrgBdnu5UnQr9aEZVOlRysv3Un0P+dtH
x2h36GKvi+rCDFA60eoWj5l1OppVueTogfSY5fVBcf4y/9Frtwacz7xHKDSr7qdip1C3sTIiGd0u
dBAByq/fgkW6AFPW5chPwUygmdwNC6pwO46yZ2S1LvidVS2H0dePzNY1Kc/g9NXOFba1eXRwQUUz
HkUFZS07N8SZIxcWKxmLd9RbXeOLY33LplM4PXTlrzCfkZ/7c7cQNVVwcGj3Mdkq1v2maoMGYVV2
+RL5Qg8zdhqXsSxvGnY+5auIwduPbgfEl6L4wBV6aWUMI8r0nRn5pFieJKduhaqYgszd8Ou2l199
z5eG1lm0XNim1Kpa5A9JwMPkSx77AcRC4BzlPUjHtUfwSmcqROAIWdNVgIfuozQbI/dj3K5ezl0G
f+ofx0D+8Fsjq+MZWp3H64IRKQoeZAcLUntCBvz2rm0uhaFNkdUg2bDGQwazkQxDouf+Yv+tT61X
ZA9FtHMy161bsZQ3RlZLgbM1pZSj5b4VApDIx+OQW4emSr/O9vDkJLnijkHjqr1+jGZgR1rTw55U
+wCTvKmpgOfvPS23Vm2K5w90Sigkr6n59QVxnkiJYn9yvjey44nvq2Zc9s/39q0V5dL19TRyyraJ
Y78xX4y2cnPlU6/uQV/2lrLKaoRgbxULI074MZYrT5m7gxGHO/HpN/3C5cVF8ZBeKU1+HJ+ayuVa
WjWOyyaXc78dMqSP0QNE9SXVXTqmdp8+yX11LJEaY9TSV8ovsfmqZc1paPOTApgszV452Du51e/V
uHKXZjzc3unrIMPTiXYdv5C6I2O6l7/OkaOxAshR+pXeguND7e/UIzrpxR1Eu7PWx+fb9q4ydXqE
b+2tTtZKq1BJraj0a/AH+tIegv7/aGF1rGnWQyE5pqU/paFnmq/xXt54nYlcLmF1qw1yMEeGwRLo
Aw294FDBjvSqmB+a0jxQTjqa005evLdr6+QnTcn2q6z0tdKAg/ppsOSdXdv4GC7OZRVonLFsyj5A
Z6VXztPiPC7Gg5HGO1CiTSNQ55oo6lAWWI9BzkYchdlUlf5MLdqj4fV1qIghQdG8/rmXibuZ1xMf
HN3IS69OY9RDrKUu/TxaBIt5HOvvGJzYQ0NsfDwWV7OGhAy1Bxg8Ls20HczZMbmAn0rHvJI/1KX8
S2/vgXbutdc3HIA9Y9YD7k2qsuuBq2JkoG0wi9J3lqJ8DMxIPTlx+/n2rm0cj2jgwDlBTVRwJl4u
RwZIXem5XvqJHLb3k9KEP6AZTdyOmsde8N3aure2Vls3oo9BPQ1b8fIi1829YXybuMl0yHNvL2oj
PxSdIooPxDgaoGt6nG6Y4cwcTL4dRIkz7lFvSftz1TSepmWHQc69sg7fZ5EJj+LzbdsbkeLC9GpD
eYmjg6g6+LtQ4cQr1UNGAheVxy77xwHLic6f38fQ59y2u3mQKDAy8EiKRc358iADTWWiecD95dE+
BNVLn0QwWVjDXhl9yyt50VKmZPqLeuVqfaCrUCTqZxymi/QHrSynw5zVe6zR1+kpBwiDjMA5omu+
9n3VboxUD8KKlIMmhJQ/Tlb/jjLCz5gxKdfR1Z3n2ObuAWfGVSDlgKfgcve0stcLzeLU7Bjpr3Re
yqOUNfaplCN156C2NhCNTFFUNgUp8jo3SHvDbLS08p06OLdqyxhVYPQ05P/cH8Aw8F0D3ALku3pJ
UE3O+QVl5bf282zWh4jUvkV39raVjcXwmhQ4E0AZvMbEOb55FXVxZi9a3VW+Lp8hi8XCf0hWeCkL
SVvmoHi8rk4m6hD2iZqh9tO4erbL7LGMllddjV6NQvvj+5DhaWDgpLqQCtEqulxMn+VpoThx7ifJ
31L5BSVn3fpwe7+u/ezSxOrwuxyQ91AmuU/zYhpiF5SwUrzctnEdgbABSpgqFxzHV5wvSxQHA4oE
uY96wX1gPtbRSz0+2eFHFM9ktJHkP/Y0oJ18pzAxURli7y63TU35h0ph7lctZOKh+ZjFTzpzsbdX
db1z3O0Gg7hMgfw2dGnFTsrQlIop96dJP07zx0EvDruFheutwwg6wEjZUlng4r00UtcEtdrkFTnW
i1dOaB6gyrAMv+Jo8hjjKc9tucfQdX0pXppcxdNuVjurH3hSJobkKeNnC6gOBzXu1SI3989BBQlK
ajCB6/sBdEFsTrKKnVE/5kDvHSZKd4F0G6uh/UgXmWSPfomx8u+54nJITSv31SrzkAHjiZHzOpU/
7R7VdeQher6xtIpv85LLVWdgyem/xNOTM+4RPlwbAJahEXCYOkLVc10tU21JoXIxBygG3aHtfprj
PYzO9SUnwPUCAUZlFQTYKrSlTdVXTVo6j84nCTT0Ep+saXatLGeq9Meffj2i7QffMvMtSG2thS3H
YtRbTa6DR7Ob0cAZZldT45+zsce9ee1lv5UsqZ1C9gID4mpJWYlowmJNweNcSd2D1BXWQUos7aFQ
+71R9OtvFU4Z4jTU5wJM5Yjze3P1RE0Cui3tWJLWnSubN3MKOWpU/K0WwIPzGS0G9UOjfrm9kRte
wTaK8jBKmjbEYZdWR6hVWlJ96bHShsOSTQS8vULIhltQNwCqI3Q6Sc1XEWEqHU0bO0pztR6cHKiR
iXbh7Jzm6DsqGLeXs3FeOB4VaNF3hNxqFfBso6m1aghjH4amH5n1vVA+pIWx88bYWJBDDge0BWQQ
E64rI2rW18tMvRFwyxNz7u+09l2if1Dy4UGfd/xcxJfLwgtPMnpWiNdBYktj8PJ41DyCDiCQqO/Y
wyGP4PpczoHWntCX8bLq167U4fX+YY/BSLF/ePuaQqmPSBqXyIl9PZjv9GjxjUp6dBhNvn1M6x0U
BUdetUzeCVlF/vVyWbE+LVac9tTG4hwJs1aqD5qdFye5lMge4e/y+Mi0P3y5M7LBex1AL518/ve3
oNCbDyxPwkzniZT4bfEgKS+ikN/9ur2u9deECaEgIJjwaCxd9VraILYKNY1TP7L6ECLR8FNo5Huj
dtebh4qZYG/g2Y7i5bpyH4924qRzl/oBoBSbbmlgqcd5GH+WcYBI0x7OYu0SYk1MFcGRAvzBYlmr
sxq0QjYgq/Gtlspe4lLziq1vt/dtHft+20ClRkj44OrrNoHV23HSOFPqF4h6z1Dng1M1p2fmUd2p
/ytv3KH5/ucWmQgjrpPg8XxZFcAW2PTyyk4zv2qUn00fL89JqY/vbbOQD3XbJPdRYM7nqR7bc1q3
e7F+/VmL9RLi4cjgbc3U98r/4diXm0ZOMl93mEFOOvuu6o2vnT0e+nE6a8vDbnqxtcOgfgjwfN1w
Wq1ul6np9FiFT8W3F7U9MCmmecHYnXS5ttxMShPPyLTymDcywijMc+9871fj9iyYlyhQQMIYhaY1
WE3qpd6ejAwpjd4mLYzr5mygRoawJMVAqx2rs9xV9TFVq/5OqZxkcsMpce6Laeo1tzCL+QiB9fCx
7ILsMc6b8mOWy/HzbZfY+HgZsbQEOPI3ymMVa4fQCJJcUzJ/Qs7+mEl68z0zpGbnZX7FhPF7K4SC
CkPooKPWg7IQsxS2UtuZH7yU1a/kPQim8mz+BdtU8JSqXjV51asm3d1e20bMEChWYEzkFnxiq4/Y
0QJbXRSOv1J+NcNr9E6VHvJPycttKxtufWFllS3pvVXmtAkyPy0ewxZN0spVrL9gGKmNzJX3iBPM
1d34/zby3zWtPmFD69AsSbTM73Jj8ka1CeEfMORjkGmQdLZdeLi9uo1ASPucEW4+XQb310yGQ5im
wD3UzJ9LKKm47x9yfaddunVMLAvuDDH7zl+7jLVGlvYtX1Dml30VeajzOk88P6KHQsms51LN0GZr
kp1rcevQ6NsTDElxKc2ubFJDibs0xx/74Hk+Ou7iKsvPqP6VvN7evo0IBI84lQ/eBjoVnJWd2Y5q
2Wp48LaDxAxXGOofUQhon6qgqI/zKBn31AKjd3Mp/QAHt9dR2bQu6O7E65Qh8ZWzSClTjVAb5H49
pSdozWe3qr9ZNYjL5jigc7K00fci3fGYLQ8l7aUC51AsAnF9eZyjPtYg00ze+AFi8LTMYBYPmk/2
8fbObjkmNzRqwKTZcImJ//4msSliA/GuBjNZ99BCKKCFT9VeF/c3YvttJiq+NsSaQa2ITB6c4qWR
eAj10cmrwp+r5zhGSzGUPSgqk/aDJrtyAbNQecp72rffmwB5yOp96UDf7hwbM3THBPGVQAPO2Fle
McXv2/GrEt0FQ/RQLZX757vx9oeKb+zNbvQVP39I2sLXYPCj/+gu2mlJ8509vz5aRsPg1LDEgABt
5JU3y309j3MKpEUdXtKPmjozkJzdQd25d11cH66gcOdWgJ6M6fX159nVPXCoSi78CQVaBT4MSflR
94krL6UnZryNEehGF70o6SdblryqSwGdIa7aG6dI+uf21m5c44J1GTF3vJa8af28KkZmImYzAPrQ
nPriGLzLUL9b/onzBy7uU9SNd/mipgzTPtrTP5URf6i1xpvNX2N8uv1LroMWP4TUl+0XqfxamqCe
mqSGZazw6zRtTqm24HK21XhK1vdn2Ui0YxuZwbEour10eOPgsSweskJ+GVaBS/fSliwx1SQp/HSR
kNM9173XZG7b3d9e4JYZuBhATArEPVWmSzO5xA0hT3Xhy0aWkQRD5KuXT00WefHem3lrL00SUQMg
HBhnRYTONx+MM1N0dyo+mKmBsMMAStUPvhY8QoxCR7/+ZuxJi2+kQADeuUgFER1A1DWOcLGzGRBG
VPhZfW/I9UkaXy0WlnxHlEFD6Tg7Z1Cwhb6h3I07Y5dXgFTi8Fvb68c7YyhBB2asQNb5pxOdW4Wq
Yfgtq7tDELt1+aGffpbDKdyT1dq1uwoYwVIlaVJi17HNkzU6h7x9LqN75cHBj0rNW3ronObvJXTN
tz1pK4CgUUl/RrQ1qM1dHm+ilksxzA2fitQkXpQWCQ1DygdKW+41HLY8iV4VSDxIsdnmlSdF+jwy
qoJgXmzAoQfZv3TuGbSHjH5cTqXTJcfEtHrYhYp653O5EscSx/rG9FoRaszrJQPlWfihaXhaqr84
5vduPClIgg56d690pgvAaIE265MzH3hqjNNDrH6ZmuwpMJvz3D1THb1Tn82aB8ftA7gahlr/ttXR
W3qsWUx8c/TOg2odWuUujMAgCzqQUzg/O6gUe2hSTo5327DY7ssrmz3hwU49UYALjVUM6ZrOdKR0
JFQV5z4uvXJ+v+SnMivOkVtD0NMs7Y7Fa18Teg8cBYgv6izrJh1E1pPaQ7XiJ9mCkHITPgbQ/rhS
VN/dXtp1eHxriPrlyqkbrVX1tAOCM9iPQWp9CeHeaHTba+TjbUvXr0JhScD90MARTYBLS/Czjzxd
6Q87ffSDJ33vDVke7SSKGy5yaWXlIm1v9lFnDoA9LIcbvvPU6tWpa4802pvLxY2M5qj00OZKRwh7
W7cy9J2CyObRUWoUDKUA5NdziIY+LtIkdtRyXqiONcqTrL7c3srr1w2LhPlSVO4N3m1iq99cNHOq
6XXSy5joDJzvi5J8ctrei5sHG8K127Y2HeSNLbHcN7aioKvtKsRWB2GAdpyVyAvr4394sF0uaZVs
2qHd5PmslL4Z/7KjhHrGx4yygWTujqNff8yXllZhfO7TvKgyFTxEX557q3hKrKlxkQVzVbB1Q3EK
ZuX9rIU7GOu9M1uF9HaE7j4zWWCz6E9ZoN9ZyXAwxjueNgil7+AMt9dI2LDQgQKuLg71zaG1yhSC
1jMwNv0K4n8MNBRRbMM/lDz2rOdJGXe8ZHt1/xpcHV+x0ACeazZVMX6gedfatdfeB/p78+Ntb9z+
viHW+t+VrU7PHLiGI3hS/CT2+8+GZP81d8cx+T43w3kZ7xxyPCft73lGDIiZ7BjfDGFvjK/O0Myc
TOGJUPkAJQs3rtrUlYyUAmADlMgNzfmrpczUOMEVWcckdeBO0uoYCHqDHrhkFw92J8EoJUHiuPPL
RPC8vKFwajFQJSjwQSSuIoKh5a0TzwSdyD7H+lc0drVg8sxP7eh18jcVfXm7Ov8nm2hAw75L63A9
MuNkiKu2xkRkOM2ycQycr0P9SbXPpvZRGl/C5XWqd+Le1v7Dj4K4LlUAwP2r4F4pShsMObFoqYrn
yHGeOmU+3l7V1pdDKZuGqCgfXQ12jnI29WNh41/WXcenOeaPUT96o/ycB5kbdd9rfadstOnSb02u
vh1tgZ0xyQP2sf8qd5OnNAGZngJ1uwPDcy5D19gedAfK0vij3X6M5uBPmWEgg0CA5d9Frz4qJ6zj
LtYl8J76yeoe0tSIYFBo3dTKHylXHJY9JgVxaazdVQUryYMfdipjnd7oMuVFM2DJenbXD4EX5XfU
VXdyqK2bizFTmLiAMlMJXGVt01IU9jSAYp2Mf1CvDNBNQScmNPa+A+F168X8XgjPaAZO1y9MeQij
hTYSiU2YHWz1q+NlSukpSBfDSn5Wfwzlpw5e3Nt+ulFB4BXC05Wrmb4LI0OXIV6e9aqRFr30w8+S
9EAvLneTv2SoKIrioJ1nZXLrf4L4VNfnevYm/dD2O9FQOMV62boo4TI2L8qsqztG6ydtRNiw8jPy
7y57H/e6i3ytl8dnVXuqwj2t2i17sHDyiKdWwbGujjMfW2OQQq3y7al7KZsXvYyfiuxrUUUgJ527
qe0+3N7iLScl6yfT+l3oX6MwlMqoSqeMal9Fm+jdqM79fTZaD1kzK3e3LV3BUsUHiEKKeGLQMmF0
6fIwlWZJCxu+ViDd30op8QL7axI8JYGFdrp0qmrjISk6brSdeLrpRG/trq6NVrcXMbpSg52aTnp+
GHLbkxx45F/YVQU25BqdnPBrmJ2Uj5Dsm+X7Juy8fs+VRIRbuRLdXojkmNt2BEfQ5fIHM0FTdORn
pM54YIw6QcFagcVFE6oW5U5utBVv4T1CJgKc5e9x9Etr6TzkczthTacYRN5MpT7+thh0Sa3lXk5g
IVyeJJsZ23Q+zkZ219XWzk/YWK9gIgV0w21No3b17aZ6VuT2mLd+P34U7osqx3wfKe8TSDRve9bG
R0OTim8GIJHgX1Iv1xrrkbygKdT6o/2uk6aDlj21cucVy0Mz3XXR/W1r134sGKvA2IMmo0dKXerS
HKpRUdrmVeRn4Xc1Gw7pnW17DkzUmWq5MdLIVfUuUHa8+OrKFkYVlRwEoAXP5dVuxlJaOEY3Rr6c
yulxGdTCl2Zg1dbQpE9FrpYe82yp12vt+zZd4p062NVZUnkTBROIzgQb4RpYEmWBuZSTGP/L8sQf
md/zUj0Pjk5tNQ/hGJpuOvf5Tr53lQiRAyGlx7ABCR84p9UHk0yVbmcFSKBSlb06UL5N7bAHyt9Y
GHBngZUHaE2vWfz3N28ILbXtxa6YOOT8PsVa7ZrzM51jqdaflT102JbjAGqCXU0h8eLRsgqAQy/P
tlEo7GLypelNnn/vrPqcPYbpIXvMu+Vuql53fFX8yYugI/bwjclV7AvVQWIeVexhNX1kLpbGS+fF
k3Ew547BR57TcXfqg+mDPCElYXmL/pqn6fn2rxAHdfUjuMgFPh/5qPXc4NAmSzWrbHIbzW6WL15s
fVhgx7ht5TrkibW+MbPylzntioLCNWfZntWygSC4dB0ElZX4Q3x4UvpDUX5sFhfKnduGr1Kwld1V
PCjVfJQgrmfmV32NbCSwJt0bYzdvup2v8P+zQsalgUJB122sVugsctgVC/N7qY34RlxBQU4OFHvO
Un5SEiX2gHB/U6r5Z9nFuaeVDvCYqPgLBidzB/2wtWaKMxYUsJA5Xg3RpU00FXPNmsFgPBjx0baH
ozMurrRjZysGQAUIB5Vmictztbe9g8ZSW9qRb6RVe+5L9Ys16vVOoLm6PzjAt0ZWQSDJSyXRZoPF
NOmrOXrlzwpF3VCBdyKuDmbVJ96fewyhlKTrN2egtrqw+jbV4kllVY78nM7fHKvyLNPr1E+3zVx3
EVjYb84bxqe4idfAIdsITdBfY+yXwyGyzpS1vSR5GGTUMj4ttTurnvSsgsO/bXZrO3nACswj8wSM
gl7G1FCPi8KAOdpP5btoOlFKtn40gSeX7lj+KdUrvU76qv/aWvnH2EdBGufYUsrKGyGU3YVCbXng
Wwsr5wiDSZ2nGQsOA00SE0xZvwPj2AqPojcs2BzBGqxnPDLEFOxZnBJTYd5kfjeMyivaPy3Y/t6o
f42sLgJZbQxJllhGFL7oPe8luXaZPDnePvrtzfrXyuros8DJilmfY39JDTfuP+xWUPcMrM470M2S
WYiFcX01hJr0Q4sg+/9tCavz1pquYw0sobf4QhxmAeOdJv1W7FRJ5gie3IYkVpffh6QoUaraHEWt
WF6tzscisY9O+72udk5j80MUL2f0bYF7rCd6BgNegDoXU9a2fo/+ymdHe99qH4nqvG6UpyGd727v
3aYnvzG4Wtkoz1Zi8mT1FeslBERRN0+juTeCd8UQIL55ckIZuQ8wppDiXu4fbPn5pLZm7Gfzafyw
/MwPZv3oBA9L9cHIdH/WPtNfT99LP8Oooup8uL1Gcf7rZOat9ZWLt1EGiw4dOl9u/9YGm7Fx2ZPr
J3t8zef/Et0oupB4AweCCWZly4nKyCgCXXi76bhlOuYHJtHMnRVtfVNc4YIZxcQTzFXPygBqoxiV
FvuoLt05TvIwI7d7e9O2XJ6xC2bxgKmJYtXlkRVd2xtIOMR+LMuujpTzV3P+DKH5bSsbbyTgJhqg
RR0ypSut+tHWYrULA6ygBlm45CgnZJc92kdIqrjLPHhatEsFeFWUZnPeGl0tDYUuo9JNjObzd8qX
YyC7oFW/mMqrGc4nGnX3wR4Zy+ZDQlQQTBA+kMytIVypAed+2UaJb00Tae4Z9TNrjuFPjWiefqBz
4CYQZo57FYwraSDx5TFMyXQ5VQxeo6vYWLZtjd44vq8RF2OdzkCfq56F0BQ1jDp8N3+RlPd1UD+o
Qo7QU3/k90N9al4T8y+6pTs+tXXagv8Gei5m766AKGrbtjEzPbGvji+1EOnQbNqEXgPhHsTYAEoh
ed0xuRVQxZgn3wr4xys0TxUmaQyaJ/ERVHgwkYGz+idYwerIOYXPe0NLm9kbY0Ri+lMscx2+Y6Xv
pbLPEn/QoMzMTc8wu19hMLizjhx4Wj+L61xz0qcw+Ba3e3M4m48N6p6KqCKBwVyjS6O2SqUpbBO/
6aY7efzAEOXPGOWKEr258aVrPOPwskduvbnB7CtkKxRdabpcxglmH4tqSMbEN4zPzhLcIRFdOL6u
/y3dD82u8vnWdSUQ3DAakKVSpbq0Bm+7A/HgkPhlnnlTdKqhUvLq6C62j+b98HnSzsAjy8+t9aRS
EWVW/8/D1VvzYjPe1B5SywkWA31DX33SZ4RXGEosnizrL1KByjTc+sdtc9tR481yV7dzMtmjktIr
8ItWe00S61xU+X1nPwel6QXGfTC9CzVXzfaykJ1dttXLZarDUC1DyzLDNHZl6fswvG/qnex202+4
XShTCfooe+U3sl4KBdE58dPynOsfFnCcTvtRG5+M+T1A6J3n29aFKebK/9fa6uCWsTaLzGZFgZ73
x9SwGuJgv1fV3LIisM+C50v45+q42iqi9YDQpY/umifm1/+YmkqEc7oaDP6jrywIZS9PxkBORNdj
h3Cmv/bZs1b9yveypc0r462N9ZWhNdCutgGnbyP301ce6t+nMsjOXTjfVcHyIPXtXTx2H5Bse287
0bthRD4qmw7SMp81pT6Giv2y9O+lvTx/yy0Z3tAoLkCFeMU11qatPEt5mDJZ3xwa5ZxbpZfsqf9c
6SL+3uJ/rfz+Jt984/oQtAZENqmvNPdx8kuZojvLvnP43qd5eJ4gOIpMx1OHyksKsELaeBcpXh7M
6HpWbrbkf42S5RZ9d9aC8rRUHe82/S6tpWOYNMfO0t47cvMU1NknJw3coa2Pt2PGRt7G7AnTfeSF
PCLWTCKVMtIayjsI2aoFsDBsJVrkqeFLscebtxWcmNGlx8d9Tqt0nerm3YS+PTRJvtzVd6WdvW8b
xNiODsQK6UuvHdoBaZLMOtxe34YTCJKq37TjTKxdfWNz1qhm3sZ+SEW7GaKTZoLoKJedKtaOmXWG
PYd62vZ5x4ule4iG5CDwRR005n++GPoSvPOgmUGSRgSUN77GQfZKAszZb/GfYy+/7r6+N9yBtse/
FsQ631ioJafs9Ja3cbYUj7ACP+T2dGqa+fPSy6fbi9mI6OgDwn5KTZdUd809HTQLU7MqD301O6ZD
fLBnRTtm03Lok+Nkttl5QOfqtsmNlx0meVqKmULSrdU7KB7htlMc9m+cjgVIqSYdj0kPNssp7ij+
7Fwie9ZW1yLdExTtJDX2O2uZzkFoOQcpd0Do59Nrb6DWihDu3tN5I2UWc8jg9UhgBW3w5fm1lV6p
YcnLuW7Uj8UYnZQw8KROupsW5VhXUizKg9K0R5Gx6TZMhHLTiJm+NctSpuZNYLQGVaFk/DkZy9lR
o8OYZqWX0su/fYhbnxoTwsxz4zxUV7TLJcpUHnU75aVpJPI5KR+6JT3m9U5rcys3ZqDjXyurT22s
B6CyCxsZ6f2ZSclT+Xc0nE3bV7TvWX4uLPR5zMgN29lr/1Q1gysFKknBbYIEKVfLyk2R55BMo6YN
py2vS/jhz/FHq7+/yqUsLWi7YeTvh/EvQ/6+G0TE3qwKKHzVADqBmXP7rklzBru1nBnZar+t6r/z
iPHVSXX2qOu3XO6tkVWK1hl5VhoV8LlYuaekmkY639Oz3f+67W1bHzHdUDhzoJJjDH5lZkaVssh6
1jIlvtnMZzmUXBVAFdN+UrKXsfzGt13t3Btrq4wwSq0+sFPKa0k0wsyiBGV3mKNQYYaxQ1C0V4dj
LqfdXyVjVovVDALZML7r+8I4jEreHuDBeLFTRLxvb8Lmgf77s9YQOXtpSguoIFW/OJS8kWHIU9rI
zY6VrdgFMgY2ZCIXm71yy6Evpq7ra0600j+VWXqSpsCN1dE1e9iQdbdS9Yduj7tx43yRWGB6iTwR
Err1NLvSRYooQRC50FjohvSxbavnvmccohOQhii8u72VG9Hrwt7qUrDsfKrrGnucshvR7bbCp7n+
D/H4wsoqRkYMNJaRgpXKedIn5H5/wVnUmztvss21EKJAM4mdWzN96fCppnJN8RJxubvMSO5VV7Z3
nOJ6NkiBRhrZHTikZRjZnNWG9fB1m6lOIG6TPjkVYXzfSlH43HblcU5ixY3TojyVVvkrHdLUT8ya
SrEWfpkbbblvp34PY/gbL7D6RPk9sDBC2sUQwLqAYYZGrOcZ10/oZI+FWT/I4d9VGnyJ4/TkRKZr
Vto51Yp7Zu4Y73F5FLl2doKr5WylqaDZ/yYn5o/bTrXpxNRwkS83xCzmKmwgUFl18uxwWVXlw5Cp
d/IyuHVk3CuQpjdJeb5tzryO79xKgqUKmIroPVzewEpidAG6F2RuKL4zNzMeMu2rNny4bWUj6PwP
aee1GzfStesrIsAcTslOkluWZFsOc0LYMzJzzrz6/ykD+3M3RTRh78GcGdDqKlZYtdYbiEKeBqoM
VMHSKbtqdD3uZkqgOGR3eMwYlgfBcqvGuJKFXkVZnO8AU+xcVxFUqZ17yx48vdGO/vzUyLFroHjZ
RhuJxfqn+j2qxafSrCYmx44o0Rjtu9gsX5L0nzJ9kk3ElsN6IwO9OTiouotEIlNqnYc51cxYU2He
J24Erlz+2hWPiRp6m0+8X6oBb/YG4BeufkyeqHxdL4xet8eirojntEG0jzOrwqwkLLypSiR36vP4
U4d2CO5LSbqvYoDtgV19HbVmwMA60tHRanzUbZl6va1+TiMVzyBEmGKO+sxj0TnePA7fjbTBLkrJ
P4coIu2sLPbfUS6y3SbUkCpKJp9K2xxNn52u9L1eCcLHeQiUHXbL+NhXKaKRVQ95xhkLTx/N8ayE
YF515Nb3SjBgZK/XJlhTTds4yFY3DagOip7AZNANuJ4bNpPdUSaIIXA+K8FZm06p3OOT9Dd78yLM
Yj2bfVubxUSYIPb3tfZSD5YXqE9j/Pn27lw9+3/HWcr7q4E2ab5KHAvHjjHCXfmhoCZ3O8jqZqEm
YXCwATBcnrV6M3QthF7KcPUHJ5WxsuhgKtiu9WpuwSlXQ1lw5sW7GrWjxedJgQFKEUYkZzRXNJAG
eWO5mYXhWnlfmX9zsvFU4h0KZxxU2vVSUOc+8/WBsn/XkbU2iW5hqOy/3J671Q90EWSxEDCEz2pL
JsnPx/et8WoU92UUbpwvq5OGE5Iwk7QhlC4mLeClTWJAZgxBLZxrd04VF0qyW8jnYctRba1+hL0T
sGLsRkgIjMWtE5RoxsycLjDsYx19o/m9NVTyMcDtZBdMXeTRCH/Q7UnfTd1YuqOtlH+x5kUtEVgP
xVRI0NffzbTDMk9q+iVV0O7yxHSt/EelbXy3teY3XCdmE/MnGn/L5rdWgaoNNUpJ5fAuleH88do9
t+3T2KVuplZo3sJ9KnRPY8KT7Dnu7MNgtO5oPFm4vv35IuLApfcMMFXsjesRd0Vs+mPIb1EQXdyR
FldekaaPfbOljLG2WiHRgydy4J3zbLwO1BSOr8ICj879rL7Ofu7stUjqdhH7Yn97SCuvDC4nIQjh
oNf2FmZbtGNYWkiN+UXy0pfduZwec/kunFWvab4W4ZM0b9mfrV3DzOAv+2AhvbmYRWPskrFuRh42
SXDITrWTu1ADp0D1/Clw/S0Q4dpNcxlusUzDrC3UWlF4YkTWneJkn7BioTqtVG4tR3d/MZu/h7aU
2u/VAlxdz9Ds4jOgNzccUJ9wsEVDAuNZC+edvNVAXGuaAq4lx6AABFB5uSbztoriOZJ5dYwHQ0kw
T6d198FWxr3tZG4a70KcoR+raIsbuJaPQpw2EOkSJnZLRnmuqGaP/wdJdhUFPykYtJ4wJfqLM+Yy
yuIRjMIP6pUDo0Oz5FRquzKMD3O7JRm3tkQuoyweVVmKyEOH7fjZUqd/1MbV1PkeioYX6Vv9kbWN
TecfigKXKq+mxV3XsDhCXSbf9cmJT02W/QC0JHsIzv5FkQImAvkVABdu66WIxFjZWe+LzMec7Xaf
zUm4S5tqi7y/ugp+R1mWkNUpsCRN51Uiaa+IlXmWIW2cuasvTFoWwH9plNhvtLrb3E8UraWyZVR7
xz4G7aF4kaX3VYAsxDunfe3Gu+k/kHHG9DUOci+dvay4U5uNjsba3Y4EOockzQZWu1hCF50AbZa6
1qpKUFDJXTQEh7C4q6L3vTkdtHALn7S2HEF4cEJCHQICvDixJKuu27KmFdD72bFvvG8ZNvVRb27M
7OqQ0HKGcQ7DVFlqPtVVa6Z4OgPkodY/y2fL+JrUVGCMb7V/un0uri17jBtRvkD5UWSv17OX4a0V
JgJxlY/1B7MyPoRFezKk17+IQh0CCAcIJchr11GmkL/aggo/Zy36ETysho/WtOUXv1qBgd1I1+mX
TLCzuL66IZGbMaWPMdb7ipKGVnU7w/mUmLaX5Y6bTicnO5rhEeirm2v3kmwdbg9zbXmggoICKdAc
G4nf62Emch2r/cRkQkDuAH05B4xdph0E+NoNpCDcoLi/DSdUrUhFBCaPvvxiVudO8rPSIXNux8rr
Wzhc1YDZ64NslBu352okzmEaDTbmTpZYRRd7bO4cK6hq8Br9QCUl7cAey1G9HwHC+H/q60F1SMY8
BCoMqDLogMsj35bKvDHI1ZOBnnSsaPEpLzJE+czIcW0rsY9/+tGu4y0yulmoZzd9RxNDAkTm/NTy
n6z/Tajt240mwiDkBn+At8FSUq2tq6DodXAhjO87HfanvEnfS0G6BXlfaQghVkeVmHuMI0Rf8oj8
3M7sPGA8Spq7ahB6Via7JolwFcTkjEgjOfEpbQBxNN+78q4trf3tCV1JfPgFQpXJovyovVHTkfNG
x9KM1ZJG+7YuMR4l3Yp3QZWxJUPX10OvxxhGr/bGZvN+bZoxQOClJyb5jR2yYTHacmypJHXS3qhP
9rcScBxVHeCru3D6d5x2ldF7kKw1ZqJL4FX493GmftmYA1Gxuq4wUQXmoQkuUvAOl86rspMVg5/z
FYK8BRKnew3y0WOyF01A07/vejyhu3M4bzx0V78+lU4EGxDyBZW5eOlikw5aUmL36JLhyvW/iL/s
w3A8qs546MLiIW7zpzQ6qEpP8PQfI5+2/C7eXl6MnCeSwArSv14iQuuy96s4lHl8TsN71GIPqtP8
4Eb7glryQ9Pr3zZmWpxyb2aa8gQ9UIRaNXVx6HYzCkoOjornWi524CvuI2kI3Km0Pxgvduw18pd6
vDOgB7qJ/ON27NWhig4oiD329ZIWaHGk+76lsNXCnY1XNIojWHC7UtR51VYb8W0+J9oKv2OJI/ri
CM7MWQsmS4d43tn/to7uRor04fZwxEy9mUmQjkImkclclpamvO55xvLlZi5IrZX29ngsetgTymsk
PdhS5xbFH6cfjIrpw5QK3gkL9npUmjlPcjibXCwG+8P8B/i6ona72+Na/UwXQcS/X0xdXBflrJcW
qXDmFPvYMYN978ju3CSxW1otvvfVpjDS2o1JT1z+BVlVQYBfx6xj7OWkzIjPo/o5l0PXTj5b4z8F
/c8/HxtEXOo8Gqp7ZIzXcSLoIaVas/pHRrKjQdyfJ9/ocXfrI08dkv+AliobMVcqXJS3qA3DrxA3
zZt0wA/7KXNAHQ6YmnwZpyczBKMSBZ6WO96Y3tvVc2ZtUJPWJlSnwYkzEMuE1Xk9UNTf+l6z1fiM
tIMkeX5McUl60osty6q1xXIZZ7FY5sRE7hmhxHM/1j/k4mOThEfnC+SuwyT5zkaiL1bBcsdBQqWV
LAo9pr34ejj4qmM+ZMm5mv8ZAh+R3NEtpY+ddK+2oTeNr7cXy9rleBluMYcldyKN8RwI4GC4xfBs
QxPZZKmtnSKXQRYT2Dg4t6S1aHH2DmD8J39Id8r4bIw7x94nOGnKmxiYtcv2MuRis+VSO451Tsig
OOb1KQ4+wwp1e8o7Uv2lbY6K8TWe9efbk7m6IC++3eLeKWGYjVmbJjzSIB0oHyxueEV5nLut5sJb
1QhhTuzQxRVKiGT6i+5Y16iJ385FAmXlWJuQK9rUDQancrncHycpOkaGuR9xw62TOwwSD0o274uP
BnyIWS7eyX63kWSsLSOYWTijC1DcG6+FUUlbQzLq5DzJD5b+QsK8ifxZm9xfr3mq2BicLYes48gc
jamRnHk/uUr/U1C1g8Z0VWVrdteWK1VsatgWPqHwda7PFUTNHamazeRcpK4e3gW98q7NA8ygU7fO
77U5+bQp4S/+5HLXCyKx+E9YOyxeHL2lTXKj6cm51kY3JkPfbHCu4HMEf1Pc5TwMOS8XB0tdO/4Q
VdTj7eDRxFE0lh4EsnfYYR4xv1PK1pM1qoIvQB73zXDozI3u8eoQudh/yTQIoOb1rFahNJZZwA2R
dHZ+CEvpJXf8LfD72jrkffG/IIsdqIfRFEACItf384NWJ25tjd42DXMjzK/b8CJ9CJrKaW2NVD5t
1LtgfKaOctpeh6tRaOILRj1gtGXyVZbOYCuZxmBmQFy5YiMolCvfJafbInusXTo8rAE4w/IV+Mvr
b1M6HT0Hm9SklFJvQAg5dGhD6UbIk8xRjl0TyG5QhhuyW6s7GqkAKIQsR4Qar6MGkUF1WBb3d303
SRbeKc9zx+eq/mp4QkUDKpwMMWJRP9D4XHUuhgfk5xRr1glGjRHzNIi0Q1ZMSF1s5UOrn+4i4mI/
y0CdcYMgia2S6U6rjt2Ero2xkf+sfjWLFwAEASHdvbgEhD+Q3/asj8T8Cq6uORj+nTJ8rkoun/rp
9tW2untFUVejmmZzLF5/qzZM64yKKy1Za2ifgkyVHous6va3o6yuCNBfGImwFN/o9/cGeqtVaFO+
UiuPwr4H8B5pqadiyyxcWzvjoehiJ4fohyCxXI9HZsHPKgn52W4G+1srJcZu8lGtpSMb3vsCZRzP
Ae/VYD7HVax6kFFCV9c7813ZS3tKbOZOTjP9VI3KSygpFuwoNT3g9pHeKZMGNcAv5x3eK/jMtKNx
gE8iu3ZEqaWY0w99Vg+ulXThTg/V8rGP+R3B2Cnou5TRaUyHyCtMgAlyYU57esrJsS+y8F3AX3a1
mJa7A1l24wYXm215Awn1Jx5fcM1IKa4nBGJ0ZRfGLBw9k49Tq3/kDW0+pwmerFUZhN9Cqd4y0V0P
KQwFeDcA0Vys3yhTElmLccopd4XT3I/Wt6B+lbTgbjBebq+rtdWLXoADopeKG0SO68ElBlD2pmBw
emVHtBKTT7VfbUzg6hOIrsMvCgKElGU5jypHrXTShPGPrZ7G9kvi1E8y3W1nPFbOKcsHV04rt4s+
3R7bSo2bs/ki7uLOi/irUu+QO4SFVLqDnLzMmNI8lgYK5NkY5M9BHsSoKA7TbrAN6c5Xla95oGi7
ccrKOzpOfy45ww9CeQWAO9U2tAWvZ1tqGqXFfYs1HQNDre/SDDR4tu8Y/e2hrx0XpNuYPcvYPfNk
ug4UhfqUOI2VnNEGkikjKm3rWt/D19tRVjMngRKB+SN8xJbScKlhJXE/9Mm5t/6t9xRCUr37JuXt
Cd8HVHwo70z2g9Ej+IlSgpW6fb6lHrR20vNQp57PGQvaarE5e62H96L6nFZ4X8aQr2p0Ucrq84Rd
ZGOSLBYbM7t2f3Er87CGGE8ivDjuKS1EupJh6qREaGU4cvQf6NX3WbL1tF6Jo3Aj475AWwt310Wc
Ru+t3HT69JyVP4H5wBgoh41bcmWR0GICBU8A8L5LbcggShJbMoVdUGodpv5BAF0b+XUb5COujMUJ
KhqAeMBhZEYbd7EaqY70WtjQ0YrjF2u414bJm+nqOyjByuEuN3dp5NXFfkgxe/33LxLfq+Bioi8y
UnRB5rhk35/TwT/Wxn6Q1aM9H27vhJUD+yrI4muNHfKaZkkQo/zEsZ1JH+TxC6LezsY7eq1dQPOR
dc5jw8CZcDGVoS93VirBni8BKGsuSu9+Ar61/dyk+6Byy9S1zOwxszZA4WtL5TLsIilQTalJjYgG
uRVbh3YEDZaM6lkxu+9mH24JyK3sacaImKZ4wwuS9/UXM/lggWYwxkQ17+LmSK6t5MEhPTnGobGO
f/7luGdJ7dnUqAMs+oJ65PtGKRCcDT7rMRY3vHD3TfEcySOU5I0dtzqyi2CLr5elyAH4PbgJLZze
G1bzEHTfTKvfRXWFc1ZyGPQtZZ/VD4dsJbB90V9YFs3sgMy/zEElxg3NyKms2mNnAujLa11xY8BZ
p9vTuR6PZxn+s+DIlyhIB99r3enB8wXK3T93ccwROW6Zs6zd61R56HaKcio58WK3ydEYqI1V8ChT
PstlifcDJgvRR7X6Gup3Q3cXqKGbpj6J5Guln7L6y+0xrh3Nl+EXOdOUR9Oc+iVqB5hKuKD2sL6Y
P9Lz/XA7zkomzjCF/w2PTxLXxaYrMfsOwAKAjdS+6bLxTovbU52hYv29Up7SONv37R9bOyiIVF6E
XGy9AHwDfRrAkACWmh00v1e9pe+ZmdXG2NYOzMtAi1M50DJpVjI+4RTXRxwsdiVma62NH5pmVq6E
rsHtuRQ/fHkFXcZbLJk5knxQmWJdwnWK9A+d/d/tAOuL4vfHWiwKeegcxRcByk9GF3pl8VE3Ng7h
rfUgTpeLm6yKwUj1Fesu7xBISqNnvWt2svwE+VNLUiRkfmrhVsVvdVg8QnhxmogOGIsF4Vdy4s+K
KBs11o/J7xPPV/yHcdwiQa9+H40sRLAjBTj8emxGlRp23opW7PhidifJ+PgXnwf6Ap6P6CWhTnr9
96OwK0j2adcN0NAyg8YPjXa5Lw63w6yVn4EM/o6zyPB9eUokc6DyICmE8g9ZAj0YrP5PHhjHwVLp
OlW6l9b2N2CHrZs3T0YCPkQdz5mgbgLrvv2D1s5jis6ibCCYp8uuq4SYpGTM/J7YeWnKHy0pnj48
6clGXrK6TC7CLLZXFphDC7GKgku+BxPr4ZnmpelWt3wrymKPWaM+5WHBYDTE93aRZD53Ud67m/TQ
1Y2GqB9rhTcNxefrxcIK9eeZvYTAjO+8iyfH9rQM8dUqwaGi6Ib6WDuNfVeo1U5S6q1RriUJ3G1U
NYE9IsW8SBLikA6GltGlTNNpX1vtXWS03tD0h6z8pDbH4s8Jf6JC9jve4ppxRvg6lkQ8C70iXUq8
gjKZWX65vRDFnC0P4Msoi4OkKBslR0KPy8wcmUPnYW6cR7Nt73unPMXJnxfl6MzDYUC2VoB7F8cJ
2D1nivn/XOuz7BVZMHraqMy722NaK2xQF4IPgcqxg/HUIkxZFDS1ZE6Vyihw2T1Jxa5WvdoejrOZ
76Y03cGr30EO2zhm1nb1ZdzFdivRmJGAA4CKzd47/bHNmoMDwZXC2u0Brm24yziLU1NyhrztxfjU
JnVj6bscyHs7Udy/iKKL9zsLBHrEYsEPJSLvoyHRRXbK4wBw2cz07Vbr6gK8iLJc5g7iDPKMcIyh
fDaR5WmxMBxSeV9Mr432cntEq7HQUUVwDeIRAOnrA0QCWqlPFNPOtAUNlOIRedGSSN7hXhsfSXsM
MvGkOd4OuvaxYImKQ4sbSFlC2YPcV1gI2JIr+itVJi/t4cL9zUGvk9oLPUDE+ZdQLZ/h4qhNV3zU
lfe9Ib8PWuP9ODkb6eHqWIDECXkjqlfLV1kwaGNXtiW9fjkTyBoUKtH63+i7rQZBex7iEXLwDOn6
K2m9TsdSHhgLtavqfZzleH1E3u2v8ktrZ3nwoYfO5Yt0AgI5i7UgT43eWFqUnuUay/O0nwevnpVv
ylTIjTv7pk+CkFFKNptwP/qd7YHQLr1CB0Ekt/49XZjS06wpP8b6IAERNB034AG067UZ1ZGxhzU1
afOn27967Q6CBwxOTOYaBJ52PTVtH8dBX5P2Bea7rnuBDv6oNr3r9ELV6HXQ6v3teGufApIzLEoh
V89Jeh2vkoOi6BRaoBn+gbseB5Z3GiAF16njLUuU9VDQgwWdVQY2ex1qTodOAZnO9YpnXZNZXohG
krOFrVw7odGL/18UcUJc5Oq1Rn8k1YnSqPnOThDbnlLP6b7PZvfxL6aOL2UyeQRcgqcaVUE5XKjh
tdF3A4H24HmzgLc6GCgD1O5QMaFXfj0YM+2qKW25TY34ZUKS00Kl03SeNzORtbwLDcH/xVlsSN1p
EkmdudayTtsbZeTpUuVVEmIso+2Fk+w5CDCN4cYErt7i8FiAUMDMEB6a18ObosBopoFbbkLBOUwf
B2TFgtIb++Fk5hEabv+qgeUh+7Mlryr+8JujgRQP+CnpOd5Y14HLQo3xqeHETuMYp4SfGLr8xdUq
HGL+XwSxGS6WIahnvQ4bMtnRf4HT7+O8M3Sfby/AtcsOhAvtaoCdQAwWo2io/0+RBGIwKe3DXAzu
qD/6wdHSQbPiCH872OqUgaOh9gEHAxDr9YBCExJ4MHH/2IGMI3WWPxVFukEV+KWssPwu/GlSOlqt
nEqLINZo1kNbx7RpjGcHH0YkJJvo/jDa3yV13xaf9Y+x7snpF7/ex5NrNPQeWS7jrkTdJVHzw+0h
r80vJE0WKHLwuGosdl8ntfM0puDeejnf59mz2he7yUlcO3seNt1E105H9Nw00IEYXtARvJ7fwkdU
BXlWluQdPupu5TxAq9n4hmvbXGw2YZWEetsyOZ8Up/RH6OznrsUcKgbonqX7spbdpFdqhpXutIx2
sCGNG4HXFg/wJeHPxjxS9b0eXGsmrVLRWD3LQ/4x55sNY3L3Fx/rIsTiCEs61Nwkn4ewbHsI0n5U
jIdYqw85BtKjpXn/f8EWOy+zIXlJBugNLT0kQ3muA1ero0Ogj2dUGzaCraUEl5O3OEqkblSa2BdQ
Ebi1RjrvTMQd0iHbW/77Js33qarubw/v10J4sw8pylNL/sWpX2QhWeHUoAAa+ikNzzg3n7Ki8xop
Iz+SQ1X6kpt5Hbupja2YK3cKIL9YadpdMRXqDz1rEYKPkEEsIXSE3b8Q55unbEqiGCbFFB3KGY5d
4dfDa+DUWeRajS9/Ckcr8gXVwX/qUsX22dx9HT1ISTpuvFBXNxpe76CeQXObyzQEyFKSdLhFnwMM
5XlSBe1pULZKCatBdMS6aO6DrrYXq9EP5kCeJo4OyU9cdQagXrmy/v32Z1rdVYCbRfWOXPpXk/ji
jsmkNDeNBECpOvjRu8iap30xGn8uEAc8zpIJY0MGxVjoeu/GtpNEOHfyfHNekvi9FdZuG27cZKsj
uYixOPxkXAb1POLV0QwZwrpFLrlVZDe72/O1dp4LlTtMRAACvNFXGKcpnMwUEGUaZRMG6F3jpVY+
30n9XLyTBvmsGjDlb8dcWwiXMcW/X3wjpZPzuGlBQlT5cJjl8iGjttTU418NDQo3bH8aCcumtRI1
TT0MwA5CXdv5dryrYn2nyvmT08kY62wIP64NisoL1vKgUVETWQzKGvMgSFteVlXxBAqdAoWxl+Ji
f3vq1j4XSjO04UFEcQEvopSRlhtZLzF1BuxEyDKYGebOu17OzmWxZWi8OiQQa7TOBHj5zfU7R7wX
ZgAiPga8Cj7mg+V25t+M6CLI4hqUTNPnSapy/xajF/dYo0SHWYOd6Ns7rXu+PX3rI6J9BcZQcC7E
2+Ji5RUTXIQqZEn0ci1g9GNUu/34Fy95WGz/CyK+4UWQuHCSAa0fRIGR04hn/xj1xs6Qo43lvTWW
xX3UZ/PUBDVA68GIvRKyj501x2iLvLF2Cl0M5q3qrIFBcsVgbKPx+q5BHX+jkbQ6DqFRw+aRVbbq
9XQZg28UviWWdIzcifMjjhOUT7bSvNUoJtwoCMYCMbN40yt51WLjxTgM+WdePwQQvcjXN1K6rSCL
T1JGKdqKqQ3cX2DfjQdh5rHJ0hBrdJmHgDOGqQfGSX3rQ4+Vh91kgIyy8IvW/cy1I4Z+1ZY3+1aU
xe2jTHYUhkPIcaY85Ls6Vshsnvp+Yz+uR4FsBQyHCsiSB133PCbwQkjPjZGf1PA+aZ2Dlh6d4vvt
fS8m/u2c/Y6zWGOBHSEUVibpWbi5qY4nlzg7DMjmWVhQaD9S5CI27+81QqdQNeDiUcTdKi+ShDZD
ZBVj1PScz0+zwBqikCY1d2nr/SKwym6jv5bzpwqRnUrT97dHvFpH4KENnAmALqBNsVYvTiEzkZXG
ian6lrqP3LacHvVoem/1zT4D2TQ9dkbgAsUgp8w3DqaVj0rLFGcirihgM8sK+hwq4TSOVXqOB+PE
O1/vqkOanPL4eHuI63FsGsFIf6BXvRhhNUtlXCl1erZ16WXUm+/9YN3lU3BfkOdu7OyVe5cx/Y61
ONPVKjGmwiJWX3EOZlHbu6oWP9Vp8pyMYIGqLUGflXMXhIDgg4uqMw2x68+XaVrVFDqfTw6/zFbn
2vHh9uytbImrAIsRpXbaaGPL5T4jDt/tsZA6Btmd/QTq4mDWzVHfckFfHxFFHuhHVO6Wkr1l3RpK
qor7KjBfJdV4goD56faYVkPAnwZIiHkP/crrSRsb2a8kmW2ej9mpt41DOG5gprYiiH+/2FV4Jzp+
hcTh2aZ3TYGz9cuNlbZyh3AU/h7DYlWHkallIHrSs6k+V7QL0/o/KvYbQdY+PrVTgG1UUQW8/noY
ci33OqV88JxyLwgk+H1PzklYzwoLIH14Vib5o6GGp9vfZ23HXoZdrLlxatMhBwB2Dv0HuXmVdOo5
SLoFW6XMtcOPtPX3+Ba3/Ui5JzZVxhcLGVU/VxHebWEz9kb0lBqP6aQ8TpHzTz7oJg0PP9t4C6xU
J67CL/KAQOk7XS0JX/uPc/qpHwZ3drupxCQZi11/I9r6rFIg4/0mpGAWqz7qmzAtNaLpiGPNjavq
Oym9z40tGPfayuRAx7oJsDEPqsWo0tBqrECc6/ArOJAS64tF8cXOtw6K1TiC1Se4tYxnuThLmthI
lqTn1n6xA3vXOXdDuUUDWNvIwoIe82VYJVCTr3eAMkm1L7UMRpOkfJdVVKuk2NiyrVm7NtCVJd/E
voRi/mIzT22uFgqKoOdGMXf+8OzLT5VyX2f9Tt3CVq4NiIODIpslY8ayFOjNpCG3slZJz05Z1Dvw
7ehLF8m0UXdb+zYANPAeBlbEDlusNWlWjT7yQWnHUTq6mv9tVqNd6kCTv31SrE0cSH7tVyUHj8NF
7jRpqRm2KqPJlPuyjk8Aws3gqMiW5yRbb+q1mYNsCfiB70SetlzXWpRUs9Fn56YKDrR3RTXi9mhW
I/BeZ85UFV7AYjSpKpGBhpzpQqhGKic33+oer50BGCP/L8IiXc/KfjS0JKOv23xvkuw+737K6Utg
pRsn+Nr3v4yz+P5xpzlDLW4nMRLRw6nRC9h4EK6NBQQpKDE8tVloi9myk27qEpjSZ9XXjlKNLXgT
Hub2H7/YIhyuRkLoEwA7NU/9l/HOxW1eZUVtdQonjSZ/Lqonh7w80iLXyayN5bw2bYDkgcj/0jJf
dpRDp/Xx8BzTs9XeN5F2x7dJNs/NtVV2GWSxjou6Tcq4ZW8GpkFqf9+0W+pmq8PQ0E/jP8yjl+oR
sd75fdcTYUDVqYX/2Rivm3TJrSCL418LFMlUM+ZKj3Cq7H6K/eIMw+72ltyKskhFBr0Pkgai+rnM
g2KX9rbljXbVoE4ROxtn5tpZBvvJEL6HQgdG/JSLVZbKviPlc5ydnXo28ZSsh/+aoLTdMJSl5ynP
v/dmp24suNWVDX4BxTYhdbqsEyIzDfUtTTLOaUyTYevWCRKMeb8zh9fbE7kWCbE7lVWBu9MbJ45I
CqWqyOGOKQZmHDlqks8IuiDfsMFCFqt38YQH+ygIiCByhZ/PYhb7acxLI8vEg2gc3iXfi+EdqBCv
04RnqrdZZlnbTWDd6f8jTIcg0uJERYlhyjW7yliGkzubuttttarXskQ6j5w7NJW46xbnnNog2BrU
jCipfLdLqn1ufo2+Ibtk4yK2zeFaTYrpmYnuFSKZbOLrGcxmcoIyK4jnN09NFj4XlHQCGY342JTc
Mf0R5D+H6KCgTf/nS+Qy8GIq6x4qY9YQuAnrI5Zs7hT1Bz97TrdwLmubGnkGgSxGOoE5XYxQLuex
AQYJdJmRRN7U3ffBz9uDWY8hej6UODTiXMfQjDi0gdlm8CCC+SBsBL1as34akxLsb0daW/FCM4cV
QiEFHZHrSAhvlkreE8ke2wFMmNKTORrgPpx6lJHQCdqHzjer01y1yj9zr25V5ldHKhQNWDIklMv1
0gZSalNR5bPZpWejUVLMnr4FgFo7PqAx/y/IYm1I9sCZiWXJOQqGYxCMu6F/jmz1aZNfuHYKm7hW
QV1B31tZwobSBMG9yvDhuIaY69YPjY2MsCy5+42LZS0OZ4YoZyKlZy7xO0ZrNrnd65xTarAL8xe/
+qmn/aFt0AjqN7KxFSFvVUV/S7QyLAASSwBkn0V9hFeGIO52Z6s3UZ6oC8/O8Qhpw/0EhggIw3gc
nNekSQ7hoN63nfHVUUevSraEQ1YHjjqFzaUD0dlYbAzZ74dOjcP83Mn3Q6gdOpwWrPxda3z0B/3u
9tZYiUUaQl0VlWT6Ussub2SMk13J6NdKpWM+VpOM6lmQZXjKgmq0mqxARatIN/ajshoVDI44PCGn
G4s3o5FZbaQFdXQG4eb5nwvjkJnu6LiV+giXbe9o0ZMSP6RSD4P8n3Hgya98UYpu38KFybd8lFc2
jkZlEOcg1B6g0y02jjk4Umf0iOeqTnvID0YTuqZ0jKotivF6HFHM5QTibF3cGrlhhHKuImY++nF1
AHrXuPh9jntwk8MJrGi1sX9W7l20K+D4oErMC3N5K0pSM8wOE32eOpD/c+Lnu2401I0oK2fbVZTF
7MFOjCwYbFgfTx8HzETD6JCb6cYqXQ2CIrXonwHqXVbZhtJqQr0ecOer86OlPmUlrP4t1dDV73MR
RCzai+yyzHLyfLunygUoOf7ka6+YI2h//iSj5iP0XYG5oWq8WPno4c2lYjGSXtXuE3n/Ok+eXScb
haxfOdUix7sKszhCosnArdFH6j1IQi9R7hPzMdKlY2lM3tDqH9HEQRb1WclfJvnOgVDvNOPOr5qd
rr5HndOt984IJ/g7zvP4o9baib18lpLmrhhiwDiPxh1gh31XSnu/ebC37D3WvjZScMKWBng1+hLX
HyIr1KBvdSSEpe7Ipe4lCTljq//5Y0IT3GCEG0DFvSmMjJlCfVtEyTXPT++dGXWtJ7/9oluf/vyI
5SAHB0pVhYaJWHcX60oZLdS5O6qnhjGDaLCD/+o2Unezn0lHA5mUnS2sdG7HXJ3Ci5iLtTyH0pA2
HYPjMPfM7Puo3Ed/oV0DgRXJT6E6boD6ux6X0Y6Dqqawnikzum32AJOwsI7B4fZI1k4xkIsczbyU
KWWI3P9i9voJ2cHIgqIe5b6bNj9C7Xg7wFp3UbuMsMgOpbFvUtUX7G0zOVJNPZhj6/byp1St9mOm
0TC6r41nvd9ZVuHm/Z/3QYhu/6IRABhbVk4Cve7lOIUxa1UBPII0L3chgi4b62HF+Fn8cd58nJ5A
05zFMW36ecUdUUMYlA5G/A/KaHt4faeycxNXbyIMpyyXmmo+7ZAB+KAPJ8q4ZtIfQBZj67SbNutf
aynA5Q9arB4nG/0mCEDSW+gA1CCjRsUbVcvTsYSax437Y334gtvCGkLZ1VzsQSMMMznscr4xHqCl
n+xmuOSJ/zW0MWp80B7yH6OKnEl/QLL5MD4oH+TpEChChinFzur2glsd+cVvWezNKp4kXF/54qa5
s+Z/BwkCf3EqTLdMtrpTa0ouIHvRcaFojuTIkjyUapS4jQEChi8/57ENtq51E+VBqu79yTr4QYSj
yc5yPpXRfixPkyDcD/1GvWHtLLr8DYsvHdKV0jOhHTcF2U7o2xqmt2nDKjbp8sLjdQeym/qzA6Tj
+phwonqqxhm6BOo7ZDuqet/k90P2Q9bOff/d9LeaBOLvvYlHzswZKx51S4EaYy5zJzeYWOqQVUSZ
OMXuEocJmA23V8tasQEpPIwDRH2DXFC7HlkQl75Eyxd6eNJjO/ehUixP1HL9qPScHmQXhxUvgw8b
YcWB8GaAiBPw9udVQB55HTbTktjC2kiI6jqHak49jEr9+r+hdpVzEjsPzvyi5PN9vJEfrYlAoFGG
+IMpUgCqbtdxFTkstXRAI89R/42xfY60Ym8YWBcW7/Iw2NWhTod1ctsAVaJ5ds2oOZFYbzwHV7/u
xY9YrKbRz6P4/0g7s+W4eWRbPxEjOA+3ZE0abdmWbOuG4bYtzvPMpz8f3Gd3V1HcxfP7hO9cEUoC
SCSAzJVrNQatI7L1lTKyN9CgArD4Jt7iiV873ciIAXET1Chwby5GO5oQJgjlYj8yfhdlPXihFFsb
LrSSHiN7QqZZ4aUlOOAujVhxYcd2EBMELPlm0kVK2x2fglGh46d3/WZj8tb2OwT/lgAG4kDL65tl
R7Eon7EVBy3y8sp/cNL0za/9raC+Fkhhlof8kpwwu35xpk1mEDiJTP9Sq9UnQ+l3WXY3Q4RSeUp4
l073QZW7kfmoOi/wldTDIQAq7SioR30JlK1y3tpCor9CVpovItIu3HYsBrmG9IZmV61MbmyrjfdR
0Cgb9/q1KIebIN8Gsz1YqIVf5sWsTeWow07e+8cwlfZ5BCIobHbopLttfttU/VNslX8RwEHHIaVG
Gyi3sIX/0FoHJIt03X3Y2x6dKlaZwPR3vB5w1ibw3Ij4/eyepyiFrgwgge7n+qmcX/Rwi1LsD0fN
MqKdW1gskT/z9jMKJi90PhRmt/NpMjCy4lamISa3ZjcLxDsgg3g6zD7EyYPETQQuMKQvj2XWDuA1
dZdnCXxW0a1RWI/xsA/S+aBrxwbiHaU+terBiraw/mtOfv7ViyVPploCvC6WHK7hYh+Mtuunr1Hq
tclf1NZ4nkCZBLMEqJ8lLIEGFyMpHEIvXQw7cTeQyE6kyuEvFhpcEblKzhZgWZcLPdP70Sf+HxJU
G0xO5EnJRpZ8LQDBqfkfC4uFlhplHseWKSsU0BWD6dnhfYH8zPVxrFuBWpino7jAL8bRBXqadQ27
whqtXU/XuXgOj9PGtliL3dBe/8fKYixZ5FehY7AtsvlB9Y2dM/wmPd0jsqCqu1wO/jmvCEJ7YO8p
rkO/Zy28rRimUc8c+pyi/JHUQDYmDx0ECBTjg7+ZPkq1ZMJgw6TGcOkGUe0neePDDCM4CCbOPGd4
3mYUFt/7bs+fWVmMh6HOhSVIN8Ku3Kfd9GT3It9/OzdbsOi10CyyFaSOBe2uLvbxWfyyzKRuLZ+F
SmEnz6k7VYZnpN9AtZV6slf6PcmW6w64GhnOLArXObMY5VYghREbqSn6na+qh8lBdszug1PRhl9r
fytru+qKiMMhvCq0Pd+tWJFkVSI4Z5K8dtwxrI3TaDY3eZ6UbpUG0W7An47pGG9dgVd32pnhxSKG
UCCMUc45b4puhu5B1X8DF/0bf4SUGb5EIdezxNpGFOL92YfIxHe0I6CPhNdxYz79xZLRiUzRhOj3
Tpkm8MMGxCsxg9qG22nxzfjV6WdOleLoJFsU9Ws1DXiSyfzCb6sLsP6lg+i53zetRBy0S+TrlfkE
54LD/b2nPJS66OGFD/Jt5sJTmh4tc29tkYGtbD7QJ6CbGCnvsj8UCmcOGgaapBgp6gCxlPK4Dspv
VVhBoYXKsR8UG5eUVWNAtgCrkmVD/OdysFZXj2ki0a42yFO+G+u094o203Y2jdioW6MMdn0pV+3B
2Ai2Vqzn8sIXJbYxGENLt82oATvvldtsajx5zvdqFP68bmtlAwCmQnLvj5C7/aeccjaRWWWrpczm
oxIGsC5IR9IFdHrs9NKPN94KW6YWQaWZijiUaPu7V3zelVHnKmPs1kqyvz4i4XqLuIxoirht0F0u
OCEvV0tKpz7rLEDZ9dBPJNvsQxUO36/bWInIRH4aonSH5wg6AJc2wiHIrdIAJq1XSLPQl3UnB8l+
LvZao+yLKPtOd2grvV03ujZ/VCwhsYdYnp6SxZ6bUIpGvNzmugZUNalfU3KJknRz3chKJBbSM+Jd
TkoP2NXlyDKztuKWd8Z9GzRe4qgHOfhk3IZwAkvP81aCcuWYAVch9hQNmrDjLqYxmzpTkmeMFflL
BlVn9KrFvjvEmQfw4Pq4VicPHClgNcFQ8q6RuyxrmYYvxhUXmhv4knykqp95ZT1Nu+umVkd1Zmrx
ppHmlKdAiZ9HlOHk9nUYPk32h7qz3KrcOr/WnB0IphAkg06BXPblcnV92aXZwLCc4FNvgkiBWvL6
aNaSRER4QbJho+JND/yliTgZQmvQCLW0DLiBU3E1nKhgT16SSm7UzMco+2WQ+3PkLZT9WhxEbBoK
EVzjvQ4StawQNSnaXpsp/ZJ2I/pYxW0UO/voL8pCVGn/a0l8yVkU7JG66GKTZtegrUtPiUyUEf1R
9WwjlTe8Y80Rz00twpM22/FYFPS4VeFbmb2hfmLrt9eXbH3eOJ3ZWOQtl2QUtZk5aWExGlmPvQIy
Qau4zYvgEHUbwWLN+2iuFlRIMMUiZnA5bbWWdHGSw17cw4oF34UUZ8frQ/mDi19Gc8h9eDU6pHy4
Pl2acMpBgqtbNKSkbqM1e3VfFB4Yl+BkzZ+H6G3Ob2LqKUjyDAiwlF9beGZmr0pfUdBy49s4uIEQ
PwQ2vvFha8sIeQ4obsCCVKkXyzhNUls3Nt9l2TB4SL/H/we27bXpJS9LKpjeKQLXwiuHShut3nII
JPlEBl8B2LOVEl0L9+cmFsPwAxXNNmQy79ssPgXqwxQPnomUVJ598OPg1td82VXAbIzVl7a23epz
UuyMyToWSrLTwk9GdFeXW8W/1W8i3LDqVJS44F0u+aSVfYJSHhBZq3hQzc/h9EuJqzs11x5rTb+B
v28LxCVG+c7JKAKKu5bAzC4mOpVntaeJn3ae4qOiVIfS+tWJLFh2Z2bP1x16rWyiC6gYzkwymmP8
cnSjlClmkNB+6qv4qx6fuC54SA6cItk+JlOza0sSP93DOOmeHUVPeTN+tFv7K5igw/VPWQsTDBdE
Nd0V0Kosdq/uJ6U6SoTXTnsywsFVx699CefPp+tm1gjIdfJ7ZH94uhL6xFY6C65KraOrYpGI7ir9
s2PUv5ygvdNT1Bzm6Iut75Jknwdu5NfWTqnN03Xra/uU2y2XDNG+Tgy5NN50UqZWUHTcJ9rRny2v
asPDWGQbh+SaA/1hzObeafBKVy+tBNqkGZDtAr1IeteMKwlsQw5GHchc2es/w0bayNauDgtGCHh3
WD+C/KVBRR0CKFB0ivBkEkXHd+W8qvaGg1w3YizLQ46U+EQeI6KaeCdnt4N5UuyNfNpaiAMp/H/H
wdRdjkMy525IBZhA6m8Rn3C35aVWl+bMwsL75tAPSWfgfSZiEhod39Ag/Uq6W3h3N5xgayyLWBrL
Puoy1CXuZ/uhgMJ8Cjei9dqr42yy/qANzjaS3oegPX2GMncuudoiOjSG2+/y6U2zP4fdhrWN1V8m
U8dQ0sdIFUsj7aqwPKBes6/MDYjCaiIB/KyAK5FIeEdfUYd5aAYx+1OWyD6PquvMKkq+1rF3SJHX
E6RO3xAADNPsKeositrpEZ3Ho21mvdsmW8X81SU8+5rFPrZHNWwnG4+3oh5p+NH6pJfaVuV8y8jC
I4shUZxRZshFruyn6nnKpP31oLdlYXGedbrRVpmDBSd/zYa7Qt7KSK7H9LOJWvg6sKLQGDosSNpL
3Ol7P76Z4g7u6j251mi4VcJ+V2SxZ8M7fn1s/4vH/KnNicLmchfUEbLojhDgHtSklb28M0zVi7qk
i7xyzHJlZ8vFZBCFk2lwYXwenmLFhqO4mq0ZeqdCK0+dquTR0c8hqd87bUQi2sm1re64teMV2AAJ
aJ4vtPwsDnpTmVVTE9ifOvE9gDiuPx38odr10u+NGRFeuby+nFtaHORyH2l2MAWUlJvUi03QNc5D
LH0ZP7Vg7J51x1VMNgu8c5ry+brp1TFCeI2gMUhQkiGX4dtonFTKNUFDrmZuFGuK29sOAtzaLdMf
bOSP1u6F5pkx8ftZ+NNQ2+y7EXBLGM2v0xBoN1Y+imdoKHtVD4vHBNXfwZ7qrbv+atyFdxeOXNI9
urEwjNpCbYQZVefW/5fDxTcaPkzqfTAc6uBDTHKaHOf1aV0d6ZnBxZM7NRQJDWAMTs1whAKA9Pfj
SHdLqPCeM4xdOG+8GFdjvQ0WhNwxcKzlOs4VnEVkitlTb7GW305K82IqwIauD2s1lQDBsZhJwNnw
bF+u4EBdaLIKzOSA4BGiCdWfRXScpNRV6o8gJt2iomS6VXtcc1JaoVk3AJlkthYb0a9VP0scnJSu
jLp9KstbpQjcbnjZGJ14lyy34bmdxbslnpFlr2PsTPlLTXb4QffK0I1SKKC86DHfyda/4IY3Odeu
G14dHyAe8XgxeFYsZtWZIzm2ZmbVqZ/AQDnjK+zUVrdxUout/G50YKR1uEEBuS1RSRMQhMDPWkpC
BsqZnWdCxOjs5gCJy41U3WqEB04CoBAQKGNaRJWCDrU806jfaZ8tOAjsw0BN2o5eRkU59Lbq8Xpy
O6qiVqfTTOD5yYOR/ciAGV+f19WnmkW3HPlCsAmKLeLuWcCJ5cwcY58hK7Dpl78C81CV+77z8m+R
/FrTL2HOo+ugqpIZ97N2u5WKXUOPQo9HdQVqbqRG3r1dsii1jVHUjUrd65Kf+jS6Om10+XAa3rL4
MEBwONwo4+3o/NoY+upq04YjID2kt5ft1rIdIgIUUt9R7d7Fmcfie4QoHCgBST8VnXxosyPAGQGn
ZKN7rf4kt5U7T6Ur2Fe2KJvWAjAYNcH+SfM0cN3LhcgdLTXKVKBEktx20xoJ78L5HLWQqjlJMuzj
FHG8gboMfTTJ942pEKfnO8c/M744XZO2rGuppBYK39UurJUvuva9D+6pPt/Msf7YdJUbZsG+eAu3
uBxWNzYdCUiSAien//By2NyvgqLtqJhDLdPaD5GNPsiHcatXbm1yRWkZST7SuzwnL63kRVSbyOkQ
Huv+LojyW7XsGFn1pQpVDp72x1wr3yQt+3l9Xtc87NzsIlr6zUzlf8asemwpGQZltpf83PWt6qGd
uo2tvHa+UU7Dk2HvFuiNyzFOpiaV7cxMJuUbjHIF3JZWtBH/1w5tmhvoQhV7Vl3eEho9DUOJqzae
EXiF9p2jRi/yXRLvJyjak2JLA2FNOIameDDHwHBFJ9siTMpqVfy7aF4alRc1P4IKxoqqQajryTl1
qXQoQ5681R5ac7eZolOl8rxq571d2j/KUN54ya9OMTVu4O5QdZBWupziTpJTXQpZT02vXUl5TjSw
ctYWMmb14UFjAJo/oP+Ijour0TDFpYoGIXsiosp907WJKycWiKV+18d7YO566UU52tsbh+zq8EC4
i0ZjSmNL/hbUXYwsbCFfzXpbkIQYo7kb/A03XR0dCGMUnOlfw8pidKrSqqlWdhTEoqi4s3NUxBMN
ln/Hl+ObdlbbAy8v7W4q+a/C/q4NFWT7vIk/X9+ba0105CgpH4gEN6U5EZnOTr627mNH4k11308f
g2RXRwN6ehWyFCfL2hfz3pC0B4ioqrnZBXn4XdVPvv4gQedbCIbcNjhd/561yT//nIWnw7hr1JTC
ocGy4lMHzH4en3Npy7fWAiEtoYBLgQiDZl0E+rmV8mGoOGWyxtpbzus01neFBWzPpFOzCR4ttXKr
4i8azEUj6n+sLsJvmprplMAOeV9ab5naezbogvnFGjU3y2aPCOldn8u1QwVsEik3qAA4VhZn6dSM
dhuocK87yTPd2QekwOwq9Dp74xa3umYwtYBZ/QNhW6xZEDV+YE/EA0l/CyUIgmDxa9WtTMeqFdLK
AFehYOP6e+moAQm3tm+pfxZN+mB0v0klHYL59/UpWzuqEDv9jxHxEWe7YaqyqupEmVq3Gm+q3mT4
ofSPc7bLh3ojAqz64JmpxazlTRJ1clygwjtoXxWaoDOz24+1fmOlCA3I+o3tj/so3oyrq15xZndx
QEKujqgTcKv7oPF/tSRijWj8NZvS3SwTx69P5+rB9W+9RwvGJQAAl/NZ05BlBUIRpm/3evgkj55s
fsyzg91/yIMfNuzx9vxgWSFqwA+B/C0g1Vdwzx/TrYf9qvfwLARn+edDFjveKB110EX1vIxiT1Gf
VTNxy/l4fbjCBZf3R7YAjWy8aQye15ejdRJQSUGP9yhBsKPvgVymueE1q6t3ZmKxetPcT6bU4zVB
Ez7WprGz6uYQWvovIWh8fTSrU3ZmanFC+VWhD70YTdS8ySUIxPB3udW5sG6DVn94zOhsXHYXGyVw
bVngn2o592zpd20XLmf63wzkv0YWa586bVZ27Ld7e34SXOdy/9BPW+0Rq5HD/K+RRXAfsmnSIzRK
7imzIpJ2LKUvCvXrGZ2lIvj+NwOCH4tHGxmWJYBflfsJ9AJOUCuAxurn0tLdOtnwtNWlseFCEXQo
INSEs5+Fwj7Khj4UFxS47weXLqX+ZI+Ff0B4yfn/NCU+5czUUKSK4hfMnZ+/5F22G6qnCcz89UkT
3/tuc1JdB0NjAuRatgRNdZR3vjYAMamt52G2f0ub/bKr6QxHVHr/8K3SyHE5kMwKTT1rEK/IrICe
yLB/VPTsLke0Imi7Q5S1H1u2Kd2BD1JJmrrfm+iDA6cId4kW3A+mv5HJWV3Ds+9ZrCFI6N4PTVAb
jSivDE/wQ5XJy/V5XYlI1NM13uvop5HsWwS9Ou8ZZ4ef5F13GmU7PsL0WOzC1JrcQd6iclzr7Low
twiApeoUfTCyjFk5HPKacDH8S5nlZ1sevgrBhzC9SawbqUF2Jcv2sFvuImUjnggTC0+i44AWFtqS
TBAxi1WWRl838wlh+yJGnRPGd0PqvFqe94gzfozHp3D85+fKhcHFMiZmKE+QVYFog68bgIY17XU/
tzesrESwCyuLXdggtKLnOsOaijfY+cuDgigpJYZyC7a5lu26sCRc6my/c8/o4pbiGJwSn0LzqYyG
Xac9zKfE+Ahn3k4vENV5aMHfdv1GEPhfTINfEi9XiJgXawcJly0nDTS7kfk54XQOSrpteFceEyXa
2xAbQH7+YE+fRlN9zKotuO/KfmTgJr1mQCCdd01t+RgDK04g15/7bJe0twlINyn9dH1DrlwsKeAD
DAfiC7GUtji37TIFTG1TNYve4EOpn3z9LjXQvJ7vVW57mfn7urk/ONF32+G/9vTFHQ9e5KCWe5pm
w+ww5DfhfXIKn7p01w0f5DpxkYO3yFOrXyYaBhV6j8DdN78U44OfermxCwa3HPfKB+mobPW5rUR8
YAZsVFGSE4mESzcbgbeiSTfx3tLfyJYX9sbIVzcMfRpUGlR0VN7J58Ydax2KNNCo3IXDSwQJdbgL
jDegyhu49LXWc8bC1RX4Dm1VzsJvSzUgYRDxdlQUMGhfh2yn6C9qO7tTDZFc9gXull2qW/d2EXi9
ecjHD6FxqOpuJ3HbNs3XLYWa9Q8y6JMW/E1UXBYfFPGh4ejwQdALoTJqlrvkkdZT2iNfu/xTmt5V
lkOJcAetYqQ/q7uye531UwjDuZP9he4XtQN0OFgJh05OsVBn8cSSw2SeIvpzRnCxhvHd2Ur4rW6p
MwOLQ2euNSV3RjzJb146ezoO1Xij2bdG9bPW7e+j9pLSEXF9W62GijOTi12sxPhB2WMyT5/16DaI
e+pL2u66kbUyHVsDsSuLsgNFfvEVZzNHiCqUOANonpdoo6QkTveJ41gHVUZCR3ba9gAuaHYDeaQW
qkv+sVeifuPcWZ1ceBGhqqLGD5/N5Tdk5lAN5FOJV+UP7StetOeZmMsghLTZs62n60NePbzZR5Ra
UJR9xzvWy5ofZKjP3NPC/CExuh2SO24znIw+v00+jnLbbSzkahQ6M7jYKL5chLU2kh3p24dAaAso
W+6/OoEioU+XDBm8ZaI0iUrFSGyUAgUJbJz+yDpPabz8X2ay9/PSQwRsY0jrBg1Q6KSWwFAuIn5c
xrxLRCuvZaAkW+r38Tjv9TjdB5nkxcZOl/ehvoUJWMuYojSvkpOl5ZNOoMUur9o47OIgRD9IUIdX
mRJ51liau05N/WPWQfzVztoM17Z1rA0nPqnWVH+anCDa8NfVTQNIHf5YsLqcL4vriyWnDVUo5ptT
1TwqhbxXtLfeGA5Z/VR3r4p/H6Ybl+w1J4KjX7zESC1A+X25RwbfafURAtF7aL7dsHpTze/Xt8Va
BRSKhv+xALvLpYV2krvabmhlKHs31vMf6rAf7+Su/54X/c3YflAp3IwvQf4c0Oowy4DAzY2duXo3
o2WUrDgIcLIni0/Qq4ZYJHR9zbb8nfR56VqTcqAVxpPa8UNqpQhv7oyQXt/g1ATqrZqrp41ZELFm
eZcBu0p3Oqpr5MMXPjbF6VgGDSlTSQlfctQHAbfs/VnyMlM9qbXsyZBJGDk0pzDgjJAgXLe/trHO
zS+WGd0TJsAmVsDFAodNSftn5aq/FOgqqA/I9U6z4o0jYO2cOTcpPunsBFDi2KjGUkTf7kceWTtR
MAs2AZOrA2PnguFCuQqQ7qWVKG8LeVJ80ENz6rYyfazhvh6+acGrXNxnRnWglLTx9l3dphoNpqJf
ARb+JaoxSZzECBuZbWo1nCXf2tGhRPctynxIf2ePJ4Y/zE9ZP3jXF3Ftr4p2KoGEpjdtadcKe7Wa
LNo+gsQUbI+RvvWMWHtywwUmuKy4fcnLrFk/KBNiuESD0nnQpNjNopdurNzNerHw9uVuOLezPJlD
tQ2lgKRpro+7tPUjT0s1blhqN+8nQjEXz2Sr+rZ2Pp/bVC89pZ3p3rJLcltzcrCrl/GXXbx2aKMP
bto3f7FSnCOoJ9DvxHN+EXAg+9XkIabY1BVvkl+55lbTxdrm4oLMP1Q9aFNcDMYZx1qyZtKb8+e4
eZAQ5o7aZiNmrGmIA8oDwQFyQUG5aRE0YhmlOyflUdlGrXqKfHvaTVHR7nKnlxDE1JQTCDpIBfLI
8bQ+7XbW0EKSa1SGq9p1+Zr2iOY49q4IfN+jAUwcq1O9H4va9nwENT0nDbbESdcmhsOTywNfTaV+
MTFJp4VxJCMyRkutByOgbbtmvwVCW9uInCZsEPrMaWtbuG/U+YCcwii9T0mTKv1bXmy1e685K28x
tjk9O/jP4rgYm6bUQxk9CR7YnsQNMmsCrzEfiKUCtbRJmrs6bWf2Fkut57xCbN7RgDCf6kw/9MXg
bSb01gbF/Q16SbLyUMQsdkVo9EauWg2aEqrpTgn7XaEMLI97R64PXRGf9KY4/fOQeW5ysVJGLzUF
WoOwvwc/SO7tZOiNr1tYvVycm1h4nCPThVL7Q0prSm8dzXoASSyHw51TVcEx534On3I7H0uZDjop
KnlCa7hLFqbKE1J18laH9Jpvnn/O4lWQzqnUWQYjDrmzC5Tb8BdVWVGCgoTAoXPyHVkdJKR+mvXI
0Bj9nao+KR2sbNLz9VldO4ggIgA5R9EUFRIxyrPLQxIade0rYlILx+vzwY3BaSgOWtcbh/na/QGs
DWynNHrztFisXldr5dTnOnoaSI7M43zU5dfYeA1z49YPi109Wfsw2XpXrfoMgZV+eE5a+EwWwwMi
LEnwrKJ8AbuIPBhPRT54UaqjaPZl6Oe9Nn3NrMSzkCgowmHnO+Dmrk/w2gnsAGZ1yBlCt7jkIyBw
974y+2LcUBmJxDc9j3nstaN9O1n5XtpUi1vZ/SY8bUKtyUYa2F6EmFkfikIdUQWuJdFceWeVu17/
MM2JZ0IYtHVArowPtgwaAIHsQta27OD3846O/ZR1DdV7Nfmajz/rH2XxOG8VKdbsWAJ5oZCsMoEq
LBw1TywKWiZKGfmd7t8npvFhappno4P7TVV+XF+0tZcqRzHYIaH1957GK3Ei2+qFtcbKVHfulXJX
NshNJXXsUKhzvqRO1t8OqdV6BShc9Kr14ZgAdjxe/5CV7QnPCjBeIFTiYrAYdVUqtax0KBpIdeX1
5c+529nc37qtnriV3QlanySr4Hwitb54Q7QIG+XjWGb3tU7+aGjdxr6pbjTHU2bIqX/nyV9cgIGI
IlJKgBM1mEU4KOMoGyMhPhGbXELlz1IZ7RRHdD5s8X2tbQebRL1QZrMIcYspRP1ksPLeSO8Lfy/J
8SGJ1dw1zPAwFA4SilVGlkzd8h8R/Bf37j+8ViQXQKIAwr70VjWXwsD2URqwlCF+REbvu+LTvOk7
fui4Q1pA/18m2cEHM/zYBXN5VO0xfx6TPIRyepj3pabwirvuSytXD3oiBP8L+FGhNXX5TfqAapvt
o2CSB312mLO086KQfWr16la9fm2zcqH6ExOo1S5hFHWCwhR0AKjzzL/NerrtIbDf8So49tJW5XkN
oEJoFYpDBsAQR18Mq1S0SOmjHLmUuh4e+9Dy9z4AcbA/YbA3VCU6FXlh7yNKft6kDBR1CZ77cRBE
UEPd7JUBEZcwlYe7cc7Hg9xsEr6vzgYoQTo/HUFAIn4/O2NbLc+Qaa8zyitFcUyKUjsaeegcksJM
97OhRx91389vrq/2WuQAaCUAM4AT372dG4j15xY0FDC87jGwtI/T9K025cKV/S1C+5WbkMkRB2se
gGRBP3E5PiWNkJrIcfayvjXMp7TY2sIrY0G6DqTlHxlK7hCXBnItsNs5YIlL41MffZKgHVEUr9JP
16dsZZ0sslemDsUhVbcl1KmN6NhMlIl1Cjlm7MfUnl1jlNxJbW+q8ed1YyuTBsMelx3KTjASyAu3
VfLMCcxQYTfmH+L2Icu3BFbXDCBnwAuN849Iu5i0scmTVIkZTVOU9j7RFMltm9Y6Xh/GSlCxNEgC
/0juQDW/8O2JlZ/gU8vuuyZxtXH2lPGZ5NFG6FodC+VQakSQz1AOvHQA+sVoa8tp0HZ0yk815cI9
qWF1w8qam6FgTq6JEhRtgItDsMnGrqAGVdCa5/9w/I9+aB2GxD4F6V8IMlLaJfPDBQ1K1mUXEDyl
kVbNSJpIZWXd1XrTuFaoZ6dID7T99QVaGRRlNUwIYCfJtMUzpartMcwlB80bKd3RwAqNiQbpHVQm
1+2sXbWpYIDEJesqiIoX/mZkeWlBUpDdixzJJ0l/6cx/1fN9bsjuIN3Z3gx9bvtRancbdsVjdnHU
0nskhM4Fvp7Ly6VvhKMvDjANeZiiPU1hstf7T04+3A0KvZVj8OCXimfLD5YpbVhem1khoEWdHkEf
iDkuDQed45NuxynF26LVISoqvo8QTKnP10e4ssW4+cGiCwAYgfJlWAoacHdlF+X3qfpWDQ+0jCnh
P28pxAQVNQcuWeOdqmY3c1eRrSy/H6XX3HoNKfpvdoqt7GEg+YJCGpbY9zWXMBvtMDaLP8MwqEU0
W2wdq+txZmARiopSHmvoHPL72nkAvjejX1HVD5sp1TUzPHhQhkXFzASUcLnsECr1tanE+b3S35U2
2r7Jv/rgW1R8u77qq2ZIFJFiIy8FZuDSjDSpcl11XY4Wt3bM9k3AaNTWc7b6ltbaB+gm+o+hP0n4
s9vJZCVJLRU9a985rma3ewyiLh49cZQ3/Z24jUZD5abGlzjdRYc5MO/txrmdITTrf8vOl388bMq6
fy4t1LM5Hi+HbcxKObUhifE8f9X77775STI/RlsaWStb6sLK4k0QlN1QKDl1qtQZbp29kaA1UG6R
R62VL2jKA1DKYSKURBehF7y9Glk6yWmqjMVkucORuaxkWdALG8ZxjkxX1fL76xO4OjRysgbZUqrj
y66UOCuVKoZZ9z6Sj2FZubH0UWk3Yv2Kb0KNCSk7Jzksi0veOaoxlpV3gCR1fdr1Q+BNRXFIwLn7
SbgRZIWbL6L7hanFbnNqUIGVjalJfjDj/i5KW87/Gx7onpT/Dpv8FGxR+gsXu2ZSjP5sQ/haLjdj
C+TSHp8hUCvuLMt0G2PeKXRMXl+srdEtvD2sZ1mVLEyVxt5/mariY2ze5d1rbX6sku++U27M5lpe
A/I54K1cdB0H1Mjl2NgUfj0p4BDn5imWVbeW6BNFaWvWtd0Uhq4uCPY91QooSVX2BqnwmmueG1/s
B14OmaKWrKWKmKCquIr2ZHa/rs+ovrJ45zYW/sILIpiGHBtKX+wg3NsFZrUxjHUTnMbcrTXAeYsL
RwzbcznovOYFq9hjE/jN3lck6+b6QNZcQ2BpEISBVIz++8uVItmm5XVnwKUmBEmcwQtCG8olsiTq
t6a9SbpP+bT1kNuyKX4/83xJnuq6qbBZUCaAKJ9ivlvHh2bqTnTvdvJvZ6ttem2vAbfm1QjPFg+v
xQZQI26Uku4AGFC/K8UD2gUnWLy4e6Txx7+YzzNLi7Fx8+hxCR/Pj0ZvGEpvNO7m5i5IntVcAa0q
CiX//NnCA496ucHFh0vasss0V4PIlgzKVw0Vi4OiDE9DLUf/fE8LKzxYIfUQhbKFP5pTWo1aioJ0
XY2IYUiHuPcqzTiqveI2wc+pA/s/Rnf9i2/cXJ/T9+cAlskt/Hlhkmxe1JnMpow4aShQ6OrDkKbi
utVoz3QXXjezAsq/tLMYYTpGcjqrFM3SSj4VwbcYohodJrIEPEXdflWrZ4UrOFJl0xdIDfvcooyh
IGMjlRtMXu+3Ph/C85DUOno5dNtfbhBbqjWzzhiwmT1qbegZ8/P1oW4YWCJxtcypEbcvKMdYlevn
r/EWEH3lUsIQRDOhwDaI7PblEBJb67LaYi7VUD8ljXEom4+5/NDnH+OpQ4DpNh1hDp22SIhEuLo8
VDErkE+UcYlny3A2GajL9Qrq0Gq653JS/1Klj1mU7VvZ3m0W7VdnEd0YUfkRO2PhL2OsoJEzCmOh
5VrSR66ZGwf3+6OM4YhkEVBeLlvLDuPYN9RwDrGQhAhlArbpAGYXxdblfMuMGOhZQObRB75BmMko
X4oOriZ/mIzurwYjIBuCcpf37KWVuFZUo/Pnf4uQ02MCvhtq/OuOvdL1AbkSLmeIpzIVnMXhH6ek
aXUZ2sbsUc/cie3acKF6jLujrr4ajeYFfuuFU0LDZABGa2NfrYaQc/OLmUxA3ER+xsayJ4/b62Nm
flbRMyYxIKWKm/U7qaR/s3u1Y2PfqtXJgoc0k2C0Nzd7DN+feYJmivQPbztoUpf8PXZT2H6mswP1
Y1X/DKKa/pbfMa0u25P+PjdyaWpxiRiD1JDiilHH6GX61SEMHqcoOSDv4GXRrrAzVxm8/Of1pV7b
fefjW0SY0jfbfpqyVCQTLP256LeOVfEHlrGEOg7wPq4MHK+LUVW1XMjyTOVdlllBa19Fn4LgOdBP
5nF8lqSN3bEWuejuJ96jZURj6GI46SyXuT5hLQr68KCUtAP6k4Rap9UkN2ZnQdvQ0TFkWenu+jxu
GF6CKa1ayw07wHAmkmenYNilys/ROBrJ5xCExXVjq07531EucU5xCoiiycDB9IXtGvpzYASuz/Uv
RBz0cN3UeihQqYiLZyp8gotLn0XDqyWPfXo/8QIe2rcsaB/L8KH5WUi3qvZT0lD79PcyumY93GRb
SJW1mEqdgrcrCVh4sheRQK2suNRKEA9j9kpPSdQ85OHb9RGumiDZytFDKQFPvQyo8gzHjTap6b1m
3MTtozwc5OrzdROrzkHVQPRKkBJfXi3NWA7UoNI4gOA8CB+04a2mryw/adUvCtfedWOr4zkzttgC
81jbsy+wG8YYuK2PHkDoDVuKuOtG6CGAl8RACX4xaboPPZ3dYcQKnwUtiSm9NHW/5XvigfsudkBs
+z9WFr4HPbISxSqAEAstuajbdf5J0+8H43tvvWrWrmptjx76JP0k1C6vz6IYwDvTCE9CtQSGgUaJ
S6/QCtTkJJ8li5RuPAazpruTXSs7JashYapsbavGvoIIJ/yT0uWm+menLVwd7uV2iHKbe7M+76A+
UnoXgrNuZ2gPA4qfnAweAkKO8ZQEpBwS0uVb4rqrbnr2BWLRzy4wCh3VgdTxBbI3GF/rJHDj/Jje
kqW34q1AvT6//x3twoEcMxw45f3/Q9qZLUltNV37ihSheTiVaurqaqChGwMnCjCN5nnW1f/P5ovX
dAn9pTAOO8xBhUntKXfuzJVr8Q6a6bAKX8bkg+TTwRR/vL2Oa9cPbUqwoAIxJ5pZngbLoE7YxtnF
+BRWd4W1a6y/8mh6ZwRv1bbdq5V0uG3wZ6luuXMgAWExgUGKFt3rWRxVg6bKNKTS4NT6uRm0zG01
oSzX9wO9x0lGM6k5Hwi/o7tuKsI9iFLp5LRN93ZISs1Tir48D60vPRWO/zW3so4kL+kEo0KqJAfs
7Oa0peyFFMfRzDv7nIQ1HNf66DzYSuTcUxIP7m6PaW2xIHkW6ROLV/myqJEGhdRQjk4vkt0cLA2k
ZRt5rZzsa/vf92HBrA/v408YHRGocAmv9mBvRENiwtxyMZrRVWt4hypXkjfWaPVdRQuhYEKHj4a6
wLUVWUdWLhCAljlQfW8epmBX2v1nPZ8jzymGr3HSpQelTj1dz6B66Kf97Qld/wBK/TQqASNGYeL6
AyLdLJtqkNj+9Y7O4vm+zQ6p/hBqj/ZfSe72n2/bWwsYBLLgf+YWjjQe0wjYAaeNrOX3On1WfOSE
1HJvZvGubTeaJ8Xk/XYA4ORQACrKkPwtjI0tvG6OBXRFk7w5P0h/p834JrbvDDt+O2X+X2Oxxbe+
OjyQx+TZKPZwl1/P5gS1Wd+EfXZJsnYXVPdCJ9ABqZTvpDD5g+sVqipB10hfkPzz7fJqg9Zdok5K
AlSjqOpDJZV7uXDORbl1HawP6ZeZxQaxZh4jWdwJM+C7ivDY0+xEqWWn+vM5mu0txcKVZDP1ZoFw
oKRoifTe9RzKoQ/nhAWoTC0+ju0phkihzuuTHgCrkL06L44k+sLqU9ts6aCsXTuvLS+uHTUNSZ2a
RXbpg11jpDs52xnBeGwb6cy2Q2Lu8fZhWItdaO5VSdVy16pLZVUllWK10kH4KM1jbiJ2Gj1ExRYV
z9r6vTaymE5zJDNl+WyT1DqFMNTFcbEbOs9Jjl327wEKLB2eWQdpCSBmCapSzLrQu9AANWBmutcr
U+7NEjQM0D1uDWt17kyI/n7SMfzWF23NjWJ1/cC21HrzPlbmaVfI9p2aG1vB39qdA9pG4EcJ/yDq
vN6PhQbn8FT6IAXs0pW6cdeFH2V6c5NywxevbT82PWNhL+C1FtsvTuSe1n6wPZFxkOZkN/TvZd2t
nm0/39td/3R7860O65W1xbkO4cKCVg4wCdH5uJ8jDXhoZ3ljaYUH3SLGvW1uZXDMn0KeGUgzMkML
c2Y8GHms44sb1LSmGaWBb5AUqO05r95kycbBWhkbORIKwRQBeekvuyadoivKoRMHuTpNzQUUfGhC
0G1vLNjKHiTxxa1JofbnKb7eGQnQoyCnPHWRwYAbtld1Z2NTwXvl/IJBxRsSgjCipR6yNhnz5CRs
P/KfYaDvpfGLCZtyZ34BTbCxSCuoSJEhAX6KCBQGlzmSTqpoD6qT/JKppHO1J9suDlmn4/it4uI0
+kVrfkigemWy2IFu/0hk/RgefZIZoXKv5dPW96y8u2ifoghCP53QPFwEYW0+tbkO1JJM1D4cQ9e2
Ka1K9YNgdw6Dd3rqac6u6z8FDrSiqfJye8/+7KBaBBCYp1ZNQR5AtaFfL7AutdMYNIAc8iQ6lv55
GO4q6b4OJZJ9/SOO5xA0E6+/xqvHTvaM/HmQK4jMHkaTroh7Q3rxrUOXHIfuTU6de1DOvfaS82SS
1PtIPWbtnb3V2rbSFUY/higzgOGEBnWpRFlnstSFc5NfKmuXRmRlzOCUOroHTiz0rO+Z4ZbBtJeU
GSXT3uWrehmZiTfJ8CC0+prZOhIMvx2arXhazNVvc4kEBKB/HXm2JaBaHs2eiBrggqQWwX4kTjqW
etVuJYxX/Az5GRGv42Sobonj9Coq6hS/0Y2aNgbnQzic+/BvK/+MurJbaLGH0Fc9zPdjE7x1vsb1
S5u9hFH/oVNrF/eKnuCpr/2NKG3FFYl8EaBmKm2g9hbfM7BEFrAHQdmVeG3a/ehm9TjH1vuh3LoS
10zB+AiilhSZ4PW8HnrvR7NfCbqzLEp2dninGrFbjLHn5Ft1jJ+CcIvFhAGAoBPcF55iWTwk4Snl
Q4ekZKTau9R3PCn9Jtm5ZwTGG2v83hxjgyfL1B9srf0Q+s0u9E+t1h8CMjRMNSVNCZW+d7eP69r4
f2JWyc4J+NNiqmPJNutyhuJnrj8p/gGJCrP8PG4hB1ecPgcLZDSRKcjVZT5mok2OPDJdviQC7bl0
qRu6/vvbI1m1gQOGiFazaXTQrlfSrMFbQNZIzkd9MuZLFmSQJ2/41rXZErDY/9lY+LZJTjO/qrFB
ssLVCdfi5MAudqNpC2u/cvJtIIhc/VQPqeEt1oUj0JdmSLU+Kt7oEZy+cEHfnq+1Q//agvj91aH3
HeAbWYaFaT7JI8U750A3nya7wFPQUvgDY5TvyEKQWYFD5dqYlRMkWp0ohX6RqJS7JiLNhvwkW++b
LWe+8oDFlUOVKQoj1MsXa1SoeWDPOciKPG3eWnrzwQnkN6lJEs6OzScFgUvA4GBvsvHH7TGubI4r
w2KDvppQBHfLNCo5Smow7hpdJcnTIDFiuLpcbzjItTESbUBBjPquQJNemwr0GSHqHuaFmat9Vu6c
4Xv5Fhoy5VmTGy811cPtoa0gF2mm+GVwGVDVcUIWWYhdqq12qbtxPnWJInkTOi5eYpD3apwKaqU5
zM5BbU9uVBbQ9UJ0e4p62fDs1hqSneTksPPz099zEGknOHa2dIrW3sFX37l4d2jwQaD5AieEnWmX
0HkOq+hd7Dt7zb+PYPsmcxdnwa4bJ9c2/n38DH8w8RZQVTbzErCQgKZM1JBL1EjyfasgP6Z8s2WS
66a04elU4coWN4kgmuRqtCGIAEt8vfx+nldWqXJpwYF9GKu9HbfuaNg7+BtOWnOvZfcBrMJkhL3G
zo9oACjWIa/+zqNT6zs7uTw6pleMZHgg2JlaN3bKT1q3hXBaQamzZ/75yt8IA9qpCVK/gOuwyfZ9
85lHrTtNb3utO0jwdoCe+Ssc5k95fdf0b7Qu2bjYVtwbQCC0dwDaQT+zLOmpcylVYQIiNBWtmY+m
D/k5EqZIHwe+tgNw8B/tLXZeWg6JNA+sSRtd/FR1NXQwAueubDO3J/Ur/ZE56qSw+5A9+PkoeeVs
IilE0sFicmFNcCX7WdIa1wSMI8EPJ6lPXdBsePCf2s2/bbqfLTQChc8teL3pSrxYbkzwEBoDOf8+
AUYZo3GutedaMncl/cxafpry5zquT+kgHyLf8uxqfs4m/85X3mfzBckweFrit21xKJxDoNkfb3up
NQcsFKW4NgX3z7JQZ5tVYNWRjpPqe6pzEsK4qtUeSnXam7M2bWAT13wwUy+mn7CO0uD1fISl1akF
VF+XpCj2eqrB+sphz14yLXhXIQbTNOrLnJun22NciXLEmgMdEeQwrMO11bbN6esDu0EL3pNk5QiN
nKz5020bq/MI1FjgIUEtLR+0hVyB7q+I1qz4a9uaAmsmCBqiLXaxNTsEnfTciioh/KDXY/GzoP4/
Xgs1PpfI/8hagGzZwQy2nuhrvuC1oYW/lNRGywOTsK0J0WKrgqfRfoR9r9fb41j7e60JjrdnUERn
y7NCOyo6bCQEgEYt9galzaJvf+Iy/Ocx0B9y/UHuvdK2zhmCYH9gC+4JuumEzNGSQaeQhz5oFYBy
dqRDOzV0+wKShtJ50ybRCZLXLQqV1TuWov4/BhdbsPbbdMpMkC4IXM/SIQ31Z0X+BtvYrug89H5R
f9n5HHMIUm6PdA3NgJ4axX6ksshSLV9QELcYTayD0aotJzj1ksASNdWM+mGnk5y1pWNu+ul9nlTB
vWlW4z62+8dQCdDEqVTjQaHVYsMrrh1HZBF00WgDM84y19JYfehU6QDAqAGY5vywkZoKtqK91Rkn
2S3yAPwBiPf6oFStZfadplDa1Yc3A7TSxWjtjD47K4HJn+1RjZxdI+lno3tM2vnwJ9Mu6guA1nB0
+uItks9abo2DRfAepPD3+mq/q6Yo3cuopbj6UPUeXqn19CT3d3E32gBFx9xrTV5gfVdKFyEjvLEV
VucdRDhpABPa7eXzSM7GIo0MUeDvUjeJLSSWviTdFifO2jFmZdFZZ7dD2bx4SthO3nTFIAgXmmo3
U2jcy3HpuH7Uxceqy9402UYMuWaQPAT7SFBYcMleL7Rjwp7S9+CLm9h8yIbPinwmMabP9dmMkrvb
yyo+fumjXttabKrZMf1xFujUJhT0/qov7YNJtzbuq9W9a8mUnmFVgUN42atY6HY6BA5nNnaq8kBn
WrwPQ9s/0PgLH/80jCdD7qa9Nir53kxnR3Hz3K8vk52Zx9sDXrsFBI4UtjFyz6zn9eRqRT2ZfQrI
S59LOEiEHFcAU8+hD5LRS7WwhfDMeRqitt9wEmv3HBEaLaig7i0eCNeG86BCMcxnpnvtR02u09Ef
mi7e2f9e/Ji7Bl4ZwS2uCHHnazsIADWj7jPAvp2JP2w9OZFirXbtFGw9sleHROspCktQovKoujY1
9TzempJLx9Ai16jbhwSd0DD5wZN8w/usnXRyZnRACdZTvP61Jb3U/aHp2D9Z/Z4uEDeCPFbNpj/w
J/CBarCesDNIB15boRGjyaueSktBAP1AJP/caqF1mp3A37iu12aO8I10o/oTK7E44moROoFhU2aJ
hTuvXKt4M6Z/G+EGfH512l6ZWZzuac57VPLo46eOo0Y/gsFwnS2g8epQRKKWvLkQEFsszVhoSfsT
WILAYuiXO92+s6ArDrOvtw/u6lh+2Vk+5ahz5LWdc/1FTS3kSEKoAstkwzusuUNe01SNBAWUsewT
xzGVCRcJ7lDR6LzMdj6b7fY41ufrlwnx+6s32zBJudTmoGNK/5j79k5X34G+lv8A3UfM/svMYi/b
hGa1WjOS1L/LlefOuav9l9sj2ZqshSsd67orAmC4FyW0XamqvEC2Npzm+qL/GsVic/lp2El6JWiB
FKvwojrc2SB04cz6EwfjENxw5SKWRMXselWABTqB5WOo05ODpn7VkvJOsX/cnrC1pafcSdc+nApk
JMSEvlr6wgzzIBkAFHAcHetLY0huOJa7MW43trGYluWtLpqYeZc6QNiW7jIyy8mfHVr0TSLD9DHq
vyoOxbXMC6W/6jHYK+O/DlkA6IEnAHbCv4Qu1yOrEmq91sDhTEbzzprezXbjyujNVWpyN9Sf/+00
0k4Do9lP0gjyOou1SsaKNr2cUmuTw5/+Yyou5fAloPX2tpnfJxHeHiJtoKOQUf6mBSYXVuY4NbXj
QT9Epoxydnao+5K7Z/KswPRw7shYTKfbVldCJUEXBM0BHB8I5i77iQ1tmIYsJHMNdUgcHQ3thzb4
sQtqw5Nof0z0xB2jwkvm6SJvSez9ftywTbqOAwd1Dl0o18sYpTK5k5RqAPfeXalB0zOMQOG3tufv
5+DazMIF6kXU6nZJayD8xW6cIZdK2kp5b9qH23MpfNz1Mbi2s/CBplEp+UxTycUesn1SgSsbHgat
9cbpaZC3iOHX546CHngXdLuWQjZKNcexNIQEQ/nbNH2rNC1dXf+611wMCJFt8JXiGbhwh5Ncz6Wt
BNwdsfxeqxzXbqsHddjK8q0P5R8z5iI6qXrJz2QZMybvqrR5KJVH0/p+e23W9gDuFi5THcAJ0eP1
VutMSx5COLEucnySvzZfnC6gZ//lvxlZzFfbDHqfahjJtN41h/dKBiefnnibhbo1X2HSnk/Gn1oM
rM3Xo6kYTtmLNsJBbOXkbgQ90L8MinG2JDr+MtVLs2zjblybQYB+PMhVMB6/8Q0ptWmNs2CrtGLZ
5ZYv7eAQ9fEOMtXbs7i2HV4bWhwjzRzUQc0acktN6iU8RqPvFCU2RrNqhLqwBUM+UfFSTtoxZvrk
hBE1hCA/e2nV42aoumIDsSUSKDb/FXi761VqNCRe5EaGJE6PKYWcQQe5GY+k29O1si4KxXRBIChz
BS8pMGv0uOm+BB6WD9KjORY7u7HB8X3ebC0V4cLCvWFIqNYADKGde7Hp/N7ucskCRNV2oxgO5aCN
OGLFgQo8E/2rvCfhL1icH0hq6ngowdUBs0xo4Sb28tLooXKCQ7PFa7m2OP/YElN3vTjjZCZ9LLM4
eersh3jf6vo2Keq6EaE/IwqEEMpcGwnSUOn9ksCoMa32Al9tepDqXiZx1wcbl8+qKTw1KBVSOODh
r03FOS0Bap/mghekbbMdEXhUbz0m1oyAlaadXxSBaL69NhLRp6S1Odw4QfTYVlA2t60LC9q/fhdT
T4FxTHDwIF2zTGS3VqxPiSD6gU5Fp1iXnu3ux+1DszoQshXwWKHgwgv8eiBJLMlyqWEiKmdPQskk
EySfxoYnWzuahkhBcT2DplzWNOJcyfyUlA/PCQSKIw002SPiN1YcbczY2sGBlgskEedHsFVdD8fq
m0pPEzW/OMF7mvsa2AEE+4xM4zL8uPvbc7c2KjEkIn4WyFk6nNTi9WLVDoRCUX4X67HHVlMQ1w7n
LUDvyrBU0RZDvpVhAX++HhZt3rCDl7Q8zCkCwN2dkp9mOTplqUH//0buYmVUV7YWO0KeTFsKJWwN
Z32Kdq3sNbCSby3UmhUcHFlWHDZMiosR1WojFbCQA0Rt88CtpCBy2+rvmbh8Z8mZv7FSKxBDaMte
mVsMap7iMLEETl7+0oRILDTvm6w+6OSX2vqoV0/G+J36oTa5QCTsgIZlSNSa4eJQE+OE7OTpJG3N
wMrJu/qkRSCWBUWcxWAyLmF/D/vVPLwNt8qVKxcVJuCCpcLHZbKsXMxprTmzLfoSpsxNgvdK/Xz7
BKyP4ZeBxU1YpEjJhMKAhW4FhNp5/W5wDv/Nhhjkq8d7RXvw1Ei0HHT2hz54HmzfbbIN/7TSQCj2
x6+BiIG+MqJ0eh/TqMhMGWbnwaXafoD7SzA2jIE30kfyVisDqJ9MxEDmNCngJ5eVQ6S3yV07Oqkb
h6rhdehLvr89+K0VXByTIAtsKxETbNsf8um71H/7b3//4lxEcjvpPuISF5L/e8do7jtEi/7ABNkC
wiWCTHmZf+8BSgRSImjkqFep4Xlstk7S6iS9srCYpF6Lcsuf4A0supp2fxlRiOPtMazuc8IwUJIi
fl2GL9ocdIEpzdBYxl+j8SznX+Djum1CfOQiqEQs6ZeJxSAmbUSos8ZEV0JJVXqdepA/TKRzbptZ
mytyODR0kuhwfiN20eWmj6tOdGx0X+X2S7PZi7s2Va8MLIldJr8bFDkiCnf08igN3UNmyg9xkPy4
PY4tM8snhZkE8YCC7UXvLbe1HpRQ8raSoBtzpavXTmEadE0aZ5WhoJCr2E+q/f32INbWHPI60Xqk
Cv2dxenL+86QezFX+aCe4DB7MaU3pUXXWDtvYWdXx0L9GMQjnYW/KWUouW6FocxYmvLjiHxJYWyx
bov7armBRdvu/ywsVkQqDWcU3K4Xf65+5JAtuvQeFFXzZOmfxuRhtsIti1tjWqxPnfVzZ6liTClK
2elz2m1dC+Kbfx+TJph8dLL6zuJQdlmsVNpgifa6tN/VSvjiqPVuThoke00PQSGYWHbxbHxCMupO
9v8gj0b7AWhqwMgoyS3BJflUztNILyNhXzm4fhieq14/W/nHedCPtUyZ//Z+XJ/QX/YWtyD07ITu
JrdgbzzH5UvfP97++1cPraD359GMMN4SymB0kMeSDIA5VzoYMIpO8n26KXQjDs1vayYeflA/CS2d
xa7QAgL+wgpoCJrib1U6uzPNYmZzSlV9t5VMW5EW1aHrBndKoxipwWXSWEm6YGgjHptD2tNVpE8B
eMNgPs321HuKIfmeTM/VB7ulsSHUivgQN9VjGcefe1tqPbD/9BwGQYAiQOycErA9tGSV0PU43bj1
hlidfF7EtvhiLppFvDmmhW7VWc49HPioHYgavOGOW5wBt6yAOFj28sA1rUtBiJWq+zaVz339pqv/
4DKmuRfuZZJvwG8XjkbPiyK2wzq/+Lb/hmazCOYrOYTkYQu4tuqeHSJn0LM0wywfkyBVq1nKic0H
vT4oY+TmoQKg2N+D3r19MFbSmKp4B4mOdp7Hy4tAjltaEVq2kdUClA0O9rCz/e/S9PdgxycqupO1
VXFYO+qvLS52Q2pPw1w2ECHbsuQmzkd/Uwxga0zLHFZfDnUmYUECZVL37yp4p1rzXNmq29QXvd0n
8efbs7g2JlG7oZeKYgr/LO7rLIOyctbzS2m9aDFtYvH+toG1zc0DHBo0nLLpLIuVTaeYsVXiWmAa
zz5baVV7ppWFl7hHnOW2qRWWAyB+wO1QXvo/grfrwVha67fSzEEyZtrxi8cmlw9BHO1l9VLKyuMs
6GGNl8zeCqbXxsjgqMeSc4LxUPz+6iVUxYVVNiH9i1Y17cs49JzoJZ43et5WjNB/SpMIREwEI0vd
LiuMh1ENQe9aRmp+qMtgPGijNp7Ltve37vCVuIQLHPyPSAmh57h4o5ZR3Q20QsD1GfmHKozeaiGo
I7XdzdVxtM5+MeKo5QGikWeVJkjL6R/B+7n5gw0FdZsomas6ETUSv9vgelhxL1cfJrbzq5k2hx4a
EIc6p6I4n0MkYSJKqWYUn2Jrw72sQDeBabyag8WitlNuhUYHXj3ppgMCDFUID8JzZ8ODrb1VtJNf
Xswx3ZnRfkzi8zxvATXXhwqKCHpvDtCSCKswejn1eQlekrxxp+CHmtDBadyp6afbp2Z1X5Hj/5+d
hVcjkT1Bv0gNNxsm/207ZNmdEU1P9MNucT6sWoLFgvZwoY22hLPZxiwZQwm/sAZe2kDeCxHqYjQP
t8ez0t3Mwr0ys3BpfQWitlQRTDRnj86+CHFX2Z1z/zAr/bek1/EB1R4c0EMf6G/kYjg0ZX/oB7R3
Mnne20HnycMWYe9KgAXSDfC7aLUByrc4UMjBFRP1EQ6UbEcniC52qTE+m3X1mMndx9Eet/jFVw2C
9OeyFxnqpXTb6A9VaEq0dgU0rRTGTp7d4nOXDLtkq4ls1Ve8srQ4J+hEk72usDRNT6ryJMWJqyBa
atpkAqeDNDxtLO/KjQWgGOoqQCmkFpYjixMnDquYQvkQy7MnV1m8N8oh3KWaHHjtmPruWCXtTgn9
0YVWp7/L+6A66SVEvnOYfPPLdtyFdWlvXD6rm5tWLdHeQufzkjnOHtSxN4TkZZOfwea61Vy7avfh
9uBXfAKwbY4OYkbwIi2JkWDr6stYoc8hnmpnp0+PnXhlB+VjSLZ+f9vWyjz/1GIgEyq0dZaA5dzH
/FjiF4xc+1LX7Snsmo2WoJUmPZ4c1ErpJCaPg5lrdx4XfS9bOeCKdq7ukHBx/Z5w34T+M/FylQJu
9bFIPs5Z4YKr+qwOsReM484ieTgohZdPpJzbrW9aWcirb1q8hYDdk2S3bVrLE+3THM2nlEqYnkXQ
JrvD+CFTDTdX+l3fvqnrhr0mf43V4ouOn0n0aOMiXjnFV9+ycButH6uTHABuCMJUvwMLbLlyMpVn
qyt9N52l7DBm87DxVlhdeLTXBGYD52EvFiWPwnJoBxalMuLGK8OGYFeR57vb22stWENL6ZeZxdiG
qHFSu2Rs2fCMRpSrElTI9Q87+OHLtlfTgRZa2kmqNnsy1sdng/8kmJJp7b3edGURVvOsw2grRYZK
VW1s92kagTwuWwURi16Z7yH6rP+K0Q6+K7tResN7NNlLUhV4iuTHnh03nVvEvr8RcqzuPPXXhy1m
xOyayed8AzORczQFqt00vvxBCxNH7pURMTuvIqhBT7Smtpn2Lgj2QWC53fSjCcHa2uG/94hXloQz
e2WpbZKBFhsIzsfuXNHYbvp3drpFj7V6Qgi5kScEysQT99pI0lVkXwT8p419z+gOHNK4+eak57z4
envDrm6bX5aWvAtq1s6sCw5esYbz3L2PI3PjSIhvXWRhSMD8M5Zl6SnI+jhuY8aigH1OlHOG3mhm
vYvlJ3GZCFIFWl9vD2p9+ugHoikb/Mcy8WMWiLaHE0iWmdbv49z4wWOT+cfA8d2sG6Kjrnbx822T
q7vc4FlBzszhFlscv0Ktc9aL8KzSPyfQB5oxyMQtrMFKwzHb/JWVhRefTXsas9HktTSEF330ing3
5Kk76jKNIyNdiHrjSnPzoSNoGOw6dIekcZG5hOlhLM9O1uxhiXIHI/D0etxpVKhbY5d3Po/X7oOl
5Fu9xytRFN8r6j1g+unGXsxKP/aivMv3RmXomtDNDOHfmnZO5U/tg2ltvS1W18AkgEAHRmB/Fk4g
amOG0okYyq4f5Lwbjm2nopk3OBuF8S1D4vdXPqC3RrnNCi5Tak2eYT1aLdFhMG3s4jUcqg4GlesK
PQWFgV2bQSbXduIaM1V+VqrcU/K7JO88mF84PHlk7oJ2/8HKt4LsVZfAo/9n+y64I3G6Xo2uSLOy
IVqgfVd91K3gweqdjSthdVu8srB4nKUWbWw6fRGXzincUbNcNZK/RME90nCpa4eXUd8Kf8RG+80J
vbK4cKhT7kflJGCbaSidIPSgI67fQ4RBPBa4TeiczOEuVuTdHKZ/NZX/dNs53J5RWN+uZzTW1VRO
LMZbm/md2manotpIo6yG0P+MDyXkawt0lxISCNKVatDcbg7e0YT6ttVNV4+3YILr2xJ8IDTW5Cl/
E9/oI6kY5gRbRdV5ddwf+8LchdN8BwMGomDa4JG+/lA73YewDi9htwVTW51NiNjIxcBjYy1JN+xB
siRFID2bKW1cFfzl+7yqx2+312wNKELei6oRTEyC+m1x+hw4JLQ0pluMjIk3U6MYM2U3G0TMgeoV
5T2l/xbNCP2sD09RO++TXkbcNjy1ieZS6D5MSnVXxwq8ENFlCM2vtz9vbRJef90iDClbKDyika+T
kQEJGptGnI+3Lazd2wr6BAKGbhNuLNyA1kFRW1aAW7P0LkA0No4q8gl0h5+4BHnL9Kdcj3e3ba5d
3K9tLhxDYtp5QTc9cx58jXvdC5LOy8onn+lMmh+3ba3uY/rgAO9RQqBHfBGY9npaxxYqKhdL+5gB
fMgq564Ixs9Jb8C4aj7o/V6pYfsKjS9RUmzFKCs0VEDFXpkXK/zKzdpFHGZ2MMGY3rsw9iRHijLg
r6tjX8kPbfs+kMLdaAI4qu8rMsv5EPZuzcMJCsdd2NUHwCcHhxBj9mdPz6UNF736kIGvg/5yodoA
sPH685LE1OrC4T1RVKmX+qHXN+8Vo/CyQH7f2IpX+/4eAjgfHraNdRHzvvTVry0vfJmSNnQ2qzJt
ZsPsRvRzh8ObvH0Zy5dqfNG02ZVz6uLVvURso/j6vtk6+v+fsQMmh8gVProly46sBvAG0IZx6eTS
s6rHws4FzMfrp9mbVZBwDvQ67X0d9afbY1/d/7xNBRMD1fllQq3NjKHvg0EId6uXzMiPOiohXVG7
lt0cK5rLb5tbi2PEU/h/5hZbMFXoUIuE1koavKcr6iiFj86fADEpL/0ysvCjc1SbCsyqPEw1aG4q
56FWvirZOXNo74LG+/aIVicQyO9PwgfAFIszbRdDBSibvaPWjhcN+9qIvVj+UpJimKONG2LL1mL2
aFy281q8uKN8Hzc8Kppvk+R2hOCmXm3J5q1d8Ega/zOwxSyWyYjHF8bCrD9I1tlW1AMgJS/lLNye
wnW/+MrU4mrRYIoKZEnl8QnNaV3cJ+q9b9CUHhfeZH0jPOtjEHjVpSz7jShmdT/SNs2jVyiyLnlW
ZwnyOCfHJSp26LXoO0SVN5QbRlbvNZ4IgIKJH6hCXDs2O3UKpe2YSXomj3ZwbuJsl/S4Wv/Q9k+d
WrutInu353R19V7ZFFvpla+3zBKtgQGbTn2XqV/QlXBpijnSg/b+DwwxdVQKLW6Xn57tlSFQ4jYU
EBUXaDpOx2Lqe4KUcoaRKnDctis24urVBUNGF4lbUVRacv2FbVBX7cAVmsIxQUdwH0G9s0VP8zPS
+u1CAHJDxKkTcS5J60w57otWyJcMTrpr7aa78y2KLAYqx1lnwyaWQnaEzPv8d9ykMK6Ebq8cYAA7
zVChTPZWTnx1MR2uRmTgCBt+pn9fzXHdymnXOezSuntTNdns2kXn6vq812Ku6NvruTbBcGuTVBBE
ldRirzdOYEDc5atCIUT9oWOq75/7zRMvHNVyfl8bWexOKDfaJhoNms3CcoccWga44fYw1lzlawuL
uE4Z4kFtQ3p7hyL11O670h/NUHNbCkQqgPzbxtbWBwI4IXRDwQJ40fWcTQ6vyYDgipJy4VU5nEbj
dNeEcJtxGm6bWl0euu41mC7BZanqtamSwjBBgE3TrRl7tbrLG3sHAdd/M7K40zILBqPQZPIM5znv
GzeK9int/f/NyOIy031lsCLNoq+xP9uS4pn5g1RvnRyxzL9tNPBzQkKOwGpJSTx3cWw4Mw0FvVk9
kYTz6jl57jr9PKrysSnKvwPKlbfHtbrzAJj95MxBwWSxGXq1lxKNp9wliqqLYVLR1u6ikqID8CxS
YbeNrR4kuqGhnKJmhr9fbAdN96umhb1CkVsuS9kajnaslRuXyeqmg7pWcO4Ao15uuj7T8lAaM9oF
Eif3BAu/p5udwoU55MfbA1o9SvTSCuId0X+0SJuMUuwYtUxngkMHdql/rMPgMHaJa8UbJG7rY/rH
0LIE2IKtsvwCdHuJInfdj3tneE42eYQ2hrPsPoTrmkfNTPe/YfkQj9rfavtdmFb7zAz2tydubSfA
YgyyhTQajBzL19NUpI0O8dIlaGeADqbeJX8XprS14dZ2t87d+5PRBsTtwkzaa3rXmVwPw9TfTxJ3
YBmUL2GnvNfRxqJ75sPtYa1NIC4VSgOat8DDLTY4TdxBUMk0z1R17eX2S4yofSA1h3x4vG1orQ2D
Qf2ytPBHmQV2cpAb6FnswvbUCaZYy2mMx0a3IS6X7cQrp7q904OkBzzqvHSmH3idJkseLEeXWKpM
r4EB8A/Ow+uvWngTKYojRDY5D6X20bK/K/JXajJh1v3BCUcmTvBT07qIaPq1H1GHPEPYqcWPoNNg
tmfh7oc22PBWa96YlkWh02ui+bIMhM3URn9Lpc9ALWACttGN7oovVludG1Xaxx2J0WhLZ3xt/3Am
gINCFcYuWjztayNoc3sCp110s+aG/TtVsz2lS2V37Lbc5JYt9XoSgYq0tiFQ6BTqP+XRvkvjXcCL
3ffn3e3NunYKyZLRjEetX4Xx6doSoU0hSxPKIZo6XmJDufixtId94Jim5qFMk43y+doDBpQILPFg
D3V1GQ7rSq2XWQv2cMqczDU7800zwhvr3IeGkDE48n+dndHc8NArNLJgtYWeAaBtSCmXT2s9TM1R
CuneMULSPmH76EfN25xXfGZrR80g4TnnXlbED3I13Juz70ZD8wfux0GSEtkZWvigILyeaHWKo0m1
aO9xpuo8VNZfWax5ZdKfrGqrRLG6e0j8ghVkaUGLXJtiTyaFYoDDzWH5GJ3hjQXsp5+MB3szOF4x
JYR7dDgj4WFA9+PaVA4VkeNM4Dvt/KNdzx60zrsqtyj6Pt/ep6uGeKqBtITyAej9tSFVKQ0Ii1nB
SnlAgOFdnv3Ip7NkWv/+VQivBFhFsuZwsi7R0kZjJ+StwPvqknwXAFjK5Ob4J51YV1YWp67Sx7D5
f5ydWY/cRtK1fxEB7ssta+uFLaklWbZ1Q0i2xJ3Jffv135P6gHe6WEQRMuCZi/GgozIZmREZcc4J
dxBgfKkrpc5rwvjOVOypem5ckldWVreIsXRxFUvw7TAo7wfQVrbySVc62aUqu+QYOt3O3b91zrAI
D4jBHTIGrL5SNY+jlVQSa+7Yvc8QNxQ1X23ry4zYjVqdRCN8EQ1+rf4ZjZEPlPzxvpdspGIWzkFF
HIIx533l+cIrlWEUKufcnPyq+MlLwBQ7NZg9G6v3YGvTWNB7bBQm+vPOq+GavvX7cmVSO4h2As90
Ys4aBZDkOQ2xCgZ4qv90SmoFzWuKaN393do6UzpS+lzIzJwEtn99pvqlVoda5CJYElNc+tmu/LAw
flRq/R6FhWYn0mxaYxI75EkacJhbWUN01UJfFUh2tDw2Ovo2df2pN+JjWfY7C9v6RDrhhSoHpRdv
DcyuVb2q7FApA7sWpzLsnqirvmSD8fH+/klvXj0JYTT9z8zqfOluO5WWkYpgHHKGdf7s6z0Rqe2F
oAAhdQV5Nck9fVOu6dsYHak+EyzkCwZs7w91+Hl/ERsRWdKy/s/EygmcqXOXBFpNoME0YgjF0Phe
t9BXPmXJ9OxM5lGpq2elsL/ct7uVJVPIBM7OPAdwX2ucUFWSUHWOBd9VNMbFqxiKViVG7ydhV3Lr
ulxXJCeXadKtL6PhwDWqnENWpgZS9Y75SLdNzlifEf65/8O2/BTOFbqw/ChJ/rne86oZ49GjFBno
9XxBpJ8EfjnPxotY9oo9W2BL9CjREZGpEGFNfv43n3fShpYkGj/VUutxduvzkj0atXtyRo9xBweV
7t2YeA+Q4g/RB6+zzqEzHmeRfBjd6aA3n2xzD4ay5dJwBJnxyfIpD64CUzND5IwSIYKytmrfbczo
EJvh7yvv8rZ8Y2V1cJpx1MVg4HPT1DbcOY110JlT4rvhXJ3vf83NkERMgu9iMLyd6sb1HhtC6Im2
lIICyk+n1g4jAJ4qkZ23UYXs/1xpD5P+PJfgKj3nEcHnnWtv6wjzTkG7FZoyKdJqR+exrIuur9nR
Vjkm+WVpwmM87aTVe0ZWG2pNBQxLpxGBANRDPuHOtY9Y9f2t3DTC45nBQ8gSUT2+3klPDVsjdyaM
xK+8cQ9181IOe4PNt04f8Aigb7Q32K9VQumNxSII4VVQRa3wnfylGtIfugWxJf8v4Q/YCfKzPBaR
h5U/5c3pa9Oot7uurphxxtykUvk+6/9oRfLMwbq/cdLFVnGC29uENch9gsKhcW1oTtVEabOOQW4m
07i9SjkrXfTkOqTK6Xi0ij/vm9v4Tlfm5Bl/sy6nCwvqOq0I3H72Q/FNy2hs7I633LLCVDzZ2XBJ
VNagwXAqaiaGqvg1SMiyay/RQ2JlO+SiLcoP09J5w/B9TAgx8le8WUuoxnj0VFVBq7iX0TM/xNEf
VZ+82LCglrY6CvENAOGhTBu/DYsLWAKGgXc7jr9xKbLKX+PT4JyCKLj+EaCWyzzp2ypwRfUomuap
3FPB3fAQqCiqnA9PBZbm17UFyuR93qd5FTQMfajDd7F5idC/NIrYD5kzc98/NpZD8ZWQT2PGYB7w
ajkOsxFcJ58rnvqasRzx/vqrFcc8Qe7b2VoUbVwmaUFVAIO0upRGsw+XZda5L7wuZ2SCXj7aY5me
ByYL+mEFI8Vd4r0J5huLI7ekpcHqEAZ0V4e6oNE0DmiNBFZenTKp6d+m+n9gULJ1jPg2JZEHbvv1
5+o011K8yatAbHvupauU7CmJPeXJFFO7cwI2NlF+JTSgyJkda60DVjZqT5GS+n/C/+E8WYPxZNZ9
4tuLbZzLkoFEjuiMnUfw1iZikKoQUp7oc682ceq8XinCskb9t/mmxBKY64WX+96xcX8ANYY3SeUJ
js4aWp2EltpMsVmji//iQnpuvArO8H8QjIDniqIsI0J0jzGAqy81zHrrjklDOEkf3KX5UaT/hUSH
tAHMBZcvJZv/1zaMTrOa3qiaIBnsS+QoR62OTn0fPtzfsNvIyCLQ/KYhRL6MkNq1mVI0LaK8Ea81
Owoa86vNcMWm6Pwh2RNc2rO03rS0ygmLsQCp/clJ/y5CqCD2+0z5+/6Cbr2MBXGA+DS8QDiv1wuq
kA2IemJ9oGRMonCOZWYf71u49TFyWMQkie3ceCiOXVugPTt3lY2FJrw4TCrtui9uvHNAN21Q+JLT
g/k4a/SqWpdU2SKH4N68uskXxNPQ476/jK2NAjD6fyZWDmbpTRvVk82XZypaOcghyPcN3H5wFBU4
7dK1uK3XrmWWajznpiaCrGUSVGyrPVMzK1qcVZUeJmVcdupEe/ZWXz4qS3NS6cUEtgiNg2vW4eNU
KH+XKqg4oymanYrN7RNXLg9iKQQERkjocn/fJBFFqMRlbyy4gWKMx5LBIr5JTNDG5qQP/9ZGd5w0
ofjhPO4c2dvLWxqWIv2EWmYcSN95Y3gIl8QxQjJmMAMFgyvKiMmwL2EbH5Ls9f4n3FqjrI1KBUQo
BGttQsgTaV/qBFvPaYICORLmMIbolLrFWUf/WbiOb+8F+Fu/lGLnclIECTRo5tW+ikwYBDy1DQzj
R2e+tHvzBza27+rvr7av1FMm/hn8/XFKeCC+C/00ei8SP3N3Nm/DH7m72TaiEUCVNYFVqhp5xqK3
JHj/jvk7fIGJLmi77mVemwuSZtALJOatdX6LorWcZQrbILath8qBav25V8RhqYen3NrpecjNuX50
8HGoHKLtydyUGwysQAZ80dWkI1wkvoApb8ZkljtX+KYRNHdlfUrSx1epZCMU5jOaGInYL5F+Gfpz
3n75bc9mEsH/bKxyY0VDpoLJpR0cdfXg5ulTDbJuQhJ1TtRTXP0wRiTNOz3ZyV43nZvJiMhv/spT
Vs7XDGZoz3PRwZn+WJav47hX29t0Ol42Bn+eWsh60lzuCtgqou0Ctf6QTyHv9enIjTTp+un+Bm6s
hN6XQ8tJVnQQfru+hZqyVg1m5PRBArP1ZDBr6bHtEm/nTt94qtHqkXh7unqgO9ZBpFO6OPR6sw/m
cjnkXv5FxO7LoGnnMeuYaTd+nPvio7mUT1ZysbMnzf1iD1/vr/T2EgRSAnRBCnjxBlhf9IQruja2
McD4DstTTNf0nCo61Tt9DP1Gz/JTHNF2RMb30Zrm4vG+9dsPinUQNAwN1KgrrE93V5HpdLU7BDBa
DoO3+Ll6Idr6lb2Tnm9gvGnuEU9ocKC6Rjp4/UXbJGzc1h7GoBvTOkOOMK+fVKN0TyUSYIdk6byz
5xXhAURq41dTpJ0VtRWX+8uVRq4vGH4ECHveJOS9tCquf0SiFXba4VhBsYTHKYK3m06+0pg753Bj
Vymd0UzCf+lTrOt3UxiWszWiVeSOp/RDG0mKUBBX5Y6ZW9eRzyt0pdCnJc225M94E6pbSs+5kzVq
oFm1+lwZ/fISK7ATjCH/1jnoC9qz2j6Y+fwJcKqxkydszMV08Rz6qLLkbDjrRVbLsLiTcLTAQgVh
NtFjXz5X+Uv+75ges2dv+Tjrqc/0v7A/W9lT95E/dJnDz8PP0vyUhY+qnRz21FZu992V9D2PD0tY
5GBfb0ihlxZMulgPkqmtTnOjNs6rV6ZDfbBiS0ClqSiI79xUG46NjA6yAxJEzaded6SGXs+HLl9Q
1HYG34AsUng9hCTXR47LN2vvKHLnNC/pqbF//5YEBok6MWQhahXwaq7XG2lpLtpc0wKjUJiMkNlW
0CZd/fn+odnYVfAHgEdIsuWoxdXJrfNmABMbsatloj2qg90ovoBA4/cGT7oRjuzOXXF7SgktvzIB
Gn2sUKYkb/y6TpfJdapZD+BD6Yjz2AhzfM8bqyle0kkk7o4n/6pUXd8KNA+8X+IjNBVvuieCwc2I
L7VaoNrHoj6YDgMF/Mo4IgTKjAHvXQE0f29i89amvrW5yhDUNLSa0RXaL5Z2NX7oj8KqD6gp3v92
G1cEEmp4JfAf2O2ufr2VWU2uTzFGC5zCHJrDYnVacchFU/KcyLNaHIAIolDsVt1yjOIFWkqhINJ0
/0fcppCkxNqvsivkZFqp1z8C7XxXmZSBH6Fo+oVqhnucEFA5a2njPFpLch57M9k5lls2ZWqMwgsv
dSjc1zaR/Fwmg6ZAMM1uMNvxy0wDxReG1yAqrAaMyt5Z5NZO0yD2SCRA7NyMPs0ZRGx2qBYFZTn+
E8cQmNCV0gtQXQhMPZRpdlBE69dZs+O9G4eFKMDxJ7rSeV9DBLUm1ptk4s4DmKSc3Gnsvgm98A5d
2g7zTr604bQwy+XgO00ivdcqkl5RkP+hyxqYavSxGyCeZvWpt5GXIGW47zO3CSBRzQSzTA1dhtKV
z2SjUjUD8jVomprxt9puhrOuNOrO5m1boZYHjoxzv4YCRVYiFo0bKADKmfjFXPUPWTXugVO3PhGP
av4QbkHvRm7rm/tsHDsx5k5qBG7ONGjV6H+acdQdasBbj/d3bduSpA+C9qN6vdq1ipOWpVluMInb
+j6N1qfZ6t4pw94YtE0zRH2SDzJnFF6uF0THkA5XzqT5dtFRlpgi7yKLGA9VrS47pSoZwlZ3M2uR
U0HJjgnsq3LYEquW0ka2HlhD/gQW42DUf9aNeiiGD4aiXPjnt3eQpgm3hgaTgaGIq6XVjqPHPSzl
oJ/+Lpfc9yC86Ht6BrduR6MQjwP0RYXPcVdGVJMZrqhn2sglMnvNq+a/U3vKdi6kTSOgSaiFS8lX
dxVhRNLgz1OEEbPt1WNdCzozo1u5yX8xhHImh9yi4L9G4Xt9VonSqm2p1FUf9LIg74mWsvv3d78M
n5+WFqLNXOtwga6dTl0aM2XOjM1MnrZQT63nDPXDMJMC+X1Za+nH3zeH36m0S6jB8969Ntd3YdOK
OHaC3Gl6f3CGT2bsPti/T64HtvD/EwHJIDNWZpa+HpGbTJwgVupAWkFX57erKh7wMgpe6I7LUXwr
b/NyObRaiRzGoyZ/8GgJacQ4/9a5u8fOuQ0P0hDSkr9qh1za11tmMkVyDt3Moe/ztc2UzwKx9oJJ
ctreu33LkEXLkcjA3Dh3PaSnGXs1rGLEGm3hHaIRLb4IqquKhuPe57lv6WbazAgqTO1VPg96Lie9
+2q41XHs0e5y92LrbcJCovJ/a7qZ8R13tceDFEtG+KKJ5h0aJJXSvtOimkfqjp7K9qq4FBjqgTDn
+i0+1hzjpWb/9DSJD2Wkx+emSj6IQpTPpdvuHNyNiwhsjpwHBHCPkvLq4PZItPaFOpI1xDRPfUWL
vjiAK/+5f143rcieDHkmGdiaiZlkuhWWeq2jyJFWtV8aenPRSP5+3DcjD8t1PGKs/S+kKNtHbrny
8brSuqgqkILtnDw/ph5MgVxRjUNta9PpvqnNFYE6RywB6Dnw3uvjJBJdK8e2I7Mzk+GA4OCAJoDj
7jQatq3I+WNcD1zg8t+/SU4QCVxcNx6gv6eF9xH5kfRsl7F7vL+WG+9GZ5BLGyVnxszyn1XRVRlR
iIqQKQn6IvKb0PzY0jhrDcK5Y34yRLuzdTcOjjkerIj4gokmS5Ff8c2iLLF00xx2fZChsZxz/3il
dyiYOrN3am92D8yuVFL0gMP94iVeGwonwHCppvcMJBu+oHVbUMRS9oZR/brPrpxOWpE5KuoQJMVr
p+v1uRJR3y5BI1UFD7Yx5xFM9MH8niNS2h2tVCmNd5PiDvlzmqb9R8+IXe+SDXbuvIhQmBawOMNd
fPKduD+25mT/a3SVVZ1Cy0m+uohvfhahqjGie5JAyqntzXfGOGb9sVa0+mPRlBmKvJXwvogpNn6K
WdT/WJ2+vM9TN/tcZnrzmnezcsqjsEh5QBvVpwElS+pezBsTx2rpx48ptdT3Y5EuHehxT+lPA2Xd
f/RSZN+LOUw+p2Gcl75VVuI1zBYzP1SLZb8YIHvjEwjPmDOGeMJfcaZz0YfDqNKLiMf5rC/t4F3A
0eXWuRhElnw2RRkL38i9+aUxG8U8x4muwHm0jO92mKqdHwM/UF+0OslfhwKp53dlovAuXtQZhae4
DmkM5MWofI7UJPtrcQbxdXRa5zFV6/kvvDzL/aHiKXQwZniBfsISi2NbiEE7KqHIoYsOff8ponah
nifXSLVjYWl1eui6kldGHndt4de9bv/RLsbUn9oyFaHP+fe+xQnTIR76aU496maL8tpUSoy13k7a
Y2Q1TsNQzxRZtYXxP38nZSSWx57Ns5m9OBrd4zxFhbbz6DNvUnDcThaYaNQRMECqXPt4oqdxq4/T
GDDMrESyeR54yJrCHuOzunhjfgxTR/3YNwis+EXuJZ860TnJCTpYafLTBd9Cq72hZbu04ltY5RMA
kCzVAaum7LqllU3KrlBfO+qMQRhOuepa8M3spHB8LXO6F3IKlX2eIUEcQoO874BkoPpCfbI4oeRf
/wNqp6mPnrZ0PxRUwrNjObiIQVoW8qMnpem0z4xVbi92O/Y/GqH1ygOEk6I/O+3QTJfOa/r5aIBf
L31QLc7HqR1V9QjFKMpPw7TMgj/VMqPB72vDSQ5lQ8VoJ0nbuLF4UFGokNhimXFeb3I6D1Vc2lSm
R7uCWXqxjfg81D+UfE9a/7bnAawUvgNUETo4tPRWb0RXKYcJvTqK02mkfUQDYvI9pJvPc1qpp7JA
SSPppy7169Jlno/CfdGHjnIWDvhMHp7RaTTrdE+dZ+MedWUXghDBkwjUwPXyUSDP7M4spoAnxExQ
UNDAse2fvxuEoPaxvUymoDV3Uy+f+r4VfWIuAQ/bM1QWpEG7p761CzmG1UNy5/fNUU3k6UB9WGrj
X69pWezBFEukBgK44PtedradCg8uQCyTay3OwUgm9bcjH4EIvhYEQ3oszjpU5G7rjO2kLCgApt4J
5fHioW1E/2S1pqDEaO0pDchIeh2apD0+Gbk475c1TnRoJ8FHjdUgThPnEEVm9eINynC05kHZyVRu
7yEZYylnclGjILWWG3RGg+qdnqqBaoXzo2WX3/TOHS9T4hFygO29K22tO+SaUp/vf8iNIyNxsJRQ
ifMwW9YEK1Upk0joxgL2uz54tX5S3eFh7L3XXmq0oMqlT5+HLmNu9GMi2slP5OCAKkxf7/+OXx9v
tdnAj0hnkCmEG7j2KNAwrTd0pRaYJFuHQVA+953RHvx0KutTTCf11FeNfeC+nA7zklQHLx3ac5H0
DJ5mnppfjMOPOnHMQ6915XPRq8qLqi7LH2iKjGdY+82Rvm/OMLnJeyjruPpUznXnz+UcntE/q9+5
keg+3V/U7ck34PGQ4kJPpd5ny6/+JlVTq0SvWrhJgTHN7yq9/rOrjL1+3IaTwuoFkqvy7QB/rE5i
NTOJgLxmChboGy+6PoVH/Dn57ui993B/Obem5PQbi7cpgz1pMa4uMqYuJyI2Kj0QWW36ntXND0iW
FAdz6qad8yD/1LU3sB4iMjAWAh/K19c7R/EqZs2eETRqUj/rXTuf1MGyP5aF0T4Ts23JVe0O1mRH
B2+Zhz1l3luaAlGEq4uBzPwDTnwVSRqPnowRGkagTbT4kKoLPfRRs+8Kc2y9+dS61cVcWr9Sx/MQ
SaHtx/t7vf0DPGpbHE+Wu6YauTBhvYKKEdBCps1O0Snrp0Ou1kinL1809Y8aScDSMaCnu+/VsQV2
uPfQ2Pjcsp+N89JVlvOIrr9B3WN/HjTuJFEMfzQazD2qIK55iMMQrOP99W58cBm6ea9LX6abc20M
QhHCvmanBoWKVhxZ9IIWzmCaZydrxy+jkoSnVh+yc+mkxcFYPHG6b/82R6F8JKfwMUkYp1tT1Nx4
UkK8SQ2GVvOerTkZTrZIW7JOO/9alorYuRpuL3zsWVLyhxEivDxXOVGoKepS0yGg8ZjaD8jllk9R
6OaMCdWHD3kWFu+UcDTfuwLJuPsrvW3q6uwv+0zfE5bTTaqg56E7ugNLzfX4EArvdU7nLwL1v7Qf
D1bqvcYi/tymCBeaexibjVVjWupNuzLarMNcEpnx5CqsulZLGbEP4fC3SAPTzvzKqQ5Je/lPa/2f
Qenjb25gIwkpEvUY9OrRV+q/Mzc7Qyd+71YKcqYtMPHkqazr0h8dbcf2xvEBOQCKgHUS19czqxZa
FcyXoGhjF25x1LNIO2TFQD9ysLIdU7f6ohCwgUZRHpK9GDzqeplQfO2Jh7MeTAIl0covERR3kZ1c
wvxfNWnfMarlqGT1Y1UnH8clPunfx3H4M/XaE+psp5C5KTHjL5b0Jxy7UzTuAWQ2Dhe4FAok4Cnk
oOHVTeJSEatSMGGBZaD9aItDUn9NS1pszd41smdJ/vs335tOl63WFvW4DBk2dXjp7O4cWjS696Y4
bhqiDcX9KNUD1rEQ0rHXTmGjQyPz3o3N17SrmK9l+dbe4OSNI4MMCTk9gHbIiWuabgc3Pe1nmoV9
8cNiNJOnUcgYjkl8MozxtHQ7kK3blAXtAJpE3PyywWys7iUvdJzBMiMjsNKufIic4g9C8Z405UZw
o2/Nohw2jzWtGxBaptgIKGeAO9BTR128Hx/BejCiEhwJgwMSaznZ9tQ+NGAlHulc9qeZNOtldL3u
D1q3w07N+HbRMF/lZShHk0i5x2uv6WLFHOImU4O21dFFa5f2otdDdrx/Gd1eCMy1AW0ieTBUJNch
LgM3YxjTpAWo2D8udogwa/8Y2TuZ062/kKBx2xjQYHh1rwEJ6HspmRovWpDp7Qll8XNdWRKj9Tyr
07ew1l+NvTG2t0eB/iU9K0krIrVcc8IK0xu9AQ5VYAK9f9WqdjhmZWg/uTbIMGW0p8P9fdz4WvRm
EQkE5iYHWa5yQ5Xr1Oio+QVmlmkIpzrVe8SbtWknI7k1QwueHNSSp8Hji107Ra402RC3kxmg+2Ix
FIhagugLd2cxt06BFQ8bEhFPqrkqQC1OUYZTZ5iBO4U1GrGK9p1T6b3WbWuc7u+bTFmvc2ocDGtU
mBCXuWFftIW2JGmeWoFSdenFqgquerVUmfeuG5c5HeYvsdLvhaat9THKHuwnaQ6tC7nLby7kKXTC
ohSdFSSNORSIDacpWDUqnKZvtiLaE7Ha+mg82GlB4yFUx1e+Icq5r5axtoKlqK2DyyjXc992yvn+
Tm4tCp6ZFK3ipQpi+HpRHjIxS41yJtIJpS+W914WPWipfrxvZet78W4Eyo2TQ81a9ZaQs+gsBN7t
IHETAKyDmT/auTE+uKGIH7yOYjTg1t/Gc3Ce2DcSUzp28KRXSxOmPQ2ghi1UCKvh6Mbx9Mzzp/Jn
zet2/HEjEZW2QCOwOkk7W30sY7ayxgw9K6jhP15EMSvPOaSjB5hUfdA7TfRYUtp8mBXbOJijnj4X
06ztaVNsxCI6eAg8avSRoRCuYWTJNETqEJa0+NWSlHd66szoZJZ/I5Joo9GCwKsf2VTOYX9+cnYz
4g1Xoi5ApZICqYQzyH//5nxUjadG4aJaCPA5CYNZ4uloxnPsk1hWO/u9aYqHJP0jAGsk4Nemogmt
+753ARnYsas+WwaU+w/pnOS67ynDZOyoft8eRZdMD4gTk+ZQkF2jW4o8j2uke+xAEWH4ucmd9kc1
hepO6nu7KGmFuC2FwCST43pR7WIr3K6qjUiz23zTB8845wbtFj/J2n7nQG6uiDQMQgoKtdQTr20J
R7HyXMmdwOvisfGpWI3iPApY8ztBYdMQnV6plMgTwlkdQq12rbId+FKE0fJLHjrFg6qo1Q6N+hbl
LAETsiItGd0cwdV62pR+g4C5HViRJ/5C8QOcbdoq75uxGZ760VKfo2nRnspJmU8pDOZzlqrFpS2K
/mOt5Y9mmuYMIg7zk5PW4cVVBvOr2mXdn2k1V++deLSPQ9Nl/zq0tnZi88ZXR8YHUT8+hWRpy6vz
zalxxoZ3bdKGQD8ZOywiCnl2YX2y8nnnk2/cURxOvEuy6i0ezat8uHcmOoCWHgYd4UvzNTWO/7KJ
1fmJokDyTy2k+mjc18PRsIe4PLvZKL4MmaXtLflWuVh3SR1JVPEIWrLrNoLIkfhT09hlQHGaHqtU
nT43Sux1RzfKzgAewoeB2VvHrCDhakalOXVz+C4pvOY9AirZS565X8wGgY2ci//D/Ui18TlIX2ji
wnbDYdfSzarWD17XRy4KB/b82Y7oiokiql4XKgk7R+M2KPLYAikFoEROW1iTe7telnDKKnsZveJg
F/8YSBk2qIiKyoPD/tuXC1BQHtRIo5JR89/XbjYbUdtbwilehPtOUje0BUXqnQfX7d7JYjelL+q3
3FPrSidLoa+T6YyyL2kMFpP2r6kNy8GOdic+3eTpiETRGUPGg3Nzq/9soPBqxJHIX0KC6fs8S2Rd
MXYYyGClTxydvdHgNyU93o/0auTrWGrYrumIseoUoq878VIWqvlppj5xHMwe8fx4/LGEnXUYTZDZ
Wmx4H3Wmzu/kaPKOvMp2sU7iThWX+4G6+Cow9HXYGU03iJchi8yXtFyWE2Otpksbdz8yhYG9Ilab
Ayo32qf7h+HGQ6VhqWJONkGsWHeNjB6p0KXwxMtUS9KRYUQVmk1hGGn+rNOpOBdL1/xIq+m3qQUY
5oKijMorTMqqXntrooCKLrW4eukXZL3hrakn3Cnx3Xzsdg7G7bUobQF3AhTJDQzD9dpWapXItRpF
9WLVY3gsm8qDRkCapglN+wCwNf7pDqn5FHZTmvtOlOgfNG8qH+7v9K8X8/obE9wpVSCfAQFgdT5H
N4rppFfVy6I19ie4ZqjaWZNsnjsGGwBnKB3n8qyqov9UWD2qNUmeza+z6HJ/8TL7qVMs59yF3ncd
UOd58ebzBAPkEGZd9e3+b7055nLDJA2PrgK1sPXtXSWD5TE0unrJwtQ85br7riTLvlSla3y/b+km
ecCSZB0TGA05tW5VC6SnkWmoA4uXxdOSY81ITERtp2LnHr69TOTpkuR019JlA+raARK3DevErnmE
W2GXHeuh1CltNnbx2rVqOqL53Vl7vJLbPQQfawDDJIGVBYfVW5m3+Jxzqm3m4i3R8qmssyn20dxQ
6vfVJNI99tOtOZhWwKxIXU3X9dY8Tas3xgUdGDdgSiNAH4d+ofuieiCF/USNo/a3cQIS/sSJ4i94
RLF1Faoym7ZWZtcJIj0zEp8Zn+lwRs8zjnYy862F0VWSxDrKsTd4DFxmabIycYMJiNkBdV0EkYEq
ZZ/GMGYm1e+6IyDMN8aku75J1aitxRbzhd2gB1ni86ISvj2l7m/f9jzdAJEB0wH3gVTatRUXOPNS
DArw3HrQL8bSoOSMF0GwMuPUH0eHZMHqTOE3hp3twFtuL3zSUGpRdBlkD3+NQW5DRg2PVuwhBzEd
qyF8TqaEvnT7eRm0S618/u39ZBqhDagRfDBiHau3QdTNYkzJEIO+zmfHny01Vw6da2fe7+bYjLzh
jYMeOCBAWTK63lLTrTXeIJWAOZY9JA7xWu815eTpe02hG3dcGVpFart2jbC00LjL7eGolz/F+OpU
yU6suLkVMcILEcq11PXDTa5XE4ZzGydS+kHYHSxkIT6Xal/s1F43jfwC+lDSRrV/5etNrORK6KI9
0g8JQDor6pN3Kuoa5e+eKbkY1Nj4NlJM5+Zm8nJKRp6LXl+UhI9jwWRlmqbtjpW1XxPV8WnSGOBE
Kj2l1XUbd4Xb9DyNnu35UGnZoe9TP4Tq6cyXKXq879VrH8AWADEII78G5MH3uv48oz07VgWi7TlX
P7jddKiPTtcd79v41ZN5my78MgJBm3Y6BRAADNdGZggWVCo8+zkyovyoxml0MoQXnhbTKb8MvIue
6tmL/up4sD4tQMQukbEkBxfy259qb0ev9tTkl3J09aOagjiyJkc5TIX5jxCegS5/akZ7k/l+3R2r
n0wRmrQBOTK2Z/1Er4xlbtwid5+BfRWH0CzFo4ay1YFuSXNBEmo6lnNTn7qpdo+pm2Tv7LadLkpn
lxEluz58Erpbn0JHxO+ctg1fHCURnztVdB89Bqo+YFl9XJY4TI9o2qjHroNSCbW6t9qT6YD/9WMN
wOfOzbLOHfgOMFIlbxM0IHXN1YEHfFss02K7z9C3ebhdNL19VPqvGfWH+198z9AqP6zUGVABsPLn
YXmmr34wRsMvkvfZ8OU/2CHMSYS+jNwr7130susSEzuONTMz1z55ZfK1MuvTtDjn+6Y2DiXPt/+Z
Wt3Ks90LtYhd9xlNsA8hKrBOfe7ml85SfV0fd+6zrf3ziCUQMEmyqfBcHxg97xMDFpL3nA/osY/I
cD+2MIof3Ll/ZzqztrONcptWzg7XXI7KYxdJTFbm1MGIQ01gbmy8yc/ssj82erKnLHB7pijbS8iv
BvsaH1zjWjLKRann1HEw6klVH9D6DqvTEHfDn200OExBcUb9Wws7gWtozuPpMLVz3x/USe/mQya8
/nPvqmV8bNDMjnxK0gYiCLPITMM3onn5Xumx+DwKPdVPS54AZrOZph6eCqHl1XNvoujc6VVSKEd9
hldyFklq6DtX942YLxEOZXue+XJ+tFSquv5y2twnoaNNUeClYBsG9xXs8oPZWDEDDxWGkn0dauZZ
GYwcbYs/F/6nFM81++E0K3sAtRuPvf4pzuo9UlAZ0EQyRkGnPBVqShZRX3L94oyuj9Tu5TePxy9j
6OtYIGG9G1wqbNTZirs5CpL8z8RQTsP8c4g/M+D1eZj+um/qJmRJU7JHApUS0eB1D1thNiuY2yVC
LLg+6uHTBKJ73lMzuzmB6JfwwOam5Kkls5fr7+hZgumVwkmCpnBf+vBLqGWXkYnDZr+TxN5ASPAY
LElaKDUL0PDyl7zJ0wfPC8O4mADjaMqz5YjxZJDSdrUhPo21MV+ySUynXGM2gx1p2YcpdtvzHKOU
MMbucIF6oL+qI9hcoZHF1WbUfgjJIN/3pfFRDJ7zERQmEvP3P8FN74YfLSmGMg+Wkl5r6s2cgF6t
jTQN6vTfOKqZxjQf9cW8wG86OyjL1PMz4pPH8s8if82dZafsuWme7hwgYNoxtOpWrl0D/29m1UrR
6mbuag3VhwkFT501+FAVIO1NXC7WB8v6O2r+7FvzGKfgf+5vwcbpgjX6v5+wchChZZmVWTZTFOdv
UQr5rPND5Th06sH4XSSK3Gy8kJY4jRb5zrr2kHhyTMS4WW04P4z1zylc/Gj4WjBVVI/+sJiue39l
t64P15KdlSVY4s+akD+WBhLDeh8HWhLQCzk0bnIsPetkFd/vG7o9yNQSaOZSoaQ1TlX5el2w8VVX
mEbMO1+XCGi/UP4o2h2IydZq5H0hH6hULlT5Hd8crzQvu37IoySoxQ9FOUSvpffc/T/Ovqy3bV5r
9xcJ0DzcSrIdJ3bSzGlvhLZpKZGURJEaKP3686gH+N5aNix0b2BPCF4sk+KwuNYzyO//PhLA+kKg
InDDwenvNAhrRs+mnSqwCVXCRcrhbGiNa3WRC5cL0KCgDWPPgb4OxtNpGCMgTpD5XgFY83vglF9M
Uu/qIH8KJduKCV6pEO+W7kdEhI7DVj5Mo/F7ZrAa3cqj7tKk4rOFeDygzYgfdfpDJj2KaIY0QF/q
Vth/LEVl08WDXpMaubREsDpwNCIzQcK6eHTzosnBKR7owTdoUg1F3Hk6JnRFD+DScIDZAV0R4Eyw
IpcbzK2NfHJdeiBmFxs4LcEti/EW6d2Vw/4s0UKvGQAkwOzR1EIxdHFomFZv5yQD8FLR9kttlUM8
n7Dp9cV4aTR/B7FPPw7Q6pY/aUkPs5KxL9oH4dQxix6JDP+X4cyu4hFynlmk/DSS7TY6ilhHDzQo
aSwN+mAaw1p17qzkDW4EqBkgKFjQQkL5ZRFFN7WQkmMNjHavdzK3ho2OJi+VgFyhrBT+HA3HRK3b
45u20tEmGyL6z4c9LjtAM2aZ41ndb3HfuHamITBo0kNQeHlqROGdBHttk5vO71EJL9UuLurrX/HS
yof5JSr96KXgbFxsMSiUSJ2xeU3SaIeXwnSDTJIlFOZlK4O7sF5w/qI9BRwG2FvL9oUvzK4ZKsKg
+PW7xvzhgHSYTGbqzT8P6STQ4kOSvOuESw168Gy+AervNhu8A4i0m+thlu0vrJc5cQMkF+IoM2ni
dFUSkPv6smAM1uNRsxFZRYZ4nKIfPi1VgiJyHtMws2KYmA0ktcWw2rq+8OlOfsDi001GAYvFpmYH
ZZkfsBzfdab3wEfjJjP9Idahe099570hzc3YwbQNpWngXigc2ksKpS/NSzOG+I2TXp+WS78KDzwc
O2hPgO2z+FVVDQwFSKHskEsvDjTd8OkpEN6/vlwx+SiToluAWoPtLaFFDXVga99i8pWljk3zPXce
LLu4ifDq+ffh/HFrAW8eb60lb6AQyi/MiGM4jtxYLghFwQ/V/HMpbh4OXjVYTn+iLA/szgmGTJXs
0G189K7y6tVSv2qwsl6vj2ZekycvcMRBoWmGQwEOC3LA6ZodnD6ig4S3tGHDDlT2okYmO2yuB7m0
AuBQhhRl1jg+M6YviXSU8gSOa/Vh8zdq30j6+3qIS2fJLFcFOhQQE6j4nY7DasoMFNEGIch9mT1p
tu+y1F8TmLw0WwAX4TJAswak/MVXaTronGkPJ5ZTT+IX0PQqgTWBX68cjGcUvfkk+TvO4iaVStQQ
GcjZQXxwVsUGTAisCjTxLDYhtSQbc5eV/JaLJoa/HA/y+8pyV/bT+TMDPwG5yaxbhS7LMgFSRV0o
b6DsUBuHsSgfNG8TX90MLIfk6xo8/MICwfsd2f+sk4eK8CLb6iQ8bwJqsUOpp7j1fxNVxTzwVpbh
hTUCGDFwQuhuzI/HxRrpjSYfMjliVsMfJm9jg2xB+Ma0riF3Lg4HtQgg1NGb95dCXJSEXaO0jYut
k7Fdk2SabsdqjflwYTHimMO+dbEcMXmL4QxNVSgaBDiIQh/rgySmkv/DjOHTozqPLiVM5RbrkA+w
aIHtLYNj689ieuz7AhdaEzP5/M+7dyYHgP2EpYZUZ1G88mnmAgEVYSjIHJ0hByGfJA7fQRRjZWtd
+jTYujNKBeVZ+FScnhMecaQGcAl22CWUltz3CGz44F8VabB950NiRizNZOIlmo/1TZ+VPYztPSg/
k3ATkQcrPzZ8rY92IeEAjnzuWc+dAmCJFoMBflarEnEUg2FmwTZSFnvmN2mrDn1NbvMuvAXkc3f9
Y82bcXFlzBgfpMb4UNhJi83KvMksyx4O9pP1hekY9lwCEIDtpyverwe6tF9xnuPxDOTfuRhgZYrG
wCse09gTIL9+wKwg7k2VrD7VLy2KWWgaAO6ZALBsT/SmzLto5OVBtfSzBrhTTUDL+urfMwfc5/+F
WWxYQ5k6Hw1Ybwvl3VRVvp/4+C1w6dr1cWk4uAr/gKGQDS2XH1qpmVNNMBIfwH+JO8A3t2wgcx3F
61aKHJfOIOxaNNFm3RikEKcrEF0PNNis2eLboX5iZSCv+sFaxevCOgCkC5kjcAp4wC7PbU1kFA0T
FpxSRZJ7QWwoO0E9FD3XldPhUqEDBlEzeBniNLM5xul4grAJeRdqfqDdLbz/YggO2vy9gTejQHvi
p9nfjsWPknxHvbmxvGRs1w71i2OdGdB4dM4k5EWGQTNZO3pw+KE2bwIklwJ6olmRkP/hioJWHyg1
EfIlFKfmD/tXdcqyai/qId0HbcVyV0MEACUwI18pl84LenFSgPfpzooR81CWjObOF4DctRk/MAdq
pdNu4lYincc2ezPWXHouHEq4Z8E2hJMy6lRLSEbboL/jMSzECqTauC8JhQ4ILXfl6Oq96JByloC/
HwuA3/99V88wWMgpoLKCbH1xHOK9Zdsl/nUIXNi8/uoOtP/3hgqQvoAKQZNpVptaljucHub2Ocnz
Q9f+EEBAmR5Q6N1tCdZAtKo2deH0QFEFjRS0Nmdk72ILQLhA+cY0FocpF0kFP28CRbrx8Z+PdlxX
f4QwgTNAtnu6/CDvU9rMcwso4j+WU5ea3m8f9jD/Qzdlhtj+F2ce7F/LvAjycRpcFC4D78nPgrQz
vtP6CXialYPjwkrH8YcK6XxqYA0uEhjoSGoJxaoCAr10EyKDSQvPQlHeYvFYsm9TL/7VDB05xl8R
Adc4HZmrLEcAhVVAdZMnLl4INn2C0WHsm3xlbBcXxP+N7UzxLueCVlaVofirMrQWBxMD9L/rLli5
S9biLO+SDg47mNniUELJeXQofPmQ166xJc9Q9Zg4XPJ4wrmgcuGRvVh6wA5nzAsrepjwsoJbwL0F
TELHiq2h3ITl5aavRnSEodAESJ7yf0cCXf1Mf2qiX+W4lhNcWDj4NeiBA1GJ/vfyM7JBeSYk/uhc
WVfjIzR0Pkb1CNDZQxvqlQ954Yw8ibW4W3pCWMctxGKm2nD3u1PJRJrBjWEdQTNLkZ8m13f5pYBI
59Gb+PNOWfLZuoiCseEjoDSmpKDZpgKZDZ1CPCAaCEnzNGqmlTGeLyIHNkMWAF8zoADTerotwKjO
tFXiHjBEmNQ5i9v2h14rkZ6Paw4C2YpZSwzQokUQ6BbC1w7lskMtsi2PvHvqvBa+e5dr/ZCXLXiw
wc31mTxPC4DMwiWDdi22Pc7l02HJzHAjQHzKAzg2cY/LTH8h4Uu/Zqu3FmZx9hcia3NZCdyi/oZz
r4gLhRJD2fBYRr+uj+h84WNEc+UX5fUAtM3Fbrcjg4fUHEp0+h6yQry19WyUoe4nAYRFvuZDdumL
gcOFChcyyJmgdjp/mdkZqOQhhcwp2jkF3uKGfmtcyFbL9jeApOtvwLOFOO9p1LSRxs3o76V8LBRq
W21Ooju4nMpUAZCQQqGgvnE6vUaPvhAKmQEocWhWza6w81T/dckF6JnWY271B1Zk7rHU/ENTYm+n
wOt21z/afDaeJHTohqAXNnMnZ4zosrAhM982mqbvD+h5pEYg0pzvr0c4e9KeRvjTk/lrLGXGfSUF
xoJ9ZMRdZ3YbRJTbqWLtDZryNDFMaW9dT0WpZtp6vR7+bFXO4WG5CNwFmlUoWp9OZd9kOSDndg9t
rC2B/3Jgv5BUOvcwS78e6GynzYEgEofHO1oFkM8+DVQLCpWfEONU/h2H/E0G21EaQObq5/U4F9fG
X3EWA5rahlm5hQG15htzji55484Kq3AtxGJv1VlhjgV18cmcL73+MYTH2vl2fRSX1h2UKUA/mDWZ
sQRPZwtqbNSBjEx/MAsdm3BD1I5Y+SBrIeYT5K+FB2XGSuUOQrT0m90+0P7p+hAuzdJfQ1iqrvGW
jKoIyHDgVZPWVpPUaCpX/kpj9Oycw7ICORbHDjAUAdiDp6MA+W/gqmXDofpE7yKh3osqd32/kcUO
1+4/jwj8Q2QtQOHg8Fye4GEXDADCYURCPlYUmpTHkb5cD3FhOCchFvdRXQsRMKh/HGzra80/8V2a
+kEBdv/Fqle+z4UNeRJqXh9/fX+7E50RQtjzUHKFJPe7E37VkIy01nKHy3FQeURd8I+o4WkcUDTo
0DsFZs1JoiFMqhCPOOiButGUXp+8C2cZRvRfpMWKnokn1hhgLbQ1TRhUWuHNvGFOYmTwUlqZvQu7
BzpEMCKEMu3s8mifjoqYoz2Ggg+HAgCGyp3iAS+f68O5OHFQbP2T/kBGYHGSeXBKbqHND01R87Zs
yBZKBbHr37i6vLke6NK8oVgBusVMdsJlcDqWsNHe4PJOA2vfxYXec/EeVl/nt5XVrdx2l6YtAgLp
j2AgSqmLUDatyWC6Sh+gbQdapkPzpJPVPyc/4K7P9Fn8G+VHSLecDmgIy6A2NAaUO+zO/zRskhbj
u002lrUDlOIfuUYw0DiJttizI15ukWa9RtWWpmUNF8fssV8j5l9IExAEmRUq+FjjS0CStFASVq3U
h7G5gxcbPFlJHDZf8axwsk+IqrndWsHswqdC6QVlERCDobq1rHpD1qA3jELrw+Aca7Ty5Zq78IUh
nQSY//7XAeTUITfdbsBaYHozMJqg5JhBBBBaPtwOYhqLVW/mC3fS3yGXyZYemol1BkJaDQ4j75gj
N8ab+/p2OofRzHIMMP1DCR/1kTPXAQp1m1Ag6z0wuu9HEk+Oj7RbbfrOjxlNTeyyADZvpv+2Evjy
J/sv8GLdA25FQcvF7grVgasUQiL2UMxZ+Lem+3CKemNqL66jHy7z4rEP49COB7amwXEOPl8Mf7HH
s7qSduhj9xHbBcYrPLrMTmHh1OLnUPA6wJGbgjQrn6AM7ugXsFKViNHZ5VFi8rTpdn2zrfts7zKB
PuIunLZtdK9WxY8ufybQDFB5Bo4CCpin6y+0SOcC1KsPBVrNmotYorjNUdAsvSTQcZ/d03bbwe78
+le6cKwDmv9f2MWyn3wyemU+4rQ1nyNSx/yduBlasyuH+nnZZ/4M/xcHxLDT4eXQxDClizhO9D3k
O/7F6HfjK+yO54+Qf+3JN5WK3omn1sZ/F8mwMs6L23vWa0XVDpinZf5nC49Q7mN6wwLqsIWxGcRv
uFNtJ0MldtFvDf1qZPvrc3uOI5gH/VfQRdmAdwN0SziCgqv7GMLo1gO5gda3Dqhq3h3pk9B+cwO+
N7Hkcvh1TvVKTe8cZD7/AmxwiA0Hc4VrsfqtKWwGe7Kw+b2y2jntS+ewTZupb1azdc1+0wXjvhma
mDhpzlqIkYs78PP73IDdcL1n5E5O34Lo2PHstiRrB8Q8/MVz9uTHLVKKQVKYyTn4ccT3tl5Wpm30
Jet2jk4zeYQEUv5kjXuRreHe5p10FhaaHjOqArOz5EdUZV1m0zCHhRTeRHatk/CSHKURfZ+0twlD
Y+VV8Od9dC3i4ivAPoHBBxsRReWB/dXdkCZxPDv2Dj7d5flRuRb+9OaY0LVF4kaMWLJ9P5k7Jf8Z
DTYvCDTyMHpkCqa7WJIw6zFqQWz8lG5n90fPfhHOynDPtxoAeGjyQ8Qb/wOyeKdbfRqVU4zCGmex
rhdDJgpv+XICMXgD2yhkp19t0X9e32nnpxgizSBeiKxBkmgpGhNljap87o8HyMVlyHZAwbNoqlZh
yedL5zTO4kMyENQn6Xrjgb6YflzJnQEk6rs0HzuAoa8P6Tw5OA01D/mvfKRhUc2sMhz/pMHw8c18
BUvz/ykIkLw4pPBadZZBdM8dMiCI726hYtqMEyZtlQY6n+2ny38eyn9R5oz/r6FEU90I30AUl75X
IKbsKrin4NzlzjfY40XgWTraWxnZ+SsC5AlowaIbhM41VMFPY8IdaOxteKgcAral0c+B7oL2XsC7
pXRWbpYLHwpEZzDRgf2cFSAXN1trhWPEFJsOUAjCYLoHSHNMRbO5vhzOfEXhwocOZAg1MfBSgfpY
XNSdaFs9THQ6BPVD/SQPImNxKVDPhDbCgw7jFl4uHP/vetjzBY+oMB1GAxmlVIimnU6jX9bTIDwM
Trmgo9d3FQhsOvGcF4JCblvcXI924cI8DbcYJGhfKD+1CDexbZYfXcnjQb70w232xPiuC4yN62wM
d7wZc41Hx4/r4c/XzEn0Jfe3bdByrSGpeaggdu+aH43/Pn6gT5sMw+//JRKaJC7gcHjjLvYdPPQ4
ThJjBELtmRqvZvYtl7+d7Beea9cDXZ5RAGsAM/DwBZfttjDqO3C08gmIiiBtaAHLlyLG2Wzg1aH6
LVp9IoNMEECGlvEovvWALl3/Bee3ASZ1ViMCshAF3eURY5dma0YEn3SEhLwfd/bOmraui8YQT5rg
1n66Hu5CHn0ab3HY2GXXljLEPhnNozE9q+9w1vlwzNQvQtA79hqs5OsR5291erohIB7DEFGfDVCW
JPdgBJaRmVg17QRuK/QK1SRj23nIVxXqz0+a00j26Wa0I7+1vBqRXHPnoorgl1PqTVtmvtT8o8pe
RO5tZL+zTZIIYe1RYE9GtW+7lW0yX3LXBuyc/gyp4Oqmo3o6RNnXIvrB9MonvLgN/5rQxSUbTg5t
87yZgL0uxVOYoWT+YDcpc/Pd9S93TifEmYouGKQbZv0ePEFORyJUxSFkO8FGlfAjvL7LpHVUeGOY
Jod21WQcy6FTsQNpwKT2xYYHdbMvZUfxciXO9vqPuTSrQNPNJB0AfnHOn/6W1uytsSlseK00P4P8
oVrr7Jyf5OAewWIO6iIusm5/sS/C3MoyYfvZgZQsDQ3c9V884wtlMEWKh3/1EketC1sdKSzUJVCa
XqbYUT6xoGYkO+RVE7stbKX+eY3MGm4ANUGnASrnSz3CcBCgzoY4trQNblhzX24c9uhCM2NNeGu5
GGeRy7na6UP4EAjcZefXKv1eN8IxDgbqJKT4rEQfc7i/A1Kf1M3KgrwUDOgpZGLo7aE9tUhaMpRx
/Xqi5NiqffUFK/CmhER3iI5FPq3gy5fLYR7X36EWZ0k7SmkLzsjRybJ9oUPw3xpj2ygkY4SUMYUs
twn+zPU1fnY4//+oaAQD5olS+3IR+rCCo11nGMAr6rgjL/60G4Ybciz2WvwmkwW83ef1kMvr509E
aCTOCm1YMN5ii4+1nQXKwJRa7c720kabsfmBum8cZE/jPihWHtxnkid/4mHBo8iA9Y8dd7qNa1Ba
+cQwr1PBn7muZ6Gu2FIEOdPeec3LZ7t4JRnIQHdopdCZJC0S1e/6Ko/zMe7FL3taQ1UuLyj8JPT5
UUx3UBnGKTdfK3+l37WLBdwNLjmSald2Dyp/1NkX9CZWPu7yAPsTBtDNuZgOzsLSdAwt3aLCIYPF
G/Zfs0LuCYyCrn/MP630v6+eOQZU3eCfhK0IKuxi1fIqbDrf6vBilm99+A3PQUiEp+34U34Nm1eg
g7wcUpwwaftUBwa0chMX5au3qiF8YfOc/IzFDRhGBWRd7D4/8iyLI9CyI+fRNVLW3TpsR9cw82ep
P0YNiROANVycRI67rF0NcMKFs8VQHCP9bMMu1rkfiEwC9GLzG/aAtOborQkenSn9zTHRggHSHKQ6
YJkXQ7Q0SPA6GotjqQ7BttF1HGxlcEvhwPsIXUEn2rpN6mcvvPgk2zKGSqqZpXW4sqbO0tflz1jk
AgYvAZ32p+LokO8DONbw3UCv/qGEEsvHoO868WKLVFQb3+0Sw3u/vtwunB1gEswdBwBXZi7O6cbR
YPMxAWLMkfnvYR7EmQd/wSxm3+qAxoUFPBXUD66HXKZ4uPshMIWXJAjyUANbkkomAVpth5r5sRcv
BayvhUTN8OZ6jLONOseYBdvRuZlFiBfD4nneg4vc62MXiHgA1YfRtWfj2cwhBBQtZrGh2URjSSgJ
pWn3w0jG47ib1ItnpOZPXalYwQoz2EfV2tt4JdxSDrfP/YJGA8K1cg/1OTh/jr+7X8ZPv9vUZVzl
ib2fNurOfeDFoyFiM60+Vtvx52fT6ZiXfUsVhoWFxuh4rMUXExXubRDbLIa5YZRD4Okl/zSyuxqY
LmXcEdSO8LwEALITK/f6+cYFzw6ogNnbHCnLmb9B1vfRCPFLfixtVFf2Sr2qukqbb0X1bsGbUKEp
aB4IlB3G45CBs4QWh4pbFaNDE0E69PpSu/BrwMCCqBkyWuh4g2R/uoWQU1TKqnIgv6saBe66IUcs
b5ZmAsLkkZ21G9sjzc4adbtp5dT+dCs72ldRXd6z2ROZj1W+rUK7ADt5LHeDqmEyF/hkMxWmubIv
zvcefqsLZuGcIsMbYnHWaNudAogIqaOov3aOSvvymeo1YilU9pflMEjXAEGIFAhiDnOyv0gRdG3X
jSMN/eIEQe7GHAXFKe6ywn50O2J9J25Pf0655tAxMt3+mBlG+2scQ5/v2tKF0PowltVBDlAQSAtZ
Wt8kDOvvx9Eoftec+V6MJn10Ozlwg91yoQsIN9fZwzS0wZusBsD72OAxO+5lDxemXho9uXHwptkN
aEzrnQUt25e8c+BGRf1cO3GTcVRhPJN1u3HCJ46h6WdYe+71IGb0Q1ilHJwucKsHt/1sIDT5Jusm
d/aiMpwusdq+gKNhwKc3s1FKsSRoynoUB08o3ZC4KiyT/s4hb0HQQQ6zKOhjTdUwbeEzDO21Ap5o
47ZgIdwIYvDI6Y+xMyDbzBxoDafU6yf0DovRADmStJBui0coeUrkUcxVseXnIGNxVVDv3q3Dutyr
qEI/1xKFYHGFhH9IaxRFrS+90flNEmAmeew0LCx39uR3xQ1+BEpBBowKP1uCrB2lebfmiZcpCz0R
E7VEUBIqL+6p377XYaZpyry28O9cKPNAhllZ+T6Hz+1Tw5ks4672xCHnftunQKSrR12a5H2iZfsD
aDTbBCZJekebsqhFcWsKn2F5ETU7CjldGE+Pbjuk8Mv1Uq9mPUuIUFTttAgZSWg3yF/aAmM2hZKQ
5GkYmg0OQmekdDsWDoNMOcjoe9GW9q/GizJjVwGOcuvRymCbog71BKO3+UNrpwtg8MzLNk9UZ7Rk
B92n8iULTPQ/u9YDGdpnpr8LKmlFKXqHaopVV6KbOrCAVtvGIdaRqygkqNwx8QCeFX/GP1XzmLiA
dG9LCZQreLNcPgK6ZtG7KXclBibydlcMIrOS2jDt8SZoovZu0OZoJRrN0V/Mrwtj79RZifeKbG21
hS83FsVYm94nrWUAH66h5tHGNhzuxFKbzqN0howmeQ9Q8k0nuwDiHo0yLfg1svxnXYbdz8jpB2hx
GaptZokRNEDrKmzBj7F6Gmt/wkcjpO3MhPi2LJC2T3254SLvptR3+whvQJfJV8aAGo4bkEXH1ChV
4aQy8kkfgyEFyL4euuZx0I794anG3dFZrNlDox+MUTlCkZjCazPxalW9eyNEAeOwwGfZCret8xQS
OoYdO5PVjbcDjCeNYwDwRXhUhgePJqsqarltvcmFjk7g9981hNxe4PngPw6YysfObKMdx5cak4r2
+rMHCI7GdoEHaGLBqhNZDMyr3ya3oK8lJLpfiefnWWxruK7ixxPMQZ1hrUE2oPPfzXII8FWtoPnl
jHk1xFQ60y2hBXZ/i0Ini50WHWD0rlrFkymr6zbG0yOCHjXwt+j06oG9WR0Di16PRP7QldZ7yyhH
kDRLL7+rgnzWbQh7EiUAmPs3A60oAqKJCs/JIjMTFni5isloZDYgoYPgcVlVobGZsjLfmI2cL7ja
MwCEgyNpzFjZvArhlR1AzjbHRLHCwIEW2eUnb4emgMBmh99YTD4Pk9YrrSIx4CBKErc2oxEV9TB7
gSxIY8Zuhq4Z4LAeUrIA7kSfnswGlVZDHmG8vl+iTp1J6zUArGFMkbD7P2QAW5N4UjWbkhzW3y9V
UervYmhYnoTF6Hg37kjD5gh1D/MeJotCwVAVxuTzGsOhENmtvDUyCTwXq3wcV63NvWozBZPp3FBT
sh+dFhG4eCQzvY1jNVA6QpNC3ZpszLKbHGnfEA+mw6zEdUd8g36IBh+QIzp6Ker9A/Qz3akViZmV
zodvtbULblhX93EEhS2IgWhiS5BaVQhf2gr5DGWk21d+Tt/ysgmMXdBV5TsE7g25DyNV7yZTd2JX
ek1txTSbDLaFkXkUHvMcikGPQPwSOzVUObuNTXS40x2BUN44ovceS+7zo5pg7bCbtNE+w+7HuEcx
mfHnwTYUPRhmV1uoXLvODq1uAlwEzvwPMB9hE+rAp/uH6gK45aBMW3zX6Fg8j3CSdGK7D73Hrgva
JgmrQL5MLWc0doSGD2IkXAcN56A0+12InGna8KibnG1BdFfuXXcGBOuQiGpnFJDJjSmIZi/QLnHM
G8vvDH+nvDF70BbumcQHsNyKDbcMfmgFkeyHyWv6NoGKqOM8m55ErcN1skYctRLhUYCRga5hA4nQ
1JSQc0qkgspcag8eGe+MdsjzNDet3o/V6FTVpiJtZMEzAL8+sbA+ReKjPIpphBtI9qWD4dML8ozB
inkRetNdmTcj4kk3HAFcaolILBuP/yR3pPqKZlXwBG3A/Csth4HierbAsvGiQsuDGrKmu2GloR8Z
mgZ02xQmaubci2o/hm+5sTHNroXg1BwslXkIULZmobe3SSuGxIGZcvQ2QcHViGdPTZJ6lez6ODTa
6RuB6reOM0w0BOONAdyXXhgOwJeBc8x7UdrbvMpdGzR6M9N7r5FRn6DuVhRIULuRPAtBIpaWoIQO
SZ9D5gQnUu3zWzIyEjz2RYRVJEozaJNemD2OiLmDluI497KZYpNXgFdgcSdZpMRbSHxTAJEJY+ut
xQmsudxWuNXGJJL81h7TYlNSL3iAMtH8QIISCEv5YECxQPlDgw1aoBSdZugIytSA7GTH4aVpmG1C
HETZdaSBJpxtIKHRUubtLb6F+WD4dMzulNWV+Y3X4a87nUW9v+utun0JChCikj4Tytw2fsmaO1IU
xp2REfFZUY8/jV4/6rTNOeq1U47++kZNtePgDV67ah9BwwpkGEiZA3lHqiDCitQoFNSO3Vtboq3+
kbttT55rhzUSVpwqJy9e29qvZVuHUQw3ekvd+a099jAEHKGnBlhEYxZvFTgUdTy4GYpUyD5w3ED3
dhxSF/Z9FOzbqW1jsxXdez1Y5u+p56JKRnTph5sxEji68wD3+TZrG45MDxkoyujwNIaEfF77/bZj
VgHtPrOKNjBdDQWUedrBuyG23ZCnqYrsPA0FVBbSinUWf840RBZSc8zoa2tCLjElZsbdQ9AHE00n
1Qmym3JZe3voilXRHq8MPLgsQCGr7waJAvKcYQ+VsWEA0pcOXTiYyLIYcigkC2EwjM81g/bjfYVf
Vad9oJ33Fqvjm535lthmE/5jyFtSPtYFXljADLfmh2MZOk8cNP+flEGmn15rhvnGysLysUTd8bbu
Qzwg+oKzZwLPj2Yvu9J8ApQe1dX5vkVqCWOCTzxe829dzsbxqcxYSGCPTZo+HjrIh27NvJpEkndW
XiSeqAmF2lvf5HENPvsxIqb+6fI+DOMBXKEoZW2RqY3h41zBwo9GJ4YxjYu/2qT8hNgrwGzwCJG/
S15nr03QW2rT4GjkiXa5gVUbZpOPVL4Ns00n8Cs2PVTeD/ZY9eUWBxnY/wUNyD0tbGUBM9jYX3CH
+Dxm4Vh9rcdx7GO4iuNJMRYD9pFm0zTGJcEsx+FQ5BFeH7wff1ltQB8tlk1AubTlTxg1iGzTqB4H
Y0Eb3PHIMqJ3u/J83P8GdGnRdXbGY1SoHC8X05nKjU1xG4g2h2+6Dso3oa1sxyqbHyP4U+3YZIbv
xAAJvzeq/tGUZpYl3M0sd+P00voW5SaqBLARovgcbehCYNpz2U3o5AE+aN35+S4gZtPChqzT1a3d
maLfFN6QmTFoRUC3ooAOY2rltnK4xxQhBy9CiSIUj6TBb6NGGLfEw2t142nWvGV2h5JRHiLVj8HC
jjxoyuhBx6q1Qw0xaRYFGyZrQKqHpuxtJCOZW6QepIfrFE+ZqUL6PqGaifITECdQnBF5YtAgan6N
Q4A5dxREthJJi5LueujitDi2cP0c8fiq5U5Sr9x7RBbsBgwL105tUwr1GKhmKrExcWdx0BMM4IUB
0Ou3KuAOT6DWTh/q3kUlwSRzpmE7HOmZqWEGgJcSymVwagt1EePu9D+6qvLenZbi0SHcAYr1Rkgb
vLHafrg3Ogll0EJiEjZe3uC5hFeMlslYk5DHNRHTxsNJbSW2RLk+9mFfgFRvaJAKQ8uouyMeIHIl
XhoopbhDfbA78CyQWVnhbVN0ukgiX3EZT6EhppiZkUYFugg+iF1A/07BoFCD2TaWyLHdKnrQTu2K
mDfEh2VZ5zF/VuRlLAl5YQOY73bjz4wE3IwhzcRpmrd+XwOzJ6pHGDYYnyZ4F6jnRH05gl8seZV0
flhFWJS8qpGlFvmz9qT7qOABE25cJQMVNwbRME0qYagK/ygYPowuyooxUHaoJjZtgUx0UGT4LVHo
BPbU7d27Bn+bErP3+AMAOni0lw4rf/X2wO4tlpNqEwqJLUn9KiwSjqyJJLxgTpASO/DQ06cVfpPn
9uMXE7LrcmvaOGhwojTBC1Ze/txDRLaO8TdipFbE6xxFs/9H0Zls56lrQfiJWIu+mQJ/5yZ2bCdO
MmElObm0QiCEEDz9/f7RGZwkxqBm76raVb56sVbWCoOwZralxUWWxj+U26uo8cA71XPf0kGZtHsI
Dr8niiyeyBSOt3X8ssZgiLXXkfhC4XbUtLLWRHlD7iQuDnDynzoYujfi12LAH7xSPlzZu/LCDFbs
583kznvusxtI4QhxUc6FP/X/OqE8l1mzmmOwMSkp8Fl8NH8xTzvedLuFexlUABz8la575M0qzGu8
WH7BZ4OzbCZ97333GbT1ZCDdk6u6GE2Y1wdx6ePMUOeeqUl2r1Iryr7uGHCrmFePy5TG7mc6VKF7
2rpYvIj2sDiMO0Pzc6dZTfN4jXSUz/jn6XxohhS/zWVEQko8BNasymmzt40wE3kJ277B9x6IaD1t
a9SeMBT0zFUA90PbKzl4Oeai9U8vDM34QDMhvZLDB9iuTR261ZF0XJ8WbJjlCffv2jvVAdkQ09bt
yWnbhubvPBjxKsE+m6s/98F8ncUyT+9TVg8J9WOPc2BmJpK0hlmI+kN6o2oZ3Th0WKaSdOyb9oT6
YXuZcjMuUfa9FmI6ivsVmuTh4U50we5Ey1KTjuldj8HO/UVWkQ7OXkO9m7bWG8iDMyvBS4DaUbE4
nvcS1x0ntx3d5UX5nqS47h2fMDfBHZtX0vGbJ6k8tT5GaqVXJBQDaDhsooxaPwzra7zpai+2Hrcv
TkofRd/UhCNFrBbBlMcsQWBd21W8Lj8kNpMUxzAtVEsfUAKNfuefsxdEJ+BNTR2tn4zrz7ZY55lm
DDW8aV6E4xKba8jr5S63zTE9BJFHjEg4a5WWuNeiuW5ZCX7hqZAkqaVH9JAnSbfg0EbnPHNCLf74
GHd+5ZbS3YYvQSayKac54rQ73DEMMHCvw64Iktrf836pZXKq5EFuiBYjk9dtta8eR18bnDav68nX
2SS15LgGdsn3oHJmUgdi8Oqw3mGXUtqTf+4hnZ/HHGnvHFNday7Nuw16xVpHWhmvOnvBqiKrAJb7
5GXCMT0DJLTeSHVJIDolYYOEXKraT69DEIlfmTcf333H35GTGMf+zycpgF4mWOlIwtCmRVrt1Vs2
O6z4ze+5/5Kg5hpfob0+nS419BcYf0R5BmzFVPk07ucp5YjOM0T3nHoHWrgz/fTUFvEQLvHzyvBI
dVn3IRlyx285Y9eeL3oacIiE0dqTdSm2zrpp0VUItovGxvpnsIxWngiQUCHJ8Qgx8mZbj9/ptgb/
jXsQg96Mkf9u5n3Z8mahNiqSMWQzY5MrMYuPZc8dmgXir+lxusDOiAofaFAJDvClJtjbUXIdC/IY
xsdtyAbOsa2leaoweXLou8w9MNXv5Uu17elxSl071eXQiQCfQ+wJdNFzHPwbpj5zcxO68lmqMQAe
bOXy6XvREFxG99DPaTrLttwlEE3eNos7Pmd9HzfXODGLd/b3LfDPnWOgfZpejGwyPH3MGV5hQzwe
Bdo+HRys22VrgalKw9n+mkXdgLV9G7c6D5wkaYv5iGT7UpPBsz8s1oT/2sGotKiP9ehP6YghfrHP
q/4bNNqbymgi4JmUGam3YvJEm57MHPp/MJRM+DRHP5uipdjxT93cdvEplVn7LxwSbCupu5YVL+pZ
/XJWJ6NuJb1vLX0zjAKPAVZZsXhT/GOL7gCkRVxwk5kjt9sk3WYuJoz85ckZ1+iaJWT6lAI1jpeP
WHlfk5XW45Rlg2gv4y5Emt8nITlFayf9MmuH0Iy5oZ6SubEcCmWC0AfR4M5V7ewgM2uthrdZ9ANQ
8Sbj5NJp3NUZyFzhKM2eWnyae6x+zrvrthJXNTZD4YnaBVQWRm7nbFaoh2c6sqYcajIdjy5mXt3j
SGJoZKrd1yWcE3WtCZPF9ry3bC6Gl9OqPEAyG3Bhofjjs03mch19+6tjfcnCDENPuTthre1NWTOV
m/G7B9Bn4SCQdgLgF15i/7D03H0UWOH0KA2p24UFJf0SuuGmiox+7aoIpFnKXloXk9NeyCfdrC6P
EK0whgizmaQ4ZPs3bdL186h39ztwTr+XntwDSqUR+SFFzCyx6UH4pwufjMsZjEin//PaLGY+X5rF
vfgTocB5tzeuKdGtu+OVEkTIAm9EdhKfi3pgD5vkkjB21vxYA1X9phbbm6LpbItt/jRP/nKVpOK1
ILqucB46b5y382H4Tw6xA/mUBuvMuDwXRHYfTUgBhPZ1T8qAJk2dCWaN3/vZ6x+2eiBpMyLmIxqA
ojm3amP76aszmNpz8+1wW5881QwzNtujCZqt3XcYpLV67A7wlAJkJYhyd5DmKFVf2alMwIZ/7K2l
NpKy297qWFQ/ouaI/s5Vd4w/CO1a7esipY0+fK7r/XZUDHS/8pS2KQ93ibjUqmzyH92o8qtfm1QH
H2ycpydv2oQpxmyoZcHWMow7Bcncl7UN6p/K9VIWQzimH/OWosCqXCMoS1xbje/71G8caEIsAKv+
stfpVgxaiv4ypcvdjZSgslC+bKFd5K32tfQwKCUWdXzHa9bjW0wmJnOl6zqnJJsu5ksr2b4Ng2xD
KjyvMv9hCKtTkHGoAhp8eFxCr1UwkpWYNkaJsyFpMM7dxCF6J1yPdjw5rT7Sy2qIWHrQnZP4nNpj
45QOJev2YPThfQMh189zQhd36SklmlOtTBc94wCk/tRDqnYEw2OovwSDi848aHYBgk3LSP+dyTQp
Fv4lcRO9MfNVx9YO5bok1jwYCCvOascbWso3b30Wi9qn78seDy3wg4yb8o7Ch2WyTOF1sKsrruRQ
No6DAfrY+GSabIDxInAc/uS0onVCUCaah6k/+H6rcdyflL1xhz9wT0RlmIpoK8k0Oe5PFvL96r6h
I4LmiJNHYLtlOVVrd+xl3acOek+Q1eWapcfoFb028fSm6JSGU5tynJZB3VfzOeq8urogvwu+hQm1
Cu8tbZ2y1VjQNYyOUkmuU1WZ04HuQl+8zQzdTWdLOD5aj5BXkgwSQmjjXov2czs4Hm9dRZFTgfTt
OAwAhAc6+hfghrk/uocX33Qd6hh/qvsgNTDQD+Es0/5fq+uk+gteZ5OvXLJcBOE+3kU0SlAqNd78
cIRSJrBY7UAtO4LXUOA3znUJQwncpRpJ/EYFwAUtgK5mt0BkiuHpK6eWcosjG+X+P2XkIR6dqBHb
uZmS8WVpvbl9ruJ9c6ljemgbzAQ9SI5G+UPRztN4vPXUJN+djmKv2ON4+ECYAatT9I7cnYeszUz6
OQ3+cRnmg7riYKppuGHvDLQ5pa6Yynoht+MSi01GL9nmtQz1Tf3yx2uD2IEz3YY+n7zQja/pOuiX
BG/NON8X7Z3IkTqeK3JvfEyjKf9OtGjiUc3xDN9XZeh5wlF1//lN7ybPRs4rv8MEKEbBGtu44Aha
mocAWEG9RdK30B1SuM257XoK37oXIfC0TQVop04b2hJ/okQYxXHz57T7aFqW7WlwYvRKBBbotxk3
kTdDpd3eYPeBGkZuyzifJkl31FSu/51Xmr7SbdjnXm/xL5PxyXIZNuaStEdFyksslp9HlGnClyKs
9M/NHAc1ayGZfZTBrQYs3VT81QPTFGAHcbLn1TxjeAQgsMvc22Lnowd+d/JaWuweurHidthgAGye
TXsiAKjbUPE0xGEUCbc222j291PC+f2x7dP4WwHlvXZGU5PhGCKL8DiiWzuAQ52mna6Pm1TzTG04
qLkUoXH/Nwov0Hk4zd6PoXHkb0IZnTWfjBVvIcVWWK404Pa0+Ep93RjjqHJmgo/PdSDtTU/pGJ2O
ZqfKl/diEy4j7r838UGDLuIG2if2m+p7PywRUoQ7aK9pwk8WVUJLXTt3W9lY026l6Yc4Y1eE6j2D
jQav0u0eFwugylgszZT92Bs0SbeBRuDLgZr3vW4NVF7lzeQHV5vZXwZHAUd7e2N+11VC6d+0w2hz
DxTtYRm7Pj5v3tjdqmXbYdbghxhlANbkO9LUs0bxGrpCB0WUOJ2IX7dZV3/MsK6f6EtgiYgql1Bt
GMV/OB33Pd3TOn0PeJFD7gpu+dxRwtmB31v/d7wu6ZdlmCfYDI/2p3BSbThqA19915lbffVCZgNS
fWQfe1r1LjSP2Z3caxWg/7AOoHe29dRXtMMRzmo9NzhwXh19rv7WtJc5sc2lIc+uzRWc1JPdML7M
nX5vHwKbaZgaGXZGFbFBz2yzENPXA6bmvzqBD8kBQsU3wm1GQDEAxDfGFMbtxPjLkhH7tLvMJHqA
3UU0UFDTT5iKL93swUPCvF6Xz7Y1fxt31CGWQiugrRdtM9CzF5gQwB5qu0CWLyDQptB252mp3Ne5
msms3SyYV5FKy/ddQ5e0XjVJ4ArdIry1m0+owW4G+603Vfe/bcrmsahHncAodTr+GJ1RBk+LCOR3
2P9jzLONfrgYlyGVF35r/0vdhC20+NZmly6ghoCPqPR5EW37puaD8LW51yyqsN1ph8XcDvdNvsvr
NHcDNMde9e/NvByCrGZCfE/RynBb4QZ7+vfoAlTVq6i2NwQD/avgMV/WOtpYEcud4aBB1j+ko+UT
IEH9326ahTaSOu43yULHs+h94Jx0jx+Ed1fBGp1F70HTRG7ujEP8v9EefnYy3RqP7zaAdmMN7tNt
1Swr5Yb+J33GHT43CdomU4/ycV4bHDuO1F+okFz/1gx7lZyWINpRQMV98zsbrP7aT2AMuaZz3s9g
lbYqcNm0v52QrMbzvqrpB6oJ6qC0jtq4pNB0IpQC6/Kw+Tvz0CQZmRlIsp3nWy/2bTp3FMHvSRMc
88+mQROCIhsKXVwCB9lcIRJnPjs4l86P65JBOMfBfl9l3WwOwAW/Ca9wF34Da46Z7m2dDKnFNrZB
cGm0c/jXbsjEZ8dWC0FtVRT8AZfV3rch2QL1k2qzRm2xMXUFzszfPLq+I7sMkvInYPwYX7RdWvc0
SOKxchqJmFwsfJvQWIgEndW6eoyIIB7U0atrkpYCsa2m+SE6qG1Lf526n/EIQ15WnFHuaRz6EPUE
LD8iTPqR9kqTVm1FarcqOx+HZsQt7IGqLlnnDTMi7n0GsEg2+S/NIKNA4Tr9PaFNS1ntMS/SIJjr
CzaE/jukqRDIKg+E0dm6OR6RjI2rzoFYAcRz0c3jt7GGsPmb8r+Tx6l1nbZQU5BxcSIkWKEmahGU
h2onB3tqaJCkVBhvMVSxV2H2OFVL921YwdI5T6rkNdrj8H/rvLvVSafe5EHnt8mvdPQWcAl3dWGG
YeXPcdQ527VrEBKjgKQ7Rdbk4mCwL6HpoU+1BD5Im95ZTtFmOWStA1R5JuYhXk4sOxACeOtQ56iC
RownjcNGHbH/fQ1k37YvSyTBSWOQFAQRIWqbB8rXcIVElfizmDZES1Rx5YpiwCdzLALl7xSwcxq9
u152GAjkneYSRUfvPA8imTfav6wBVgvcfjgH/TaE+R4iPoIBTcYe0DD1vvW+d+c8Bua/bnbfqiSX
qYk9zu0s0sXQZLRDKzV+mjsJcOmWwfcWQPPpH/ax1Xk3rRp20uqFBAtmMPZvfq+48VOxaeeEiGrq
HlTrdmneHA0UmUFNEZ9MTB9bcKAm6xnqbw+o6Ru63nXvhCx74QcWtGDxYHsVXN1xcvylO+4E0N68
WlXH9VkvsFGvUYAyr+E8Ncn6uoGsbSU5skfzICcj+hcVu417MeHgb7dMbUD3Yulc5/XorG2ubTxk
CQ2oHZ9JD661l4dOZrpvgHk9MbTupORboHbcrGB/wqn98Kqoz26pTCBg1sGJIt4wkPMnGeTefBk9
AV6fHe72EdCw3YMz1X53TmiWobR7tu2XrJIJWF7nDPz2zmT/QzUGNOYGXWLO4PqJ+tm74ClPJnDW
9ew51SjLUaa7LZxDVU2xhRJp3s5zcMviz3iFdaVKImmD1sAwc8+tNG6VfUR4p0WBRg/EqMF4BWgd
EArsUmxjVqwkTeA01IdYTg3Cb/Fk0QdjAalW0/RWiwasnut1O05eH6Ezntvsrixyt5gUuDnVP2lx
6q+JrWFE/KTFfXlByTCDgDCbedL9aJ4VTP9xFs5c18wwUU78GPtKAmLFjXDOfFqEcOMA/5sLJM26
nLZJZugq/CM7I1CrZnILm7bPQ8xTu1NLuHfKQwYWWsFQK9ITi4Q3gT5u/c7enuav5k7HYvQSBvO3
NcPY94IYtT0ua0MXVdou84+SoyWYbylWjeZFoRN+nh3R6k/Px5C1lIjz2GmGi7cg2pyp/9pb8CCY
6rnlhVT71LXvQsDUEMPqbPRfCpIXcKs5qud9lCG0Efb7zE3gVzjeUEza8GFcIuc4AVy39jytGRMl
oN/WO1OdpvEJSGekMktjOTyEvoaVh8ySV4Kr3e59zVKTfHfTqfEfRq6d5r91TFL96O3MBWEO50b2
um99/OTJRDcXgufEUYzN7jGmHyNIea7swBAS2kpmKNfjcOuycdKD7htyof3muEmwPPno1LIvOnPS
9Wc4BdwaTlhv/sNBjROXsH4KT1B+WVEeeuugJRGOrMxJDh43Vl8l6ROCkSS7rBae8ToMOuvBTGMq
uUIv7J0LjPCy5tj7ht4Z5zAy2mc8OTPWmk4QZkRL2DwQgMPa3NBZ2css3Xj8580uwbtHFaB301OW
CbixRVrnWxr2Ijp1q1N1F9Qati+dyHjTCyfy8DoJjytQesm0vQ78etl1VHaovo+rY82bi/8Lj85V
VT33W0Vpa4Wp/3oOg09Pd783oHqwaucRFhGvnQHcFznm1Hjdf5uNfYyFFknES21lCIsKHl/dyEDi
9uqXw8JMcWjb4XTYbfDOLuey/nCgdvSdvoH3o9ZMkSYCVlfNba39+i9gxEbuJuKbYC9HtVc4ecLl
Dbe1cSysciYwNnTGzNnOkRth/7L7XVo/xI7U/iU6vOMjwYX3uNqex75EtvGR57N0PplXXuxpZaxr
gC3hypY5yAwAL9IXGg06ZMJMAeintYQhRwHuGB1zdWRc1IjUlH+XlCyJvjpyddQjmx1BQ3qIsP8z
DvRiBKtjdn7aMuPHZWhIiP6YPX+KGee1Y/cYy8Q8Er1C+7drh9lPHR6Ybhvbeex/ETpY6+49wpEg
kmFY+EuE7pcbkivVnXZaAlVRR8+ktKYXiQLZ5oKCR+WuSbVTIrDDrWStyC+D+ncS6AyEWmHO7YMS
shvnuPvZS+3+GsPZzKAOqjpK9BdQTmpLkp8wxWFyiVLpvdMbRRTWcxdyAHbL3H6BPBHbxY5QPrdu
DO57WbuWvd8JG+d6jS1XtAqR5s69UtGjc7iupmljjuzBqR2fRXBEXfvoR3135GRM0Vup1Q929Cuj
l95GdPD71TlkBzUraooxJ4yCe/Ww0IfefTKycqyQT9ACDul089cDt20ihpb/Cekf/6vjDsRbwLF8
PWQMXpOtozufKGOO75wc8Us404N+DTJI0ctcLfbb5jRM0GVyXN4A9qeXLJ3bivZn2d9b5jO3SzuP
6jgPNPYHqsI5+Dd2fhPlAD1UNa0X7CHUKVHNzEqTQFNWWar/FznLHl7rePX45aOk6sGHsHyklYqc
35ApukV9N8Vvyw7jVmD7q0iuHrXPp61d82y5ZvdbSHXiXb09y0iw0ftOjIjVzafbZv5POrPpi8H8
U+Xrlrl9YVAee1flrRF2ZWE3IR+PhSrcPerrEv6V4J0p6eZn6e21LVIMIkm/hkH4liAIlNdkRyv0
RwF+r0gEieooUZGL9gGIIpxxKRDGzVcrU9RlNWv+hHaM+Di6BxZcT7wOyMIS23+JGY6ZEZhlcs66
NqgrbLN4B2nbh/tk2D19ST7lRvl6d4DNsyigcFVL618wa8iQCIyp8DE9Bl0rV5S73DNhsLfEcUks
P9uw1+NllK1uSrYrg3EJSfXAOWlDRHeQOlseJsFgmIckkt1178G+aqqHiruASwulgW3IZl07jB6N
T8HBBlvG6aRdH1mijSFyaa/uOsLYx6242CQXJhzD5u2YbhEsR/LNTrNDXeTa6yI686VBNT4CxlFH
5P7QMWqqAJq3E2Vxd3Vw1p2eodKzjwwdwHBKwtVBLb+IOCpWZziCW4cs1T7AI7AbnAN19UmQA1zD
Q84jetYOSKiI23pGcjgl9lsa0xsVQJxefdniAS6/XzLVnlQsQq9wD+PC9ol1flOdS7kRJfjwbXE0
Ia3dTRVf/TXlmRWuwYHu03+R7Jx3pDnJq6kUmoMJb+3ggYcB+7KdPwzFFG8G5fmcMlBNC7D/1aQG
jD+smtwpT8bdX/I+7uroFeoiaGRJZjM+9SUW+J5/G+DqWHaQzB6KfOTGJ+Uu0fGtScFuc9Cnlihw
HQRN0YfTOpyX+Ii+eHydrJCRauenu6bmNwC5IHDtmNulCEZZv1WdopoXrKwHaBPWfhDRT54J91ne
G5zmwjzaIRUvWtdgvfviVj/iejzSM+XnUZWCoWrAj4UdXiS45LrPYxLs1+BYajS3ux4ps1sNtsxv
3js/kuRQdJ19y0SL2YKw+qXhha53968IwQZLeL9ErljQ+6vevjtOSAS2SYE7fo06UPQq08yUP54j
jodtEicxMEa/fxXVPqL1ihXGYcnEdMmZWBdlHwRH3AesTPpXRagcb0O6rL9mtBRNOUchu8tHZ7xd
W5UIBguTZTdfJV579slv9qX5TMKt2c68WwypKQed72aZk/jU1ZzDxTzoyD5ssq5UgsYjDJ42ZjoM
oiwVMOXVkhidgyAc5pz0VRafTdvLOyTTZ7+SyUv/jKtvJ9TAY/DhCLX8CGfHZVIJmqo7jXG17sXa
HunXZeq7Bp0kDfF5iDvPYdqynhpq5QDHSzikPqi+IMxsl1Kb1OCO0K3R/A63Eg9lIhmsKZItxlPJ
nSYwbcIj3V9raJrXbmkCQoODHZhxGGjVvvjZMalyqluLKmZzZlVmo4YCuU99zKAXVn33t9FnUqTZ
q49tq6BPVdO2NVcCB9mJrlg8ikSnXGphDQJNXcUwhpXu8Emcjv6PgZ/ePstegdckm1nTk6N82dxa
vsI/HU19/yt0GQ0Bj+LkKc26gVQESnGFZpNz2HKJ6kaf4map+998QOJmW7rTtbQMjmKQwm0syjgI
+98T1+OLu7n2F1rcPirSI0LHNHsmWopjcePfqw3m6Kw5OVuawnh2vnn9fVgMCppbepRVtv8JGGV4
6Sc0Z3+U6qxzW1BHuyW6vXZ+7AzHzPtRQ2wWbdyBKBAdFQXdSfER2htIcrX8RxkUumedxtZ/6K0d
pxfHU4pzzR7bvYXaYEgipQIPxYNX9cGj3qOlKhEKrvBPtTbhWzTZ0Ll1HYfAFe1rjGtaDf394E++
aS7qWLb+3ITLPFyjpRbJg+GKdm7gw9Chnpzh48my1V7J7di459qP4MlrWjLwjrTWb+2S0am7UTh/
35op3vMpTuF/PbRT73GmW2IkKL8xEfEZBkVi0UCOapHOHO5HPH2ZdgdNeQz9ZM5IsT2eutqRx2Of
ZhHaHQGHBtS4GS+zcmT4xHJM6pPV9PBF7QGC55jeOuGFc/BYC+Ex3HDNXA81n0Ydxuvtp7WoCfr+
xcTx/E6Ht2KSpsCnEAyq9bPiJwynbaya/2obVkFe66Btn22yO+AwzGQ1Tz6GOX8ANLI/RiZ0vr11
o/RtoMknq2JE1NZfesgyVMZQhut7ZZjnOw2NWKg8o8iyDY+kcs9Lq/fmtkUogDmi3GZDvR7M+5mU
srR6ct2KetjfUn96xdKuactVEcsIdxAnS/ordGgTWJ/D/tmHYrWX6aB6LdNqyrwnEx+QPnY89uC5
CtHAnL3EP6gxamB/OufeUQDIBex0i7g8gyOVFKbtaO91eLtHk3NS0ptAAzBlXgtqwZ0f6CA3HkUW
Os8p3e/8toFruSP97HYHQwIk5jfpYEN1Xlw/ms6Jpc89K50Gw2PEABwxG3PQfps1nXUeo80H3PIU
cHvLxg2fhqxq5nJH53zAImMdhz4qZWjGuqq+9rbp4ptxDVW3ExIDlW/s1fVrULcUMX2nXcJWYsd3
5KN2+54DaqinT8XgG7SRceXPY7LmQ7n7GrxltsaEEtpy/OErsYbcMjsKb+jmJfuOF9qEfrRF05v7
jRX8pGObARE7Sim/2Gy0p+cgZXicYZ3kkGe7L/bRD3GSzxGrHc3LBkblndLMYo6wCmdr/4bTAWSs
U6kJTGOGIxCnZUuP73uTpa+CaSVFtex3yTMwXS0eXEfa+qlydlefuerD4yF01Vh/tWRgBYriKWsF
qgaKK2I9INLTrztCZ/MNktz7ubhwQyc/TFjDjUbxwiHdJFyzR4z5RD2uB8i4FzUfuI305mo8tNYQ
PNaKl6Dy71M3TN9ttH940Z2qweHOqIam+wvJ7gLsISBgt8TKnfBiSPFsKViM3C6IrNOfeunER5/A
7jBPIwSALN2rd176LGYlVY0m5Iqx1Ce5JfSuiwzFF1TQ92FeSwYw6a179FMl7iFe4T+pnSy2Q3WZ
eIv4BWLFOTjCQqIAWiPJ/IQH5G7ijoTi6GhjJifGu8zZbb0tfUKbAMk2rAn5Wose71CHVmK5OcwG
/MEyMgJEBPit6xsjpbE8tzGCJWoO5PacYdpjHTpwQ8+VNzTeqaXeRRCTDgZp5OAGYnupqRfb25Z0
x3phD6hf3UQXX8ZHsBu6fo8gr6Rr5n82svGvxp0nTorR64rOpP2rrLb0h8dAyK/E6RRyxNpjzBAX
/yUqx1UyIqo82f9S2+p4j8TuMC2BoL01J7/Ollu/6SjNKxRz0VOgt3b90bGJqpztm3g5Is5KlQmJ
rrJcQwcN8JQFeKd14xDAhc82/aSoJpoiZjShyRmIYDAN3T+qyKzaLV8oWSt7n9wgi4lXT7Vleh3N
BTPQ2qVEj9ReTovwtp/rEgAMDoLVek3DKWRulBkFmHO6FG5GB/KoYRJyFz4Dcqn6GikTPINV6BV0
ddB/R5smTN1EYKCATQzTHP+olux3C822nutpohg91wkq2hHL5WEr/bgZMFGhu+NiDHu7MvZV4eC3
zHL0y6pRDFuMYSPeZRY3EzISEatCm252T9IzjkS7UY1fmeBksWW+cR8o06u0dInRfMeLLnQeD194
quzsWu1fFoA+Kl81ZWGZAe/XFGAxpuNsCoQeSnn6EwfUJS7WBK6vwt7BwM2l9rNq12b7POwBDK38
uF0Lo+7LdKv78B9gDd+hYwizurrrOlN5s635SvYI/ALaMOJLhgYfxBCVVpnMoZMy73iHN6rjXijN
dcC07pLBZyKrb93Hvc0qkfuiDT8IQp4rhoJ8RDlxXS+gabXjrOV+rOsHlO+IPmdQnLsT9EhVJr7a
HjVCZE5v3uQLvXn/EuuKwSJwKCmKCOXsekqPzmXycrlPSkeOC5nbMvNJhpaM/UeQkfWX6T2z5dZ0
+7Og5SMGoK8qexnNXbgJ/+x+tS4v5YvRcBU3CDUz4cGzjH+R0E806UTOfuEFcn39n7Tz2o3ciNb1
ExEgqxhvO7ekDsqjuSEmMufMpz8ffYANieqthr1v7DHG6GKRFVb4w1iDcKUBEshyozlRRoeh1TVo
RoAbYUpkY3mulCaPV16cke8rDg+xNvTS/iFlA+mAQihY9EQXDYG4h/4T4tMjvG+2Q1KAS5gAnp2C
o8hStVMVIi9QwSVFTefVxAb7Z6qGGf9NPfu1jlUVzzoC5mVGv+nFcwmYl3o3ZhAIGje6r6CyaQsb
7CKVXkpzC0DlVFfs2AD5m1Nq/sXpi6w7eHqIg3ySXm76wO21hSHjgf3uOaiNESs11iEY1frsBcpw
9oWWqiuwTEmxNROn/4t3lFItQqOmc4gYevNMByN/hojENcXNGhk7rQKLf1vSs/yVRC7chTGSrbH2
TT96QLUKkkNeyOZo5DToJyBAQ7ujKpJHvS9jsUbiBvykN/bhjYu8Lry8VI32sZkbFpe3Jt005QgO
cufAGawABHMNAd6HpnqQf9cBJCF3AdenCn8EYeoBXmRFJDearhTdqjQMB/qIhwrgPZTrxj7rRWqX
N5xd7V8EAZBqJ81q/G2RGOkrHi+KAdYrzKqnMNczZROksX0MqE5ytwYqH5aJALBrVQojC+hagBDy
UKeVR5Ja67cazMgC0lPc6906SaljvoyJ4Z27npYeVnaF+hCpdlzehg6GcOta5jI4dlZllLduKid4
duNo/jruid2hI0XjL3jEdI7IclwQ3Lmk5UyL2Huzq84v+D9c46+0qOouFDWGcoC/aISxUA0AcVeO
ne0s01i4J3Rhgmbd9k513ym9JvcGfWLtm1u68kmvw+rHqGtdAU6pyTEAiHMSVqAKTm0BnUgijNCa
yEE+2rJA++xLNVbHWzgxmX0PyXp4lGkEFKIPi6Zb0Sn36psqt/yezxhD9oPzQR+tj0NbWYV5WQCm
DDrproWacFkApHJ3NAra51qk8pXCSxguQEKh2g+u2Abg6nvl9xFL5Z5zVB3UBdSP4Ec5OvWbk0YK
G7DXIaX0AFF/CyIkGogVVZwlIOm+fe2UqKGJ13AqbugBSR0r856sGGZRjWuIGkOUczyOI1L4aOUM
Wa9jLpsAnG4pQ2TcCSPNwQZbULgTae6bG10lyr93us5xzhbcIRB/Vuc9KNQM21Nvdg4CDZLEBh80
eqf2GlqnWy97JQVOk0BVrZdqkZVyp0sfEFpERmGtBlp6zhITr+opjYwWFl0DWYier+WuWx1l8X1R
ZTmKAD7drbxUqmrbJjGMVr9p4pVWBqbJ6e2mBRh9ZKAJt9S3HKlhOtFpnlFuDWWy06j2TmS2MllT
lzAq9k8/Jss2FGRxjS78XYeNincDKd4F5R5ESveNaCeRlAG6NDhGQGfqPyRxqTMuYjdBqYgKaWxx
r/vDMYdL8NKJOoGVXhNLLKQQXfE4oIAEoG8EX8rj2kb8EjhWE+yLPGp/Rz40pQVQpYLzIbfkm5Eq
wzFSBxZhFmR5tGmLJn/uwz55tIJ4pCDRFcP3hsv6dwtAxZzoUs059QMlX2GpMggw/ioIX8vujUfD
HQARGqUtX2M/n46CwXKTJdS7FJQzwFS4CDk4y0VQ1Gi31DqAsJXDc1qLgbPoxUBvAqxVGXgvtetH
waMEyUXnn3M1fixE7z9Hid0PgBXr5kxtuMxZiiOUmsZT7XZHO4gyvOHVibFRNUi7i5zy4x9rIM5c
VXIMj/XgwtMdGx+PvBSC3FOMbpMLXlegqoJC/ADVBmvN7/WY294i6xSgq1yNP1S2d7kCUJp+t6i+
I78DI7FdQelAzCDtVGtJc7p7RVVp0GEkhuEpSV0H7WlbVdRtTYh5ABXhv4JDAldv5GOIRBvyHa8Q
vdpygwKfV2xd8E4eePEqKn6M3OPEYGokH0k1bX+ZZLkT/gGm5PFns+vTvYnYS3Y3xkmzK8ayZGnQ
RQpYsLoJEppewOtQARdaWlXdHqMx07+XAqjpwsKpAGG6sqO6rThwecAPmYCkqAZXTzp5+S87y5J6
m7il9hfZDkxVe6R50YqlJY/CeetNn6ARAeB6hIvGhqaeOhrwRPKc/m6Ri0wurSgf/A1JT6ocrXLM
XqiJianZ16WvnLTpsScQUJeUZm1CpCrAYNzS/eAX277RFvDBeuduQK8CMp4InRtKxBD9AcAm0YOO
IEDLNDMKgGVT28SGTtQdLB0wFudc3hFaFMRRiyCKOWXa2KjM51YTuv9DoQnvb1OzDe9AS0mHkiKa
PqxUoBg5Ncp+Rz2loD3tN4gpGCGYyaUpQpdui65aYjnmVgctwEid3xOg6tDSOFC3Y2V3BlF6MZS3
U/n4RyAQKgeRYMnnyBAO5fIemtgp07qqeKBBBb0ssSdVAyWItPIYy7SO1o2VGt/q0BvCBRzn8EQm
GBHAg3P6lmsDfJZWpKO3a5VgSHFUGMxo4bRRS9E/8+J0HfYTVIPCOwuB9Y/LS6y2JUG+VQzaMa1G
76TCurlrNBMKNozisoweExh7ztG0ulQjNKtDSN9LVVcVTT2iwULusMnCwnDtJfgUo/o5JsiGlysK
tmBkF4mtW12/QZsf1Zd78PhaoZ3toYFatdV8ESTQeaACJt6DMyCuUNzaEiQw6SFJlvTWJmR6w4Kb
AjE82CM6bivYRBharBCcln7xw8zNUSXtA+S0ioI2h5Oempa7CVwkZNNVVgqRBUCNCbmjZdGq6d+8
8gqAmDSqu+6gZBjpPQJSH+21yLqOcEsNUFCQWW1B65Ha8Eci3ZLdjC5RBl0FPU+fusBN8huf448s
PrbT7w5iSlAUaORPRG1Odvu30iaddxbW4NCssUXkIOXWB3GzjxR6+1u8IesU/Wqzzddp52GyPA5m
meyHvPPlrqbM6R2cTqjmTez4HJSiGv1k1amh1T/W7GlMI1LLNCFnIIbwUjQiHG8rOzLcA+QiqFaC
rBQCF23QDgFidn8tFuDvyowsiN1lEKzCIVlT7iiVh9SbWDt9RM/2RkGLDtcx1F/YPSPyBAgYxWBx
vNoZ+Fm65+2CdLubansFIvNdkoKAw6Py3Ax2BLS+6bURFrFDZwDARfhstKX5Q2igQDjROudBy8cU
8wlBlXOgpwhPKE5CwhkumxRCheMai8hyh7PuQqg80ZPi4mJH6s+VtNG199jjx1ZpW7QO+NzOjWKU
zq/eL7yfES9gXPugwVWqC5Rz1k1pVr8SvyNm7PSA2qeFZdjClR2/GbhjB2lOF+NbPnqKuxNRrpQ7
+nb9S5ta3SY1TVFt68rt22Palwiu2AAJHluHAh94CUjAu97NIZwi/tOxVqwImcCWFXgcM67VW98C
7wNWktMBvSD8QOlwl7sxGetindVF9jAM/1xyUuufC0n3DeS8T/sSBk1qLn3GtZZ+52g9xXEjgmxS
NHq/c7PIf0VvJCBVaBLnDiYrYidYOGWYnGrYhQOxAJoaGCDQF9Rsm2zH8Z5zZuktuj+j799T4dLK
Bbm6gcaCSto1Vas0ua4gYT7Su6cnLYtYOQ2+T6229BJY627rNH+7zqzJSdlA+ToESEF+Tok4oyoI
Je3owQ510XzIMI7qKZzc2mMNUrrHEgZXAtR7xG0jcxtstVcBmlDpyRZsqKQP177MK6bmufV4JyyK
oPDSS7dddhXl6AV4+pEspNKFdo5L2Qdbu7L9iaFVFOqdaGET0DNQKNblZd/2KzUhzVqS9KqAJoYQ
AJaVVTBKvBaNBVpx4cKrhMxWIvK6P0BtSPhcUKbOQvOtRt9mleXBJOGS3maIB45rZMGMB5jUCEIh
2tHeq51Nb7txXbIlQHmssxiQ23PtFjpdYqeqVpZOkRm8nFreo/0SUMRCpqG8s1AYexmyrnePGVYO
r7Y6lKtIiKZ9GyS9bgrogxMS7NKox6oHrPbeB8M/rsjqjF0qk7qADkDhcQ3KBESrRFYAiAWJmAZL
szRe8ynJWbmGVXg8qpkne0cf3edStWA606o1Hq1chZZk5PmtbmA5MgJr9UDNm/VviPugdaCDUHFH
mo7UYqTMq67J2dUTEjPOxFGmM7qg3hjBUoe2ra0V+E3IdYA6BjEISgJCaT7SWhdJGb9GSRe7t3Yc
Kz2I7lhdJaGJRICj2fzZyQ10zTqjGw8FKfqvDFIB9HSlCx/8sTTEuuxcagrgjRtJZxIk8SZEN1+y
wJzqNlM1V+TUlMr0Idc9qiapmlZ/U63Nf2YiphJDYcgmJac+MPxsjaS0qLoW/SmhkNUtgtSVzh9T
VWgaSbrxW0+LnGQJuqh+RDjCzBetbyfkQHUOt840C3nT6yVdkyo1fG+fmZU9rhyaTvnabgRC1jYY
+1ttEhdaD5nfnjhR22hNawn0mcY5oGxlklnymCfN0N2C+4ce0aE6ou2LAG6YQwoN6k+tqp8Nh35z
19ALdc9ZpQQGWckoVio9gHgBjhOtuAU6Z0q4M5MGEligW/4P+AEh+N/K6eqT7/VmxefpAXeFVWNu
6rwos1NNJ607qK3b0yKBvhJEG5ALNiu2i6AEavB+fwVUfH+gnNP8RJuvitZEEq2FNJADy5E/i+xg
QWRQ9uQorYARXGfxuqDvlKECAW2GEkTQTj5eBFHK0kG0PNqUMWkSWyqgD7gMSqngBhW7tnvD8YZS
pCGVCTaEnB4KNO3YNWfo+CjaAuPNbWRMvBGkX700KOTLk1cpKaAVOMRBx23mw8QolxqndPJAxWeE
lYmWubHpapyVdo4RQUykvdbIzYj2o347dLTZprqv4O1w765IREd/GcRa/btrCnlOdJRf46XTUNM5
UPWXyE+lporhGlJBdXELrCbRv2m1sGn7GorS3VOQ8ssXsJG+B5sd3IC+CgG4gH8RNASpBKKlkr4E
Vmv+ijlhwHvIoXyyxlanzdOZqDACYrPiVVcCOgf7Tat1k+RR7e7jDsDkFn2esto6HZEKNyGoDVyy
wjLKQTabDiKSfRk2N1mawEOGSCYPfe+pnkNN2tfkzzHVyzuRUsv/ZgHh0s41kEN1WY5DbT+EeV24
dw4kSWoVuaIg4As0s9sWUG2Vb5petRkGKPzaY2xR3d85RUn7Hq6LAHAHMZy20kq4XnFfK3Uq9g2V
BBvZJSEeQxF4zmpUBVF1EXVgeZSJClloXq3eKKBqon0PT9vbcBIDBahLjaTSKWv0BRLL9r+TT/bV
FgHL5twKq6jWQWc2LajkWvH20Ik9dZm32QCFC86Bptza1OpR6nId3713o1z8CnPFK/a5XeCJbUqH
/ANWr/mdM6VGVKimSYeEk2e3EbUFS9o0zSpQMMW3bOTqy2HNJX504/uhWn+3VSJtSgGQ39dZMBTy
aKBI5++yEPABmtZIRi0M6nZYqsShF72iztJ5WyC5hvqQFVWenXBNQZW6lHpVnSunAOE28s3UPbQg
j2hdKIYsnvQmN+lKNxU1jrYLg36VVL6enKmS9/2NNEH6KK00Af5beubCXWtanRgR58YDgrLjb91u
jQAUbh3+vCIo+lm8VqBdCHDEUHH/NsRMIj1qE80G7FQfgAk3waOIk3UC7I4BwTOpi1Hxnrwx3jSZ
trd39XLJl7qmNjtpln4QodZ4BCkQt0fjG6bgTCdUYYw2trzm0MXFsG5LFMxLIFBrgvV8RwZO5Y8Y
Xm6jvmg2imm9pdDF9mrri5MHPcC9orH6Sd5bEw5oTl2lZT3plk6i8u/kvY0GPRs/y5oDrYd1O+zC
5I/jfUMo68qb/yRO/884WNyApUJ9x569eRyzGgEvqDnY9339lC2Hfm8dDGVdLy3tKUgP5Up62wRB
hGWGWcMpuaasfnF8yniTf7jgCebjW4EFwaRuDtCml2NzHFGPIPL31C1MfIfLw8jB1P8lB6Pwus4n
4G29H+Rf0SmbPIuurILPYrGUoFR1eunY4iCw9vGtlzVExxYFrwP9jZNXbGgiHcLi4et3fnEQDclv
VpllavNPS5dS9jEQ/oOmJ/cg2m5l8xDqj/9hEPI2CuFEK0KfydFGqSdrU3fbA5KuL46p/YHJfW/7
8oow8XwuLE6uZQhxlkNlzZjLI5uKU6m2kaMpFLyW2oOwnu3iyhDzncAQmgrEwtQ0gzhKm30Toj2j
tgkgTmF+X0cPkftXOD/L5vTv3td8lOl4eLffApSzx7jUwlNV/hTBb9s5jdfMGS68qw8TmZ0wudK7
fh/I8GQFz65xdPXfenZF7Pjau5oe4d0sEPDqdadlFp17Nrwj70oNH4bqX66t+buanuLdKH4rIeWo
jIL+3DLWMjRivunm/f/tg8wOwABsObe3EZ4kpIVI+WMDsRbhla8+v3f+/0wITeRkHqlqs5nQT86V
XDXDU4rA4IJGy41aQ9z8eiYXP4pN89bgIDdBRn18XaQCYGARnT/5+clGhzREqFILfpfdNbd1bX6Y
TtMRBttRWuTgUs4WsdWmmuoPUXwK6jsS46C6g5a9RidkNeZvg0HBh74I2oqbUZxc61uEKLTEW6+n
ku+D10Mx58pKmUTn31+q8weSH6fe16OOrCsP5I9iHSOdFRiC1qC3KpUcCla3iF7//bt+/wZme0xp
M9esqCecWmcrfqSoEiY2fbCrb3qu9j2f2GyjjVZBva3w4lOE9mUCzhVmFmgSpMKcLVJsDlS9qN9Y
4OW/nt8/K3L+Rm1pcUdIDWjwfMU2dqSpcAnik5MqJ4h2QLHOCLOBHkf0TXmMHqyf5BrtXXJj3iVI
/VBBvSbMf2k927pND2cKUHRz9o5D6RvNAOjrlK/8Zu0rxgLOHbre16Y6HeyfpmpopgCVbghLzt7x
oNkuaLU6PhX1A9XCBUpbMWG+9uYurHt9gxgT4M14eeUFz10HLIE7Bpe/CT6Msc3ZkRABCSopUQxn
gSGGSiZUoSKgr/KwfTC7Jy27paYUkvI31tYWP/siPk/fAsDEgLRUvqNGtTHa5MpTfdrYs4eaHYZ1
EAw9cmHDuYGoN/RPAcR5B1mqhvxXyzZfv4JPh+I0GPGgRJrFERgOfNy0OcqRRuLyBizvgdrBoiz/
/PsBTH5/st9Awkef3ehUu4CkGPlw7mgASUkNSnn7eoRPlkTTV3w/xGwOStsbNrndcM5bZ2Had77+
mzkf9WjdIflMG3WPZERbOFe+0/8yLtmDZRmEK85sb1AuRDcvbYdzlB7b/A0pvZUyUb2ck2IjpPOz
b5AqLK7slE8bksnyGi3sgHCHIOD7+MEq6A8FPeDxrCBEXCfA6dmTIB0O+jW/9ksj4WamkSHp1M/U
2XluF65bdl6hnnVPkB6WSzfcozkNsObw9Qe8NtD8PTppH+lerJ4b2OhHSIkKBS9UV9m48b4eHHv1
H8azBKXdf0J/e3ZHD2SnZHG9ehZVtIhrVCLOBqLqRbL/epxPF6LAQtcwdSFMlr4Qs09leGBZwEmo
EKatU21E27p48opyaVc6lX1xbjP18esRxeezgyEtYhskFgjR5wdaAhe60rtBPVsZmpyxrvysXNN+
Tka6BAmKUbeGLrObio7PjV6N2m/R9sPGrB0biduwOiYh3ZBRg1m6cL0wue1rkNHofxk3KE8smjr/
XsOSgMpr1LsWIYNFTdV8qXTKMbGNcI8epP8GJdm/stMuvUg5eR1rNiteGLOVCPgig7Qg1LPWPaZv
IYKI2nJsV3V5zK8sxQt7mkwQfUFqAxyH2tz8i/qRklW5w/ZCcTrKtU1umutgvJF2v8xRY+nhdXQj
akDjsP76233+dNMx4qBqzSFpEdh93NhZFQkMH/rxbJnKBrY8ahHKpk1ufPBOlfz+9WD/JFIf7lvB
aLq0sfkz+IeY9uS7sD5CSAZMpTWevQq5Gxgpt76Jnn2YfNMSGmeo5KKvVf/M4JfCtFnVcvz2X57A
oVbFlxWSpPLjE/TCAD+MUsO5qhSWV/lC6Wvv9qsuNPZRNH6HXAp62bSjRUNk9/Xgl941dz5egAbu
kQRXH8duAm8MK1qmZ4whn+ybylo6afqYjH/tfPt/Gmlu/OXTsqzLxvznq2YLHaYxzcybZIz3Sgcv
xE5fvh7v81k6lRmIiilPGVwQs++aSoAiToS2HTO8aUx3g4QuLPr8wW6vjHRxq6B7CkuS64jrbzYU
dTt/1NWEXXkqzAy226+wesK7KYQipLhYUcfqusisazv04gzfDTtbN+izySQqGVaxqk3ZboO6XCpm
fohD98l1BSjcte9VBy8v1zbwU2qMSncTONE6p8BZXvNDnOLS+T7ivKWiZRnIWZmzldSLrM1Qt1TP
YL6DrdP2f7Fq6WAYQ6v++steWrPkAIbqaJjAGPOVlIjUAP/HvHV6GNGIvO0OqFnePRtwPr8e6p/S
13xW78eaBW1j2eeFHkfquTMaWDI4cixp4e10JX2mI33shFSWoY6SZVHe0xi4TUb9MYlxKEb/B8HI
KFxXCfBRA3HyheWgvJBqEgqMevIQ2fXH+t4LNITflHJcZVScUASgtu1qv33b2AoAYctCuGuz7YCx
iura0fc55LUsrhETdKSgWubMJmdhoQxgr+RaFgZ6sLI+NlHzqhpjuEziFIscmf5ESHafFfp3+iuH
wPZv4jIT8C7lDiTreOV2u/g80jBMimuGw1N9PIwIvqiYuo16rrlNF50hwiVoRP3KKJ+3jc0Nadj0
gMl3bHuWYJVwkRUpPXG2SzDgubhLrOOIVRToU3X39fK5OJSBU61QCbEcdTYUMMsxaKjysXrIWtBo
81FopKEJwP/rgT5vPuZEoMNp51DLn8cFSJXEozkw0NhU5UkRxbitMc3Zepn0rsRyF4cyVRp0DlIM
pphClHf3paINSd4QJp9L+mx/IaIESy/o0l9mYP76elKf9zmTmoJGsETCUe3Z+SaRvDUcj5FSGr+0
hqE73ZhnRAPxSYqvlFu1KXL6uNEZDKNfG+dkXOLn2UQU61GFJYI451Tk4RHSWH7GuGanW0+19T2h
WRkEL2hLouO4iyCQSf+KH+jnxQ8WzSRW5UizaX7M1krqw0sqOkwI7AGALGFAskrVxPwPC4VY39K5
7jXAYbNRkEzS6IB14kzop9KB1wEsiXQpHr7+dJcW/vthpr9/t0j0EpIv7o/inMUcFDdKcI9WJGCT
r0e5ELvxzqZrnhmx7ufdq7wac8VF4uocyj8D4CsleqqRaUyTXRT/ARix0JPXOgU5ev/1wJf2wPtx
Z29xyKnSSmsQZ4/WlJ7ot1a30/J68/UomriwJt8PM3uL0sxlNyaaOKcZbGnblTi8gZipSmrEE+wM
t4C63RMrl0fkgoMbBO2SQ2RFwd0A7fnK00yDzTaIzfGr65zPnJ1zu2O9TqESd551HkAIkJGSH6Hc
sfBKS65RNm3WX09+ChdmwzkWGZzDGc2XnQ/nUmw3Ix1RsTb8LtEtpqKy9Pp7kbNia/gCXnPrF9WV
Pfh5UEeFxGvotkkRiFD847IFoN9Cjomsc1BoOyVdjI+xPHeDdheFD7Z545hXxrvwhWHB6w7hEpbG
Nj6NHweUbtgD2uqcs9CadYGqQBXcF9EeqWgkrspF0dLdbp51qS0tmIQcHlfe8j+x0sfXDArShug1
nXzEbtMSfLdRHYD5dqgP/n3S/DCcE0S4hR5uNaA3ERrz7c7vUXXjlaOgriT3UE7H4WDBxUBkpkCQ
qDETPO9+O0ZxpTJx6c1YNpG7I6VtThbMHx8sQzgOxIDmniOA/EA21IoY6wbkK+RZ1cezkfIBFMZv
5ia4ajs6vfXZS+FrTE03g2jetmZXXDvKGmif5913jXjJy32OFXuzoQyFzvbBavq1g+BjqSBs44zb
LDkYwVlTdl5QXdlyFy4lWtMEuiQw+KiQqH58CWD6oV5okXcPE2sljRd1JPcuH7Nfgq70AYSgmnlL
9DtWXf5meVeu32mW87fwfvDZW8hTA8Z6APs1Su1NMSQbFyK3o39HVnqZgy7S3OzKR7/03ml5Ssn9
pDpYBn+cbjCooO8M6d0jCwOdKQA9gzyds0OI4Vo1/8JOn4ILth0IJt2aV/MlWNbBGizv3jwgVqcH
+7Q/Wp2ziM1onRVvin1to30KZiT9dYAN1BhIE9V5CQwYjzCROwjvx+Ho7WJ9P3gHPfzb8k6j8KnR
aY8ihp1vBtM7xh21v6XW/wpXSLAoS6FsHeW2QvfURSqxyJVl0W2hBPlIF8dhcCU+/hSIfHzSORqg
w7IR47AuvK+6N4nFbfPn65P900Uy+/3ZkYOek1WZLr+vt+6qs4sl7Lwi+NE2b/9+HFuYlMpMrg85
j+jstqzTYRzC+7p71cvqaOfs2MQc7gOvU668s0tf19ZZTsRVXFvqLHNJC6OrlchlTlaSbtU+i1H8
K0ijxjzbVUPT7iFbXQlCtM8fig4RkapDq8gxdGP2IuuK676uIu2QJIBH/UnM694IV963sbs3vJsq
uRfUzeQTdh84OioLSzGvTPvCEwhNnR7CtIjT54d0FUS1cPpCQPxojklRPuNRsP23X5HfxY2aKMBh
56jTI7y7oBrsGppGK8UhNHF5RGNEfbOSv6Z1re92aSpC5djnRJCAoWZnj4RMrZiZLlBUBm0ebSrj
yrL/5xc+nKfg896PMLvR4B17lh4xggLGbwLYT6Let6oLwTdbp+2xardl/rNJlX1uvNrFCp8b60q8
cXGSnOkTlNdS5Ry3InTFCpLAEAcDAdtRxUg4XH39uT7XwqZZUlPAH1Y1NRAqH7+XjMEXZkYoD0no
blr/jhvbaVM85zKo3L+d4GhjSyHz5MpV+ek8n4blhqT9JLCbn7doKjzR7FEm0IGSZYjEP2JkUHxr
e1/4d0p4W2SvX8/z0+VIqgaQyaTUpXLEGLMN73djhJmk7RwwXFuGEWS0OF+LHFN2JFKK33TJr0zw
cywgTcfWdZ3+LD7c1j+50LuNEBVhbms0+g8IeqCKjVuOiyichgD00KxSPDKs9AaOyUJBp0Mr6SAp
KCnoweLreU/b4OMi/vgUszOHI7Tx0MN3D5b4M+CelJ4K68qOvzaE/LiCFGHBqBpi9wA5cxPGe6e7
6VAa+Q/zmDSw+H7UTebtIaL/gZJN6x4qr0JW8wz2v3GuoPw+r0lLmzaDMaUUGkCbjxPRDXSt4nH0
j3Z0Y3zTTrlcq+HvyjnFKX6o5b/e2x9Hm+UuA24dU7nUP3p4Gi2bBIa8UgHh/vq9aZ8X/hQaE5FL
aTKleY3O7/wkzK0AGueY7pPsMcD03V3iiD0UAzznlwSPFejva8iy5bjvJDZKVj7RAE8w29ah2a7d
wb7yUJ8jio/PNJt6IXKljjovPIa6c4N1iOycvRfft4iVX5n9tPY+Ln8bOiXz1i2uCWLHj580Rkfa
1rsoPNpBvSqs1xyfPH/hnjx/5dwTkB3RT+v/OMb563HlhRlqFgBv0BmkGaQCH8cdnbDGnqqNjzHi
nj6ScgvcNhYmuhdpc9tqP7UoXaa/pbEN8R5BkQ71zIUS75AdEgpq5IvoO/wsu7lVlHWH+F34GtPk
8ZEThq1zwrQgLE7QbuPvsqTjtLTVVwe5j6/n8PnuATsz1UAl0upU2Ga7IaRCIYrSjI9FnP22gW/o
kO2+HuLzyfFxiNk6wHnP0WusuI4eIJms3ffmaiivFAqvjTGtkHfHsGwDYxADYxjIO6q3VbAW4go8
73NZi5sZ7LwF/wnrSX1+cKjIHBpuhSeDUhabyjpr5aNOQgQ3HeLmKjb2cEsWXRVt/Wt40M9x7MeR
Z2/Q7fpGjlmN7aD9+F1mNI5ibF13FYyQrz/VhTjh40izFV3RiE1zr8mO0N0tbeXZa+w2A1rK9rY+
oJrtX7k/L86MtNK2CVOnffTxu+UySUIHxtwx0d+Uuly0KAiL/K2AmBYgWvv17C5sV5344H8Gmx0T
aq8nk78Fk4NbAY9YNj+sbAu4/lq0Nb2l2XnEQFAHdI3K1SfYFrKlYxk1fC+/wxlB25v+DVxuC5Uv
JTwgudabZ8wOaOBn7fHrKV7+gNRGwEsRUcIi+PhC8YpotEwpsiMi8KWPhtkzPqNlBqXz2VLPpXvX
h1dOwUt3D4UQINH0c4mGnOkbv9t7ahXYYCqs/Dg0P/Q/CX6GvovvXrWulLsx25nd2v0lcMC2D91p
iBzU2Jd9/2a1a9P01l9P/8I1yEOY9OsFd7ulzmYfYnejWmmaH7Mc9oDRLqPBW4J9DMVOePnCk8OV
JXVxQFO3AH4Qr1jGbMBuqD2fgmV+rIxvIPiXancIXW8VmscKafREvTLchRUMdJdYk6QWXMScmlJY
o4I8jMiPyOYDqMY5npIXukRhcw08duFeMFi9Jnp2Uz9uXuhFsZs2eZEUR+jMyKGFy666Eh5cGoH4
i3oSi5Vq6/T375aNyBuo5DItjlWQaLc9NKg1+hnXDpjLo1Cu5MgmptRne34yA8xTxI+OuV2VaODk
2hnC8TVszMVRgGtMS4CShpzNBYxmElfRUCAmgVxncjtJpn+9si9tbMqelF0dY+rwqbNdFiDwXvlO
UBzx5llIYHWn2F2p9dbZpt5B42a1MQz9esxPlyoSX7RjDQpxbG7yqo9fCCvwJq9S1gBMmWxZok22
M/FcWZe61a6+HkpMF/SHI3M21mwj4RuO+LEXFcekf0rC33/wLIMnt1Lq2wErUFs/VVD783s3XeFv
bdSn8Dv/Hn6iP9s+e/sKjUhPXJn+59LA7JmmTOLdCu1QkNIKm2cy5bfeQ49u72uPiv+GPwDF7gUa
JtEWFr+HWMiwHTtISpuv38rnkOPDE5AUfXwC6cgeoCVPUHd/3Z3r/p0EbYrTKBFtGTeG9ZKNL1rh
XDlFP13KUzRrsNqI3wUn2+y7y1ytMZxqmqPdJevcvG+1G2Eha9lP9jq/v57ipzVGo8XinAEJRM+F
AsjHGQaWbIrCNMtjkcTf8sjbpDneE03z8vUwnw7OqZ/j/AM6gq5JZeDjMCm0QYNefHnE63CdycfA
yLddduhw8/x6oEvzeT/Q7LyJKl5t0jAQOIknPL1hSTuHUc+uvLYL8zGoOJB0wJQj959FhCi65PC7
A+aDPiwejrb/bOWbDM3Pfz0dFgInJ5cXafn8Qs1R07axwSiPFk2mKjwH65Es+esxPq9yg9UGJ8WZ
KvCkIOLjx6lDJL4MDXinZirDIWsLSY9PKyGKDHh4hCgrRZWLmVAbobqImMwEcoRojpjn5usnubDw
QYLT3aJ/zT/mYCk1gWmZQ049qla7wJRnqwa/Ij1dulaw0p1raevnM495w8DRJ34fxaP5bR6m4eQJ
4NEmzt9G71dWwNXwV1JQGluOd7LLdv+Ps/PajRxZtugXEaA3ryyvkii1Wmr3QrSl955ffxcb98yp
YhFFnHmYGWAa6ChmRkZkRuzYW8hfEE5/7/O99a2rvQMytFDW+OJRk9sN1RfdaGwg5HH7bKECu7Iv
t13Iv7+Px+GE1qXjNnOyqIwgOqYV4DSldazRwNN/IlIJSP6b9ABFYvSWGzbELYL4EEdIfiunvH+q
UGo1of1Qn0rL9uNP9zdoyqNXWWL6RdBGSCqQGloIM09p0AquIckkmw/FZ6ZeNsxkr5SHFg4w0GsG
L3UVhBDJ9toZmXTx+7QraieXRiSPH3rYuCJ95fguONo0FACSVtGpbt8k86YyijGqaieLHqTxT2FZ
2zC0NrI/yYmsgWgWYsWVsVlqjeHW01O9rB3YxzZyw+TXzzb/HegruLWbq7CmsCckDIVxL4vccb1w
1JT6Fu3OxtHrHwIqQCbzRhLIfOrasviuUXy67wvytNkzZzAZYuM5p1CDwSGuDSqdlyuq3jWObx6U
OtzxXIXtpvpSQ/ujWE51SqGEMXbDz+xNPEen7M1q363oAU919HOlHu//nFu/mTrT3DAZpgXCo02u
e3FZiBOUcWM1oOGSvtT6bzN5DGGd+t9t8KaUcBlYeG9aS76axQK8YY1TIv8UeM9pFm/qdqXOcXvG
VPC5nADqQmC8/i77xYf4SqfCp1Y3TqNABVpL/bOMgsXKl/zFb19vnirzSjWJ9rCH0kW6Xq7AsLIS
Wo/WidXkqXvTO25wNZJexcYP3hP/w9jkX8QebqjKfUAubHDRPlIRXFCBP+68Nz/fddDVxU8ZumnF
R/j5HhHi3KOWJbiv9xd9YT34pfTymL8i8sz9Gtouictp0TquWQmnOm6RVaiG3/eN/O3J3a7Hf63M
Ym1elkhUQGLlJONTAxWPilQbWUD97r+oCZLUqKehZm1lL72Yfsr/6P4e+TRPjle8eOFjmWLAu6ZC
MuPgs5/RZrqLzmk1OKGMsm8L2dHKhy4cE6SNuEooU6rX5iVTwYcdQ6jkwalSKtLwCTPEFlf19v5y
3oY8lQDOnQ+eRcLr38x74cM6nOLZ2MNZLKX9Eb5JW+uMTZp+lvMVQ39z9PW+kbohC6AGwDQG7nHt
x6M5GoiNZ7KD1l60SY3AdoXPIWKl6m9N3CWoMgH/NtzOjl8z+VNZ7eHm20dp9xy4QI95JkLldmwh
Kxx28hoi+zYi05ma+AOoGXBJnPemSj8JdMA6qjPCvbfJRkndjlBGo1+dI4+gJjrUESJolRBauvvr
v2yZPGpw7SYtzF4QhpnxRq6wXFJ576iOI5Nji/AgnrLqS4A0731zt15L2V8BVUAHhPuBNQsmpiGG
whiGqhOUAEeEfF8LwUpUXMg2AJ6A/DBrSmwk111vtIQkMTUuS3Vqf5e/hIx91qcRWcRD8jt2ksfc
kQU7ku3uEYSoou5raOGkF2kfbKUNhOL3v3chWlz/mJnXha6Vwmxsqs7wQYQBWz9LkPanNqDfoD9V
iL3sk+Jt/MTkzFAf5b3VnFZ+wO0FZoJ/AU8DcsyrYF7wyMyiGwBHqQ503LRxN4r0ITi7Rvqeh7Kt
Nw+x/yQ3D5H5oEmQ2ZqQQO9D7UfYvHY/7v8SZbpWzA4gv4TAKSNUx/jVFHAujrqgFUahQ/3uGD/N
mBa2rdbofD8Lm+BFC55RlmuEQ1I8FWf5wX9QnfCD/lw+xK/jb+YwZFv+LBlHGlIWoy6bnDOyEh8m
z5v/Ot42VEctQiq9/etfF5WVnOUhv26ofzZw6dfWh0T580dttyWUyln+eWU15CV709ALHCbAQrVZ
/PaYoZPR29Ac5bmbuIft+qUf995rsIu0PSRn8QHKoq5/pReJPpV3Lj5Z0l5+ar+OsLc+CftR3cn1
fjQ+aPoxhcIs98YdMreHQF2b4bhNBNNM7H9/6fQlF/tWRyUq0Xqi0dNobR1OZiguNHWtNj197836
U5NDw4PDC3Lx2orsS71nVB0EF1AalZCOqdxoXgMZrWpEJhhJVdXaRkZtr+/u78QtUnKa+eXeYIJa
UalGzyxbaAoMidBqTlD81M6Cu02lLRyQLWrow7EOngfYZRvxdQxWPnlxXS/sTrHyYl21wZUarao1
4tGnMnhL2fH8X+2dCQKIz6Og/vdMXtgo6w4G1mzUHHSnnNGIjq1ZH+BzX3mKLQUZitz/mJk5M0VU
ZCf7XnO0WDtoXaxvjCH/WVLoiCdlQIhF85VEspC3pvRBHYq9k8G5Xi+eBOVeTEtHc+L8a1SeAxS1
Iw1tMhdyzwDUrbDiJUtfqDOtQQWAlwyIrWt7mR6hkOLpmgNrMeDpz5rcHUL346S+3sNBfN8ll7Lk
BA7g8cyV6Hb2Nij7QGSmyDGpKiHeZhm7LGWK8b6VhaoGDXjKBdSoiXvc8q+/yW+ESUxcVh0dqu3U
7DZa9JrEn1QoU0R1p+MoIHVFu991EBhOiq8/onRfWKd6Uq/YW8pXyN7sWtTsJtmZ5YpLLabxv0B5
mo2WcrPiGvIFjRzpqpOG8QNay7YLTA8W/w7ZBV+XbZjiEb4RNq4Ll/r4PQZP31SHRNooyptnHcGA
WartfkS9om0e42DtUXtbcyZsMP1kUNkzyKzzeZNyGGsFonzVkQCaawpamnZXVkd3C8fgd3cLjKPR
XoOXTjC3g/gOj9v93Vt0yAvzM4fsVZ7auDtXxj5Bjgwmzl0QFgX6eEFis5oFL+tBWTkFS44JSsYA
g2sRo+fAbqjWjM4YSFoIDlUHml/hFimpeP+/fxpIRZIxT4MJAXTtl+D5W/Rr2fl6hAE/fDeGc2cU
+1Z6loJwZRlvQaBs46WxWfR3E2+szEFVHYj4d3n5QK9XNt7VdC/9QDZeVXfJu/JgPob52YVD8v6H
LmWAS9uzDEB9U6mQOsV2/FWFtLUrt82/udfAScau0e+CPWwWKCOoKZHaIFB6w7esP7ZTovEQQn8O
qrOo7UsYRO9/1JKPUI4DTEj4mrDa17tX1GYBBzx91cIVbS168PyV8tXtk5F6L71jinLcWylMXBtA
kRtW5HYyoJ0HB7pkbtPfaEmthMelzbGAJjJJCUT3Zv55LHwzDSDDd1qE1JrhoVWOGeJV9xdr8Vsu
jMxCsKDVpeXLle70+J1Jl1gyYTK0jez7fTuLm3JhZ3a7rQwqI+gN6A6SvikkNBXApyIaVvLW8pIZ
E7gLtW2etNc7I5YmGg9trzuKhiaT+ggBoaSsPamWMj+TNqJlkbt08JzXRlCEaD20GHRngME0+wS0
J383ehQdecplP+4v2+L2XNiaBQeZMWm1RO/A8azz+FNknICpGalau8wsvT2Y0fxbxJ9mCmdnVGob
iGv9QnfyHNpQ5VRVIiOuxbbvP5DkUPe2Lev1/pctpA/2iWcH8ZWpzXm33czT0EMBU3csFE3PpuQX
KMdJhzHXnyre1MxRBysWF1yQsWE0llAZ4ADPARjWALTfEzi2Sil9lkLew231dv+jFrbrysSsumAE
mZyKTaw7UqTaMOYJsG+q4z5J/udBG5hzgO1wOYPIUAYVd+2D8Rh4dSRhqCh+0WvzC0Zq+xU86sJh
urIxc4qxFg3PKLFRR9/4lsY4Sv0KA8LielH6UZldY1Pn0BFLH9oYCVSiT6ynSFgOb7rO0wsdxNiO
QEPd350llwO8CEhB0w2RK931oslemmTV2OmOgMrprp1I/aURUg638sWDlgT+AZqqlQO8aBMQIKOt
wG1pJ1/bTNAGSUHUs1FW/VYHPfqRZoOuLBVG1RrsVmMc8v5XLm0bn/iPRfnaIqTVugSQUndMcLTl
a4hWcbACHVs0wcllWgYXZDmvTXRpn8CgKemOOj533kfEM0H9rRylpdNK3/ofG5PrXDwcLa8qhaBW
CUlj97OX6p+Q2ezur9TS3qBROD2qENMChndtoq1QVBwyg5XSPHUve7F+8JLsS47OmtzIybMORG57
3+SSw1PJgKmNZjzTZDOTYyl0nq/GhlOLf4b4xK0vC8ON2/65b2Zpg3iW6qRBRhigFLj+smSARr2U
AoNsC0xKTGHzj1saIh0iKyvutriI/5iign5tKk61stA0AV+oyo+h2n5Se/mzEUg1KnqDhhxd3+7/
xccZVFbBn5q3yL0UXYM+VkvDsQQIsz+I4m+LxHjfxuJX0dea5gtJ83NWHcGItKH1MsMpfLg0KCe/
VFnDe0qjEKS8jOHhvrnF/TKnDpcChxBlkutFpMsyyoFbQ/SWIMk5IJpkfq/H9/tGFhppwPMofkIT
pIBa0GexyBh8Fd2bxnBKd7D97ozKfUtQH/709Qvs+a25t0wAqOJLgSxOjQpws0GgIB0rOz0Gwmvf
RnbRoR4KlcLgdk8eOpFuvK2aF3ENg3MLYSO/gVXh5iPTX7+Z4+76uqzKejAc10/ATCl7vz5DoYLo
qFxvEebUqwG4rGz9i30w2AQV0ix4ReZFlrJTTMaCFMORukmF1Kg/CEKaHFwqBCtNgqUdZ1KW8Qvg
cjK0hdc7Tj0p1WKGf5xg1N/IPW96aRRIHMniiif/vUjN6pp/GdugvwMGccN9JxWov+WeZTgxctJq
s7W+DNkvoTto9cFNz3rihD5qmDoPXQuQ4A9BAlOV2WV1GrKd2smbduz3QWXaUgGiRzhbygnIyzbX
z0N1VMKzGfJuYLy6RleUGRn/IUHotYmeq2ZfCXD6cM2Ha8AWnUCnhJpU2053bThNtHzYoJ5938WX
ksbETvefb53+/CJpCGFf92Nv4OGtZIcBQ2Rr/aOlAE4HgTbGdHmlQnBtoYqiHH/1TMfoX2qEX+Pg
zVTSTdasBLmFRwbUPhIBjsqwruiz91JbyLWh+KHpKN53cfg+6c0hglSk35nU36lmsru/cLfzKRy4
S3uzjBEWfaHUOfYM84foPblM9MZHveocwweknRe2WGySDonFrXUOwg75ir2bnnwkSJjHreWIcage
TuWdMqDRmJ+53m9c5gKSj1WxjaWvAyx3rrdJkGMpXuP2k9l+jFzkcaJjBEvD/W9ZDB7Tuk2YN5pw
c1akvukyr9AS04lPZv8V9j/bp454Uo9tdB5Vp18poy9VcIxLe7Mbl29EuuUX2GvrejNmyWfN+iw2
/kZ/hmDWsz7kZmFnjCmMwU6PPiBG42prszl/E9L8lF/+hnkG8RkZmCBizJ0/iz6CPR8NGZkgBOEk
GFcPQPJk9QN5bqPAooyUS9fvDPG7GJSvpX/MfdeWVlHbk8vc/KQJpEdPBdC/MR2li8NYw2lUBhEu
1bH/jlLwiMx+5vlGR7TLOzJbvbLt09G7tUd1nIsVPGbzAX30JBAi83LTSTRQzzvtRRsdRvX7r+iH
J5UN02GVrbwobmc6OTbTiPr/25w/KQa9qPzKy0xH6/d1pZ9bKHL0pN2AutWrgz9Um7qCCRw0+Rl6
5Spbw10v3VMu7c9cr+m9sNY67BdW/qAIXxAAMsSTiAqx5q9RVC3uJ/cTBA8ovVL4ut7PUPXRb3dL
jtUg2QwRbqxqG3NvCI2zoL/ISrGJ1mqHy0f5wuYsoMdKrpQKOBNHUXbqoTOSjcHiUmOnqYSiwuf8
XXL/3PejpcxMW4OrM0NugMVmnwn5Z6EIZod4riZu6/SLSKMzi97uG1ncN8otULZBHUP/6HotGYmX
1Kw0DScMk00gH90u3qKZWqvVRvBWBt4W9417LC8dzN3c0H0Bnba0IzxpfooiIX4xROeo2XID20dD
/y0q0aNMv9z/wKX8RV1bpuM34Xe0aQEuDr8oZQ0FfIyalYKkdWJD7X1oLOZaM0QPpff71hb37MLa
LFsWdRmFhYab6Bz0XP6hyr8Gbqr3jSzen8mSYJyROME7Zp4xWEmUyoJPQBM+JQ36QvqPtjo13Zvn
fYnrI+o5DfgAMSDGPoWpk0jHHsG5RIQcwPgRWk/DNPHRjAwj5LtSyT/XXn0og0NuHvLueP+3Lh6c
qa/PnKbEA3dOXOdJYw3NSGs6krfztV2WHZJXeI813hc+YCPptVqLv0s7fmlxFu6NRPXCEA40Jwi4
snuj8NVLoWJBjycwfpZR96Uj59z/yjWTMydr3KwJ4wGTQxTtoOyHTeutj58zUPte3O1UQVs5SmsG
pz+/8GqkEs2xavvJ4IP7kFTBY+T+KrxXI9C3adAe73/e0sGlKstNk7bJRB1wbU1rZKWCnAvcg84b
qDxL5rETbB0EQmZL0HKvcaBMOzRLoCavQwtTILkZg7q2J3ntYMkS9RCcZ2d4P+S8OtaGiYJvtXKU
FsLflaXZOsZCjhZcgaXY/VaLpT1dMFFI28YRD1NhZRkXPwvcjwXYmIj+9/p2sWle63voA/sGEq30
g/xwr8poWulQ9IlrxZAljJ85xQZerBNrgDUFqgtbEeLVXlFQeKHZFYQn4GyjcdKzn+O2Fb5G/S7y
82303gh2/QNSsqBCOFTeyPVDc1L6t0E/yNFapXgpEvCTaBXz2OQu/PcnX/ykIkIEUEigyEzQ9FXH
91J6VU0U7r/lQnIyshfFyz4pyuf7rru4wRdGZ/eSiFqa3qcYRVwXdenfdPq3dfa7Ae1IXXnFm6Zz
cOO3xGMK4SQcijbXiy4iYZ4GDcbEIJE3cUzHXYiLtbmzRTe6sDI7Hc0YoAU85rzYpQcYNOE9D8yW
eY8usgMEYO+v36IxPmbSJ6KTNdcyGKUijNOwosYVfjVrQpn6o6o+y8Ja+29p6XRSNC3GCYd/cw+B
s0ppE+osvfkWjI5Z/7r/HUt+MGFEuOpA/arOpzBKo3VrUHeGA/OJrRVfezW2rfQTivGww36/b2sK
GnM3AL85LRcQz5txjELpwjAUZQod6m6USzuTP8ajYLcfKmo58Urq+du2vmNtzoZAcTCWQQAZqEKb
JyV7EjNpo4ZfS+Ekpd99ZR+5m1Ij1vjxOYz9bV5Ku1gcH/q43EEHhZjM577qNmJ1Mv1PRp/YrvXs
dh/8bNe6G2QQgh7x3eAcFQ+SeJpA9WP1wMzTCWYcE7r47BXAPTNjdiqASEwfoYxpBltIXg1kBeVh
e39lFxIRQI9/VnZeOIRoxQ0YvDIc1Mdfu/pg6sIGUBcI3TNQ0u5US2v11yW/NJm/n+bWaELNq8od
4q5KRN3eSYxwE6bikynkp/sftXTEcEmA2JMMBbzX11EDmuJmYC7ecKJMRVcwlq2NAamwLSY8nHPP
M1bS0O3wOyVFRlAovVLuo/o6C1M+zCtKJ7sUefud0thw0yf6OfKPenMSx1PbR5vOqSvIbB5EevEj
dGCgI2gjDna9Nq+1dCwn4m3gXdP8+1zaKVKV0e8GbudeNdh6/1V1X5lhQ8r6pUSH+v46LyGQ6UEw
uDGBHBkNnudEyxgmsV7ejdQNKcYUR98/jMZx4OMQXAcJT06ItlGDuq7dj/xPSEnDN617W/khk6H5
kb38IbMNsEwU0yWzMB2hOOp1cBSKnc6HD68ZxBXWgQdsGv5xlU3J1f43I3NDtBLVl8oFV0sxyyGF
1PcxEqem48ffMmNfVc2pRala0PaGZrfdhwknOf7OUb9NslO/1rZbesBMUDsQ/tRjcP3ZTphN3ApZ
W5uQ3DD3VMr7Jhk/qvRC6/hjqDzL7pOM2nH4s07+aAqa4Kfh5wi7kkaRP/wqBsOmz21JqexS1ugE
VLYk/6q/Jh97YyW4LrkMhXHgO9RyRdBRs7PZqIhaekVlOq71hSeUl7jbFrC8CYW5NiAnrEZoMJ9R
vvVfFCvd5O5xGLdgTbfS2potBCK41bn08i/Qpfrszdd6UhLkncSbDwlHCLriNR6yhZHWv+ztk2zR
lCP/btrF/cz3lCzXK810avPQGFvrKNQfJO1pmposPuS6ahfVOVgDNy4chYky/h+jM0fsmqAq3FQ1
HSt906wfU02+VvYr521am9l5m4hxeaEA1mPsZVrbiy/DS9rczASijBgWW1NvRhvyHdlGus4/pLVr
bFq/D/cjWCtbiWphr1uJcRbDxvygQ3VoS7n1L+plhGAwVewoWnNz7vNKLtJEqtnOWniSioP7Imjn
mKJo8nr/2xfuIlR2wJlAbU2DfD61WdVFqBYR6xtRkBC59MvRGd5xisDe6NF7WwltS9t5aW76ORcr
PaDi7ValQrUleKrl73kAo220EsfXPml2Ji0hyptx4JPChnpqZpv5XioVWy52xmP4Ly7bzEixTega
8fSdk0aaaBFHjZpZTsJETCS9KY1u58KXRl5ziCXw/ZWlWUxUmeLOojRlCFTOP8cAZofYTkv1ULl7
o0NJ3bKN4nvV8I7b1mtIssU4B0Ux5NHIbtBTmnWTpEyprCYoLEc+qOMhil5i4zVFd0uRnyPJoldy
0prX2nrIlTcBqpjwXWFWqFm5mCxchP4+66lEwm4Jov3aedRBVYJKqyynZSytZqJwRBPPLL1NZa6U
TxauHbTmQOBMo/M6uO9rS2kmB3U4Chbo3XSreY9D0th1eJKCD2b36f4BXDoR/zV1Q4eRQrfWW63n
OomIljozdkw90cS8b2ThSkdgk7nSMNzAeNMcQZK5QTgIIc4TxB8LbZvGG635IlW8PYInrzvFdE2D
U5d8MwRa5QWs00e3OWSssnBcYwa93UXqGxJ3S/5DJplXOeLOiOtW58TEufg1k4ovQqhAM2l0+1ip
1l7cC0UFhpQYlqG6CIcSgOzrnRQLCWxOJ7GTkrZhiDovpxudxmvADPLNEO9FW81391f7dkuxCayX
xyrCv7IuX9vsIurMfR26Ts192Kv3jexvupW2/PKHXRiZ5fuqlgcRlRTXqeI/Yfhq7dPUhrFFP5Xj
T0ERt+m49gS/javwxEFXyfAjBXMI868/i1mwQXQp3zu+AljL/ZoFulN66qH1f8XpIz30/30Vp11j
bht6OvTwrs21au4ztxhajshQwzA+FJP8wMroxOIqXhqZBdVKYZCvVHzLUbVmJymPiEhUhmXLtXxI
ww+99Vl3fw1CvnLmF65SLCX5AnQ22nE8Hq+/LSUfV9HIGehSJ5PDB9cqtvD92eWpmSANxr7zoej1
AkirVxLwwjDGtenZslpJVlumUFpOSWOqj94/9Mg3HXuURm03PKRb85cF36PZ7o1sJ2hr1m9bn5N1
5tZotfLd8zhkqPCqxf603lLa2Gn3OwR98aTIx3Qkm41UOjeK571Xq1I8S85LWZXa9ERgfcPJExaJ
0nopuUN/1zp1R/KQ9V1LoVGSv66qRC9M5KBQCXcW/H90lLlXXu8v/PxNpps1vmvCFBfwAAm0QyF+
6VxrX5b+xiz3rkpskMxN6fK2HOxeeTL6keeUVm2GYCs2v8Ryb8RUhSBRqQ7G2kjdtM3XV97pF0KB
xSga/HbiFKUvLmKmpESe7o+Wk+r6iy/4nl2W3srd8jaLYgOKfegdmGK+IWjOpLiukLSwHAu+vorZ
0LB/rbLWLnhLrhJbLW4wVYKpB8EMrzG7oTCMlpmQWeLXlbKJpBMvMA/cmGlmdiWndsiskSI8i9Eh
QKxFkPuNqR/QawQ2Hu0qE5kP880b1qj0FnIdyHvFYpCeOQ/QWterrMalrxqBS/ZR9rp2dimZSfIp
qOqVWLlmZxaaG7msxkLkviI06lMVpEdGJR5UnkrhCqB20W0uPmh2MQqkLMmtiqyjt9F304/goIWF
8X7gX3IbCBsmHDLyxzdDTbHaqxMqxnUMzbdT7gWMeSjpZ7GSbb9dwXUvpepLW7NAzPCUJLRJSqru
Dob6rUg+FNqKiSXHnOghDO4CFLLmNcmgcmPXqvkcvwfqsrVCtEz6s6ucJOVBN/b3125a//mxBrWL
JYDqaJvN9kcvUiDVY+U6QyI+krg2RmxsBV/4rVOPLU35Ue5+lt3KbXnF6JxNpA7qINdRKnKaIQV9
R6HQOpcirwKou+oxTuzBsDa+7K9dSBY3D7ZrmNjhWoO0//p0NWqaJ6HIx3rpnzx6M9VfhfBvLggT
o/Z/bMxOcOJWnqCGpetoiAIkD/Kp3Kkokg7fwugJtpLM09au6tPt8GYLLyzOzrKi1PDIyFjU3f65
rZHuMGzRRBSsf/Ky15wiIMw/uvTYd8m+lP3jfQdaqPzxSoAgT4aebOrHzzwoS/R8HBLMmzQpbEnf
DcmPXPqOVIqVf5SSo1UrtqjYcfQQDco2/Rcp48L63/vaRVoax6lNntcuyAXJLgAkaL1xNLpt8sS7
ZiVoLrotk16A9y0dko0ZIHzg9GiNxtkPyNcbo662faAZm6x1D22767/Uk+i6dFhZ36VQrU1/NYha
fvM8JVRdYZl5IrG9Qb3JkgN1s0g49uM2ht5VLb7U5h4txsD7FgBM34fZpig+N9IqufpSIL/8GTMv
E8UMMGDHz4gaBbZV5JU+jvnO2w177dBvYb9wad1D/1GwKsLKJi9FRKTUwL4Cepxy9fW5rczA67OA
iDiExzr6CgstMDg7R1KzkjaZtjZmuejSf5lSjem2QxHl2h5i5LDSiWw0jfBNryfvrXpCmVx19U2W
PtZ1gOwvd28RuVKq26J6StfUthe/mFEumeEN6Kfm5AJpPoSiMBIhGbnYSOHeyg/gkt1iK8uP5pqo
1FJYnObG/mNsdhMyEZTqNGkyNr5PUPTyCULffxOlLo1MUezioJrxOHiJQOwlR7tluY3kb7ECiZf0
OXCTjdR5x4TZHrvpxj0S7Wkfr52jadPmYRLnYT1Fg6vCPNO5jVLFfmK4TkgxKFY3wBm2wHTBgFDB
SM51u2/iH2b+lAbWUQ72hvDp/kFeih4X9udJD34hRj5i3YU5fRdXPCf6+LXYDOI+19qPIq+pYBUu
vHRmaU1zdEC+AGucbewghqHQyhbnptMPSeRo8s+x/Fy6ZzGLD67aEbqMbRRvpPpH4YU76HqedGu1
FLj0hKMIQL5lAJPS9CwjyrVY57CYCYRNwMrDR785mQWUB1CeeDV0M31rG0zFFUroZJn08f6qLz3Y
TZIxJTlGpnlazNbAb7qqjGRVmPxOj6OtH+wT9bXdRc9WZKP4IK9hpqcsMPMzDML4xPQDqnXzF2vv
GkkcxbLgVIa4qQthBz6gGRB/qZBJPBj5H9HqNsqqey+s8pXZKaJcnC8pkdSc5ROcLP7Yw++MTlBk
IPsO/2AMx1W/4bZVbUt/jcRueYHB4dBuRbvnpjwn+YGvjHnjov+AMmlgg6VPxl1tgsW063OjQoW0
RuKxkBJh5Z0k0aHngzN0FksCfL03S0wOAnRwyib0IeT0tDNDjqf77rMQh01uNQwCws+nM5l6vap1
1nR6KJD12sw8mTwEzeCcJObR1IONpHw2IBK6b3AB7g7HKBPYjMBCpIjc07XFPOyrYlBl4qRAYZdS
OewTgNh7/RSYCaMGH5CG2cCyuJMyaDAMeNWA6ag8krl3bkP5S+p9lL13ZS0FL3QT+F3IBsBUzGLc
jIf4nhbIShoKThtD/izstJR/HkOFyMFLRUptpMQOXnWQkw5B8f+9rX9tfbYPmuR5TdX4gmO4Y2JX
FdgMzdGRL281uB3WkGWLu86EJvUOAD5QHl7vQRCXMoyvOdZgzfdD3DppjoOCEl8D3jfOoRqWViuL
C8GaMQc4XamVTjWJ2eMkrRuhYT8FWtgDSBcZ5aRnq95n7nOKTjugY5isKE34EChlZ7l4TpNz1q/k
qMUP1yduHPSxqPrPlhlR9LgRglRwev1gFvXeKIKtQROM01wqv+C/XvH2hZsH9DhQ38PEA7uuOns7
VDqkfD1CuSht6OLWyilJB4KUblsjWxseXoxTEouLxgvnmCLL9abWveh6kVdhixf2Bl8+Cr7Yn1o/
ov0eZ0+exfRfFGfaQ5f5w8aX9LVMuLi6VG95O9A7peR//QuEwY+HxhcFx8VzrZi3rk8R/twwLR3W
X/3480ooWcpEWEOhDlJ+YP+zUDJa3dC7CbtZJWc3jLbVH1XfaLX2DImmoUU2D1RxrX8yXcXn2e/S
5mxHI1gKGkXCZlLa+pjb+a4B+hL/cDf3P25pLRH2mFjlaIGp82/ryratBc0SnFJ3v6ZFts9jGHOY
sI+/gf9Wa2+FMmDJHu09mt48/kh2s7dfFklyk0TsXWNswjo4CM/VQWrkjVi89cnx/rctRYJLWzM/
iYJAdLPJT7p+tIMGAPFaOF1KoJcWZue8QKY4rfNBcD75tbzTkfYVdpM42/3vWLjxmpM47MQHzOVr
Tmuvl3otJRZXL73Qn3rz6PVvpnvKC0ghpYIEsvM/3De4+FkAa5hZonhMWff6gGloBlZTG9ZJR7ik
BQtxXrh1FfEgrilqLAUuWoQgyeE+UKAuv7ZUNFIupwmXvFz71OmPqfHFX5vWWcy4lzZmR6mI8caS
cqPjQl/n7qpPo3k0UMByT6ltbAPlt/XbNPf3V3Dlu4yZm/dmHbtji01L/hM3f0zrOW+/3jexGIgv
vmseBnVFoJKh494KMUiMzxL8Z4ojukeqnOVv7/NYrpFBLR0oxrpAXYKQYe5pVj+wiq4OGlP0no24
E7ejog32mKZrun1L3kfVDxp/HuzyzYh1Ubm5Kym0zBFugixt11o/2lKCatFacfOllpzJHDdoSyq3
YA5m32Pmfm2agU5vymq2EWMTwfi9eGCmP+3AA+doLT751n4k5A8SVVz3UQ+/JuPryj4uhfrLXzE7
A1rmW6PgG0A8kt8Ng7UP9ZfSeucxAHy3t+EmFKHWRf3V6YONKz/yS4TmcYzWIHVLyz4x30CkrMsA
oGbHJBYh+evk3nVgB7DzCJxZ+FSMlt1G9Uo8W6oLUSb5x9Q8CejeaCaxOdJCR0DDVG1kkc2HVA+P
jGg9d1ZLdeY1SqH1M6UnTX0t1yTQlvwYDtVphn8ipp4/Laswr7Q05TVSiU+D4DP8u3I2F7aUYzKh
WCYMC+nuOqy1upEZ5ph6z5UVInLtcTzJQNE3v+CBVa1dyaaduboroKUxUcJOcvZQUcwrx94Qh0rR
Gj7KpLQzt1O7U0XjHWmb4DE39kW3ksNX7P0NTBdP5GIY067OsCcFKcoM33wZha7h2ao+Qei/LdOH
ck0W7GY9+UKDmhPfZ6FErM6OSCPVXta5qvfcVvGuSNVj2R3i6ENhqe+usL1/Hm/OwWQLfMCkVPQX
+3y9d0mR/78t0Ba0xA8FtB61IRxWm9VrhmYPFbNPGi+MTO+5cV+KToFkCEmcRLaLtVHSRUM8QmR8
YyJznRuiblNyj/ae+1bZhowdmOpLOFqnTP5xf+luD/a0dhYbRNgWgY9PB+/CM+JQhPes8/1nSCPK
DhWFcNjy9N+qSfbQK8E5jsGwIG/JdAA+ImbfVr91yTcvf8HsW6dJ06zpI/+Zxm/vRiehfaj04GSq
yTaqok0bJ1vJ+33/s5fWF9YMQ+LhRVF93s8wlLyKFSvxn0WeXMwDqwj16e5ptSe2bMeAchJgDmdh
+vOL1W0rphm1Pvef1fgoer+nkXXGjv3/mXeNTeTR+o+ZWfAKC+bh9BozrTfs8gDa/kizu6jaVIW4
Pud8e42ZzE2wQtrOVFjnA0Z5gfgQbxPM1cNGIoZ9DYPOdhG5Ndud9j4IX6JQWjnjU7yYR0xzklVn
1hmKJWPmp0Vet70vdT70ayDEHz2c88kN3gX54K85x/RX3ZiatouB8QkNNznsxaZFyhgobdb7z54X
kun0Riete2sp4FZeZ1pFQNRA37i4c52+NgPRjV5GUDk9S1po69n3FlloPwJcMvxEUmdUg42c9Afk
eamJFN2xHssN7EsbMXor9dcU7uNOyJgvULZAGg73j8fiCsCRxGMCbWvgndc/TRf6OAil0X+OIJOJ
YkY5V25QSwaYiFJF6FbgRp9XfJr/4+y8duQ2tyX8RASYwy2bHSY0J0mjcENYksWcM5/+fNQBNqbZ
RBOyARm2BpjFP69UVX2sdn1usZqJxhEv2bLBiOLt7WGsTTGd2nN+FkpinIZlOOmFpCMaM3iaEUdT
kEKGKe2N5ol8p22c/i2MT6bk6OG7kCYQ4tmD6hSjHRd3ovQ7SBKu9//QTEQV9eMnLaa2a1qtNEdG
3nWp+mQWmnSneP332wNfO6GkUEmkMj4Qm9bCStBlXUiOnjs1DujmhnT8hJxIpLwgzBPbuKlb2MZr
GMo8rg8W5xX/cGjAUDdxoHjBkxI/iuaACwVMlgTInKcuE50uubM6Rk6CYpXRmg+SEhyHhuajB8H8
1SAvqI0/Cvlb4H/qBzArxy5yWg0aiiDcscM5Pc+3Z2jlOrn43MWjE6V93/m6wM4o4bURnYjGmRbQ
spV8yZMS4F6+v21wxR+6MLh4CeLUr8VUZX4oDTwHlufU4oPlBY6Qb6z9ynOKIQSIyFQDEF4ypih9
LYdBG8MwL34ru8ZWM0eRRvaykyowqGvftOnr7aFdc+XMa89Gm9mA5ybwReis6lUWVXkSPinVV8nk
VpIaBHYD+SgL+U7wrDuoN/aWMNzp4WdVEHZt8zzJVPT7LYaElWuFhnfUICDOnru3F5uwDiuxzn3G
PhhSAEXRCB1RWvw10H0e7gcri73TZOKYNTBiP3XRd/UYacc2eG+yPVR5t+d1bSXB72KNjl7Q+wsX
Omzx2hqkdZ+aiX53N/fvvS6DlKn7kaWBbaXWtMMzvG1z7Vx8tLl4+zzdC4VUwKZ16l/A/+zVvd+e
80DbwRn696boJwOHhY4AqLCF06KXY4gPnUdPUrPrZvmnfUNVQ332mrOwGcD+AVcvHnVaysCEAlak
mrN81Luuk0CHNlhLxb2A8kMXzTWF/pNQHD1fOocdQirI4ugvQnAo46NZ0SNuhZ+GiCnve7fs/u0F
5Wf6Q31Ev70a/kGupwy/tBQoBh7uqL4L9JMB/L+5i+TvkbrFQrB2fyCQyXzhA+FcLe6PUJ/aSYjK
6CmcmiMJdDpQ9PQxleBB2qr8rZ0imAUQp4NOFQTEYmG8JowTwUqiJzn8RWIq2krvre1rnVIPPTV/
AvrF76/LcNSsmKWwcKqEbrqLpnOZPEKNbdNM1Dc9PeV/LVnBKSLgBndIXQtPYPEgRkYNsQj83k+Z
TvO00tlRdE8KZ+P0rM7cBysLl07FPyWX3DNzemTZaWP+IsO3pRGwOn0fjCwuOSYt0yWrjZ7E/PeQ
njXLkbJ30TwFOqJ7+bdoC4e2EsNAvSX+KQPP0qaLQUm9MuJHMXWS7wTxYyIiZa5CAJFt8Z2tbfGP
hhYDawatRp8CQ7LxJmr1XjJ4/59Coz5kqnP77lk1Rfoah2VO9iybjMBLDaEw1ZympnLk7tVqKRAJ
O6t6j4SNUPMawEBOgoQ8EzcLhJGou/SMxNgyEPrAz5d97Tkds5NZifZMVe3F4z72JkfRIM3bmcLn
MNzqkFxZO2zP7In4BDP91aVtNVH7RJCx3SmvRXHKoDrlSt+S+1qZzQsri7tJ9wfBIucYPLWmlNsF
LWN69KigPjVM+mus3t1eO2nN3DycmS0W3IC1MAcBkiohphQ+aX0/HQepRNld6Lw7CcqFnSyNqpOM
cXMIdMM70OaeUQ/J8/exJ0waxNGw66ylByhOSkdMjHGHQHi798Vki01i5ZzC5k3Cktt6DkEWV06t
+5KHU4wjZvnHGvQvlB2/GjW1hxR4nOI5Ut18RyXtn9vTMy/p4qGT/zBl8IxToVk2TeoCMmXqwLPa
D8WnOE7fMhhyFGXLn10LMRQiuLlXm6KyskwpanLtN5ERJ08I8Y3HMbVKu50iREt8F/1aVW58XL/c
hp67xQcttqRzVoaJ7ASn6f+ZTpbvYYemfFqmXfJUwVUaDzv924Ti1e2pXNlo2ACFAzwFPoVlhB6J
Weh5dGU/VZUZ71k68VybkkULTBZ8NaS6fPbVdItaYWmUxArdRDO9IsVkHq3FdRHoopeGAHOfermj
Me5o+K5GU0mpG8dI2WrZnu/uj5tlNkbDNrzVwP3mVrHL+0ERAn1qFIz54reiHQ6iJNhygWwcAHzz
yTKcTvrWVk6firZnSLtY34DmLVdxtq/BCYzY7izru9RHG3TPGrLKS54UL7HJww2UfWPtvxiZ8eEs
IwSiy2JsStrWimnBfKq02ta1L0PV2MKm5svqUD5YWbxe/pTyZsdh+jSSee6Zv3xGF0MWeXtPXgVb
85Txh17OOShg+S6XbFD7OuobKXmKY+lQm2hUBMjuxZ9U7yTdG9JR1LI7KTUPqtDYgVVD/4Oy1F8e
jPkbZh5bHLgZnrqsBlEi8VMzYdnyJniFAIc0FjvFO0jJPhe3aulXKeo/1uYnlD5RKn7LMpcRy4Go
VKxfOsFAXDgdDggJo7nglRC21/FwF1qDXeK1TxDcFsHvFD6+29O+dipJWM1nRYFcZRlVQ+vslRW8
1U8id+vO7GXxwceB2I8GwCmvqD07yYfwdNvoFZSckaPeSWhEGhJY1DLRCmp08noTqxrIbcH7nk8n
eci/JfLO6sEBw7naO1B/KdYPUUsdxB4jQCxc9tpGTuFq9HNJjLaCWdPDJAqZf/4huSO2uZcEdIG9
aKIvHiqIp2GeRZ598sngaBBm5Wl9vD32+bhc3EyYROiYlDZtjtQdF16noAXCECtW+JI3Y+DUgSzR
sCpP+9tWrvfWbAZGIJ4R5L6v6uNqNZN3oO3+Asa76f9tinKnjNIha8KDXlhO338pm4cg7ODsQsnP
bZJm43K6ylHCnnPxBYv7fqBVROsbM3zRE0DtiSOMD138qKnFNxLqbSfZVCgSHJta/jnsBQL/7L4t
IEbR7UY+C96JxnFl65uunoU/cTlPHm4LEq7LhvFiEjojbVnvPpXyuzCP+mOcSNK94oFgK/1Ksaeo
lugWQxEg7jX9HBd54zR1KB9ElG2e1cCcoVtN099PjYTsYuwlO6FA1ETkFXWKtHkPNPWH0KK6hox7
tA8CskW3l3bp+s5Ydr6fEgV3BuR9iz2LmE+ZjHrSnNFvbveZKuqIL5rDMRoi30nRANpyS1cN0mmB
HjlN9uyby0OiTUEgCE3ZnAPfVbP01Wxe5RI1kOq1qwbb6L5XvXQnZP3R+1Lf9cFDq/3g9poCY+OF
+JM4+Xh05pEDGbYo3VLE4Oq4/BDf6pDdy+vmDMfxnS/dN/0X2MxRASuDne+He7WE/sd7sDrDLgXI
rbtnP9h7z0n7w9e6Q+GfM1U/5dU3UDUBf+HTod7VT+O7LkjHfouG7M9BvvpatFv4GFx5aAcuv3YI
SWo1ydCcyXncD7lttSoUi4Y9JggCNp/8uEUb6V+dbm7yp/dKNu3rRnMgXk71u764T6uZANUNam2X
wXWnWW/aOMxMaxsV9D8h4fI7aQL+02uBv7skIBerqoGHLmnPiZEWk131WvGSSbOokjwFLe0QvhgS
eVR6YtmtbwQP8piEnl0OCLyJIcUyE7QWFEcqmsifyoL+RFtvVfM+Kr0h27dpJblR3IJeKr0oo8FB
MNOfU+TTF1r4bfSzLLXeh0+zKs4Dfvb3IK5EsptyFQ2OmjXmdMiUWKHIOKVbvC3zDXQ1chJCPPY0
u4MOulwhVQ1hqNBIy9VwqhVe6Gjd70z6jjogQOhH829bkHlqeOrpGYDplvBiSROjSwNskkEunP3Q
O6eJx8ao7g1teoiFsxo3ePue9OUv7wpMUiaS8NAMBTrRxWMTTL5SUUkTznp0T43trm/OA0FNqH7+
WzvkG8AqoNfBnURceDmT7WDBjzri0QsTWrxmdarKezjt910xbrgOS290flM+WlpUvtKiz6o60X0X
hfKdLEyiLfTNL6ExN+oo8y16sTcWdhanN6nLzqcSgR21fcRNc4rMf9D8FIxY9DOp/jY9zbBmF2ym
1cE3guvicgI7JVfaoGUCg8S771+Vcu+15zj9jtPCi7ixK672/cLYIjgSpNxQqVUxtiy8N+F5hgfW
LlINCBwtEvVkQ+J1e3+szObH4S3TUrrfTnCRYFFN38KYtLjpORNoUqBSgf/7tq2r5+pydEuEVKe3
ghoXlu+KVJLDfqd2jxnO86hvpNpWduLFmBY7ZAhro1MT7Ez5N2qxcEzKB6k43B7MVcfoYmMsTzD+
4aBmMVZ64Uuom186L33PPPlB/pS8lKoj+OGrnAGY0KYWsZINUPfSV10aX4R+U15YSiV57Erjs9X/
O6Z/6X7/+f1zXxooFLyxP4xFH9xvPfe8Pp0E300sgLaDpIVvrS73O1+qikNXFrlbtsNW6nBt3YCA
UkOmCwnarsVd1aXCNPZhE7h9IvZ2ROPlfWqMGc+MuGVqmSmbx0dsPjsshOeUOC5PNfJwIY5uHbiN
WkbCHiQxHlpep7TDESA8J3XqV9ArlflwLKey3Xui321R6KwchzkCQNMUlIQKUPLyG9KEq8Ufw9j1
+z78qoQW7aSt1++loRF2Y1HVG9Wvq/wZg0YVCi1QdCaAzC1L9LmRWNNgNbE7dOh4yB7UR2SxEFzx
q34fTzFC0N6u1UNXhgRl47TMa7e4taG4gpiIVAJqb0s2gLIeVW3SpNiF3y95j6xcPI5KiZyFpcS7
ISkkkL2SsC8t4Wsj9b1Tlrm/8UCtXK64pqS6SJDC4r0syDRGEcnCoMRubnVlehimSXuru4quC9MK
8pLsrSomOyUrs9DxwjjYavdes8/bBX82nwEMZ7HejeFlgp5NkSuOCiIUUZkctbbuPouyX+xiYs4H
MRCaIxL18lZP9spWo1WaQt7sRapsgMutVk7iKMVtm0IMK/lPOYwqR6upUIjPzUNXlerx9mqvmSOS
43CBRIWAc3G6xqiVa6MqM9efMihICNHytN2hqLujGX1LSukqPcW2BnCDuBHrM2Nv5nn/cFdlnWhW
fTDlrtyYjuG3dp/od14YnmL5jCryDpYGxKvtVtJ3qSQ8qRQY61R5aFF1vz3slQWGpFrjH6iG8fsX
sxzXQROoelm4JUmTwgCBGuRHKzbvi2pod1HUvspCuL9t86rWw+j/YI7B6s8Up8vEWDRHu7Xclm6V
m6fO/0coX8r0i+E9WShwUSbWouYUjm++vMVCu3Jb0yZqkEyVWekrx8gcczCKUla6kpr9bgx/H2k9
MKRoS0V7zQ7l8zkdDvEFXRaXy9vHXtx5plW4ccwNqSapbuvvXqLpG6s3/57FDUUEPSO4OSIKOK5L
OxFVRsSr8tId63CfVsAOyTVpfXhQk0+K9nx72Vbeb5OoHWAc8l9UiecT9GHP+mHrCYDvSO8gFfki
CVl29GGk2nCE1oZESgt13Llogft/aSWn+dMzrLByC2XH7XwyR+lYRv65qz/34lY/1so5ZAfOGnQ8
p/MzvrDGRhWsHp1SF/k/ZE0EMJT3Y0vw1Dxpx3SvF9+96TFDSyo1vkfW1na8HithFIhZ6hfzUVh2
FYtin4+6EhVu0gG487+Lik9e7Y7HwLFCxf7b5bs0Nu/ZD8vXxrkwxkVcuFkDx3pF5+sWTcQ8WZe7
UYGajFy3CtKCuHRxhcam3sOsbMauJCb7AeaNGHBAVHuPqVFsIFyuD9ilqUUo2iLsM9Ntx24BP3OI
ns9rnGz1kmzZWPirQhUJFVxbCaCZDCRkV4QJ3LKp6eh507zfXpyVnXAxdYvFoUzQp4VoxW7ql/aU
35UJO8F8EJV8N5kb9FFbthZ7nlyuloUGyyS+5PpBG96bH8h47ZJ0C3izEm5crtL8JR+2nEZhu4hS
LIGAyafdAArfSkhejUrwFgSVUwhvafTYJyjp0iDUS1vey+pIed5o8KPVTVEWK2g1XhuQV2ZD9tku
86svUd0fxDGwE99DSODz7TW89s9JyPCssO8IvgETXY62McZJH8Q4cZMSDaRzWxzV2Gm0kxCfvfpF
FX/dNrfyil7YUxdPtzzViVXFIA8afy/mD2mAmCk6U+MOBkS/gpyubmyLhGAxbGlNrs0ruSdaheZZ
BRJxOdK4Gk1lUugGrgbBCW1fdU2TLFf2M96CUV4h2YD+zGmu/5labNYgLg21yjE1TF+Qo50kz5bl
7uDlSDGe8ng8KobjTz38e8iNozEXege9Huwacbbb0726uh8+ZLG68K6XPqpeiav6X6UHdfoKUQyk
Ge2n9KeYbUTKW7bmn384N16C29CbReIa/jFDapYUoiocytJOf8HvpnVbmOyrCtqfWZ4b7KlvgxtY
cqDMAHFPMtrEnYTDdKjR3xB+pHQupdNJml6F9pdy303nUEf7K3Wmaj+2B30rabUS6nFCOT5Q9HOK
2FiXo64EIU6NJkmh8a0UySYqHHw7i6Db3flRJ80ZCaNsKBG0+e+UlC9SBaJIj1+JfOx/uI5pCMe/
mGOvK0BKHQ1DI5Z54mpqfRDTk8z2HpOHNH8akmFjY609Mx9tLS7JUox03+CddcmU+/XnRHgWrI2s
/LWTz8xCJU9FlleROPJyZmNFL9q25may4t5BdY841QlMCFjgexm+mdFWpmLNHhxozB/05bBTLRwB
vRHVKevKxPWmsz9rE/2r63d+9zDq33vrdPtcrj4y0CIbcGIqNK4uI5gwCM18FAWM1e9jZKfo7UGK
EnUDFI+SLQp25us7odT28vRz3MpprY0U7iSFggdS4+RPL2c2V6osDLo4dQWUR9M0OAv+ITVQ+Gnj
nWDuUbu7Pdo1e3NUQb2XZ01bpiMrX1HCQRoAoYXivSY8SJWw87xXX3WMDDR7CxfAbYNrVxGcBvM5
YGrhab4coJp0YtmmaurGdqFHduO9/DsG/Pe7X3/yla3+gbXhmTOBMXuHQGMJXxqMdgKFbaXcQ57t
QwOg+8CVs50WEhJnb3ngbcQ0V3Vl1o5EGfqQUE8BMlri2Y3El6SqFjJ3mqgtk8lqc8Udy89K+9Ao
nzqrf0lM7wyIsdCUPR3tO/nRpxJIj1MxdQDHNGcKfwrhffvl9rxf0fz8+TBSwpwgsFVA8C4n3vIL
VIO9JHfNLLoLO+2hasofilX80miNhKqqZ8NpYAHVWjyWgryriFgC2w9wr9DXPHiVvhOr6VmIjiRD
N75t5f1XkRiGo4Svm6XiL79N0ate0Qchdw3938EbnyY5sk2IhfPJ8YXXDFh59aJPsdN2gT14J9Vs
dwJpSqG7m7zBnkiU3v6g2d4i8ADTSkKFEGpuO1l8T5RWqif0fup6prfTVEBfqpGdwz6SncJ/u21r
dewfbC2u66rLRN2b1PltdoT2SBlrVzLxdeKkxhaf5Na4Focv9cPEJO/F06AEewWIm/wmiM0h6zei
qbWnl+0PHMbE2eIBXjgcEckFM7e4xqoemvJYLagi5wgDwQ8Qi7s2Fp0gUQ4TQBwj3QLxrrx/2EYf
ijYt8srLlDLo0zFKuzB1fUQ689C4i8fqs7XJNXLVwzIfqFm+lEQ9zMncL5ebVoo7wai9OnWVMDpX
9bAXw/6x9d9a40fiW06j25OuOr0Xnvy6/0dVPyebEizzmV3uU/hoxLkfFDjfUg6qbCtlmrwsdTNR
CnftEDS7sYn/w5WNGzVzNdLYoFOLvxxoF9Z0lzUMNJj0X6JUvtVjg2DQpxFxtHAUz5ovf1My7XD7
XKztVV5BXkL6n9QrVju56DS1TMoUAE62Mxq6E2Cf94ER1P64cWmv7Rg2KjT+M3CPQsTlAOVMYYX6
Zm5nECXbbC0BvkRL3kseWuu3R7Vq6s/TgI4fOY1FgbimYV0HJzabyvaDr+AG1vVjSCT7nwzNy4a0
G4R1izERyZVNaPSpGyoqrIefw562yHijmrI2Gvr46VADrQqr1iJiVAD0pLmF9yBAX7bvDPlXX+Wi
rTf6Vr/K2k6fy1UkQWm/pHH2com8NC/EwsNtqISeDMZLHg4bE7bimGjzUQa0KiIUoS52udZ1pjWU
eeZWU5cjSDs0ZOk9UvvHQhgb7y4QFGJFwRutyBGoLx15ncR0/9fbgzwlyWxkAOYS0eIjYKQcq6Dp
MnpSUBa1DjRxW6jX3TaylqSEU4qiJsLuJodrsWxWYaZqlJa5G9eVA80sfNgDxPJjXu+r6K6xdkMH
p8neU09F/F6F9wI0hLc/YcUv02SoxlWZ1kZZXI6zyxNwBkqcubTT6AcjDLx9Rfs8VI7gJEylOFQ6
EhOTUmxlSNdubcihgFjNTfq0eC7ORRoOuRzwL5eXo/inFJseTdlB3UE33N+FjTkvrhQdizFE9z0t
9V1vUfINpSh9Af8j7BIlqzduurXJoCCG5gQSjXTBzDfhh+h8QF0mKWDUdkshNh+q3JL2NX7JvVyU
4r1fWv6+6ovR0dRAfL29DCvnl8baWaaY7DvrMf/8g2UxGDu4JbPCFbTp4BXdKYt2Yykeb1tZ8XBI
788dK0w40dtiu4lWMA3NlOdu6+3L8h+5O33ptd+b6bI1M3QpI2XBnUfSYbGylNcGHqqKaSxiVjGJ
cN0G8a6flKe8mzSHJMAWJHXlziDZj5cxhxec2oWbM6XBkGZxXsDNr9xLGSBHiEkS45wrkqMlp+4o
wi9/ezLXDu9Hm8u2sKxQGkgZKLA1/Zvpn0Pxe2e+tol4l2YDu/NJRe2ulp8nuuLS7FPl58diKw+7
chnPNY4ZPQArKrfx5baxJE+oQPUVxDXTThi+1/mW/zjfcwvHBu5t4L5UEnn6l9e9SO9DnJU9VcT4
JEV7kZbggqBt33XvffIuja3tJ5+SeL+lWbTidNC3yrNM1ohreIlx6kZ98DyF6K1N5Hqfqs0/Cuzj
u9gIRTstzMK5vZhr+wc2hhl4QtITB+RyIkUhztt0HHN8nHYqbT0UwVTBxPciddQHOuuuRLj1ruqi
EuE2Qdxwe1buHZxGXCyacOH/XKJQcnKsRhQKVIssOlPrYIdeQJwcKuXUC9l8FW/0N69sG3CGuCR0
s6OLtCzAK94Yd0pRUTBqv0htY0dbKg8rAyLbKM0YWjrL6di5nM4ooWugoy3IjRS1OvkjtKm5NozP
tZLErpXLtLcIsg/PqG9slEBWLtI5U4SCjEml6qoJuVeGvjarqXCh+iFfZDWPXTueouk/1Ny4a2bW
MTwhgI2LYJFW3lbqx5j67DTsAl+3fWV/e0uupb+oZ9PsR8lhLiMuXiOg7mkuW9TS/Uy4Ry/7rZua
XWk4plfZfpe/BkYNmQXys31p2l6THJp0S1FzbaPIRFcoFoLdBKx8uY6jrvpI+VFV9+KQMsunuv33
9iC3DCymsavNCfxHUrp19jCIX4bc27ilV94itIvwjOmEJ+e7BO9mQZlG4eiXbjrzQQbi2YAQVd3n
Cux0h78fCwCKGa7BquGNX05WOhWiWeR16eYGuth5PYk7Pwk3Cghr48FRkCAeUol1lyuii7Gc14Va
umpR7dpJdkS4oPU6siFReYFEasMXX7mGiWfppFVR4uJaXHgMEGIN5tjlFcpxiGz4w73RqkeF69IO
Nga2dnCZOwKKOefKk7OYvTQQ8fbjyo0js9yrVvnUx21+ysKNHbc2gbOixtzrMIME5gfvg6c1wcM7
1K1a4Wklh14IXKk4AmKiJlu8bnKFrmxvmP1x7elLmYU/F9tbL6ogjvSkRp8lf5+sAS3mcqMCsGYC
l4dGB+hHSBwvPJ847ceeAhYdN3UHst/won3XJlt5/5V9YOJjMAqyLLgBi4vA8riMEol2FLkyHzoj
soUJNhM9dbrwePsUrVjCc0SiB+DNn8z/5foIep4kCmgaF/YARw1/Nfm7CAvVJjPZ9bzRwTOTbdNg
Q85m2WAjC2mRqR2to/okmk+DZvbfEWdOnNujufYrsELtjeYJMlTcC5ejEUM56iUfvyILuke1zzLA
9p7kKH5j3XkREOFhMAu0zmphbzajtb9t/XoucWlwEGnr5MKglfXSOjjPIuf5yt26L2BpTyLtRfWM
xPHyYbhHLSfYGO1K4XpueiPXSFme9N7SaxtkGE8DtShcpfdpopyERnqsxci0E0kwHoc6i56mmnfZ
rFKaO/Xa07/qXYFKQgaa5HB78NcHncXlxueL2Egsw+XgQz3tA90jpAql8R0SrkdF/IYcQluXO8PY
upZXolmsQeoBW+FMa7lsMmzqOOihjp/7wuQ8deq6KL9xw2i9rXaJ/DLkOYleISthq8iEUP0KI4wq
P/YAKdH7jCuIzJROKFHEmIzir59AXMqZ/AuC2jlLupiIqPK1qEs9XKK61k+jn3tHzQulfRJHmiN4
4Ru0KvKGG7a28+YMHoeLVmJzGRt1o5hFaoR71FTBQRSEdNbquTfKqNiVev3P7ZW+9jbndCGFZdwU
/Nkl3ktKGy3PZIzV+WjPaXsLeq9p3I0eusKxtScxu/Esrh1rvFqA/wQoXImLZzHHy+R15jqs4zdZ
/F5I+8C4V3y7ua/VX5G+dftev40M8IO5xQr2bW2J0LeUbh81z+gEnAb9G30gW3oeaycG5pSZ98+k
C3yZfVUjvyiNjLCAHx/7xD/Uw3geOtxoOaFNOPoP+1LnJSYK4Qa+Sj21gxC2xSgWrhlLxzCgN3ay
2n8nxfwhjj8DQPi3d8naJFIMnNPzFAPp4Ly8D+K4FequVgt62EAj1rTfAgu3xi1aw7WdD60PRC1c
+Mzlwr8IfK+0jHbEZUZoKKvFwhk1/9swqW+Cqr/fHtJKdweIPFCe9FDTtw924HJMUm14gRDLGCN/
iEbDKejzwyDvgDuFCpLXhCbFQR7fDetNjFWEM/Bz+ifROI/hf7htOebgGGe9oat8adYMuZKUZumW
417W3Tp8qKtPhn/SxA1DKxUtxkyqlGQZWDVohC/HHDZTXPDkle6EQpdE1hDCrruk6u9ET7MTS6KY
NXyOiuTzVGyFtSs9S6SCEQUhEpq7SpfZkCqFeiiJptLtaFbCIaY3vyrPTfUtNVQ7j86J9KrJ/4jA
IxvvIc7h8EuFZ4Qf/tpX5sTMXd0zk9Nc3b6cApiapyTwhNJtZcNtxNAO5QcErj7d3l3zRF6mfi6t
LA7MmJeTHII8caMkudf1HUxtNlH1vsk2lnTlZP4JMHmqKRbyel4Op/fzUNPCsnLNrt2LZgK+W75r
lOHX7fGsmjF0iPpmjDKNrJdmhNYvB29iPImgWKDlZNpYy6Q5BqTGN+6alfdhdir/Z2rh9wsiwl7Q
8FVu0PW2GZ+1yN8FkfAWNpADllZkxyX8GN5W5WR1xeizInMNRRoF38sRal6Oh1UGc2wT2bQg73Mc
HTWy9nG+sQPXLFHKQoGDYI1DP8/1hyiqLet6HKOqcn0qymGiO0p8D0rwUDb/3l60teOOLDquJJ3j
tAIsK1tWjbLg4PeVK+VS+xLnY3WQinH6kWlyc6yKPLILSX3oQmM6TKJ834T5FvPuyrM4Y1WQXJjV
zPE0LscawTxXAQKqXMh+HD1FNm745AuHUFAPZXu4Pdy1eaUMgM4IlsDHLF4PIS8Mz4unys3iz34C
gfd3WsY86fNtKysOE9grGj1kYPrQVS78Cd2qBb2JeaPgv0mfAr7jWyrk92LE/5VmaO6TBhVmpJz+
HgtJZYWsLhVKcBrAGy6n0u9qYdB7gAZJuy+sb1rwYtYbudS1o/fRxGJnVl3SZoEmlm6ckKzNoAMR
KSJl46tqNXtRfE7EvVweb8/n2g6Zkxb41ga5x2WY39YkCvlZ6bIBO61zOtSBLXvq2p1a+RsQ2dUD
AbknPgzuJwXlxXYUOz+UOlOv3KqQ/xFCUTp0hunvKlUrHRr1pQNy3bNaqJ85tU+fTJv01obDvTZe
BNgoARPqUS9bfIKVdj4kEuRQmvq+CK1HHMo3PwyPki89NfpGgmNesOUzBLKHzBD07GydxZGIyPFW
XRg2KI0le65SGEAST9q4sNfO3Ucji5vTrzP67eSgcRukGPvoOFnPQm8X03+4NpGhpGJDUpwa98KM
AHIo8NoCf80axLMspbt0NO7ryFKdIFci5/a2XBuURcOdPlOjI3s5L+OHS9prMvqm0ZRz2QYleHTI
cBup6p1EK0+e3jQb5lYWimLNXE74UzFf5j/FyKAEl3i1WzUNe083yx0Z7JjGm2BL8GAt3Ka2aIGx
Y1MgA7h0fBUvtoKqbVwjKAr6p39niKbaoa8qzjigVN/QsH8wJ0E9Ja2oHGo5zZ56tF0PQRqYtM8V
3cbKrgyelCysBnQMMNVLosEyNMfaGKKaR4LGFd+0la51dGXjolk7/KSyQRfOkS7+7yLwtOShbIMq
aF39aJX3nrkPy4fGqKkH3OV5fpCNkJN/d3sbrQyN9IhIiIHgDJ734rRnXjpwB9TdH2em1V4LSbGj
VtzdtrKyWS+sLDZrnfilUk1V5/aTXYzvbePk0nNP9e22mbXB4BvN7WJETEzh5ZmQh8hLmizsXT3/
1Qf3gbRTmp+3TayMhOwX1YZ5K+CjLy4sgPC5SIq0d9PpHIWfC1olvVjeW7As3jakztfF4mokq0dF
nwzjHAosHOd6FAcIV+venTlY7kNR+TUGxWNVfiHHB2mU0qegcmimJ+OWOHl6aqVop6vDSYneiuhZ
tb51/q6V4dL/waWq9S8p0pKFk2fwi9H36O3S+GulukXkiOI+RDipOerdZz3Ud75FRPtVeVa1cx8k
e1OcHprx0+3RrU0j3T9kzRFQgVZ7MbgwBTY9eVLvGmHkZJYDa7xda59DPdy4t9aylnOqimuZK4V3
euEOjWNSJLrR9gQGCZnKHsmih65UXv0wf26K3xAbnAfFOOSmggZovHGk5w13tYbEcFBwkSmD1vNy
Qw6TOAxxrPTuePSju17XjmSrIr23q02c4LXbh8QJR1gD1U5JZ+mmhF0yDGIEdlXvKNvzDjQPkRMG
P0vpdyH8vr166tWwAB7D1DyvHrW3JU5WQcZxIvtN8KgN9sDdPGyBVq9PMmpbtHuYpJBIVy33RzWV
ul+nc9YPzU6H3Ijdq6gySerfagex/QDQoNIAqxXV3uUzGtWTjlMXUUJM9MYWA8R8W/MohnBExciy
JqLbP3VxsuHnrUwgOQaEk+na5apaZlC9wUjqaSSWk9TyDKvSd8nKNu6PlY1PdXlWfVLmWbziABjE
2tTjEFeyhX7ASSYJRXsjfdKbIHGsEjI9JDmQ667I1cuBibr7lO48oNYbB3BtqH9a7cCL87RZi5Pe
Fklh5iLxP1KL+1jI9qr34/ZunH/D5SGjcgVEhmQje5+mpMtDRoLa64LaKN2iKOw0VNCwjzu4civv
XKhS4/im+tuTaTETy41n7fp446JTGpgHRj/CkpFf6DSNrJFRoYCdnDSyAXpw9udemth/VNS328O8
vjJpBQLrD/8aBR/wQJfDlFV6JUGydYh+T8pdoUAbLZtB5ARNM94ZSi5uLNzK4JhOOq5oucIl0RZe
GLzKuZR2Ofby5kQLy5fCgyxCQIbAVsfuXv0/zs5rR26ja9dXRIA5nJLsMIGjNIonhGzJzLkYr34/
nP9gq9mNJvQZhi3AgKurWGGFN2T68f4Er28wJvjHgJud0mZzEdVqM7yUjnVWoXDEjW8B9ljYoVmo
niCXnO6PuFlS4gQgOSSqJMq471xlH4oeaeOE+27QpAqabOZUPhhjbnu6ki5PuTD2WnabW+1tPOqK
wOUVIgdg3pefEIcf2wjlqg4sCD867aOEum1j/bg/qy225G0YlMygcqHvS5F6nfYfqYGld3ZOg4Zh
0ool5OQ8ohKIBG1a195ijdq/Ys6zj8OIGJgyz9ZTqOiTr5bj+DgnYbGT4m320fprgEsA8sKZgIBp
W890avpCiap2gaTP3VFZks+llb6aBqR9Jyr0BylEEub+CtxYZ55b+qJ0HljnbSWiLLoIlyOtCzR2
MFxEKUYmMB5RgFninS20Jfy8TY8XkNImqsa8I5vF1qtCQ7FSxdYhVjLriPh/CBSwh8/mZIlE8J6Y
UAWMrm2/xlU22AdJQZLbrTQp+jfEyepb3w3Sh6yfW9st+qVFOA+nPg0R2LxqDy2aMZOLTp4cuxAO
6516yrbH8PbrMdrQVnMt3turcHbk3bAauwtaJa9HN4vS5hxZS+FXlYVnUDeMEtXuqDx2vVmdMmmS
f4LAEqob9410lJoUySRZ6h/TBLc9PUS6c6jDdudzbhOjt1+5VuVXNR0qMdvvmWVLPMel1QUWNHR4
2mn7oZMi4DFTvniRnTdHqetzzzBjh6YB/s4RVkg7H/rt1PzxzPAj1uSXOsUbqQ66+OWpquawtiKK
XMESZhgrFWpoRL46LStfMLQmxC6rpPvC+Q77Ywz2qT+2QNWEW85T9M84hBoQm1E0RGbK0Lyzi9nw
WsNIH9EQKCOK/PZck1tOSCLacWyW/yTzNAivRJuXFGOItFcDYSfJlbVwWQ751IcdOjOT/Pq3R2f1
p0e7ScM5bkVLXs6yTZbZzMZZBJWqVIey7RRYimQcg+HsVn/X0Hu7orwrxMfcwJTsNyvaN5aV0qlk
LBRZ/TDKVc0TXYptkBPafhWF4efJqkJfl+L53Go9B0FdvmNtl+5ssHWg7Q/htkBvYBVTRb7kctJR
1Sa1ZLC/KmtyDgixvIZmnp1xXaWEk2KSlnZ/97i+bSYKwVDfVqc5bOYuR7Q63WgzfRGBudSoglqE
XWLRETjuzejAPhtPgIHEw/1vuwmU/m9QkF4kB+aqR74JlJIhwpsrVUSAf1b7AURJggpHWflW088H
osHu1CuxfornOfbCxSz/l+EJtznHK11t24GWUfwo+p7PbdZm6+lGMX5Hd1pBx1v/lRVd8WDqUudl
Q6t61Fz3uvrb9t46e7oMxGq8iCs4dpMIGjJdTDuUhsCUu+RTbna12+oyOof2ZJ4SlLgO2pTMh6mv
ei8iej92opE8wpyPGgALTzRqQ/Y8Rl+tQey1lDahz9tvI8kHhwdoSb1y1Jb7CaaIMtZBFFG0sAWg
8kHHkLxbFLehIPfBHqzwfZ072k4Ee/1S8kZS6IVlByPmSvGIFks90M9qgwEnoMltow4amCOZvXzC
3lS3drbAdcAFPQFBMgpcFKv5FJfbfrH6eEyBtQcVfe0PuQ4FRTe72bONGrB5VhvJ1/tbfv0fbk42
qG9uxjelcYToLgdMojROl8RpA0lNl6O0bjxq2ntNpJvTWutOlGmox265kDRjxs4Zoi7op9AscIYe
tDbzqHjV0vskzBciPSnUxmUni7wxLH1ipGtXnRTEHjaraSYLKKh1cur8QzGA+wB/LaQBPUixk2Ld
2J+EUca6OwFcUQq9XEarVpyWbLILGhxlRG54likOJo53PbiY2qpOXblHDr4RxRKUUGGguQJnhuLJ
5Zj12JbZ0PdDwM3kfI2M/Otk5tWhzgvDjw3cZZxJy72BsNXN8EDxKKXRL0x0A8+qIdyT7LqxkZCG
h75IKs19vSVzTWlVhx3ypQFEP/1jPEXLMR+6vSr7jRuaqiKabvgaghHbckBrGgdNkqhDkOnFu94J
j5kl+7OEeMjyULUo4Fja66jHOxH6jX1E1QgOIxg3Vnt7MU8KpunW2A5BG/WDG1cjFnfFD7mLz41+
vn8eb4TLIN5XmR3MKnhrt9pZRUUW3oXGEMiKSD5podSb50JKB8dLRZi+M9O+/JiFdu24scY97ct1
B3JOtE3xS4v07DjKleVmPGPvojqZ3tMs/N5knXImxu0e2kxS3g8afm73f/WtBcLQi2osPgUrQPty
K0bAfvqpjsZAANIfDWcAKjH81Kam9uo2P90f7MZZo/i5aoUTk6/lvMvBanPUirZc36mpHby5XSw3
z/NfIlJ/xIPwuxrwmy724r5bo66ewXCA+Spk/Jejpr3ZW32djEFrGp+64nlp/h3yUxYSh4jD6oZ7
f5I3Njp31lpyeyMgbZNCe0xraRLVGHSDeZ4iC0m6LyV6fnV2cLTyVP4Kx3mnObBtK62PLD2Ot/eO
5iplv8sp2jMEhEzOx8BabKQwitl+GHITCXhEFk9Cl4cTIobVOUrmzC8M+xtxpjgo1DrdwolPxmzv
MURvbKv1EeSaW/++wg8rkRVGadGNAS4Y6RO6euI0U6s+qVwMD1K+7HEYbo2HECBYB84fb+K6B/6o
Cyz9pEg9z3yg6ItfgRN2OXk/I636Riwq/v7MAFojmqEkRxVC3myoQjjCxDFpCjAV/95QwnGW/2pj
/hyZzQ4c9U2XZvPIU3uDR0b/iox/qxeW8gilspP0wWyq8yvyb5/7Lv0uN0Pty+myPEVq7vhxq1mv
IPUrLx+79h3+JtnBkpMEr8nESAt3rsvfmCHPDahtp/7UMbFjSAXXjdNQddMqm06IKajHkarDzol/
a2heToA3DkjIiq0mC9nGD10lWXbbZWOQ6lYKF1nq8wdSB/tTFGnHbBjSc1SI9kOe2NE5thD2VFTQ
vaNZkukmhXWsY21Cnc3UfEEj5dQ2qXPsHUOcq6GcsZJRBIY5ZujKuf0xLlLJj52ePAdBZq/gFvKz
On9MhgFQ4SD2GPI3vg6GpXRfbKIvcBRbaOYEo8VpCzEGTYa9DXib5FM6dNFrQrvuMI5DW7hxp32G
6Th7YtHGY2nN00Gd29Qf+nE59HPYu1M3iEekV8NHmwvKa+mNnRwjMk/lbIRuKSd482jYgad9pe9s
5OuXn9+/Cr6u9HvurDWE/uPUtLKa9aFhjEG41CFsOqlGtAXXsfsX4vXZZBQCSB59rkXUky9HsaG4
ylnJXaALSfhlpizPkVqNx9ySB9+aenVnVtf3PeV4gCtrjZBwZsuQUMxO65YlngKzGFQvs63xGT2b
xdVjbThYWRX7QtgV8tjGnkrarZERn6GKgsgqsKtNXJcNaGuGNbdQN9XhKVGjz+mCwuA4GCiHyur8
LIR2qrtpr559/eTQcNFWviK1G4wuNt/RLHoTp952CQZxIgLzEQyZPhhm96hIp7n2uj1RpLVosDnU
jIdywVsh0rDX//7HvrFoKs1lmizBWI8nNUlcTcG9KPrQKLq3lObO/rk5OzogChQrJnfV5uzXBTf6
JYBs3vut04DPcCSNk244rjJbLxK4Qn9u1qqTaS47u+nG7qWQTgIEKRQpmC2yTdRaXpUzWnOtIn50
SuEn+Y/R/B1jwnL/mNxYVAZyEAtC8xi0wuYNh1VjKaPcLQGMh7h9J6cvRv9ZzmYPLZ/7I93IP1Zk
IpNhYVa8p3r5/eIplEw5d+YgakkrNPCrhyT208zrqA/onvgqRO626mkwDX9n6PUIbLbOat+5cphI
8OBZXA4dhtUg1GhZApqgg0cFTYwez4N95EMaT84UN65kJNTNjLjwZwtVk7gZkp2s4NZSQ9MCnMkS
EPVu4tCo62O70fkRfbL4eu4u1ECURyOPPW7kncW+cSeQVFJUoRJIPrvVR1uUSZ2mSpcDqhTPlMvt
kSjI4N8ailnim1q3O/Hndd2DKgQ3wYriJQTdQoyoVE9V1sw4Ixv5g0SM/YqTY+LWpbQHWbxeRkZC
yB93N/AOLOfltzTruO66MVSCDl1G9YPd/BrMR/QwXIirO6t4a1JcbVTYiIFofGziO7XVWsvJEzXA
IUk8la0N7sOWtGNfC+n7/S16/Sii6f9/DwdF+StrRdEorRUZsxakQ1kf6I303rTYexO6vlZAW1GJ
BrexnsMtIn+yyrKQR1kN+kH/pKJwLreOm2An2+Z7OvLrZ7g8cgzFKde4V1TS4M37SxxumnNiqQFq
RO812VfkZ6Tsj9Esn2BJn1pqHLBjdwo41x9sBe6RCFGCA1tqb/JKRFvGzBGDhj5xiB4gpX8JEfAB
EbmdnXEj92GkVUqSu5nAcQtEKdslytOC6dWmUAJjED8GAcWoL836WFTRe0XHD66RUF4ZLPwpMqVZ
XKq4sbsszbsmEX8pNEQuRskfsAodQeIA6maXp4LC2DBqoawFdVa6bfFbC7/c36A3yr1vTYU14mSJ
r8TqbSNq7aVTNHyd5DR1lV7rkCQIUZ/VZ+4vuVPbL0mTjKVPVE4WoBltDp4WqJrwukTqp8PYi0ny
YtWoYi+XY0RbnF4UOwfpRm8LXUii/9UdBN7HFmzvNFNcp5OpBVbd6W6e5dapz9rhqYqcxp9hA3jG
wq7XtBCrsMb+p5f6eWcb3jhmKASxBWnGrA2QzRU1GpnVj22vB6n9U+tXLZxz6RTHIlR3bt0bhwwx
E9zQONSQjbfFnznEhCTtOx2R5RkgyID3Wm5JptvWeXUy5Do91M2UH6VcxKdh0nalaq9vLWJripiI
SOD9Dnf2ctdFUp22yjDpAZyUJ73C2F5O38+iO09y8hRlEJ61Bz35mSgJVXfkaw0FN7/3A6469zfn
jXMPSItIiQjDYjW2oWFoTD15uh5wXUMzUAoX6fwniKev98e59WFXt5c11DYARm5CGAc9uTZVayNw
UI91uuU0o/A+DhGWbTsj3ZzRHyNtrk81ae0qsisjyNoW6NnXpEgeO/nn/elcP6VkX5CJ6FfQsSDY
vPx8bV3TcsVIPTB0KoPGOI0eRmafUcmAg9xDYpoV7Hzvj3lrYkg+AP7FKvkaUqqXYcc7YhvBNFIM
HWcLoISd68daNHvuEze+Fp0K+nKkgRDgtg2qPNbMjn/oQVTX700H9FksPxvtrwZh2vuTug63MJeG
YgdEhD4cSdjlQs51EjsVnnsB1haPkvVYa4kfy0gyK/9o7e9SPd4f7kYJgPEo0aClRleRoS/HA6A2
1L2YjaAwFhkzXSIHlS2vzCelX6bWm5rYeYpQsvxmFyUqwIIW3smSSgjFs95U3XlUZuOlUZxEdgdz
yBYvN7TVNgPGFxI6hoh/6WoRg0a38rFypWiRn2fLqk1XS63kn/uzuZEYMBuiYqZEXEypdjObUDFx
D1WNAF8LtUlcK5zdXMpONUxQW/ZSBYV8+V0PVHweJ5eZ73y9LbJvfTy5q6muMTp/2JbWdI3oay2D
BFaEF3kVfhxziFLdVy1OX8RXS34s+tEV4pjH6h7i7dZzRf2Q70jMzA2+bZVPTQY8DVmXQJ1+Jovh
gbL7kXXvUbWksQb1VgOErE41HNzT/WW/8XaQ6FAuBdlNPL3FThXZisA3GjMIB4Ap4RQNh7gQ0rkc
HNTOVbk62K2tZK5UT4gP0xs63B//xkWAlTcwMbTVoNpvy0ANEqDEVwOxKHKgfjRVuW8At/WaRNtz
wX6byyYY5W1Ayw3iO5SqLTAijBdDm2OitXRJD8g/+qnzvUnCdxkAx1Dz5riD9If5UDQczfY10leN
3vNcnmvjpY5+5/PJiRNXQbO3o+SQx/AVlKMlYM5rD/cX5dZ2IG+jb72CjlF42bxkoUWtRTNzLdCV
72GT+E3n/KJv59vq81oG6Ovh2E7aucv21PxuIJfWftwbpxQ9bZbq8hSGSyXZKYETEW10VrXoFOIW
rBvf7HrysFs37WcZu2w9M06WJvywP8eJOIfldGyN+JzH5sf7K3H9NvFz2OUUC2jaXFcJrWwxYlQW
A+wiKw+P4eQxS1v9QFpJFgF6lbKB/deP7qoJCphwtdzhdt2kD7OW2nUYJgjhdQvGu11Y+6mqFm4x
zOn5/vSuT9+qQEMULSOARHK5ed9buTbNVuh4IbeOV+fahzbpvLGoXpZJO9pRT0Zm8u6L9/eHvX4S
GVYD2L7GpZy99VD+UUOrYyMGkWWagVS+zu37ePo3j6gb7r2HN2f3xzCbG12VynyWI9sMtLQ6Uq/+
rYC70Mr+XTrqLyExIhpg/ijtsIpubBkmh4AykR5Q+m2BZYj7trFMdAybdi13xGb0FE9185DnZeHb
Ui0Odo1c3P0Vvb7G1hX9/4NuVlQgLmzFGcpsA0w2n1YEJd+h+hY1oTjcH+nG3cBQ0APINilmXZUk
SxHOxpixZ0rnZ4LaveWcOc+emsvnUn3K2schPsf13re8OUEiRETVwPRfqdSYtQ6gZMC1m5zCzbFY
Vr6Y4Z66xd4gm2tPzduulPp1w0yK31qmG6bGc63/dezJAgKXooWGW7C9LR1FTmqimORwpzhRdOgo
V3l9Uf6i3DTsRGjrZXn54DASzxsRDV+MHOnynEVDPTWqFFtBaoB7M5W08Wp66f/DKIh/rc0gsl3E
XC5HsRu5zVb9jmAsMV63R+hIlAfSnR1+HdwifEg/lVBzRZlpmx2emQs40FDYQSkXKO0WjezlTm7j
jeJ0jwhcLO5YNf/ksbUn4H1rYBB9NLmQX6Rmtd4yf1xW6MjPsyRPdhCOC84vZmEeYYsV+AQmy2FK
rfysCLU7GVlZ7Ry1N6OXzfeD/APNiSeRt3grFaJpIwBhabQDo35d5C+YAx6LZDwvBaJhyY8JwGSm
nHVDOgzG47AWEuhfwTJ2U312na46w/94tNGFSeTk0epWzNluG3B9jLY/kS22xggU85BuulydqMjT
2kokMzBFnv5GFqJ+7SU5JFIIm3e6pFee3WiZT96un2pzofqGrDtqcbGHppbk27HWHxtlNN7RppK9
NtXtz6kzwlYzzcbvFemfqViyj4ksjTu79sbjAGQfgTeibeLurZdn3de6nc9cY9aieOls+HLpV8PX
WH5Yqn9F814xvt+/OG8cRh5aXnaQimDntzDNOZmdeg5LdFwMqT8oufUjFGCe7g9yo+dM8sdRXy0k
OSdbAUqrGSrkDEMzyOcmqJxDYT1RORZFXLjZ4kZOfFzmf8zwd5nGbhG/i+CBhOIpMl80Wi9KOR4T
e3zqiL9bNxsPrf3a2+dGfa466HyHLKbfNZjtTjjwZluy2UQsCk1+kGGQtraSuJJOLT3kVgzkRanY
23hwf1LM1nlNhCkKb8o0+aT21lBgl6NzwHU1diKgm+X8X68nEOMaej3LEZGghK5z3FTfw9ZJItdS
QxlhWCsvAaGOaL/EVqYKXy2QYYmNQvw7LcaCJc2YJZqvZIv+b0p/PfZVLSllr4tzLHmGJBzgU1Wi
zw+SgXSfX8dpXwADTFcjhnJ2fhhNZ9muIRVNsNpMZuAtQ8jbam4gmSBqdcnp183dI6FQ+BEjKeWb
HmchOW+nkjBXRqb03GWhZLl9rmSph26fc8rtUf8aLVo7us5ktJ9FXMip2w5d+TVH0F+4UVdFRMmG
08N/jOrMB1pHvz1UpciTnITHsSvmrvfnEVmoR3OwSGjalqrgwegrMzmhEmPWD53o+h/yICnqQUKH
Qz+Zxtz8qCi+fjejoSgxuTXCyLP6chnPGNNZmpsvqlEfEPwrP8k9vYmdPHgbPwFURw4fpjhP5MqJ
2kRtWG87YukkSjOJXJ8qBdU9pZ5S36mG8CkZVXEIY3kPK3d7UICApP+GYlibQFhulUSuhsQM5uzc
f7Er3V+qg9IdRfK3Cec6PUQseS2Jf+E9bKbXyjEMIq0m9nU0N4zNL07TP5DZ70Sh6//mzyNFi5G7
hvgaruDKH908ykVS67VcyCT0EifA8NUQMaDxpGl7kPerssU6EmeW+5mcBeajevkC5GUdLsMgjGBO
f01d905Lm9M4PCdl4YrBeDfZ2kkuP4jM+ZmNe+pn20ucsVdtS4i47BVmuhnbaJxFWkJCqXBeNYHS
I70ytyyNRyttXQVKm4KfbL8TiWyjxHVQdiZTRi+OP2z2Su6YXQYwyQz6JnVjkfot+PYI/f2dq3z7
tDIOnrhA29DRIQ/cdqr7Pg4VtVXsQKlK+5R3NqRVkKweFBnlqPZC9aPcjDzkBbqHNLaXb53Z1Ud7
cL5llto/zcWoBHNIWJC3CDXOhtACycQ1ShJZ+qAPCA+HRmkeQyXe05Tc+jjBCEMLh34bSo7QwNkX
l3siWfBt0rs0DJI8crUMD+dYKj4PkXyUw+fQPjX6k9NanryqIITS8zi3h7KeAfz0Xl34hvTJGqND
GyluSxM8tfd+31Wtj+IaRRgUx/hp4CeujLTbLJKpVoaBovyO+Yhpc1S6D9lBbyK/lBcsAyg1aFzk
SvdctXtfdhsJrKMDPMIjYU2+jS0cWBV4IWhdHgYF9Bu3SiTZjUNzJ9y4OUd03ajMrueDNvXlN5CU
2KqRkeRRHZv/NIt2bqqew99S6GlSkITdqxGNRyNSjghNYum3hzy9PiUayuwaBipUF5CG3cTrcaVS
WiduC2y9dCO5OMqQWjvw8/dPyd4wm+tUM8M4sodZClTEDoRxkupfSmLtDHKV8/LF3nDUaFKTuhFh
Xa5llyOqnYWOFLR2dlLHwUVg0Rxp7hrf2wGZ1hzhBbsWXj7nO3CNK2T1OvRqMkHWA0QZ/ufl0EUq
JMDwafQSKkhnWb6kW2dGN8z3oYJhEbrii2b8k2vDJ6kX7zGH+3dE01LoxCPTo1qalAffJ7lnzx/v
L/xVpPn2w8CxUB5lcejAXf6wmAJkZjZF9DJ0B6QQEDb3NDN5aapjbjxY8G6hLETlxwIrUFSbBQJq
avVx9VfAK8ZXirMCQrBPP6fVwXE+9u1RTctDPZ3TdKDK13pJ/Wh3+o7lzvV7QWxMRsWLxVpeqSmA
v0m1UK35zdJxBlvKSDQW+gTVtdTybJmlq21IHZA276/W9XO8DryqfvDk0xzcLlac6gZs0ujFSdSX
0RrdGWI7flGHrIgf/naoty4aQk+Yp3O/rbfPH/lqrliRkuOC+NKEtu0LKz12urIcovIHoPPj/bHe
5Ccuw4x1MGBbBAFgHbaAbyA2miSRBOI9my7CNbOozd2wg/jjqWqqTG7W02bVkNCbXEkiDtFjJ39v
SfhSu/HizE9Vg3SGvNjqURtAj7vKoIy/nDaPvhRF1e0cpuuvgCgEdk5ECyhTUU3YLA1VBaXQlxyT
E3rUNHvOURk+0vhZaWs75+N6q12OtaniWmpeN/BBMHGd85X8G45+Nc++A4v7WMb2t1TSl2MsZ8lD
JKfd+f53uTlRh7gPKCa1+m0M3YTsfqoK+YuUPsvR0aye8zbxnX6vpXEj+AMMuRayFPDuK2XpckUp
oLaFU6TFC3mT10cIarafa/0/igKHhbZfPrhjfGpKyTcqayfCvX5FDQTH35gGa767dUHS7CkPHYHN
IL9MfMobXXkqjEz7cH8lt9UfxF0comfeUST3UEXeHNwGlQLbmvDiM4YweZxo13jAH2vQJZOaMDlZ
+1xQ48Ojt23DndN1a+xVuJTrAicH2lOXi5ujSVROEtZxIVI/I0YuepN5sYTEByJBmap9qLX6299P
F7AnJSf2zmoFcjlko/Sq5PQa9n/4VCYLe1Y7Wek31vmYdQIW55f7413nXQAYaL/BfeC6Qgf6cjxb
natSmww8+AY4w5QkxjiS/LqaxvJ9O1WpenIye2nPQE8y+9f9sW9toFU7CFM+di/VvcuxxVzlTdct
2JsWULCWWdBK0/TS//tRVkQi7AwuBNDml6OouNQAUJGxbBVlwVUsK++cWpkP90e5Ee0BZABlCc0L
6XSetsthomKUi0yExQvNLNcyYk+MsE6Gswz8Oo6no2REB0wV48L+JIV9kNt7gdiNmB/aBEhPYupV
yXS7W2UrKjhKM555INxd2UzFsbGKF9kqfqpGHx7Rq4ndrLK4jiYReqW+/LQacU5beT6GqJyfSpG/
oqtUeBl5nbsC1rxIqP3B0gr9mCj/y0MJVILyODk/aNwt/atZcAvOUCd5EY50RFPn3URA0rXv23DP
N/3WQQaQsdIdkcug0Xz5cdIuzG3MnosXverTo6E2eMNAA/QxcpveR8OovKutCUWbLN/Z4reOF1kx
BwxJFBVL1suBrV5zSrNgi8v5b8fJXFAaBYHB+FhGe96Mb0Zrm1DAcQBakvqRF1/xwE2U+sAVS3x/
XJE+ZAPCHGqkyGcDB+HnGB6yPwhoOnIhtQenkLhCUf30QQalp9Rsq6OmFc4zWUPqAQ3VPGtMBj+P
WulDEUWQiJXOPs+OsPyui42nyGiyE+28d1FTSwc9LevTmGrRo6yNpquKZvit2/i0S6LKPWzNGmQh
tfZhVjuS5sqyj5TDQihhmTjfP4c3vzR4Bli1CEoQaVwu+JCDPKQWhwWWtPwmkXiN5dBVlOzIBvf0
LvJmGfTl/TFvPfb0qJEYxDoZQuTmHiskO1TbqS1fYEA/tQqab9KzHpeBJb7fH+h6N3G9cFmSt0K6
YyNfTi4TIpEwfcBUlIgG59tCyX3Byc4W610xLK/3R7sOoHhxkaaE+0BpBzWTy9HChfzUMevyRTP/
HazzynwoWrcd/9Oj/AlU8UdMYe+PeAVoAoZCtwWq1mqbRti0mWA0iWSUFcT0jRhfG8Cls6jcTEqc
XwKRl8WtoA2S9GlOW3nUL0B7j3jsvNOwef4qZ5XxWUV0ZXatoV5616pMrXdrOdMeFlGq36s+rD85
sdH8jEAVDH6aa4lwi9KM/4PEjuzH/cnc+lgAuMFGvGEXtu/OEJUN6KWxfJEEvJRadikigyaaXzN7
9Iw+3Rvv1uciG6RBxvLx1+aqmeKoy0jhKhrr5sMM3zSIyvmYY+EXh/LZ0TKoa3t2ftenDdYI6D3k
pWy4I1t+yjyYOKfOUfliIoNUO8fS/NHY1SNt8C6ODw5J+f01vRHuMuDKpIVhsELsNuGuXaiJBY4W
A1pZEhTw4Tx/K4BRP0ZjHX6GlWAPXqFl9qcYTLBJ8JRT8pyGCsmr2JhApt7/PTfnj0ABhwPODCDw
yyOyLLlDwtWUL2qfZZ6e0lqLywGbrCEr6bs51YdIR7EIx0FnZ+T1Hru87FmI1ZWBa4dC1nbkntaC
LGccTnvS/cGUvCw7abH81+k6y0wETveGpeNNuZxfqEz4PoVz+TIqZxjibp5+HOiPjNXiWfIIej87
UB7ZgU2v98p2asTbMC4A1K9b+XJQ1cmGXJ4X7p0R7QX9HVm2f/+z3Vo85NdWThdsXWqklyM0ZeSE
kbOa5UJ8rwjKsiDf7ZffOv/aiqmlK09zdpvrxlaoaART5UuEzWQGEr6RPk7hpxAcZrR8vD+h6xdo
ZX2jw7JC3cmtN8GniKZGmyeNJdPywzLoRJ69p5XLQR26PRW09ZtvPw/YIJSFyOvWc7hZvGRuRdys
9rtS9RRGn+T6s6y7eoShAmHNz9n+0Tl7SlW3tgRIpfV5QLcCtOLlmFApOzBreLDS/guPnWUsforg
wfH+Kt6oMkJkR+CNIwWVm2D6cph5mDp4Hl31osQ1Nge0Wt/HZeOF82t5xm/Xr23Dzfaih1ubEUIc
RxiKAE/t5kobNJFZiwonVLee6uI1Nx5bea9McOue+nOMzdtAgaUc4gGP3i6dEeN8WGoIvugfI4ml
QTvb2Y23dv6fo62/5o8CGNKfraW1EZY4Rn7oM9UrrdrV6i9pJ86GtueqcGtvgEkBYYN4MG/D5jDL
Y5+m0kDiZRggLFJBjIeU9F6X7cYJg8WEIKpDgAJ8azOnfFIasZRZ/RKZZXnoFktrACj36mmeiuRc
Irmzs4g3psWcSFuhgcEw2BKnFifN6zLvMTeu6vgY0Sx2UTD5S0dO+kT0tQB5rjmDTet/c7Am207S
2R7aF31Sw3dDj/yMXUuWv3OwbuyIlR8MMRm1D0baDCMBPc5QVV8dGqjujq/1FD9n8qvejmSe9fuc
7rLQ5of13+gKHTQUG2KcKlDLd6tiONIS8MNY36tfraNe3GSU/yizUIjjR0Hv3XzTBrlNo2POL4PV
T9/zOUtSr06hiPrjrFdn0WgJbpS9Zr7aRaL/THuE6cJl7tjMSSb5Q2qYJ12D9+QrfdEYLua71s8M
fMFPMYeYGkSNUF02Zdt5czrrH1BMagGWt058CDEasQ66iMfJa9oOtOBsNAJUO7qov6Re1aOjBCnX
9ODij7/T3p6mY26GY/+xKk0xntu6zTS3QaKlc63RUZNDZA1rhbEMM/4YzSaYhBpd0Z0Pud6AV0tG
KYwqOmfgykRHzZx6dOrYJKhttAezqB9CuaCY3o3yQwky0LMWYc1uEsed6nYtMguDI68eVWPybFdN
viNRcR0P8oivFBJgK4DTKG9cXjX4tpCWglx54asJt8q1h6oQvuaclFxDoTN6RJ/3uMDQibL0wzKG
O/HR1d39NjxFKTJNAJlbLdekzBW7t3LzZeyiY9mYCilL4sVhlewEvlcX+DoQBYTVGo6G3paf3TRp
nw5Lbb5UdgmgBFmNvCWhKNxWQF4Wz2O4c2R3BtwqUzmNowGVqswX4Pluj2Shg+xpV/uKobtW9lty
vuzsrDVE2ews3nfw7qCReXu33azEtmIxyhxGMMPDgYuretIS/b+lB4xfxDm2Y0m16K9dA8x8KLXq
WI+jeZJW05L7v+TWNwU0zEflamSczZYqilgfcMwBkNUqfu+cdOVAUW3ne94eBLQLH5UYdxtpEK8V
Jrp55osAHNjROKXVzjOwc1z3RtmkJ4VD9SYKS0bpHgXFR6s86cZOPHi9Udj6FKzpP1L64I+XJxAN
Szjyla7hdlz4ELhU5RxmD8g3eRpW54m9sy/fOieX+4STBieAbsd6GrY1kFjGbKQ1Uv2FiKrwwNIu
iO/Ohnwokg9q9n7Wv8vqF5lSsqyXnqCE1Q7zEbvSINLhfOR7D+it6f/xc7YZkjCjSYs6fo6mPesh
Sobms3C+CPU4pU9judMLuQ5QQSYRg4BOWEX+We3LxWbvZ6llSBY+r/L/I+28dh23lm79RASYwy2p
sLSCqO7V+YboyJwzn/587B84e4kURPTehmEbNqziTDVrVo0aQ38e4syw/QJIoUdwdwCxWZ3l1Ocu
4Ep512nF6JRI2x7un49VYMI3IB8DVwTVOji7FjkaWQli0JWGcU64LqlI7eL0y79bIFPPlQz8DJaj
ec7fxI/mzNZjTbV5LkRBdWIO+05Mii3tjBsrR8YCiCbpGWholi61zus2RzcRl9r2B0H5DYj2WQhf
1JMcJjte7f/sVkiQUOkADwK6TVnSlnQhkoOdEDNtpvioyaS6M5QG1Vzf0lJcH3qqcbxj+CvoU3Co
17OHpmchyfC2Iz7ZPWV1E1L2D99JnrVxElcRMfj5t3aWB1+uKSiI2In7yTahr4jDTwB690X/75f8
bAkkC0UC/ulv6eXNfgjZ4mY3c61kOIWD2daKLfp+YrfgeXde4gmnrpm8B3hXIW/yBuHQtpmG+8nM
/f2NuWp+53WtogDGc0NT5ph8EceKcOkJhu8h1TgKdo9iVJp+CuR9lqofPHoEy6Mx7cpicCMtey2G
4QN1vBk0msTlxpeskn1z0xCX5Rx64ASXjQW6X4IqrWXrzJOFuq+U1acyMfqHUcniPXF4R8egJx3K
xjdO3ihLp/sTccs83buQm7IiClmH6z0W6GURWRnmhd6CNdKvd4VBGJhFBoLB1mmCT1nPEHvUNoa9
ekfwUqHmTKkS0UxyDwv/F3HT0AOgtWd1dL3wi0bSLZx+m9nJ0zYeB+sRquSfINgAIgZNyxKg5o1C
DOtPNZwnCwpMoUX7YHAE7zMpxLJXye0JDny3G/f1+khhdEY4oT2FQO6y02HslaDXfHk4S9p7cFVc
pzBzXzJ93Ig+bkwjb73ZFmWLmc39evnqVkQFJzCGc0mnGZwjdmtmNAuD15ZepbDciBBmh3N9Y6s0
mdHLOINE2TXzhfLm+Ba+2NZeH41n+kOee4r2hYBsS7ZFRHxrUGTBaKdA93f9FBjMqBIocI3nuqZb
tb8EAdDpzG5gpv33VuH55fjW2ML5tSb4d2QNxrMxBWwER8yrnSX6L0qS/snU71X93AnFc148hMLG
2t2aTe6ruWd+BqQtmxNFQVQ7L27Gc6CfQkM4ZbGtAzK5f75vzuUbI4tzNmU5nYliOZ7JAx4NNbST
fnxqn/1gPwlb63Zj0yNiwJ9kVmAUWTKmDbSVWUZcTWclAoYZflVq2RHFH4aycV/dCJ7ok+cCgZEf
QA5IgOt9WBns8Exvp7NQgXgyjuYXsaGdaJcTHkK+u8+SjSt/jQmAbvatxYWbjHs5hhMAi0Y7HUw1
f99eJsiXHDIbCG4O+TM69g/ZYMvdf2WZ6gApdN4xnL7rsUZxNei6309nzfWydF8Vx5T3+YH8pR5/
r96BCaqn9+m/Ju7nchdNYsCO6ZtdXUqwBfdjKSHtE0Xk/UJhHxfxhlteqQVw8OjfIQVMzzhB5rIA
JI1RHBpSLlJQV/aaUJzF1Hw3zi2J/SfIeHay0Dqe0e/a4LsFMY31UJeUwbWnCq6aqT+0hgC6MOSK
BCtnnaGFsKlT29SxHJltHob6vui6Dbe+jjT5ZvCOyFko4MmXOAceM2oHhkY859Gj0bWXLn/I0lNt
/ijrF3X0Nh4J65vrr14VfVXzXofy+HrpgUlVYxX50hmCw7p5torOTgtES3ej3DmZpOyN+td9b3Hj
TUZfoIIYGH2pVMKWXczppCaNFOuYPA6WrU6pHdXoBOef699B49sQKmRPevtoTgfFgwSZ966GS/bS
/GHjQ+axXV81c4MiPQGkp2bCs8W2V7TWJKDWpHP2LJgPkyrtlJl6fvwJszDtZU32WurZXjL+OSyZ
zXK7gS4hib9M4UdJy0lsTekckRv04qdY+NagGxm6ofDl/gjXW+na0uLm7gq5kaLBYKabyG6/i/4H
WfyUlfEuePTgWbtv7IbHnK1RwoboiQenOH/Nm5tb7IwGDlfGVY/7ybU4IDAAeBoya5EEp5sHsckv
n5N03+ytMTJfFLIoManE29dWQwsmHU3N5LNp0DBlHYLmYqA46Dlt+F0QNyb01hjZs9ToZjZ0GA/m
+/bNGCsxjKfIzOVzCmS273dhbaPODCPUPi3tsHwRuthOkBC5P8b1pTc3084cFGRMFBz0tdWiCfRx
ihL5XIovAMXauN5n4we/7TeihRtziZ15eHMTAAHYtZ3SA+NQ6pV8HoraMfPvAXpMUViA0EHEztIe
oZy/P7AbDnoe2X8sLlYvyYZu0oya1ctjO06gPc/trPtCAV5QnHIoj52wU2sLbTTDJgVgC4EFNn2X
84/N8LPWyifPOjap3ZdoVrDN6tA4Zr5+TGTD0RRA9VvYsJs7AEgY7mKmCWPXXc9RHqVyq7elfC6E
Q+TFthxVu+wAolQq4akrbc+gh3aLmfFG5hp2AgKRub4+pxsXrioYpYLqd8e+C7RfaLQ4gxXuRWVX
8NYQf/EIgD+5slsDet7Ueri/SPNvL9wkdwS7nbw5COVlb5qkVf3UVq1MyGVq0E7U+WHykvhw38qN
iwi5G8IPGG3gYbAWF1FflZOZBh47IcpevWE6l5Pi5GG7E/SMvmOR5VRIk9UbzvjWzM4Un7zVgUmx
nIv11IOqrwRSaOe8+wnRXI+FUUC/11aG3WjaaBUrv2tB3t0f7U2zM0fJ32MGskC+3kZBV8pFXQkk
JgHVI7heC+Nu0FPbHE669KWIi4+6cJDDZ8jD/jnugpryjWXl2nIOBjo2Yl8750NZ0Vzb1w7gmGnD
Zd1aTq4B2vBRuEEXcDGtShIqWeQF2jnyqNTFdMU2f8byJEAM7Xfdvn9XRsZxY07XFTpCJsquPA6I
+qj+X49MnDTKRxzZs1/b4r4ZX2VYBMvo2OcfxcQ49FNsS5f7Ntdng6eByV1HjmdmD1xM5kiLsQCP
/XRO5EjZt22on2rBqE7/boWaNbHSTN21OoFjoE5KHhTTWZ6IkccQWRxYef9VXIN4hGuUBzFZRwDa
y1Cw8qC+jstyOuvClB7MEIIXc1DCDW+yvsuurSw2fp5aOkVx3hodWqnPBtowe+TuQNbJpnCyPLXf
mLsb9rg3SShQTaY3awmsG6xJTrw4ls5epOjfcs0aD1JnEh5oXlDZoA+2JMHXT24C2788df8X4i4c
2Sx/VvG0IeiinA5K2msCGrxg5RLysvn3xwKUyMhUg7iSOWbLPHGQDSDK0O06V6loG6NvB8PIlfRe
839P5pMSbRyx9WRem1uc6qEU+tQCPwoUKnK0ZHQ4cA6KwdW/J3GvDc3u5U2cJZOSVhtfNIC55D/R
Dn4OwmiyW9mWkU0WjCdB0GYi0NZVva89AjT3z9scdVzfeFifE6W0tfMCW7JkGGahWzFx7jmlX/fX
6J/0r0XyO4YC7L6dtfegzWDu3phZiaFgXYwyqcOgFNCxO0+V/yMF4M5F56UbN9x6P2KE1jKKpLyA
yeRdT6WEmtpg5ql5tpI0dAAAMiaKUGD7m/6/Gc8bU4toTk8zUy9geaGuZGa2oRbZPhxgFv0vZu2N
lcUm7P0p6vKRAZleemiaCcm/LfqiWxvg7ZwtFgbS5jrrfBYmNXaZUGROSomwNT6YegLpSfTx/oBu
nao31pZ1gplrI9fpOSCRm9QHq/XanT81r6PlP8fVOG3sh78/t9zdJEV4NEFuN+fkrzeEOtVV2Cml
eR7HbCfDqeU19UttSXsxMndT92g17RH9t5Mqt474GI+JHbbSUcrbb1bkfSnex53x24o9W5mOisTj
hxpCEEtuquj26O0M+ITYBccRwH6u2l3cEZK+vz9hN4LweSPL5HSILLgSF5fIVIXQBwO7OQ+5tstD
5RTW6SEOuOPlXTPsVO/U1q9xg9b4fcN/cVTXc2eiZMyJJT9NaWHZKV8lkT7CP6Kcm7GCkOVzZD3Q
AJvmr2nxXYRbw9feqcEvufiTNc1Lr7zvrNcu/myYyVMnaIf61xQ/yqjNtg++SU9YJP68/31rhwLK
BlJIwh+CEvCW10tbCzOIVSiUcwfL4I4yGwmrSNyCl9yYfjDcJs2KRBkza/Ii6vFLQaAdJ9TPpVLY
WY005J7XofEJtb7qQ+9mQbXhkNcnhMoDpE4m/ArQ6P5tZnlzHVg5/SO+V4Gy6KAEF8zyc5GSrxLj
r0JpdRsB8rpLFqAvjxD64SneMYsLB6O2Mbw2oQ5sKZb3ZTZRHJSzI9gRXsKW/AP8VYQwrElOsEtO
qccJapr4qBW/By88KXKhQOGQVI+q1I2PY6X9uL/GN/Jn4JDRJSBGA49H5Hm9yGYr0aLjBcbZN6Wn
XtCfq8Z7pbfbzq1PMg8mlGt3et0+eHVygJ8yVZ815bGWzL3UufIWHvVvhHt9IuavmXsCwdTOQIPr
r+mFobc8j0q1/GkgBDFp0v5qQZrr0FWmtT/Cn1LvWBej3QgjVx4aBjOQHcw39zDkFQsP3eqxXEPp
Y52nLtuPwRcEgB0hvxjTB2hP70/4vNxXI5xNkauGlJ5yMqXc6xEClFbTLGosQBv6vs5f4SO3BcRi
Ewia8i/q+/vWVlt9YW1xXStS5xd4Xuuc6X+asbbp4KId+eusXnjf0CouwBDCbPTTzU2z7KTrYUmV
PgqJFXjnRB/tkitUDr5Z7RY90C0rZK5AGICYpAq7WCcxapHAFiKP8LuCtmInZT+UdONErLweqaoZ
EQ1pHUEUr6TrkcjgoXWx8IWzpqf1rtdywVZ6OT3dn6+115NpKiYHIv2F1dGRfm0G0H4lZIoonMXq
OaJeOGqaXcffkJrsmsxWvZ1cgASRNpZpvdF5s5gcdx50AHyX3K5oyAihVii+S1uk3U2/rKa2u/aH
IX1Be2TD1nqnUwAgx8gmB+LLml2PsIy6KBayKXD77PcQSh/M9kWM2x2wELi51F2/pUO47uCabZF9
4f8GkUlnyrXBtgrqakLyw1U5U2n9vXVi0UVEheYAOvGn50b72cMw1rbvQfEjAAeqWWie4NI5hnOd
4guiDUYB1aqVOH5F1n6LgOLG5IO/IaEwX/m8rxaHcRon3bPCPnRN7zkufBIyGiLXvwvvC+Jgu/v7
a0UfyL1NRpF9Rdsp23jZlgG6uO89SMDdrHuNsq9e/3Ean0etsz293vfScdJ+lYIdEu/SJJn9zCpX
hltN/dwVClQqk2grUNg3M9DX34IGrk8YMQX7fuZVxMupi40hogc9jqkSuVIIbq/OyNQmg2dt3PIr
xmVmgC3OYSazDtZxmVudRo/EIl3zrib7Ng3eu0SMT/OrpYAYyhcuTV6e2kLcGZ+9Ibd5ucsB9WwA
X6kPeX/yWUzB+BHPjsV+jA7NX1ThAF+ItkvDrXM5O67rWwFg28wATlvZzKmyuIWBD3lGMIqx2wZO
nb2qeXUoZzZo/Ucr9w9eiljEhgO6sRkBgvHwodBBWXAJsg0yWUomw4zdynoMqg9Sewn9x6Z+Bh26
4QfWpWjqDPMfdCMiGMfld30uAz8tYez0MjfIuwP4PTuMR7tipL2s2YVfuTxa2YbeLh4/SV72Ug7d
Pw+WuaUhl5IH8EHgzNdf0IaxUfReqZ0FwXLCcdzDRJOQ35Dk5Ghu1L/XEwsH41xfAd8/R5eLpfT1
Ma5kM+T+yLTmEKZCYI+DJj97uUSHgVqrrtpu0ovfNgrjG1zqM/PWIsickmBKQzMWzmEhKU5KAdxw
jEit91MCBFUc69ppwNV/uu9k1h4eSA25PcrhHOfVCZNyvZMKeRDIOJjV5GRFqOnICMPgg4fPa8+u
R8+iWheKtbgHPZJuKd7d2Fp/iaQBGcy8esgRXC8s+ZBUlfqJL/D8ILeHBMoAEGjBc0Yq2ukyDmqX
pNlOgJvRztIYYhm9eiD8ko9aA9vP/flYhycmwCm0F9B6oOy1DPURbkZ01xQTNxAHaZ8J8uBgk4p0
0W7Vum6YIklH29ZfVWFz2XyQ9WRUq8CK3XpQlF08Y8KGip6Lchi3CLDW5A6MCRoUEH+QL+NU5833
5r2UC4DDwjZK3QK4QkNzg1nWsBdWTvekE6vgN+ThI+f4GSfSjbusMh6aJD0W9cHQcruqhsOYlj9q
utnkjbO2fi/MjPrEFrA6AUtazbikdEkQNGnqip6F8CRXvXTsxnTnFQCyv0lV6xjaQUH3qDk2xlOS
Cv+84rA6mXObFPoR+JfFYce7qo2cG6nriY9qpjqZlezSrVLE6nCDdIYMEF4Fc1YU/RtKvpl/X23h
M0I6g7hGfQxU2WnrdxZUCa3mUvE83N/D68B0YW0xJE0V2tYf/dydzO5klr0teqdi2H2M4PODVEE7
y8pWpPiXWebq+pttwiDCc2g+NsbCJuFY3VlDlbs1DAp2IHX5PpKzd21XfK/UsT5wWYVPURdCF9ym
404Za9AshgEbqGjlu8KLhO9BJmzVSW/NO1lbaFsgTAL7s7i3/E4Zm7Ebc5dKDbsoNGhebDoD8G30
LeiTcj+p25RvModpORXUFyAJJO1CkL4wWpmRXve1nrtZj7yDVqvyyVfpYSz71CchUvsPpu9zewmC
sNPj1HtCMfZrLhnlqS8b88/GZpgnfvU1fAXiyujdAW65PvqFCP2uUaq5O0z5Qynptv+uGotd3dW2
haJSrD+2FpokO3Rn7lu+OffzQwVCARHhjIVjt8KRzvfJL1yxbT7W7RjtvZI2aVmb1GOUiQYMfFP2
477NlU+dOwrw3PPtTXJo6b41gYKgME25G5IRBJYfoRRWtIJT0ROwv29qFQLPpqgsAssiCOM1cD2v
Op18BD1S4RreN0X+qFsf7//+vEsW60YTw4zT5g1G+WEe6huX0UsoYiSWUria5RrmKe92TewM9fvx
VdB2SAfft3Zjsa6s6dfWQnnS+yQxCldNXjWUjLV3wXc//YCUzH07q3iDh+T8YoA+///+fm2nRDol
1syxgC98N8KD2P8pueVF/xW+NSceyt19czcW6crcYvObljASuGBuQkMt+tBulXtvLRLIJqAGtIAS
OCwSn5ZgmllI0tNN5MoW6g/6+Bh7f7zyJJWOjiJiR1/7v48IGQXoveg9gXxrYVEmSUPXBAtlZk+B
4O9VZFT+NwvznL7ZeHUgQoBjYoG2CGGfxj4cKiNpxPtW5g213N7U0nQYZrkQyTFcW9GjZLTiMC9d
Xz8EcOQm7+Q0swdjA4p8awO8NbOYrg5qnbyuZzPoKjbZYyA/3B/HLQNg4AEeQ9aArOEibB8afSyI
YEvXNGtHSl+y7eDtxn0y89yjuMmzALjC4mwmaG9pJB4q12gfISpvVVs/9buYmE0xDmJ4keQHRLqH
/fBg1R/DQN0jjB7bvVO1O006kG1Ntxp5byze1Rctj1UWlWk9GJU7CM2DGIvzBrGz4E8nbiUlb/gl
wrI5eKJrde4Yud4mUdo20Eoa0FL3oyN2f3TzKSR8kCIf2vd395dy/q3FlqQphVcQdQXokZZyDYOo
J2WRFo3bQnjpkNpBU7eOkockokT676bYMmhYwjlADWNxefR6Ryo/qBt36iVHRd40kvbTeLxv5MYq
0YI6Bz4U9Thii62J3dGcjKZxU8gr45Sm+Dj+buTjY9kXG3f9+hU3J6isWQKA5ABpq0X4F/U1XglS
axeRiyepPo4GW1N9VYxXI9adVI0OMTSdnqA+1IJ+DJItrsX1WOkrJBlKBweYLWiurveJCnUkvOFl
7fIhwO1+J/IHT9gNqIven9P1HuGZAvDuLysbG3KxHyH1DiPk+WpXEmC2znIIM+WjkG8lXNbXJMAb
BkSyZZbFXJLxNRA/y1k3NW6mRnYvfcijE+rgowLd9Jg5pXq6P6ob5kg4IP0CXJY/lsWToVGUhiJm
Q9ikfxLaAxicrnbE9kPlTKW4VT+58T6Bn+c/5pb5FQnqRsjBx8bVs59j1KGV/VSVXyXUj7xdGJqn
yFPtJvp1f4w3Vg4psL90OiQa6OK43iFenFRphSibG6IEpnZP82PWKza2x9pdzWQYHDUyKiRHl/Gn
lKRFMeZe4yYFjaC0TfdkULwMOOo7zyg2/NWNPT+zkKNARCmU9+PifDcdiSIz7Ft3jLJfE8wBESiO
apLQ4NyK5W9MHlizGQZGmZuxzZ/yJiaQejEqGkVs3Ub9aPnlj8mKvw3+v9cOeaNRvCcTxTOSjMjC
TKvpCNZHZev20YsXuZriv1baXhAe9eqP3tOp7ZPYt6SHaEI4VcnfZ/7D/U2ybtGcv4DGNmjJ6BSF
NOF6oJPowX7Y5q1rmQkUcHYvKnbgP8n5wdMu07SbksyhrD8G0B9eGl66hfW8hTa6cRqvvmHeZG8m
W5Zzb5yGruXwkxBpnlsleTaRw63hQUQZ7OskbrGU31peanI8Wamgcv4X3jtv5boHg9e68vgQjL+z
IrCL/LAxtbMLvr5emdo3RhYRX5dBa2rGQ+sm/VNngJuRnEGj91d8rwzHxD9V+ufw9b7NebVWJoFS
saco3q8ip1xGPzyFhYxtGzoKgkbooWSfPW0riXnTDoxqsAjx5gfAdb1ik24FaaIrrRtG1vce1Rkz
EH6k0edR3SIMuHHRMos6oujQ7rBHl+mqqYukSSwwZUX5cxi/NG22L2krJXG56xNj308Uf1raZDoP
jovho5jVG3LR64j3+gsW6yjUQ6WH6D65SVddIrn5qAVb83lzP74Z5GI+28i0+oyitwsV7b6WAtvq
nlX9fxzH/BFvjpniBWHutyruU852nbQ3+q1hrNOuszeBIwicPqAkmj6vTbR9KKIwZs3eRP2QlC+h
T6+sEwZO0TySsjlpif6YhY4KEBpw9Dk2tWdfp+NpqE9iQWFF7WxVoN0J1Rez33gZrZ+u19+2uD2S
kvuwNxl+uUc1mefEO/2dFH+kYcIe9MtYyRsxxs2dC2iHJxJqY5CwzfvqzXwHddzWiuB3btu8F0cq
k1b44oVziVx+mYb3GQmbaSpeUrE+Vpr4gAD7Vg/nrWPK1QI6BSAn99kiSNRhgRh1eepdoa9stElr
ubeV6qe6xaV8a/vOZPoQOoMwRj36eqRZTe90bEk9FxjPouJU/JjK0b7v2m5dEqjF0MhLi/nM6HFt
Q4H5uJKNaHDLqdxH4rMh74fmMgzerhj2W7Jkt/YKXTn0mRC1kdNcHPnUagVP1tPBFeLO6YPoqNGQ
g5Mpm+ypiwy7hD5SHHf3R3grlnprdOEEKoE6SJLGA1Hi7yA+GAZF7S96fiJgvG9oXWb+i+JBVmCG
c4BaWqxX30G1metYMnLfmSVUM7N6aMXmA/1yOy/+oWZfs8Yuw9oN6XVB4+6oS1+L8HsudN/00DxO
0DnoVbYfpMQpFO9QIoHQvjYlVNhierz/sWu0Fx8LeJ0M50xhQxPA9cJLWhDAws1apOJDm+/0L2jQ
+MPeGhMnTX40+/RnSNPbb9grBu9nUNrdxlNv/v3FnXplf+E2Iccbaqr+7IVIPpWG8GoO/96IOY+R
Jl0RF0UOdJnxMKpQSrSyHNxpCHZIIH0zlbOuNS9p7gaTadcAvPP2D6i3vTFpWxM8b+blAGGLnCsG
YLx4n19PcNJqrUqj6egmrdU7sjk+iEg00TqmeB+EsPshKnAR+I1wDEu53Aci6nKtEe2GSeo3otEb
Z1yjR5/JIEtGTWX2Z288ZicQEDdpxJeo4tcy/y1a7QVZMqcXgLp/E60tnOMNvwXchDIJCUYegsvX
C1Romto33ejKRuFI/vCgFvvO6J0hSOwpgCLJfwRbMRbfU/VzVVpu9b31vcck2qJ8uLnH6WqE95TE
N0Nf3JtmVpuJX0+j22RuBIlGG9iy8mR0R9PYj82hM6xjAaUA1ISnuYlHDA8iLFXS70zzN3b7rVuL
bhEKd9RO4JoXF66vQ9jTb8VxdOv8qS2c6Hexszp7Avlylru98TKZXwx/o039plE6l8j2gTAD1bk4
Y54wjdDDpBO88sV+QJosaCHQhv59IrUHusUk5SDbsT/ZBdKKnmFtPtHXVyU4ypl2AxUoVmCJ4tTD
fKgMTZncMvoMw9Fz/Z0peiojq3TKvoQTunAE0UHzC9RrJTz4bW1L/q8uy34F8Y/7Hm/tcKBrIaME
/xHrQI/M9SkwlRENGlmc3HYAz6SX04lW4n/mTqFICIyPHk7avrlOF5dN0PWaUjWV6GqR7+SGbCep
/SfpPvz7UOg6YkaBT3GTLmIuM0I6SBNK0UWT9qmXjdBW4B+4b+NGdoUONN7PvEcARlvLHStUoEto
TxDdoH30BmSDH0PhpYnOCRzlEzGVgvZmoG516Nxapb9C67gPym9LwlG5iODW9rCKpMxo99MY7xHX
3gIy3NqWEDnRdwoce6agud4LQWxoCT5DdHN+v4q9I8iGV7T8vhdBuL8/jzcH9MbUYkdMVpaITaKJ
rqRO+258gYHU+d8szF/wxr2bSJ8pZaliQRxBXZS5bSnJRtS9duk8fP9iCMkys+cWIW8QhbJRaak4
VyljhDFEVGWl6Z8HwsNe5UEKgQNF0WUp1AjqTsKK7PqQmTbVMUEh7P5UrYfBT3MlkxeiygZk5nqq
rFoQ6qhOFFdE1zNKqn0Ppj2lhH3fzHp7EXTwNplrOTj75XttqEh05c2kuiMqsLF4aqbQnrTHMN4q
g94wxOEEozz3VhLBLy44Q0jlro8l1c2a8hDp4aXwzD9KDe61ST/fH9N6H0OtSMkVSNsMql2WGnjq
ZCnUw4bLpWIH4rcCz3bfwrp3ecZtgd8i907hBAbO69VpRlXLpiY3XUNxhvS5Kcd3tSfhRnvLrqM2
A7AqfNfCvgYk+mLBwb3xAevZpBqKSwCaOzuHZfo6BPg/TGpouUH90rYilLgveoXWRLiBVdqws+zL
GsbOr4MusFwhiBwvjOwOXJJsnbrkx/0ZXQd+84AQtmE2qUUtA7FhFOVq7GLLLayXUX7kTW17kHq1
2XfJl040a72/b2/d4TJvj/mtCqAUPLuxWMFc17KY5nPB1YJGRZvqoZYexby/VKZot2nn0CQOlwZ9
VC/W9A6ool0Lv4pe4c6nsxq4T7gRAd2YAKrqs/4krbMUuxcXpQJJ3lzpCS5GLuwm4XvcKg+VUO5D
bwQKDhRiEwa2WlsM0ZUw6+BRB6Hmcr2HTa1H9NkvZ8baV2uEBVjwq2bXGcKfHlXB+9N929bsY4jq
WWD52lZTtVUamL1+bk1tfAzr+qNZo4BRlZVxiDQlOdw3NzuTqwfN3H4MlRQ4O0I6Atlrc1WBAFNT
aVA6druihRdTP3ZV96rq3ie9i7esrXIFc2/MjCelKgECR1y4Nr8o1Kamo/rcGl9043NX+k8olzTI
fmeI+uJJHLXdmtD1CLGpIirAmwWp0mU7GHrjOZkE2jOrboKRq2wuBF/HqvNKO01GzdEsAOr3J3V9
ZOZxcmpmcDoZ86Vf7eNMKtq4Mc9lBRkdNh9yQ6+PuS9KDxQqn5TWi56DWGiOcZ59zXktO1CmIKYZ
TPprbpVIndQXCt+e6+kojJfdJpXF6tKcdR25W+Z1h4NnWf81emTE6RQ3z5GA3HgKfYbfpjTKpa8b
UzGHQtcbDEMwDxL64T6s5VSkgtQh6uNDJ/nCeD9NzRHmvA6FqOYjcFo7fFX+jCfSYSoCr/dNry43
hjhzhPA2o9uHnsDrrV1Xlhp0bQGTZJT0B6mi6YGOAXMjiFqDGzHDK5D4icCa6VyEH5rlF16VqNbZ
ECv92+i3+H4pUK0vhjzVP8omxWmOvW99meiRLO3WC2PfFvA1xWEYe7po2zAwkodgyrtjWpn9Fhnt
rWmABRrtOAhvKeHM//1tJOnXYtrO/ORwmE3PELjndiCP/cZk35oGdLpnTCPgLfLZi2nQczoha9nz
zqAKiqeJ6NiypSqmSIw2kq1Pen6MjdHcq3GvnSUFyFqmF77T9Gm7F8zI2BetnCAeFm/xFK18Dhii
mZJvTkzN3CILD1eXQxGLUZy6qSwn79QwkI6+lzTvPF+qnSCkTwJUMXxTZjmC6aY38/4uXB20v+ZR
8Jm1U4CBLac/aEOxLQIgzEZq7bJODPfx5IXk48p/Rt7oeBuTSE6jpCXDb3y90mMZJtBWmMEFhuP+
V5IScHehVD2MdSICvQ3a7/eHtn5NYnCe3BnpOL/rFjdxrGdam4R+eNHrn+rwoUczDDKoQ/ixkFEd
CMqDJziCusWZsbohkfDCZbHJAJDiYRc7zQ9QIyhjM7xkiop6ZCn7B4jGlL0vkJLTSsnceMGs4o2F
vcWN3COLUPCuZZTGU9m/R2snBreqkV50UpQB7s/p7JSu3CXX/hxoENfRSoOs4PUaChJKJi1dTZdU
I5GTofUUdXTIqtoPCLd+xIFvbgQAN2aTWAq2w5nwc9421wblVlWFsk2SixI+SxPab9Pl41gPG8O6
tVWuzCxOoVTWKjzVaQJ3qn8Eym1k/pPkh8c83ue+5yQU8VrFfCg2V291/JnQt+Obx//G/cErnwxG
LMQXEZVCbXiKErccoFu5ULew4eXUkbP99yV8a3Fx7/RC3KiciuRSjWfBqnYo0/gvQnGoEC28b+nG
2pEFRZKQNLDBK24xqYaApIgcyulFRZl56sJjGn5S0v48yVsaNTfWD+8O/9TcQ05ws+wsNavIaiY5
zi9jbkBwoTnMYzg4EMRHaQQ/tpPlja1FINnvD3Gd7gQOPAsF/u3aJWBZrF9f5aHcGxPd2nXzrRyc
cbIh3zSsgxzsm/QkJaVdiUcpTB70TcqV9fxe216spJU0AzzkEraH1wAumSR7SFt0Hj9vjHGFfvg7
RuTISMdQZVqSIWZR3phRXOYXQbrUiLrmtX8cvOfIekJ8g2wd7Y0XTfh53+rarc2D+/9G/674m4OR
zi/Wpq3zi9QIOyG2OByqk1YnSYTZeKocFGG+3re4PorXFheOuwqGyBcnhtnV73wx2UnTS1YfynAX
9me0JACvHu8bXN29BCNU1tmyc+KWTtnrs9+kRdZxMeeXStSdThJ2vik/pNkGCfU6xTHHPKwdchvk
OEAHXZvx/CHjzRiUF8FDIYpUcbfrkaaxFaVW9k3Jv6uHWNzlAyI2iTKkn8E3p07tG8Xp/nhv7Fcq
QnRh0qz0N7K//pBs9EKuTq24hGrPo2HWjXkEOwun5lbH5Y2Z5YlK/Q2mQeqMS8xXXlDoIldTXPJ2
tDNxuCAWb0dAce8PaJ6569uQW4mMOzk3gmMKbtcDstQ01qYuLS9mlnSHMhBh9munLXG2G/uSRg2K
WtB3kChaWqmDqYyrcCwvlP0Omtc/0mv5LnoSwvGrJJjfx2Q6lv7GWbjl166Mzh/15vgFvT+2uVmX
l1HIT3H0qaxIlVSPqdDZWTXYhtYCRDwNhZMJwke/Ci/3Z/bWAtKcMivEUL5CqeLafCcbQ5B2Unnx
Gg355sbpunbfCPnuvzAzP/TJl1JaWHpvbyKxYhVqeQkECmKlWiLbax7GQv91384NZwYo8D92Fp7a
DEKtp15cXjTjJJcV3VwfpAyOy+c8cWks24DHzL+23JbmzO8xd6qA71+snd+2aRxoVXUZ6qx5p+aR
/qnNY8uhtgM7ey4X+0iK/l2glBCNqjenjc6INf+BkZB/K9W0umhR8IBEb0bVT5N+knCLlffQSxDk
t1N2FJItCp8bkwtBIsUvAB7Up5YVV4kSr1nQ1n+ZtBxFCvNDhxLrbvh/nJ1Xj9zWsoV/EQHm8Ep2
nKTmaEaW/ELICsw589ffj4N771GziSZ8AAM2LEDV3KF2hVVrZbGrMd0SNqbhWAL9qvtbenv354qx
jFGGnknkF8FNTBM3TYS6voxGRcdZSoIvta5H7n0rK4HNLDhDcKORIlNPXLwRWZmKQpiqfFw6xqc6
GPUHrbTCnYKqOrPkYv2al/3wJRJac1fqrXCIScJOGz9ifvmuDxQ/giIFigmQptIuub6Nemw2cSJZ
9UWpStlGVI7CT2V9l+BfO08jyDCjmwdgPS118qTN92hnW5QEo389sDLXMSiRkdJRsAfycv078hpu
TzL3+tKSDu9pvjenKUrLjWd5bWf/tLKIAzqzopMRUuGCsqvfE7/DGjLWzf7+ot5e0vlbeHhnCQAG
HBdWPEa76jBlTaW2fFQaL4KLQP8RycHR933NCfR2AyJx61IxyBXFJCBM7sv14sllmCqChUFNHFGJ
C6QfsuQhiu5XW6KHt+88yaFOh2gepp17xteWKLMZDIVUzaWufnbDF6X9XqbvlbfhU1cW8MqKfG0l
o/w4KGXeXKgfQekMy7UdIPoEXU4q25kag7jO4Ly/v2vLs0E4Qqdwbrij7AG7wuLTxooZCqvVqgu4
gx55jRLmtCRQN1L6m5BtaWbxbXJTZNNQmmBUTVQOZab5URjrf3kdM6i1awS/xrE+AyLP/+UZWdpd
PLtTXwwJ9crqYulf+ujYjO9D9OX+Cs6+4k9f8mFiXkMiUerdS4fmq7QLk9qvL0b8t1wj4wccD1W7
PUhxyA8BrquajQLWxr4tD4sMvhm/Qd+SysVc3L8+LCPqF57nUVwPE1v7kfXBOTL1XYm6pq5aG7HL
DXR2aWzhLoskkIPUl5qLlVDROIiZKpZ2nY3iQ9WhF2BPQjw+DAPu4aRmg6HvBTmrA6dpK9ieNEPz
wiNayd08LlfIyckra8N0kjhkPEIP0R7bFV0tTidZT4BDKIVeJ045ddPv+xu1vMV8BQi2WdyAKha4
13lJ/4gASbt8vUmm7qKMXXQUaAIc4zF4BGAfnbyxyrYemZUtmm8Wbx2VJfrKizMfFnmvpEnSXxgN
kZ/DtBHe6zE1znrYoxoqdDX3u5hisDt15yhxIeyKQoG9TI86h7aY7OSTfIqKQnI0QZDPEcaIfdJ6
63cus2HWZab0QZ52xiTgS6/XxRdGdUDZpL9ErWfZupw/alZVf0Nus3pCS1uxB2pW+1LPwzNAeOmh
glJ5A9l1e4dmkMzc9AQlwzO38EJZnylFnsv9JezV/oEaxIvA7OZXtSqafSgM+ac29N4NX3mRtiU9
PhpS1xd4biTgeqmpklYu0buJPCYJ2ivDJfLl8lOVeMNBk5WRJkIwOQQJ4iFWGHdpJaF7siZklvS0
Q7iytIp96hf99yiJspe4UWQn6gUInhKtJ79Ho0JBg9qOe0RbEFbE0RWV8YDOR/kYFV38AoFO7zSW
6tlkJNCU5Z7m6OL4qoeTdejEzj8Jnf65ysvOaUZxLxCg2X3awJufZflG3rfin+nJQcQGYd0cZC9x
SpkfV0kghsMlsP5pc3nnj4gDBV8g/j+ZsXwZPEAr8oFI7DO/8P61XLkmV6YXLppWIQzaIypPmay9
aLH3udKlr4MVv9TdQyz00YbjvAlA5+NOA3Ye5aMvCkfm9XGvC9hTBjEZLlIUoaOg7iJo4YD4OYms
2LnQOEqTn4UCMIGvHu5/6k3TZml7cc7VrGuNysiGS2eM6CGUTBZM8q5Ljq3wPfUMR7a83ZgxMKzW
8bEPD4ZoOmA+lWQLIba26B/pBXxmQOOXsZMViVOHiDP7HbU2E1YiD3GHSMFY/6bvvvH638YYMCnh
cRkt55JDKXe94sZo1UrdTVywSKAD5WnSSaus6t+fI4iC5iKJQgID2P/aiqkEqWVG5nDRU83tApSg
VIZufqoWs+bvG/u4sny0YlSwb/grfOf85388JbnhN5Ad6uMlbMpTGGh2ZX4px7PKZMHYC7ZkTQ9a
bX3KUD0J6D7yraMV2Llxqo0fGcjVrEqO93/SMhjGd5MpkvWDyaQytlzjcag8rSjD6eJ7KulhO9Tw
riXNQzjyEN83dbudmMLI/PE83sv01EKRSMmmdLrEs35MSPS993Il2923shJ08BThjhi2B+lLFr5Y
407LBD+spEvsd80+ScLmXIhqbhem2h/7UZDdkfYttIK+f/BLxdjpvWrs4Gczd1o3dchGe8ZTlFr9
wfQq6SlF2uhoiL3hBFWL3k0gtYprQQW3EXF+iKZePydUKnAtGpVQYOLLceGuSFBhNyPlMvrpjpKB
ug/QHv6ttrZeHDTDrkYnslFFYbI33EHRk32d5ntX2cVWNW/lTMwzxDSbEHGB0H7+8z9O6dTmoq9L
mXJpCEWz4gtiSZW1Bfe4jao+6IZnSCAbBZji2gh0VF1QR6lyqeJ3KFoO0Vjvkx6xmGArTpkv8HJh
mYom/5rxJSCjri2FilKajZ4rl+SbLpyMfXkco2NWHSj/CA9T7vQnTbLTLWK/ldNOyQ46QaCOoA2W
BEJRH7Kd4aRdKk1/GMtRdTQttvb3D/vKTuGxZmWfGdWAKPD1pylyH6pDXJmXRuqqnRE3iT1W1dPU
hFtygKuWcBb0leA7IOa7tqTKXSIPvmxeIk0Id5oRNju1VdOdlTPTfv+jVlaO4TIRBDDUKEyOLNy+
qNRNGkSGeRFKFcFqqk8o8QxbqgerHzR7PViGQBwtrRhCrTTFIJiXtFaqc0e8FuJv2+ivBhJi9/4X
3dgiQpzZlGkTk/FTib9ePEPwi6QIE+tSy2Luxp6fKwdBNgcuNXM4W2qKN/PP86ED8Q+KYp4CAc1w
bS5k0sUsDEMgKk5sC4Jry/vbUHpku459m9pKPF3G8qC2HQNPpe1X3pH/te8EhHH8DbTlzV7yU2b9
1A86CVCQi72U0IYN6y7x3TFn+Hmqq9/x5G8Run5kGlc3nMaDyDVg6gsoFwTf1x9sNG2eMgwUuGP4
F3fyrKmfhK+ItWY1xCkJknPqWYvfiuAl80dHrp59WXwcdKcyrY1A7cap8UMAHbPwRMPgHhcbLUpp
XUe4NbdRo1MQJuDbq6ZgnszI7DhUNi7KijWKL/xD8kE/cjnvIHiSkDBhG7llN9kcceBM3U5EoDPZ
3z+/q4YgeibywxWDjrleX7xXEbeVF7mmKTxOU3+y0umfyIwdw98at72B5HF4wYjPYBwFIhCyq2tb
WpqoJpNpkRtGwWUovqXTUew+t8mxG/7RCE5E3Y4kKM8BdU8USsCpURe2K/QUo1+6kFzuf/kNs+HH
z4EomCIelVaCl+ufk6WtNNZiF7sjAccxrKNMsS2rL+yiDx4sFJBfhwEtPtmiVBlJOQN7Whyc+07r
H1nKwPG1enN68OZBwwFLICXnmZ6ZKG12N3+8z0wKIR02qLHr9ckb4jefYrPdj2Jny295pThKfszo
JRKxdKYYwBA52clWaH6bDc1kNBRFRBoN9PuWkq1QqSZBAyO+m+uPpE0vUeyW8TFQz7lxrmWOoUCj
X4w3krBbR0p9eK6KgBMCrPjRrPvjy6H/8E0y+dglZrPDmd+0+N0GW8CQFac1q3RSWwc2xfOwiCC7
wBcrDZCWG0rm4JSZSKrTmcJu42jNzmDhtVDmxjPSUJjV4BfOoogM1dPMPnE9OUUL71Bp1GyD5pxp
R0XIIG8YnaRjzDwfbKkJd5X52CU/wXntKhAxqvCcevHGPb9pdnLaqW/xykNNwH+piy/XA63QvAb4
XRIkny3PPHd59UPrD1pm/SiLzhk9zxZGJMZ/IWvTxOPh/pKsLTwB4cz6N/chlzMogtBnepcHqZsN
IBClYRwPmg8L230rK96Moe4ZH4PgB4WrxZWOIjXrpbRJ3bRLHKUMz+P0NqXRZyH9r74HwAGTn0Dv
qBZdX9SOhlUXqDrLmeWIwZ0bf9g4RGsXgroXM+p0UPiWRVgWSlOvyGGYuhWYZafu9R/e0ELSKGRb
0ztrNx70GdMuLB4vwTICjBMQIW1ZZO54FGE/6PVDPJ4G3fXC11a+CONbKf772w4HD8gFPg+AyJIm
z1DMKU0B5rpxJ2vo1XSCbQnKWZTf7x+ImyoitxxhOZ5syJMleXkgCiv3x1yNMldV3pozpNAiRSzr
vWmfouq1ksuNz1q591fmFuGZV0XGlIxZ5opazkj8qHS7tmh+heOAzGhnVQ+K6W9Jhq+ceWySeFP3
RzFqKRmud7XkSRM2I+nX1CYHTS0cbXLDTNq4XLOHWDg1mL1V7hXBAsT3S6fmeamgJnXm+qHTRNZB
Qnv3ncGTjMxVJJ28v3MfHPW35rAI3zYNb3PRYfAyM1KDPs3dKJn8JyVUw73XxN1FrrNhJ05mfex9
cdg1Pq2jqpDVQ1nJsmMIOvzIfjwcVAqmTq4h8lAJSn2AcF9hOlW1nCEq9HM5DOLMbRvs5F7X7CiI
8kcxraWT5fVQCPmoFGR60x4q/NUhtIZxXxRjfK6iInqqy1CzO3DL74k0GY7HogCA63HifpC9xohk
H6sUNb6upcMklM3OF+TggXJq8SBTUv1UTxU00kbbHu8v2doGKXRakQQEvko989onVTKvDX+Yu6Oa
pkfFk7KDgN6LoxmUNYc0kQ5dZVTvVtJunfvbYjH3DGVoInE657MjuTYdTJZSpyoZUMussyo5nSQf
zench+6gHeMq2pXi/NwVhy5tz/e/eu38M0RBmIxdus0L04VgTmbZRLnbmyaDG1+6sHCN2SdvHP81
V/KnncUDKmutnKNBmLteeVDi9+yTqAq24X01Z17M7p9mixpz/t3L8/+nvcX5bxg99UFc5G4V/m12
rz1UpdZDjBZ6wem5v4QrTw1FFBB0M5kt/7U4ODnyokBIrMwt5VA9d2ZItd9Eb6xPml/3La0uIvRu
VGvgi7zRzPC6NE+ylI9Su6d80ByT7qgeBdAk/aC0+hdQoXqr+vbBxLtcSErAzF4Q88EFutg4weoI
PDsBBxnspOLsh4FtVt9D9a2XW1tLor2fnkwtPpi5k3vBrifgjmztRFZqx8KD3zpE2XK4a6ynUUwe
9A6FCg1Mgfn275eGegXRP1sxN5+ur5DRTmboaXHuZo3pFJN+qIt4N1H0F8z+UHjlXiyDL0zBbBzr
tWPGRAqkcQROVOsWx8wsUylQoiJ3TcDZdZc6QfY7tH7oyVtkvd7/wjX/9IepZQzYFnlWVTIeXauU
Cv8Ms5KU9M+mDsROmeRqz/Q4cnZJ+m9ZSol9qc/8/zcucSgDzYZMqHMc45B9nvTWHqWnoix2Q/g1
iX/e/8i1E84UtDlzk0jMDy/WM1aydtK7KncDL7SL8lPOQGb8STSjvWyFL33yLFb/urzM56GfSyt7
hpYie3N9ckh35EJv48KdJKOG9Kc8ZVqa2pJSqk6CwOij1Wlow8aTcAyGaTg1QZAfSiuDB0CZoFzT
w59Tb7W7ulSbkyl1ySnziu4k8856UpDu7i/Qmr+GPIT6Pd1pHqtl5GyJHvUxngpvsDpmcNL0bCaM
Bfq54NtDUG1BS9cyH679XOWHFZSiyuJiTUmCKq6XFq5i1gep/xyn3xLt7HlwSXyi4d/m3zvT3xUm
kPaN4uDH5MbS9aBVgVgFsGTk1hb5SFtk1sg5L9xmKvZe/Eh+/7lRLEcNzX0pt5/b+CeMD/rwMFSv
ZdLa1mVKHkctcUgpiYr7x0A8CjFaD/1DlyTwYT74kZ2iPHJ/S9aXaC63UkenmL6c5w3UoWZ+Z+B3
dn53DKqBVDVhogCJgMmJKjl5CPDW9iAP5anRtPFFjsb0GCqttaNxIm9MF69GEwa3h1GHubq6hB+o
bSm1sVAUrlr4+1I61ci0++fMeMgEZ3pVjBG1kZf4x/1FuO0ucY3QFBFlejUM5C8dMHWdsZnMrHDF
UDqAAc4ZsvZ/JkFhm772qyqG1CkH8+84O8QZ6sCm/9z3vdMXE2+W8NWHgUct/VMh/K6V2DY3yQ/W
HAvDm3SnydEk4OXXt7yAPF8Xh7Zw+6L/m/jKcoSacWvVTJuzXDDKr8QmQJpOUPdCm9eH+6vz8Uou
jzI7Qe0ejpeZAfTafGO2mWBmZQEJ3QQ7XDmkVMoi02+/WUTpT32pezPwfkIJhtN96roSXhyrU+pz
E0VyYY+GXzyKau3/VWQtDVEOVPc0yGrBwJgWwyKaKvG3jd88p1s3v3nGy+JtQJYv5471SPTLQhU5
R/L4kGtItZeeHWUEa72/Tz8r+mPgOVOlOvChbF2pdduUjIlboGZdvqtNPMRGZMmFq6e/De85MGd6
5dek+DZVpkMHdm/ptmTWL9ZW3HgbzHF6Z4LSmXJh1py83qgyqcvMSDnGIYAquByM4Ge6CYTeMrJI
dM0hsaiG4lNl159yu3urvWe/N+2uKnZRdEqTd+WboT3FlAmBwuzyghxo49mbX7XrzSXXAKhAhx8I
Pd598Z1a6anN2BfuoCYHJe3eOnGLnWWlMEJeAXUvFSWUKbh01zZgFBW7oUpLVxoDJwY6nyCRCxr9
HKZPgQ/HkjE6pfgl9za+bW15Kf3M6DTwlwxvX9tNc8VEsTIr3VqzCJCD1nMETSmZ+vI3cZjzeViu
o8Ybhfcgr0fL4tpWNQgt5IFV6WboC4WN+lygWGgwkiv4ePeyOBWR8Ch7EPtZ2WXjgs5v/Y1tHD3P
M4kHpaBr26U3jeXA2IdrgcNjcJVX0hADHVBTZFvMQg3lmO9qHQrDqK6TfTaElWOOfX3O6wreRvTl
7Pu/6DZEZcPnaIoaOO36ZR7r4Ry0sRdLV8nkz8DuXvUuY/2NH7k2njM1OxnDlqOY93K5BnPZBqMw
HHKmr9dAkztGofu8dLs62hsBzMl6cR57l1qpXI7IY/o21XYnhuswG1Gp8aaNb147bAyHzLW4eRpF
XfwApQUJTouBw6a3hEWJbgeJzkOL/sfWt97Gfkwp/2Fq/il/FPmjJs2nWIJtu8unv4ch4mX97ffJ
b7+QHiajciqlfwp1yxHV0R7i9LHuVMcPDJ578Thqp6HYgpSsfTvdAEQ0CdfFG1qsNi6tMjaS0mUy
3xYTEcVOmBGyjRVe+2zY8uYSHbAnYt7rz47VBF5lEnpX97pjXch2LVq/CrU4MZO7v3+A11wWhRiw
MfOGquqSbEctRSUcWqtyTU/Yl2LhiJ3pJk1lDyklmKkT3vJcgEKzjJ/14HDf+IpLBtQ6a9MCgSJ2
Wzw9lJZzA2KuChDNW67/GI2NB31lHUnkGdFASZhRsaW7KGQxG8SprVwmFwWZBvj0LCfP/ha+Y+VQ
gNQBp/NREKFpeb1dVT0q7dROlZuAfxeT/QirKmoF99dq1QihFGqJ9PmAXlwbqUUjTArwdu6kVk4Z
wA5PI7TfmiZZXbH/WFnWv8Wwa3S1ZcWitDsYieCIyu9S/m4G/83O/GFnGQ/4YlgmPXam5mx6kGv4
lW1FxyLeclYrXVv8Mu1RGeZmHOayyClkbdRHucz5TugTQ3CgdFRaU4RmgT3YFkSQkANmRyKr4L3r
zOP9XVtfz/9YXxyNJMzivkRMyIUB3lGUygbxR6zPWCs8l/dN3cb79Chh+qSyT9RPZfP6gGSDGnp5
ndQcEF08KKWQHAW5g/STxnzSSwX8WbI46xKmzzogmv1962vHU4Evg149bxKaCdfWwZjkUg5k3x2r
V5Dwh6SL7GnMN6ysJJ7zFBIwkg9Cf5Dx12YEKatbWS9qtwwlpoPK7pAr8gFZhUdNbg+WLzwV6Qka
i7Olt7toUg6aJpzuf+kKxGT+DXQlP+jh6TRc/wbZgHJEMqvahZ70W2E+a6BukdLcj1Zio2fTknIX
mYBqg2zLRp3ZpVQ+CZNyCir/0GlvUrCVjs8GFxHBR/BO3AeZyw3/lJ8j3QtnT+0KwnQcEYo3xxel
+m76r5LItP3GHqzuNKnC/1mbY7Q/3mQziGQhAcLjCk3BYFEb26PupnK+dZ7Xrs6ckvyfnWWYkYhC
RKxZu41nq9mbZU52I3/NNj3EbUGT7aSJST1bgfRuGc92YqEGLUODLsE5VPvy3g/OEHfYtaTuR21j
8dY/6j/GFmcnTHMt1XyMof5uWd98853Wm0Lx7f4ZXfMFc8eNyXKgc6hbX+/RUOY8isPYuCXxv5j9
6LSvHXinfjiK8ZvsP8b51/sGby/mDLea82aLfB8posVTHirdJGu+kBOVlk7YZ7taK+0SxDLIVEs8
xU9RWx61OLQ14AL/dowPIsS5qz6PyQCBkZfDdebo+2GcU+pIrHcClqhq7LqT/+2aAnGHspb5FMIl
eMIWW+c3oyZOuk6e3L4OZ//c6gfDO0rCo5J0qAhvoOVubtnC2rzDf9yyJBbaeBS1ArCRK3mt06uh
Xcpb+MpbfOBshgh7Bhuze9bioBiZ5UWeZRYuKvTznIBeOolRPgy+KNjkGOqlVyLQxyRSp9TM8qMs
yMLeTFrlUI3NIw9ZaVNZ6HfB3DK8f6Ru7uX804DEzFktoKJlYXxMIoQ5ImRj65BspsgOCt4s0ey+
Fp8Vf8PYbQnx2toy8GlLza/aGmtJwWQVXKFq1DjoVjhxbj6LeWdXlIKaKLC5u6Uhne5/600gvLC+
2Aah6aekmYzC1QQPri998pzQKLY6kvMJvXonsAI6hMo2jkGDR+T6TJlEB2bn8Y1mepyKU6SdOoGB
oHNKY8PYuC2rtiikzYSIEtQ6i1dCnCI9DyKBcpYxIiBWOoP3bHZPtSieyjx6A/G7lTStbiHz/UhB
6EQI1LSuP08pxqi1hrh0NQbCGaH8aVSfy17aFzFKSrvKkPb12DdzD2PPGLZ7fwdv86h5cREc4BWB
SJDe8rX1bIS5Ja3YwkCF3Tz/DSR6l6vNW6Dl7hAJz52BUnDvv+rTFlvazZvyYXkeGGD4jvrWIvSa
8jyVtNgv3aYUjw30LML3qraO0Ayd73/jmk8CKSChtYEACgx6158YBRW8GhWJv5igReiXpuIEZkXv
l+7Mxn28vRDcZrDy8BfNtOXL4nXXjp1q5lLpJlMyOYNR6kQZzZZO2sqRoVz2QfxEXkXTZ3EjhCTR
eY+M0g3e6jay88G0++QI8+wYKI7uHYbyYKYvifDl/kJ+sKxd30TsclBA6/OmMBVwvZJDg36tVIek
BZVMgz4ggtQGApxQLIQjtAIy3Tc9Yr417nc9g/IMlaFbYJlMVYtd8g5aECIsvypeFTUY9lUmvk2w
cZ5GpK6cXuzTQyqUh9ITiWJU8TVX/eA5Hg0FOo+kh5NA7Q5hZUq2YAjVxsbdRB5QbDDaMzfsiNNv
GvbTVHamkgSk9Eq1j6pgDzb9kMO8eqEe1aJKZ8ttt7+/nGuHhdagpcMsR0dqGZBrYJ5jMy3IvycL
pKvIQGwzieVGl+mD8ny5adDJAt2n803wv/AvQlblkFvklStrj36Q/DWMtQM4c+bMpcxwbIpopwsW
lDr9TkSTzvenl2BiTgd5BzP8oegpu8h0Se4U1AXj5FPRMwxLv64ov95fj1uHoIDEZcIKKmqi2uVb
FitpQQczrdw0/jwNj/67x8CLtDHvefs8Y4S3nTo3mho3vBP0TYfJMqndyN6lbKanKOycNlAfqE3u
rGBjuPfW82CMgQkAqUzHw+h9fV8yz2L2P64o5BiiI8flSYw8gpQt4ulVM/RfmACcq/fLMnrQcHXk
WqzcBqqL3ZSbIRV7RTwx3rvFMbm6fCRrs0QB9P7LRLZSIAsZVKlya/khtESoWU4ImNuJ/5ffbCze
2pWkN8DgOvOTlOwXTi4My9KPYGRx21D4mc4Ez4EdICJf0cGWqKmKxV9iuYUtWzVKm4CZBICUTGJc
71g+5T6IZwofRnv0PDj8utCG4Cd3FOKN1DjG7c/7h35tQXmS/tcgEM5rg16vN0U6CSyo4AmfNav8
HkjNrqjK1DbSPmPOWjE32hGrJuG0phyBOyC0ujZZGaWfRXMhoIzP6j7BwTUSMOmjn27O8cx/1dL3
wMQGzSQMCPOBuTYFGbpEk4cUfxz+DglOnUg9yLG+k7RzYGqHUny1qi1S+zW3CraItIqYEe7yxeeZ
gdwoUl7WLt1dmvrNTvq37HJ0zpnPnAd755Imfdfrr0K/M89UaaiJmV6j7O+hPiUgh61gz8ThPvAz
Rw22qhe3cSkmoWL5GCfmCZ739I+8yhTiSB0rpXZDX3swvkZ5e5ReEygfoQb4Qi6y8RxumZv//A9z
tZ+0hueptSvWo+3BsN6VkF/E2fdKeZbkx4IE+f41WDVIT4q+CRDmG2RG4ueG0BZSTTlfmw6+GZuE
F2Z8RE43PVn90OzzhoaCh9jMhptZc56EMnMFgKYUWdv1p5qVEkH2pLOydTtHTkF98I0o3eV+k+zu
f+TayZxHEuZBcHpgy+SiC8phrLywcZMxL/dNL2e24eNE71tZe0b/tDL/ij/2TpEmKRatqHH1xLPD
SNurwavvv6vw2/wXhnhzZgwJzHzLNoXedJrVeG3jVmLpyEKwU7r3UPqrsbYMrawbqmjWPE4BUhTw
yvUXhYVVxY0RdGizR9NejNvsxfD8+N82oxnVmodyNLSnZpjgwld1idcHfgddMy73HUyDOwUIOmnB
8f6qrZw3qj3ziAiUCMxtLjLMNMmsSimMxu3CzKYfabNqitRt7M2KjwecxxwaYiUchuWAVSeq3miF
aesGOrKYQptFTtHXvztAVYeUEZ2notfrDaex+mVUZAhmqHvAqHW9TXGUylIpBNgM/2mCT0r6IoQb
GcjK2SbBoikG0xbz5ebCBGx+9WACrHFrkeZH0mvyTihAjbUo8uxqoC8by7hy8hS64+SNdMlg/Vuc
CeAQ1igHWutmtVUexkaf4K2Ame7+kVjbLO4QjJDwKNHwWxwJzZsMT4/7lgIHtCte9ZRPmqO8SmVx
MJPs9b6xteSREQpc2gcKjFmK622qi04M/FDrXQtN2pegSbWdJVSyy6ySdhJIvJygtCBLKwX5kIih
/NDJeneoYrhR7v+Stc8GyM78H3HIzMZx/UNKNaL/aES9KzV6dlQFAKuVNOz0JnuT9fjTyPHeOKEr
5V4gQ5SRGIRk4gKewWuTVl3UtaUKnatPIW8nSLhdJYXhwSrihv5Wkb+0TSbuiC2EF96b4jH1LXJr
EUi1aAhbAp0rwebVr1k8PQJViaHr9c4dGrHYKQh27zvdEhzoPLLdECvhQ1soTLm0dfsgdf4WJGPl
zQWOQTABynLmQFuYt8omzNM07d2Mh9aozL+N+rlJdWdqfk/ldAo8cUv5dPWD/7C4cOSMKVnoNmIx
CZCo6L6V77FXneY5A6iWjKcx+Ov+CVtxF1QMmU2kvER3b/ng5kCBM0/PB3eC4TBze2uwvZEixZZG
6IrnUyn2MPTHSOvtRIpidJoGbfXgRjDGtiWUE/H0kElf73/NihXad6hIA12lyLRM80wAS1Ui96OL
iMoTErbDzleTvdDUW5wMK16P1xZdODBhjMstK3Ni3/gTfD2TG3W68AANd70rC7ncCLxurczNbVRw
8QAK/17cxVLvxxL+vc4VwhzAWWWrWzic2wXDAk0ycjkw46T217e9DHzB9z2OWz2We6sED20YkYPw
3ZZbmZO06zRnNkQMRCuZ2G6p3BoTlnbS0PSuOD4LSvBU5lBlTdHr3EGS7WL6lgW/vP4HQswb79Pa
F84IfJ3yJmupLS6U4neBxDzY4FZjiR5jw/Rd7jTm7/sHb2WnwOJSeocaALbJpdpD3QmoTyKE6Yr+
p6KI7Hb6576BW0/ELgEd52+HXJ4M4HqjpK6LKj3zRbcy8n5fRKJKtq8PFxBLuyyd9YLQztgPvZZu
PIZrhk3qbyRWIIl4E64NG7UmJfEUiqB9TehpDvqAfojgDKITdvSjky2m0JX9oufHTjHIRU1u2RwK
TS/u1S6Y3HJobbE/6XFnD+Px/mrOF2dxGhkAoLrFHZ7nMxYXK6aYwnVNJzcfT2n9T6CoCAB/msvC
Wr5h6tbBMhlPYk81Dc2zG/a6sciGXrGqCbC2eRiS7nXq9V2Pvo4hTOf7X7VyCFW0oyiUsoAwdy6i
BSqXlRmKneh2aWI5RisGu6oqi42rvLJB9GCY74PagHx7SUfjGQkk79Ygun7aO1niTn7pGFvELfNx
XmwQYFvoETnz8NAs1RDjsBIaT1BEt0z344SaNWLsfoIa5lFRoLxLvb0sfr+/eisbBdYLtl14aSDa
WNIMgm/14lgTRLcdNIQU6hTyxaif7Fgvz01siRubtXIEadRB6QM9Dezty0lrTypVtdRLyU1fKi1z
SsM4eNKjCbxkyLZG1NdswSIha7hA0vglECJvZauoPV1yqRmH4bCrh9AJ4+BTIT/2n++v4i21B5Pq
TOlCnawiNEvv6tpfKKPURlVSy24hqEdveA4EH8qnytZhNSvEf8bahvEXZgPpoGb5c9J5ezHI9lNf
nNtAein87iB61l/3f9SKD/vzNy35z1qNgbN8KGQ3LsL9FO4G7yDoD416TM33Vm02LshKw3CufFH4
AkXK7i7nmobAnGjdxaIr6KfET21PeQurZAcdj5G+xMI7jTymmw73v3Hl8vM8IAcyi53dSjuGeaX2
jZFJbpOOgd0b3cCYmadseLOVk3RlZb5Ef1ROjFTtjKmOJHf+rlxjeENqoMifHF8ebSXagEqsWZu1
InEEJCUM5VxbS6lGBXHZSW6NnjC847L3zCjd0OzSeuOErFz+OeWZNZQpMGvLyoasxYXo+arkhpWx
16Iuhl056qCkBVGYJVtF35XzOE9k4G1Q4FV47K6/q9T6rNdGT3Ktvt55uv/CoHmkvUnd35KAOk3v
3j8aKzkdoR3jCzBT0bejPnRtr6+MOMkSOuMyta6ye5vy30rWOJk0njVtP+QCLHgwe8ZPVmw9dd6w
cWhuWe/wb3OfAg2lOZhdPhmR0SS66Zfcv/TnGPl/jbB9QfV+Fhr9oTAUewR6ElfKkcjpEEni93oY
HV/vzmXuwnD1Hh6Cp+KVKc37y3I75jX/LA1/z72ZY+CFq2oTxCxKg7w+b6qdkmBTvVSmK/WHxPwW
RcE+oNhKSyX+1Vo2Et5dBWo2ee+g/6zFX7DRPkWMs3jW1g9bcyD8MDCXwMksmEUW+5Vk0N0DE2K9
yCtGtCgif9xFYWEbRrv3W9MeVZgJkvFYb6q0rLgRg1CFEuws6w6Z1/VRkco+URvzfzg7s924saRb
PxEBzsMtmYNSkiUxbalcviFsl815nvn056P+g65MikjChe6uNmCgImMzduwYVqzoZbdt2RnXCV0J
UFjY2liydt0YMoHNBJaCeY7sWkrfa1IGKEZ21fJt6KOdVk9UGZSDl23R/Ky4kPnfD04XxNFHX1xH
oRKwZVt2s0nZxam/A9EAR4Vvh7BGFOb+tkmtSyNKNmVCZvLQa71Sf1AY1OfDpZFpHEottPY+03CH
AQ46e6Ca8Fvog+zPIwkWsMFAQxvpHQh9LTTU9TgwjFGmMf+mZcYOtOq+FT71TXvUs62CzAqujNeF
bJHwec53ljP0ahW0DUtfZVcSpn3OAqgW8gPdV/aTOO4YPnY8vbjTwyc//G4V0X3b/1NId73C7PzY
b1zgNSuiZsE0L6kxc26L0x70XioneZJdczxZ9V999yUyPo9bVN2rUlSqCQaQJ16chZeQutEyhgZG
UTFKXqRu+KRUaX7UzOaHZ+lbgIePEGR80jytAVcULYMPYyijHqV5jMdy05qidHW04gMo4INWx/eD
WH/2w3PW/SysfdOq9mSJezlpdklq8GdjZ5RbfMgrunND1TmbEMnal8t4pqwfsihLVDdPj9bQw26R
2trwBQKW2/fmI5YfLNCloMUh+56mZMkQI0h9EHqwFH68G1u2oVrDo5LFn0fzDBdAJZ0ymdUbU/KW
1sLGHpmVvAbiAwIN3mWym2XiGRndVABeU90p8/x92OTdnRdVopOroLtvq7viZC9FLWEcbOIMxTIa
VDfNxUdhSL7E0H/dFrH25eZRATBdgALJOxdOAbbhIg1V1RWzRjvXMt3XtM+F08Ca04O6XaBfk8cn
pMhDVsjM3EJexnYYref2uN2Y7Sut2enGa6GpO7/Z6EGtnd2loPmHXESgUivGEf6AsythVchCuzfd
20e3ZghcdfBweDiA4/MvuJBgtlXSDXKtufRpSvZ3GkBlNyA2a9ec2vy/MhbHxUKLwhDTSkPAsB8L
J6hPlhA/SF59GMVTIYNQnYonK9m1w4uldfdt9Vy0r714qJhBuK3u2pe7/CmLAxVnBtsUjAEvZLLP
5dqZDzWEv97aevVXD5ZHikAeKmoQXdcHO2r1SM7IwSYJJDYZG7Ze5WijZLrqSYhdKMHRvmA8fSHE
0suSWWNDc720SRI7lmrizEKj6mhU3Y5h0eHUm2aHh5Gbx0ZMlJMEnFLxmEXIW6N4NNVgC1++esK8
zoz8wa8JzPxabyiRvLGER8vNZdU2pgcveEm8yPlv53shZ1GqC1vQWmJnaW4VF3YafVOh4uqEjWhj
7f7RWvyfMovbkbd+5gcVQlCkVn/25hbad+20OCmWTMEQyvji4inwLKAjolXpbmD9rKQJ1N/fk9KS
8v3+Y7unQfDuG6FLo656/VU82Fm6UM2QE8CVUrM3Yc+qp2qfx2H5iVmbLb3WKiNzqZEeC2NrALYW
n8co6qaKxFB3e/FvuYbG33gy+oeszp6SwHd0KBDjUX8J9WOk26lm3JnNqXtVY9g/9tkWtefKIbM/
7/9eXBbtLetrrZpPUQbJkOuR+qT5Wai8nVE9WeMW/H7FXK4ELWy/rVqzALiAuei+TUcREtc/f7cx
FCoe84A+4eCi6hnTmBYnb/6O8mAXETXp2tW8821jWXFdGAmJIkUdcDDL9gWMlY3pFa0Oh8ORxrAd
Bme4ZDc88UrfWaPtTHAt0kjQPxCYdUUTaCMpvFsm0fjYa96rAJPNriuBFxlJJsJpbAXwoapacZI6
0zzGUwz5Kyig+PDn+lILASCBB52RfteXQwEuOeZdYriS9WpobM/UD+V/ac2A8GC2B+KGmZpj+QiG
/dCXRmNQST7BZKLID169AeRbs/NLEUs9Wr+IpRwRlkLhKJC+t8XXNgG2L21giLcEzZnhRdAQSMHA
HEBpuEr1dxyYu6l79Vu3a7caj1tyls+b4Omi2bbIqU9Tr31O/fGpCMNfnbgRZ61Z/OXJLdywlplJ
V3m5gcUzpTfYdWBC2//7P5jZvxawDITDvk88KS8MNxJpbrKtqgvvU293W8h8JNe9BEp6tByJ6+lM
YM7Xn8ZoG09PRotqG0vO9ngk2dHjUdlX+WQ5IYD2IPSDu8Bstsp8H49wHvQHCgn1CxHpsuw1KU3S
WnmmuKzYc4Lo2aDTyfbCP9eOqTwJyBySyNGutVOiQTE8tVJcs/9ugMjqKbCHj7F3avp9l28h5z4W
OMiAeLsYQ4azn/DqWppYV2VnyIPi0hJkjiwK93Kb1Hs1NHYFbNhT022UgD/aOwLxt/x3ThGXhG3W
MFR0YSTF7Yd91LoVWPssufetrbWaH9+pWQ49EvrglKSWpMiKD8NiTrvLrYDcOOSBpq340hZ2el2b
f6UsLlUR9hpoelmB0qOztfo4V88HHzKZccMdrZkezU1a0TBYUdtcPLtJnZZRBDuQqwqik+atHeaa
7ekbUtbV+VfKIqLxh7LU0gZ16Akd+vipUtg2IFV2qW9E9VvqLIxcCEjccybHXazPbrNzUL6Zxrfb
F2nNAvSZdZwKAC/eMh6cxinUGoWLxH5o9SFKw+55puvYaA6tOSPScabMyZUJERYfJrfaPpGnRnVb
67PpP2sMIJ4tOE0KufvsC0pph/IwbITsa5cWOrM598AXiUuwilIWbdSxWsCFdHFvVr9gn5pSOES7
ccdWy8PtY1yziUthCw9hekOdRIWATcifivBvtTgFrC/XNgxiTSUI++c0ErYcSnPXfkjommZi55zq
yn30pg37yWKF2qOkB3cNvYTbGq3Jeq/Cs1WGAaHlJ1OSMmzxQSqjZGH3Tc9T21f+SZtuHxUbZ7di
gpgeYAHiTBHG+PkaXAQRsuqPqjlEuut7U3XqE3aHRElc/bk+s5djagToEq5ucWsr5sOq1o8Ju7IW
pFenuZ1UObkOC6TgRT+00P96+wBXTAL0Mywtc0uYkv/iY2mTGutAXw234PZB15JqjlFqDwn9dkcb
xbv/IA0k2zvHK8W8hQE2cQ+/Z420sdHgUOp82pU7NhkMrTPIk/lDBxextaRj1mARYsx8kmxTgjWJ
i7bw620bKqM68UoJJRPMijOltpCdosx8yr3oufK3mr0r/lDGi4DzZU4LssaFjiWb2K201hTXk/qd
nn9Pg8GZhi208up3u5Cy+G6Z0kxlmeM35OlO6SQ7a31GxzvYPzbekS11FscXiUOsRYzhuJI6tYdU
yr/rfUK3yyu31pOtJOEAPPhU8Ang4yVxeXJKH+Rt5Ktw6w5HdXKFMXwp/e4ho1aSNE+W4shjbpdx
dleZHQSczwr7Gn2HhVVTmjhaWSobSd+s2wfTYWaFsb6ZAnU5e5jJaSV6hacAwPzUWN7vMZGd8CnQ
j5PnFjVF77j3/8MNASMwd4xgdYHk7NrNwCHBgFFaUIdTZNsQs0MXf07HXwGMJrev4sp3pYAD89RM
o0mxZfZ3F/6MJbCG2AiUckbhyRRc2gadvpH9r9jolYj5J1yIiKaxiGqlIfufpvBoZvqJ6l+38yL4
BPA2+YZGKx56hq/OgB1YxnnFr8X5XQ9Jiunx7uSh/2BRY7eVzNsiw1k7N1midm/A+YI/WdwHk8Uv
YdPFmus3EdF8ROcZjohNYv2Vh41+B1H1DEGY18xcK1PrBPFjl1HoVvcRQ/RJBqmHkNPRexWH6njb
FlbsfMbuMxMNNojO1uLkUtCyiZpQZvas7sjkkNN3u6b6kY2vdRIcRBatx2//QeI7D/y8ywJmwWv1
Cqv3OzVH4ujLr0oQxPdtqrzWVWM4jEjwBiVhcOpGQWAeFCLZ28LX7BLqEor8HDBLZhbCS4IXTxQa
7hhbX1P529AGduLVTmy5twWtfkQGf1i7RVrGaPa1ljqTX7o6UckTmmTfiL8a5btRnZu2P/T9xoGu
4BJ07jHle0wGeKa+uGyNaUSJFFNqM7vxEPXlq6/X7FP7lWepQ+3KqYXhWPveC033jXu3dpy00+n1
soycudrFxGILiNLPrQk6Ij1jYzYLHeXec7TGejal8PftE/24iJW1S5fCFt+uYbEkQ/dwH+mQXYYs
QtFFcZ9qSfFodJL1UwLBeRcqof5ixd19l07FJ6Fu428jy9UOgWROre0RuvpOHctbSLbVc6AfK9Mk
Ble6tOko6KV+MBMWspT5z7H5JvstdAHpt9TbbMnOWi4eJmoWwKHgX2aj4nJ2LfLK8v88az6y3WDa
CdLOy4y7poEQUrKDrLThFv7VDOlBlr7f/gJr/g/vJwJ510HxL3fCNOZUjwBvDNfMn/wALnD5/r+k
ewqsQuD06FdSAl8EAomWNFRUqW956UMOIrHdGs5evS14Hcbk2AwEfGD+lhdP0yhlqTl0LM8RBf8I
4PiUWCwuMQUnhgG+9J1qEE9h1TsRlJe3z2/NShgAI+aGH41Pt3DsFNXIMOfbknt7hi52Um3YjXoP
P8OGl5ud9tJGLgS9H8GFilbSCXEHbZurB1AldI6kPQoSlRMBOjwWJ1vKRjVozTAARYDWggt8xpde
H2mrVKMpFZbuFoVmi1bOGKxnx9V/KNzBG/Y/Mcvxb6mZlD6aEBNUhvmc1lJ/N/TDT+iKNh7FtXAC
Am0GAQnnAUAsPI0AbUxJldBwG8O30yZy+io5/LktMHgKAJ1UGRob+frIxklhonbyuUsCAMq+dsDL
pDLkFZnw5z4ac6N7wZwaH2eJWhuLIRAI93TXEN96AqOpevAke8q29gGtvHhXchZG4DXD1KYRGiXV
yTDPJtRNrZHuDNkdjXajXLNicP/KYqZo8e5YfcsSoNngxEax5eFOMFkLrt798SeCzmMGp5HQMWax
UGgag86C9uLdUUAtpGTQqQdT5UgVaOlKNraojVesDjyThLnR/2QIYhGKWY1keqZMhlw2P3NJBwf6
+bZCq6d2IWChUORPk+ipCAilv+PkqVYCHqnTbRkrPg4laPJTV4BmdlnVjyHArosxM1ytOUna72J6
ZLlCHVsbHm7+qQsPdyVm4cTVTpGEqkWVRA+9vVbl8dFKKd5muRQ6dT1+b/NWO5V6bn0OkmLD3a00
BMHSMIBIwRAtP6yjV6w28KZsMF0tqh25G++yzlanV1ID21SquyD4LKffW+3cQXh6+3hXMMPXoheu
SS6FcgoNRCvIlJTmvqqmoxTEO+bD+p+Zmji+N+x9Rb3LLHb1eMlGhW9dd3Z+0RmEiAY+lWvH1ceR
KJddbAJozw/t4N+PSXBPtrpvaI2q3oOsBw/RPGsVmfk5j7/e1n/tjvDIEPtQM51Hm6+ll4kasxZx
NF25Y2dwksixE4riVpC18n7Ss7HmHTFwfgO8vZbCmECSpyWY45mIYKj+jvLk0MOYEUH2FB769vdt
pdYiWyrAMCoSWzEosMz4tEiPhcETwTgDhB0+x+Yuz9kjeAf4/Q6K1V2jV7vJ/CJ0w2tR2hU70Tpr
qwK+5r7BdYD/ISmzeMqvdY41dsL6I0VOodf3vdXd+UTXrb8vdP3kbw1Qr3kJAJUkYEik0bzwREZb
6nHd01FPhoJd7xkdnaRWtFMqF/pBNtOtt2nN85HvAfGgCjgPVl4rN46CL7ADmDzFAusgaoViUxVl
+1wkb7QrVjVjRSzZ0Ix60BYvk9klLIXt0GzsmrumNgCE97lkl/5jEOobD9QKUh7zvBC2uItaA7Cp
JtR0BynUIrsfE/2u0HIztgGO5LtJnDr4T9R6p/hhvpeGdK/JUW4rDctqvVy0swkMa6/As9B7hvRi
1kW5H5JSuSfMz+6EMYpY61dvRMFrV3g+GnpDIhRiS6a5gJaXWKU6aIp8fBUV+cRpbTjodRFEPBbk
HvPwzfXnjoMyG+mW6m6Y6L8Kqfw2iuMWtcfafZn7yGCtZ77M5TSR7Mf10DQaZ6/1Du3yI+3/h8H0
HF+qjo0cbPT91+yKquCcPdCCYN/xtUrwYaVhDhOMO6W99ElTEtodo9UfVTkYfyTD0Lm3fdKqPDje
5n3QvHHWwh1Y7VjrnUXUGCi6rY3TIaxzu84/1VZ2uC1p7WNxXxjtQzFirYURpwJ8T0BgiU87IzyA
s+kcXS+3aMlX9SHaVmbEOPPhCw9Q1NqY68Uc+2T9MZbzU9PJzlSQHiXWRgi0qtCFqEUcZ2phKA06
jRxYRrtdCG2Obab6Fk/KmksjSiQh0kDLacscT54b1n4QAqHxoBcSdHaCBMbUHUzL28pVtkQtvhBo
kI6+1Bxt5/qxT3XTbkN2yiTDtBGgruXmDO8zEUkXAL6AJaW6VzRDrKsRWVH2EnW/BQPAcnJMhkNo
xDYbW/dW+OJvAVFWTYMKKB1L4lYWQi+ulmSVkRUhVCvy+7Sdh43yFzVQHzS9Pv8HW+eZn0l25504
C9MISq8fuwQ4kqgmT0pAU0XMNx6FNW1IW4lKwaox8bl4WpvE1ysrHQy3K5tTb1WHyPPfikB8ZDHd
j9varLnAC1H64uCS3ozLyURUrNb3mv4rVP6S2/JgMX0SpRuy1tSCXgvOaRI/hljnv78oaTCxKxVS
ipeQ2/QxDO9ln/m0oXQEECG3tVq5vpTC57kSwj/AJwtr7wy6lKMCfH2osrPWhuJjMI5/PhxE7kBx
H9Ic4migi9fqgKZVRqUKLHeow2M2WTzW8L86o5A7Q9z+ShUv2bCLNbUYAsAwFIqH6vK9yoAOle2Q
W66mJ7/KMA2ddBAs5/bZrXgKxhl5Eule8Sy+B7oXXymVeBPNsLVcCZy8LUayb9d6+KVQteNtQSum
BzzWgvsFyDN8hwvT86ygnAKlsuadynV2b1XCQUdYkrNgWPnrtqxVpSxqzzPBO/9cmB4BZTFa1Wi5
fnsG5JJJn+J2I2BZse45/P+fiFndi3OLoyBkrL/j3CzVoep7YE8xRBLZLuy3+OrWTo5Qfo6+KdcR
IF6LkocwLfsSbTrjRxcp9/lrlVT2VHwnxNm4SWta0aemvwRBPTXPxUfq2ewNAatouUb4WNUPcvk4
/KWL/9z+OvNNWVQC4D2DJR4XAHxiWUhjWFOoTQYY3L7/VodvkvqaWru+ZtOI/yyrMWxEG99q9QAv
BC4io07rNdOXJwvYBDs79WQvSl/j6YWRoa6sNy7tmulBF0bcB87uI9FU3onSqHma5eqqW/dfuvyl
L7fm4te+EtHXbNkiyPPlGvtJh1Y3hUPO7eTegWtIy9kqqv6W5e+3P9SaLoxVz0hPi8xvSeyWhUnd
SLVkuV7QxDsQVwUUmmL6KZOz421Jqxoxnk40CTkLM5HXJu43lJ4n1cPulDdRlew8PKcWgeyGIazM
TwMGpxFCqUum5/zB26UN63FF0YOfWIsOqF6fTKmpnUqFtK4pg+xRSqK/INOr9hQZJqc3euE+y43s
2KaS8ByNUrdTp2A6poEi7pUuBl2gQMQjs9/TbjRJ398+lzm6WF6VuenJWCaTsNoS8FOqxjg0DFO4
zKN88ir/JRMeM+9z0nVHjZr9aP19W95aOPfeZf3/ApcED6KAIpLmeW6gyf9YnmTYMz9lRUpJf9YO
Y4mYzoPTI7YrdSthWjM3sA1zO4J60QdzM6ckHmPFtNyw/w6bky00P8xiKwlcszR4CmcMM9Ejzb9r
SzP6xFTCJvLcdDSSmdw/Pkqx8nfDnl6bknux4VBXXA8MozNrJczCsHbNP+fimZB6qCOagKuqaWc5
/F227EANz3oA11C0YSsrbpUwde5lYicwPi58t1VMAM6KRHAZeN+peXQM0tGRusexY1YkctSYvZz5
1oOx8s2IWFGR3hxD7ksXUVYCxP2jKrhRLx87MMVeJh+seEO1j1JmhAiVLl6k9wWc16foS6U2DAUf
TbZqds+otmJ1tqxuFII+xlvXUhZhZKF6kkU32nP1rHc8Nd8FW0PJH41vlkATCRZ2bvUyJPbEGY3S
Zx7L45jk/goJ6E5oPqXdy+1bvH5c/4qZjfLC6NpeTD0lzLHxTKgeQkud7iUvu8szRptvS/po3lSU
abeQ/sE7joVfS0rDmseuk60ZM596piOKB4N+fVRHdqxsvKwrdWwDykpkMUnD/MGSuatShiaVioLv
0xzS9lkcO0dTH8c+dYTkoMcvifzF74VDYuUb9a+VZ2OWPLNYvtNcLFGChJJFXWh8t7z+IUWvlWJn
xmQX6aHQj7JynoJDXYLfCM1n7yWrDqKwFwwGrp/FIP6qeuaXKt0aH/h42flFHIYIjTHHvxytDbxO
U0JKhqDsv2XdYIe60+X3uOzhVW4Dx9/4zitXg+bN+1I9ALzcwevvTK2iaojmPNdPcCVVBwEvjB1b
e1NX7HYOCeEQYZIFAu/57y/sthdEf+r7mmNmG7IX7wk/WIr8dttkV04OXDAemThCAxgxq3ohJDfC
uBcE3ORUDgerdpLuLQA2xXtTjLtx/Jka/9wWuPKmsnCJcplBBwqGqmWJRFJ6tcmaSnDJU4dqXwrS
vAkW7DIrradm+MFq+0i2AeCmXwTq3K1TgqdiPVPdWH/esJwNGK62uZLPRqOF8lrdlWyc1gRXSjWa
cGX5fWCX+kZKuTI5jJTZVZOr0B/5kEWM3WCNuYLCZmLLcnpSjWzHnKqtjKZjNYck29fNJ1OJn8GQ
HloBAH2/v33oa6YEoyRQV4D3sCUuFC2qMdY8yxBcofhamy/KmEGN+MdBK+klgyE6FVD2ryzzsqlv
pX6SUv8c+XCH67u4+GRNkdPGG0HZmi6XchZO1mCHbN3oiX8OIhAhY3lfztMHxYZ7XXHlV9osHo1w
Kmtf02O0iSaKk/cza4Om2xmr+Lqtk1u1EGNmwMaNU1VbToGWA5MUbOr2z1P+d6LsE3UXSeYdG/pe
NPUUFMkuql60pLQHF8KFUzuUW8CUlZdYg3WUYJOaB7s5Fg6tFzQ59ybVP8/pu6DAqqY8GUlw3By4
WXM3rOYCfgVIeg5hrt2NlWamEYRVcG5exvC+Dn8N1UNTsP/N/w4VgSeGW93eOcy7Thlg1/1X4DIM
zCatUiuxCc6ZrrN691cpRPtsVtBjVa34mEusXgrPRRLVG6Hux1wFwRR3WGlD5kt8fa3pXK832gnB
cVUcYlPjPfyrp/0wqtSCP5nsDrp9xdc+4aW8Rc6YNykO0qiDs9VKdj26U+zZrJQdN8GaazeDt4/U
FPfNHxaKlZqsDHXWB2c5vtPGv4r6IdB/9mZuV8YjGAJintz/JNfzOJU0fRuyz7UAKVd3DMsNh7Pm
CC5/yEJjIwxEQKpycK66h8T/VstvwbBhPusi2JY1r+cyZHn++4vXMbGiYQpkJTgX2EnjyY4Y53bT
bVVs12yFujD0FeQpDJgsNBlaWYksHQ6eJthJ+behKN+k9C46N0bzPTa//LmhXApb3HU2QlVx35gB
cZpJPKE+xNILw99yvcW4umaRl4IWj06ZSnSsayM4h2G8K8ZfEnx3ai2RV26xuC/PD+w3784MtyQf
tvhc15/JaLjNigedeZntrUg81NKuKA/gUHbBtLe8jafhQ+S9FLd4G1pJjQC4x72r4qkpesvZTgp+
TMZPXz/LurQzx3/G8KCFGx3U5cWj18zcPPHg+5QAG3uvtZQLLdQ0TxHdqSoPiaBGtmr252oQUiev
41MTir9vW8qaQMJqUui5YwFC+1pgKlVVp8epBBTKsssM0knxzWhi29NCpwv9DQe2Jo2omhrETADL
C38tTe5zAz6CQnKHOMwcrTZ+eJl48Crza9uNLF9Rt6K/5VtkcK3nERLIw0nWKV9fC2T/V14XYFrd
SYwdeMQfM2V6E4X8nildhzUsL0rp7ZtyawfQ/JkuX6SF2GXTaQwNXx9jxFLN/G0FsWOJ9dvtD7cl
YuGiI6ZNyScCz+1j+T5NmgOthv1tEUvPOLfNQBZSGOQaMYW3+FpV4QdFa4T+2fLTw2RY8OdKd2H1
120pHz/RtZTZZi78L9TyYeclxJTiALM7OwMzxXJS6XOSxKeA5LOxPtEC+Hxb6JZqs7e5EJqEqSd3
DUKVlmkSHwRRDoW5tHGb5wO6NgNUm5k6gQ8BiTAW9akxVqdi0JCiZrWtVHAd173Tt/dJtNXOX9UH
5nq4/Cjxgdi91qfXsnaoi8w/a1AVZhazzuVu86X8kNZhEFRx5n4tF4qS5UJKKRSiqQ6Kf+4HAwSj
L9i1wUBO8lIfsjh4nwOKJT3ZMUfp3v5eH60dyZgXASUFCbivrvWDRlWts9biJAM5JexgY8QQqcbh
tpSVUyRRJJ4jCmAic1na0zPVh+rYI76SsxNzhXYj+adY3yDwWrGKKymLa+ULgRwHNAfPkmmyRPe1
0O+DpjgI5cZ424eUY/5cVEZJOcj+yfxndS+MfFCKSFFTQg7F+x636cGEW0TL3GL4XVZPaf2tFSV7
1E79AAK2O9bpnw4Lv8un/Ac2h0NlouBaPrhFoE1+FvJ+SbtAC3fZ8Dp+Bgy5FRevfbcZbDnDIOF5
WNJvy35q1lZAjB950zHrjE9iJ9wZ6stt61j7bgxkmFR+aVFTgbpWZwANYibBEJ4lLWTa2YBS+LkW
QbQVG8W3VUGmSFrBhB2DSwvnxLqWymjNMTxr5rFO9NMg7gOxcIzB2yhbrN0qFpxSyIQCZObqWWjk
l36cdWJ49pTgm+ensS2JkCfePrYPodRMwa69dzc4Paxw8VIxuJcJWVbE57R9TUcXorTdJDWnRD2Y
cX4wK9+ZIJ8kudjCX7+XPK7974ys4z9s4H2/0df6ye0omr6iROd5ibsGa9xkHkWdqbPnQZjuSiM8
GoXThg+qUR/EptxVydcqUrf0//g5wefPeTcNuHfLuf4VmdoXQmT4ydlPAZCerPwUe+ehbR/DLr6D
hjPOHDhPjbg4msHRyoZnK7jL4bfFKWx874/3ZF7LA8EiezSw4iX/aqWGzIR3Y3oek59K8Y/V7ct+
w+ksIzw+NlPlM2AEaA9LnRY+JwgSLZerPD17mmYL5UNhS6y40z5FVBtv29WaMlBe0bVnxTw91EWO
M0Zek7Z9mZ77Flo+707PIUNTtyjrVj7erAmhKo1aAF+Lh6eamgqiZCk9B6yPVinSyskP0Stf0vGf
2+qsPK4Q/3Jgc9ZNgrgsJhhhIfqjJ6dnGPCdkC037dcmY3w3vs/b2pHGyNFVAiRvC2vxgU9y/mSX
gheZ6eTr5ihECNaLc9CXdpe/hup9MajHJC2cuBN2Bf8XO/AsK7judvxNWKbXx8Y63z6CZYr3/kMo
Fs+US2A/lMUXheoAYNukp+eya20/8m2//5L3J53LqxrQ6qUbFrQq7z22BdcJZGuhuBEkpkHCz3WQ
xle1aNTKToqsctJy0E+9IkUMK2bJIcrV7u62pmu3hITLmpkteKSXELsk74SB+WzIaNT2Xk+Ico2d
Ke5CU/1rEIYNYWtuEIYJi6dkLufAYXDtgMpEq8qKnUPclJTnno7zsxoV4a4tvF0k9IWTNmFz0FKV
dV1WIBxz00gevbKvTlKeBnd+M8Y7c8iSDWjC2vHTYZrJinlU2fBz/bN6pjSysSyyc2Vlj6qnvaZ6
clIS7zQW3lOZPVeRsNVVXbV1g4EQhqpJbWirXcvUpDoY2lDPzob0NHwN+mOn4H2H8kj3qvSPXRnY
efeiG/eyVNtzfzx+S+6LLZ6b+V1dvEv0IgBkzxs8wDksDD2HKN30vSw/Vz4g/0kpzb3UReN/8PZs
jdHnZVOsXXyf0rkI/xSNNeKTiJSAJzaU/2EvjrrxCd9NZ6EJJYt5beqM1wOpdX2edd/IPYWF7DyJ
lk09WxW+sl6l/6kezZHlDsVO9e7kQLRZtVvp90nyHV6M/sGD0iz9PeZfsycmPadh3zfHnoxCkw+t
aP9pwx63wgGwVAQQHsNA6uKaN0IbZYPEoI8ejcexqf8pVHimgmqrwvdh7Old0DtnG3+CJWRh0FOq
tVKmdhlJpcp+4cLchZHogALct9q9+KMI3woacIXmxN5O2OyPrrxUtNsYzIEPZJY+//3F52YX9tRn
ARVZEY4C82nqnwTpPg6/3/ZcK68uoGeieYtq3LwE6VpKqFvxCCSIS+sJBPKx3ZTxLgq2Ivr3ct7C
sCiSzkkms6fMOC2CRjGzPEEIuKj+dFcXgS34zx1V59qCrTze99GnqjhGU0+GljuWec7CQ+1/h/qC
PeCpHZr30WsYPvvDoRkcqWjtxBqOmfnI9sd7od8I11duM5E/dUkmzgmvlnxSYdMbMU43Oyc5PAaa
yRRHW8TDRhi59nkBgjBRzyZdRizmX3HxeQtrmIZOV7Nz2X/3WSwfwtKXT/B3/r79gT+WY4C0zNRO
4LIhelmO7ots7DLjJsnPpfHZAiIW1r9Zq+WMoFCsH33i9p6+8QyvPIZXEhc+ORqaJAooup9NOETK
bFdG2a6If8tluuuErZVuq5cUXgLAiuAIQSgtDFgKlFSZ1D4/j6MT5T2f6i03Xqy6Zt9V4/ih/ha3
p6pTyclVtww3cv+1ZIj3fuYlwPuDBV36iAS4DWUGIq28sKHIt8Uw+OSZ3aE0hJe+GL9lORuO2u5L
OtS2N9XTxqOwZqzcKuqvdAAJQBYOOxhDrwvGpDhnoicc6qbM/hprQdxIlVekzCxkMN6SbPDULW6v
pQdJlJRxcR7K2tj35jSc0qiSNgKbFVMl6ye0IXM1CeEWZ1kLemkZnVqcW/Vr4j+FmXD0ROlOCiU2
jhqO0dM77v4QMYVvBYkDpAm8ME+evriGVZnrVSvl5TmNGxPi5Vxxuk7doppauRIIwDoYuqcY9b5I
4+KyJ1OQ+YJQl2dmrb+IyT70uzvD751Q/5WWG+5rxaNfyVq8G4UamWVO9nvWRhpfk/oQ1OO9ZvUb
lv/xY2H0IiUhoPcgeJa4KY1Fg2FdZtVZVA9tOyh3qlyqh2qI7qOoeJLD6lvTiPLBMIOtYZOPcSaS
ITqbAyGQsEvQQsJFGFnbUJ3H9D6PSGCsJyodQhTvFOsselvTzyuK8m8Du0KmTY9jOcRV0b6SrCRr
zlJfPoB/eTbrb3H4EEbUOnTzWx7ulc3Q4+N9s96XTxHSkssxOHH9OPRVL5dGHTWoU2iHsY/mpdTg
s24/DR+fIIuZvnnrDuN2IEwWltLpVZZIid6eK+OnZQk2AxpOEr9l8lZqv3aEQL3h4Z9J8XhUr9Wx
+rgMjUJrz5Ei7cSQVR6Ul++7OnHu2TD2Oy5YC6fWx9varZRLYZRmjxdIXPJv/nctNe8zvY7jpjlr
qfKcNxaIJeVkdb5NX6AMtMcpDO04jr62cbDTvXDXRU9RUm94zpUywPwr5pXBcxeQ5OD6V6RTEkZe
mzdn6Gp3+rDnJbPbZF+Pf6vKkySIdp53TgmadkP7j27gWu78TS5cDlsSy75nzdC5/d2bO1O1Y+Fc
MKA/7bSn4M3Yj8F+oHGh2FbmGFt5xMqzeCV9ySmf+pPGq4h0MRS/V90/fX/0fdUepHqPmx3rO4gz
mHff/T/Srqw5TpjZ/iKq2JdXGGbzFg92EueFiuMEBBKLWAT8+ntI3e9mRsM3VHLLVS4/udHWanWf
PsfErXh74Neudi5kQAAIEFW8B2VWpAFgGSfrOSwXH5Z10MUhr1Ds6vypacLbpn7n1y6D2ktb0ksE
dFN5jhAdO2zmX9hV8VNrfi4EOiPBTAy6vrFW/Or9zRBPRZMgIXDPvB+oT3ERDivbbG3U0gvUHFHy
bZK+Pelpf4BYFwR0dtT6znT3fjTJirGFV+I8buRi4Zswn/IrEcy4DgiNWHuqbKp/uIZQj0i3eKM/
lSr/1U2d4AEZ43YKc/SLdn6jGX217TLRf845L8qt2YsunOKMVZ/qFoWShFnme1NkFfXJQJ2oZIVe
oeEzF1Y42Tp5NjOuNxuQh+bKTlNpxXZpaXXqYWjszLhzlSJ9IoYo1rg8F30I0hnIp4HjGokNyXMR
IHahyDm1p/Yr9OhMP3nWQ5bfDcOPSd1ndec7B15vcm0lqlvwzEiB6kANACMM0K68sSqR5V064vCS
jgaVHcd+pxdsPzhx/8VhcXJa2ckqvMHVTj4zKO+fvCi5B/aAUzbUPiP1XgdMwtEPuVNuWiTO2PCZ
mVOgrDUXLFx0SKID/IvfSBLKnAw4K9StNL09EaYbQZ7kwrf6aU1jackXArkKJwySSzyCpJtAsVre
qg7tTjW7a8lbrP/U/1rFB1hAvNX/2JD8vBMnjpqA5P1kW1/V/lTTY89DEZb1vUB7ZXMHnELzavvd
nd488Pp7QuhuZQ3nvSiv4fkXSB6/0MWUdCLvEMoe06R74A1U7vjPNEcfXNjeuUZ7x0X30uZrxEhL
i4g0Bbbr3EwI+oPLq6ZKG91TeN2dlMlVozKzSh8I3fj19vgWreDdjWTyLGnsScND63kCnWbenSyr
VA9U5/XBQvfYCnpMn3e6PIto7URXNmh2IJ8sDSY1+rariN6dBEFrlUWGHLRpQ/fNFHa6maqsu6+4
Mj2hM8UJUkMr7gw7RvZCc6FqRxxIyk5Ju8FLXH1ED12GuiJzD3QoIGWbTmLbKOi3MvW4/lznHn0s
1anbi4SsYeuvow4AemdcKjLSqNdesYaOCNjNhrj9iSlV+mHUNA0KwbVPpUi0+6mBvDG4pSh6MMEq
i0b3amqPGujUftxesqtzh6/A4wDJRLD3gVZPCjA7w+mbMaPiZObGgTDotqbJoW3XWAmudsZsBvsC
mSUDikpyQVJJRwBb9E7g6Fn0a+K29hBUpQCm+fZwrrzybztIioIocE6pSE7SUIo8ESMXpxoUtxtq
sF9FD0ock47g0yfl5ra1xckDecx/rM2jPgvg9My1igRRxMn2ijjwbKqEEwW5JsfzfvsvplC6mJvW
kFiWbrkir/kQ1404IY3t13p8pKzfOGRaqSUur9MfM9KtVgOKkRngpzilrvWCFsb4qPdeuvIuXZw2
dGGCSU+ffbLkJojaiYqkPaYt47tCG0K75kfhauHtKVvcC3/MyNCZzjNzt0cn1KnVf7b9UXhj0GdR
rQ8rdlaGY0hL4+RTZSkWlsZF45uDHHzWdL7drsmSzV7twush+4EzhCQaMBfoypFuyMrLdZLHgzip
WZ2+lU4MSq+Ux70vVOhamsDUbmKijxuIIKxhCBdGCFoKVIzQDwxQiexwaQXyWIfR4dQpTeBSvI5s
HkL72L+9YEsjBIMYPIU6N4fLWKBUI5g1rRyQggkr86Q3o0/ooAU8xdA6F7Ba9rcIfcDlIVYNPwHg
Hgqycp1Orxpw9ejTAKCAwfyad6XvqNlPkpbAsg/tuL89woUteWFOurlcbhh9ZovhJITYes7U+C3a
Uf0qZsPGit2Vi3LhMINQBBsG4AA0s12BWlqdF0aqDqeCsr2p9juUZP4WbjfP35kJ6SibnS7Ay6IP
J5t+MRuxaZSH3Pwex2tE3os78I+d35fpmacteAcUq24Mp5x+AVFzqOWQX/PGv3dM8K+ILKAcATiA
TBfudZnrNK2DDQjCa6P90JrXeFqJ45dGcm5DmrGqSwdRlMpwGpoxSOs86DjymfHn2xttdgayswBh
5G/wC1LfsrMolApQWJ6OJ7zw1ChtwZqNkCzb15XGQoUT/dGOR7GSqF06v2jPRfIUhSrgwuahny1S
7bVdh36tAdVP0xYblJMYzmxaj+N2Iib/YTnE/FKWQ7UVqRI3h9tDXgqogCgAhAtAYsg6WPPhOzev
TJPCFMysQHbTnfaKcW9RJG/6Q99PvtCzU2ftPRHcNrs00yhqIOX+OyMuJ49sC5wCmcjGk9mdTAVS
zui27b4J+yjSl9uWlpwHku422hlmkVi5a4LkqG2kXjqcHA+xohvzbVzmtu+UTA2M2Fyr4S6tpjM3
LXkIU+fs3OV0OiwfRaEY42lMjObkNWIgvpVxu9966ThB+4u7xuCPyQhq6dguk7WyydLE4sYBcwdA
8lhV6Vo16ZRrRa9Pp6ni96ImG5d5ezTn/qTK8AY/uuZiruzhIW9aoPUFtQ+KDPL09qqJdhrAYE4p
hAlHiAaC3irg/buS/iiK73+5lLMt5BshSoB6A4Liy7nVjAmII8XFS5SIbQGwQzpAEaRPDrq+sj2v
TwVMoXwCbQJocwL6IR3KMhe90xi8P9l2F9riAdt1Z8bDtos/qFP5SYckTkpeOnuNX3gew4ULMpGQ
n3MGQJsgqXwFrmK47XKBVgpaJcFA3t30iNaigOIOf+tja9f9dbyHjjBcEehKAwQDLBhS7E/B1jWV
BVFPXLuvwG4dp9WzPmTbkq61vl+dxN+WwEcOygzoT8lDc9Fqx/MyU0G28AUka/W4yxLdr1YDooUp
BIkssOU6XuwoYUpHINHIMECOVkWzm/NY6W1oswyJOL92uN+ChLEasveSrUQNS4M7Nyo9AbQEsGG0
TaqnpAHgPD2oyQfO/2i8//URQGckymAzYwWe8VIolBVt2oFuSD2lH6ra+Xr22dbrYDRWboUrLwYH
BigO5LugBIoAWroUKtAOCy1vtFOVpm/6aPptuWGm9mim/X2uB126RqZynVdHGR+9PVDAw1sUcYQ0
sKTXEtUYTPOE07id2jEwSmvnUi8odOpnig4yyCFQuyqqVWQpyY/b03oNtwKf9ywEiVmdORrlxxVE
IJXSsif31Dbdrk0fC1AgFxwYDhaWauSRX9Xwlk3Pxa429hnJQ9v+pnxy/1YSBdcFqn8u/Bv6cvAt
0ln0xgI6K9SOT1ThYJO2C+VOIA+BudDW0nrXfntukMZ8o0UaEY/cpUbcca6Q6WnEVFB23HvKE6pw
Y1IFcf66MrfzV1+6NMwqdhI2LC7gq0e4QB8Bc8aOREZDrWOS1F+FINpjPoKOxCoU9sWjurYZVYMG
DVWnQ63ZTw0Ero550SIJpayRyl7FkoCuIhsAVAXehAA1Sr7dqgzU7DR8T+8+Nf2LKESYO8Z2ZdRX
iecZIAvUJOB7gNuAiePysqp0LUbk3ZNoAIFsN704LILUOvjcwlz/VVY81PXeh0DnbbNXj5fZKuS5
fveG4PaSdpCqJ06pU4wtr5PQGs2gtYrN/8+E5BtMS8lLpWtJBHoZPzY+SLomEXy1N39ji3HJI0JE
ZVpWiyKQsrVzHRYyeO4ZFbVJHTC01q17gjrBN6YnK/mbK+ctGZR2BKUpQGQJZg2y3z7zkmOmv3P7
q131K4aWth7udQDFkGfD9S4tT0M4zXVrIBFB2+amt2PFp4gwAuGqfw2q/D2mP6bmnXIW1wMzrCus
hKmRRqPiQkgi9hGdriQfrv32bAahJtLWs8uSL3WbJfkw6TEOk/ozKbWdnbbPDTMeCGqwtDoY3wVI
AkDp8Zg7awXR6xqWZFu6c2lscB0MXCQynWCiAXE31VbrAh6/18pDDdWv/JD0/mCh/r9yBhY2DJj2
0PY0o3lQPpPWMeEWsbUeh1t10CRRjyfPHDyfFtoz2vTWIIYLmwYQDYBX4USA35ONAayn5IJgJblB
kwCvi5Ni0WLXu8bKqBbOHZLrM5wBqcy5IeVyyxTCpfgQrKX2ZHVRbYZQOCI8ZNOKncUBATWAXgXU
rTB/l3ao5aRGQRQSIYLbK94r1BMyV1vJSlxFgQhmwauPmAwAEGBppP3fJR1PO06zCOLyU3ZPIAGv
aKdMA2g894eq3RhrHRjLFmf+FjxN8EqRNkWTWTWoB1kW9d3R+1LRZ8CJ0Txs1qFu7ZSP2154zZg0
vIKPSpuhby7KUi+sYsTRiRs4w8ZRIuahU85FkLYmc7902DGnf0Yo+cne4llHM4wwiYFHNF9q1R/Q
TW+AstsYwjz+mYgtx6vXWmvWuQZD/l7NP5alS4fa1FCHEaup/YCy4aEHglt5rZMxytr7fkjgSp3A
7dPAyx67pl+Jhue5vAhgJOPzuTlzpSbta5VxzDXI1IqQVv0UkhLd/bdX9PrNOZuZc8Vo20NRSY4Y
OKugRp8VWQSmQ9P2dWdHywPRIUoecshQT3dixXkv7qEzg9JyVmlrsVyBQR4/zNBAKxII9TU8qkGo
Ub5kGdneHuKS2wTiDEhpsK6ieUgyqGh9CaoA7B9RPQ5iqxW/6DderhiZ/8nVap0ZkbZKbSTZmJRN
FsW1zrbdZL+nOtcA2wAA4PZwli4grNisDYV0wQxov9wYBfpCmhqHImpRENWc47iND8Z917xa9jHJ
ftR8P77wHOIdgxrcNv27cnU9yj+mpVE6jW4VRtVmkTs8xfRnY98ZbdDUaAlK/FG9a/QNr3/YL933
rAvM5nNipn78g1aj39TPlvfFdLdZtaaEuby8f75JOieMgU4VihBwD5kSb6w6ByM3qnIbxTMjZVqj
kVqdAukaQY4GJP5OCRfYpFtuCvh52gNA/55Y/ae2JXCHaFkKquo4/Eoz7SDc/aBts3wP+dWqBAB/
gnt+NoxDR9PN7eVZ9Bh/NobcBW4hG27Z5fxpFkfr8sjJpjFR4rxt5RqmNXsMcCTN+aKZ5H0+4GeO
SUk7pU1alOdsFqreYzzSXdm/lAb3R31be6/0kPFXqGHdVR9uczd2IOo4gPNEe7v9Hcsr8ec7ZM+F
VouhU00cOdBylFNgbbsCsrMP1B5xKp6Y/Whnm7ZqfN3aQOXBH0oIdPVJaDr3efOsxPtO+Y6eOfO0
8llXWYzL6ZHjmayfKoPamJ6+T98gW1g0+zHd0/oJQWJDy2ezq4PJro682ufeDz17g+QR0U5ITI0G
iJk600/jfTVui3pDLQJkxkPCQC3OnTtD+NQdQ0bW0n+LzutsJqUYghojsNaujoJrnEzbsXEH36xj
HrSOWNOWumJORKlhdlpzeRLuC/o/l7uHMo66oQMXUhiJn5UsICw5AOFjeJtK3bfphHzLizFt7TaY
3N6P2cuYzE2yJgsaRDZO67NkZSct3oHn3yS5EOBTLKVqa0RtrrJrpjcTfDIkI5tSmbZG+yOnrl/1
35D62t7eK4uu/Nyw5EyEoU9m3WILp8ldWURGmfkGeXJqqLo8lWSLpHZ8FNWmcu7JWnP7Uth9blo6
xZWoDSebYLpSlS9YCiVL7lkF9cmvrr7W477kmM5s/Z7/M49hV9zLWvxEHDI6pkr8YW0HL10C5xak
R4RpZmhd7LCCTB/3dNQPDDzeE5jkVSddaQhY3i1g2wAB89w+KDcOTpPT8roXWdSA8JmCsGTTO9Vd
FcY69/Nur0xfR3tNzeq6SXU+NmdGpSOq2ChDNChIR3rP/LGCPuue6wF/gUrreCwT4uONAcxUXT47
yueGrWzUJQdxbn1e4LMFLIaGOnozzNGNW+4SvNY23mDCs0N4aO16md/PcoxxbksKb1K0GBdlOt/n
5Z09BUx90FT0IzIQxvnKcN8LEiT8Cd0C6kpgNe/4W4Ylz6QNzjDlIwynzn4wftV4QnnB4OdtvCPO
h/Ny++wvXRPnw5R8Tq54Fq8QeUekeOSQXss6ESTGt7ivgjSZEFdtbttbHh1A83jLw/PKkk39oOgK
WpXhdw9WfQB2rjeDSuxYu3Ejg69lSRZPPF7aSL2ihxc5p8sNA1Ryx3jsZhEapj3fEGTyJwtPittj
+t3oc7VkZ2Yk/6kTNFdYBBdXRp9Sw9emrVM/dd0Rx8U3B19YP814ayihXfjlmPoGlCXWVNKvk/jz
yTz7BsmRDpVHJyvDNwgoGe+MO03zVcg2B1XzhX8Yn6qNnT9S7cWtjo1SoKSx1qb/m1jlv08C2GQu
5zpJe6LQTsPtpSJ5fUxe+8K33NcOXelsV1dbM9+3+SkX9+5z+QU0Gp5yJBSMIqBM6PVsxxziN/on
Ur8J95Sxcff/WiPAhS4/r6BdV8cePo+pO5pt++4xbXdd+z7lW/A3cHc7xc9Kft+q/UFVpk029b5b
ryHAF5MIYEdC1yY25UyfcPkVVIeqjZroJPLu8gxZO30MTfLBnPui/ZbxDn2O2oa7odW/3R7+0sVk
AJAFTmaAsnFpXNqt2jFlddEgIWpl6K5+UtkrWFUDUA+teK+lE3duSDoKhE4twEU10teD8CsiAsv9
fHsoSx7r3IK00eO+tpy2wVByC3K3gD1P4j6nTyJ7r4ut1a/BUBfNge4C2nh4tKOP8XLmmEZMxRIj
iVqtDsCDsIlz6rNm3MSOlQUlWEc2RsZXLrql5UKXOCSDZiYeYBkujWqEFcIWSEZmNA7s/g5q6G3y
bHsrzn8xhjCBqgTtDYpBiK4v7aAyZfajgZyEnXcqQj1l2BCdlK+c8HsdBEfPoCsefVbX3r2h0faT
mVvZ4fZyzvMnu43zT5in4uxO9xrXUFiXZZGjbUze+ml36IvRL9w7xfyHvQmEAapxJtL1YCi/NNWp
7VCoNR6miVu7R1Zxy8fTWFm54RYfpg7CsjmhBTkZuY/GafoSFwKCQGeM+uQo6s/YlMb0q/5ZAFJh
Pmtd7pOPydpm77G6Ed4+rkLx5L7fntelg3j+FdIxKUcNyMsGgXWSqPbOLiGOWah0DX+5mJsETgSl
VAAbwFkszenU2X3cZAjJaBoajhIMvR5ayp1SforxfLPcoHYfIGfTfgzqWqD0uy4tb51z29LWaadB
ONybMwDDUwEhr7hVjl3JDgxc8+qxV+2gyjN0abzp1Q/S02DUtjlkJxTk9Q998z5aaA7cW9qhKcHS
322S+LtSZYdcy/YmeiYTphwy9AmQfnd7Zf7LnCGKBroGmCx5zmybFrwdEQMJFibte6k+TJO1V0Cf
E/vT5zQ/kB7sV9XW+Xzb8LwW1/MFZKeJXu9ZHPpy/7eT5zUq7tqoSc3Gr6iHHisjrXejYtjb26YW
d98sS/C/pvRLUzYVSEeJKYsGIPxCcGRN+0rTVtzXvIVvjUd6jPTQuHa8VsVjpNL26I7hY2AnuZ8m
cRQn32Phhk7ihrcHtniDQ/Xx/0Y2j/zMX/XAu+sqw+K5YB1MYiuwQL/gGHiEdGSTGBDnAHrBnu7R
Aqlm4+a29aUVdE00tiPQQ/1Pjp6pDXibEIhnzWHoQr20iq2Sp8omz+y/lZWbEySIUED5A7pZ3HzS
OBXgrUuv9eacAAPRcnck/Qa8kqHa22FSPP/DuND+A8eMtl6k/y8nFZml2h6zNI+MOG18lFHHgIgG
3EfFtPYkWJzCM1OSXzSLEQVExvKobqm9y/HICfM8IVuVuePKfbPooFB8+8+wZIJZtcuVWM9sGqkV
B5t86/KW+onXON2Wk36qH+JJE2w8KhaSBoEqDLPyBREgLAR/vxXmKCWQsEKnpLE3sjjXDmxyku6u
9fRB3+gkw9+JURh10AlHYc9OUhL+S1PTGgkbWx92I3qVSt8quD3euUIHLUtiD02952rVcDAiqNCx
gDZ9OYsfgN3FWRn/0k2IIAaxNtBawDfJXbv1lFOcwJZG3P3QbH4EkX0Ym+BGG3I1UsqfDbS9UwVJ
Nzrdd2PxIEho5i+FiKEk/HNQotj68EjzcXuvLQR0Bl68aBkAMMW6Yr0oPEHboUpYZM5c22jVLtRi
a9Mx9Kot5Dn8SrzdNriw41DRQjAH3CbkoWRJlDKFuLzeExa1ILQNUtf5mVbpd0tja0d2cb7PLc1f
cuabLBHHkFKEpfEo8n1X7pCqjMdXoyw3kAAvlYciVPDgsMIY7DufXfWLJfZZv8mq19sj/i8fAvQh
miWg+CvfNMwtKqdiNYsG/jDoYT4EVB1CD4rnr/pXfqrrsHiGJGGGrlR19Ck5FbqfDpAOO93+kIXg
ci4m/t93SNcQd+opq5WSRWhr9r1xo9V3KHxMQ5Cs0VcslQFmmNfcmzfrIcr43JaaaDK0W8x9/Ikf
bPex6oJho0J9p/P5G+8DTfxoPyfDsUB7nhGW3ae697Wdw7fTt2INprSUkcDX/CbjncVBZSU+Vkw9
1Wt8TXccaBVM8Vuv3DEXadyx2rfKHQpBqfVm2k9DB82ivvGpQo5WukI8tpRYRqsbWL2BBkfLm1yE
aKd8UNAlziKIKX6fCnSQutx3+pBaPss2OpQ8tMhU3tD/IYw17zNfUFJ0MLPo4aYElRxghVI+Qk17
XlTmxKLKzVGKau4YyM9ub6+lSA4XMfqAcGeBIk5m87Lo2EC2R8WiT0e7CkCW2iAzeJ/agfWZv3pQ
KnBCbq2kJq8dGHAduJpnnApyv3ImQ29qJzPNkUcUlBuGmvteukXmvMM+Y8QHTXu4MsprNB8oiJBm
NmamFPCJSXGjJUyXAffZRi45pKh/dGBevhfC9J2h2ij5AQ3zo7WCYJlj98vVg03QH80v4JmVW4rt
GjB61GVZtpGZWXdaBhy6l37w3tj2evXr9viuNwq4nkD1hEcwolX9tzM785rxwEziWlUbJY16DwZK
xB9kJeS/9kOXJqSgw81EUdlj3UYO+nJpUyHfua9rMElqqKitHLqV4cgk48WY251FYGtozVNC860R
ryFS1kxIG0Kt7KzUunk4YFGzEsvPki+31+R6j2PxEeCipw+/0QB8eZOlTVzWvUWxJtUY+7rWbRrQ
Yk9ox7VoGWa1+OWpfAXFvmZTuixQDjTRvcraiMVZYNj1YUTfbME+tQDqdz1Kgeb+9iCXphEtQGjP
mYXSINp7OcjMyJzCLDCN1jTa4ehkls9t9ettI0tb748RtDldGtEE/mXS4iBZjRkqU2R5Pa6DiPVB
tyaTtnRmz01JiybyCsXdCQfJbX5UIIBv6PZVWaVHXrbioOQPuQicWckzaGadNoTAyjQoG1btiGZs
uZG9t90aVeSapXn9zhyD56XZUOptG5WFV/ixnpwImAFQ4/us1OVKV+R1kDg36AIXiB5CKOjJ2GWr
hVx9Zo1tNNbJpkhR+dbeJ1wgtzfDwoU1m8EygG9hhk5IW04Ia6q0CWZS/pBADFHTeah4xaFyie+k
oe4kj2lsBGVifLWqKRyS4a+DYXzA3I4GPDy6DGXFQpIw9FEVahvR/K30MEx6n6RrCJTFyTwzMp/0
s4WzO9C/sVTDKD1lm4r0jiriE1NWJa1mt315SYE/D3c/WkWwD5Huu7QTJ57SOWaMDcJ+xnjLACwc
oBSrAkfNM7DSMp9OPyGngvQfA7QszHoWdiVSUmX2ZOVloJMxqMlLNaUrnuW3k7/1ZdIMoPBVk447
8J8IOTcK38QnDizUr3gK2aOzFxoAMRvn1Xm0+q394UZu3PiWGXUru/ra+WCCUHNARAzOLuSyLyeo
a83CjYceeNrcC1L906Brd5QdQdBt2at519k/y2MG7xloRNAWgpy2NGZFUayxMatuBuJMxB/Zgeff
Sy+0viX1d0TEPlAVCvuJhs+VUV77cZQz0fb4W6AczD7y7V4N6ONygBpOnW+Wfcfz95VTOztOaWQz
jQ6ekMjoojNAupk4+LZLamZ91Dait33OE/fL6HKH7/sc5ZB71rke2eFv711T3M7YmMydHN/Oa2ev
K6jCbm5/0PX5QpvFTPiK6BOobJkmQc2nJHfjdIiQrNDIBt1SoE0abbXagPN2rS/o2gvDGKQ+QD2N
BmugvaQ9pDAt0etiiBRKDyYbm6DS4DiGbBj9oVgLBheHBk1VdJGgAANfeWktHqayc5tqiFCaU4+j
HduPg6kaBzDYZJ/+YRbRPQrNI0CREO1Kpoit5iAixsBGtBgDE073ulUad0YMKPNtU4tziI6nWZxr
Dqelc8hdAs7sWB+irCSNn+j7NK8sQPOGsLPGKbxtbAEkMvf/4tWPetkMiJTmEBUYgfiwGiN1ULxP
XmI3EJe2EnQgo/HTm4LEGav8EzKPFNxQCd86rHX4kdQOfa+6HqBfp4zp4Jdt1b7mhKlrnEPXs4Hv
Q3kGPZ/gLXRk7JehJXSCbPMY2aPV+r2ie4C4iTpMDWcKKhAarzzYFuwh8QPmejzY5gZGKWJxpsRR
akMZoxoQ4Dv0wYxHG1bADNyQF9UUq5Iy124XLTs22hhRs0Qnw282pLP7z2KZ0eWGOQL2cE/bO9rs
tC+Z/W3guwFQQ9c8DaBDaH31UGVpgNykL4Znnn7U5lqryEIC4PJLpMM7VbaVVIMBqHoSGt2d/d2u
HnQ8l+vv2RbamWph+XTndU/fV7bg9ZP10q604UHqpUzIx41R532tIBmS75tpy+ItUvRfkh9rJF1L
CwxA94wygSwnaJEuT7LRQ/WcNcUUkVxH0aEkI4BC8ZNH6tjv9ZKv7KeFGgQCRGxfRBwQP4YGw6U9
0rR0xJUwRZ2hb2zyMyd+/RIf3iZt3/VuACZad3t7Qud1uryB0HqK5joDkQ4aJj3pbh09rSGGUCeE
wnazzdSs2o5OuwYemP/LLSvSPNbUS8FW00+Ry8uAa/GurHbdQ24Avn3netnKe2/plEBiBWyseHvh
OpNuVdrSItMqb4o8N2GPKmJjn7ZOfdCUxtg1Zhn1WVYe/mEez2xKK9drXAj4JNhU+wy10WrYsbp0
9/9iBZUHZDQANpEhyeD8AfHqkKpRU/SV39fIMegWyge3rSzt+pn0wMPrFUGP7NaGHLoJnYpMvt4O
yUOiOVs9Nk7UcYvNSCCXe9va9cWMHYjWdpA/zRV8+VJBAkop44qp0QSKUF+4XfsD81w8QlOtXrvA
lryHjVzQTLMAZgeZqDHpzclsYneKJnCCHQaIaqBi0ZQBhKvHoMjV5HPfIm/tiKp8rDkdj47w7JXo
YHF2UaKA6hOU/RBBX57xGWapOQIP9gmZr2OWu61PjG4E95+FUHpyP25P7+IBdwHNQU3agjVpY065
zkBDiXZvpx+a7cQ01Xd5pax4riUrwOE5s5Al3u+G5EYspui1JbAxS0c8F3leg+a5O/39SM5tSBNX
e53iEErUKGeK5pO+TYLeW8U9LLkqROQgcTFAVYEo7nJ5nNwpXIMNsNKDiQz9Ds2d447eIR5mfk8V
Mmq523ghTxy0RpocuJpktH0tTsawnkQeWkTxtqIR3Nfqcdp0ik1eksqkQUohx3x7RpaODnoNkS0G
3h1KYtJliFJMXXhMV4F7ieMNyD/RsNqisbjLaB79iynwQaOQCwIWmc8HAkVF0uQePI/SjYFO0/61
bEBTbI0ouN02tbiXIBID6qW5C9eWsk2DZRFCGwN7Se2Sxwnq4KGpt+q/7KYzK9Il0XJmOAQuO9Ld
ztymXVUebNqZu9tjWVyhWXUcpdI5ByTtWVenQ5/biRZpDOonGcgqw2rSs0fkYeyVI7hQGgLq5I8t
a3Z+Z8FhZaLWmSmuGjE8o5HDd3nR32vDWIp9Ykxqd9+PxBh9pZl6Du71mo17g3goZGkgH0NVi1od
8kLga4cogtUkfssttLqUZqa2/r/MigNKGBWE5uCFv/zSTi07pdViFXDvvDpqrWN9HVXRPIN421tJ
ms8TLEceoAUFgAFROpBh0hEBFMCpWi/XgOrQX4fJeue1fkqtKNEA0kT4PNcm25WYamnR0dQ83zEe
KE1krWmemlM9NLAp+CydYtUdHh9pukV9cY0qdynUAUnZLK1rg15DvqrHMmt7ray0KM0Kn9y19maI
w77ZcvEPkce5ofnQnm2uOI5zUFyW80YuPrGUBDRhK9mWhYsR1xNqm0jygOZGJl0S5vy0nHdF0iTH
om12GboefUuwwClfb2/ApUAbZBlwmehLNRzsjsvhjD1PvaHHcFRwsAV60m/sNoVs/MCHR9fkStCS
Uty33DSD2HIfbOhBfmGKUa3M6gK4G+kBoIURrGKvQF318jsqiuacZMg01DFtPynpw2CiF0v/zF3q
A9wZ1EezRbtsom9Eld6x0X5saBd2tH9iZXlQimRYOZoL5+Xig6Trr+Klpwh9Pi8pBO/IVqflXYxZ
6Ebh52IEv9G9uQZ+WnD4c00Qo4c7wCNLcsXuUJlqShrYTNjGzD6pIFC9vd7Lo/pjwbic5gFvLg9K
gqhJ8zTeUtRkvCHqBHnlPceTnUCUNb6vvTV24qWEycXIpG02IZdZUd5q0Vh82PkX5THxkDGZxpdM
NXdlRpAKgWw7CTyjDtEf8ggFEOKtMPEtlAYwueB+Bwc8wmxPJm8rpgIxtQIfAeCCEYNhUhFB7lhg
GNaAiSkYkm3xMbPbbawNtl9kxr0xrPFxzdtGcsMX3yBtK6fBjeKNuAc5GK+/q4qKp1/R992XoUek
NIGE7F7kvb6ZWNGseONFt3I2fOkKtoVbaGQevgMUpuL+QPQamM77RP8+eTrPM7TVUQQxEL1I25jH
BES2kNmJ7PbeNCKl2ZrjCtPKgru/MCHt477XKR1FDXdh/6CxD3oJnX1PhIv75XD7xCzP2p/BSDu3
ZcISto2dy6agn9jecplf2uUThApuG1qAFF1Om3RDIwgcq0TF2eyQIKzzA2dbuzEDw/ypo1qmpGKj
aYGSGZ+mnG0Hd1f14gn5LG6O27G3v5jM+GkR9eP2Vy06jLO1nKfn7LrT8FjSmIWJdrW3lGyg6+Kb
01GQb43yVGhPRhrdtrcA2McsIPkDlRyk3cFYd2mw6P6HtC/rcRxngvxFBHQfr7psV7kOuVxd1f0i
9DGtg7pFiZJ+/QZrgW9tWbAwsxhgHqYHnSZFJvOIjMjSDFUDPOSD00YOxjem+qfxp1AcS3Ha+tRt
4ZrW3cKFxcXTU1SzNI1i37sk8uumcczZ3tU0TKd4p5GfFT3yXtnVlVQ53fBNZxtFmlWnf2F+4RH6
opkSI+oFTMhud4klZ04XN5l/f19XLwz6kqgugDYFL+31tjICTi5i4RhroP2cQKDeW4pP5O9FnXhs
/rxvTPxlN07uwtjiG8Y9q9PZxo7WVf2j6/PStTJZdoo8p//lPbuwtPh23JxMPo2wNOvML/SQWn6r
7jvjCF7rup5d1Go2LK76gwuLi89lF7zIuAmL5lDurGg/DZ9dASz9ENzfQ/H33NvDhbfWWkXO9a8P
1hZO8sazncSg46HFDk0bTy625KI2vtmyohaNWkaZjnVBc7YDlaIWQaZa2ohst4wsMtpCrtJoSnEK
FW77QGdQe3Yi6f3+zq18IfRkVUVUepBrLsPngttqH4H38K1qW/1oAzF6iipd+pWMbebF3Nb/fR1L
NMmBgUa0DiD5YlFaplosaWBvMHeT/jhi9JooZTARc39/YWu+8crS4mHltlS1KJjJmNj1oVHb2LJT
lk+ZpzXfu/wF4BqUXv99GIyamamDXFdkcMuxOuhZyGMF3bK3upz5QWrr/ATUYRnYyMN81kvzCfS3
OSaoNG3cx6O2RVW5cmKEXg+mmUCRBSLThSshQ86MCgWSty6tgW9s/ZxBBHJi/sbWbtlZOJLCNqta
rWAH7WdPT+KXvrG82JofGvWhZrJLQRehFzpxMNryUnP7YFH6ICV0R5GSyNPWBM3Ks3u17IWXKaDQ
ESdcx7Lj+RxrD3I1P6Wg955k9THNNbcrJZ9kW8JQqzfnYrMXPiejKXofFazyvA+YEQcR5s8peBzZ
MG1s+MZ+fx31i7hiJFVmm1yWMXSYOlybP83uedZAyLDxXUUguHCjlxv5lf9e2BmGjENvAUuSir+F
+Tm0+QN4XJ1ZrkDyhDArJ/sEfhUNi6DCOB4Ku65B643FbnzNrwjk4kfoXTVUKLnLb6SonZTrD9bY
PmuZ8aizAUQ6/QGKJj5Tt/Z4LbnH4tGlFgK5aJMuLk+TDUaDjgM2ObHAdIKMJwUuG8C4EUrquFTu
PFdOoZvuqEpuZ2/xQa0V4sCgpwDVILBQNxht26Y6awZLfit7DhGI7IljFFpSh+e5M1Cy5ju05pFQ
G4/dfNQ6+jZlmjOne4PMTr/FiLr6DS5+izgoF9+gHWU2yhkOgpoHXMrcDlRYnjn5Gai3wJNB/8uj
INC96L+BN3GZyksxafLOIEh4x++N6vI5kDWn7DdiR0V4/JvjfWFmsapOtrqSgxP0rcw74OyLFFq1
dcsSkH9kA8GwNUS63IxjLgaDkpFb6GPtdKzmvmpVttdZM30A3US0A9XQ6A/K9D01R6hF2l30UPSF
5s/KzEC0WM1e2mnDc1xgfPD+DV0Jf0U5TbCBgmJS1hc+h6MQYGharLzRqHlhbfUW99YWacmaswGz
nYCGCHzRclgjtbJ+MOUMu2RM0z5VY/NgdRBsRjtoC1G5hgdABRWAXpA/oA65HPSqwLHWyWmtvJlU
/YGpNQze7LjyrKiZo9tvNFW8XPqZNKgb0s7Xxyp2SyC47u/pTbAP4kpUQVHPw4spQEXXZx2g9TlK
za47S3rtSJgL1dLIi9S/tRF7sXK6b+wmULWAXkL1GuMPaCdC+OLaGEnJpMlk6M4Drd9Io4TpWAVx
zXqnBtsvmWuce4lLu/tWb32LMIuRdcHFKOh+F0X+uCF8LtSxO3fzFFhs2NX5saUhLhrq+gGbPtv8
WEvnmPmDPOx4ByaOnaZvkX18sXNeXUD8DGD3gaMS+kOYWLxePe2yhE+W3Z3n9H1+gZAfBAHyYWf2
TqQ7mj/tYuKb5bH/CznlqX5MjaCQ/T6saz/RHyClInGnOSbyDlycPT1CIkQuvH58lHOnJy/d2xah
68rJwOQOWkmIpVDwXTYcin5uYhvg1DNAbaNRub3yYUL2TK7gK+A1Nr7RzeMr+nGQagU7CUYt0Xa4
3pymm3gE2G93zoZ6b5btuaTfMfaLmUS2Y3F8rCimA2Qd06T8LyP/9NYHz2Vv40fcuEjxIzTAVjCZ
ZuGfxfnMIqYMpDa6MwUuHLDZg9pkYRzqlZdpijsxkE9BPMoe/KjhpkMl+XPjB6zsuYDOYD4H3S+Q
uos/v3h5ohT0+1aZsrOWfUScgVsH1BTqk210jlm/1DQ5jN+69sDrpzqP920Coj/V0+PPVKZurWgb
Yye3pVjsB/pNKiZfkbOAPfX656CorfdNobKzCq64Vj0CvEPi3YiYCITPlQ0Ot/5vOu6M7LWRRscq
ap+qykYeKPZ8cWtUCNxKALeL+7PU5TY4qIdAWtOf46qRncyeVAfTm6O7sfNiKTdmMJOoCjZKFcpn
10tFb2OSJHnoz2C/7GK3oD61vqXqs9mAUOkcVZ5UeX3/Z8Pq7YGzvzjm8clx7CAft7BqZz2VMrTW
ILcyF8H0PI2uNg6Orj9CahTvoGM447ifN2Pqm4MmlK0t5EkgJcdtW45hgpGBKWM62G9JdbaUp4aA
Wr/9ntZPOQrs9xd58wEhn4Pirhj3hFIfhgKv1zjLyaz2ekPeTCVxmuxXsaWCfLsWXFjMf4EwH18O
mLNrA3qDVkXbDulZZbWj6p1j1QGE7F14N1eOt5Qg16yh/QoGJcyeo1m5CJQ1gkkB5AmwZgGJhWZb
9V350MCpuMUhtGpInEbg6HDyl/4316ahKpmanhWrEeoDxblGmtnsm3Tjmt+EuxD3hrdBExHVPqTt
i1veI2nXTZJmZ/MNFOROouV+FTGnIW6O1oqk+GOzcdvWlmagjyNYH4B9+XqwL9yckQHFbEg5LDoT
CsOmq2H0uX6k7dv9o3cTb2BlpvBfwAbCdyxPRqdNhlFSlp11JFNWmTidi5a3Y8ohP+Rb7+WqMRx0
jFeC8tkyxV2/WNTIGc55qmXnobedzNqzfvZYI+/BcyWYhYotMMZNBo7FoUMP0DliVVDjL+wpFrUL
MjT0XHXGoQTreRUdDGIeyVbmcJsbLiyJt/tiZW3f4K0cYQkwLzWIm6Dpg8h8zJud5hEEK5/SFjJw
a22LK520dq2Sssba+tnJktd+fB7S0dmqp9+2kvHSoxQn4aMhDsZ0xvXK0oKWckVJdlZMr+0fi/wc
cw+haKJSRx1SMFsrzjQ/DmTPd/QN5fb6n8727h/S27XiN4g5JNxAuGRDZCQXuyvNPNFlktKzMe1b
8yVKH6PmSZF/3bdye+XgfnEwAXlCEIp+ybWVPI85BAdGek5IED1pzx3dT5HQif+32BFB/o/ePKJ8
0Lkj3by2U9dD2oKLtzwTzOPOVqjmT/r0ovWu3b4LdvBsY/du8rWFvcXu1WQwR12DPSl6VobcU5vH
VNuC4ooffRUc4H0BDAbwFFQ6EKAurlpqxJNqtlJy7tpfkvxRb0UfK4vAuDT8E7QT8BYvuZiG0q4G
IKmTs27+GdkrKXdptFW0v82C4HCB2rAANwRKD8376y+DYK4kUV1lZzk+VWPuWNmrnD9J067S/1hK
UJ21+HH8UbnDyR4KFxWf+wdwuYe4Xgjvkf1gCh1DOzec+DNPO6icVecYnENUB2Jka7JguYv/1wJI
hLBAWFk+mLQam3qcsupczbk3smMRzWBT2AhH14zA64IwAyVuMTlxvYuNTXEaDKk6m3qKxsefxjhk
dHd/q1ZsgAkJYtOQUUNuvgx545LQpiKkPUvyU5bbjoSeUbxF4b9mBMEFunxfUx/W4jhQNS/kAbrW
51Q+ZJh/oMkOCGbn/kpuPzreJhH5IbDGuPxyt/TcbhvgLVFdMEFjm+UGAUlcnvv/f1YWS5F6UvJK
ghUteSNK5VQYhrpv4ebyYJuwEIEVRNgMhPzCfeqVlWZdBBO9/DBrAGPYgaG4hjE78Suo1KeAuUPl
Qi+GqE5THspyA8SwupFiqhIEHvCsy3hdpgbV1bjozuPAbKcwmwK6l5O8tcx1M2hZon0D7atlpQTM
O9E0xSjQtLIn6aCjdEHiDSk4pXNQ9FY+JfpjmH/0nZcMnrxF5bB8CMUeo04joNCY10Ep+vpqQXwS
xeEI9ZF6ave69BEZmT8p37ps61TeHv1rQ2IXLl5cGUXQSTRmz6xEpqfJzlC/6luXeG0rxaCeAGdh
0mw5lpLMlV4Ucs3OIMVITpgftL15Trr9/YN5U1T62jR0KMFJAQ4MhO/Xa5l5MXIJitNniH5U7Jf5
MXYPkfnJksD8yDRXTuDou4A2TifvSjKDa8H2VU8q/0xq4/DqCPo9w6yOKSUelBJcjJpgFrWw8V/n
Ux/vqvEffYJEMpTeqr29Jcq9tkeGkFdFeQFeYimwW/dgEW4IuMWl/ucAdRaZb81crZ0plFN0gRAB
x5sh/vziU4MwXDPHjPbnpMvyh5FV5aEtrRZ85raNkQW58Ta+hwgFLkMF8T0QSwpRSvSTUTu7Nii1
3azbfdEjmnOo9ZiZqBOdpCSwETsTh6BMHhbv886oz+A87D9L6lRIDxxueg0o6T2t89m7mj3Kfxmo
+JRftqeAB+EYTV6yFTl9Jd73fupib5RxkIgSVf2ZF7uJ7tDaqKRfqH3ErSvEeMJOf7CLsOAvTT07
Kn+EiFMq/aohpAAFawTIgDKo5HO2XPpktp5teJN9GtAxob4G3Ij2wJWg4C7hf+tDyx25dGSya+lL
RX1o0tjUl8E6C/WP6DXrHF53boSZAPyPeecM/9Bi1x+t2p+NQD2kv7M4fbSAawVn1xhtOb1l6Qef
TEAoEZXAt4Oia5n/tm2BcY8JvtU85JL0OzX6J+0j+2mSvWEHZcvOVv8t+9e0pl9mNQWVC7wn8OnC
S10cTbVK80hgkc9cB86mm5sfWmZ/Sln8ZKeztHEub/AAwhqEREFtCp4vkesvrGVtWvYGnKui5sDE
nju982pJ80zE5MZnpr5A8aDbpvgV7mdxxsDjIIJaUcm4EXDjZlprZED1DhyUqWNbgZLFHnvH9Cd4
z4DXkn3ENy9avRFBrTgWpDqKUPuF4BOGpa9XC0bCQmuluD8T/alSYnApb1Vnbpo3YkMvTSxuD0ka
S5nHiJ0beVdjE5MS043JbogDSh5qt4IsrMN/DbuYf7vvYr5awDd7KoJP1GTRQ1lO24CWDfxpWtKf
a9U3czfadflzsafSYwEVPsWJXqTGl/ifDasiiLq1CjkiMUsLrZHFQ2MRKSrVDo5N/j0eDAAfYkf7
IfmaGqTxgbqR9CpPR9DB929afu47h3iKy+hGdrnycosWzv9+xMK78g6C1ImB42TlPfcTzIS5PFWR
sxj1x/31rp4gMf2FKqGFweGFJTsebaWqdXQ/QFpRPUktc+8buOFIwwESsY4YmgJ6/0ZuOyvR8C5B
2XxmzRPe48Rod3r23mrvbTPv2ehX1bluHDtHIQ6z/dIegHLI0TsJOjHVQ1tEmL0r91UZQELl/i9b
O9pXv0zUEi48U89bVYaCDGrh2V5pHnWU/IfXRPleUk+bnyMSNN/Z0/yQZ7/uG745YjJadCisCtwh
/PGyLNhaCWd9ozYhWl82DWrDVbT41E+v0D3xZR4BzLNVnL4N7FEaFDOU+AKAruKLXK81jTtt1Iy6
CxPyEk9hZBNv1F5KZjqYZJs+QF6mGseqD1QO3UQP80hS/8/9Vd805i38BCT9GiYbQU6HMtD1T6hq
K0lSm3VhbwLh4BDmTtKPHGrFSSUFsk5cw8Sj/JxOh7w5mInXFK8K+TtPQMQPzYsNddo/MXFU6LyR
jQ+yLGl+/TK0fcA+hcalehNc6qxv0aLuQrVLvEE7NuQv6858+mSGvVejrTmKm9stNsLQoFmO+inq
+YuHGDT8BFA9zDSBuNbVkkd7TF2je72/3bene2FFRHAXp7sCKjufwPwZ8uKvyQaHMdOzh8aDcohB
IBVNg0zZl1HhNv2+nN/HNN24X+sf/GKdC1eK8Rldj4G0CMFzmiXlziQMLF6la5Lp0M2VJ6euRmto
FToF/f59bI4a/cHYOyCXfpR4UfWgQUHTzl7R8JPjciOjWP0IQggIHUgd9LOLC1GBjyg1srkLZxRo
+ng/Rp2bb+norRlBVI5OG4ayQey+MNJbVtoyM+rCwSK/QF/f7qk555j1s7dQXbcJEj43VNtR+hKX
C52A68/dqX3CICTAwkFiP4w08uPxaU47j2k7JYb6lIZY9lFW92Xhdepp6E/q+KD3+/S1ecyiaVcX
7Djnbwkk5tEa+ZG6mc/RegehwdAcqmFXmQ4H5A9s+M1WPWv1nIjHVpSGoau6JAyqRmpYs22ykBL5
kXLdJxxCwcl0SmPD0SrNLaxX0v2N8KESzB4W5i/Emk6XvvIUPYcid2geKJ997Nms9nJN8ghO9f3b
tOKyxfgkNMhRVAYXwsJ3MTmLdaPlLEzcoXjqUTgk40mdwsFw5fIn32yYioNxFYXga4qaPToSqI/d
kO2kcFZIE+I+7P8yBkyM4dinIjpNr3xsHUQB+1T/l/PC8IGoYsuYhgQ9riiYXZ+fUUXhvNTBCYLs
YQbFGk98O1ao222rGImQcbE44WlNpCIANyF8vTYlVXabyNM8hoBHeLUCyTQ7dqtm38cb400r1+/K
kPjzCxcoD0rc1kwaw4HtzLx2WPbQT1tw4JsISmzcxWoWAbLVdXjvOqyG0484+1VHG3Hw7W4BSySu
toRxWAOWrhehKX1OTfAuhVWVVrtEr+kj49LkWfNUoZmjxN79o377GKJAAfwBsjUgEUAAfW1vBn30
QJV2DOPU3LOXHPD6KOr8AtxhYHZtnTjbwqPc7iBKwBCywfQ4RCFwya4tDhrA1IOkjGFu2bEPzgcA
+ksoQ9xf1xcx2/WxU2QZ2QxKzUKlYekhJ8wwJ1aqYyOHxjy0eWEFqAQrLpdq6vUQI92PhNB93gKF
0k3l38HqJz8dzcGJizH2gWyOnaGlQ4DKfuxbdMx3aox5nPs/Uyz25leKOVeRTILGY3Gc0kFP7UZN
ptCuuWPbqSsVoJHjlmfxINvkBlzberiY/1lbbH0HcQBdmRAQDk3lxZ2+17pyo+2+tiAQwYEQ2LRA
bLGcBZiQGfdco1OoopkQvac6jtGToX6T5NP9nftiOFpuHfiPwOwCngnAixYujOYRGEiKfgqTugqS
/IfUBhapnYy540v7asZjYFsficW9ZpTdZPqRZqci3mVQ5ZE9iAnkw2/9e5majiVwceNGjHnri4CF
+6qRYh4bhZjFNeamWdhTw6ewofEx1VFMtxuMzCZlvvFUrX1StCQtZFyoCuAKX98mo+pNhRM2hbPF
nmOt3StF8n5/p1dNACyBbUYxCYauTZhE6zuNYy2JnCCWL2Udi5HmjYXcFgAEfBAtNLwQAvWyHE6d
KkNuWkOfwioCkV8Ev7CLTZl5Lcby3USMXetpN+xLkrRuMU2db4x68cDatnMLlikb/mPtAyJxMRWI
vACCs+SHyXNe1W0mT6HemS86Dk7eFy+AGO/u7+2Ku0dKCGA6EOpASS+bYnlu4mwY0hSmkCQugc+j
c+m37c9pC4G/di8FoRQeF2hEGcsAGJJohtKodA67IfunpbZX4l+gGSw8ZbbPUIbcqs3dxlBIdi8M
Lm4AY0qsWjyGwZ7tuJy5cv1bK8+5dEhrR7F+q4N/fytXDxDIinCKDDSb4fSvz+mMMaSiQKsnLLIH
GQyJivwQQaXEGZgTI9+MtT8T+D2mOX4B0d+hK+P9/R+wdk/Ah4LBH1QjwUcvduQi/uCZ3KiYuJpD
08xnt1XjekcUdUuJ7ob3E+Bq2UTHTlBamUg1FtdxahNSNKmJrN6ke7n2hslrU0dhXlQYTvammjvM
MgEJv6sJpjj7xlNn5RHo2g7F7ZT+4MY+K5qHlqlv95d/W4wVPwzgCAycyUD+3YydKR1rSx0/bCQv
Rn1CfcJNiK9AjvZdrYNU/8G3yllrlxQbgTYRYGuCQ+R6xxUNFAhUU2fcntgnkRqgK3Io8y1WgrVL
KhBXGPUCMQNIThdmlNIec2mew3EcciDJMhl1iaYFiThAzDz5c38fVyIyRMLAU6N0g4O8pAlmSU3t
kcVSKFdM2lUpfbdyooNxVkXzv8yKXdHKpj9AHmbDA6/sJgxjzk0DBhCUWIvooJAKVa4zGLYhW9Ho
RgCtvyCZzNd/vz5UW8WIgAAGfV3ji2sygVRJi6pqClsa2MY/aFq6rRRSYNkk69xtTZGuuCHQN4kD
ooLD7GYSIE5qiWd2O4WmlPtmEqMRCDU3y5swxS5Jp7JGPTs6//sVIoAXjV9B/b0E1ijtjCFLyMOG
LbR2tXAiGLbw9RIDTsGQbSA31twBRg+AqYDynwDaLA4nSEHMwmq0KZxs0zf76qXipaePWRBlxoHm
x4z4LTpR/FVP+a6c2TeCJDb6YxvPku6mqL6Gk/Wnn3/f34KVK3P1qxZxLSQhOCEpHvMxBtTNGg5K
xj0OvD0YsDdC6LX7crkBi2MbWTi0Uo/sPFa03OnK3lGU+A+K6I6NM5VxbH67YXLlMRVcwBjoUjGa
c/NqT2UMZcc5hd9hUhjFuzqSfDs5DPkv3fDvb+TapRQjOwpcDzzQUg4qkmc6tGo1h2jy9nseWVNA
NCQ0mTo3h/umVqrGaO1jTVBAxLrAWXvt56rJ6BJprueQQs5H+VbQf3LzN3uxMi+dn1n7LScfZf3I
Cg/ddv7Ist19+2tLxfOJjjmgdmhwLby5ZJGOgxoNu6qNdAf6j99WOsf+3EGN8b6lNaeA2hl8nEi6
UJe/XqiSmI09yXg3+OgWJ/Wtml7Ux1lJgWwN4mTrgK6u68La4oC241zHpDLmUG+4wzAjPVup3/Tx
RualrN05ZPCY0ESTHkWrRfzBJoSZMUhRQ23wwNUBOi+7Dm37e9nWULNMnbn2M30/kNbl2Z+28yLk
+PQ1Up2MPjTdoVEyJzvGkJJR5md9PKe1BZ4f88nYUq5Zu7CorkGFA7hDpOeL7xyNjTZaejSHQJNI
jtqqrz0m792BtrJrJ9Ag6zDm7FYW+w+1DmCNUHdAqQ2Mql8bePHyNFNXdyZmUULzk2K+X+k8KwZ8
BQreo1d83D9iKx8dsQJIMxERASezBNRT0scTUhgpBJ+F7ctJAYYdVqV+2+db1FFfOfUiE0YXQ9fg
Jb7EcMSGX6wry2zODZPLoWXGZyOXCq+KEP/lo6y489RKUGsEhnRsSRbMs1H4sz7LQd9KxT6GIzu1
6VgeqZGCfac36KOFGC4wh4EHaprGTpvb/VOmaKVn5XJ7rGll+WXb17kzG5H8qQ5QqUMBU/XRvCxe
80lKTmMSW46UD5WX93Gy4aVWTjlAzSItQyUOfZXFKa971mRJX6ph1R8L1j4V06sFFQqkyBsZ4Jo7
vLS09EegNqsaaCypYWEGc1sCSDIjRmn9pKz2cvps5pguGVKXJmDGi4PsxxQ99pA1NUfy/f5ZWkks
xDwjMhsJRKwo919/3x6tnda28UMkufQ6DTXbLWTBDWQcd+LKhDjOF0eIkWIe7ZKqIdUfjerZbCuH
IJYQvC/mCKHDZ1PyZJQG8+nIDLA+tk6eCUn6KDv9l7UiqEdIg0dvia2UaUc7ZjRqqEvkqJLBNWm6
kaisb+f/TCy/qzIA9ZgXMJEOvatDTwmgpPuLWEmFVACDbdH4hWDYzSFVx7aerZJoYTceRuNvp30w
R5v+6aOg+N2Adia4b+/W2cAckJwosAsnsOSI6Jgyt4le6iEOSpCWL2Oxl/It9qzbbYOotGSqgGag
hggc5fURgdpHZ1AMqoU8MZgzlQzj1ugbePeXIq7vtS8Dihu+THQL8K8l5SfpCkgcEkMPWWA0YG6f
j8QFK1urf77L2dZwy8q+YXpLCAUD+gEWhMXLnNMBTKZprIdGUxwbQC+IV6rDxoj6SmsWo4aoSKDW
DSDWTemlHU2Jq2aHJUV1G3Qya0EZwjDoKE30WI5J6hvabAUN5fKe12bh5r2ZPJsqq3aNAhU7rtNs
48CIhS13GWBYVCnwBuOFWrwY7ZxhQmSo9bDzLfMTAomN9pvre53s7n/NW2cN2CtOhgHIIIaxbqZ5
2Gxg1ryTwznxdEl1qt/GGOjTFujv9jtCmwM5JYJk4IhRorw+mokYQ5kKQ0aq1eQ7zGBVjtKqto8i
Tbu/v6Ibwc8vHRA4YTxp6PQA2HBty8aLJumdLofy/AHOPKRYXpuMB3XM/PkX6QNKIfjc+YOZun1z
HuqTJQfAFTNrBuRlB7Juz8YwYi77VHNA3JiSP6n8PDV+q3k08UjyrdmIRL7mLK4/NmoxOo64+AaI
d8VHuvDtjYFJ/xStkpBjzIlFEK555KQKCH6RVfyum0/NNdt0J7fjfgDRS4OSWalTVGAxwaaYjjID
uvmS8D9j+k8XY1VB27+0zYcCBDNP/1Sk3hnTc3MEgatTq+kjrZ/Q3HKTyv6J0aL7u3/rHQBm0bDv
cK6oRi99kDxw3oISXAll8mAWlcOnyik712qToJq/jcSpp8/7Fr+qVsvdQxwHwkTsn3gkr3dv5HEp
Z/iTsDjV5LtVJ26Re6UOwMr8bs/SL9Qu6uFUQqAeSZIEmIuUWc7wLJ/Kb3o3u0k9HhLuSxCSjwbz
UE1uBg6mnm64za/i5vXPhNAFhm0F6hjjqMubZjUVHfiUaCFvIxsiT2DIa8DiuB+mpgsrrZacuiIR
UEDa4ERWZeyJFpcAovPh7/0NWynD4pfAscg6YjRAzBZZJG27wohJqoWmDHXwxDfJd4YRjM6CFBX1
Wf6MLXpssqA2/fuWbw/HtWHxgF2cc4lRU+00bAG1IYfpTRjpZwVSWLewHwh97ZKNhGt1pags4Xah
WIYLJtzShcHIIjLALa0RJscqOYMXFZP0OxJmKN0R3CFWgrLW6Ww1kOqN9v1K1UcXFUI0vmwx0rDE
LVK1iEg89EYI6monLVTH1n7wqAVrouSBQdVNc+IoQVv7KrRgfpudU7V+ne/tqN5P2lOaHeI4921r
3Phdt++K+Fl4VjCtZAk9n+sdgTAtKzONGyHRlb3aHeoY8+Wz7JWVHkB+6v73XnlYIXwKRhPM4kDr
BVCSa2tDImtc1Scz7HMnao4tZnpFgS+bgix7mxKneGn5U6Udkmx6NOWNKHIlZAZ3NhwDSib4/gCP
XlvveYkKvz2YIVN9jilcI4KaxDHr3/LhT96czG+jz5xyzHazAIJ/AJEzjRvzM+JdW1z6q5+wCMmk
BGwOY8rNEMKkMgkU+g2YQtQznyz2mGHg/v5+376y1wteXGzVkueSkNkMkfcaLq/BwmXWE2ZorGor
U1/9tOhvIOJEPIta6mJzecnmhBWaGY5J7U71twSdI+NRnp3hUavYAWWJDLgB08ujJ9q/3l/nbdCC
dV7YXuwq6KEyJjHVDG1zl9avVQSJzSPfcB5fN3Tx7QBMUHFNMCaLUZeF80AHXi+7XM1OdgEUp1PX
JpEgmxQNGIQqu6xBmCCjD8oaFZCElFFaPTWdPH6kdVw3YAUlLNqPUpf+bMB59EFsG8RE6BGUz1kx
YpxrqCbQXdn4n6E1KOVAUA9pUkZ7RjMJJLFzPlvgWwFG0xtibv7TD31au5hsrwo3HeX23QLb9qeW
TKD/nEUZALdgNneZWiA60PlsGg+0jxHuaFqN+qCcAuvlklITfykjucspy3+yuQO9FUb+yodRjcC0
lbe6jK4JHT+41EfcK1NjwJyGKhcuyIYhoFexxixdahTVZ2aOfQTRpopA1o8ritOhv6e7E/gTrdex
RZbwj9xVYCqA3ipKF0D2Tr/agnelMxaRXj7P8HUfPbg3Z0cDwPpI5Txv3LqNCs+oMk49vbegQMUb
Ro6zpMbU4SitdZ6BvaEeRBQBczeVoX+wo6Rp3SRpwatOZl2LfxY2KPIdqderJkgrDRPVU1EN6juk
6fLjFAHttFHkX7l5Qv0AFFGCSR7ooGtXgxeoSxTIo5xAMPCaoXoY05/EHP/cP/fCOS9OJNoH+PtB
ZmQAJ7m4c4VeYA40trMT0fUPErFni6fGhg9ZuVvo+ggdJQwv4WovYtFIlYdYGwmKTkXmDuAx5w+W
PXrtcL6/llU7sCTUhcGttVQhIWrEMGif0xPLUPmKk8BKH7UIQOOtydnVTbswJIKSixhgHBEeQhcS
01DsV1S+z+37/YVs/P3a8o1La4xjThU92Sb9ZUvEsY3+X+PmoI30/5awDNhigwwGTi49jZipk3Kk
BSztg9EG+c39tawcYxgScEPU7YTY9PVexamGeJM09NRr9XGam31dKI1D++hw387Ks4iaPsIjJPVY
15L1JmpqdGYj0wrh9l5nBalMrYNPz3iYWMiK76AV2ljY2kdC61RkJghD5OVUJObxygilTjtU+Zts
PYCX+78YwEJwmoE+VJdJiCINgG/EA6bX7KNmvczxVmK1tmWCOAcJjiFoexbHuNfZmLdmFIUVU9xI
fiHz5KRdEfQqqAHftUbaKoqsRIqixYNKPKb3IXW+MCiDTVVVmoSI2K2YQCqqeX36reXf6mE6gNt3
bLy+f7OrwJq+SSi9aoUT2YHe1G62JQFxeyxR/xENATECjZbE4opV1UArzNiTEOAOV21HgB8x1JVt
DPmIBV17VxC4fnU8LDRopK+I58JRmNpUaomepyeDIdMHpXEz78rX/G+SykFcBqm0cWRWapAmfB+6
lF/lF3XpzhFOQNWK4tEAEY7bJcVOsz/s30hcQSDUy/nDbCZPM9KE+3dvzSy4CpCWIKpRADdaePjM
VKvKgMTjqQOzgQeodxEUiJL9SG35CciT8mDafERkwpMDiJzld5uWW1J2t19UKKCgFAooDkC0S+4f
MhSoFHVzeqrTyfo/pH3XbuNItO0XEWAOr1UMopJtmbLd/ULYbZs5s5i+/i4auDgWJYiYc6anp196
XGSxwg4rgM6pYTG3BeeWir9Gjb3xvrP+3mxXASkSOIktbk2IQPlp3sX5SRPgPgtFYIJSH8n1p2lK
d5Az4/IcKlvW/Vm+XkzQi0TCAy4Dcg+cc5cnaRdEmR7xaX6qRfSwyGSQXNoHhlkw2slwt9dWvura
eIvdKim5ICUKxpN1M+MnyBpZomJBOxNHqZ564un+691ovVy83xLY46flFCURxuMEqrfvKizo2S4E
NK4tNxmIcT7tIretCmxXmYZPbUSh0nb/Ga6ZbAi1gN3AkY5gCFiceZH92rBZk/IdoNj5aa5DK/t6
PHbcux8cBOZlxY6V/5ryw4DV5vcgoDmvW2VLWP8nqXgqDaiCFQh3g2w71Wv08hvfAs+Fa1RT5kL8
stgZt6lQaWpcnAQoMrXwFcN55QwlbrlkX6UHbSXHvI6kMA2zGQ8apkCbLdPcnLFYrSFbdAqB3ktO
oo6bOzsH5ZqywA3ANkJPA/kseO3QIVnKFDZN3Y4xTGZOffsuy0Bv+LvexNrOrD/flWV8R/4hBUBI
2WtRAWz/rloJsq9LaCJOC1AtIFAyM6aX+DVFH4YKRWT5BA1o0jXPURUR2AGVgoY/HjV4UqjxgzHm
RO38lcV2fYrMY4MLAwFRJIQon10uth542pALMLYqHOTyXRa3ElcQiXdRkpeKU6vYyHJWNvXVFQyi
Eq68WckEJrJo6VyOmQD8mgRpYpxESNF3bsrtKpmCqSetASBuDgSEMtCg89W3nNhkTIEF81PjNIbf
/hOo80NQE3A0wtq+v2evz435lX6NtLh8MlYHDfy2jFMJO/TiFdKjyqZSCTvV/H6QqTG+iOHfUJEx
sxuWgXewpjVytVtmyit+GTowmpjTxUGpFkkeTVySwLkqIcNn0T2PUIwaV5VFryJOGY0OdB9QY5uF
4SXx8tuFA6C8fZD0zzoXxg8MtDtTrNCjvT+f16PgDWbWHDBBM7RsMZ1c32jBGOTyc9TC8l5/8Bvv
/gDzGXoRFMFXEVP1A/pGCLbkI8vKmKYxx2RoBe+FFspkHI30P/fHuD7IfwYBXx+QE0zXz6L5dZDn
ABNAMXKSn1t7SP7Kf/OO4Aw3pH+Z/5gkrlIOJE12fUaBkCbCE9BjpJ71SA2FqKhb71eVfa72w+KB
FtOK2oIQj6kgP1cv2WgVEMqI5X2fijZMyO+/+9UHROVMxYYTUIYHS3CZBstJO6AxJauwrYcOSfmK
Qtb9Aa7yBgXQOzQQUYMFlRYo9st1CFE0NNAh1e816J94dYHTse4HSDqHWmzr0K+koEfIp84I19TL
rnbaPDI2ARw6cTehLX05cihFQTeBqeNphauzDV8djMf/BTPvZxTcRrgOEEgv95nvA0Aax3g/pQqB
h7Fgs05aNJxiR24mV9USM3WENnD++6zOjg8AjSE1AmTp8t0k1C5awEECDzUZOqnQzZNomUOcNnSE
+J+Ektb98a62IXRaUfIEkxRNd4iYLRJzTozasWkh8pgr+yZ+HJVPf/zPOTLGwDWDPQ44IzoDi0U/
Gm0gwcwz9VRgZAapI8maFc71WrwcYd52v/Z5yuK4isU69To9gdT0MdNzColZbhY9PKGbvjJpV3ZV
SJNhfA/tKhB8AL8wFl8pFrWYNYqceI30NDDackjprKA/cdJezgVLQRThZ7xbAENTK3bcjCSXmVnU
T0O5V0MI5BT2f/+M2BGAcOO5IHu6+Iy1mLFeRAjlqT6sX3GegtkJxyELCNL3+yNdaSjP745CBEQR
UcaRgNS5nOsyiduyjarMQyF5hIh0EZRfcs8ijrKQK760FrBkM9TaaS9pWvM2isOowijS7w+q0MJ2
QufQBQcwmUv/gVDJqpUNdN0/WDzfYirA9R6DoGozLyl2Qz7CBIcj4SS7AR+ZYvpZCDbA4jkZA9Aj
zuGAUKt/uj9F10cvZkgF8hzVGjCdlyUbhY+4PpvSWd8WikNDBxc4eU1f/MYYYAmg8ASEO1xLlhFc
CbpLAAOxzNP5snQQPQcUmovGyrK69bERAGizRaaAlHOZCRn+oOVjXeae37D+weBq8Q0YjvqJKxmj
4fx8ROA7VSfioJWY2bIRQiIit4cYvIrj02n1DCarDTwuUVwKjSZcecLrKx4CckALoVmEmgOKfotc
rfW1MSh1rfP4kuoILsM66mk1PVXBVxvbfWGLxqnv3FiMnrnQIBULzbHxAhZSGNcEvilxFjyTSIkm
4pqr3c9HuIhx5mfD9YvAUMTkLStd/MRXUAise4+DynEg2KX/AdtbyGOdYHBD/Wkz5o2VKBWY7nbE
Ra7fpQ5kBfOsIlxBs7fBeEOLAjFrkdqqYoXZJg2/GTxj9Af4FVv426w+wDckQh/CAEIRLqbq2JKi
tDjN4ngEhuUbJ9uNcqjKBv51/3KUI8Jj9JV1EK76UOM3A11q1Nfur//r0xhQbvmn5PWDgF2cEDgK
2rgTlN7Lqj4nudqpFs9S3pbj6LuRq9lsQ//sGJespFI/F8livpEfQ/hkvjkR8C2uASHyVcDy9d5T
hldfAf6Ot4vALfLTWJz46FHSSOS/GMNLxEkUcXlpCFb5IH2orshtsz3/HGtmrMMz5DjAQS2givAQ
NsizXXkn67aimsJhjDRTGJ7gnVJa0aNo2FrckrImw6FQHSBCK+lsfImGeX9Cr3v+uGlQ1sI21EFv
g3z25ZmbK02v+TXXe3wCXQJIqdbygyHD641qshNOB1aVRI1M7UmhMNYJnlXtUNUD0WJHP2YhCZO1
Wp8039nLqf79RItsZ6gB1B9Dv/c6SDMIdl9Bku8xMSA139LSgP6auh8DU0b5dq+6avjevfghqblH
hQdl843rTK2gvr7BYjyMoTVpppgdchmXgwlvEsnfJGmFlQOLgh3ktcKVNu9V0IMCIRhr0OVBXw8k
zEXKnYhaJJd5n3ixzynuALgxradBN3vggFb2wtU5PQ8FcAqCSaCwQK64/HKNDht2FPMSODCgQodb
kVFRb2N6f4H8BKMXnwPDgGs88zfmvG0ZxkFPvsw0sSkg6DtwmzyQC5GWfOQnjlCphUKLUUMpPW3l
2plSxmqaymmko1c7Ag7fVUAposEZ6SXNQQIeae6PMETwQ63vzKGMmtiJGesg2cPBwpoMqJiDByf5
4nNVSgY+JFSsOpqpY5OSkk1jTsGh73EmAZAU2QCN9u+pwcW+zaY8lCiwBN3fqIghyM7Xo8atHAPX
EcB86KKLCSQKTgH8eTnnbKyTUgrCORg6tnbf2Kin9D1hdtNZbf4i75pP4GQAo1n51j9aiIuvAOwy
Ku+oRKB0uFS+DhAx8YOKYlkW0vSzNiOzKa0OIEEnswJ5w+pdUdEO0JQtrKahPTCYnUR5C6KkARn+
FBnRZv/uCaLu39lWs6qtZAPPqNckO+gHcQvYYPBVJaSGjs5HLQFWTOK3fp/D2MaHpgbUCw9pZhBh
w7/7ugMHBPlVT2g4vOPKiGqvnZwut+LUbVXSBSvwn1uTjnrBjM7D7ENCZd4Iv0JwhQNLLaxaUP+B
9lL6zpakr1F+MkAeyHmzhmRibardpm8dg71XZbeSjc7nzWLq57Nxpo9DnPeK4IFlOBQ8XNA9SXea
5qVkj3rrKGc+PfPMztY6LDdHg3I2jg+ISQGAdPmyIwo9uZHL2G5w/9sE0HwkPnvom03QH9e4UT/I
qctXw+GB9j+gj8D4QRr/crA8ydrICBRIflL11ADhV5yf0lNrp5Ck23/u2Uan424vvbQK1Q7hB/xy
gUVaXds3PvDFYywz0140Jq2HtIZXEdc0iDuY3EdCPhOroM2GI25td6YNHEdFZHS5jgczJIrLWW5o
79yRBiZqK9LHg3J8a3PKxJ03mKSzi01mHRTCQ7jdCkprM22Y89Y4DzpvSf/UJwHpgiMHW98x9hKy
JhLqJKK6OWwr54D+w0E4AZRJAugFPaYu+onto/oN+VvTxWbCX4B1124g8HcjlZPuX79hRDWY+rE2
hecmN+PHzner4ynfl61VvGh2QVs8LvdPf1diApc2AtxH70j2eBoaWuz9rUYyR3BC+/BY6E5Ivw68
29pOaX8ZRDEL4mKVU35bWQeIq9Eo2QxmzIBHpD5VPnhr2g0PFemeH3QrpGZuWwZVaWiWNmCjb25F
YD5KIHoLEQs4xtkoHrq24kDp1oB6OQE6l8Aq5n3vbLCzT8AnWZaGGmdyMJ6CXZmTgDzp28xKyN/e
LklHwUhESgbhUhMiGMaXthNdGd2MjJTO8TE0i4G4aoSOFSIGSEw/AZp56n3zU6E90UnV0/07/5E5
29dqd6xM5eVB7KyOPAcWdnTm5VRyOfPJ35ZnzYPRltWTz97G/W1xT77l9AQixPB6OXa9CZ8ny2Xb
cwGjFKo4oUl15kZuZGvHlFCrBZKMhsBzwZqDYI3E0ISZzI76rlVunnsiuTzJvz97U3zYfJ77V0Ui
JNya6Oi7+mmwgq1Mwg2pv9SeOFuViGQC9vNACezjA9hwUOkfoiVPk4hd274Tf2nUcOOjDFVJYj2D
y2JVZmLuC7ujEn3tILxItW1ifjMB7nibmrhb6UCnp2Nk80Q41eeQpMTL8H0F2h2PLv5nuyfQz+8J
QckBz2IGFLO/UT+PCikJ1fFDMRMcfQvN/GNybJUcASaigrXLiI2w55VLrc2nbxUfvY1qJMmITHoz
Ki0jtY6bV5p+yc5DsTsyijetUqrR1HSixtK80jEeBWEHtywzOX+5UNLCyt/7e9puy8OnswHvpCSf
/Ab4qc2k2Vsn3RbkZHwGOQm/I3N88+2z9vhe2OWZFWa+LVoSm9hoPBmsgY4bIjlbl8tNuCroNLQY
zQ9HkThU+XxP6AkcsRPwWmTLzKahZJMSTO0/O6Gce0xR935odqlVJ4RsXAtiYqZhWhoNLPERpA4z
eSjJZqQ+5ub7KySJgzB7d/58yx5eYO/9FB7idzMf7GnDYzOw9LBV8f73Q6af82p5rM6txlmecVZd
WlxYIxQ9hEbSO09Am3o0C80SffoncPnGMl5G39TmtXd/zKvECDcFCAmoCYgoHmlLNfIUFBfRlwF8
G2lzZuwFUUBQmmpodf73/ZF+Up3F2wFiCMoYaK5g7iyrNHnYiWUaBr2nD2YUvUYSVilMjbXeLrpN
qDoMjAzJjBAOKiQWHqKRTAoNoV3B0zSz/BhfGag9aJHEoRlP27p8aiqHL59XHnMOxZaPOXsooBQE
yRwEyJd3W5egVV4nBTI2UE6lxpKgGgiaW1ZKpOPfB91WOQPWDQWFKRw3Pvjpn4zbjNp7HALVWG4L
ENOkvOuICl5eGJg6v7ZK5ge494CLPEeN805CWaH3pGfuodqmDfZQA51fxMv+m6q6x+lg5BRSeR2m
rzX5tVz6Gmusg+sAiif+BZkMOnGXM6RGaZIVjQjLLqf9BB8vPIqa2xQ2flVWuEkPw1lxJmsk/RoY
9tYOQdME1B0oquD3sqMlJSpksjRknTCkwk7WGddNYEEm04OaKTLyBlYYrYnEY5SQlFZRRdq0FkCv
HXWmWj4T228AMIR/99eMdB18YUYQeUGdR4Fv5g9N51ekyU8JVwh9MnipCP1xKjDUGLepRAaGznEI
2BD8JaEJlZgzCyHWT/H0D6LwlfQEo9kyfVPejRSXklJ9pOj45EQcX42psJr6UEjfQKVR0KAj8QOU
lgTMiQGdQgol27FxYyTU6krYeuNEwLuggIcuA6Lm5bsUSsxrvRQPXpnSWP3qnvMiJNJ78iyd78/a
7Y/5PyMtz55KE4JaFDFS7BoyRUk8DD7GYZuIlMfX+xuFTjzRsl858aRb+wcApLm5DnmRK2UcHb3s
BGHjgF4NSSDUQtTRGq0a2tLP0XbaDwbpXJhKy1R5E0M3DR2/RDynwOeEsGGDVKKhIuT9AfYd+gPP
ICKBjzwBF+7qgcNtkWR26jHVTVZujDVk3HWZAIt+phwJICbCVm4ReLdcUmZjJ/ee3PkpSto4ioa5
HcpNyGjuf55ba/r3UItzsB99+AUyVK54R3oDiKjSTA0xEJdBg9ue5JXRrgtlOFTQ85kdYcGzBZnk
8lCpq76ROAlvlkLfcmqpIIdmCnGQ0GET0N1mmadW+jlkB0gRUsbM1uqntxjw0D55jPOtJB8MaHr4
Kcm3UeMqQUAAsK5hogVbpL/M8NJi56uoT/5rw7emPBjh55RspHwzJnaYPMoBjJh7UvvKvpcf+OYY
Dxs/XYEZXovEze+IbhPwHHNT5MqDKFXqitdRoRrPUkhazlW3XAQLAwp2hMq/FY9wgYv+tC/tdzWC
OoIU2Ta8CTr5RxgC5LReE4O+LuL9PBBkzuHwhIrw8q6rVTUzoFqPvW5yiuVrPLLwjgyiK2iIcJ+H
cJNXpNzChQDiixVicDjxRLTeBrGtrfWLbmVzmB0Ij0OtG+WKZUVRnRivyRUeZqhN/X1gu/oReCqg
3VtL9YonxYbhhix2Kwvv9rBz2xblNxj1/BwXv85uCMBKXZNgnSfJpgmetPY5/swCyZEyK+8gy7NX
QjQ5qayU7lpX5tZRO/uW/P+hFzVUvcyjWh6xHnrjyDH0cckwmoayG0tTWGOlXoN65m8NeAbiPJgr
4di93GAJAxJymgu2uLilmA4JbR/k0Wmz7TjuteIM5N79A+TWOQtcPWxHEFhCDFC6HHAM+cTv5nps
q3xCEOJc/s0n2p2NtloJ2W4dipBwwooBVAoW34tp7IW2keQxGb2W7yQr4f3a7CLolXZlb6y8kzCH
4MvgS5VxzUM+G1Hij/rFr9WiqGPUGGU2eKzYydPf1Me1YI6wjLd030z4RxVKzok7419MXnbuT+it
sdHbRU8VzSV0OReBH18LEsM3xG4NT9KsG4mb8v4I8/WxfDt0+XG1AFyA2VxcL0GRlHI8wLoi70GJ
ZD1VkHUH6gYSGysTeaOEhAYZrIBVKBKIAA8uPprQN7Xkg6XoqY7CE38L/idwo8+Tib1mEOMDfreQ
wqflPjeQkpD2PfiXAwrTELk6dC/xGlfwRjBy+TyLyeXaqeXTCcFIkRhKh9yrMlyBKXBW4UskrY2g
oS9bC1XlGWOnH2cSfUT4nokR8WWY8ZFezmAdcP973HoqGQLhoIYDDA5a1mIPKSMPoHZXj54C0RZ7
kPP3qlO0FzmpZKI04+AA+LVPeYHBtbfx7Y7PakcuS3nj98maJuaN2wJEiV8PM6/PX2sfUq5RF1T6
gMQjNtw0p1B272Ta2UwBNcr2/2gjBeUqpeVLZsJUIbEVHS0+qqxJmwvXscnlk8wnwq8nYQDioGWg
IYSrTG4vD7SQHK3YyAlVTX7YHmK0UsejFrhRu0up6PB0/NCktZvj+vi+fIrFEoa5RF8lgoH5EAmC
fVEoSd9ZkdtodETVJEuIPD0KxiszPuPOVqMTTKeBQq/ap0xhKwy+n81/uXXxMIDhIsNGXIbE7HJK
uH5MGBQCMCUoFGoofxob7VnL/7YG9GRNVttKanedw9lZAlI9dHVsSSe1eJaELRcTKXtFuBE2Nrqv
/LTTSpQn20ObuGVNg5Xj+sa0AQKGzAJ4Zog8/0Bvf328RJBGpR6H0WPiU841JDWOci0Q1qJJBEPm
coVQdGOtXAy3+EpVEyAljDGchInhdI3I+RObW6pCgTLmq28wWkYv9/ft9UkNwZD/ecVlMAuUZWak
ST96YVAD9BGa9Rhu/m9DLJJwGWLio5hiiIxFNK8/0ET5XwyAPAOBITCJ+FyXC8rQiiZg82fSE9Rk
kSs1xcoGur63MUu/Rlgs2VTSmQRE4OhF4l9OTEzkvCRCWfT+e1yHIZejLM6KhmNloM0TpcAYVWfI
rn2EPrlBjfSf0qxsw7VXWiRNPicORRwJo8dP8HqS/vWdAtKsv3JN31xevyZusaSbVMnVKuVHD0ER
8tIAZVpV/Lg/bTfHmDHSMxYPp8ri88tRxtDZwpv4yIx16TNkax3im3P1a4TF50c7tlJiDW9h1G9K
9Zrn1qpt+c2jBo8/02HgrrKMDOFUqsCBPZo8URz/iXFkMmOgwdB8sopvLSFBLu/348rXuflegNZA
LghSAJA4vtw4cgVFORBGJq+uDn5yrNtHgVvTfFwbY7ECWNEKUdGkkxfrHwXriCFuuVUa3togi5BI
NlI/5Y148lIgZyXJ7UrBqsCLvr/Qbn6jWZYKmAMkQ8tvpE8cNzC+nqBO8yQHz31e7fny7Csg9XS4
FXzBuj/ezYWNviwKP7Ml1FIVopX7IMzGHOOJXwV3qmXv//bz51n9db0FUS9zZVfg02R/E/2scivM
kFvPD1cGZFYQK+SNZfW1jkUQ71t18jS1eJPC+s0o/rP2LmiX4NeABALggIbm9eUr9Ek3TRXENz1U
UIkxukx5KUbz/jTdyLsxiIzUEB5vQBItwwBeizOxYDhg+hgUbNobUFGHB6+BOqDcy5VPNL7UEe4X
OkAGWZ+OsaOOhgG5EEFDV3XoZJ9AJiC1q7SY1pgT15cG2K1o3KPFDTAtys2XMwDlsjZlYg77J0ZT
/09L6vEBZa9QWuFh3piFeSC8P7o9oNQuc7qxNCKp5AsEQ5nJg6kHPWxlkw771HiWKlM+VLKTtwCL
EXS0Vj7A9fbG0CDcSGBHwgxsCdDt47TnEhyIXpyC8wkDvw4Sgoojdq6MxqKwjUxJ3fnt25mbHiEW
3OsrAcY1xwrc098PsJjkKYOFBVQVB0+OXJ0HZiuhzBH/1S8MEBRACCsyOFvxc9hNlhK+QeZtZQLm
ZXwZMl+Mvyw4Ib9N4ZyMfKY2mWaOEE88AbtW+1aHoteLcWhCwjbF2vlzfd5hVA3QUNRhIHi2XFrp
gESxF9PRgzpTqlhVYSlIH2I3LnfZmgHerWWsAXQIlMaMQ5Xns+TXWYQPzxV+L49eJTlR63C+Nbr8
q9GuFDZvVEVAfJixa7BvhsjoEk6vxUlQg6/Ge/7TiCwom/uz/ndmok4YFu+9T4LJRJYBXJ6xHeWV
AP/GS6pQ1VZR05q5O8uiBcc4BiwiBk9H2yBpf1T9d36n/WdBJxgwgYcHwXUEQ2CKL+YSbYOsrlKN
92rkuII1nqLhqRXfgxkx5hhrRMdrPP88HGhCmFB02PAJLz9dVfJi3UPk1GO0h3nWpnwsM1pWwNEa
ZpjthsnqUK+Gh5+JLSqW+KxSbBVrDbcbixWauBAvmMmn+LSLLaq1Aj8OWK5ezba9E4l2C41cR0/2
uraCUL9R6tCg5YimK4D8PzyyyxcuuKwpYCcvekpr8fVLEjvaQEKO1oCwAgwJG05TNMvBu38IXFe8
IA2GIAAAxbnftYwGAjkfwUqvJc8QoGdvFQCJ9PxztQaXvVF9BQAYZW1o8IIphMbT5dvBHMQI/G7i
vdFvJivF0fcnSNoyJHHJG6SfInFf6Ma4iQyYKsF8RDw2zViv3DbXJz4eAnEpeNqQVUCwdfkQdQq3
FI4TeQ9ejHE696ktvXi9P6HzNrg8VHVcZDjgsB+hrLFUn9CgiMMXTSV6Q+JBxI5ETF65uG6OAIws
UAToElxRjpNCjJSclSKs6EGmxC2pNGsQ2RsThT4uGEioCc59mkXkG+hiILNalDxJBiih23QAW63m
PzdWPOKLGSU79yLnjvbl54gVvp1GPpM9qXZjY8N6lfL7pKHxCTgadc9GyiB4uBZvXx+XUERDXggb
qjng5hcHi8DkgU+hPeGNnZmHZpTuhp3sRspKCWSeosU6uBhmsdbiVs4CBrtANHfZZBkM4AkIQb+3
w4w8W9nEN4pfUD6D/D0scgBKkJe1Cq4BdafofcOTTInkTr7PBnNyJhqcuYfW7V4VpznHkEtWiKYc
YHyp5lDGpAGjzJ1O5d+U1C2M/LxAcfyv+9vh+gCFuDi0RhHbzaK48uIb8+0QZEUY+t5UAV+7b7XM
LWQAYiEawNLU1lTz/njXmwPjoZqO/g6oMdiEl2sqAz40mWrD92Qgp2MVifXKGXL9XSErgRMMIB6Z
50EluhxA9qGx3TW87CUEYMUcfRCqaASy3on6oK6R6K7XKgabZTt4CIfoaM9dDlaPEsR/AEHxkvBJ
zPYdM0eOKhxZWavXZHtsid/jzLP6K07K2qIQO1+RvRYuROWD/t1lZ+jLkSG3Gm/cMX27qohyffFc
Drm4WQ197PIG0a8Xfb816UvBbZm+cqXeWAsIHHCzgdQKuO7P+fPrrQK+KmGpJCmerEKCVoF2Tr+5
v9purG5w9UExn9MXUP0W5yQPWfwW5nWKBw6BXh0zfzu9h6ljmGua0jciTAM3F05LXFyAxy0VRZHs
KaIPlpw3AqP3npW26HUbPqRB9i4DkaeSIibPY+VIkXP/FW+gnS5HXqwNPe4DNQ0VxSv/QdKx9mTR
VXF3MlgV5ICA/tH/GAbl/R2U1w3AGZ/7lTTlWjEXexbpMSIH5EuIjhaT3BSaPhh9w3k6fM8HgDE1
T/+oOaeOHpWC+EK57aU/xaQRNKuywk7YE9xNImMgEQ8NXBHI9oMS1yTGNKXbRt4k8R4YlSx/6HTa
DS58dcD/8GruGE4WLOPTL4ihrczhvE8vL4OLV5AXp9JYFmNbqjXnAeT8LbWuCDPBzGXGAdWd8olz
USHtmLcy6PxD7w26ODzSMNPC1MCgOcOB/5ykvBk8qtIJ3fWiqknJncR8jXJwY0P8/lbLykkFJybY
SZScp4i0amxfp8CLG+yr24HaZklfVe2yfz75pylkkkliVnBvWnnt+Ua5eG2sE8SY6FCD4oPS/eKA
VvhiUFVf9L3qxYiIDuWH7oOn7UeVmbXxzPGMrAv2X031vDZBa0GsBFdVhJeX5+cIiXnOZ1iiTbpR
2teBh3jjrn8OBAKEWr/n3PvveHUtIClC6x2ZiYq+BDS9L4fLeKgtGyrnI1VAp+2lzHecjtv8aKwt
oRtzaaBEiNAC/4Gk91xB+HWCFnoFD6M84bwKZsDH2NiqviXSQYeN+L+WQhis7P9zKj2/25z6gfiO
G2KJERKEImFdpXBeGlisfCnUHR88QM0nNGxmOHpK1eEY/UEZu++cZo1ce3VjzIPjN/Bl0HECEOvy
ffMYYiHwcOS8QnjogG/li3zlKLhuIuPHQ9YRdBhQB1HFXCwVofSDYWQsPIv6EdcfzWJXSp5K7k2V
4eSQ2xzNLDiHUz94yaU/+k6aKF52LLeKuFOgam74Kwf8dfA4v7CCpYtQHCH/T7P510cWDaEuIl8L
zxP3FLbuUD3J/XkYXhtcKiDwFlSsXkRwWKXmrROBPIbd2USml7h/1zTaARUI9U/Y2pEy/eJ6GsE2
dSrsXj2g4dz1SF9X61ZXocP8wLNxKpI5+CssRb4CrfRBleuCMyzmfFOw0zdZoxqBwvPEUC+lugRP
FKcK6IgjBy4owff97fdTkl8cMRBgAZ9sBsKgzbkIarW2hx5VpYRnaMOS8hHmZa0Zglbr9u+Qk+vf
pxY0l+ZlKg9C9actSwIgH0Lvj6IA0Y5AF8FU7Ewmua23FKhv0GFkq+Dep1N1zgwKADWvnhAkRxYE
E3jFAhUZgFDB8feGTg3IprjqaznR6Ri5zIcMBTyczWIbqraf2tGnj7vNaw/gWiC5zojEoUpshu99
YMb+5/2JuMYhQM0N8y8CkAzda5DsLvdLJoYyNGlkLObpgLpXBLjqIwOKTqmDTQWcyiECmDElxbMO
NgO3UfxnUGC7U6tStgYOugbUzM8C0A7AfAaCpCU0dERHOJ/GODq3SCtKdxTM9B1TWX0psT0mAykT
rw6oKADpt51PZdCs49nqnJRBZImpzUFihuaJJXSv/VrP4sauB+8R/2DR4shGrLiYqDKuAKnPonPo
cm+Qx/cfm3jDf8NRPTj6qLYiIwIYl/s3fWXJ35g/ADjLPYEnspK8XAdzmKQZXoru/KxyvFSIKYZB
rdu+js7p+Gg8Y50q++yMMJKNT9zMYp9s0HYQ3E0mrzvVs9atHO/XJAg8AKxVZ2YBP6vaLiYigrVN
LYRcfIYB79BRaPIXGi2+Gv+1sLhx11c5NH46UrMjLk+uPg2FXQVWr5PiI3hIlIPP4cazm/ghPrU1
VR7vL+j54rzc2JdPtzj/6yFsJml+OjRhQCCANQRf4KwDoaA4+QCHtub98a5bAOC5wAZRAudFRUli
6RdY1RMbIa6dnWNxX4am+s77FovNit8VB9+3sZcjj683gkTCcxHTqSLBGnFyfqfFOyNlRk4Ly2JU
5K+Wplq2gx8n+Tnnvw0c80gvV17yKvqFkhw+NiouuM6hUbKYVcGP4kQN6vzc6S57GnaS3e6MLULy
oN4Uprzj2Moqm+/Q5StBgwOdO8B6QcJenM8QXGk5SQqLs19/AzQ7tC9d8V9ZAngn2IH+KECjwW4s
3sk3skBsu7Y448qBVbk4kTz25MYSXrg1AMd1nWwx1iJkKLsqTpWpKc7avx66BiCv7cJwn8QvXPug
vjWMwqczXRO1/MlJlpOIFg2q3lDxEKAecXlkxaySciPSynMICt6EewY+bbnbcXbZ0VDad42ZJRb/
KH1XUEBCGN8mkPDYcE+BseeUvxHcRkSBVMFGL4gKlfIYcgI0zTeaBgGNF9a4E9xuGreLQKfcjrjA
YFI2IpyIacGe/TVLresVgWIpjt55ESLqWrrxlTASCqO+r85hZCrK3yI/yMy+v8yvzw4MAQYZ6r4A
dF55zKV543O+MVXnoGnJMDzX4D1GJx5GPqObP6mn+6Nd90cgX4tdpc56NrOY32JRgBwhjTzfVGfJ
B+uHQPC9c8PaCdkRnFWzPgknxSqJkSQIS/4fZ9e12zi2Zb+IAHN4ZZYoybYsOdQLYVfZzDnz62cd
973T0hFHRA260ejuArR58g5rr/VHrhxm5QAsDVcjDhjOAKpr9AEomx704UNbnaXZLH19GFUnGQUz
1SBm/RG1htSsNX5Jt1EWhoxCLWIfEG4gh3+9I1NNaP2qm6pzbwqjXSC6z0EZyPGW+l29dEisoi/X
yhnDZ800t7jI7kAyIBrzMeUhtuyB84gQQX1Usd5aPIDmMXo7E6NWIRpn1KkxB0bzOH7lpTGCea7b
lOUn+pa6eY82gDpz5U++MXrGRQmqhDv3WKzkkm77cuB7A+WKQBJFPOTEyfAv/HBu5CN17iU0tAo6
i56WtH6NMyOo7DqZDGEAPYPDgisltJP3STqOoikOz8KXgryHZA6xkWt6MwPUaGmZG0NOpFF1sd6g
lDvzJgvvnTdixQW7e6h4HWcWmo3/KbVrr8kPbvn62rgeBXX3clVagllTrs+gG4g0U5mfBWUP3mpt
3jXf8yey0AjCfSf/KlI9eJ/VTRzbnOL4k6GobhNDcn3Ls85kTrIZt+6QO9r8mLI7kQE1n137RniU
hIfiUfkVHQUQvgivwRDCUdDjyQoexN+tbynFLoUEwevIeLUDnnFZe1LgB39VsQOBdSZ6STSnSR4S
zp4Z109sXjLqQ4EwpTxMcQl+rsoAN9TsIOsZ4lfCLYN+TNmAana9ayrU5myuN6bhMfwEcVGl8YhE
8ffjgBxjuEbWeZuZxaZABwF5oImiEJ3NmOpCSBpGqc8s2sLz5htqRrr8nB8lB9+I1p2VYHDBQbyy
R/ekCTkrZ9iH9Zl/Sl4Cr5eO87u4H1SjacC/+D5PG9zrhQmR0kJCfME/37/Wfmo+9PaRCRgKlV+C
iKJSG1LK50OWYbyaV33IT40xerlZzzYvwyf0wMKEdk7wLGzQOdt9s68lWobMCoH6of3Dxob2W3Gz
LNMlkBEUvQWJOl8HwlarDLRtadDHwJwlDyB/4pxh3vlGa2Zmfwh4vfuMn3psCPSZ+2t0zbe1T7KG
IICBwhswNWDupQ72MKVapkTNGZpE4YhH8VsuNEPNU7fjdyxbGaBdOdTKX/uysIq3AZ4+ZODh8V9b
Vdk+kyLJr8+caKEtrHsZR/T0/wq9oH+W1xCZt/lpMkaVcECqcGVvpCQqkUeSk4mbc4iYq/kKW96W
231dvCLVKpbuHP+WepA1AoYRbNEzmKdrrRs3mUfqA0jO7OL2hAppOLBF0pzFZJNyhJUCRBAJ5Ka9
VQ4x/NLNFr0YKrVFUSwRpkzEUNlkw4EBOwbF97jyvC8EjHjhEFbDlUDt5+YcyLnM+nIb/OyZuHmv
pFMqudJDlqAiqpzlyas6hyltZdIBwED0XYFjLLTa8X1EMW9y2GgF2LsQqZAPUuAN4nOQnqNep0oN
0qmXMb8KLrwuPIw2dBU4vDFogkgh2lIaDIikVABQavRhP6boVk+3uWTcvx+WVhlOKUqJIFKF30E5
pZ3fymUltVhlERXpyvbDl7n47TdbJDz+Ws8JOwo1NwVYJaR0RTowqsokgZJv2J5jMHv/xrXPIIWC
IBkJLqRW7o9rwceHMWQFUaWCSDHygtfbN1Safizmqj0Lg6dyb+o30/NAndscsuSBI0hgOQ2sqkm2
fLISLC15klemqZPDyWVWRuA4Pde/uc9EEAxhMkXwU7WqDvVvo9E70SyeZckZD40IrH2UQL/MU9dc
9MUr5HIKqHPVi5BHYrmmPfvgaxnMhN9XDNI2MVJsTy2E4zsD/PYsZyi9q5y0fmVnLb60Gkh5fzjH
cWVSK6AJs18wbdeeO4jQZqVXipZYGf64L1vJqrXYaDh9AvWLL59W1p78Mn2hXFqmFmDK0bjSoJJ4
jhtQYhHxMiUzMrCXskj9fiWNObcfefU7m56bzuO1TTC9Aik3vq98BjFz8xlIZorIAwgAfVDPVJhE
nVAVuNf65Ne070FlYI8qCSymYZtb8wdTeIm4UUIjeuMeVMjrlWseMHmSbr4AhXvEFEB/4eBdHwJe
TiKBb7LmzL0BFfg4IJ5ueXBmsRYbebGVi47fOCj0NaM9eb5eO34Knpr4q4WDtq1rnTWjN8YZ99Cd
k0ZDiRzUfPq/blrFtUDQBf/9SHJFXTw0pV/xWixhmqDKPKFfGQ1CmVeVSIYHxirXxOLWAKsoYYbH
FqE5QzolT0IJ8I4zlMKMAn5n6B/y2IyVFb9r6V4F1A6gZ1CZEynD60GledorZdc3Z3XLPQxBCvI9
Kzfi7iFdA/aRG/pmjS8sUW4JNw+lloaw1ObA+ww5I9lBU72u7GWyV+9ZofZyIMRcLwKncUZUemY+
5e+4cvPB5oWdnOtssQn3jW/et7mQYgCGGCyX6DKToJVN3R/dEAWi0ksA2rShFeOAJuW7JPz9OmGJ
CKcwqKGJEOr1Omm1lA1ZzDTndHiNFLAP9U+gHAWjnwD/fOjH/8+YLsxRizVEYVrNjN+cq/yrg65g
oX6WSbRy8y5OHPCkePsQ6qAj7npM8IHiuZUxpk4zEqBmQQ2QJn8N6ceRhQAVrjUWGEu859dGSm7s
mCmOu3Pgg/dP0scWGKk1doqlpxT5Rg0pIAKTvak9K8msdbmYd2eFO0ayUaQeM2yhnWKitT0QQaOF
VhWmsTOQ8wrDdn7jHdmI7Bd5WknOLBwyIILRGwH9WcAd6bSyL1Rqn7BFdx6RLp65fYve3fu7feGx
ICwFpBKHBimgVq/nc5rFpszmrjsLoBDDI9mWnt+5afMo+vZ9S/TVhIwICD+QWQNAEPEFzdjbp51f
pDHfncAlxw/ZthzYfRhrILVvn2KoUyVrWBt68v4xCIgXKZRAg4vaKnLE8nFbq92J4RFp98qpF5uV
c7VogoAFSOsBCt30lmfnNE+0qAfZB7KjfAiYwl8eqp9BgGaKkBSRRDXlTMlayORZVINKa5ZtRnus
hEQHB/fKOH6yjJf3LDEDagMoWSNpBdYSygw3q82Md6U/IQ0SubJoqpUORj7GSjgvZF12xxeb7rPw
GmvVY6avDZiGnhxJFaCJhsi9Xe/Ajk1jtdbAOSQjMxJZ075gjSI+dMdEfJaak9hten4v848SCDYP
NfjP7m9L+gD8mEfxEywIuLKAXqXMa2VYxUU1nqIoNCr0MnTqGbmiRkT784pnJgj4LWqWAdBDy5ZK
oOHgJri2paKjagiCDrZQW619yKE9iT2UaXQNItKkQIXclNJnJtjm4Ts6mQjuq/aP31iyUOtT/Ro2
26R8GUD/BsyY4CWcU+QgFNPL1pC5LXAFz1y7lQs0BPKAsYkrl9GNZ/3PVP37+dRKSbU/MLWCqWqV
DT/Bo9SRjwuOifadJromoAHaSFd6IpY2JqYMKAEwjwIpTd8aUSj6SRj24ylRzbZxQWPWeaXXb3nR
Kl8L7nlKjU7b9MlBeu9Qhb2/N5atA4oLPxYvAbAC1wsW12OrsHMLloz6KEKNoG68cPLBy67oPsrL
AqfzpZsTFtlyw8QWyNSK4YVT1yQeb68ZyMQgXkdGBtTKQCtcfwaaDTX4jSMLIvaEMUoetOJpMuUr
lwDto6KSi6ohEADIWuNBoFOGTJAIkMtV2VM826KVhaUZjQ06F473J/XmwP2YIWLqUKYiIfL1YHql
ZwE00diTtAvGfd0ASMAJuvQDO5it+7Zu0qA/Y0JzFgDaUOJAnfra2NTJIzwfGOPKU8W5SuU2aM8V
MgM99BH4Ddq5dENxNpqs3Mdd9xFVzQcw5UY8Oau9E4vzi+ow6IlINZNOiQpzkhcc+ZYRLAHBmDpz
vAdtdyKsjvrmqcUUowqMlndQKeBypaZ4lioRCeCIO0EUCl2I01N+EnNDZY7ZkSfZ7xAeUz2ZQfcw
K+i9fmkgcjcUgwd+z/vzv/ghECaFk4tYRPxBEVzEWH2apN2coPlnyjytY2wgicAwEre/4/qRH9Yq
d0sTjMkFEyTamnBcqGFnQsNrAZQTTul46JqX2qsA5gE18/0x3bQ6kj2FI0L6xECAhX+93lP5gFr/
mDTcSWms5pwByZrKtSEgrRCDZYqHbDyP5/qpn98zJd9qjyvmySiuHpEf8z8PNpDKeLmuzYM2LUBP
TM2dhBBEpkBP1G4dpigiPWn9r3HIdIS0I3QEWwlaWYkpgGMwI10C9z+DOAQ3XwE4O49jBXU5usil
AF6XhOLInXjZLsD0OiA9/VG+8IndD+cIb9h9cz+5ddoekC44PehuQtKQclDqTlKbMuG4k1wcEs6F
APzYT0bVe3NotgMANrPkChAl9m3NN5vyHL/AGdXlxBnlE1q95WAnS8aYR3o8WyBUR+9EVn+i4JZu
inE/Q996yqyyWJmkm3sbOXvE/BoOIdLpuIaul6oalFooq1nE7dOXBoETGugYK1cO2U1dApsAqrzo
AUcrOFqVaCxO3YCpYVaV+VQ2lS5Nr3H7jCbjSpSc1zGNDJbwRuZrG2DRKoijeDSs4MChJnI9uFRs
y56vejwX0nfwAdqvXnWU2U7HP9Of1m8MJVybzpvkKnxsbDcCb8EbiHZQyt1Osj5VhBk7upxRGEwF
W5tfmhB3GdLXQW6Uff2M0LkRwZp/DvmV+GVhwNfWqQGXbdWNVc+BSLA3ZyRvKjQT+0Wkl+KmbEVD
Vtw64T1Ae+5v/ZuM/c+owcgJNDQ6b1i6YRMd4506qQXcrslO+y2jNPpczC6HGqeYHMLpu9bsOAAM
bfQkqUElUzkidnVaiAf0f9pu5SQuLwJQm6QGRgCnlBMrBgGvJFoNgp7foJOd66dqdgvmV/8t9yj6
PoPWs3PHtUvv9iHB3F8YJSft4iGJRMAIOBGuJwO+C5VrLBB59eOuUtDnErvT9Ma0AOxs1GL4LMwp
fhg44EjBSTjnH5O4b/PzyprQGc6fNbn4Hupks1U/RNj9I2mHmnJPSThdKyw5R/HkKeAeJ52PC3PV
D7zBRv5jFnARFJERE9KljDkdiorrh/HEbqFKpIhHpRmdgEdbWPkrVt8Fxa7k7BBDKoJ51pDfH4t9
2WySeSP0e/CRZdXjyA16G56EyZHFBzWqVm6828eJrNO/H0itUx8C7dKwiHDiQXgrNSZ0oi70mJyf
V07jTWGNngpqBRRIpDDAX4+nAD22/rMCNQeOb1E5TkqbkU8Kkv+TKcCxxBRk27oyeH/PNMeYe6rT
Zw6qgMH7yp7gb55EiTBXkdQhHiqkla/3qBTNpSoE3HjSoP8xWnlWojVPTMQPbVJnO5eqrxaZmIda
qnyL5UaPAWkMyM/EjyFVs5VY7fblId9CUu/YJghgqJsy1pgxjxtQ7KVJjtWWchGkrnK6chcsncpL
K9SNiJx2GgkpRiy9xYPTQ1qW01kBgfsHM7ytzO7SzrqwRdct5bgWMgaMIaeE2THZu5p9zf4v+Ref
7yLBCFC8DBM3PhTjMz8d4MdKK0NdcEAwo2hD4eDOoq+A9ql7/KHcSPx4Utn3VH1o2Uov8t4qYhed
KUPsKTJ4ornooUtasy7e5fZjgiDUnG9YOB4qSi7hF1il5cwWR68tUeWdj3PuJI10UBnfbdTBKJnH
pq0gIcJtB3GA8MT9GbyNuzAAQHYQeABgjZzV9fYsJ01KJJ4BLSkAG6JZFlVsqQB9Ay1ctjHgEhPE
juapXpk4fvFYXNglf35xdY9V0MpiIo+nBloIfm9GyN9LpWCI/qOSGokIln/mlSudoN8jkh8CiD8D
Mg9Z4EEyQ/ktSwqQFqMfAcc399aou25zGnApFLSjIbeAFNSN2Fuq4gDOPRj4ahG6FNGftDxIqZki
sRtvIFyqDIxeb31Q8N5fDH7pASFkokjtoUEbn3A9KykjDlIcYDWksLdjGaAcWfVkf9JLFbIAGuAA
QQoKSdA6ezUafrl9WZ7ixuRAPTGjdp3NgqcEdi4/TgUyqasu5cLnIVsrgk+XJG2R07/+vF4ecqBv
kTutxwMqFXoZHfnQGFE2TnoIVEynAByB007a3J+WhT0KDUSULAFCwaVFp2xTpcpTtWH608y+NFzh
zLLTFJU95pklDCtLQC6n64gC3QUgpkDaEY2l6Cu9HqKmZeoQiBApEEeQZId6P7wgBS3zu171ACkU
j/eHtuQ+InohmFWUMOAvU35TLzI5JGoFKBSAwvZ5HAPeKmHXxi4B8wayRwKG/xRhMZ/5YFC2aZ6v
OdAL97UKDk4Q2eIjoF5LDbkU05SvI60/HVWQ/HedqLOFUzB/0hmqVWviOj9asfQEy6CIgC4DaSmh
kaUpaijIXcsgJJan/DCLEnNMlRb0KVUSoGII7dDt2GHHCyXJRbQQMcvRxZFPWmdF08zvmFmtvhhZ
mIzJ7zJkPgEc7JRYNTp44l4XqeeEDwVT4QEInZVEdnu/hF4ASBJNVI5aS6jVD+hQlA7ThZzNDGlk
iVMr6iBN5G2RnaRKbzoB940kVPPfX7agnUU3AKin0FwkUsd7DNkqiLJkOPVp/irx7ZPIfCrDU18d
GuG8srEWLlgVUTGh5EbK52ZjpWoLYFpYDCfRtzRxExf+RkMmMg/RNTt892lhNln2OjWDkSmMPs2p
vvIBt3kXJCfRpg+XDMcITSHXJ6nsu2BWmAqJBtH2gR/uoOrL430s0U42zF49b/JomzHAQ4i/2e65
6NAwVcngiH7L42AlUlja4pDuRqpJArEgoEXX3yLls9SLUglooP+r6n5P2gPUBmpZV4pDka8MfOkG
QakdcZmIng8UJK9tTQqKuGHeDSe+jT9nkHkliqxzc/Qg/+6ZEsKsRsevwbcWF/vCJjXXoCfiS/T4
g/raZ35DkCv2naLEExpsi7RxmBmA2260I8gz+Pls8lD/XlnsBT8MA8YUY1+D0eAn43rxnM9l23Yp
10KBEtKN8abqdlK6T7oHds+1VgQGW0hJ1aXHxbhCZzPfz2ttFIsrfPEB1NGqu6wSJ7Lb0OBjSWmm
j1Ju+49gWnO6KDkoubjieq6NmHzQxYjxhMtxLGOZ44k7jFyzqTJtJ3XyWk/X0pt7ObOUN80AQ1Fo
MWZ2YhqXS0C8XeHhlTcR0FO5gsbBadbVPrRjSc8k5/6yLk8qKBbw+iJVRTPqMH6tMn2DMSrZe8W6
bfKcK1CFOQoAqq84hEsuF3j5kMgQiDVEKNfzGYUBEPJsPZyG/GuI9nKoGD5R4kYfyi5t9MK3v4v2
+/74lrIWhAwQQiAYH+kpvzbaF23Otj3ODdhoJnWwBFsSnRRyUp3BQChDctWu3YC6N/y6b/gnxX3z
Cl4Ypp79stLUtJAGnJd5w4XHyB/PM5vopJu0xtUUyiUUQ2KdjUCdEXgpek8HINVUV4O/NUDNco7K
TSyewuqxYp956JOOvAP83Ogjz8JD71t01f7l/jcv3ucXn0y5CU01tGNXYK7kHvlRFZ1RweC2zFpp
e2lqUJsgHadoTCea89drEo5D0c1Cg2SBtpfs0AK/gdCAde3Flxw0L6YQzghwALKn9LM5a/WJAbUq
0H16ofmPPLNHrCcXe/TPbOuD3D2OszMI7ohI8P5sLBwN9OajhoELHrxsNC0b2tNCrmTIbDjZvB39
J0nYVBF0bsSHSlqjk182BvAioEF4wFjqrvGjeUyYTMI5RBty7gYC1NAg9pb8ZqHqkfdrhBYr5n58
1ourLR4lqZwrFgnVtDEqVram/CPYBo6E9uYUQpP3Z3Ipk0loDv47OtpREEuhTfJexIMZP/sQA+OV
xoFw6iYHoKEWW7NpHyDNp7QbFZvNH1lA7FHqVOqH2q+3fNTuoam6srpLbjm+CXq7qDED+EAXMqS8
56H2jW+S2eJRU/wSGdUUcrl9yyuGCjbyd+gtQxo0ULYAC4JDWAKyc8VpWQh7EIFgh/0AIVi65RmI
2U4LBax6WT2F/JE1Bh+ClAFE9viVAGvpHrwyRb2ecTUWWi3I2GCV8lDlbvtWETaiqNmxzDb6XUtm
DAQ2+i3Wqsvk0qDuQRJlIW1MHkzc/teHXUh8v645yHaAiULVGW0QdW2M14gibyv2aL26NEP5f82Y
l/FEpGnYyVWjye4bD6qPZa1370Hn1N1D50FrJ4Uc4NSZdf7BrU3w4lqKImpUqPkAuEC9boE/Zd2k
AM7Cp4cRzJhQHGInNDaZaf0G0Xa4EnojHqu3tkEv1wyl8oPWHYE68d/vH7alXDH4kv79EMo7RZ96
MWcRygbSQ1/obxg0d2wyt1X2M+dk6LlLMQ1HJTZ6hED8sJuTI1fbLWrhUClqK3uWoCWILhAjX8ue
U7cOCMRQ/VehmYHKoYp4hdoKIBJTWi0c+J3ykOOaC3W4jcNbUZro2r8/CdRLdmOJemFGbg7YVOh5
8JU96JW66VPTX0UL3hiR0LVJunNINyNqfdSKT3NQswkPrgGef8qmbV8TRAorrcD7F6wQA4hcoXqP
rC71MuCKUBM2lMId9yaPH9BnECuIMBz/cr6QdAHYBa2gApx80DRdH9JiFOUYvD/hTlAgQuFEBqd4
OCv3jVAnBCSuYChBCzlHipUoHlIjUaFzXeHSiXalKfL7nLcqxlWnr4ZbSfBQNw7siFBBQgAONR20
2NJ41CGcsrQMqnCnTbuONbk1ChgqLiC/D4IbIlSh4h/Aol5PlpBCNENQwmgXt9YkozESbvPKVC2Z
QD8Jms6gyacB1HFtgqt89OFGTbQDBAwcl5O9dhQX5gjk0GhLJEAGAk+/NqBxURmiWBjt8t5BA+34
92sNeDOicegrEiUe+mykqZZ09dRGO5Tpx+TjlKtm1ZzGv+S5JEuB24SHgwZEEUJ/ahitqKazypTx
Dvg9Mdiz6scqzfTCUhBYCVYCL7WMXAs1U2OsCalQxLsGJXXmpUKDsbpStLk9GAi+RNKehRZReJvU
bVXEfZE3YJXZjeom77fDuE1BxXaIW/v+AVwcCjK7AlDFuFPo2ZL5vkvHOot3ip4g2aZ1HbpUVhJg
azaosbSsGMtyAxuCv1WHD85MkvLvz7cgQD+Q6MxyBGJ0vSJFEiWjgtgJyA47UnSVXQnIl4Zw+ftU
5CYAZIDDgd/v6sOEdmzZHJi1FNKSDZHkuoGPwpuoUTYyP4lZJhniXcgexiOXmchn/P1iIyXH8kBG
yWh+oxy+Rpv9Mo7rZCduOd/If/0lT+7P0QPdOzK8qPzi4aBev7pnilYKtHiXZw919NCE1l9/P0iN
UVIGDB+xA91Q50+DWgWxj++fzq2bSqf4fN8A3a9GRoDPVnA/kRsdiBZqH41ZOARSle4SvYNIX+18
lY0x8bqQ6tOzUoIh0fz2P1aM3jznMAvMAhBcyFGS2/3aaJoHYTIpCmqBb+J22DMQn47OwTnZi4/x
gdnW0PRuPqfjfas3uw1GieuA0BIeODiBr42GYSEpk6yi5+qJf452wp/7P78wJlC1INkPGCkQ9zRd
S5k1OKy5MHug6Mys2bdaJ15DFC4MgbRRwbEGrAq7gtpuWdzkgL93szds2afpj79yWujkFGaHBUke
uLBQE0TH7g93xUVEPNQd0LV5P3viVnmrXsaIsHtB0Btdi8VmTZvmdjAowmC2SD4K2Wo6VpiDSpVj
GTpVfnEYmG/Qbq5yp9742qj1kkw46XKDAfqSbDtgqpMgAtMMYxBtalQ+oIV1AGpEfrq/+muWqDdY
TLqIm3pYipntF5AYgWBIk1Uyzn0z5Gcu4kgsEAYEumcRfUZ4wOgy2sDmLerJ2uwBS+rWK3fB7Q6+
/nFqDJnIN8Gs4sdbZpsUxzLczyAb6a37Q7h558kQ4PmSDjOOVIeujyEfMOFYRv7s5bXrg3aY8cA5
ESNsGOz7hpaGA3cIpW0OtFToZrs2lGthW1VhyXpRbkk9KAq9OLfy5OW+FZKXplcEvgQCEyStUOaj
jmSgJQIaHmrWC9yUO6BoLiPstnzGzJ3V/uqlEWloWkdWDxsaUNDrEUEiOEVBi2U96FJPEP1kDb8D
xGjl5aeTQmSTgXgUTUOEhE4UadeenZpGG2W/94qPfpOax9mZ7HcoqK7E6LejAX8ayYWgV5cwwFNv
c1giySrI2eD9EjePwuP9ZbndZchawq1HYxfCRlw011OFPEguFcU4eMNogbcFnWuj5EyS1a/5+LcH
nxhCCw9J7KDhmEo0+KnqZ4izBy8CFsYofuMd2wCicH80t5sMRsAlAhpT3NDwXanRiNlcFiGMpBuI
VcuG+tCg4wIiyc2K47qw9teWyKV98QJ0TSpnijoPnvCWOd2X/54ZwrfoRqrerLHskpm5PjnXpsj+
uDCV8nOLeAOm4sf6UWB1xurszJRtCBPnumLen8GFzXY1g9Rmm3GvlcoIY5ORHcXYHB6GNdIgGhqP
c3M9IMqriSGC5ys1mbuH8LFv9fazf+3McMva3QZEYt3r/SEtvNbX9siuuZhA9FTXTZHDXmvXkQ3W
TUdw2B14hDbo7/DnlT1It4XSw6P5QqO+a7WI5QYPLYxVZGQucleoss4eD1HrLS47QB0d1WZ1U+mt
8NfaziR7/Ga7kAAUuJUfdN/1aLU4yyKGwRkIvFkwi6+2MMcCpux+sDX0yk8VTnloTZAZce9P9K2j
gnm+sEytq8LwqOcmsCwmlho7oeSo87Q2u4sbFO8UsN3A+YMj6Xp4ZdYFcdvzuA3zjeggcvRALSUb
8QNEDeROL6BNzKLt9kmsjfujo5PGP+sKWPk/hCTIs1AvWMxHYVsL8ejFO0l21dCwUy88AKHgMnvh
SX7Wh43g3Le5dGkiCQbfH4hYAtG8HqyCpGTVaeno+Wcwm7mtrh3Gbbh2NdPErv+MDB2HaF8D1gno
xWszfDlk+czDTLqTrcINrAaiqodqL201o3b77bhVHqPP2Zad4EHY3B/i0noCW/W/tqn1VLJcleY5
Hz3Z6UGTDnG/rXy+b+I2dsOFg7wPmh4gnIEqDmUjSwHVFBvYqE1On111EzmtmziKUTriERqxtrri
GpBXkz6DlwapdyhjE3FsSxgcDHCarBwBfnHKLoZD7Yqx9id/7PHrzLNdHctTYwUfhT5vel3dzG60
rcxkK2+qzeikLv8WH5R3/zB5zePaw7R00yCjRliCUK5Dvv5626jy3JQCGaVmR+f2WdyqVuL2brSr
D82m+9u64D+79MIcdb0IsYxiRV6OXvPduNpzi70q2JHFeaU7PA5v4SH9eM6e14j6aGQqbfbndbl4
PaaZsKgqxej1FdjGTNUpN3Kl67mpmrLJbZtnUUefSfIIcTNDeOq33Fb9f9yrPy2XQAUiO0Nz1YQz
fJ2iaUevmh21N+AzT6y1ckTIEbjZsaSt8z82qMktorJHRQw2sicwPeXvElTa8n3eHyFr/SWzOpSS
ozVZTxqd/5+p/dco9TDLSiBzadvAqKxDn+lz3k0fqlO7jA7A4579jddD/h27W+EdryZT6sXaW3l/
1Ajor3ew2HZjojU1PmB6ALh22xjyHzRaNwO8YB29AR9duXJoyNn8v+f5Fg3W1D0bgYMX2Q9LZZwo
spp25fJZ9HewJQFZVRTszRudEr8aGr+pRi95AZfPBjC7Ten6bmnUTmKv7Btyxm/GgycKPQRIsd50
U0LeK2RlNFh4IIt/EHr0HOnC23CYX7VAl3fKdvgjd4b/m3AI6nmw9iQv3kAX1slNeXE2Ax9lCXQ6
4UnODAU0l99EA2ITfCW8zqeG+lz9Qc/eGvyYbhf+Z9teWKW2bREhITtzPebXtyDIxeEqqoxN79Xe
EOsAoufurszM6KStPJXL79i/hmnPsmO0KAT2a/TYJ39P6BIVSzNKazBVvTLHba2vMYgv+h8XBqmX
BrceELDpAE1Ku00M7eDbqgvS6GrFQycTRm8iiYjqgDMd+j20JsFQD0hvcTyUuRJdhQ5YbjGlJVeb
CuWgwoBG2P1Nu/Q6o56B/gWkCBEqUrsmLhuu4wqYQzu+ka/cpEsH/PLHqUdxDKUYXa/48cQFi+wb
sxKvL3qhl79PXdTEL4b2JH6f32f60/gwmsCnVU/xB/cUnFrjG/+xdsYXAlAgFBQIRoDWEugmyn2q
JLEEglvgvS53psaunPCleddmPQIR8B/5c3V9lgLEK4Pk2F8c67ZluY73YRChoh5kFvfJJHr6IT9D
m134CB4DwSRSCGvjXLhNoCcAaLIE0kNUCCk3WCwThat7hfcG/7EHrOwh2cu7XrQhIsMdJEd76R7r
NU74ha0POCXKwmjbBO0gT50woS5Cta0ZzuOa7fQCUQuCeHmVd3K7jRrn/r5fSFoQbABwdBoqlOif
oPbmXMuSNuPPvQ4KGs/9ZHOs0QuboXfRupKVZh3//QOLPYPUMtHeAzU73UvQM5zctaUqeWNgBkdQ
YKDbrQRJUaC3k15lRv3rG4xC94d5e7x/CGrA0wJyP0Kme717pCiauiGbVI8VwZ/3Mq2x5pJZur6t
RIATsE+QZ0KwRI9p7IZaZFpW9UZm1v0/vgqEjtOWgIqu5GJu9wYM/WTkEVSDa4Paj3mWSBmIrNBo
Urz7OeikjC4w08kycghaSH/tmKAcg/Qi7kWA3MBbcD1rKDHMdcs38KajYylv0QcpxWuOCXGnqJlD
c9l/iNMJuvfaBj+w6PFA4gHPSb2bQeMpuGGqO8mJDfU1ld7bpwsDQbUUlSZCKkELrXNlJ1dhDVs1
Z6Jrf7RRrhP/VIgA5ZV4bGGZLi3RBa1gHIak6WFJ0lXA7J1OsQ4ASHV/hnQF3XPztoBJghRnQXEA
IAPKwdfzN3U511doZ9lF7CaMrAC8DerbXx4eygQ5XBdXL1NpbJ4MU7iTt7ldH+//+O33o4pNPFJE
jcAv0kpWYdgWiFujaKeFu1JSdLlxqnnl0JDH+2qPqSKKtEDI/6RNbvA8XBOBf6hLi10GWDqwmW9D
U0MrbuW0LFkBPQukiuG0wM8me+JimrjEb7ikLopdo0MfK2X1MHSVfnN/um4uGrRhEQScgPYoZGbo
+Fr2fdLiHWc7bbQDdj8ZkO2ALjm7hrWn7aDOBP44EviRmAGqg9eDGQSpGyYwge+IupMLx30E7Wqt
D6uhNH3+AX9DNzxwPlgeooJC3TGzXJUMz/jZTlZMEWJHBvPQWUhMguE7fFS3/UY4FgCr93qT2mVx
mBO9WoOD3LyB9DdQZ6gUmjqqAybbtebbYIVGYundW3tYG+vPXr7ch7Qd6hWK6pZhslbLdpXVWZzd
79qNaHEnzS62Gf5KnqLt7PVe6yrWIyAENuPILgQdtmhxffh2s2dw3Ouq2zuQUrIyO7LXEv200CJq
PT9sVUC/AdwjQQONWnW5rbQqV6EeewS9+uYhAFnGi1wYX7XOGbmu6oClWjyyV6/vgVEbicnrklGC
wBC6jPj3xNRM3/Kt+1uevrWJLimI+FCGBOQTLa/0rFVqk/vsUOyGJ6XdVkYJ5cDQ8N+ScOXSvt3z
14aoPa/yVR4rEwxBA1XsTKZ0etmWTuxa1ph+HH4G9DO/YBwighbXsxx3NSP+D2nfteM4skT5Q0uA
3rzSiDJU+aquqheiqg299/z6PamLvSOlcpXouZieBgYDMJQuMjLinBOhOVfBYjgRcsXjBlrlaHEE
KqM3/634CNYUo9ItRFxoLg64E2WtiKxRCCcLzu8uOUAGH+yc1+xheEZb5ZX3EGHNIFHLAp9PRPhq
UgdJXNU6VAS0X5j292jFYZN/obViv1f2RkbTjX39lbzzXopXuU8yQuwNkFPREFtFTHk5n1Jm6Xpr
JE1AjEXbfhdto227m3DEos5Gp4ldvTP30aHfZVsovED06BjlgejO3hTEPEDhSSDh8pCDIAumEEiN
OEfIYl/+GisyelXQ6yY4GGQG3vpgdDX0qa+2Gv778xvZZjt2I2gr/+efzPk9OquzuJIX2pAtdgA4
dWZvwXlCp3nOCtF3FKYKREtdwhoBPgDI0uWPS41Jrsdx7YBFtGUfBagCAnScY3R1XtHkDPUCaNcD
aQGAHbXhQrUbZvRAiIMYxBzNA2XJsDbhRs0/I55e9NV+o0yRn3J25VbyUAxIIcQAodoR2M/v0a9w
3Jt/qfRIGrehwQ1cIkDayJ/RCM6x61tDE6Q4qAy36jZ4xR8N4UHgxA/EvVxsHFgBQhRxvYlyK2bu
cjAm1kbOuzUJEjt0eQ1Dr+846uvUyiPKj0t9JF9v7fUHGgtuf5qb3NPt7W1vTfNETpMFSjGgUORK
x5G8HMYqq41WRwAGxw8CjpwKSZnn/LC4iO0kdKG1Rx43/fQMoScOBw3aeETgF5jIS4tZW3Zt04lJ
ID/qoNEeRAiGv0YeMEtedig+tUd1k9sgYX4Z+zSyd0264TEwrzw6JldHGIte00Rk8QorFWaSHqZW
EqDDhQAXFHlrYD5APS13bs/uVXqcbEXA71DywN1BsrmXYxVMK+9m5PyCxZuf1bfy0UQNbniKHqcn
fadujO3q524WjI8tehR8c3XJrioftH1qdROIhVmCAvtQzcFz0NV+zg+zCyWQR+Qpkk/JXw+WJ3jg
nI3hHQrLh3KXb3nFO9axx96CZA5hBcGfXU6ClUwoWmdpGiz7ZJs+DzImnVtUJiOhdxU680E8lzzo
8delkaqO2rBr0Sp6IS07s8cqdcvn9H3t7cmfHtpok9xDnf+jehY+hI+JF39fJexPE62jtShkdUET
pxXgDHkABUUDDFp/nHcJmtK8oZFX8x4+hHZTvv+6va2Y+5ck6zGbiBVo8Xejk1Gzs0YAlr+M7fCa
OdU9sOrdgRdgMr0Q6cH2/wxRV7UuD0IFGZcUkfafWXVeQncI1rvxbuK57KuLjpwTIMuA6IfgG3rb
Xq5eKaxTWBN49Gb+VnxgCr9vzxj9bD0tzz/fN6ndMUozcNMFZkzZZMFe54S87GN29nnqLqjKJEW1
Bj9/3Cxe+NVvVETgu+5NeLdQbYz2SJHggbn8DD+MT1Wy8RDc5JotN/7tUV5VF07DRDGTwOQROdDD
FNIYu5Cs1+pG+w9juzjaof+RONCWeUyeG48n/cHe9mcGqQ2iCe1oKeaSBu4q2+jOWjyq/lq7TWBk
jlY/tNxu0+TeuzrmZwapexH8yVRUI4wQIhfe8mhton0X/FodvHi9bhdy/DfzoJ1Zo54YlaKPOH0n
a3UgOyqgAOMfzflze9mYm//MCnUhKgNa8prtnAbF1nxAK5cD7yV7Ve6i9wXlgaE3X5axAgvDF6oa
9nBEudSrvdRVUE7s/cGd/eUp43EeTsmAW4tFneq1KNE8L8buUH10wsg+0UHZ7dzOzhA6Z3vLAwe8
eVnc2P0h+OJW+YAut19txQMCgS00oezQWTa8pCLzR0GNGDQM0MUIxurS1SAwqdUsAY/B2IwCLgeg
8tF8bPyV+3kwP0eHMrAQf3RAzXRB7fd/qvfOL14Ur/eG3eDWd9HP2ucFJMwo7PxHkY14FhkroZxE
+YwfJdy3G+gFuZ3To510/EXe6+rm9n67Ks6Q7XBmjRaAXuSkBvgxJO5KdRInwcPvZ2kXSBnkPiis
7m1ztBr6KcQ8N0d5x1VesBYFBjd4pTtt5/df0ibGRojvpy/lXvT67/VH6xV7zZe24X0N55geITQu
29M28vtXk8Cz/AIvMs7vYkXw57+Lcl5Jjv45oYjf5YpH4V7YqY6yU0CRQkMuYHFekm2Geo6yLb8E
T9rrkOGyjcfYA+ToN6RdOwRRL9FPxREfxAAYxDtejYLpzM9/HuXqurXQhCrDKil4iL415I/hfKwI
y/e/M84a8TYgTdU1ozpv1BTGxD1E2WzF37xLtmqn3hc3UmO5u/NxUc5oEMRUzUyy++AK4nvBHpEn
izfLJnJn5KgUO/Xf/txeaqYDPLdJHfp5GVKrW2DTes7wvF88ZTt4hY9O547gjB7gOO/lvuZNKokq
aP93bpU61QP618bTig0m+snTuh2c5FF1i03j9p+3x8e6p84M0ch8KPmHujhgeJOnBaC02JafepMd
P942w4iiSOcEUgUEVgyx56WXkgDTMKRqSgJ1cnv9Kwu/Q96hZLwVkC4nekN4LEBAgpzZM0coxW0n
CLmaBFLviPEROmCoL2wgt317JIzXAmqLQMwbeIOqgEdcmtGrTp6aXsfzWtoB8yU6DYRpVtTduY2M
eZaoORNUfVE69GUO0H1Til7byEZPo9Rb+kPJif6YU3c2JsqdmehpUQ2SebKUlV6X7M3SCbPX6S8b
JxF/DgIjkWWGkCJSeNS1Dm21KdGlDCBB65hlv1v5b7lfJwMgEkPrTEGCgH7LtV2z9KPeJEGmzA5m
jG+B4fpR+EGtHiQ2kNQpGM7tvcSYd/T6AKgCaVRk6k5g8rMtq0RWX+QK9pIguMnqaYdmfCkUN+b5
aIbfPLdDv/pE0BW0aTCSAHLDE/qkhW4Y7hte6Z1nhdqvnWHUxRJjFxW2GD68Z8ZbqHAuXraJE4kU
C3xVFGtiI87GHEcCZN4ZrWACK/MaHkWB4avIegCvQATMcMqpEw5W4ZK3CVxi7XT1Q/cx8fikbAuA
sKMkgHQ2zeyMzSZba+hxB3U8uXU8ukLESTGy3t8YBFhdEBeUFXDFqUEMuZFWIpIa+r6wvBy9cTUn
VO+GAQouwk7hwWeYp+LMHFm4s51cralpxQYSNfGDPXA478xFP/s25TTAyO3lEOSCoEL2S71v9+vH
7WPIM0BdtmWuKFBux1yF+R7cXnP2k+4oyq//kxWayTlUgygVCoYRvg535kPyMnMAAoz74nzJKc/0
fwxhrPIG2TIEy1Jioye7GW3j76n3rPTt9lCYfuufFbHo+8KIFXktYEnKN8B8DqYHVwuVYJGX9mce
FLDGAedBURBk28tt1QlRWZWQqQ5U0c9NBJfopNHwcjDMecOrDsEJJPSvUFhWE4ZFVSEB1xVemnio
0lXo51Y4S+zVvCwE85yc2aIGlEzjlAoDbAENBTxbzDn2rPmSQXoEIg8PVLDtLucr1TpS1qjAtF9/
pdHLzCsusKYK2WgJjEF0KceCXH4/lsyiNkQSxr0OGeSXbfOX+BGm9xkvq8cIS6Fu9o8h6i6ZR0WD
/suCe/xP+wFT2Ww/rYKnhy4v0c6aMsRzpEoL1e4rfKOZdGQqpSS4b5+H3cTBwF1/najwY0k00CQA
k6bWewXYtKtTZA+LNz1HNdtWZP/2WSRfuHwpEDI9IEGn7gdXMYRQyJO+rl0apNarpB0z0JE8LniD
NQwiQYGgBznqqyZXVaSYYUdyZyWygblfopULb+teMecQBoGLqpun0i5wiNSjVc/rqWm7Pg2yt9+A
4u9bVwu+w494U79Z+2Yj7PWH4tl4idzb88dIRF7aJUf27OpqmkVaNIiqBNFbBOqz6qiqDeVFcVfL
e3SSQG6r5Gn2MB6VsEnqGUDdETkoMt9nNvW2H9dCwlgrW6js+1H3Y1d9aF5n0R51u39qTLSjgVy9
Pf1Yvm+Pl7VfYBVSdmCUgZBNDRfN2dY4HWS8Z+8xyvJeKT0eUu3ayQFzh9AYxXGo1WBFL0fXgIab
CX2SBcYPCdnsvy87o2oKeSjSQJqUbSjfoOkVRDESfH74o6BeM9vLZKOZE/KQt2eKtenP7VC3nNgZ
WbKYcRbI3odoc/LDjBwNFHzQdBz3DlG7ors2tpFe64kyE9ESG7hEpEwc64f0YvzIfos/i1+S4YLu
3xn27TEx4kKYxfrDNpYIqleXa2OOqdoIqpIFC8q1gfEdSRv55/gl2gOakXQca9dxAoyhrSZ0n9HM
8Ir23S2dVtbtgI1gfyP/7exzjvNjz+KZBWqNlqEdwIWDheINBPbisd+uTr1VvF8xWnsIronM0O0J
vL4BL4dE7e08GrRlJkOakAM33XIHCTQor3Im7tRMk/bq5zNHOQiIFxdh2sHMTFiLGrAt0EzwEzv6
hHuwN12wn9zE/RF5aC+BtGuzi+5H7/X3ysVksQ4Buk6B+Yr4CHU2arxLW5QWbuI8kLrHud6r5s7q
OCkohglIvUEwC6BgdH294rl2a5431QSgjqf9AKuW1w+YsQshbQAaLTQl0UXhRKo4c7bw7kMNkcMc
wFkfbd7HbTMecbZknjAMcxygLiBeIExaGuAcR5Yg5oOeB5Pka91xSj2DpwbBM0G5vsjMzblNYWJu
va7cw4TAy9Qx8rkyQjuwZQmAGsguysaa6b2QDwiIQl87hJt0gzYOgAMu21+vvHtQYVxGF7aoOz+J
hlJoiC0ov1s/TUAhD9HdGIiv60ZDgjU/fEvb3oUCkpdsBnd4Tp1827jV6+CXrnJYNuq29UZShkAJ
73nZ1NxzeJ2HvZwMavuXeluj6zF+4Jvkit4Mni2a3yKZrtutE7o/qgcRybg3y+ZJWp2allIO4GJm
yKY+27RzYlYqekEgm+kOdnM37KWNudMdBddE5cROupO22V29WV3joLuNI919dvt2FyMn7SsuKvqu
6KqbagMk+rNY2fImf5SAPYu3IFXixypAcCagPvNysGQ66F+NRBaaURsISXGeL391bYVLI6sx4hqg
RrcLD97NOsmyBJEyXCZQBqWTGkvXpoKs4PVUP8xYh8jJpm2m2H39ddvJs7YlJAKJIg4IYgjSLoeh
CHOzZGi+EtRZEGs7QMCARjZ5yA/WZBGdBmDWkRBHQHNpJVuKLIwaA9WMwPpGz+bbY2B9HYrZJMsK
6Azc6uXXtTyT5KoRkcVCgPQ8bW9/nbUS4NABdUEkyqD7cPn1sSjGRc4a3OzLJmu/DDUoIxcpO5fL
B2O5vHNL1AmcRgCFBRkLIXf2Lo5tgLpuD4W12CoeNnjloXqA9//lUPRcEAdxqLKg7rww86pob5T+
OnKSMywrIPxaYENBlgytei+tZGsVoq6sZUEbe+p8tELHUh8z2bs9FtZknVm5Sn9LdQ2gHqxMYyA1
PtrGSvrDbROsfYVkNdKKyI7K0HO6HEiLJkhzmg7IlniGx6vwMaIr1JcRbIAOB/QbrXUYJ7o+6SmO
hFn6IsAngq1IntVt0sVBO8/bA2GtCAoEIKeBl4A3LTWQFKL1rSlh3RsoP09uCDk6bd/zxJ5Z06VD
6BkoPvBecBIvpyueuxKJcRyUNbEtZ3i5PQZW/At/CO8B7BjgT7RHXHshXLWVbN51g4j+3Twu9hg5
8rptEzSAftK2YpE64uBrrxzLxDvRrt7Q4YlxTeGVd4W7EidokkcjBmbZ0niHLjvNvi09XdgPut+/
by3OUFlbG7kBCzU3wCEx1MuJhLJq1ePlkgU9+hvEPvIcPLFe1obAOwxb4tS5hC6FZnVCiq5GFpjS
vvnKw4OUe7znA9MGESWEMBmS/xrlN6sBHcb6rECs+4l8zXAHZECm8nqSs6YKDZV0QApx2HEFXE6V
is6jaWHhaQk+GpLZTXs0krfby884qNALhSQhyZihukDdLlMlKvkQCVj96gMZDKhGaMidi06eu39u
W2IMBroUsICcBcJ3nczoWSAUiVVTZGWfB6CEQDYBirfxyHmAMBaFZBRgwMB7/AoAOoMWK8wL3sT9
4JS/6v4QWduIV9JnjUMCUtoExBS5CxomoaWof0d5lQeFcai/If/NY88wPA3O4j8GyA84myh9qhcV
7cPzQAFgV7EnXjdf1ixJkHoB8w245CtJQl0PpVi1ytPbYx32WrUv8z3qb3+/3EBXk77ZCirs9N4V
DDVtoxVKqzARTo8CTEyPt02wB/JfEzSGKTMsIRLNFmKuJbnwi8lZm43F60HEsoJYFVMFsXRCub5c
jnrszUrLlTxQPdSUMqTKFScxOENhbSoizg02HaYL4neXRnKpavsIZAIo8wf9+NaJyOFwMtisjBHh
OhIdaHTzRXHh0kYcGYmslnlOIrww2i+A/j1qr7psL8CALW47cQLX69Q/9JowacBjI/qGk7m01yxq
GQ8mxjS+63/y5xKh9xYyfl37419cKUQqENk3yDiC+EFZmqe2Hq2oLFAwCxvnuzXd2xuNtTrn36dO
ZF2OgtkWeRGIxmGoAoSV0ciJxlgmdJAw4OfBqdToVGufaBq64WEIwuAb1R5Kl+P81zUlLPuZCbLR
z/1Ko6TRLBYFyQAh4ZAnR2PmhGK8UVC3iZ7HodWaMIFRIP7GKNTq34wC7yEAT3BliXRyps4TPdWM
BuxT8ROjALjl343CNNAZCxUfMJCpg5KHyKIthVYQv9LLmQ3fZfByZax711CBHMYtBedCF0mScrWM
TlBONgTZVhs7fjZfxvg48bSKWHURvIGRAyKFAqgjUQ5skrVcxYaDqT8Q2VuDToae7gNEjpfQzj91
ngg5WWMqnsQDTCaACIQtQNlebjOI+jVVLCknvkkrHJoduur8rlOOczmVN2gzYMVBTw8kdBQYqa0m
pXktRwXAHY2n+mMgbMGPQzfVXf1QOZNfppCiAn2J5J7sAry9zPt4/dE6yv519LRt9ICUPMClO8Mv
nQwpoGyXuW8oEDmpn+/G37fdB6tKBF7Vf38rDdsJpywq1QHZFPnReDcSe1jt7hMKjtmreT9+he/9
13zXQFHyEe6RY5q1Glh59CE1IOEBYZTL1dDrJJIECXXLanUmyDvZuCS7Y2Qn6LT70v+xZlf6TO0l
speX7sV0bltn3AC4zPBggn4HRK9peAyK/Jo5yFEWWLJr9pv1q8/taHSSnybsca43xoEifDKkOQEe
1CQ629ll01pEPVAZs+bJ82PceMpXFQeDaQ+82gtrTs9NUf4h1eWsTiG0DwJC9SYF+XONQJO3cIxn
2cV4qFOrVvGagQ0DjLrsfg6TXReou6QrehUD0MeFdbK2KCgjKA7gCYq3E92WaoqSetE0RB+1/pTY
iVO52Uu2E+3wvgpqZ9xoewGi6DwYAmMmL6xSh3id51QoRFhdkAo17N+Gz0PMMW4kiO5BAJ9gTyBg
Q4UGiqBnU5TiSVArdvcxNk6ferc3OdMCev0STCzKcTSOdGhqtNSt8dqE9vJYEQ2e+u+fNYij/rFA
nWFTqaMOBGW8Zxfn2+o34aHgbWneIKgtHa5DM0QxBhHKH+gl245f679aibNRUBt6XJcyLlqYWGvQ
HjXLs7a3F4K1mYAVlQnjl2iRUhVRvV5ia0nwWo6AGB1qO2yOWbibzMdft+2QLUPdPCrJw6IwDu0x
dDy+dKlmqFmVMcvIAEquASU15e329xn0FOjDEGwqnk6g9pnUDVqHa1XVson1PkK/JRC35lFx+412
GLeyqz1moD3pz8mxv1+/kdZ2gXIAF13wow0a4gBbbvjoIlj7t38UK0F1/qPoiwTFgj7sVGxC4b7Y
CqhZFPtwI/0It2IgB6k/7JLn2xYZDl0FhxvwYrzpQYKntmRB4MdCjFmYx2e5cZLKw/nKttGu7p9u
W2JtHLwbQKgmXCCVTlYiN9r3sw70brwzdxrKKU77yG1Pxto150bICTyLvtd4RGyma0mw4fG3T+pi
9IY8/zQV2A81AA41+fTi5W5hZwfFT8FO+VTdPhB/d4/lw3qQ3pVNCnpL4aDkAm6HNL/2QIdLHGfI
IPrIaPT1z1xSh8MSWzhbC7/FgmLCIf4VO9q7htrjjMsy98K9EkibokCjDQg59IfZRzP27EE9FB+z
V92HP4v7/i7boOXpq4VQwb29zqeg+tZEkS13tgZjvIphHGGhsXs95Dmxq7wIiTtvgcB3ZJv7+sPq
bcATLWfZJbtZuJt+oWIJGsLW2N3+Lbw9R51xA4SoZCV7rsDFmr8lbrqL/75ScbYUV7Koglj3MYBs
6P3iDkcIzR8503l7R1+JoCYamjNoApZa9DyeJujt6UHy4HKlSjWcKo2slL46kB1dIbHBexeddPL+
/7vhqtmrBNXVaDRhw0VLFtn5A8nPj9TN7mTvJTpMr0lj/4YksLzJHuTDAmVSP3sfX/Mtr3Ud6312
sU7UrlwlMWqbAXwXFe8XUtCV3no/Ow73wmSja6J/e+Oxbvp/DihEXy5ndkKrRqXNQSEoQbT+MfB6
lnM+T0dDih53bUQG0/9a7gRnfs78HJHXYstO/TzldrJt67upOi68Zyczgj0b2Gmazw63HLfVIjUY
WGXXroW/ApCRo6380UFEe/Ktu1K3p4Dbjo7M141ddCJanpltjBky/SXMti4yBe/jNttFjuTwcARM
M+jwQcA7qNbRgN3cGKxaWcHJaOFXoS9V2IoHgE3xAw2eOC8pFnCEaPL81xYVqRnqMoViiIMRHnN3
hUKFuFECM4BfTKDyxcsZMY/6mTXiZs4m0FyUWQcTDG4KuC88vncGqBTG5vau500fdcaqXE/Fjgyp
+JPsC7+G3rjwqopg6N+2wwpaADOAzhveuya4OpeDiUe8rhBGYZkgnzPjRmlr24vkh3niGGLOGsrP
kJ6RQG6hqxBVggqrOQPsujFQXJ19WfZS1Y54eelTmp7e3kjfI0GEFBEeN9TqJENcjQvp7Sc/zsGy
1fexPx2jz+nJmOzhsXhEy3o7+Qb9a4WAe/m4bCrEosNzM9hoa+aiCY19e4KvlHOBLoYY5D8/iIqj
+ik1s4j8oMUxNpaXgYxb+e0h3WSv6ia7Vz7Sx5WbRSHLdmsWqAgrzhdlArmAUGNjP334Dt3WE/zV
kYKfxQPPQ7OW9nyE5P+fHQij7QujFU5TXm5+Q8HN5qkbM8QqLieROg5rp0JfdYKJ2q3uLGAx7qzO
CVQ3O8gP7VMDkfEBwhHZRtqHH9Gu3Q878QdnHRmArIt1JCf2bJR5AeiBTggU+U5zVT/b9zak63C7
8jwn60Y6m076XuiKZJWnMEcGzAMqW3F4bVVPXRVvbI6TOz0byRitramXGIly34BSPOOpFjr1h7pH
943qTt1BWmg/+8qz5kybxU38vLRVr/xON+vd4s53cQBsOHS/Icb3HW9Lhyt0zsgknc/06WV39vvm
LtL/Q4uRnckR7dQxwA423WIn26Z3e1VZ7u98rqnDuZZjUxQ1pmLwtF37gPsf0uYLx/XxXMApEjgb
UKT2yiiSnqbH+ddDtpvtzh69EUv7GwXynXVfcIIa3qioAzlK/dIkMez1ru5ZwC+ScfHIisSF3NpF
1JFUxdpMrBFGVskW7tZ9Bhu3F4ehRHVx6mmBdm1MJAwDJCxU4PHcqe/x7Kn2sqe72lt9L6LZhzMe
y7v5rYJ7G359GTw/ynoxgKhgoDaAujnkDS/PPKQ0mxld2wGVl1HgRKPmyuUMkWFBOzWCRmddgNpo
KB46UEt9pgHUREg6aOv5Efohel5s0Rj6uX6JkHr3zUcp9gTLFhsHmuta7IniQxkWzra0ow+e2D/D
+ZCOjGhUjzIPOObU9amUFugTQwxYuw15TuB5OG70WkkR2rXnBqgTFynCJM0VOBQ64KLFFzQpfem9
2Bqb+Gcv2v5LhZyxtwSaHz9pjqLYjZfdpbsM6YH7nFOZY8WNF7+FOifzOgolsAVZcCSchPfj2rrL
6pWJOz30XWZ3Mflze8FZaSnYhOI5KW4RTfTLLVW1gqJnMeGQOPFmhjoLOhxICCU3CYTGLGg8dKGd
LAnHLGtZUUoFfQ4qxSJEBi+tCoCNj0lGwA0JEvObcv5Ue05BmHyC8gcoOUOW2IAEsnwFptfMSW2M
CnCZvnps7Dl0pRQ69lVA6L8cRW+yLpQpdB1HfepEnIQM5OVopqorm1iqi6BtXKTZMqi1/hD7PVBT
nMViOFIiJQYvhAYRwJ9QiewkV8OxDVEe7tJtmdjyn/ohRJIqdkz0qXmKsHg/Vn/+oyfQqN3mqTtz
5pThY6HViFIA+j1qwFlQhyXT0SZxDJci+KwqxyrsKLVzntw7YzIvbFA+Ti9RcWtm2AAJFVXIAriU
0kGnZJFHzuIZoi4MsRuXIqxgCLV2EDoIcReNoyokSjnnmmeI2uyhrDfCpMLQtPiriAaJ9ee0uPrK
OVOMxSH9SwFQAAgGyBFqPLXQ6nMjWUUQNakNrHPV7Yf2yM3DsswAHywBtwd1EYsOB+tIqssU2nlB
Ix2r6VExXOxzruQHyxcCHCgTFROiK0vDRY0+1mLTRGULHkJOXf1LgBo3uiOJtgmGBITgBLvM/QYS
m7fPGOOIXdiltt/Sr2EkhmIWdDHK4Mhf6aAQdDsetodxz16YIXvmLASDJGGexpGEotd+w8OpsL8N
BUUwk9F3gi5/VNbcAWO9ZAEYgXLAwwqdgAGUt8NP/+/nafp+1emjFOYo3+S75VX1i9/F3nLyZ6gt
37fevhKcxbN2vcMDpbLgVxd25cspK6wub/MCdjsbTAd3tonykGrnHo8Izbg5sOOA6AVyBWkIWptF
KMVeijJgx8NjV7oC6QaddS7oqOYdzxRzqf4xRZfcIjkWcAaA5QVTKut9YXJu72ZWUg/QBQgZ4taA
FjbtFNA1twvLEOVbQ3Gs4Kk+ZHvBM74rv7N/Kg0ItuJW3STubauM2/3CKOXwzBKtB0YDRluIPj/1
nDExHBBpbQvMLRJBOgqJl/sgNGJJilMgbg0QoJLZ/m5wStVic3sM11bQnEFWCLQIcSdm8NKKKif6
YJaIUEbJgpI3mpYqqcurMFwvP5LFBP+sQWkSfQeo+9xs5Rrt/FoQ5ZJfZnEMF85CXDszfB/NMqDP
A8D9FShhVaeqQFcyIGFHO4l2cJbSU+f2TjP9vj1b11fcpSHKnY2pgLZBGpiL7fx7VB09QO/sbrBz
PBj+N0PU4qfFMg9rjxGl4MPHC7itibvyXA1r7YEkBUnFgKQpIMqXa29WaDluFQBedp4AST/J4b3j
mNN1ZoDsizPvPyKdkM0ErVrvJBdJdggIipwk9Am8e+mmsSRnNqhYTRCNfK4U2Kj2uv2qQiwSRLH9
g+XVW/Q2yJ3QHuzOa51fJTyB45gOCpyNh+bNAueXnI7KrV9CbY6srtq0q/BL2kBe7O7QHLKv+Kfy
p5vBVmy9ejM6GloiPQnPJjiNvIoKo6J6ORHUlhkyMy4k9HVFTsWAZjK0je1iD/GnonaIzJsAEmO1
KQIEF+lb7bV2gi0FrvF9spH88mt9k7+Lb8mTkO3h+Unm8TSwzSzSoumKOzAUmZIOApDR0HB0NQTt
gbTVd0ayvX1mGDcn6ZMDgUhcJcBE0YhC8tgKu9gAYP3n8In3XeXXDSic0tP6xsVlss7OmS2aVl/1
qZpksnni/pYNAcdr0k7UOKVZRs0PQ8J4QJMG8wbNlC5PUAVU+TpKWYEErLjYeRC/yFANGL8jND2e
3JFHf72+0Yg5UG5wiWIS6YePbDZqFRHob5Fv8fRZCPzm9iKxLCDkQNcKlHLQXZnyOXWZA+utSEWw
ZPtKtVtxl/yLG+3cAuV0+qHsUSuSiyDujlXmja1ThLuSp7fFcG14AGOPKRC8BjOG7I8z1xbl2qwp
Al4hwP4OrbOMRxN14SYoeV0nGBsNZC+gvWGDvEYo/ybLSyGkoYBXleSDvJBW+9F0/wVbUbmwQg3H
qLVM6lZYKaS9VtpICcnoMsjbXoxJQ6s9QDyx/IRMSHnIaFbb2KqRhKnyvTjbgvJF4F3Gw8C5PRlz
BgwfMHagL8CYSJ2aSF0TU63bLHjvLX9q7mr9feGlyxkxDTCkcAHAdxGKJ+VuS7HWellH8Lf49ZYT
+rHmCWxLnA4dsi1XrQA0aezWPsQToO/2eLVD7tY6tObhz+2jyJolDckNYKaQBUWu5XILK3NbhM2Y
QSbhCTyrRbXlds8rqrBGoqlgWQFUjKwRLa0nZHUrLyFsSO+G+d08GcNrEwUgqN8eCsOMBekCQlaB
IhpQ/5dDKXNr7OYhRMK4dNEiQoGUl1tYfx1lotMgYSphaSCWoFMPMyGX11VusatkP0H35wiq2JKT
/749kutHGYwQGUL0WCHZJ2pbFWE+i2kUg0UErMlKkk/CVyp4RJ3sReUlATjGaPZw0ZqVCQBxHoQQ
X1jtFemGyQ5zB/muFuj4iLNK174fohzgvuNNgyYoAC1erpIaFTraXzZl4Ard9lvKdrenjvl55OxQ
OUACHbocl58frQloTvQMJ4xrCGOBffMvSCUYASFjwLUgzqBfS3oOAG8XSWWwVJ6lEhNj+XV7FNd+
BV3z8CKzwOMnyvyUvx8koV6jQS8Dyf7gZWOuT/zlt8n/P7u0Er1Y1bg2ygDnXVCPyDZ2xRHKIrdH
wFgHGWBMyKWi6R+BA1xaWYUu0wcxLYO598dnQdo/3v4+YxRAtyDhA/E+uC+6rNfJw1rphBKzkf+o
7x+cr7N+PUgYkC0GCQq98qg7qtChX9T0GeZo1OzudyoO6F/K2anMESDvgjgLpLcrJrrVD0oBil0Z
1JHbT36i3q3tq/nz9jSxB/IfI4T1Th2HFEzeBXzBklTxemuTTM99yjFxaxzEBHWDiHoKxkqBcSAI
Qmq5VI81OAC8E8EbCOU2tFRQjGkiVuRHeClL2q+rd3uuru8PZFnIWkAg7dRe5HLL5lGKPpgW5moW
AwlKUmADQerpUw1fbtthTRjpnYVKFCQGcY1c2lGmajXqpi2D1dzW6X1+GNZNlnGMMOYLYHOE19hY
0G04Kc2cnfJW19fGmJAXTcbelnchaCAph2nANIGwAQ2GkXGDcCM1jmUY0D4E921nG6GrIjZ1bk8U
wwACXjxAkDICOormoIrRXJtDZCH5FftWeq93uzJ8u22CsRYwgYwXKoKgHdHVrGyQ23KYEty0oq8X
IJl/9a8iTyKZ4c0vjFAxQ95VcTlVKUmxjA/Cn/9tBNQqiGVvxaWA63tFx1D5uG5HqEAonKoOcyWQ
H0TdDxEWCiGXS61HqNEvMlbCLcU7aXyoeC2fmFNE+KYo54DUTEu+xnIljLmOPGcmbjNHH/zbk8T+
PHlsIJwCDZRagSEeZiuTIkS5cB3H4fl/+zrlmwZ0hl7zGZuoAXSHk89gzTyY8US8T0LMRGsrSXE/
xYXWIXYGWi65K14yHtWbNTeoTqPECXF7sO+pDVRmixrWLZIY4uQgJ8WD2jK8Kp5fKE6jvAB9SIOa
elFDLJuoURXE1msb2muxS9EaY9oqvDwjY6ZIfz3S9RDM7qvW2XOK96asZOjPuzq4T43CtiYOtofh
LTTgBkgDAAT/SJZeHoM6KlK9KNsKYJT9Iu+Lzw5impzzzBgGeiYAqIngH7SeK4+khWlZGWkbKIhg
jfV1HF9bwbu9YXk2qOMMZrfcKWnWosub4vgN2BNSxvEY17sKFSW0sTuVlSAdQUVQXWro/aKMFUSu
pMXueYvN+zx51Jxdb2qjJ1E84POT1zkDJzJjJNwQl1nIKEPjBj1p6aJYPU/FrOOeDtrRMfG0R3ud
17GB3DX0aJPyKP1t12ewXU+5d1D5iXI7rc4qjWYZRqExBhmgDvlmqjeT5qzRUdA5NyqZlovsNDok
QAwRtx3ahJLHODVtcQfEPdQjgjzfaM32c8n8cNspzqR6Ca/cd7XJUIqBrg3uboQhUI6mDotY6lU6
d6sSWJqnT04X+hPPt1ztAlTFIKeL4471wnajdsGSJPGgNKUcbFbQ2m6fkSu/Rb5N2j0QlTAde+Fy
qoY1KsJy6mUEH14tuCn66j7E+eH1thUyCecLgoXQNSKUagKBTVSBL63UqRhCkqrUD9GbUXsbdDTy
xuP4cdsIPRQYQTZXgvfD3Q0gHXFrZ4dFMLJhkCvDPGRo1hS5R6F92vY85ZOrkYCzjvcSEvtI7hMx
hEsjhaLOq5ZqAppxdc3riE7vW1FyhNQPefqyVyl+EPg1XCRwxacWkXQ+vO4AzTERGRI59X7T3DV2
+b207r64/7+kXdeS67ay/SJWMVN8BYOorMkz+4U1kTlnfv1dkO85liDVoI7tbZf3tqumCaDR6LRW
8+h7rkrKEEUp4hGBw4lGuM9omIp+liwaQBwQ+kRSV1IAxPhKVEl2NNcSJgO9N1++b7v+Xf4tJcff
j429rH/JRgoARpROxmZk67kfNpIKUHeX2YJvNcV2viskYsbLcSAVr3BFI8ELTQStBIwQ5V4xTkTv
l+e38KNAjg2A4AHfBv6m2qWkskId8Biew3FlXqEeCiwe1oeMIGg5GH2MkWSuhzqIYLzHrb/WrXtd
BeeWgEoUj+7tVEpgl4WwboFDBLsA3JvLZenx1ERF3mB47LK6V15FJw4JqQ33rvpIkXw+8hq8rw+N
+iB/y6Mm6+yuJdrUxEIDeZjsEjlupmHuc31nfquc8RhXPUN0E/GsggYI3H7QUUZQhcmYpZGhBdg4
SAf9efGl28C+iV5tBfj1uyZeNVFTYUgO06cQf13D1gdNDPJmpk3Ni7v4qK8D1BXvs/v+UdpWoEQt
wJc+eR1PJ6kfwh4eMjCgIALdJKoFTPbCiOlgAwrEASpUn4AaGY4pgKHNSnF4OIqb+3kui/GJyjke
pVSArMEy6SDvhrwg+gfMoLV4GTj22aK7eS6K0cmmFuW2pVjCxtEwdev3s2KfXfxwFc8h0pMYOIEU
A7OOSWtLeNsiqoSppThyzqUwv2Eo8KhTojk6AR7HcqnhRZN2mAaBxt1FQvKvamHr34u3EqUJOyyc
/5mXGMuhJIcUJ4B0O/Dtl9LSrKuneZCwHMqHsjU7Ii7zwyJ/l+3uq0/IxGutv37HLgUyVrcU41rt
EyrwUQZCWnhCU7KjrH4/pBtPGKZD0PnxNJigs6AulxXHi6LSe1TDFzrJnEV+n7iYYGg8z99BYoFg
hSOOnglzkS7EMcZiLgIp1ASV8qttZiP1xj8BmtYGp8XIk8Tqk00Uu01pd9U6cX8XfeV74PzOF8q4
USWY0rLRREOCvivDLQibv9Aqs/j4d0KYBwWgmjkKDOzm2Cz/xO/JGzpb/fvfZdxwBeAG4tXCM4lk
FFKEl0cWAkY2458MkFEFYzBn+yNbj+QbSJLAyh0Nkwh5gzCv+tWh/BciGS2Zk2BK1CHK8Hj1rrge
HNHB9JiWHEFVuRrBRqTZvy+SbtSlniDe0dF2bYDbBawVjEC1M9NW6ArwZU2W1DpGt5/Lvd5xWsiv
bS0CECTXEaUjwKXpPWYrF4WUY5BEv+0/VflOtVaSQYJVfl/0BLzeYFviXLerO32SBzVETIq6CluM
WGSFnlQLqYd+WMU36IRJYZedPQvk9+27ficZQYwiKp0ay74JQUVqV8+Zpa6ib9MBWM2JrKcf0U5c
Tvxwdb0YgYzXHQRRWPUiBO7mz2NoS2ve03+lEVQAJlagmgaP4qoDWtTVoBkqud/On0UELvFCth3O
pl09h4wI5kERC0Qnlab02zC6jxs7qo+qSlpv6/ekTEn/HLyMGDusfQnuvxTMWMVSq4I5DSBYO8gm
Zr8AchdW1svgKqKnrd/qd8BxOSKvHk9mrcx5FXB9s4xuZxJiIl9mm6GlvpaYcGy392a+9GWORtKb
dHGhIU9BPhWlRNQ2cOkub1oTovEvDqJhK2MG4Erf8Lq6rk0UI4B5LkNFEppKDYetP67KclWMThXu
lffhEb0we3HzFB3A3n/3+y7eXBQyM+hWQXCusoWHMsrlLM2xKH+0ZAIXp+b5u7dUEtgPtI/R0sBV
bS7MU1/ukbTfTtIfkWYwXMmqSUh+UvQOqn+wJI5Euk1X5/QfgbSKdnlOYZ+MbW1QgVaJEcGRZXy0
BpkBbp9RlOdY+Vvm8L+rgzDmJRP1LhkWcTHgJZt+TELGn3eOhb8hAQ1kcBINdEYhbGCudFrEQxQp
xYjgpH9sgF6QnLKyGsztyTim/dqTMtFHZsIPhW8IuBA7F0gI8fJrUT9uW0xkBbuIXyxFwRt1MgMx
sSp4M8q58hijUY/jYE5KO27lei9hLJ1lmFa/F7Nd2BABk4F5MdANC3+xPnoZzgLKwZf0YdC6EYjk
3m2s+FA8GfvK9oH0lujIXvKVoVX7f6XHokVQyogNTksR6TU2mzNXdZJ2+YBdtatdSd7XPIW/Dswv
JZySBGfrmgIwZ5Yqzg3tp66Cftz2Y6utp9cWs959q3j53WRc0R79taATkANdCeBcuNzGtlbbTB2w
jYMVHodlv8KVxrxqbdkg6abaoPbZNMvaKbb7eYQeCRttldmF+/X7Z9y4F9jW/3wFGkguv2JKxToJ
enxFuiofB8d/67YlUAm/C7lhHi+EMJfPR6ax0tAJv308WrymuhvaiJ+N7n1aVAa3COPgoIraT60J
vejEZTPaoG1tTNKCUZnHDcUTRP//mXrUeryoy2GCeriDQFbrzuP17t16ui7WQg/rTIQwyv2QhCPV
cdmKoQ6SC8yAHb73KSgTMfU75hj568QX1Xl0P6NrCMYRv7uUqEyhXM+dNG61B8F79OHGA8l/rGxz
FXH0/fbizkQxnrycRWlYjRAFZKHkPvo2cNvLvQOzuEz3Wx4L+S2reLEyRufyKspj+N7jVpAA47Wk
2da3wo+Q2eVdbvEm3V/fIpTe0KSBJApCaNiny20smnJUgkKatq+p2zoWuEU4XtNNAWgqguMLuAoi
hksB/iSi4zpQpq3yCmzhGFvImx+7Q8yb1nLFMQakN0hv/xbEKIQstqo4TRCEx0u22o8AbGve9Kxg
+le0NsBhF60a97t2DJ1UcHNs8zh8POj/82NNP2KhobsY7XhgQ71crQl6+VGrsZ2yjlC2ttSNYPsc
1b+iKTytFC3MtJSCH6gyz5ggpVHZisa0HUHYtnBat6U8HmRYL6xpT2ZLc9AEDP6H2smBUUhAuqOT
dU7WNfAoBj7nHxwxLfEhtYgeTqDtGR2apExVyqZC/hmMvo8+sL0bH0OGzePvtvgKQIjqFxqQ0YaD
NjjAHtiBGcYgz0aSJzPoGQVyyFetKzqFM8PaCM535yqhNW0lLqrvxut6IZYtkQSJLgx5m83b9nPx
NOhWXHiC4XqtVVPmx5FEAqaFcG7NdYaErhXhPC31w2cxmcdhTme5nNp0BjVi4bShXYReCb/Z8R/C
e3PtWw/dQ34Xfic8W3cdo55ws2iYBQwUSQvGkJeGkhVGWcwoXfSu7uzqQwKQEX6tVOKTL0xC4bID
XluIS5GM+iw6BUwpQzlvRUvaqLaxxrwowkvlXjHvnJQHG/n/C2NnFtRGkICGEFI6Jz/I1uNMQmv2
DvcfPXkLbMnKl4qVLgtgeBSL46lc8X9Q2agQ0yox5nqJbKNzXms+MKiQPbqIUZ9nbySl13qpbbiH
nChrCdPQdDdfayDpf+FZ+BuG8VI6854MQdf0Qgzp+hqpf6sCFWXoRrvaM5BJGS18gOVbta3u4p2w
UjdgqiY8x5se4WVIhk9AcQrPFqYggB/k0ixmYKcogqbCFXIBjTuM7sIJXM1unHIFZJdko6aNEA3u
j4yKPcmRcXQ4tuOWkqHHFcUkCQ12COQvvyDRlKnpw37eFs+YUZLc14/5UX43ejvfDy/yprUUq4e5
zDfDgYs7pT/7evV/y2bCHENLF7kqdjMY0ysyLeVlDYqeceX/9NvmDs+7apcgBg2s97fSetZgojvr
ayKx87TcPz0twAltWvcpeQ+st+UjRnhhMjnAZ43lvG8DcNVs9/VedjWrXT48DRv9nmfdb1mE851j
XptuTg25yLBzGXBm7SbbpjxEDj39y/1B0wGgOBiFRQNc1talmLTqq6G22LaqdQShyDZf8zgbbrwd
KP7SabrQAPg5pzmKZw5qJDdqagyxv108Vc+iE4IurbFSd7REV16BVIE4IRDhA8ec3rj5EIumBHSb
oakCye5LtdNCsc8bufa3bhk680tWkVX/oT7ClKeNtSzJtFJfppaIvg3uNOHI4924YfUgH9gA4B8w
HBR88JfyhSxQhi5r/e3GTDERWn4W9smf/Av4/pX5x9wNdvFYHdtl7DUeWGqO4p4HiT0R/zCHiyZH
cCfSgif2nXlQpLaUzEIzfASLmLN6iN5BmueaB3k5OJob3TckdZOlDlT+TCLyeK/bATnuX3Tyspes
7DisQPhky24PauWYzI6M28GxDNchHrIrdBwPQIGgO2YDiUgsU78dBXOrLgVXe22WxVPpoEfpBT12
++IhX0rHkOes3vDxL4UyfiKoWHxA0AN/29y3m3kJ3XDoPITc4nVd3NJAE4AknL6BxQG8dakBftEO
LZDvwjabiL8Lj/1K2YB0YVeKRF2JK98L92ApelI3wcHfC1teLwRr+ZESQ2gB/gAqHjEAY3fHKShr
ULQFu/rxsIjtaKevEmg6FvvBOcfbklC+p0VuOtrjcqElEAx5GQpYAhLdW7Ceuqkd2/UG7i/YT/HC
AjNMANg9mMfG48hmLdhplcCUIsUJTYIhu5SdSmONERBYJSj94Jwe/HW3S56A/VFXwOZt432671bl
LhIJN6fFPmxUNNrrTDqNg8LzmKcVPa05aK7KYKcRqd7Fn+WL/1YeMMvGQn/NelZcUD8JW+VpcoUV
ryPkxBt0frlZ4ezlHqpuWpQQXjmdkzkYM3vI3lEHtZJdtNVCjAB5nza9Iz7shWMvEG7TGvs2QT5Q
BmjoUZC4RFjEnLmSD2Ce7dRg1/z069ni9F1eQeHpj1eQFafYNEzxYOv/IXAHcNswGyZeLZalu1jP
drZudpq3Exz9C2hYTAhcm/a8K+9iDGzw4Tp6HmIgBGTpzkQq4nc1u/Lk8D10ch+wkehtRFsCs9w6
C40qKMZoF2JgnAW+rZcWvSJo5ghJpKIdGHnM0lEPowNP7mfaiDbGahcbv7E4+n5SqotzRziPfDTq
jSCrxbYzSidpclUmaTXuMlLAG2kskN2A8EZGT75uza/4z38+jm+TneAjZ/JSoyYTovljdECYjwBV
J9+C1ZOXGUUwpCi9jpj2APtu2SKM4CawS3il4CIiXLt7mn3Ffjk8UBGYMwy+R8/P5U3tWmFIzTCc
dpP1Z7fpbc96re35s3MCD765bGHK+ktE/oDMnbyqDjm4ub3UVxrQ/4fHA+Y0ErL687j67Elov/So
RT7c3SnEXm976+0nI+vBVYlOjpnV4gFLLY9mVPbSEr+t7Z/eev/pnIRoYFEYrB/9AISoq+CPX7RP
bD1YtfuwIKO1IMkqJXu4gtoB4chyqyxfBvstJ0/blDid9btWnZpHf9kSNr4V+mLoVCOYdpvdn51o
gU35uSCr3def1fJ+Z+8Oq9rB31tnvX5fbr/r5avHeYJPZDK/fQHjJWXRGGeDhC/Q/7R2vdWt1Z+D
++26R8dGwbckD05PljpZEsdz9lvr2ds6hBzJmizf7QU3nXFlzKHcZyrCQmX0SVUDY8bXJCDtezVA
4/T7hp9ann9bLuNR573vYywRBLjPOVRr93ooUDDdJGRnQs8eUUSyLKz71XXvW1zp7dI5rpfbhxew
bWye7qAHXzwf/4QUZT4J/QPodqJjnSjx3eW1MAQjHjRhTnevAultu10FGzAY7dPDaOcLonmgZ7cq
W1rW3mKFT2qXi4D4uCR2jXRA5f7Eu/YpHzlJkKunDR09p8Z9EbNfQZTH+A6VYaIgb8bNTk/QVP9o
AlALlrUF0XnslVe9BmhHBVBAw8R5QJ7hLDPLr/TcKEezbHcISSdYgcBJrIXt29kuW+FRtQKXZ8tv
iUQZGVYUUiUDg/oud1wr51A2hKLbZe/ImJUtsiuaA6ds+tJ2g+sT0TNjEkpuaHJ2lVVv5OnRfwD/
CLg8gC9OrulZJCRhYl8r9HJ86PGmtU7dkU736tRrO46e8wQxx6eFSTqi6RuoPNVquoMCaNvk1LKr
15z0wpWPi9ooEr+IdIDrQXcjOykym0Kpzvt+PtafJrgW3uYv6UFcm5h+ASzdSl71AREHYr6D4u6x
ewRln/v7jb5iqjl9ANpi6X5qtGvw8jBVYQ4ndTHOx2Ed3KtIY+E5FvYaopl5WT7vo2MG78tcNV68
yzTOeZ4O7PzuIkmHyiLgDgA2oWGc7cgpO3PMxESQjgUerWo9LIvBiQ+Y+BVXbspty6Gu7JU0FPJ1
YHfQC8GmcpRJCpVy9qWjVNuD7sa28QcRROqK2/5p5EljfXo6YhTdkQA8gIMGo2sZS4lB2XU452Zw
V4K0IcCbC6x7Z2doXCxtlescsJEgUItI0KGzCQWRE+Lm8hQ1M/LFRdLFd8Vz+FZUZHGsvqun0elW
6XrhtU8+ZXrnaM7VdiIthvIfGtMxxR5OHeNJiRMOtFL0eddZnTOARBbJ5JUEMqFDxrklV3sJSbRz
mw5PR9uxwexlphWZEfWBuFPIaI8rYR9ZC1f0eF0srEsOgMqFGMZHnUwDhM2CgAWtRzvxErAwcrzP
q3rcXyJM2lWH4WJIblyekxkZmSiokbhrV7jjSBgsSGN/BkdrDRLq7dfvJ3R7Pf8VxnpHoalEcTFj
2xIvtE1L3vImF1yZydOG/S2AeXtSPx6VSTydy+CAkXUr2zyijauKPbNj7GNTiebcDEMo7oyHtiBZ
ZdGBIPfjFtv34h8wJh4rG+zoGG7C/fBp3vlocMIgR9cAu+/v28m+6eyXMI9CqwVylQ2xuGtA6E3F
muvI5uZ06J5dGClmTxl7PKTaosmorrf2gJyr5i5s9ZPIADbx1nP7Vv19esytKgI/6/oY65msYBOD
oNy4kz0BGdzft+3ayDMrYq6VkDZqXuc4QeCe7dkOkcaXV/l7v+Sp4wl4+dveMRYJ/dpDqfWQ5N+Z
J1b9xJNIcJc8lRtzL68Uq3LlF19EyMaDPfFuAhObBWUTRpEMyTKGEpYbBTgW7j7y9I+xHTP4eaps
xHnNrulmo6d8+MfEysHnRrvSakvfm0e1sczODrjru+pZOCk/Dd+R7qYeC5MmqnJwnGlhStUSA5PX
qS2vKttYLkCkyT1G6j9eHeOZLMasyLI/NfkiEdHO1DmTk3iG59u5F3qKU9g8gunrlxNG/0wY/Zgz
nzIHq8HcxFjY6t6742g+byGMxajVpKmUAD+7x3MSORn0frBHB92Kgc1t9bj1HMPfMJAuRcYcfAyX
CzGVPhOEvBJ3GCqE+hwoiTbJsdz5Frd/hSeJMVGq0MNpVCCJvpIN8W30Ka5zVHZ5t+q26ThbE2Oi
pDhTxIquaXD6VUPQnrXrQDFRL4t/4mGcCWJsVOmLchpMJbVRo61a9Lk01u2/3zrWQuXdVCw0LKi3
+9W4im207/1YGEl9z1E93hkxBskce1MCZTW0wS1IhUSXuUfSzVI9XgffzVfkbOcYq9Slepr7CVbU
4VVMEXjCB7TaO5GzoJvG728xLAbML4UOcy+xntGmj6+8Qihk8SzPDSsuIQ5a6IBfGzrSp5dXqFz0
mLVunhQ7tGIImbbZy/9+MBcymIOZY1ULusVJpRsS28hIEDojl/da3NivCzHMsZRmomFyR02PpQGC
U8TjN3hcS0BvOmOpz6WwHVKBmE7RHDXirqJt81aL2oWEykXuRdYkIw9A+6Q5+0fN2G8imcehS2pw
6nRYmHLQ76hdFazcS1PS2aK9/uHZhVvvHtiwTUQ3KPEiWc/so+S3QVz0Bn330NkOgNuIW2S8R3bK
9ceucwEAOJ7JYksxgxknRtmeZGX7vreCeyBj7QaxI1qhtvKDf5Cs4gtjD9bixr/nGtubh/n3UtlM
UpY1takEJ/HUrKd2s/vrNlduv6utEHEe5yxv+Lq0vKZRYDXFcDN3ARU/KY37BTY3IircJlQAkEBU
0HyWWrwY8qotCR4MjVbRII7QHCSazPsohVWURHos4S2RrdTGbL8PuSTDG50fVVoLFBDRb/whipxF
XhWaWLnMazmPmpArA+TS9hHTRPtehMzvvB32eNS28jMdI7ocOoxA8w/tO21zazjFoOscD1067d+m
vfhwDRgl7iUZs1QmDC/o1tqhDO3wMbqP7qmJM5wGPMBTQSKUBe7zPS138KzETb0+E8/abqFJg7BN
EmkXAmLT2rt6q67bbeS5rrRfjlb4LlnSz4xz56J5b6k0amso4KPkpODflwZd0oZCFqcGZ36H6VJe
swvx4PoevcMykVGt4an0Vd3tdNpnEpmtFvV+CpSoxZyI0NJhfAfLeBiW1J/IvQZjAhDVIVsiEWUz
YsAkjSJ9D9SOOvE//U8kviqXH5xctVIwH8VS7sdCFLbCjG0wPe2wuEP2665bz66MPpLQTkXwJjSf
k90vS5S3ekTTFZce/ypnzH4CY7YHP4q7QsUnjHZqh3ATip1/lFezBaqTnYALITzyXvMrfCErk3Ht
ESs1ujB1UHsHBD2Jp5yi3MaebA0wqAceWOKWt0qHNv1H21gLY9SKNiiLWtr9UTYhnGIKSyotFFM9
jt28EVdcCGJMSjtjumIqYmEKrlOxbywBRTsMME8JkEJcr+hW0upCHOOF111m+jNd14BS+Yizi1FL
7rG87OjDXqAFcfUvF8i44whyDMxqoyeHy0JjQDSwW8Z97k02hj/zXFiuojB+n2mMvir4UE7QXtjZ
3nT/Or0B8BphzWOUuarjsmrJGKWxVSahM2AiOjxE/SpeENOd7dYWSOCAos/zYQSEOw3+bWkZUJ7A
TpFo4u4xtUSsI3WurYylWgRyFNQ6TrVbt6ekjI9CWX+gxkq1hZ1kNUdqB0xb4GbSrmp2zBawfqMO
VIKZ0Zu5uPPX1R6m0FGIvg9eWqCASuz6ATm2A6ounmkBp9uv02cdtW6rdaqeGOvOTtGWEljlP0zA
nWs72zmRVcPC1HooQ+E8N6CV8u3jUrujMxA5Sn7L+6GgQgnsSJjZxTa4lRgfEQOCJ+10oHaNk8Xo
1z2aCmKPm0XlyWI0vBa6QW+injohvS09jC7FPvU2tf+5FxxbYgAPQp/FGBfa4KaPqEpf69rfS2VU
3piLLooCiO/WJloukLXFoxf/rwT5f2nV31IYjY51xY/yHBs6WHCbrfwQ3VGzCJaDwz8KQ84Oj31S
YeulMQcjBbItNKnZP/p2T19PHJ9M1H8WaWE2FLh0wTkHPmPm/UyVFNmdSfrrtsaAEcwAhwQODm/V
4z4sXB5b902vDS4j6PLArQWZzJllgwE610GQ0EE0/Yy2/Ky0q0daSK+2wuREJfHKXeGGuwJRnrDU
eD7rLY3FW4oeHVQIkXFkEo7d5JtmVobyzsTNWEBDKcFChMcGXjon+XPz4T6XxWxu1S3EtNVBmzkt
ES7vTGtE9wI6eflBCL1n7EU4l8S4JHKUjY0aY1Wg63Gb9/7RQH+Cj7mW7U/9nu8rF7NIsMKJkz25
6X6dy2WCH9iZuOp6rLC2/bti38Mn1TaYSPxjgCpA+RZJi1aBf2DfQDhG0bg6uEJZI+/7vpTUWifj
nUNnxqFYB+gMUZbzSMQNL3i9ZWDOZTEnKOlFG1VzC23xaCUy+m5W/ZJXH7z1Yp4LYQ6v1wCPSios
iN55ajrh1i81OHi/bxxPDHNWWt0MflCc9i1B4rtfD7ZMfEd3fhdzM7VxvhzGi6ynUjayvJdRVe0P
zZ2yCZwCaaJ+qb5EHMZM3pIYD7KVB9mY04GKgv+P2YYYLzdC23knxF0T4zhGeOMWGjo38KZSfz9w
qFkeMfhH2lX/JJN3vn/Mm5pkQlVIARZV26M97CMnRG4/9OC8/UuFYCxxkc8NYE1YFIjRtjQhRO0+
FsUzg/QUrozT2YVl3s8CtBTg+cCCujV90xJPfZ/2NEhtUaTuEDbNxdL84mjhjUQ12l/+ayVYolOl
96W2CSGU1jtFJGYya15Pdg1gz++Sbvnd6DvFcDBwEoAIbsGcl5HNXZiqk4wa3bBPPHQSbBX7s0UJ
Hh2KPnl/wkVzqoeHwL67423tDft0IZs5wkbALExRm+Xd5rU8yk6yAZ8DGkzReoneKfAGxU7mpkve
3lJLwRzohVTmQFujUkp5xIqB37HkBHGGj3Nsttlx3OtwMpXH37f4Vo7tXCCb6WnaRS9rwP/tDLKT
7GBTuofV0Sn3zfHJ++Ls6Q2bciGLMfnxvMBM1RiL6xwVmawIKdKYAB/OuXy3/KALOYzVN8cxatUa
a3qtSPkmWgJq8vNq9U378t/eZLewT9QjPtp/Obt5wwXC1AEwgwEGgzY/lg82QkeMBOwXvY8jIjQ0
Mu7KTbun9Wtu24F6Q1XOZTEWWmsSJZdKKss65UcBBojRRdRi2ly/RLXSNgV+BEStMaufIJYA/Baw
WNCvMy9dl3VJJsWqvFOXPcJf1N2QkVrdJ4jzZBcJOlvEu8fZ1Fs38Vwm3Yizeq+WqLkKMyDvpIN/
l9136GMVHcV+7MkJdfycgly73SvO4HEE39LXc8GM+fExQhRQXElGn7K/TjYfiRM44o7au55gBJw9
2KE37sMBrQNcTeItmjE/vdyJGIimyCewQ7IHkAYjRYQ9eLYwUXSkIwV1V8FgPFwfnkngiWZskCqV
ct4a1PJ97D4UmwKllssjEs3j8gGQfZ6Rv3Vnznb5dJvPjhcUX4Va5tjlydKXIGeryOFPaq8AdYax
1WHpaxqfbQby9W83+VQIOBMdtorRS5g2BjjLhKKbQObV4XF5pFH1e2FrSAbe8cJQjk6dEr9nItVa
NkbUwqiFAAM2iQEI7JC95XmkVxBERNYyWCRpoyqlT10wttaohagqco3qT1qQGAjrg3uIyDc4CWpH
lyjA84dzXahZvbINZyIZs6u0khJHAXYThTfUyot1hbRBu67vda+0uBWSW+bvfIGMJRqlqe3CCgsM
Q2Q43d1jcLoa8qv4qa0Fmwdtu/lQnstjzK3Zg/mx8P9fV1QLvNtOYWE3qX6mIG/96cC4+/uO3ryI
aLQ1JUwpQxM1Y38EBNRVK+jyLn8NMMa8t8sXdDhWiqPzeCZvauWZJMbaJF0xmEoFSYpEMkBmNES4
EYz5Z/cV8YiYbj4hZ7IY8yLqdV3L+ULeRYAdb++HEmCmf7VvrIPaNMGs6hFWU3bWKJMpIerXwqRz
4EueCeFsHIvn1KIg1YzQoNFLlJFmhyFc5USUwJo8mXdIp8f16oKB9gLAZaDbwdh9+RDqzZCb2SJW
dk2FaqRekSywqoiI7gK/kCg8DC88FbyVaMdcBlMUDaDSQH7DXDNNHNJSSkJlN0xO5g2wxyqe3eaz
AkeijBjNfOOJvLmlqomJJZS2EEC7y1U2cVWrXZwoO7OyFykRVTvXSPQ1PcZPI28awa3oE8z6wEUA
RQZOV5ZdqoiaBeiySmXX/QT3mdd7wl7Zj8/JY+KqBsc7vLmw/8pC+/flwoa+m7XBzLGVQE8WRHrU
FRI8Bl+F/b/Sqp6M/5kkxvgLAaj3jQGSFgtLA/nY5/hTViSV3d/v2a0c1dnuoUH/ckWJWutyQuUI
RNxFf+B/6rhjGSqSyXHy6qfmw1gNIJR/+l0ubyMZhzAEuVDppxBb1MSv0Z7vGqiCH+P7ei0c/50o
5sqJkQngYQz9EB6S+wT5MD8nxSO4iwvn3wmiVvPML/AFkIEGbXFa0+JZevEFEkVEuJMCS+Kl3m6U
vOnISNrkSzkmQZR0KUxBA1AL9k7ghJ1pOVmZQ1Cps2M3WAaOZAtOYy9sFCdJvczg0gPvudRdEF26
T9LXgsNhdMOogakRBgZDoIFwBePO5beoRh/oaWOke3GpfXbLGfwEsTPmnrKbHVOzOgzBKp2Jdxdv
+EewZRSXROdNwqIy+200STksQr3cR++zmx8/BGs4qoBHOgusWN7Ar06fDJt3yjcyGpdimYe2HYNW
BbVyuRc80VKAGUqe5FW0HDemk6RWG8NjmpH7CoEep5BUEEqjvWXhFC9qw7FGN1pMLj+FsbPzVAaT
WGIH4tWMWQyYzYa3Hz0PvSW+mrtqG3s/Xm4JxwWmSv+u6zey98BSgE0N2BdU0q66W2ZFzNDpFlV7
kLWjhgkaP8BNg4PMKS/d0vNzOWxyI9AVzDmLIad308f2cUY+QCLxQXAquwf5j+BA4Xch+vV9cHO8
TyR4CJ2Fl7n5svsIHswVD7p18u4vX3CwdUHdAWZeAF7NkmmZmAgt1VWLmbYrTGoAHXXiiY7qaJuR
gF5F92YnvS+tpwF92k8pl57hhr2+FM84lKo2ZHVXQ7y8zh+F1wi99gLKpPYSbaZbNIbHpHjj5Hxu
tCJApkwR7QbtY1IYC6oFWrVok7Ham568jj+nivhvul07Ddiz/I3+EdjZB0e96DKudvlMJHO30Taj
RkUzVftwpX0qr1juM7gZPvJNtJoiYq7je1p8Q5cHL3K+zoxSMjZKrg+SQBAksGvNm3CRwIHZgyMN
+HT3mCJqXvPwszdtFy4OVSAMYsbAgEuTmWJWrqBMmIyMCvwSneOu4KAlKMSkka2CcnC3Ub4ov+hP
zEPI3TLWKA39V/LpYp+9UnWWT5hSD8kasLo1YnTtPt2oh9l6N+1uY3D28+ocNQXkSbgoGDaCYpTI
qKsUqUmsDlO9n55VzAW26mOlOp3J8WKupaBkiS5htBBoqHkZjDdR5qLexF0JxnQXcCUlJwFiO9SE
Q46cq2gOpuhcDqMcoCvRGrWFnMUEyy86i3gZZ8t+JgseRPWGJDztwN1SjqNrHqCmCoIZ7YX9Prdd
mrGOicp5ta88MPABnktgHu1Or8w41CABnqxbgYIjWi3cO56fct2ICQspYn4kVQDM02W98x5dmGKZ
9RMuci4T5TW5jx+7Z/B+HhsrA49PSoJjdFygrDdjtohMvrgVtxtbicAAk3UwyxtxEJvQHdpcF9um
nvcT5gaMYLMpH2jLz4iWu9yZNhOJjkikxMv54XcbRpXhwoRh5edyGWWJsqjLRaGa96/2kZNwu455
mJ/NmEdVjoGTrvGzTaIuP/pNi4yiZt0l4Hf8fRFXFCIgnr9YBXOBp9oQMDoLkibrI1vG6CBcrNRV
7s3L5rWx3xtvAguSvsdzC4YR1Lmdwvv9C65fH2BrTsPZAA+grHiMqRTUvBr0LNb2Y7801sN2DzpD
8vS+f/iyf5dk0F27PDGwBmgUGa0hOEfu7dIoG6WiG8mgqPv2MRmJg77oe9Pa3gfE/WMS93MZEaSR
V/ijsRdsy3G26xfnm7xv358eug2ISr5CsvYenOX2zfPuPO/18efuAdQY9sYO9q8bQHU2dxPvfK61
+/KbGS0LfLEs29FQ95vXAkRZiAQACpjtgsjLFLSIFUHdyxnJAt3sx4DI7brZQk0MW+Pmu09Tj9jt
w5hHAJAlCayJbG5jMoMchBGpvndXK8FagTHxW7dV8mk4hvXt29/HCJQQIE4DTQF58IxV+voMijgy
3X/xosuTE/bbpzBa2+hBOOUGPiUj0zojr68m+Th8AI9D6u3rh/u4WtjfmQVKCrQCHz+H1xxsCiWB
nUX3qPtOqWcS925TON3mueMO+jhBCpivw7WiYz5UBSaJzSJ0pR92Uibq+9HNCKp2BnmOl89oEHYo
agjpQesQkG/DWd4fj2/HhX1PJjcnW7RP29aATLr3w2e6OQVpVx8FNlw6Fxk0RgazZa0i1l0EGqF9
s57W6MHrgCJp8X0aGH47EAXUrxtQp6xfFdAVQdUevwsU5fDxmJxDEAMU1v33CqyDyUpHBBZZKnL/
huWHaAVTQXuTrOJnzDMjL73VuEQkqBjecW3VtRsAPgPQVEh0bCAd2Xp5f4N0odVVlBn7V5q+rqH+
zxHS8ikQZQiCUedK0d34f6R9147kSBLkFxGgFq+UqXWWeiFKUmvNrz+L2sNeZTA3icahZxuzGCCd
oV2YmwEVA7olFRjxFx6QcLBLLBLJenyTiCSlRk8mZCVB9I8ACQ4lNZll1+QVEwrKrjFau8cfCbfj
AEI7nEsEDUD+n9Jlb0ImFQu+x2r3egT+rdYiDEexfvCcb8/SN4FR8boPNObqeGwMbUbGTCD32eQr
QWNHZNaRi6RzP/4Y5/GQaApcAEWPlxGYXDibVFHAL+MtOJMUG1r9M9Y32TJHxZ7g7Dr4/JLh6/ie
mTmbvpdg6BXAHAnue0RX9JyBVQuCKim+psS8ZPoLclCmgu2X6IKOBUOSQ0O0JRv4qpO78azvT1X/
/CT0SQUmDlzU7CfZYQMYjo+RmYLmB00VcyXbafgH9UPoh7GQdISMHt6j2z0G2FXuyl6m4uyCTBjE
qL7RLxhIA/X6QdWfU3wBaecAd94Owag511Az4QJCpym4bVgRnCzoN0UL7a19mWmhV1yF6i4nin3L
cMmCfqYCGaIH7jgGV9pFw+T5PCYv00fUdz886LnImwPkWgng4vru6slyc0UtLjZAD46ziAwceKWu
X4/Xk793Ggk/J0INVlXBk3H7pV3ZpXidZGlHiq8qiunQGVrkB8FGekp/E9FmL6N+hiSqfiGUwa1+
qYxRMdnaSufaje/4S4SuBxKf0AJHjoomfOmEUKsTNlN28UvNmh+jpwsuQldAOk/eU/z2eORToDXO
vEp4NJGSBq83fQ8RgbakqV1lt32RdHPEJco7IOdS9Je37UdofmTY1S/429NxXRrkZIn448ix0V5n
PoVcebdHHGNGGxLa89B+NWENkqW8LoO00nZo9jpdfIPDRf2pGDKyg4xBODSRLrc8/W3U8X+xCk55
Moc1YVdLUf8wInUmgpq6WPgeABPRcccT4URq+walL3FhyWi7obckqBckju/PAz4nQTwIlP9YoWGs
4jiI0ZjDyugaLjQFRccTjOj6qYD8ozkMysyg7jjJsKcqgJXDLIl0bre6pIRszA2Ju4t05szinvIv
wO7iWF4QX9dYWwVsZLhGldWuhd/6eI2ngZyG2gcIfdBoh0XWqHPmYqRZVJYubgR0eOWYU30cDJdD
R5vUzDjj5Lfo7QRBW/wDLjww7FC2IM+XQso9dHexD1Vec456eprQxIWGqxVoa2S1cYCo3+fVrqhk
lmN24YYkdXu0UTM6t6hQJDPQS+2oy8BiEovv7NQoFnOX6zS5BvOYRqQsiPAsEhe365gELu+Vea7t
WrMA3XeFuynQFSu3Xq85PEJ2MffoTUvSgLOjkIMXDyxbABxRjgIKc5XXCLG/T35EsEUy+3iprhIr
2vYnkEW6Zw+eKuoxs2WfydOPXAxJ6iGhQUIdOmWfDkNRxwPsZhZobBfdESq7S7/aCY48J+ikTZwh
YkvhIRqFjYr4gBqjx0gqhEtaf79+eQNpt7XfczqoEb9s4NRsXI5ANegn64TASj+dQtP+Bg4gg5fk
m5dv63B5A73vdw1kwAYv6mpnvO6sw2jsfOvr5/ikLY/rwVgocFFXcJBfF+fjF0KLo3E+GtbKfHzS
Ji8aNRDq8oqzHElhMhBvJx4gLLcAh+Zcfm7iBf3a0CAVDWJakH7QJ6BI5TZiSn/PrjgzfZ9J5U6u
XxweZGGwudHVj0QZ5b3IGSQNOVfFdjvpBwKOeTxBvxrmN/cD+X0EEawIYVxUuclW+JNc7JBBjjlX
8/fjJ54W/aKal489+FIiQMzAFEj83FavV8+bV6s3rC/VWOnvC6F3Hn/GtOINwKmI2xAAN2RYQV91
+xnRqChMrTXxvhv0YoAHKUIGawcy7RCYoOqZn+3bmJDggCScx9WBUQMHBSUP6gXguJJpG9VL9kAQ
qGbtApQsGDXedtLMdv76+kn23SwVNb0fkQ+BWqRAauwgMJZ+U71/Zpsbh0b2FLfegsHYBWsRxLD1
RF4+nkyy4f4uKdKPAojOwBYHsRS4EmRL/TXSeG0bjaEHJgv9X5FU6BrCuwUcxC/LOuLh298ecjFS
vFzxdvmGH61tD9Bz4khXFaedm3mjJ3e7hpINJK+hKofkPuql1N3OlEGdKK0aIZGl2dkKyhHL4hvd
yYR8GG4z5C85f1XMFilpB4yYBcoSRxmJJWxLKnulxHw2JFIUE9dAZ63U3J8+cxCTo0I1E0BNUq2/
pqAhI4O8HTbpAMp3xbGR5CzepcuCtLmbDIfACe2jp3Tv7/lXb9sdamsEHiPQI2Q70t4okpkbgKNd
L/IRcO7Qjot9iWowdRAqtgyGUE4A6AT4WUBVNHlJeD1Be+UXelC8WSZO2vuBPVTjftV8QVQHoNXt
Fkqy2Fflosh2QWI+a1ZLIlakunbXZ2tAbuKpQRFWnhsk/XrCKJw8xBIK8bmmiJqc8YUE/Cu7NLbT
FvIMGngjzaxaQFchMTkwAc7NK31xQ4YEMR8ZH6iR8JRSF3eltSDjK1gIwkJ22TvW4bEMjLKbqbZO
4iRiBlEtAiWElgLYWG5nk0NXGJg+uHxXbqLopwGRPqSlo88KssGgC7jORCe/F9Tt3YLwCDQBMlxn
FVpHlLlIit3M9ZViF5W6rKDrONPjTynQU19fZp3uNnpQmeOcVs7k2kTjJ54o1G95cGMjkr4dJB/E
EM1MYDUZZCQ8QBDVYXiCOeMt0C855pIDUauIR5xQzNP8D0GruOhND8udNjxJ8SL4dOfKUfcs4GqB
RjfWisgl3A5EZhIXWg1tuVOdFkLge6X9+Ne7n6Q5IJoHDXAVWp+UAQDj8q4SuHI31k6WO4Lw+vj3
7+xqVKEglo7thn1As2dVihIKWRE3u0AfQdMb7OLsfWYVKBNQB0GyBmUfwO2g9Q2v53aOeqHpA2Us
x23H2wO4n/xtW77NvWP0ufm1gqwCpxHWYR662rdWYrEp+0oZx23Km8KzexHNBJlu3lR1I5xTBaa2
L2wh/EKqTEb+CaeHfsgCyJolfjzI2zCwOoTxux0/PGe59U9LQ6xg7SUQHIPbFE8mNW+KKKZJg3Tr
ltNA4tArW2Wl+jMJSGr//scGnFFCFAJTv27cH9eiyFsp6WtR3vpAQGqs0Uut7o0zLi/lv/xfI6jp
AKaCVAitd51zMuN7iSRvZdzM42L2xaM3GIfdxUJyCy8Bp5C6x+3SC5InRzFoYLaC/+7HV8Y3pMA3
Hi8G9chBCQ+BKdQi8Ob8whKoRw50nJFWoJlpF5S2zK0qYLyCbhWmTmpl7MzjRm8vDhVuvDGwhcwV
CfJvx1OVGSuFeB12zXsRAbilu+te1OdC7cmIKCvUrAVikgBnDivskTXaQ3NtQ4iVad8FNzN19B6j
h0O2x589xvV8LSYjDAmZLpr+U/z9eGlogBJqXSKBniKWxnxhpaiXWet9N8rZaEDOYLDyV7XQe+DP
EL+KeiPqkQyaEJDRv6JE+Fw6zCp+AxVm7QS2D02v7/47P+Yrkqt+/FW/BK1/XlbyVSBdQtUbl6oo
SzSBq8QkTcDyHYrPL9tAt7coZulvyJwj7k5+a0yghBlIjI3EimctI/CX41903/74ILx1HEkoW4fT
8+aSvUBfoLVI6thHcp0HojCzcyjQICOiB2iSPULBgkFv1NnST85ms/o5rgFc+fp5PKJfkNGjEVE7
ptTUXgEn7YhiRYaUwXrd2jw4SkL0BGs2UNvrehHuNcvdyKb2Vm1qR5KMYF8fjUUH/A7K/AtBn7la
6KiPzDL6u3ncKnje4U9Qm8utVTZypYyFGHGG8jiqORqgWAEqOM9XVBFZfSeeZqZhct1QJsl+/7Of
k0Bsx06DSVF4lQ3COUloaBLjgnpJob8FWDqQS70ITrLcGT/qTlj6ACHKVkMau2wuBhm+zoNj2X7t
6plNR/v+QEsh/IUwEvBMqB+C7fv224oRhEPNGOGsobXqyf0p9z3CbdPnnUKFrvDjmZhMBIwJ2NkI
70kdhCX//c9EyJ0XAoAeuDuFNyPNRIow8dfqHJL97piABsCzjswkSnnUEpdwK7pYgZkRddnjuKgh
YJCAPwnFstjwzo/HRGMdyAzipifAHITcClCtt4Oqw1iM0C/L7NxreeAuImerwM9+o14xDPZKPkmt
xQGpIs3MJZ2GhHdLhPbACAcBBQgO0pPJql2nVDmf7aWzQhibcrMmGbf+RzB6nPJlBgkHm5uLWEm+
7OZIwyrSn4jgFLSNCnTnBcf4kgyK23zPQ2X0KawNTtHLwkghqzi3NyfvDbkKQcMGGjo45RPC/Rge
YOjGSr6PfvJlfoigg2oW4Dm6+LMM7eQiokYFlxzuGR5PEOzRMVSUeW3tRRhVBekaaDgVRo7q4CbQ
5S/3kg56pi5DVAPmwMB3JhMVLpRVsIagwKcnEw2WbIz0W76XAAC/xOJSAJtgtAjBrtHYj7fp5E0F
zhu5DESD8HsQJ1JnwmMyiCZySgVdxlC9xt0mn8sZT5wQ9NjiTgXFPS4SVIXpm6R3+9EPuXpf/HjH
Stwpvn1twTf5eByTK4RYgWOFOSNvJR0/dVnVa0wi1nvREUzl1GzC62MD0113a4BKGMOX08ABAgM8
qtcyim8y1HkgGTqzHnQcjeOLZARCAUB0oasLYUTq2hhYuRM9vtn7S+TSlu0nuyovnlOvIlCcuC+t
83hY00uRskc9QmziMqDE5po9pISX3oq/iMvcEixpWXczS3R3aACOQjsCeS1gO6ihNaMSd34lNvvc
FlAvNGtVz8Gum9kN8LGxGaDDAWCP12rxeIi/urW3pxhwUhl3koZnBqJelN2kKYYgYjClwiJ4q9CE
/vXhoxpkQadZRNcWrv91u4hxSaI35oX39GqRf2cfSKnJeI0hy6rq0LIPv4O5i+z+hCgICCCP/Qt1
uV1rbhw1JRMwISFaasEuoPc+oC6ffG83LfLb0ZKfcTnunBKIpPw/g+S//3loA6Hh0kCGwWEVL4F6
MDph5vmZWkAWGLk0CFSrGgG93lrgolTyFWkc93G9QpohybccpDVd8/GSToJ0KMqSXjSEaIqCxLNM
DyRrkyZXSnafgnbT0NAh00BLlzfTVb1N3+YY536j19sdhGIXizwsSC+QqP9FG/6ZN02teQVSpcye
PyI/z7xItb50a8O7pCswu24Z+/Hw6CI0UXgTQRGPmx+CNnC+qFms6tqPq4oLDh2wye1Cs2IQ5nCm
gFJ/DNoqBi4+Y9gd9uYr/5kcGs6QUqObexum8RAQWEhKkB4JCUE7S8WqwxD0Sppl2aGF2ehanqWP
6AjxIDRrEGnazJGNZJPZ7DoB9eqwQe+KFTvjgT3xp8GpbWk5l5yZvFYE9ouXBGKmv8km8l7/XYeq
AH41G4E8ASENFuJt/kzS9zzeQRIqgyoMiXcoOlKXRTEmqBqDP/8wiHa4D678q3wJtu3K3aQ/0FVc
ASoHFByUwZaxtwpny13kNfy701AoRBcBCPJI1AfRG8o8MhQKIyWhcJBXspGCR/FQgtI2sIuZS3Gy
pYkhQhoDkXH0JwLXczuVgtaBOU9IhYOAWCOxCpQoQ/tTWLlr6HOeH+9n8tE3gyJ7GNk75DWhFIBS
160ttQiZjtFU/7i3ZoYx98v87S+zjAb5TRRBj4AWGHMhIb3bkM1CHRB3GRhJgXOhC4G1r2p+qCXZ
MTe9ClBcXtaz0mAjhNPsEpDpXM8a3UfHo97MTNg9y3iukKuDCDwp1d0Oq1XHPB6ZJD/2NsDtc8xw
kz2GcUEN+bdzBK4GTUzHxV6VRT2fH7mXaB0DsqSCGy7EMB6vOu34wRP7TToik4Ithv/dDgLIqS7n
hKQ4yvJ6LFc954iaEyqGMNc2PJ0tHBeCc0XASiIeypAvNk0ucU15LF8EUzw0l8fjmO4x/DzhkUFh
mEg1Ubdg0XgqNzQ9ft4U9Zk5uvfppBNLQtoRJIE0L4TvymrWe011DGJ9RLWkjX3dH2cWfGIEjzEC
eV4kiX/UfinXVSvUKvJbNz9CgD76KscL/Jp/nCLk49HcAtcCZRhcztS9nKWM1NaBXBx73kSrbFGY
j3+fBhOhukMa0BGHQQgM4gL0bcWObMYzqVweeYjexIwJPUTRHtAF2wL3nQHuVuqQs3OEszovHz9Z
f1JsAMEOUTAG7dWvB/3n0cm9Cvsj8KujxJnZW3HNrsM13LtAaCpAPgwvPDJm7fLxgGk3CtOI0I+k
KRDOyGjGvT07YhDzohtX/bH/DFAJRWaoMbm5hp47RpDrknHPkM5PRBu3RiQ0v2cQpJSOfeOkzbqt
oAXdqcfHI5luPpSD/hihtgZSrUkQlTAiJw7fLwL/1EYz7U93xoHEEegQyH1Dgj9qHHWgVr5XyMeS
3wzKRknWHSjJhJklIafk5hHDtoZPAJwwwVlBKe7WSjpEHji4MwxEtCX3XUCyjm0WXbMK6xn3b3Jx
whLuThxUJFI0sK7fWtIqTlAiOZGPnB5tkS9CIDJHSDPd01DnQFQEDwDENBN1YzFIBzkPXPnYRZYT
d9bjNZ8uyO2vU6+y5EoMJ8f4dY8ku5zIiEcnvv67DVRp4K4hskPilrrUgqH3FK4olGPpW1JrDMAj
c9ugmdla092LX1cQhcMfJ5BQatEH2c2iauixtWTHhxd2nj0fdxYbDh/eABmwOoAByFz+vV2qphWb
OtGOW6+2XXbRlobKmHFs/vN0AcdB3HhUhODSUGc97vPWHWtVOXaZ5bHrJjG01ooZ5//PCuW3jBzb
hUC0KEcOxO3jKQeto2vk2cz5mLjo8P4heU5AGwRrQD+aVVJKSdfV2rFsDD7WyyVMuZU1IrJ/my2e
3jMG8DehioNDDtf8dn3iMpO1tuW0YxvogWL4hbULV0A1dWdvrtIziWrRUkUUYf9ri3zLn70wRGrp
DSWrHTkw567GD67WtVOwhLSExUSWOqexe2dzI2uFQBqJYqQANWq1crEGzxBbuscSXf/ITaOepFwe
b4g7uxsFK5wcgBqAbqAhPW7oe1mbMe6x6y2tslzcNpX37s2l9u+MBF4BwuVfLwcrdTtxbqoCAJsr
7rEeQfcT6T7jzdI/TYcCxBmQDTIakzGiCdwdvMOoiKTuUUl1CZUQU3I0p+//+ZwqiLchtYFrB5HZ
b8rozxaQUkX24Lozxw7t+eWz2zhqZUhzYeb0LYMV5BgBAyRoChoc3TB1yZVe5J285hTEjqN01zAz
h3Mmz7iek2oElFvRwAXcIaBGhAWSukDlxPfgQNXe6SlARw84FnS5M5Njsw4U3Y+QTseJMkrX2BhJ
MWP7zoKR0FYkfGvwQX5P25+pLPhY9d229U5IrbmoLlZODebAxumHmVtvuvswRrSHIemFOcW/3O6+
keE5lZEF7xSX+zy31Mbxu9fH54h+UYGnZJEhJDTiCEgh4XxrwtWGlImG1DvVzAqHqGetPnMiaWYg
5Jj8dXGADEIikjxHqMIh+qTeojJwIRMWuNEpO6anObYNepbw46SooSBbx6kErX47hIAfuVYDC/up
fCmaPbcV575+Oke4aXCBorcY3hnyy7cGak5MeMxTdlKd0GieYvQfzXgD9FtANjK8TKTkNHI2aUez
KIokw/qXp+5pqHSwYY2tKTZ65uthZPnFTFBFg0BR+vltXUDwRjBbSNLcDqhqNETp0lCfJKBNM6dH
UVwgUo4r1sqXICTi9a5x5PU5+wADnbQ0lRlMzyRHRD5AJiBzkr6ZgtLcsg3dPBKa02BwtviuIt+X
QYIxfwIeepfOVtvoWwl3ErDJRMkKwlXkr9vxRlwicv7QBGcBzXY/yr41PzDmn8DoXjOQEEFjSo8t
CHqEen9w55CEk8f31zqq3YC74yjDpby1zgt92g4+rLcvPYrqYIvVrCDT259cz6+zU0vW7uaokbH+
sUbdi0wQp3zL1sEZCkeQ7GbQxgXZUYNrTDQ2qdbj24MGTOOaJ9YQUaCYJwMHRO0kwdWSxuva4Fzp
+TJae0fElKsmBBaENcttt2AutSnlM/t3UgGHVUIUgi4qHBYEmdQYI8HnvSH1w3P20+WGjz7Q1FRf
v/kvDl1rOq/p8qKaA9dO9+yvUWDpEZTjIpCoy5hLR7QSQIb6PApG8pPtErQnds64lI08Wiatoc5k
CSd3ArGn4NoEdB/hJ+2MJvC4K42FPdkYF6EP8IisR6k+PH89XsPpbUAZogZWuICn8hwMBU/DT35W
1up38t54emfFey4hrb3C6nXDo1O0N9ITgfg+/oD7M/tnpFQkX7FiHw51jOVEN+xp6HVQ59msDbWr
S+0oS3PGHNkd1Am5mVjqPKYdqkhtD3OgbhaNN/77IO5RmUSPrrPRDmb4PUdUfX8lAXYBIBLPOO2r
VmKpluixDM9ssuaRfe+TJTiNr96BncuM/o+p/K8pOr+biZqv5h1MadqVV6xo06LRWNATU30OV/73
zEyShZnMJDwT9GiCDQOq6bc3WxeLcZTyfXgWr9lbfI6OxTZxequ7iM/+MTozc3mle1cpMIFIXiC5
jPeYfom9QIY0AovhVak1otDKvCtGDnG0fttu51gz/ocxGRwByJXh9qa2pSdEVdKpLeYy3sD78rbc
STGkQZeB4RLN4DzMlejvPFPwYRALoP8EBTqWms7R7cW24+XwPDiabybo9D2e4zn0PvkRes0E4Hhk
JGfANitRYefYRYB1dkNwdqOnxv9JLjtG1ldsrXvDFwNSqY/jzCaZeE+4XggHoYgcAW40npyOP95y
yDFKznBacEZd/pM5Z72JHqRDgpT0ojCjLwGiy62xGA8zZu+8g3/N0onOqM9HdixgtjFi0FHsvTfh
xNrjG/vMzLXj3XuP0Pz0mwHHRkFQejtEbUjioOCFCLYK62MEafg3pJT0T88AvZ8RzV1gxF2hlhAJ
QwRX8NnJdUJ5053c5dXABMkZyApOT82WMfRv4X28NufE12fm8Z4xglv9hfkir0edgrBJFATzMFYu
23PiNIXePsUrI9mHq2LmxSMXLz0uPHTI9iMXjqw/ZUrOU7kDbDE5p3ZwzOb4iCepfngN5B39789T
977iBcOQukVyDgZDycywdMLoEsb6sE6/iw/42u33GGK92OdhkV7VXQeOe29mOu89tnCT0DTz22M2
obrqC7coVbVPziC4P4kWaJLGj8IJgMRUjq111ZzaYD80BBjZolo3MxM8qbuTKSBwSITLyAYB6XW7
UaVKACkzOybnHGX/Do1mQaTHNrBNhjug7bIxowOzEqzXZb2XNv3FSU/tDsz3C+kHQbwunoKPx7uL
5uAh/uPNB1G3kY/aVaVm+CBJ51fVe25/EKGB8AuyxYAoQdBeghhkZ7jfxeKYrYFj0cs1c/qsII/q
OdpVRZkmWNYLbxvrr4JVO2irykd00jeXcFaM8NeZpffn39mjjnmdFbXHt/jYGG58rCfHQDbic20w
Jv9scSfJahbujn1ulrWxeDxPUw+CqP+iywIpTvgQGrVuuRClbVHm9Vm9wnC7/ESIVj4ls2pwd/wH
dFmBj0ImDWTITFOGOq8U44KDIQC8ryO6q6MNUkX6uELDgtnP3NHT9+7WGLX4QZ1mAN2n9XkwBjCs
vWtv9QCGsqfHczd1926tUKuWaCWG6cJKb/sX/2kOFju9tECNg22KUgdpgKUioH/91NvfouNUNuHB
GyMOZ/kofIAk6fnxz9/xaG5/n/gGf55imfc9lwnw+7xvRG/R2j8vtUqPwB1wTcDKNFc+v2cPpUak
GVA6k0mN4NZeURahp3gZd+bOMcQTQwhbjIoePhWXbi9+zLqj05VGlxjSS8jeIzpEjHZrTsl6xExp
w51l1eCvSxGWCCh6w0NDLYZ/aLCnmQklE3Z7I9xYpB1gnvGHsCtr7sweq/fULJyT+1UuPsNdERnu
nLHpS0zKtqQuhWwUko9k+H9Wj/f8sCa8GOfkKfwqKr2/SLvuJTmwG+RM5lL4d24CYg1N4yiRa9jY
lDWviERGCRjunL/2tY6CQauPxqp10iPI9Tu9fX08lb9u4M1UkhwCkB0IdwmPLJ3rRIOnUEWFW13y
pfKRfAdWi2aTxBqhs1av2UNpCTBeLUq7trtFsymt5Nyta3Pcs7thEVqPv2bqK1BfQ7kiTCZGjBpo
1YWH7mBhVWg79cB+EwKoQXibP78HMG78eObMPT8BbipA5iKZiW5h9AtNOYiYsAcGsuDVs8ks7OVH
AF4+TL5hyOsZSzT/EDAAt5aowxLzUi1xJSwNTr4pl6nZ698pAO8jCFhFo0bjj82h1acGT7S/aK3A
UU0ZZOGcFZj+KgE0z7PHw1ykTNMDTr6K2nWZJDQkFaLCkx4gFRp+qat0mULVhDA6C2sOJLgxYBnf
Opg1QF/e4Q8LhRzG4W3FgQSEHjsRGo/imYz/5P2lJovyuMdYYJGLwWR1BqAagGcQCi/SzzSz7SYv
ImWHen65KtOyLPy1kz0RjiDi3oPp5PP5nRBwVRsXYKqvx0anbg0xii4EhBS/DdbUTtBYpkukVFLP
o03kWYWFtBgXgcGtwt2AFtUSzHh7EOKZK8yr89j2nXnFjQ3dNySi4Y/SGhCd0Mp+GeYMXHI9K4ye
1T3k73IdaSf0yLNz1Tx+cl9DaALiFqjswosilAC3V6gaRVkeRl54qUFh12w/xNVg/EA+a5+gHcsD
ngA9bKxZO8gpoHltDhsxgcQDUYxOFsIFALgv6szk8/7c4KpYs3UvxOFFvkLZA2zk+aKyjWbmmefJ
Ibm5Sikz1OXVcUVYhshUXhLddSTwiA3gUfMNBKb8soTfLOr+rgEzXADWQ0EntEUeqD4fryw/Cfup
j6CmOgZGRKkCfET+4i0Y8FpAURsBRmYgb4Mmyx78POhIgyq6njuqju0dG9IegvfG4+/49THoyQAj
ATJUUNch2O7bOS+aJsg6twov1XtkIaVia2C8c8G1z4MTT7ETC19l5yB57CGs+HGqQVoLsWAjcLKN
ZJTQw4TE4qusN0tw4Dmsg/fA+EFUDzFYRPbQe+uJPvgsHvm3iWvy2SqqQqSIioNJfbYfhm0Z8WJ4
aW0BJPZLtFoSAqPjiIZGHhQIg8FCHDxfFg7kHI6nxu5sgEiXrC2A5kV/TwBY73v9HJjMYZaAa7q0
QJGxsoynCAw66M66ndKe7zO5ZKPo0tvaXngtrOQnP4Qmjw5RxakXpQX2EJCUzkQLk4ovEAV/zAIy
eWu2A4beywaYrTeNIx6zI6Qvbc0aVw2SxflKMbG2e/7j8f6Z9HjAKnxJFv49qf/JdPWGDZAYyT02
voyb6vhCyHJxHwdWaI8IRk/OYbN5dr4P39/uS7eP9kyut3NuNLn0b7cCcfnQl4CSGUqEdPo4SbQQ
ReIivbhvqc28c1Y0e1qn/g5GCWwY8jzwPDDN1JIOOVe4bdmnl2ElPjVvYK9684kS8YI5DV+11Z3d
Z2ypbQRBlNyclQcnF9JkhKAQIDhbHi3JVNxTdkKdFL6QXnIof4rWuPacZw5FuRTXARz3OdeHbJRH
5qhrmBuiNo7QVQhXM1kkx54zEoNdartyLS/RjrAQzOIq7Sq7tpCOcYJzetUurgVit2cFyos75jW+
zl2Xdxw/LMCfKaDubFYLQibXyDeZKMKCwbRwfFuC6hhvZrYL6uzH2/rOnsILRJrnsKFIa/LtWeql
ROtFOQsvewCbrROvVzPaXJO2Z5ybPxYmp1Xqs4TnB1gQ37zC6J6ib4hzruOPzvS2urAYQktcBmiz
vAK4MSdwfeeCwrhQU0eaiwSD1E0hpqnQCAg+L0mid3j6FuVxFpk8OTLQKwBKEFaQzSPNDtQDlzau
UnuJl13STffDfMLYU/HEvycr/4zCsimtIlcff8BxdOgu7MwWnkRn/zEOZB9BjvFIDt2uX1t2ZaYO
IYxfwFX/7Bv+Wd7EFnNInQCggZmiAe2WEmugaIXmHxJ2wHFQj1HYamPRiGyGzanKdnGNEqMfkTft
ZvKTEweJNkQNq+jqJMmLMbsIANYY3jq7xmtule/UxdwlMGuKnJA/vpg8srnKA/19YdbuNl/Ge2jE
bPwT0oYzk3d3rVSUx8Avg+sbMJVbS+AWESKX47JLtxItH2nmj/xZu4ZEeOgghbOsGZOsCyYRCQIk
mOFYoyQtUpNYIsjKyYV6EfZIFnan6qjuo4u/Fn6C/dxJu7MzbmxRs1iPTOP5TFxconWwqnUXGtvN
8xy7P31Z0QOiLitfVnsQK8CIv4wPwoLdA409c6DujgMpFfRjwG8FOdntGgVuG/FRXhSX8bN7F3b+
h1Dq/LP7/vjWnWT/MRKUIJDmAA0IyedSFxMPjjc0A2fFJX5BuXl9cmy7X+t453au/mwcF0Qm+bHJ
O3P3Cx5Aexf4dNHqcDuwBN1YjcdWxSU5eeD539fAS89hTiZROzJugH6QJizwGoFokDLCSFwm+5lc
XQh/8QeINvoP7zutDBkaECJGx4IDJHcWSgfxgdI88vrK1xtdMklsQhSMz4Q9/vG4J6He7zepAJ+S
3vBp7lEZh9FXVaZGEKSCyC85mehKTW1uDaUBB5mseCGvkS0AW762nLnGeHL1/3UwaNuUP9MULdpZ
NNgGM+0zSFRCSDyVS3nV7isb7rmdLd8zOzGfWFO1Y2uO63cS/9HmqQsnbnOBazyvuYw2uCEcdPvD
a2WdfOnGOgIeWwLiSzE6ACzyE7/pd+lqLl9y53aFO4NcJek0RZGSVp6TulD2g6ZtLl5uBPmm8iyZ
WTOL6jndapu5PX7nxiPcaSoqSWipA8SLGnA1RErMxEmD90nSt+FZ2i6gFb/4ebylfim56WX9a4by
0dBlrqRMCDODE274lXSWPrm1bUNPXT6UC3fjSG+6A37aVj8tNSt8t5jl8QjBprdjg8zUOYf6x8+/
htlkrf9+E3X0yqSq07qKmwsfrat2K+TGAlY8EEdqRAeiA6fNzwAtjRBC9qVj8CfzGM/RZv5GB9TE
gDID0TW6GeFR0pFZpVWtP8pNdXl5238gV8To9bLQ0wOI5QO9QrxPYn5ESwxERjyw8ZA/6K36pXpl
kEvb7VbWitVX7/HiKlhQKsONAYk2H7nGASHAf/50RKVueXy8pveOKmmEhk8DLC87caQKoWBLniR6
tf2TpucHEfqZZwhAXmWzQ0pRsCCooTNL1uTg0zHLap06xcKfcRHuvAuQ+UDcBRA44GxIht3e0nIe
8hoAzc0Fzdh2CdlzZPd/ZRWgVoD+LOhUl9hBngktM3NOEWMSV2ML3Rinnlde9NKx8f3mIm7FVXvO
oYxleStwd6NF2OJfkO7vncIe5lhPJ3lH2i4Vc3agPvRUxq0vlVUiieIT8gtkHqONhFy7kODdcPXM
TqHToF0UnZ+B3E5AG5R5+i3WEtdrMwHmmXW+YXbKTjv1z8pO2fZO86Ed/O0cndn/WGUiPgbHHXBe
apVLFI9lrw+bi9vryVN0ys++PS40I/sEv73s68DEMK/C5VxZrAfIlrubg2tOvRysNOn6w4VM6Hyo
y0IT8kYJFba+9BtQDSykSEcD7VWem1k6vv6d2T9mKAeUG8sUECMOAkk/wifzEn2jUL8Rz8U+zWay
e3d869sRUVM6Dmk+BgJMjeCuehsxh9sYdGVIV6/ZTb/VOr1+fXxj0Kp8RAIFtRn8JZN2PeBJbs+q
wo5cUiTYN2DsKV/dpfyarCRp1ZmQEwZvAtTxkmcv1eU57p5JioAyTHdVihXLEOXF+iLiKS83sqO9
aOtiyw0685PYwWEWZ0SezZtrHSlTNFiALYDQiMC1ux2pOAxhkUhdfSw60+eQGMlSqM3ErgVQYXFW
vpBtG2bes+lTDl5/AGzhNYAvT5uyPbucHITe2KMnVueURdsY/mAjUQv1EtmEwlj71M5sV7Jet6Mk
6kpoSiBEQmjGpkYJl10Vh8pnj9yZByNO5/CdMYLu44drZrbOPUvwj5HHQ0EVyTzKLRSTeNSAeRiO
6jY2SlCFPZ0yyQDwdJafcXLQCSYTnWxwywmYg1bzjj1VdWONG8CbCCQRIk7V1/l1NuPn3lksHscB
Jx2tPnAAROoohGXDcv+HtC/rbdv5of1CV4B2Wa/avDuO7SzNi5AmjfZ916e/Z4J7f5XH+nvQFgXa
hwI65gzJ4XDIw7rOpcfBTCUrVpeJmcWmtiw3UWkXrhW/MmzvJrCGTiAZC/ICvEkTps5rjcyVIcNj
UoIRzcZiX+JlEn+Ere+oHRJ4PYZKmYWMMIGBeuPPKFQqvHQLJeYkLotO6huGp/1yj/I62jU792X8
YwUh4mEGAsolZNS4UuKRjokaaViMP4zxOIEx22JnlCCm36VLVKYxpCLO/lrvr8EoqVpfScMxBFi+
eEjeuwM626rCinXM6FU2NUpq0+VgWMxYnQTJ17AYTISUFXpfEajjKe56C2Ou0Ao3Db3T9udwCl8V
dTMuld7O1sGHjMmmOUDvC3pzAybV+uBFRTsyavdvuDe1duhagQ/Tk3b2KsPpMRa2YvWzzGDACsAe
gLoTUgNEHaxNGUfBQtbTE/hjOW+nLnbJD+FdMn3N4DFhGM0I5VLZd+vKEXfMaRC3cQWo6mGDoKsG
ugQxr5d0aCQ+UFFFfyrsfJcd4rX8qD6iyw+sW4v1+Ki/+afuoixdR8Zjrr5mDc+8eeojVPlTfMqD
lrmX9tgB+SSa6Tp3ok2yrLfpClybyG6gM3/prVUnXHkPylp8lI6RkzniCqMHl6z33dtwgMy20UGC
Dj4NuD26GblQ87wvgkI5oZzwK8/weJ7svV2y844IJR9Yr9e3/g9N+7jJYzAaXBEqxCld5oeFWjUi
p55ekT58k0HRCh75h3y/GI0xZDaJ3UYeGGyJuhTcVojrA/D1PldtUZVNFuundgVisZf0XOzFH67T
7Rar6CFcVra/S38xB4jfnCXwRrjD44YEYkvSiHiN6uZ8qA1S754axQjA+4hBCN7yoD7dt9Ibb0Sh
UN5IiN086cANekoM5+WPHTj1ceKTJrneRZNxPD/g481hQIrq4dIdUdSYGygMW94X4zZII1CgNUUb
H05gcNJdQxVxKPZcJ7kncBaXBvehO+nZ/cGvJcUIA9N90Y/MSndiXlceFb396L5CKx3hgMYkiWtI
d+A9uVEE78ytvG3QWhgyr9s9anTOzYr/We4Xh+wFuTZWpHZzKgIW+gDuCjR+EBKma1ilK5TRl33/
nMhOzBmVCdYwCQ/mKLa3C6dixBozWgj6LFBLwbgxVopOMaJoWi+6NPDPKR5/NTzrSHiycjHH9O1P
N5D0RIBNEmM34Ulh3NdilZmrFl7lx2cPBEZL9VeJBM6L/8LBo+xAyPxL+ewZT2U3olGI1EL2outh
2IIXn4WPFM/HLxjMVe1SkAeyeBJvTikKiFIUuesLj/cgWkBm7CgnBNWitLq/fjd2TGFQPmoQWwz3
iSBMe9RtpA7uf/3WvKjPUwctiODB+SXh8/4lO6BQ3NIOkbpqXlGnpCDrFKJQkeU8yC++Mi8Kkjrd
WldyvWoEZGf/7J5iEQ2VyqO9qDGq9/PRlRgO5OaOQKGRPZy4Kp1vR60kAoIOEH3A7jFsHBR7j3v9
KLNG0s1hgQYMRzcaqEkf5TWWIDZ6IVQi9gozR1HeCHLojwEjXVccxhAx2y+I4VyvI85mBEdwjDgs
0Qt0jZYko1wUXS+fX6N3CBecfCd+SZ/Vj/Y9ermvJrfJfzQboYyAcF6gWBZMHtdYUj42FR8p8nnb
mRjr663Qqzmig9IH73Zv/qgu7+/IiuLZgdWhdmvL18DUjQhcQWlU+5KMQv1IRTVl+O6tfYaJ3UY5
V9LhlftaOl5OMbtqFAGyz8/5+qe7jpb6hluDBM1m9aR9O9abbftvKVEqeA2GdgQ/EHwsZVuu+Mxs
H7ST5CHNXW+CnYq57O1Bda0/7/RDtDzZQdRWXsPG2aiPfIiFjJ6li4iK1MAWHrU9t0e5p31fW27O
TwqKcot6XsRCCKU9W8Xjun3mWJcD1vcpl6gJfRPVriCfxUfMOwpFyz8OidWMpoexgRVGSqGPY6N+
jIMtByx/OWN0MG9wwOI1hszRovQxl7iu91JfOZc7ztC27q623QfoybLassgqbqNhklr8jUVXXYTo
3CpUxZXP/LLfhZbxgeFxpZ3tWG0jN6Ul0I0rIEolKz8YZS7Q5LN2Li+OBNrxLf9DPqZbFISBP1Qy
yycUb6JA91ix+rdmDqBrbEov26KXBjnR5TPYobytezwa45J7U5YjWNA932ACzjiUK1kp5Sx83YvA
ciajQWrEMGFQti7J6OD7FnCbC6dWlFLRJMf8saLnZNQ3h+v0WOzxVuxaJRZUMtsnf9O8sLiTb2OR
63WkTgMU2pXoxYNiLpaZsetthk3f+kgFd3HUWoBQR1BAmE/tU6DHCQmVtXP+yn9pDnpPNJurMCM9
RuyDCjqfFZrcWDlyryA8Ry0Qzjj0ZFJhQilJfikNoo+OAR7PJ+gTYDwS3b6pEgTcKHDb1EFHRFO1
JFwf6EEro4lpLW/6XY9qtWoHLlmbVQxx+yJEIVGL50rFoEWy4l9Kh1txK0xA3hT7cgVWHdtdCY/B
GrXhm5KZkSKfvTpqKFhK1yM+DJpuBGy38Y/BSjbTo/D4A80064XDrRkqf3N9ocAolU/9ZuQ4lC1c
osPFiwz5PIL4MdwXK1b1yowqXu8bpeqFyHsuJoD4F261WGqOt3E/FVvZCKgo9JkMzzd2RYlFqWGX
LCQ/TiFWcHgQXlLUGfyzPFSIqra9Llej5F/CXb6rd+rGW/Uraek+cI/FOmR0Xtw6ewhEikJJ+StC
R1rrkefJ1Egtg0tmo/YZVfOxpWzbrWpF69Ek7LKEKr9D3czzHysImU+Ien20yYO+iI6OmwxzvNxc
DL+NwDspyGPFX9pS3rJqqGYM+xqJ2jO5B2VW3AKptloUeqMtwH6R7GqbsZwi0elrA7sGonbO77LA
HYlIYMn3Dm/t8cNZWMp+cPyT9wOpQVbkc2tj13hUGJ4P4cjlNfAG+CvCato4jYXEhPDnxgwgvHeA
qpe0YtKkBkGcyAXmVYWoxWxI16pwWDwIto9XKtZsndviGuUaioqosgBlIMhsh5fCLnexU5ix9dZi
QHGyCux+1eXGcBQfFg/FWjF5DBkeTv3HZ4GnbMa1lPU7VOoSECYo7y1q/I4OjPsCLKPeLR6R8uTN
wU4dvOAvg3XnNK/ROn4OD/qSTJqNHG3NVCqinTdK9XvtVSoa8xfFAuEDfgjmwVh4pqtM7lS/fPwI
jXJfYoaVa7s2qyD1NhWKXUC5OqhlMQIZFJeUyUSJmLVKB81qHbU0pJ1vjlvMcV9Y/EOxq983ZviY
74sXgUU9dOter3EpC0pAroQCOOB67zKqykQBGXVWVynRIHpBp7JRVtPnfkBK7YjVcKic+ala7jlx
/ngUALK5GPsFciFQkaN8meajz10hL5sBHSb8Ut64S36DYXF4MaicAM8UzdJdVstyJWxGlMupToYq
9G7FYr69vTLgN6AtmERpKNHD78FSTLId3bhYZGqXJ5fmqzqgSM/ceeviQ3gK98KR4c5nfB8YfAlh
FIiqSUvNNRReE9F4OibppQT1wWgJOLMWaxUTWVND3yAzvGKWQZAfT+0jqN1lcK8iOwviL+rcT8E6
BgK/NL1URoHrq2fr5tF+J3WQR9YRMisc0s7k9kWGWVPBjKK1RV67WXqJzCPreny7SaB0B005KmNJ
BSkeIa9XLuqivB/FPkJ1pwW6wwFDRCz7jE591Mjc36QbzSdISJ+D5QCJBnQnXCMV7qKNi3GMLpFh
aYPTmsi6loR34j7M7XUHOKAYwWM/4YUDu9Y1Di+XaZfoQowGJhSqHSSrQrMFRuXa4eFdXsUgwjAY
iDe6QCFS2qe2TTu2nhij8TDf7QNpk3Qm+FfNYnQIf4R7Yj6F3Zy9ZCwSjkIUAKD1Ddy41zIK+cId
hCBJUF2lGfJmjwqjdW0PF+u+ZDcOkYKhBIs1f0jqJoYFm8nTj/MXK2d9GxxRAJTHrfTcj70cAO5S
29bG7iDZoWH++WsGBUM5XV5rxzyviBzolQyhegvj4CNDyDi2b/MHFA4VPijB6FZ6gm2pnd6BSI7j
GfJ6YXimtglR43d/d+ZsF8OxUOBIemzxSktZVFvyizKQCBzoXuq1+KuywN+DQcosFrmbPAWRawJE
qZvfj+HQ5UFyeS0M9G+h3jRxGKp2e5EiGKAUxiMXLgPQ6muVRpkLrqVDBgznAcu23kW78yMzlpwx
1SsUckudnEnhoihQRQAU8AoKhiOsULqKXOcT2mS/Hu9vz9yiIZmFVya4blS1UMrQCwv0AwReeuF8
4zXrUTkTesZqdR9kxqkS/j4F5WOE9J3mqMhKXSpkqcHZYLhv0kMK7jm+XpoV66I253CmOGRdJ+uG
Ym+O41LgvI6uoe8N71LHxubMJJeeW7QpDqXSWSz1kh4Ax30UwRWkPuASaDNUjXitq6MbmjbFoLRZ
LnxM/lDr9LJ1ySTR+LNnNeDNWuYUgvJrXKVlrd5UWK54jZSRydncm2SeGc+mc0fdlSRkNSe7wo+1
pAQCJAnRf+CUO8VIF2utPMkpKqyfWEmwudNgKhSl0IIAPvOhglCJEb1HgWGy6t3Jwt/ZGLoGMpZT
QS1BFHap17IVbhjbPuudJ7+fbkTNU5nU2uPz6sbNDcVWjUNprj4HtMkXL/fNkqUA9Pu5VqpeW/po
6x3MxtSMZMOZhZXsBHQJMINfhm3SzGp6z7dt1pZkXxAIOGJoRE7gcBZD2ximSYehYaf2XDlC2TBt
79ySQkAzsDzWJrF0gDLOLO6HboiwcMVX6MjrX/p2rYMvwo7Ow0rcilvPer6/VSyxqBinCznFywcA
WsHpV7LbrFgiMcyGZt3K3Jh3JR4ArzJK4OUP0DKs74vAQqDcQJcXXDPyMMzFfjs6vYHyF5btM84Z
+jDzZW9EVzU2v0PtYrEsbTR5+QbjxJyNAX5bKAq9rv3Z0MScqFUt0eTBbHeFMXx2zma1QGvI5/0l
YzgDtL9eQ5XeKCelBKNBa0KoP+7sJ/C1dob8UvloSmEVuMwGulPJqLijkSpP4Dni2hxLWeCxOgeL
Q7zJTdYSzgU4UyDqoPZET3C9/NsZKKB1WZilM1rKqtzKmJ1pmrHJWEeyTv/bZ6OA53odvWohZ6VE
zCcy3jA3GDxCu6fogWVE98/smzE6tVuEXT1g/TBPQ15X4OtYMQS570VRV30tCN/xvRiU0D3cF+vz
4uhvTdtcsPpimIpAbHlyZKd5VXecAEH4LwNzukfTJDPVWV70vkfA9LFrlDaVBIzqQRjVmUj/LEw8
ST/4ZoARhO17CkoU7avZccvUZl3o5nHJ6xxSCpi7RS1i5JW9x3E+vDe6fvYVaXp5vr9P847oNwK1
fokSdDyfxelFOGcnDD7fSEhghcv7ICwxqOUTCqUreRcg0Gn91Dkr6fhvAFQoxat9gOQFAJLRiNEL
tfgIn+4j/A9F+2+h6BQyxg6P3TAAYt+B3MscD7aU2htMPGLcQsla3DqA3ziUI3X9FnFVGqXIEfDP
IKF/eIpthm0y9pzuAIWuLeSihlZ1IM1C989Lb2/yPQPkf4RsvwWhPGeYt8pQaiFcDNpqEzzIc0a0
rKzwEK9Y5km8/b01o5xm3JWJlNS4Goa7LVhQnYUEUqIf4z41V6zk1Lzj/C0VFU8JRd12oRIgT7l5
xQDyM0OU25eK78vU7+9TFp/qVSCUDfZGqDaaIYiWoBjCgTtUFm8kTmmALsi3TqfoV2BqvSEiumI4
hHlFB+k1OirwXMDTtLei0iq535D0KFio+rVgaCs8kKC3wmSddUQDbrZtgkS5BRSUNnGuIMss/irA
/oyUjg+OqG2/R18uI9iev9pNsCgPoSVpnAQtpBpQh+WZ3e7dtOPV5utZQpQiMnR/Nuj+DUZX1iM3
1o0pBzB/7Z/Nwrnvima96eTrlIdYFHrmwkGkl2fSw3dKPs73vz/rHpAKJZ0BmLdFz3QrUM+ggGkY
J3dvWckKYxYTA5HVfRCytzd7PwGh9iPPwdAr9IhzFkscpMsnFCH9G4JEBb8lh5o430OI7b+CphGq
VS/5FSM8nN3o31LQs2nRIvr/ot7T8pGhsbO7PPk0FeGKQ4C35woLJD6DWmqD0eQrxj6zECRs0SR0
yutcj1A/C1eG98DaPrunfxSBcssuXuYWnA6A+NiiIdxmXqHnfdVkkShvjOapbvA1qGpjJ6efmXkE
w+WuNBlyMHT1m35uslCxXkpAAsrw+PpTf0eE+flPxkC7XB/sF0IjAsC/oKV7iWHe5fI+wuyxNVko
ytUOQ51kCl5yLvHaewLDCDPdPHtvmQBQ9rzIcq6IyT1JXj6XlrRFDyV8RgA2j38ShHatmtyNYVTA
LIqDZ0QXTMn+8/gLddBgWpcldLNq9HNXUri4UNRShrAFN/PMHBwj9VgaNRccXaFQx3yOqnUdf2V4
cJKcn4KxjtY9nmoGVng/Y+NXOOT/J6orZEXa80Qa3P/XZMEGlu7OaBY6kDFuGDw9uKLQlT+RLKU+
yNoy3MQdMCiB6K9gbPltVTVqBacQ1GKNGGOyEDhAuG+Y0/T8kDvVU46ZScKzGX36BsPaZ46/KzRq
yfQ8E8Y6V7PLq7t3+MKU0TzTIvopf93XZBYOZZJgE+7quCI4qIvBGJ+D6R5YFy8WBmWVOEM4RW2x
coOpLjGXESc66n3QkH65L8vMOThdMzrTHNVap0UExypbI2uZyYQZ7wISBlyAUf2AAgGeWiu97gSB
G7FWwXMHuo/FOlhjzlKIzBLL/OcSWVdQ1JK5XKeGmQgoBWXZGi4tjg/GQ2iAbw8G/8JK+Mzu0G/J
vk+4iYFWodREIZFMMXSHM1vzEDlfjONl3ttMQKiIEaQlfdP0AImMcL0d7PGAPMkTIxZiolARy6DU
uubzQClsebmPtoXpPQlfT8MLA4i1ZFTcglk1EaoVvpeseRdW6tlO377u6/Mt3Qqm/YBeBkymqH8B
PRwVumSd0JWdJpMrsruPDvl62CQHd3lxrWAf7FGRsPvRPw+7zEI5gn0feybawKBu8J6h8xv1PrQt
tWmKzv1SwA1QsPLtqBhPgWX9GwSlD62G652kdyQvLJqOuns/swqm5iKzKykoZZA4UR3Emk8vWWm8
FuAPljwjVZAPfmR1Ec1Z7BUUpQ9NLWcLtYQ0lR2u89h8RR93aRaxSd4etDWLmWbG113BUaqh+6LQ
egngtvyvLjCEH/f3Zs6Mrr5P8CceAcQbcT2iffMyPuClWytNcLSkxuo5W4mn+1AzwcEVEnWuFni9
lzwBSMNSNPfVcvGx+jcA6iiVI6UMJXUkDym8+RO8XwwBZjzBlQDUsdCDAj5NQ5gK0qNr2S5j4331
xQgHWOZIfsNkO4ouELsmgiIHqJV1hsYepBUr53J/I8CMcI1RRm6pZhowmq99tpSt/Nn9U94W0gb0
n1PBmOlrhEjC1HGXx064T2A4uXS6YWaWyThnWGJQNu8WaissCoixbZGsfur+tPWXkoGy81ioehCQ
4UUhM/aBEVon3Y5YE7xYIlDG3ch56vXVgNwHj4e52CqsllG2NxMvX+0EZd4uh7ldQkzcR7DRTXBc
MGdvkr2kUitXCJRZ91FQia4LBG7Lb/bk5QAdq73zBEY0Rs36fdvAhNFrreKRpx4rDTtSFMbCMD28
xhcrpn+feUm6koey8jzD+Oyoxp684n4hmrytmcVOe94wwor7fh005tfCYBRBJqUyhLmsa4MViDNW
ig7zYJmyHsb4ON9aIEPHyJZ9XTATqoyV+j5aJr4qSxK56nz4w86UnDdSD60awTFkXfnuu10wVl6v
lCtrvuJmUDDFcBz+bH5mNsPpziJg/gBI7MH8Jt/E++oC3U2tBCPRUFGUjYbyaHSfjChIIr/zxlAm
KNSOV6k0Bp4uwlBWmmFV8arADdypQYQCSpoMhHq12S551LdmCCyig7pc1WihaV6+7Hf+YcPKJc66
nt+/hlYRxKOBxPGQOTKyt8L6gUYdxqrOKuEEgToEMjHLvMIFQl0buskdtx3M9f6JP+vdJhCUakRt
madiCohnbJsKlMw17iOwhKBOgRAPJJxcQ8fj0nICY7HzMdHeZKgGQ/++XxMmhhQ3fiF2HUAUw2+N
ym4t/cEJNSu73BeGhUMdBnKzqIKixnIN5ls5OrpZjqatPN0HYa0YdR6U/SKoVOzKZVvuHNTnWeVz
ad6HYOkudRAEbddHWQcI7cFpt+GK5dlYakVEnOxHpWqZXlTYjzrD6JEa3Drn+wKwAChXoKcj3nbh
/y/j+VXBgBBmbfGsa/5tGN8XzokEctj7UeLjQgl2q7VuvEaH3sDTXrzxnPuSMLbim/9qAtT0Ul7D
QtJL+pEZD7D04JNh47dk/iQQm8hCGXnFNY3aCNjtwq5BwcqbCt5WwDeLx9YAnSJtaWqPdmmcP1kF
4QxNFinbV2S/AfsSdikxBKsKjZdNZyif99ePYZI0b9QwFvmQF8AI1529eP4QlmDA/vVv/uX7FXiy
Sf2i0XPQfpKDWsnQbA3W2h/l4R9BKLuX3GKI0S4Juy+e4cAOyRrMuCarRGXuZfVKGyjbh6LUQ0sU
zur1ZdMghbWuL8Vr5Mg/t/KKBfe9x3cObfp1MqzctmsrKN9ruxNUO9jtL4OdH6MePUP9Rno2zb63
IKcQ2V9cZv5lZmOi/ZSrCBsvVsQQPwDlod4KzevnhXHWrMXf3Nh+w9DPl3Lbd6lPDutXfrkdvgs1
Bs/Kft7X9vk8zQSGiglGX0vzwsXu9TgaUAv2+e6a6ZJhU3MZ/KmOfEdiE33HcK900HysGeopO1vx
LXdhIZWGxxVf3GOiJrwHq+eTKRnlLAI30LKB2JhVp0YWGu/IowXOCvSC/7iE8vXh5HdhMcgBlhC3
0uQpWL68p6Z2ZGXUGL6PfpeKec7VEkH5LnsFGfi6tVmtlMwVoxwG2sz6ROkBsU9WjhN+ppi3xmIl
nRUDXLWkugTzUb472CeagDGRRY9pLIgUwJ30I1sLtroK/sbxTTAoC82jQOWEGBilaEWgMBI28uuw
ZSVRZw+K3yg3J3qB2RWNqJLYLfwhPaIWnRS8agxZ5tOBExjKQNVFl4wa4reLNZj+UcfAScy43NQH
xqF+M7oLDYQgGflvY75ZoiYbA+LChVdnwInyJaY+vGEELdgCDNMGscl6c6gu23DNOYtNZWCyGiwW
PUvsgmVikzfOffIjKJvNQOCi5gERVsy23mOjo8IKZ8iLb3DLxGKdJfMKP4GjLHf03bznBijKdi+W
qO4VWlIoIi4ZmQUmDhXmB0nWJVmlkatdguV7bS1vM3593fdDDMuiCajLpI0DjwcIWrGK563YGbgZ
oSHjPgrxAfd2iDrtg173XTBqoSyFzEDvwBr6V7H+ZFOInBNFHNLEH4qWKKKK0Yd8wMpesCSgvEMg
1mjx6fD9Hv0Qh5T5tE+i3zsrRB/c4qIehkjBCn0/VTo/PTtYm+8he0AmC4jyDH4nIivGQRDyti+a
DyOZjZOeSmYNPEOz6NO77VU3cz1IlBhg4zIbw398btAoyz34R5Cr88sWL6NoXdEu93WN4WFprk5u
0aXkKZbcwvUz99BeFhgzofqsOcKz4oEkgNS7odCaLuJCD1YJ/6rD6TTP9TZaP0XsWbWz178JBtnL
qVJ3QcR1HTC26jLd8RsBE4QHyXz/u3vmAj2sOunRv+kKF7UwCrwgyLBXzxjD6PDPGMCogN2D5Txn
75kTIMqnqW3SVAWPoWrwaKAzRYccq9R2rn0FfDK/ZaHiES8VRiEeI1KKIyA6HTBZ+ldv4iy3fIOV
ZZ7VtQkW5df6uh9Ah4x1ayPzADYO3CACzA9hnebzevBbJMq56eNizLUQMK+jNe6O6kOze2Qyzc86
Bp0HeYMObZZVysNV7TjEIZeS5/7Wyd67d8SlmM06ZIbsiBgSc99K5yOU33AakXmi21UIZmeOzzGy
zRyd4RnsIsYRc79fBZtxws2foxMkyuMVeqq3oQIkHlT2D74lg5Y4gUAsZZjV7QkOZa19nzacVBco
ZwEfJodzjvuL/l9dQ5UCiERJmzb9yN90cht1SQl1AwuMapK4g6Sb2dXcc6fdFIhastR1exXzN4iZ
RocAhNEtxsfsfvZGYYkf0IhqV1xq8282aopKLSDP1a48DlhAyRhfE9wrazD/tcgJsYDmVH0KRAWM
vdBy/ZA02UVDXjD+IZuVcUqN0S4P+ebM0HMWFhUtxiHvpXWBPasdRHCDLRCrcioMZYavcO6Dzbmj
qVyUd1WGBkqoYttawnKFsfI/Mgsciix3xNIO8v8T09UqSc9VHzAYpPrNFgY+ogfQh0LlW7O2QcLt
wQ0yyV5YsJSzRZ2ooNV6RRzUiAlOYLOx5HfZRv1ubceH/k14VtmDKeaMerqklOuNYpTwRvW3JYyZ
0TwPtuZojv7avfumh4cybWHyip0cme02s+fYFJnyx0Er9QulhLglVhlNXGa+BZsJOJ/yJZOQgSgh
HX3+xrqhu5WSWBVjmSiOIxLew50j7FQzUWxjOLO0Z+4wm2JRvgXX7JCr0SoCJY0/RdszPjqrWbvb
x/u2MHvATHEob9J1eVerMXCq2PiZ2L7zq7bTgwhmzz8eOk9uwVMoyp/oY5R7XQao0ZHx/N+jmwyT
lVH5xwxu5hdPlhVQYGKyMP3cHGtBUPrVQAr/NLzJYLKwYee4cbMGssyr/X8432fqxMQR8Sqc13zj
VG+dI9jp8i9qGHXMsxNxjoF7EAMXrr0It5C5OtZ6ogfovyNrxu2VdzaJPtEnWrcXoP/AWzmGtmKG
5jWO1+lc5UnQ7Rp25KTYnaOyfIqcT4a+zTn6KQ4ljyJUg99qwAEL5UdltEawHhx9KeDx17OYBadz
ijBBozeoD2Q5cUWgYRyJ8bPffozPGxZjz/erxZ2loysDRrcrC5+4hQ5M7ImBSWMPraViSh6u2A+n
0XJwezx6a1m2+69wtdHXLArb2WeCqZiUEccBLyYtj18wthsl2z5tH71Dg9GFh26NsGdh3t/DuRNm
ikbZsTs2kcaNQFPQ+Y5EQvNav99HmLOrKQJxxBO76uWhh5LCqXvvqG1rfVNb3we4nRQDXzRFoGIA
TRz4WqkgQ2mJhFhltFLUImuGsk6M1733iOliRuccZc/qn2zrfZOaXywvNXc1nv4EKj5oOE0fPYWE
POh5j5BIFY0vFiciC4MKBrQgwcQMEuo0z+vcru13z2KJMVsiOpWD8hxFldbDQvlWBw3DNy6BEdiu
1aLa44nf6sf7G8cSiHIffswLWULch/TgEJjeHPDwcB+DfOOOPdPJ59rL3GqocU4hESO+y0YCPntw
kjJOeIaO02/J4jCKQR8ApYPa9dBA3zx8/ZsglFtI5b5acBwWywoQbBqROZoRKpZYdX2z/gCDUBYq
WOzAPE3tiR7mQpa1GGD+JjnjOjrKq/ti3HJsEmP9DUBfgnMuSoWADGO3Ut921I1q9iAiwFCyzChx
qh/S0mRyyBMXc6MEE0wq/gql2Au1AuduBCeXGSoahkl0qVqtyTtm8fCvMlJ7JRZZXkYJFhHxs2xy
mBQhPsVOZKqX1nz3McCXJ02W7ZKhhd8n4K2cpPcDNowx7eQEnbjatsOI5kLFTHhkGq3wR2X6vJFd
NmFvsCLN2bMYswD/PxK1opwMZzRIQFIwRdGoHQxI7jNrXDYis6WFBUUtZqepWS/4IjmhnNCK9rsN
md7LfAUln7m3dtRBiKGRwSKRsGdVtEK6FqOHZEP+EGyzGx2WfrCwqCMRAW2ahzFEGp0WPJ6hD1oz
yaweHgO0SbByNLNvyovJXlHHY9UpaQI2R7SbgAVIspOdXuIiXi/JrQAle9tshecq018yDJ2owO2C
oiMN/KFkKB8lZJRrPMdHEjIOD2sHBWjdftejnupv3jCRjvwPhpKOl6UchHcyydvoRiMbwjZ/U3+y
LIslDHW+RzUoUgUPwqDKrTD8V9IiuHMN7Rmcd/fXbfbAmshDnfINX3NjpeMawtuJ/Ss2duRSxYr6
Zm+K01UjR/PEU5R63ngF2Rwr3u1TC0yyOHslm6Xo86fJ782hThPf1WRO9QGTHi2ntxq7eirW/Ll/
74zQLK3mL+o2J1LRL0pcXGda5sKuXsfUyA856h1TJvPQtxe9UWwZw7NATUnmG1FeVuBASekX0DhC
sCY4r4FlPjeBGa2kle+IF9Sqr9tTbLssJZzVjAku5XNRECCreQzcEjn+t+LpWBwf7+se2fV7klGu
NkddX6hUQNi6e7SkmfC0jB1iyUA5BSUtvaHggSA5sSWceCNdPrL6wojFX0uhYM4aunkxtw7UzHTK
WJa9Os50ublYa9ZhRH7evU9fb8H9xb6NGa9/JrXYytgMvjdKDbgvKifZd47JehZkLQR1pHUg6+08
GQvx83RkVU+yvk1tpNrXidpo+HZiMlnoZ24h10tD+3RP5xpBwccl61RZIFaxdx6OqPPn+fn+HsxU
tl8jUX49h3fiWrJEkbEGv2xnbGHEZ9UyHPN8SpfbNws2YFs2GuRsRt3a93PpPWWiPL2Lvr+obKEA
e+etewqeFnZi/gJN8N5qH06+xYHK2VwFZ9tsrPPqgMntpufo68/7K8DaR+ogwESbkG9L/AjnhAwe
4yy7df/Xq0u5/6ZdDJhmio/3xi+Wlc8ki6cfv+kFWzSKUnme0lyeI5s7JMv8Z2yA9Dp8sjgWP/99
s6ebwv5lwW9GeYqCO5aKSBb8yNhK1q+kzL3gKtcNCujyP3+ZIE+ihXZsJN0lrgosv6zA+74CqvQA
v4Hjk6Ab8KsVwzAYbVe3E/sW1zpCmVgnuIO2INqNCVSmZESYpuHsSN61MtJV4bw+DcZyZX/940ZQ
NjVoWtpyPETqDZPxaYm1yZRJ9TkKAyMV38alISqM6DFbbuyH3WCcTOuxMXard/Pz3GzNpUX4rzZS
aBWsqI7xE6g87H1r+M6M/G8neDO9PvAFlPuPkGf71hh4AQ0tZ++uS0M07F9gSr+Pxvrl1xbyb98i
WBOb6KVMDNscP9w6MaLm2xjpSmm/73OTL/teJZRagC+jmseIbOWggPO0M1gTl0QWDnX2gb0h46oY
OK8OuCgMY//AmW/7i2fLeMpZgaf+eWvzxvl5xaKmYZj8d4poIqAXVYWQEHeCHAzLnbAMhK6b1RZ9
3nHEnzxvW8fxrUuI54/UeLmsMab9ZKzstbLcPPuGCZbNz8HceBbrled7oMQ9naZs1JXFuKh7yPdq
WfvT58PDqjB+XArD2WZGYuPt3XFA/pqZGDjlWmDpB3WGZ1gjcnrm1/KxN+2zvZG353i/MY6BdfoK
jdV682v168AbS/NFMvZ7HwN5Vgv7vkaL9yNSlU4fcXpboc8PJ6rgPLjWfr23OvzUN0dZVfAmqHFO
HMnYYUpH9sBKPDMsk06ghqNQYeIEdi0xbZa6fVMd3dkPumJX7fy0L4iPsS6esV+TlV6a9s8LXnJ8
A4W7KQY8Wp8BjogBQRaa1wzFMj8aPHXDozIuQN8MqPd+zLUP+j9SrsZcJOLHgLLWWr+eXrxHef26
3Fvrwlwca8NeLU3jjH9RcIlsuGrb+IHmcnUOlwt0V65Y2sowRjpNw/naQm3JpoOMhhFdz8bxOu7I
GK0topRLpmQV/cFL6kRrkZvZlwIGanavixW6CzirYs47m/NmUyzKHys+nkP5Xm3hNQMMtPxwjTPZ
y/smMpM3UaQpClnNiesa3CCJelUBMYC5j04/EzN+RxEckzxzpnPsGofyzXq8qDJdAY6GauvOfpN+
lmBTBlFYCs5HDpVcPrLl9tNX6dwXkLWKVMDUVCESk/H3KmLe5JuGs+esdX/B6n0tHhUh+aE+jEEO
8azYNaTEcD8SKEUMC7wvzmwAiPpOCTM79e+5Ndf7pfhalLn9or287gXU/OI8KFcc2Ih9vGmVqxpF
cR4mUGnr+BdpzCsYxj7nUKfolP4LuZQPQUHQm9OpWqf2533xZu9ApBOBJyMMMYSKWkd+dCNu0GFg
ex0d5uomxK2xtkfbTJ/+EYk60zhNkv4vad/ZGzvSY/2HXgHK4atyZ3dw/CLY42tltXL69XvkfXes
Lmu69pm9A1xcYICmyGKRLIbDRojAiuk9RaNZmevYjM3GnbbRUXcbT3IhbeSMLdIRAQkxK9sQbOWm
pHdYncPp3opFsymQSBUMlusU5n6XGCZ1/FuMpPeJxX70Uw7MJa+jK+0dg0fmMFj75/t0FpoLbukQ
KR/OCypPDLX24m/yqyuaQmszVr5BNp7fpNgzkOw8+Hgj19dYv6rL+0LRaRd8oUZ0+w2ETgYAsa6C
6SAH9LHFVu2qW846Fx//Z6ESBtmLGAYDRjjEAVDgaAEEIrj9qO7/xTDWLUOESY54vtDa4ZuhCYgk
xaxcZ2NJgEPlaLpN99SSMMohVnoOSQ+OprVHGtAPWkwYoQF6PzVAYx0hzFesh+iJp1KmKShhljOW
KbGReLrnNtCHHmSTcXxQ5B7uK+iy9f+5B4Q5icQgYwLf7+Cvm6fYSQAd9x5SC1ILk6m3J0bYkkZQ
NSDH48TEYxcYmMKBajg7ZN9yBJma4dkh0KKc1jNe18mOWfmHyqWVhBc4BXCYLPI8QhOghxECTbsh
L68MPqG1XyqgL5RoKTvTvA83KQShMDdUCHnKjTaOPtbPXZ40PTDiXu8BheXrlcmj1pJYoe2fhw8q
1QXreUOVEK+YJoKYilCW1v6OuvCa4yzdUO01FdZ34UbMSP1qoqw8PvSL6UakOouhA8nizTOtt0Kg
EblNuv8/LKEvfB/oOeia0zbZa2aH69oVreKoncZjok6zIShkGjlc+dX9Ko+8u4VNzfT1Y+5gMAG9
/SbGgk3W1ajdU0tx2o0ASIt+TYcsm04YsmZVozA0lIQ+vO3Dn3zznKO0q8vuoDOrwUP66f5lXbLk
EocqvyaiK1LBJrbb2CaTWD+OItzWwUCTtbfdvufUAOp7dOiXCs+IEO4i7aIOhX4QKax0r+3FQ/Po
r+VV4UhWeIwxLDF5qn1muZve7vSvBnW9r+zImPjXgA462vN+KQC/YZrwKlos9UWl4HtKe8dbrKg7
vdXua9T5aHM7VPkSjiVllLyRK5AyPWdKtQFc7vGsvdLeFIumaCZhwquwaKRIpABkdh/++kGFynQ6
bdvm4hWa0SDMHd8UbCEOoJE/eNvSEu0jXrmUYJfGB2HsYpmLfLb24KOih9D6i3FKPFL+jSe8OX/C
uKE/k49KFpwUVmVdrcZCdw2cbkrf1rYUXM9JkZ1Kic/1EtxhBxg1zPJuhI1vKdb+ateP+Y7G11Ja
4IYYYeS0EU0uIgPpcQfuhYUh2a0UXXU400YX95u4Hnb+OjFl2BPztVkZ2bvkXg3G2FqCqMO0ebpR
rNbBTkBrDI+xDs/er9329b7FWXpN3XwkYQwifKJc10yLsSJvLT37m77WpVR3LHYDSDMXGzRB+eOz
wAhnaD9RiC/rsKwIaEvD9luVkFAvy4N0DSChwejeX4I1ppxrc4rCwnW3S1QMBo1GPupWeBEPcAkN
/m+sdxvNpC1BXcpZA4YMDeGIH1T+15IblmcEn8E+GMSBUYscLacXTmamf4rVQ++GaP58RW7+HOni
Bn3DJq0NdNkEojlPEQURwF8sYQIzofS0oMUrQmiM+A/WBaUraD9taGHxOs+oENbPj3OZy3yImzXK
T8aIX5EQpiF5LZvYGRHC9iUYYufVCETgop9ktDWGePx0F1Y/3leehYe4BEzkv0VG2L+GLdhSzEEH
KGkn/izgwePep7BsLWYkCPM3lqma1pN6wlu0hz+viXs1vyg0Fp4BN2wQxk+QMAxRZqAxGMkn5+ab
dl19GpFDQ25dvGo/vHwf2yzL5QctIBu+NQza3a+Yk2y3SI/c52bpNTzn5lvPZ1TkIFIYJgQ3vS3Y
9hXQ3m/hfho2Ssw61dWDbE9r/rSVwVnrELedkjyh0ifiJ26shDIRcY+e3rjU4Dbh5YLQkjEaGwb0
4brKUW8XHjTM0GY7ijGj3eHvzOmc9zSI2EwF7WLQ3y4aEDpDw9PRAUhTy+kG/YrfZkdJGAuW9RVA
HcJkv5ihtdvxa2FfvCBWkrBi/n/xUJ2M8D1ypNVQ62SUS5xpnuvPr9xTpG8426U3hU6/85uOgJW5
yCzLvzPLeRvwrQffrOmYpMlYuzAlwEReH4DjEAHvvHigbgj4B2P1Q5MQZVxETeqroIniTRbAVGF3
b2h/dZQjWyrD4F4ogojdynAu3xWumW6EIhtmTR53yGRjSth70mJD2FyNGu841U5c43V6lvM6Y4pI
FklPpfNp3r+Zy6+a2RcQpyhiN3Y9CkF3eekzHaBA/rrdaFbx3aAf6ewm26l7IEphj2DmUJ+v07X7
fbQ/7BM+YdAEkeljEO8bjHutMt3bWnprWef7TC61/qBHTJElEWu8sISeYDKMgkYIpLKD7xHXwPoN
YeswFmv0GTaL7EJXXBe6NJr1cxPp1QU7cTZ5AXfORoB9kp/jM/52c1p9f9Hrzj6KYB7VN2WUkxaB
OjYQJLEhXh4B3Vs93+d9WZVVTkBjLicKHIna7ktqFiaAAr8M6xHFvVfjkVr7WbyhKsIjlpXRJUku
7vQAb9wHXj9xkr3IbxvxmBzkVX/qUz3D5rm3I63ZaCmtJGG4TsBxIpcrKsSBXjEJJzFe0l3Cr/hp
2qI2JftDY2s//7VHYc3XlR13HA2sQw6cPKK9xqfYl1RbwIOh2KXy2BlOrqYZruy1j9i0Q4gxoC+0
vMQW0Ke2LFaR9c6ZNvO0MCUmgdkfckS4EV65PFTjosPgOFCei73dA4zX0wfTYByJBmyyGPHyvMzK
kqLgupAtlX5WdkWmQl9Ks7ejS50avmLIoJa4lrF9fR3x+ri+spitojjpheZ18DmjTET9tTd617Ct
uv8GuPWcaDul0rDQ7ZO3eb1AopcSKi7dwDlBIirwB8G7Mg1YDTx9J2wTXUp01q4pwc8yX8jdCIoy
HaNMnF/FX0Mhn5QVmqrY8drX/d0fD7Otr77Buknxb/CxIEnceFaTZU2SFSJ4DEJGUIYIjEnAVdqe
NLQV9saeoSarl+/hDyF1imJn/kvtymGsJwk+AYEUrcovsS5amp2dOWBsrkUsuTX37/wmN5pMj9ba
Q72jpQwXH6ozXsm3otDybcwW+ITNhLvZrro/xS5/zjajk67eMW2BVaSuFVlu5Hh7Wl5uOrlfhkCU
Zcw8cAr/C7htTDw+SfIBGYpiSkIGVkNtoFkYosJZzmgQZymqCVbxXkFjVz9ksTGlptZwy84j0rw6
enYYk5ZBWlbYH5JkTc7jirwburFD5VvapHh7u/FOsx4ALBrsGJNbFR+07dLfQfAdSZJlOc+L88GL
4ELMaf1GdcR2RWBjYCQHWkMfml404JKAhVaSLGqiSsiUHZMWaNoiHNbKDlkjMzGmLx+6bf0WrQdK
rmwx/kfp4X+IkQbVa1LMGVcg9qQgdYViNIc1AzwG6BNanLMsxRkpwqBpTTLIXcojW2Er+iHiLUDd
ojsiOdboxJAiatPvYnAx520S9Oz+p1mRxgC3nvJmEYe0KawMMDl0Bm8BShizFGPwkjxtfxFUhZeJ
aCnGc3hINWmKMTB3iyaqKUztjb940w0sejfBMmcYNUaUgel6DPDfcjYZc19Rox7d4hy6olA3Eox1
Tc08L2Urph1hKOhrWEakEL4h6oWRZVBpvITY2jPuqwdqCmkpxoZKCKwgcmgjkUidEDo2TnNc5tJM
v3YtY8irHNjElpH/aXcsFfhzySTOyREaMWZiVzJiN6ngFBvtLhnG9xXreUp1q9bXGek66jNiSYhz
msRrbfCkvsLLt8OePWSwDpjcvwILWV6lGLTbxubVhP9xJdr47KLzm5MlgtAsb9JwHEH2Ctw3TIod
MFwlAOpB7ODgRXOyzqzboYur2Fw3pRntrhYKV5QH3FIMMz1r0PgiK1g3R5iyq9R4qVqxUx33IzEV
azTeE4eGMb34SpxR+b4ts3ueRQiT/ELocBsK/ePA6MiKG1hrUev1Od5GG6WgpWwWndCcJHEBrzWf
YJwbjA2W+Ge8mPab2W5F039oHdGN/wosioFZ8glzesQ96ZmMRfsa6O1yYJGHufFn3MdYDIcc+xSi
fdISb4tZRAmoHaICPDIVJf1bC+PXcugFIvyCCS9Una5rz0RW+yRvImrv0JLxnJMirEzTDgyHDc1T
+XBaXzwUumeirorcV2aZ1ZlZoVxKk+d0PqRHn9MkFJMtxj5E8+MUg7JGs/etvxpzRNE4oxYuF93e
FCSpAq+qCsR5K0mpatSrFnkIAVFN8fVmH6DLmbd9I7DKY+983deUpbbjyY7+TY7QlJod2UwuQK6b
Bsx7fScneoreEEswuCd2a/Gv+xKbJErd2CqG9TjljbCmOjZRI73/Jd89X79kPPsSwther9dM6gYG
Oqsq5pv6Jz5qdu/pJyXfGI9f9fuwNf4XdblFEz+jSphbLWnqNs1B1fRPdqpX7oQnwltBprdfuhAZ
fItRv2CnUCY8Fi3djCwRASCFHMRVBbKAasl0h7VV5GRyGlSpOH39PZkS17LC/ruqLUGmNePRyFbs
Wml0f4/05ntrTYCO0qFDrec0XaRRVwzlLXTSHf+yZ23nVXvHvLWDCp3RfrF2Z+5fWVswjjTomsXo
BDqInAAvIyqSiYP3kjSOM9afopMWKUqAdVkt3uU+FXCFSok47NADSm8+gNJomz0a7BM9fqiN2KbF
d4vmYsYR4UwVERs5vCjsL02pv7WrfCPqVaij89D9F+BCEN2MFKFIwlA1uZSAJRlbDJt9sxv3moMG
DvhN/f4FXUymgBKC/yl1rZI2XsswBcMrUKZ8u1NHwENUJw4Fw92DMuhX+0t1UUWtVtGm3HUuJTBY
vKWyzKNbVBVZ5AIIo+gjru1bkK7tZj2aSa0Xq9T8vM8gjQhheUXNA0ZoCVPIrz1H2yQ66gAphZHp
OH5dyBkjhK6PWomp8gY0Civ/FNacIdBc1VKtDZfob1EROl6PGl8mNShIulmc0MkDLe+t3ont+9Ja
jmlmhAgl93KhEhMBhFRH4tG7PmRIjBivPJpAG7N5niJkWqp0MXuIdxNsBAoNeOsS3ioFHEQMxMvJ
WwFe3vuSQj14ja2H5D3LN6n57x6hc4KENANNFOKsDfrLy4ff68AvFE1USDu3cvuH+/JcjPtnrBHi
1DIk9tVIgyOSnkPspjp5RvWfg5LCVMxokMYCA+xiPVla9it+DLAHC6jOzcY3GcpNWkwTzAkRfieN
Sr4eB4gt/HpJrcxeFUD3RZ5gQ7lOyxZdARQyx076oBAcDegK9jLv2uMlHe9996AYz+kFgw33z2bZ
9M3IEPy0gi/WkQoyjaSrgSElyNJfHfnyHH/WVvpSMbq83WJXaOsw6y8t0IvNf77fEUc3+4LJeM0e
Le1Y8n4p4QsihGnII1c256g6oLTuc7p8cjM6RKSLvry8Vot8EmhgRLb3oJri6jU5du6/aNqdc0Ta
dICfRIJXgdLV8veBcfLcGPOTtLByMdD64YfMqI7XJIqaElSEc3CRkbIqTNamQvMvG6YZGcIwsYEX
YWsxyHh/hAPAR530j2ZhBYrNHBMr3yHbSDmnyVH8ciQzgoQjuaZ55cspCLZTduy6q13fEdZ7tJSu
NjTMUZoMCSPIxmzHNT5oaW4MLNVel6yt+MJSWKJRIQygFGJPszJdZX7HNKhp+jp7VnYqsLUoolvy
87Io8RKwd1B1+54vnV2lTBrbhA3SHhUvf9M+5ActNyNUMBSHs7DNztNlVGc2qmcEb/8qXJvRJpFe
FFXCtGAC2nZyCA5e8NBazTM7vVg9arJsOhZSRea0CJ2sPSVLtArpuOuXt9uYstE5qCUCU7C3anSf
akeKXJdimzk9QiUHFvsv0cTdT8U233oJLcZgV9Ix2yQe3pOoD31dPYM2DbwYhshT/RTFS5ZFdHpr
GAvVC5somUzzaWdjha9onLATszXQ0X3+Ymi6sxRdzakR/iYU0pgDYmN/Scxhn6OP2PHxQlqPA81V
L93vOSHC45RXP4plOesvpjCapcXr6EVxvzxLBqYm5dwmPfilJzMJEq4Fi2FKLqzA00u2VQAiLr4L
KRJ+rUVTEBpPhG+J5TDouEl4G8Bcts/KJlzVby5GVxtqMn/JmMzE9z1aO7/jvs8N+QBS/pNfAAOd
Man1wsU84pwG8V4YqiAJkw40njrjZRPv3wQ0vZrhIzCmc90443X9dP+kvnM/d05KJG706KtASW5h
PTaHyoitj49CXwGERQisi2hGg9VsDXZz9k3X6HcGALaP0uqTmqCeLtS9jyCuuRekseBx0ynucjv2
DX/VD7rhur796ba0ZrvFeGQuZML3lEUplM0IlgfjBTDKB9mUUXOKUGamFV9pKkMYEslLarYoQCnW
zXCP5Cwm3D9pRdaFLUyIwJWpOII+KbxlCQOidnmSFCWHey2+14eEt5rX9kPW+S3eSycBDfSuea4O
Z6Pb4GltDyg0QK60/MTiEc4+gjAudV9yVyXARzyZu3IbPHC23bwXers6PadokaBB3S3mNOdMExYm
vrZlpUSgl5tPQNYvjOKvvWEcaXwtOnZVAHoWZkskiZRtOgyVkGPBGRYVXhSrWwEsgTb0sOxuZjQI
0eVxFA7XZKKRvqcKBrY1Sza33OMaE/e7a2TQnoWLKTzsSPmbKUJ2Wq2VPRuCIPv2puj8OvZRLzyd
TqNeGP46dQ6rS2AWvpmvi/OXe7x+HFFDNB4N4Dy3lo8GKeN8hO2jKfLE5y8rMPsswpYnsVrISSHC
achOvxlW9y3dYj1hxjVZo0mCq6SkOX6eL3XfEc9rbGM+HinefPHG//DwbXtmTiJtFa4oVRAx08IQ
zRI4TNBKCidLgsKUs8IpmiQKgJS8jU/QraeqCZZYXF42b6xsXDtdsIyjZn7lRvLHpA4ILvqIOT3i
YDxWuFat4IGplwETyBoC2ifMGZir0+qkGA/W8yvSdYZkJO66dgY9zXTXPwCT4/M+39+RLKkgCia8
MJ/MC5IiEt9xjb1CztRuuLy8oJVmBP49YJlHFwNJPeBT9K1uvUeYGWqdMxLfzpePYiJQzCjSp30F
iXnY8kVTySgrYEhJkJ1QVzA6/+eUGoGtWeKDAziNM/v8Vb7FfxklNt59dViZPbYWrTN1sTd2Jg2J
iBWaOmibou0hDXOH7W36IV4DolrU8SkMawAeBdt0ASeM/76SXaf3rUUTBfc7PJfR3ccDWFARpxFS
wm93kRy0old3FybQky2/brepJWJFxSbc1paGB0Ht8Jj5o+Xsfl+yW7KEA/fksh07CWQl3cMBqKut
qif0XWm/rxnIqLLEIjUty8AVuL1mqRLxHqug4jn1FTLAH1qXrC7s+QOatr4y47HdnVGzfr6v5L8d
zi1RQqSsILSyp3DIGDvFY2V7hzPCEvc+jSX5ibzIa+gfVtVfqJ1YyNAxcqFM8hus2ApMycHMEiZH
75NZCLTQjj6jQ2hoktZhVeSg0xi1HaK7r3zmsFE4x9IiWvLiu0X51jbc0iIOi4sHJdKuoNWts+1F
S/VDgeqjYgaxJaxecDHWwDTE7myj2ahGbcprHkugrOtp5fiBGb2PGATEGvVwq1mRZyrHDjBiEsbX
YU12JvXJPinovY8lDrnpYzEZGtSbBT1ZFdYOS+oUi1/J+jp3PINyDEsaNT8F4raU7CglaI6YTnuy
mTtsmqUy9Pu9dyt9ItD1ombUGBHSn865w/izDzQFxWB2DHBa/vP82y0xIt4tlKEIuu5betO28o1n
Y8lRRQlol0zbXGqTcZg5cniaK5qfQKTYcQ7KhrQS5fIdRDEeQ/e8gl+6/f3E7+puSL+rtQf/j/X+
VW2e7l8/GgVCTE2FNaVxDwrowrYiM3fVCeLFpEVtC5H4dBw/nBCSGhpZKRnAq14k+/CSGHDNtvra
PqU2NVCe7MXva/NDiYh7fA8zCn3yzdEhdCLgWyDSwLQzval0+YL+UJpkOzv9imUjQStAqbIioJUh
MO508SwDjwQjZr5ZbGiDlAtVhxspklm8oUhzKdIgxafqWKC3xtinB9807qvEQgx8S4WwyFEgxq0m
o1ojYYnWR2Cyrx52EKMFQzFjiiOjckRYZGzkDVhvOi0gaFhYajF8Th3W7r+THF6+E/APK/IsYUxl
lvErCTsn8BJ884/wzzmmgxgzZnVah8XCSw3im5EiTGmX9UoRc9+kkDnAnF7w7JmRzex9jCE7aYWW
L8qBLar8jCJhJirZ5/08Q9UrWvXmR7zr1yNaVnwbaGz3KS1aixkhwlooXpVVYoxMa2G99IqOPVmJ
QetinizBr/s7o0FaCqYtw0iLe5RaXxLcpmRNEReNCcJASFe+VLwcGc5NMi3A0+MVqhe0zq0FEI5b
LSCMAyeMUsM0EFX2UqKJ8y047yoD3TCINoD9sWYNDst2SkDn5WiA4T/F12k+RLRV23qVG/wDWzUf
4tVaWnU+5RAn/u4ImHziNpwcXIsC2rIT1yMeudghQ4V0XMDKvGGffOJqfd3UqQgiT22m7948I0HM
ghlKc6c+eCIGKVg9sPbrk45BTofFbpM/iUO99JST/jZ0MwMNUFAvibVvQ6bp7A6YX4A+yN3XdLV/
NK4rgAWeaJH5AklkgACehpKwgp1lhHJpSV9hm2ODScARYJpGjWGx65kSdSxZmKmEhD+SwKksyZfS
+0noTR0QKdqqOTO32w18AQaZEivQvzzajN1CwhnlFQyDTUgCAmboCYdQxJnIDBl0eVNh4x8eUzv0
BrcmAlI/xKYjzkjNzFFPaa3TwKrEBdN2Q5rwDwyfhVImwpgWX63JIPXUb9XInL7gJdjBlmMRg87s
C8D7G4GpGJ3NP4jn3niPz/1e3GDAdYuVY5Pm+XbiKA+U6Gmhd/BWMoRb4aW2lNKp9DQhUHB4OsT4
GsnqgLlmn9W9tff20opWFl3oCpioSmhHQUiFqRnCw2RSVRZZCAsmgOK0LzveYwbct9A2qACrT1mf
Oz1bM6YEVLaB2lO8EPbcUCe8jZRySl96yFezDu8AU4ZzEcVb/TrXlbfMuT7TcFKW4hE47qnVAlGw
qMlEE1bs5W3jiWBX0ssVZzYO3g26tGaA8uvbtHcDP/kwwjyKMjdtN+Y12DCJMNxl0vRtrKDMgCeX
srExas9j/VF0KDcAPN0zTm5Z7hGtmbplvAJW8pEaKk/yu/MBJLsIKq9BPdU5arw9OUQOgGrfxDsk
8PbrrNAFoN3sqb3p0z0iiSoseiGn/Q8sR+aJ+lFOg1xQkb3j14MFeAGkrPYPqDD6f90PIRYKEbI4
p0Tc6EpS2Cic8oSx26NfIYELHO0CqTlhQrPwLxl6I0cDiDgW8xZhgR/v60C5NlzlwtHnOhaCjZuP
IQKasubjBtO48IVg2sR+K0vfTuvbWkPewFkdaVn1JfcwZ54IbrK0FCM1U6azvcL5Pr+2SIWaFAnT
mCI0OGZR7U+y6SyxTmuX6mNjACgiWu2yVbQqPydUnlwxw5XiNGamv0oOb1pqalAnxPjfRWscNXLP
AN1ieU4iAbcYr2Y9KfQHDDa+vKm7N1QpNQxW7E0dsc4U70woFfeZX5j0u6VJWOTcizB/EIEme5Sg
Ntx5mky3AJn6EKBbv8McAvrKPWr7/KLMJVZS0VuNgScSH69iZaRZi3DAnhYsMDO09Z72sKVRICKL
Ma+QzO+C4ZK6kakZyd7QPu/LbsnyKTMeCL3h2GbQ2HLiQRc+jN6hnc2i8v/9+2iagA2ahWNexF75
egAH5rQDNz/U+qvhfdzn4dv3EYYMS2wwRM8rSDVz37HTjEhSTGABKj9cqjXviJYESqd4qxl/ZDTY
tEeqtV44lht6hAUZxRrzMAzoaecpgYmEYoVmL3nlOx02uyrosGdRzb1QuFww19LUeYjmE0xrqN8R
24xLH1vrApRzBzxnr0+N0+xShJp/VVsBI4q0p8yCP5KwrAt4eahvKpjiuz02lQmxUdgbhouP1sPA
7CgntjAJIt/8PiHBhMNU4phyw2Wz2X3XKJBKuSR/Xa6GvtL/2rbWNt7qrxgDMDJrfS53GTCdP5GK
oFgOYVGmMz4J9Y+0EMuMsX8F/QU7uzuFANPwdW3f69H5dBIqOKctpob1c5jp6eH8pZ6+Ntrlc0ND
2lxKiczkoZLXRGHquO1TlGzYY/DQr9JTe+Dc9NNHxuJK4XnJGQOgjEOtDJHOZKdvz1aK1FBOB8i+
tKdFsLvDuLpk9qXf4JnkONa2M3M0ANWIds7a6uvziaLGC6EkIEU0YCSwEnY8fx/JTI1HJR8bbryO
35mmjeowgAZjgGea6YxzBWg3LX+xFNxJnIK4Getv4I9kInbt4nGYFh6MMHG7FqGOprfb8sI/fRyu
R1svzK1S6q/lKX0o9WF1zgwagNeywGcfQCi7KPV1kSbVeNm89KHuY17iYbB2H7ltp8YpNArTasy8
AFydteaBOATUnAMSl7QWve/EMWkl53KYrNpM8JU4+rJQFePl6WmXb98q/WO4Gr7uMIaD5mz/ATvQ
W+w7nNZoRPADlHOnHgNx1XpW87CCGOQ3KDcM1ttBsz+qXa+v/oSGY0V4N5XG9XwGLOaRes0XzdnP
CZAohVITNymvTbQ3L6rzFn2+iY8jLNsKsHyt1Zmv6/fzunO/1gCWfgWMzmOkUx/wS04D20aBKoFB
KIX/7r2YiX8UtSqKpBHil2zZYBN0Vpfny3PKYzKztjpAoJybVFcoXmMB5QEVShEQCxwKsRhZIE49
lLsyQ16Xw3VjeCNAXckudukOex2iA/OIPFCkr7U1hq/Wrtu4Ty7lti8YWCCiCJjVwbQVK5OAAYIa
pqmPzRXoENiJRrguTBj0ryNFuZYKinMyJFRAocalKo3gEgisOgoN6Vtp+a/09P9COHNDh8iKeFIS
DGkHOowLy7k7fPSYGTRGx4L26uejS7u0S6EN8tfILU8mTAOA/O2lFXy/GNpC4i5KBlsdHFYObgsA
c6y1cf+kfmcIFWgH+pQxDa2xvwAT1UTmi7CJEajZlT68bo2Riv7z+2lwS4IwxJ46ZH1XJnBy63Gj
W9v1/jxQnNuCItzSIGytX4QjUyhgYwJVKYyVvh1MiyKqheTELRHiTvEh7HlQg5ENo4uve+Q1v/dK
0czWQlRwS4cI/xkWldNrBTpPOwGNbNmJNtJCO3TCJntDfc2bcjr06ji8nOWT+X9Sqm8GZzZPw6qR
cbzi9yuEVJmOfbrn+wQWaow3IiJzzqHQIk3ZgoIExKPIDo3Add1P2klQ5EQmX/18TItWwkHE79o7
xpJpzWEL2d1bNohrHkRMWo9oVUAcCsxaB6JaQ6sG/UgbblwAdLylNIVnsyORoitefCIojYfdS2O8
vLwFhnu4Gh+HnZ2j269HO/YBbvhIOajfjuCWLnH52dwvK2m6/NzL20OLLXaWFemPlJv52zxPRNB0
pOGNBGtJXJgskuvQK6/owEKGGIYZEZ0+vt7nZAG94pYIcWlGreCZisu+LeXj6TDtznJPJ3/X1OZp
e4xHU8sBgedPsDEUyhT2ROIxHQCvySt5UA62zQmJ+G0F8Aw7dLCfAiLlTlv92bqu0L//iOK38vrl
j2jGVA2Beh8Wsjw3MvhO4c+0KGd4RStZCPpJfXzCvgXdXukPigHY7Gdrb9CU9h8M4d/nSvaiV2ql
+UEGcgWWhGE7drc5mv/KVP2QIG5gL8pofZ1e1yZQzK/GM8DSI5FygAtFlVuxEZdPqwGL19U4wJ1p
2/Yf/sF52FpTH2hkPNFgMqhnRNy4XgkUZcghNLxtR/tgczgkp3Qzd4usCJYkYVUWrf/ud5x9yx/h
fVs2KbtcghDHTWMb2uW+/v+Dlfw5I8LvSm0mZENagaOXeL/DWMIFGUU9cPM9VhtQaE2fevtaumWF
MCUxCn4Rf4X0zF2Pia3IRieWoVvnEGUvzaQ5gIWezVtyhFG5RmLlsSI0Y7NJdXOH41qtHlrD+VO7
J0SXa0wgaOg6ozm2f4iX/hYp2bM6sJWYZgzYTH1DeltDFVVUryqXUr5cdqA/ZIi4+YrdDBLmOJBz
uOrsSj6YbkdNgf8uG96IkMRrGtIhLLVg0nfzxa4MlNjxuMWWYiyHO+cOWrppjw4aU4TJkIagi4ei
GC7yo4TXnL3CamLRdNBzCqxQgyZC6lERxkOQuVq5SlCRDJhhpr+rXtYYvzkeKUe1UN+8lSNhN7hA
yLEyGHSghrAZyIehXO9gw56rAe6GOmhE86cSYTQipRg1FmCAlydswHv79iWXP/pfyEThTWVgqTQN
e4HmTiTCjmgADwplHxRjHesbd5UNn3Kg+BOarZcIAxJ5yH01ObTjxURh7aKvkF1Dzz+GCzaqRbvH
C9mV20Mj7EcVV3zHqWBpA3JvoBfYJ+yTth0rQ9ES9/rr+PnJUrZzL5p7nleRzwOArfj9eJ1FAejs
rBDfQ1OURr++ALzlvg3mF2/07PcJTQSWYuZJLW60oD+hrert7bBCxgbrTBqMDBoYA6Pd6OnG/jL6
M4KEKvYYY+K4EAQnYEOM908Pe8NWLdqSiOmq3qNDKGAi8azUNhCchAVn3fN9sS2Uw6ALMy4Izcvl
MlWY5FtspvqOyYMttwYGn6s9AB+epnmLRnBGjFC8RhkquWVSVAoSpA2QLKclJpbt0Q+F7zhnpmV+
4zNXJQI7OXJIB5j1P5M5QvIAM4c027eYopjRIvxUKwxAAvRwMJodHXIXWX9g537SggvKvfnO2c04
qpP/OX7hHDqSc//4F9LNN8f/bW9nv+5XbNskU7D8hFW6U5n9LXbtS+GsHGRat6PRmdZ+n5qp7eKV
R2NtId94S53wUoo61DWvQYIbdFKMq4TD0EeJWROgAxvVB3BG3E/3/MhuqH2KFEX8tpAztrWMyWIf
iEsX5aCuJGQzKbqxHE/PdIO4tCU3MnF9nTgzkURG9HnAm6dGBrkzjfXg/ouE8a0kiWtctsCpAljV
lMoCHKRt/7fxMy3JWJvH+zqznNGa8UbcYknLRCVTcYth+CzF4JxXY3081q8UMpTrRfYyl5Ko5PEk
wrDX2dcalQYPm7AMXqE9tCiGnAS267SiTprppbwxWUtyvfWheHls39DzSLN/NCdF1rP6kLtyaTGR
SvWnQq+3trSFt1eQpsVkthW/rKnP4cVcys9pkUnhAZBLAN7BaSFbpJsVNuaVZ23HtnpF6xtdjmJm
pIjrXBV8k0oRbhVeJdOj5A9gCBBUWIb7tTnSxo+Wk1MzaoTDZ9Vo5CUPjJnI4e/s1EJBeHWqTOd1
ba0H/ezi2bD5vK+Uy/EnskWYHBRVwH4TNp9ve7nOObwqBQCBHPLzZYV3A7/Sse3QcDFD8PXVfWfi
KGSXncAP2emQZ/YqDwQmV/lvsi8vBwxrAv7PQrBtYLcqgm3jS+v0HJ1CrItyCUMxZgt1hcm4/FAn
3i5h0ygJX9YDOq7rbXR526303gD9y35PG6v/hxvyQ4vQoUiIa18aQWvzBKjxqd4fYsu8g/XdW9hO
CwHxfdH+g9L+ECTUqPBFrDKaHrXTSxBmE7hCsukgL3WU9xRaVO0hQkYh1SpZViZvyzovaADeTUGq
Zz871v7dQpRqmS6Fu+kXfwePP9wRfqhV2yjqp6gYHlZPoTKoYTvvpUPF+/sHX/5DifBARcpWec7A
tD3Vfym6gNuxcjJ3RAT+DIDOEbtqMe9NYe8f3OwPUcIVKUH1/5OclVWbmwClenWrO2iMbwzjU1od
ffPziYozMangP8sUnUS3l/G/SPvO3saRZe1fJIA5fG0GUdGW5CD7CzEej5mTxPzr36d1713TPTzq
F3t2sNhdLKBiVVdXV3yqrkOlNamPebFtbJbb6d4DOoiudr9sOPz9B+/8//jTBdbchHqWZTTGeDcf
fHtFFOTCrVuky2u1kKmo7nHFmJg66jAXFdKg0HbtB+o6H7OlG23ekXxEZgT8bbeOJ1rWybMBkOBF
9iF95qW25rN2/5ganR3DgUnXs4t+e4vRZPMUEeRJyLhGXM+VLZXdPYYZS9MudOxvuFCFxRgTurJz
D4Gvsee8GBqPDGNfDDmQu0sHMkZCzBCtqufBkn9nWKaXRvgv2icPt/tKVrmBz1j9Xi63b+s14pWT
45BV6Pr279+v6Ic8o8vJPBRb69NHMLteOwhrm4IXRs8njiYHwJioheZfY59mnW3gYZQrjEQs4DYc
OGZp3rf71mvGLEVo2e59mgwo0J9vLd4F1zp4vNl2anHuHTBjkXQxL4yAhrbjqrJ9QkGK7rMxn0iZ
CIsxP20g1dK1BxsJQVLvcEavBgW9OKJPmNS4qnvHih6BCXM6bLjwUvNe6z8iZMulcan6pkAjtx2o
Xi3TEX5b66DmOMccs67f9GXieSTGNYl7misCIgv1seCtLlsKkuBcrBMmyHilFY5J19nyaTH0iEhj
pMI27xWd24CDdXwEmj6RyNcaGJ6nmBMD81T+VjaesNiUfSiMtxqdtvY7Ih5gB9QO8YZ9X124hBiL
U4dCOdQ03C2W/huee8B1eieuYtz3FXW2wTUW+sSQeyjGy6bEwKS5F96iU2odbr7hfY5m2sSmniFG
TX4+he1CCiJ1QbXjZbcT8eRnAOFbYnuKh5rtyfJkLPflSJHzTrE9SolqdKKZQ4ibEKtCsfomeDrw
zNN9rwnQvj/ZCgDNWGOdAy29RVgKeXnIzl/VK0BcEVJwcatui6zu2KmbhzrRv7CWu1zMofG9a79v
0Ia/e3haHaPdn6f04YieoUEmf/4QYl3RZAnYAXO7OSWnwfN4kuW4wjqbPIuviE5zevUu9ub8/uA+
PbYZzhGpH32VWhxnmHcbbpHAhO1Bjsa0omwvPLcMie8BfoaCSnEOk/MKsPkzNYoDFWCsNGLTsJhu
Z5RkTG2Bo5X/IfH4jzlmE2lx4/9vIcTFHhMUuE3rSKxfa9TWcfd4LijnDtxC44noxuD/DMlmhwq0
/wh0ifsXm+d43i7+hEJbI8tz1XDLhqWNhNLDKnbrzW9Yfdrqy2t65VgsNhvXp6U6Gj00IVr/qfiY
vzwNYJwNtczkoKK1bRt9rPQ5QR/t0qEng4rYy38pOMZ0hH3a4bUELxhben9CPhNr5G/lh032wUsn
cRhjM2R5m4hCK4LWpvuS3i77L87VmRnS/WHe2cxY00RpnFPfNfu1Q+9tYi1X7k5ZutCHY7BEbZbs
HXS7Y009uo84KsglzgQk5QK9sZcruCucM3L5T++uvVF2YmV31lg6fnMwHqzh1T54X6d0FxewHZv/
0kSxubO6ibXRQBsBbIcNSDO4quiFSPGHw+t8kfHbkbyNQEyu2yWXRSzXoScZ/UKPlW5JZ7R0cajw
1IWJRBBaxUVPg8mqsEpPI8XTMHBIcAyTzPgDQ6gbkZCgpwOhcbTWlx7PVHByUTq7FVLMzVgNrqBw
3mV7wXonJRJDgNNbLlacm8yxSmx/WCMrdaO1oNRZwI3dBiRZHpeP+8sRZW0OKfF+pHKLzSfHHyRN
0nWw6U+23WlkRIM1+YV0YsjxdDkKoDCJi3RRNXU0giNEdAWAqBAxKJwqLyfFBUCvn66TvBBKIx2Q
qewsjKLaD9hXEpA/CGoJBnT2WGiPGv0VGPw8iMX5uEEG/L6J9ZaScVOciQylQPT1gL7zpvfiJs6T
Zv9BtsRBSZumLBoMXt8/tFkfcUKPuU1+vwivcY4zU8mm98zn5OP+789HXhMCzF2qseYyxQwXNB0z
EO77ByIvlORSQt72KFgdNv9OCycEmXcyl/XEaHwqQbJaLX0XLUXEd4bjfb5mr9WECvNAGmWW90VE
fevRBrIDz2TPZhYmP08t1EQNwiBNQ7OiV0k7RMuU3PLyHCvH0zXWUQYe6/967OcN5upp5/gfxMRb
62J5J6RneDzNhvrfPLGecjfKRtjRFHW4/cDR6NiCtNEwn2va4tuVVw6bNeETYtJPAaqCmUvS/xCz
d6kr/PZsHj+z5m5CgqknpFpimtEt1ahY4vEVqXZEiTwfeQZWEM7LhIryk5Emba9ZJENqqf0OMOw/
PQbWiROt0N8SlM59peYSY6xBFXTDIBsgZp/Pl21GNp2loG3SVd4E46FaedfG5VCkn/9X1DhhjzUP
VS4B+AIU6bK4YkmQoiWoWnjqiqftvONi7AIA6+HP0m5XVLIxxYJ+oaWKuu8WFQvEhuaqwxjey33u
eErIGIkFOivyoqa3WLmQRYLBDG7dhyc/xlDIkVm2JlXCfBXt+o1p9Wiu/aLOXYy/OSo/nyj5Pi3W
VW/GXqtME9RedkiuQ4RAfbKPwBHAH5R/6PAqIC4bglWRHFHO10knpJkXOZGSRTyYUBSspkTCGZu2
kKzsLPNUPgRkePzdue16XMu7IIEL7Xn3D3K+WWBCnTUnSVW0GW3m3Lxnf66uCg09GM4Ld8yao6Ss
q66MQyAVIwQsEx8glHss1JW2a+8U8TKi81mSCUeMXYmk2uxihermjvbOAfsxwV1Yo7gFsFqO9GY9
tgktxqwomZypQggf4GKfGwe1JjzMNQEsKmbIUIfhUOPcur+89yLAWiFq+m30BX4EcNxWR1QjUL/H
Ajiufea81Kwnr2qqv6gHUGusXUUCR1wCHppz7+brSRMBMoZEB0NNRdPXzTrdAqj0S96oGQmwrXcP
BOovrg/FY4qxKn3jC0Kkg95tdjS1zffF4/1T4vmFrBc/JjJlCiTch8xBpqklv9H/apA98q0HT366
T46jE6w/bxjASpZ9yhCgmsV9TrQjz5PmHRI7sdFE3SDVVGhoQSPHP7RP30GY4BwunEeTXpc7byaL
NFxo5lXXSxDaYS/SKnq4LyrerzOGoYxlSTZo1nijAYHourr/6zxLesOunXi2qWSW+VXCzzdWt7Z7
umvu97iuVtaG56LPWx0NkZRi0m1mjM2OVLQpVTFiOONPY2ONNtBXeftKqM/w90l8k2BcQH+hSYWR
g4QrbqTHlEhc88JjgjmN64hh2MyH14J+4N2ueY9tuXSk1wFbM7HHAC1JyBdxTmj+DfpmirHWhpF0
F3kASek9xXKq7aPztra8+0TmYw9FECgAFaCu2CEMcTRCsS0b6vdl2Ai6gz+GppWaYDgIQ3J4hjj+
w6wBmNBj3Aexk7OazgE+jb+x+diS17Cb91maf1EnJBh9ky9tVLVmS48KQ+3o5XrAIMEK2Ubk2/Cw
JrySwLw3BkRu2ZRNwKOZDEH1OijFSFGWGisj0ZWMHgU3oF7Ze2gb0cb/vT5hgCFy850cbw68LrJZ
1ZyQZ5R/0Py8bUKQfwgOcFEAMX9foPNJmAkBRvcXoWa0og/UKpmE211oPbix3TyvyFH4RDtevzxh
Mil95qVg5rOYE7KM/kPYejCMWv/U2yPJnqMlml2vNbxaDn+zKjmho/2M7HKzXwiZgc0TLy86Ts2w
h4fq9b4IubwwQQ/t86v1CrxsbH+9CNCDgtqz+vbJIUNP4i87OGGFqsrEqGO70SVU6NaO6hgBXvl4
ayRE3eg08BiiOn2PEhXqhBJqRl2qZ2AobgFcU18t4iZ/gmWgrnih1a1e859JSWyDlKQaYaWNUL8N
OjO1P4kEhDolWl4CZM+LkABrmeLyha6w/7QPeozB5Y3KUZF5n+IfwUps51Qe1dfrINJ1KHZaEoIu
u5zkx9OJC5DN0RRJYIxJmbRjYvpY1rEp2w3KVxlsh6evDv+VpvyNuSDX4ZjHVKg7wSrfrtE+BTbG
oCNF5zt6yQsbZx/oifyYO2Z2uq91CjDisq8oIdHjOuC9ZPNmf0KCuWIBNn/p1xhHhJlTYLwkG7xk
BKjL+vqX7Jxs7sAOjyXmriVqHgh6SiVod7+woIpmhzu7dy7Eszj3WuLRYm5bGwDl2YhA68WmwKSF
A7Biu9jv3pvRMk6kWG23pdO42oN6wWA79i9z3lQO/ZvSTm57dNEytblCKXO7/tg7sML31ZHHINsX
1GRV2ZkJtcHns79eRQ7MlyutULeiEb5deBtvrbmeZXMjfap5d6wL2yDUA78vKky6HGdXfq568tT8
CYhber5iAS3QU5/uczrvd3+rKdsehG2g6HLpb/QK0jkhgFyTrebmyBJxKN1/1yS2hFFGKpb+NFAa
6pYMFvYXbUvvd0po1+f+V4HtaTbHuZtvwpgwxzzZRaEVpRLhmhfOi/JVr8uUrLlzPvf9HemWPJ0o
Y2pG10YZ4e9gOnrxW7H6ddZiqdh96c1GXxNOGGvSt8ZYxvR2u8ev+7/M1QDmMhvVosjbGt8fhnA2
yBJ2A41ASDDxJig4qs3WFRr50vcJFVTyKz6Nv/47m8CWEeRci2RhgIR2/tLV3Yxj8zinzDbaGHpS
RQqVEprAEhSY34BQdf8gOEfM9tiow0IMygIM+CuMAlw5my05UQGQhH96SGLbtIPeUTU977o1bc2t
t3nkXlMLMGvoOzycLMt52x+Xpcq7+bOR47fysu02ALCWTLWmN399Ng7w2MvO/uQNLM6HjhMqVP0m
91ApW8wCZWAQQIqi+06n0JfATUQaH0jJFredjMrrjqG+PSETcsB3iLooofJM7UtNLIlAjshaokDG
dfd4AqTKOaElLgIM5Sxgx5oLwV6v7FR68cvon0Je7MGzmOyS3mSh1ZeG2pmLe935CLovSz5awGwa
8fuk2HKBJBZ+IDcQ3QCI7tdqV7XEwpo5nvXnXFm2vyfvr5LRSIgJuvVOs4zHxGpRR8Jwz2BDchv5
kdvsyPPL2Qk4IZGFNFNAUveQuXQIWts9C5skee1D82BPExEyQbapCjEW4uKcOtUusIBpf/pUP1HY
ofUqnm/OMUxs+47aycJY1dC+BIWV6KXFPofWbgFCPwCI60KMeu0I7n1beHMG7twumXm5kygpAj8F
TbkBwsMxJb9r4OkAH4bzavB4Y4xG0ciSsogBx23WJPLJlWfU51sNVXQzAF3UMBV25KOK2jaXTAoC
jbHB3F0ck92bhY0B61Pk2lyQvPn0+YQcY+UbvTAabL2jCW06XnZINk/GSvkdYcmFaXvrmHgn78B5
Gv/DYX3zyBxWUwqimVFs5vFh467chTUeseDvi2vhqVL/rRTfdJjDug5ZK7cLKssNEBQfVr6N/mEK
G3QBzj/AzrgEaXB7jyDjddXAGyxDHwQvaMujw1CY1qMoh9RlxbuCZwWz1TZH9eeDm28uGWMvYECl
kQ2o5MsGJN1d12FLy6N/kmyBpIF1qDa8nTP/wep/k2RcwEqo6rATcIBAAbkS43FL8ciAxMThbP7J
/IcMG7aFgD0bLzQCeEm3u8EaXeQtit0Q0QVV3NlAjrLceJ68meZ1IatSjAWg8sl13/Mn5VeSEN/9
VTQOhy/epWNjtiAR6lyhMPoYIgk2qutiDtlbkTVq3qfnfbOS4Rnw2kyort9RTTZuW5SirxgFtCTT
bR+Ly8KIwxXPcrHxmu5jaZneUlOCLT0SOStLVBhfOmOpuUjr2pxXhqcbjA0pzCToUASCId5g7it6
va96t7f+nrgY09H6cpAn6s1E2Wdpjf1rWE/zQXGReowfRFaNWeNttkKPSQqMJDtdcrckc+XJGJOy
Vsoo6cFhuc32H7kNG3Ldbl+3eA48XnvnbKytYwUspjuwIod19iss6JHKMkaf4hUgU7mTYaU1hVC8
L9XZJmZVw3ZTYAxiqwKLJ41R8SrUBjrObMNutB+FBdwn2GRz/0ezH9G6GrjNJnC1/WcApEjD4ZSk
5u7AlDxzqLlaGaiBgDw24hTo2gn/cPibsyFTAsyRiX40jFWI6tBm5364f7RV7dFmT5S9cijI58vC
vU9wNts6JcjYflHPcq3LUCsCwMtGcUovevR4Ow/pb7BXYUqDMfZ9XyumEIHG+ezaPYB94ooTyc6m
FCYkWJDppL50sUwPBrvqT/Fr9Ru1++BqfXJXXM29lVNCNHCaGPm2EVsjovP0aGH31779iOaRlGyp
n+hpzsv90+GoG7vr1uibXo56ELs6mKd1eBZ9NnjArktVQmoYtU82gyEGjQi8XoGWwHWMzIo1MYBY
dQEvh0WJray89NicIkzpUe9nKjwJLb5dBHpyROLXlISHHICS92U2W6ybEqFXbEIkEC9d30ogcnHP
G3hQjfOev0WO9HY1SbSqVWTEO/D25fkC1kZW3Mn9W/qNVffpB9CHZ/IBXVBHmroYYSQS5Dx2H9WS
IDQTl2R0PE/ktK9wz5B5xq7dQkXWH+yCmLOzAYqtPdGE2gAuOdZv1u3WFQl1R1HTZcmgYfaEM1kS
F2PV0fMDY2fxf41gvCfDK89m3ELyv6Q4ocVctAHN55l/Ba2XDZY6vpePuhc/9AG52hfgXNkn30GD
2MnSXACs4aHhJlnnBTv5AEZZkwQjTp2ID7DP7z4A5OD1e/BQdZ4fMnfJp0Jl9FULskLOStDZAJyj
fA1O9+/D7J2bsMFoY5Eser+/4OdTxC7CqrEd78IFx53Lr0x5YJSwCYsCaAciZIVOoPcViZatpdjb
1xzjjlZDxFXHcd5m0xFTilSqE1Ucg6Ko/AIUaYrg7LoL5+qS04k7H8PjjHmQ+0jpJOxOoBg8GMg1
QcVaK8f7RzT7ek2ZYR5hRR96MUUumXo1mKnDekGFSK8cwzjrDk6pMM9wV4pjgOIyqJToXB2hDljV
u1k6z2svcHmmgt6Ov64vfDQ01BgGRkgYYlqRYwZHlUGsptsHHBFVQQ8GkSM5qlh3yLCJPdM3Y0UQ
FZChvS7n3tb3CkHnMQpX/0p83xyxyb1rn6q+MeqUI3eX2/1mvFiPFgnh5n72/x892/PWdkKQMUBB
KCWSGkh09AfjRecP2VbsFF2JXzzWZlua9QklxgRlqYAFsAmkiKuEDED4eMXY+Yj2gs2jgLIu7Gt0
Ejag+6k5vIvMURQ211cY5dXAXm9gk9v+47jcntbel7oyLN7x0ffinqYwJgrQ3WYytqCz6dbmbUnw
eBCtg4p2tvs6Oe+ATKTJmKYokpJrZUKaLwly52i+cnvMupnWcrnc4659HTwe9DNXVRgrVWp10VcJ
VMW+2Oqt6at3ZVta5S+SveZJctYkTvhjrJUcSoER1rgIdksHzeV9cV6osPLc5l/e5WZsiDJqVR4b
sPECEgHtarFPN9ff+68O+cSKu16Ed2wK49y0C7GMsx4yrN7lV8wEKTKpHfLsYAFlin9DE4qhLA9I
fsPUVNys7ewz/S1Uti+47GMlEi+g/nJ1sEIw2Lu7ZilnpIrIeHgTXg8vvK7U+VdnQpKxLz4wG3NB
pCb6XMBoHt9gNb+An//CPUjOHWf7hNMMc4TVVYVoHYqLWdZk4Siv3uf9izfrSKHJFsvoZOxrFZh7
B4/VMEbJQLvoctx7/Hm+eS6+f5+5ZEktSFqr4fcrxwYiLoX/b9zBxvDgfT7mPc8JI8wFizC+3/om
CKEz2bKTY7AOdqNgaQ257A4ok+/Vp57Ta/0fLMg3c8xd09tLGosyaKqAEyaCg/12qNj+Nsg6rMjn
J3cUfC6O1jUZ+iWIkJvBCFNJuqH1qUpgQ/XiI3/InlU0w9fIW9bPJbaQdq/8OTnKw19PgGYaBtqw
kai6QUtNfEYJveS16UcjnYAHovGCqF4oWtKqv2Dlx0AS1zukliRYnONUOGSZexZextaMpHiECwnl
F2Pr9dnymo0ncy2mSh/qexwyD7lcY7uIFIOUrb0XRHZzG+sU3CM621//oBr56Ly+0fXRPnler9do
EzzTmAO+BUpFn59AwbL2bwhyDrAAnEdxXr8msqdCmsg+QHY8MQp82U72VJiaPXZ+AeOAt6qZS4d5
5hsBAFUCPWOwtit2kkyClVVaX/JjsdEczsnOPlATphiL0ymtVkkpmIJLeMYeF0T5exECTC1eL/As
nByWUP2ju8x98cewNbSBkgJ+iLE8y0DZDxLH33oUE8XzLMCC1kTrMJ2N+WzqsGFVDnrymw0CZW7i
aNbUTr6GtVB6GKipkEDK9vu4kRvXtG7vcvisBIQ7ZnLzAe+pNWOc6oVei5IMcrSkOdqhuzquwgcj
t5CuimLbg1H0LUPySkAJQI1Pa7pD5/DCc1Vn3+hvrtkko9DJoZhE0C0cQee8Y++o62/lJUaiUQyk
m4k+/118MyFJvdrJtRmvsTGkAzj3E+JWayEmCzgHSyfC/gFPfWu4pXfOybIpx8APMSOxAMGNsoRX
IGYoUKyFTYSdOgAZ+OSleebj+AmDjMVS4kssjS2lh97m+DQ8eB5gEDnWh2P4dcb4JGXUF6oOIqg2
ZgBfRE2TmxjmmF6dMTzIoUtxUwd00+XGNV1VsBw8ZEDM5AEZ8EyczlidZoG3c3EFNy9wFLEloicB
kMXppDJHbLf87517pzNGJ+v0Fj2pPi2zd1a81TFMAquDVKq4FwB6fF19HVBj8S3N4bqMnEdTZyyM
6jdXYXGBOBOsH7Cjg3ykw3KYGbDyBfnvzLjOmJdY0QJcbErrQjbnnZRbwmeJejSWMhLV/nfB2rfK
s1nUMs9rPU/oI/1+XSbPwQ7QdSdg7nRkseWlYebdrH+eDYOxH1EeZmVXwGTtYLPcjxyhaL4BOmR0
8jb/0kOecMZ4OhikHJIFIFFox1/4MCLWhQR50z48/TcYk9H3pmQUATXDdnLodRQs0E1oI5Dn4elz
KTF2o+kkQ2ou0H/MxdzyfwCt2SKLv+Ha+dnYYiI5xnroSZDIsRKOqPSg0QR4QhS+GH4Lr8GEZ28N
xnhIeZkuYhm6vjlfdy3JvZIAREbiDqHOtihMHBbWwfeVIs+zFrIblmFB4IxFzsLRTcvf5jUpB7u8
EI1ct/CWPjdhtDdb6/6tvnW+3TFeBmNBFrpZ+PEANUEWBnN9miVvFoAisCMH2Fcrv7J8wMS6Hboo
pcgJLMPDixrAl6DxDh/ehqtLjJFpRClLtAq3fli7bmWZA7YNA5V2sULpAnvi7jM/n+v91id2J2sy
YsuzLECfkDncYQXOCti4u+OrQbCNyVx9cqhRpWFFbShYIKDJhoQl8Iz2Vo2ktqOewh2U7WInY7pr
6UUPufUZ7z4R5nCozd2VKTVGhUdk14rWBDXMgpDcjqzXAd4JN0KdSxhOyTCP35gWLVo4spvTsCAJ
kPS84YNX/JlViykVRkvzMI/yTr35P+iGjwC8BVhvlJm4levZbuUpJUYBhyoWk9YHPxfU7eoRS6ww
jGzRrkDED1+IWUwsUOSd1VyENCF6+6iJ/5qquT+EKj2rs90KdKV7SMHtECB98pSQR4p56lRjzIGL
AVI063q2TaQvOnI9KxmovXym5/9OC9n2fF1E9uJCD85fhid5JFqGgistA8Q80IXZVqKpEJkH7wL8
6MC4grNhWWHwaeNiHNTAzgA0BgZENe0KLeeWsKHk9ZWOflz/lo3lgoLM+oPTD2HewySU2rCmN8/e
2XVNQB2Ll/HXF3IGyIx+vnAc0NnuFEMxTER3KvZ2s8CxYbZQo0WJ7e0yxl6hrf8Hj8M5S/rdf9uv
bzLM1QjMulkYbQ77hYkkTEkD4+yZ1ll43hiHDnsbFHEUa4NeQcQhwSHAopcICHUEgrvP0OzjO5Hb
7SAn104PUakPZDCEd9el8Di91wNBG9k8+uYgLbDhJV9npw+nJKnVnpAsVWwAMlKQRBcw8Efed7Kb
rdVdsxJQIovwrtr3eZxtIZ0SZG6F3LYLo+soj+lDBQBa7zAsOSR450X//4SnblDGtGlK8HQet0lF
zEMMb4k2WdqfvP0r4vwj+o8SsjMrqaIlgtBC11/OMFm2hlI9MGk8jMtzuKLafEfbb+PGE65UQwg0
Kapo/GgL1kNoFRW5eMqTvv466W900+X/x65LHnfMa7pQJQ3gOyA6PrwACZ+mmGO73CTb5AlgGLw+
wVn44KlyMM9qUBdRnopUG89ue4p9G24elh2hWPv6+fXFhTyfd0m+z44xIMI1QGlYATkKInG24Wt6
utU9cQ3IrE9iyBKwpE34WwKjkMM167WLYiCVDMip7qA66tqKJTddcuPvWY4mlBiXrpESJTDAFASo
vsaYNsKk0WKF4XKOqZqrQqloFxUVHf1nBpbv/bxjUpjltV8ruMbK8qn8MI/d26VCP88m+Liv93MF
vh+UGAehv2iLRW6ooLQ5P7gfT/Xr0XT+/CaI9AH/nVodUbme8cxdw8yMKIiGqdHiCnNgvhAWVRGY
45OGXM3LghRW1VkGEFCdyn4+lbty+b+Dj5884zXn76EGJgJuRpcVAR1+PwUbDUMmJkoh0B5xf/1E
F/aSt8He/8L+BC4g2w0PjDEqP6gx5j8oc+wX7xvhlqItsMwJN/yX6V7JR0Bi9wjwkfS2re3t12Vv
uJiPKy2AZngbhFr3j3ku9NEkMC4BOkDUtZsaTMxb1Kplk3ehgOrZZic5lYIKNbxqARS9L3NFV9hw
KFJjwvD+gyJzyLUwRH2PpQdP6SMqtroOkEykg9GMNLwe4Fe/8BMtM77uD4rM7RzaRRyMfizQUuRO
tv0nCleFdAt3XeucJ/GDErXrE2nmaTYCmTWBFrXIzz6Moy19vnpW45lPn3gHJYoKZ6GNk/dKKTMP
hiaJkgmUE+DyQIV/Er4UkowwL4VCqaR3WyjxuAUGioPl3TrBCxlbtDqKrAza6qul8WagXP+RvppL
K+6tbuNhTQhwjK3wpTxa2cPJbnlpw7le9B9fyBxCG2bdBcuE8IXNGoUJgPzvoG/jZVk7AHiDaCxi
GdtMISrdUmh8AEav5TWkz5nPHx/BnE+VKEkWChATMIhVgklX1CRcg8Rcd4vK+y8ln5wH84DHcWAW
FzMHt4i625P0lj05z1/VBy+8n6t0/eCIebq7cYRrF4KjZm3bnlkDLRrVWv+w26hEJiGmAEs32Zlo
94dHu8RS2h02PEAhFi964lncqvFc0PPje5i3XUrwEmstPWbb/lDexg/NzokIiMKatJgPpDmjjW9y
EjhzMd+UKtuNsrj60jUVKdXNbthHB6kClltoPyqrZbDtkSbATqPQGQgg99FXd918BvawaT54pm3W
0HyfOtuWEutB2JsGPmNAERFZEOyw990e+ymxhv2TY0apw35Hw1iYtC4oUlNLKwHvM667H9vt0UNi
gjsVNm/TJkwxkYPUhMpl0dwIuUiLpzIRA6TFe2uBOQtMWlhgLsi5W5puwrrHIGPSEiDoCEVbgsGC
DE6yLqzRC8jHgxuWREVPzD5NSWHDSS2Xp3W/tPYA2rGaCBhG1MLSoB4le8NKXv9N8eqHtjGmrLwW
oxlquHOwp2dUrzAQha1k/Hdrxqv8QYcxIkVpKq3gQwJIBwnWInKVTyVCA+VYuDzN5bwfCmNGMB+X
5qJOhW3TpYdOgOHyLQ2oGi9c8ozWvBmWZU0wDVFSdYFhTO9FH2xBpV5c248JEggC+l3pkf2bSzIh
xLDVyX1nhtcLZYu+fcm6cd9CGMr7ZOY6QuE5ffPDGD0k02rV90GmsWrbHfbyxgdY3Zb8XsHo5sSr
d7egPt1x8wizKvJNmR3ZjBUjaNsGlHvsWnrFFvXgMyZjb6W4m9zdTrOP2oQY4yM3GjAVRJNaAsm5
WhFMuo8biI0sJ26heyZ0m0r0pkETRyot2xDrIsCXTHYbEc3XqvN2WfJie570GNOm6r6qKiWoLB7g
eLxhqhatIOhM4DxPc9meH9ywpsy8ANGS6rumW7b0x7eBD6yUmHZtVgvb+6RdINHD4XBfK+ca435Q
ZcyUIeVV2kVUhq2VPhjbxpXO9d4un78W9me45O7EncvO/yDIeFeZkYmXUgdBDLeL9nXXNOT01XzA
iHB3GYuzBmuii4wJuV5zwchUSgubbt4r4q4CkgK868RNnc0Byv1gizEiwhijcT4DqdKuXbo6Maos
DKiaRLMSZ3HMos1oXQ5f47N3ypdfOu2q4ZhnSuGvp3DCLGNfsDUlNE2qPzREKyzt9wuvOWsu/p0y
efv/kwtnAM0hq2qQaKzbWlEEoosRI9JfHvAArU8eZMq8V4GUjIGgUxBFg7kSWaIurh3mK5609aUk
3a74k+yy59+ht64T+9Q8IBzc0FofR5Lzl2JCl7kUvd7EYlmDbrjdnC9PyNXIa8T41gn9dZwLOJPN
0KQJKeY6CEF/ia4LkEpI+iTuUQk/fXKu+KxFnpBgbkHiB5fSMECitHcP7avuYLzr5KVLXiptPnqb
EGLugFEJqdooA4L2i4ecXUaSLxRMMGtG2+sk52IQ8XhxGjt5cpwSs8zu4tAhAibPvHbfuasgi5qg
y9AZ7FphEmCRHgq+qo00T1MmllwRm+udUKGxt02WJAQqIv6hsNDg1yQJrkJt0NvmHv3W8dHvella
X4cO/RkYW+WcIY8cI1pZLeJhKEAuIfb7+0gelkDTTcn+2eM208xGZ1PWGEOyGBZ4xK+UNYSHu/PD
kwv43qXvKUDKQF6Z63/Nnta3KNm4LEVO1FDT/xGlZvUZnCEEoU/BsnfWETCmQl6a4Rb23Dk8NgRL
ZX+Mk0DH/Y6I/JGM64XoRFgAvTY2a2eJkbQ/ZOuT/ZpQtBpNWx9sZLk+tSPgtX4FQLmwOac7ZwQm
EmfDNMm4LCqRSlzInMt1s1weQ+CR/n6zBnQJflm15P6rwVNtSpNxaxaDHKvpFTLYnM8h8qfkdb+W
PJ+7UHzOSZvSYWypLmtBgHYw3MWngNBVS44ZW6vlkqBfeQG33or/wKpWXASWubdfltA9IYo0c6kx
/LUonGEzgY/wYQHsVnIGnBhm5oqe9JWFOgLvCOe8xCk5aoQnT2PW4r24XkEObk277WMr9qyDj2Go
1X1dmb8s32wx4vT1omivVFX04wnddJg7vP/7s2/flBHmQZL8NAKU0gKM2L1khSdxqZ3XygfWW3vB
A3dEaNbrnZJjHqeglrTYoJcfuy9T2y4Vb3ADyxnct2q1rt897hDyHIYeFP9bgowpzeLOQD8/GERV
NbexYARbTigY4PKRopNbtJTbEcNpiObwZDt/F75JM5Z1kJJAMtJQfHoZlnggsR4u6YjGU32OirA9
1ZfCuMpFCZHWp84GxAGq4ZyYaDaWnchQp4xOtL26duUwYpEEXAoKQggIZYuO5B2NLSAIsP3r1wkb
WT+5ZzdXoJ6eHdtKLbfR0GNjNgRoN84CJ4cU05LnSM9VOn9QYUxHPkrqpc2hIS/2exoTrGMNHgXy
LBAU+gOb7t/hOZz0F/9+kP5RDLam1Rt9KV9MyLO5EJH4qzGjjQVId6NA+MU5vNnEigxkfhQBFLSB
sIAv8XjRql7NxKdmsGzhWaTFlX3xaBkuD5htrjVSm5JijElb11KrmalIHxlbCFYRRu+c5mE9iA63
L2rWAk/YYiyJIaU1EPpz6MbZTpyLJ1s2EKk47vqsHzYhwhgPres76dqAiG1URPiteafslWOA6Uvx
ly5MSDBGolXKMU0uOJ4OuuAFztOVVJax0t9Fa11rXACRm6d6hx57l/MccPgyEntPm6uDSeWyxXWm
A69NQF78JTrhSf5xPKLkaMeuCnQg7Sk6Y9JotXaqlVaQZgWHl9u5MWspv4XAXnQty8tGHWLxqTRI
0nnjaCHrMpAvLeO8pzwV1ZnLblYqdHQBFc0lOzQxfOiFB2/9vK5KwoUzo0d3T9SMk6CmjZ5FA0RN
UwS73SoGflRLltvt23rNBb6b6/SaXj52fCJajBmymqC26yOCNXaxpZz9Vx4q12yQLqu6jDAd0ASa
xF6JJqjlJi6gr1awl+1q6a/kY+71R4Xu07wgvkNVBVl2+TMh2vP9yzL/EE2IM5clilvNV/JKhPsA
xNjdg2Y9wM081kjzXJzeojVcz1aO/8pef5NlMRLKVKxqLLoRn9TSy7291QeWskHxne4N+FdlwomA
b3WtyWPb+2It+9h7jkrCy651C4LNOmZrIxW+4WJXzWqopiDfAsgxtHYw8lRlYAf4w4UabFdyNAux
3xE7ta+r9ekL2JP3T2/+JfqmxooxkvyyyYariDwLLd0E6/6DDjImpY1qM4fWrOWe0GJcFjMzy1GV
wdluFwf2/2Pty3YbV5Jtv4gA5+E1OWmWLMm27BfBLleR4ijOFL/+rtS9vU1ncSsP+tzdLw0U4FAk
I1ZGxrBC71xVRqtl4T3X74cYGx983lUx2TWBqen/nCXLIxuV50wbSminkNbLZHu1AGOo27uyhTqG
8zUcHmvI+XT3dpKRmUTl9ZwPSicdvc7PZqp3EDmLc7mfi4GvSxoPQtJBQik4t10Nys4YyzHmS95s
2TQmj06OeeRkYaQqTYaTc5CxurgoJWJYDj3VfL5pCk5/IfJIEhOg1BUm3LWql5BXOTn0iXiUyLF4
zu25ufI/bDvezg6Je0DYx+vGmMbNkWg2Xmm0Lpa7Gkou39fv3vFWECxJI3YyC4l4X1c+48EWzwcY
qB7i9HpWa2iLc9UkWyzI5Tlb0hnxw60mh2jRfOafj61yMgc/9gIGUULJCJWrBZmij6cxmpg697K2
Slvw7eq6SGx+PmkyEPw+WDaf1ChdZoQazPQF3Cuhja7qwS/m1afJe8/dXeqB9bB5pKj8z3lqObgL
kOz3KDq/tG/oXVlnnrXX9r/3RyyMa577mRCijSSf6x0KObyHJTXTRz+EHsnI9+W8VsteoraE2f9y
m3gZGNlO949KWSNR8ed8VY7fsPQTRlCWeRLBQ2v0d3vv9dwiFTLYyw6RhrfQP1Gw4kicfCKNvioD
PknZXCylb6inSlvsrr3dG5XUI1aR8563Cu84GfyRq9ASzQGyCrf0KM/+KVvdbBN0tznBqJXkg4Pr
rXfdV18FIwwmMLDrElUQy3GWvIPmGTMDUJqs6noYwH2yFbWxz8rWtyUclvtUozo9MiEGjiQ0Sqdn
CzqDG1z1wXoH0qzo9Yo7MnPt/629MkBUnyUJu7whLErs9dL7LDT7evXNjYPexci+/DekxfoIhFQG
hHJKvaeLMNclokM8qC7EsnFDzs5I8zy203u4++Ac2eV31+qmavmF3igvTr4It1WE2aD5fJthCbeg
kdq3ESQuEztcgzAxWX9xeyfvSwse/QIm0gnSc6TrzQ3XtLdeYpHGelvZnxcSL+aUZ9tNZosrkb23
5wN3NokTgmgMDAVpb2ZtABhaO+jarF55F9gUGcf4O97/fYRz51bCVkapxXdsvTU6mhTv6uXPneVa
Lvpr8Go7dJ+Zbbf+Ao2C/q/W3u13qd+gb/E5BNMLeBz8wRe3m9bFMuPEnr30nd/vHlvAZEoTGxZ1
+hpCu7fIuOylqg2huIkUqYQZxlyTee9UsaNdPCEh3dx6WZTYpLx84iV2JsuzY8GMC/dtaNVScBcs
PmkkuxCMBZzW4g0j+ovmTSzWGMDmgeVkVDiWyvhyESSWVICS5oiU3Gm7TvdxYEspeq5UjmtNhoVj
SYwXp5daB58OlWShG1q1s9pucZYLxZXWxtvjrzjZLTgSxjbNgBa5UfMYwpYYVAkKL34Pt/oxDZ1m
bucG7pzCnWHdUeps3I1iLzJ3BsfWDcK792itkvXm8e9gvFkM8fDOS6p0GTrCPrkR+7qgXDeP9Z18
SY/lML4rBVnRp9YAfTFstN0W9h6LhHzDdskCdxud4o1sXhV1Ci/GMpncS1PnbVgM0K1v7E8vQhYe
bb2LtLYf68Yz0XtPygg2CjX+fya6rA+K/wbGuCfT5t3UNAB59KGYoCGNhkDHx8IBWtv1OsbELvo6
Q4s2P37xy3f0czySxoBM1OaFHp4h7Yzt85G9WLT+x3XxxLG+qTBv/IEYRLEubZ3VgSQd5Xgu7FGa
HUL7LPDmgqfGSPSxGAZCtMaS28yktveCLp0tunTme7J7xQpxDNMelnw+Yd63YpBk6KWoihL6rZa1
42igB3hGF+628EINXZrcrMpU7DrSj+1H6LskwZwwxIFrx/KyJRrpscIDfQIcO5+K4XQdszG6psqS
xsYe0qCFkgICumM+zAyaxo3s4bMLnecFqtkRYg9uBmcqUh5LZNCplnIhzCUFUeOyPJNAQO0ej0lk
wp6ehNVj7SZtcaQcC1DXcGiajhoJTlHNbA2H+PJYxCQejUQweFTqrQCyeFk6Cg0p1toreFka++Kh
cfmxnOmbbCSI2ucIkLJBTKJLC10620l2uV2WhE5bLrncXTyLYECpDkKjPV/wfZbtmSDKXmywuDXe
Ph0oxwy3BDNp5yO1GFASFKGOekHFXWX8ur5J4PNPJScWHSRPuOx6PMtjoCkM21o17uaw9N63Aylg
DijdYgie+3rgqcXAUyHmFsbgcYhXB1w2g5P7xrOwAEzwKnPUW/4C9dH5MbAkgt83N2uNZgzX7VHa
L2Tnmd68j61vMvM0clqdaY/Kr5fSvGQQg4Sy6p/W7+/bOZr1scZx5aIU+GwvQ/+xyMmugrFIBifa
WMhaMYZlgCdwXeIpK7th6UWb5TUieAz9Lw9SZ7CiM8tGsUSIezkJRJ2jrI9WiccqceCI7S8JjaKv
pQgiwoh0v0W0K9itzLOI6ZsRpVqDTt4amsUgUnBLOzkGYSteVGcfd+Pcm//eXWwfFyMoemzseOTn
zyYjzpFMBpywFE+tw0CHF2NI6L1d3TYCGNp5sd896Prb2L9VY6Cpr3s5LCoqhm5U79yBXL1GQQcd
2mZ4XS0UDB7JYoApLbvWTPF6OIJLXdqfyYL76Js2h29tGDi6yKUmhYVBoQ9vk9O6cNd9CE5WZa2e
0u3V/zPjRzHT4P4tk8ElrI0pQT8OrZBuPJUyqUNiuMlHcCUH5Ks5d+M03n4LY7BpkGs9rBMoSIWt
L/PH3jSZJtb/MTqdXcjdN10UxQp0MbxPdBXv9/NsRrPhaIHLsTLL5oibDJ9H4hg8uppqdx40iBMQ
TZw693pIluULGD8cjqApSDdQHKUUuir6GBm7ELswS25og8Cwp3N+26UOqFow3caRMnVDjaUwltCj
oT5OG0hBKcFCUl8lruJixRhHm8nW0LEcxgiipOiUWwE59zUgoKQ4ztEaiqnQjw8sieb1RU72aY7E
sRdVLA9gUU8hDgwtjhcgnjh6W4M0aB5Z357QrGCQLe3qJ/vq7ba7amTn3lYl9lBicHSWrZ+KV7Di
PD7qySTL+DcxlpNiy24RVvSD9s76iDlsgg2b6NYBIoOy8stacfxOncKusUDmLtN6I1ZQY5cRfch+
fCPqO6KD9A8qDJ273pLLep/biXec7/dgQ+/t6AU5Ps0GwXZqoafTlVw3IxsbtTMel9sUIox/GHM3
XbVekMscP+ylRBuIxWelm8K3sQDmIrplTd70V3rU3rqyE5Eo/v/lv5PeeLfRZPpjLIu5jVqrzyqR
+im6RTHchgxI5syPoEUV335FrzrWoV8xlP1SnHm9X7xTpP8+egqodddrLbVxBfu0rU3iPrbXyWzk
WDEGgOQ0Cavb/SstT+8h9unuDXcFa42wRZuflpj+ZJYlW9gmhiFzRptWbOpbhpmN4xL8cO/vmQNG
EtfyUwdTpxzQm7pxDeNbFKMYaGPDXssgSvRf1p/qMfY4aDfZQDOWwKDqoNUYGU4g4XpoXbS+UzIA
zteZBu5vJRhAtSi5uhFAhEO9GZsp52ib4beETob8I1XYntB+uKpKZLXUyjzvtj6G29/kF+07wlDl
n9tsFvm8z/MvQPmPamxf2QD+ll4cGtwVp7UHvjwglL9D4Eony3h5iMmqy1g/BiTPstnqvQT9QGpw
zJ8CEiySEL3mBBU6Hzvs7MO1IH9AWi3saHPvF8cWJzOMY/kMFtIxlGiQIf/mo48AUIXeTcTmvBuR
mgMbx47FMIhoaLVxHmqYCwYzKhKsa1rF4Njkv0Dh94djoDAxwRQQFdAFyQmsByZxA0LAiKSec/Vr
e/EHc15Pfy5gduf4wlRMNlaOwY4rIuiyySEX5gLkNd/amfhZffLE8M6QwY1b/x9AXDrm08ki6+aj
nqk1esUifDWwxvq0p4Wj29SbaqwbAyWp1IeJfIFuIKxfY4NaTsIPnmK882OwRNfP8fVKr7CcJDsV
dYn7ZBXPOqbDkX+sg6Xa1coybkwFJgg717z5Z7xAE/2wQhBm2XDvcL9Z2M1SXcpLjAxwTpGjIUu9
q2eaAMQHpCw9aRksLLvwLt4SNHkcOdN38reODJqggCs30oCTXKK+2NekE2hrg4MME+gPP9MaNWr+
krvJwYSRjbAkvIPVi6LVQDvKeIWOoDvJHBZKYTrh185fvbmhe59NqLjPB45LsHOW4lW7oWBMz7Uf
HG+Ohj8wJhyEHW13B9swt0bO+44MwsTdcDNyBeeLhgks5VRmWDhd2Wh6f6M8+4GHfiss2338UXn3
EUvTm8jGFTkHKInhVVD44a49/vZBd7JyMTPOO9JJaaYkmpqiSnhn6ioT1llRKpxjquJ68JC4QQ8A
KZxXzV9AQzTDEo52U0c6lvfXkdammtBnCVjMFkjpVeSIhm3nphDN3ojewsYknYX2FF5mZSoKw3iu
IWsKjfg05jkkJ9ewvWF5LYzWa94NtI1feW4/ZZ1jEYw3alFxkZRKgnU6zvaz8w4ccJ4MjsYC2Mt7
sAJZSyAAmSga+qNZAq9ajAO5GMHALhqOvCkEHYtjTEPI26IWLjgysyRtgA7w3xwBk52nYwmMMTRa
2GMaAhJQy0U97ZOkNAICAdxjo+PKYW5sUEm156aFHLy3T2A9DO2jbzwh9MGAPUcU/cls5DNWibm1
w8stQfLprpIDYEw8yQfjGVyJl+eafDCNJTFXdVMWIZZ1DhSc0MMnVaDXVmuK/CFZgJXV4TOVTwUH
Y4nMxW0abV4i1YHPVRD1iICOf6Nx3JTNpOT1NYy1DiIa2jaH2BHROPLIr+hcePrz8vhbceyb3QmU
XQslMi49DvDmhhfPlLhbdjmIwObe8/JmZR3VBrwOEbh9FjObR4k/meoafRQWwJMsLQsYOE0InE66
rdpHAkxYuZfjBjtnuWY3mekfy2N8Vm3i2GwpKjgn6ST+yUk536KRM/XVzh4wfTNb5BJ5LkLydPji
2vz07fEPirPPdq0a1KG7UeFOhwU4lPaO58BTMdVYP9aB++KWyCLcCpMF1b7CqvaMpLvNDIsy0QTM
MUEeMumME7e3801OQmohp3UPfjvvaDp7n/T+8xcnrpjMEowVY7y3umbYyanA3EGRrcyqX9rb12N/
mgwMRxLYx/vQgncem3OhzBoXoDK7EAytHvZ0MANVfTS2+YcOqySXvMInB3PZF3ym9cMgRTjEi//E
7RXk4Sw74iUpbVyIDf76i6P9WoZzpHNRrGuPqmYnCTjDkG/hFp3+JSz7x9DZaa8wOZuaENzBHQkq
7IUAm+Zn4L6B3ePDtas574rkYCE72KmAv7k3IhpalLvL7sAj5eWhFDvjFUtGmaCPhdp5jos+dtNZ
RdbkEhAlIGoL0u0mxm3M82buOTI3/zWOewXkAdQkscN3mIUOXUv8gVWqsyc0tvwv3ZndmiO2faoP
V3gAAo21JznHAttUNexBngOqvnhQxbks2UU5Z63Tiki++5vmrd/Dr+Ap3sXHfA6s+v/gCAyAXHU5
SIueinMQrZ3WL6J/srxIsoOcnPeoF12wuu8xpPCcj33FG+V5AM/mHY2RAvG2e189+u5icZ9f43KC
ca4X9t1emBfllhnQsEPPyWm9PqMKm7szK3KfeEsEOKGByTwWirSuB1W5f7vzLl/hnc4re0wWrkdw
zL7TWzNHRZ6+R0C5jVcraKnfUPo5IJvOu1sm05pjUcxTIU6L603N4GZoeQKFFR7JyKMG2CS5M1eE
rN6wbAIrT7DwhG5X4ZHO8MDFZEISNNuGgSxBURAVeIlTznzfdtFAhKcEbTzgvCbu9LMPQnz2gd5q
UavFN4hrbGSMkaPG/tueYAJx55PXVfaBuOtwez0kT1dKb84dyJokFxgfNhOhJKmh94YB+THJ0KCi
OucL+YNonKMnL2Bgt+iADeUiCArFTpSeUzdEKzovT8y1UQZTbrpgYFUNtVHE+sNM8Z/RWOFwL3Fe
aMIuxZGQc7xIBeSU3gm9FXgAHhMUas/Ofl4T1SGoPdquPYsFm5cV4JmLxWQeWrBGDrEC0SfapuJ9
zrFJCrdCP6PrOf3+6ez5OumxeGJlbzAXQKqlsPpKOsJNvUzVcEZ2YzGQA/ayuEzau90gsdTOMaUz
P9JsD3gV3jYaRnWouXIAnPNmZBuDBEW6WnIOoeG8dpzLovyzAPP3YyGckN1i0Kc3dTVSqEM476+z
x396smAyPjQGW6TauMRnmnPx1v18G6BFC91MZ5cjhgdhFhOntIJ8riwNYl7WGnI72x6PuF+7FciH
0IDrcM6Ll0iyGASpz0NZGvSjLPGI897X3X4732OoU/A3td37YATimAHX/5h3zs2M9bi4p64wvFrO
BwclXrRkkOvMRStu6yr2M+bvKXsV5/tR73oA1hYDMIMq3mKxpLbROu3rACPHDnGedo+FGGxT0Fn/
j3bLZIUb0DvCu0GasN/9er15ti28cS/cyUgFI9vAeRN5W7Zx0Kz6BvQoAkClRiWxIts92IF8PLSu
hO74BRPYC687fNpGRzKZ9GNz67LzOTrLx2wuDv7mtnoDbYGbO9WWhmOHA3hneI3O0+/jkUz1Z3r6
knS9YjWQ6YTz9bW1B6J+SYscvLB0YxvlVOTYyyRejQQy/n7uGhz6YNEQMFCJjArwGbvM7MdSJh+s
IyGMt0eBAm4nGUJUW9yd9//VK2T05xn3NnI9i0wdf56yHjnx4LbH/vMWrSiX4rNdPtPFBI8VmqQi
MkciGf9WulS41ApEYvQ0Ic1w+mXb2dqYg6LELq/eE9caqQ5/+fVIIOPXsdWUoXwJFKy7/pr9efmv
GtJHCrG5DGO4lap4geEtES5UWMuY2/6b7CCXO3N45jAdPn8rwyYwyjgQsUUP3hyTzsa2EHT1bJH4
1NFDu0Nc8vEBsQu6LIrXCc/zaTa5EQphpQgSJC9PaBOjbTfzHVmZ5C3ADCKPsGr6NT7Sk0EQjKpV
vSbio4GvFPSQWCiLTWY7/ejXmBbDNsjgk3u0k9A8EskASFkqIKITdSi4xMz7tj0kTuWHjhwRCS9W
0HfEtJLnoK+EdylwnJxNeZRmriQouMkg0XlZr8PdOp55CDnROOP4K8Nf2dg/j0WQM15agOMZBgMu
QRzreZzCFT+PNAFXrx+7OvcjMuiiXuoyyejVs0ZnoeeBNcDfEVqDwi44XqQyHX6NPh+DK4aZXoKs
g8Us36sny853WPfIG9n/FydAlAiWMUsV70MBo9a24RJJkSLFCjR6x/txgFHOd7hLFxEWxzxhwR0v
FJ9+9qjfEplvJFUgt7hRictk/t7OMSWEwKtd0zIRLw0wHeyNZDHfq7w0GMuvIQtTFM47clLeHsjy
C8SWiYvZ6qevr8cGMknUhTGAf46T+WZnVcqCQo8Azc5ns8fIS9o4AbjBih57LOZEnpMV6d0P7DGf
HVA//xOS5Ik+PWbDLia4ozjvWCru75vi++cwN4XVXVUprqC/E89uHUnn6cHhZXP+xU7/EXJ3mpEJ
1UV2RsctdM7j2fVVKz0yw/TmC5oSHh8uR5m7KY/kYCexUQ85lNE+sT2NLhnQOLg1OfM1+nx3exqJ
uKplkAZpqCDfvdUjOui6cDoya5E2eqzLdCLj21DupaaRpDTJwuGa4dBQ/Mf/0N6ON5bUOQ4vOpmO
lr+/jvozimyxdjsKrxC0FA7h4dyABXkWHJ4uIuFx/f/LVf4tiokfr30ix5eIGv/63vd9s6EWUmKi
+54+J8vgiKxQh3GBZIMekoiHzVSRB7YuM7jSNWZ6FqsLdb2T9+7NwelCX5IEne8LykxHKUN59jJ9
z31rzOBLawTVYFCZjf2iLyo0dC0Qrgi75Rd3kuRf7p5vWQy05LemiOIrbHNJ+3Y9AU2icx/MdC4e
kGDL56jGczYGObqiK26RBWlOeCbSU/0y+8MLwHjAwVKLaZLZyAGG549L2hCD5losa7suE7CZqDzs
4MpiMlFaLg59L1HPXnu6XUbYqRp4wpH3huLdpyyh2K0+61f9/pWwfVv31++f5Igx6be3zgFVFe8r
cdViokrrlqWhHlOjlxDimXgboomIdic8hqtJvpIRMN4TfSO4aqwwycT7RXJaX+fvnwLBGx8BHYaZ
fAxWoDQH8o6rfUM7LS/nPBnTaSbWCIqaCPpCRkVNAR4raq7ggVC5A3o7ONcKteS/cGP09xmA1JVe
SatbgsDcwgsElBw1Eb9uvLGc6YzySAwDjiow+KxRNV4QDBtrJMrxuH78lSYnOM2RDAYCW/NyrmIL
qmC5hUdrp+iga5fmBWz+0Tr0rw53pG4SAEcSGQDs4+CMZeEZ/TiyXzuoU1kxErr3WU7eTUY/xKMP
xQDgpamNKLZSBXns0qFfql+VCdZJzsDSwjtJelKPZDHwZw5B2qkqTrKBHMcLHR2lUzzTeHcmx/ju
VjPyK7p1YlCxIvYYXZ3qeEDvKG//J8/w7pHISIR2zYzumkLEC0rpxXNLkptdmB4XzTmf5w5VIzly
XHRmFEDOzV+edP89XQg9ydA8UvAObTp4+ra6exg3EmWZZZqfNXwd8ERiwaWLqKIjtNuXm/ebTImN
JFGlR5KSs1CkjQlJhXtytnf+7PsQtosI116+8Kqw09fHSB6DEkN1HqT2ikNU7ht115g12Rv2rsYm
iTeMEWALGi/pNxkfjiQymBEXQ19jZYxyvLzoAmbT0Dj1ZB3T15j8d3fjSBQDFnmCLQOVgsOMacRr
YI8XWjgxS4MqDCbz6M5nDh5OBjEjgQxiFPn5chN0CBR9/X253nooeA2b6hc2ov4PegT+PkkTfB6y
amGliSyr7DuoPVtnDWPZCGfSeDZ4BlGfwsJp5UWdOuYrR7W/geOnMCae6cpWbaW4gFeDtrt3kNjB
vgbrCTUT/Me5IScy0T+FUc1HXmAJbZFi8xWEUXa9YVWGJHTm6GyqGloS4on7G3x/imNu/KJSy3bo
IK4qV7Vzs+VFQTcIO8Z6dbHRPd3TTS4O50D/DjN+CmU8L8wuadKDJAu9fXiydBbWolU3D5xR2J03
CNx49G9g+SmOcTspEiypa0oYC8i/dJJ9iOjomz3WiWcjjL9lZXsJuqwBeHWOB5ZNdSdir51tP5Yy
kdD5qQrjZbcSdP+qAVUwASzacebmASYiblu1sRsJkQDPPOjn/3k3/5TH3M2GGdW6UEGeo2zX5TEW
yLBGoooLHxwzZJ8ntwHkPaV8/0Tp7/KZZ3B/g9MPNVjK6Cvu/kEv8HUwL4zxOxGehZDmF+jgVDcN
9wZHHse+2YeJgEma4UpPbf1y+Qi9bpfx0JbzXe5MrCOUaIO4kq4NFMLY9zI6qp2jC17ycsWLn8eE
NhHp/jw85l4WtIuRDiZkvawdAc1053mL8bf78i/OuU3ETz9FMcBghGBVMM84OMEi2DLW7ELI4aVp
JhKHP6UweBCmuVrnJqS8rE/Ny/vNtchwXTROqdMX3cG1dfKGtR0b4W25Xgrb9dKxiy3lFpk5/0VI
8PO3MLihX/IOveHU8C86afzf8VxJCJj0eGWCiXTbT0EMcsRiYjbDDTcm3WjtdNHcsC3DznTicFtR
OFh4X788Ms5GioKqDlokD8nSubbEXN1+xbwpFd5FqVLUH0kZKklVuo6aJYY/HdO3sNJweyS+H+no
AX7hAO/fj68fx8dSG2flGRvKRXynUx+4GilX4FwM0Hjlak9tuOYXJKhTPQBedgVWJWMEIsxxhmhx
DovFCmVOw3aknYUBNI7XTWTuf+rGxABiIVdiQk8Sl8r5HU1YoDAGA9Lex4KS+QpNO9zbknePqQym
GM25DooO6jmA4+2apOtubnNjUg4OqwycBFVhnusBUrDHfZHeCLJRdUqI8Kz5QEpUAHiwzIk0VAZZ
qtvNSloFVjJsX8ynAjWkhpujmXiR/fxcDGSUYV6fu66ikfbJGZCK6sGFtI5D97HJ8w6PAYwhk4O6
syhKguZwmXH+Og/qWQri9BqWYttCi/Ql14m5uFztypxjVXPuWW/W7LEuPGksE2CGvdiWVt7PrHXE
F8uTvxqZyLOKv8GL47nsBCC2dxmWokAUXQqNOpgnriuveMNNxsvWTUym/7AEll+4uZUXDXT9ylFH
Mf+kl2BassgW5aeKzIOFeCgzt/cLuC/YljiRIQ80WOrhItMr5XbFfaKg/rDGcgw0Wl3wVEnXBggu
GrTay+TZbkBdla05YMy5XzQGPOQsbuKUXmVJ7aqDfRTsxHS0gftM4X1JBj6kM0LSpoQcSmIwhA7e
RYmHZCJCLI5GEgWGB3CvMcAhVcMtVbD0Cq00L2sLU6N7bTO8IwsWoCbGzYTxggGWhUluezwz6QMM
3Qrr66dJDlQKt/zM04qBENNQ01TUIKazX07G1nNkt2tcVIkG153VGu9xRP/co0NkHiulnN9inb5l
XzQJ8f1yuBLRB2lDj+1a5cwGn8FsZnD3g/LwmJ0lDBI1bW8yPcywJdezDQqR2PmD0QjnMYhNAzI4
7xQZvFki2/0X531UdvENwXFDyX+EJ7WyOV79L7p8y2BSHa0lNbew7ih4LftXF7kHwh99m/bfbyFM
iqMw07IfzhByou2ZlT1PbXQDbdAKtMiwhZeH/dRN/zaLb3FMeGPEnSJWN0QByzVWDK7tyqHrfnlH
x5PCgJKuZ4o+gA7s+HIVyRm7wh5//InqE8X6by0YMGpr2YylEn8/xtYjxZE2GHVDUw9HzL1y++iw
GCAq8rY/9/3dAKoPyxswXoT/0P1Zf1l2tikupFvZN6xkoevx/kTPHC2nA6hvLZnY5makZ7VsIN7b
Ysuuj+XI3LQv70MxoHTJQBStalTDEy5odAhvj2Bt2wVg13vDmR4W2Fvxh+dXk+917AITNRnuq7MY
IcRqV9fGgCdRSKJVvEnexN/qtplnboyhpkM04zUWKhNqouXBlCUQ7qsy2jzhFaPnkamhXV0uShmh
KGaMkjlSwO9BaW8TFKyCzXYuLfeCjcVIq1cde8muJAmwBKFZVauN+9z6B94BTFwFmqiKoiQaGvYs
asypJ6kmGkEdIFyo7dPgRCGxQHJ5xTI77L3Gtrdu1keOvjnz7oSJg9cknLqlyhqWlLC9H3XfJkGR
W/ja2+K9fT2vhMXijxIRbcdB56k79YckBgAwTh4M1xCSSg8rvqOj5cYg+wW3YUNMu/QeO8pU6Ic2
fc2ScKKYOTKYuy5PChWXAaw4xqTTusjcViZDgEewglaFfWuraHevho2w7nXS+s+oM3DndibuI7QN
iCBxxFoHVdGYn3AL+r5UzwLCo4W8+exn9YVcZgjGDNFP56CJxrbJYdvx0JzeQAxAQWlTFhVww4jS
fZJvZNdiF6eCcZasI7KRbruU58U8JPLrE8+BJra3m5aEpW84XFEE8DJQlAqRnvWFAkHODYtBiw+R
VlvLl4RsdczWDEQg6UeL/6espdB+jS7ImisLkXIwmAaRdjzgmuh9/vmDGBeKJCurE0G2jpUbbNaJ
d1lU9nswE4ixSRLSbiI3xzQ8r0+L/tW/znt0DMxXPnfhWQtEHENyIdY+XsGiD7xvOgEOo6PWRSbq
MBurqqRAs47LaN64N8tuO8/aqKQ6grcxc+jG+kWU86DhsWY62+yQBbGmFledfmB50X0oTleRyEtt
Tceqc8V29VPucBNJPKEMSoRdIkRDClWdci5gI+OGcgo9xoa/wytLRJeGqeqqCk9hyQt6zEfWeRGf
jyfRPR5DGwnFE6/f+U738NMsfgphvENHi5R1LSHk5bT97XlL06bTexhFllqSznJ/7WEyGW272zlm
wIJZuN1hpydm+z42m42ySHcIkp+wSpgsFhcP2xqwSJ73prpn2R/9RPopRkgRXLCA4qzhJzroSP38
pGO9LaZGTx2mio/+ZoEmg2GxkOzBxYT2IgDF0+PvMBGy4Yw007RMALUGtuqfP2C4BJpcluczkvSD
17ZEmw2z7u16I8ks3wpvvJrvxCPyhzyWaCQolDrvWuuMGyibXyoCmiXRLRaFbdnhJni7kv6ltGWO
805EjJZogVHTUDSsrYeuP7W8FFezz/JMpUNedCWXaoOPBjSwIAd5W+FrP6MAzPu2Ew16uARwq6P5
F61KiIx/Cg2q5BxVl049IqyRHPRHodpcOOft5qMjudu4Bm7Fw8fj7zkxYflTKBMb61l4lsBPqgIw
YNTYB4Y9jL/Pztxbn5Ygk/r6ymdO184KbF5aLLB26UlPiXUlTy+Pf8fUd/6hPON7piC1Ql3gd6iU
wDRfJM7lKXg67+bkdspc/VX9FI6PRf6NWj81Z1xJBq/XLSoa9YgdSu9XrKafl4HHCxGpoTD++kMt
xl2CSK6SXIMQx9q+67/3QwJ+EqSenx7r8nfY8kMXtnUgrDKjL+VWPZp+uN3vlIXw9VgAzzjZ5unb
5WqcRQsShq34XuP5pDhokEV7rOqs+kV3SkBD0XHAZqIhGGphTbshm5YsGiyzRnxLc2FIbjg9TD6i
JZcuyl4fiUBnX5Z7LC7ybc0+iEvQJ2RYgKjMOUpPHutIPuORggr6+lTrqXOklK+PjucXNgih0/U8
tnevdGRw83wIF6GLXBPnm07wN/zUnnHNNGiySxRD+/Z0+dAX8Mx+1pM9MNfdva7y+QZzxyGveDcF
fT/OnHFEPGjwz/TM6TyV42212XGuC2iFBqcw5Wpf/Ll90hMH8yM39zvpLaPzZlxSuVV61oANgRYx
AyTQX5LDnAxPrpvuPtQVpcGxrf+mivjznBkfVRWjNQYDX7lyvcw5AvxAKEvcN4NnzxPlPUgyRElF
IINcFzsxpluXKAtMCV8U7vMpLec+1nFgrhYsnrOLcyO8mv0E4dRPgfQlOQoX8ktg1NIAgaAdAV3g
HDa0B0mS7oDPHbnszM9sPOW4OdJJaB3pyQSEOYp86FWFWFRl11dPUufJRl59GcflU/JOe/h5acSp
uOjHyTKeagxpbmABrYqqGFjk41nht7P+Nbet/W/U3EEBSdyP5+dyHeOUrfmTtjXmppu46oYD+NPu
M1KdcVq5DrEjIsUPiVEnXnvtvMfKJODkZbVaKVjKuMgd1OPF/0H1YvoKHYlmPLeI9FTSYogu3Bd0
gaBNOPfLG+JREXw9PJyYSA38NC3Ga2QsAsqvVxGKDnabAZrEw9uiQr/OE03vc8J/nm4sl40WgtHp
fB5gyGsE5CZpkSpGzzjtGMdMOgd5J7oof+jGctmYJZZuKCVwyFwXC/AIEOKjXx3jEpQ1NXMvjsG5
aSZqeT8lMgFnHsbxJa4hUUMm9N3z4/ns8V3Gwx6W0aYa6tRMOki4Op42C4i0oQtt8UBAMMLL5Exf
Xd+maDIAcFG0UtEyfK7WMRcVkW3neL+yd1g3KPjJLPUER3B4PKXT8cJILIMCoZVGshRDLGVgpsxf
CFG8uekQ8ousOgePI2w59L5mvHZvnteztDaJYpjJLYfglxPdLOB5Epw+fxbATf5r5eIdtjgITmYn
dmTzbPXvZOBPy2G8PqqTqlM7iAbd9E63JUprCnxfod/HBd3ZAemTJ5O3JZ6i2F9h7eigmYs6vZkR
EnUQKtKmfXzbIyiM5z7oWDYy2gM4pstTkYGaKIwTS20ANcul3tkgQ5rRkgqX6GbqbTu+RFiim1or
zTg0ZfUYvoUH+UtHMUB4w/4ELqHuvY/nwfmxvDa9hR23YqzAXsKVto03mN5bNy/lSnI+56A9q8l+
jytrtZEx7LnRCSLslWv4b2dSXuhsefz5vzthlt4mCjppaKi/yq4E8ikClh1wJit26Kr7x6Imauw/
7JUltamxk0wHQzNFcrADiB/evCeEXGyY6zOoG2Guf3gu8ncB5qdIBo1aNC4kYqbhGXH1kq1Wb8Q5
CnMzMExZTrcEGTwq0tabsKpS8ljZe8vPo+/MAFIUBVqZ1FA2xgZzg4h2LTh776g4jV+cCRrV0IBH
k91o94IfLZ3lYXaw395eES0M9hs2uvBciQp89IOY8CRUizK8irgFdGyv+hTwmJhLfouFDbM/Dfl6
rD0vKGOzzaZ4rcJbhXOPQXXauEhReWBbmV98KSXyrzc6EGOskF/Ait0PpA0BlI9/AE9ZBqX0MG6y
W6TiUv38FXP3O0qco2RQqVJypcNWD/UYwW0JGIBAm+Y+VoATv2M/+8/4vR/qC/ZrAPm0YOlhS8MA
1v/QRn+0gJqIQLrGx7uo3mP3dWHN/g9pX7bcOpJr+0WM4Dy8ctZsW5It+4Vhb29znmd+/V3pc2+X
lOIRu/tGDV1dFSEwM5EAElhYYPXsvHB1yA7dqYvGKjKLqhuox8keXL0fWK/1w0jTcFmzrfQl/gEv
yYKE+cjuSgT1RGE6TwmECUrCGrLBWs7T2xsHsj0y59FcDFpnH/RXwij1r4Ko9rhUFdEecyFUIaTH
9+WMidmLdLtLO0e5ZXZofLkesaxNmJnTRjQn1TQX46yl9VAanmFuYBJwCgl4LoB9D5ii9jVYaCEO
zZ/e1UD48Koaj3VyPpDUFDzTZQHjzn5rTNc6EWkwpmIgAT5vJgdcZZjSn36DMNz9XqzHkbj3XgH/
JYzG0FdSx+R9HEmIi82dmahIN6m6gf7eRUmzTuKfZdFw+lIFK6Hvh9IvWglA2PyyyHU1/2a6kkFW
e7V1Y6WJINj3ft/FHx1m1ziaQ9jnGTNxXheOaWnnqHuVTw2njh5kae7OFFCht/nVYKXv+3apnU6Y
jQavlkX5V1Rss5LlGfLmNXekHPFx2LVWsTJrwz69YGaZhqHfW0y3aLd7dPquf37AorQI+Z1/Q119
BuVsB80LfK+CYmL8Mum081Z2u+I3S3iOGT42hBNXcigjEodi20aejwuw6cwSphiJSXQyZxskGVCQ
AHVmZjw/m0tkJDM9C7dyKZPC9V3iCSPW93rZXRS73U3P+zNRH2Mxvp+zXqQKL6syK/I83a7dtV0p
eH0ineo1SmC5Lo944DOv4Uq8IFRAuPS9NESReEv6ogsYKCbzKLkIrEYdnpT5Xq6wRKJecDrm+31y
f9mFcGzWnV4LoU6ua4OEUbtc+h0v/VF/xnvwUW/Sn90lBMgAqQRz3P4bBH5zV/FaLHVwopjLXjER
sbvGDELSugiSV8s7NXptOqCzsDByCSqzEH/NvsKv5VLeQczbienHlJg0RQc9D6F7ACvW1jqDmWfR
t85FW/9Iu4tVmlrqPJ4nq7wAyyW8xdt1dwat0ZKg2ezMtSAqKOnSWApaIojM0AE1oY3MJmgDMcxD
B9xHWiZJID/4v+smsCm3ZjsS1UZsyT5i/klCUGrGz/dye+vs/b5eF2WxK63okhrvFIipzIvqKCg8
KkBEFJvgxY9001zayd+mlUcLowz3FPmtJPCQiKzpZSchaXhhXLbUJ82U/xim+0pI8MY1/nKe0Sl0
Pq+tyXjLEoDKDPTNL33PrH+83gHKCAhCOXSjgO9B/t9OrdwZXjCUT+j1Jec4d6IiGuQkkotHqZc6
0QpEM+2Q9hDEZPpOu/DgqbN9ZGqPS3dwLkK7lkQdqtgxqha1kDQdEXMyiYHRwXYHAwBoE6wcyV/q
UKYF5z9nv6+lUger8WOqDOUgnSJNH2MzddgGGZMJc/GeCc0Gj6Tf91Lmm/wmrUyiTKbgAcnL8XQ3
Udei/6UaJQlcvRx4HHJgh3ROD2xJMwu3rExPx8hSjCIxWjf1QEQ2Oo8XPWvdrz+A2uqoGhhmSPAB
WW2Wr6hYse+asd22yPvBS+qK82awAPoEz1O0tN9zp6wQuBhWzikcPXKA1TLInQIFSThQZhx2r/mL
/xwk+vncvwUosyxo1Qydioao/h951PmmKUCZrQJ5m6hAZBdwhmx2YGTOjeINODXk/kZ7u+51bSuB
Fyy3AmcEftsV/gt4OsaACrwoYiyUxiv0E9/v2ZhQ4yinBOBjVtQD5bm3pXVD8sqj2389P4uTToZS
LZz1jILfyKVcW1opgQeIuoKHHFgf0fl6waBi7vQ1QeFexJV4+pOBV289faybncusfjDc/PEXzCDX
bldOPf8xIBnkOTy+wHelN/QSfaEx5fn1Iq4vm3r97duju3Docy9lAvlUJIBD8CT/zX5fvx4KNMem
QK2c+vgpPPEmktnjJrXJS/m53gSO9P54ib8Nt9SNvhFILXFMstBPOgZaBqwgl2L002EwQ5ftLOac
rj7XR29/XFt68PqbW0cNExXMBnSQMcChjz9lzueLPFRek9FgwaN2eOuCx0nmejUtmRPDmhUcoR19
M5wlbSb4JtvQ1YPB7djTmUWJ+HkRgzQT2dwIp27blDAaXsMQLvBGxBt/Xw4kz15YA2MB3A/6Xndh
tcT93Gw8likLgsoB28sB6UylfdRWZRm2GryTrxr2Lt8XR9GKbEXREyS/95bRWagYG+lhYZfv09KU
XGqXq0KNpICH3JpbNW/VBiNWwblZG4KLN5V52rHIDie27tS2c8pM2/GdCEFBFKyOiaXJAAdlTmII
T4934/5d9/tVmD6HjUDLPJ1wULvGywJRAOZN+SNstGfJWJ+XWr/uc5W3Qu4SDTloj1QWQvB2TV1Y
FEW/bAqzCyz5KXaAjFWfFM+SRp1F47QN84bs8Q8a7fhpyZfcaRv5EqAceZmTBA7/51bVtXLsEj6T
sVzBQyXp8HUgM9Cj2sw8wGHXwbBw6vcJHUogdc3ZUqqCtJO801C5TQNgXffd7pTdZFX7fXqaLAzg
xKOddxfk3juxW7k0TXDWFZmHHfdOm/hnc4n3uY5BCZkef3j2WxwSYATKVyQ+0p6eMRHiuGTBZ2/Z
PxutUNquJnmCmYOqd8olna31htUbi3lOn+AyYEUeK/E98posVhYVkQNvLafQFcLWb7WGFQPmtBEd
7zl6yraeNeqRhWK5Ia7BcAhMEfh8fWcCRvg97UjhB8Dr48/j77h3ItR3UG9RDuj3POcYDw1XTlzq
uWLxWyM2QzO0fyKrwQDlzdKMkfu2DUompdFqwGDAiOozJzPJQYY1bO3kz8kOYwyo2+n9hyjon7Lt
8pv1+PbsuomlfH6O5ucZIcRS2EBUmTasiiQCSiZwJFijLLnml37tjTWDDnT71cfrfzp1h+CS7kUj
XqtOv+s5fZ1YNYJV0dXWzUeE2SvrktPNJQg6R0RRn6KB5QeBGvkWgExvr3mh9g2YzHHryFDNPeya
NYAzF6nbAHnUpdBhZt0aEischwGeAlZPCWvCqK1KJWJIGjV9aT+6GPkH+SD9fPJmYnVnFxkrZbEt
6f49p4Ep/R+xNGqji5W8qdKYQQLCjLFGMdK3pS3biByWWNTnLpjGS2B+F/A3Hk7zdj/jodfyKIes
jhTXnjvXFtz+HH+cyL3SUU0Fu791FN/yA9KtqGt+Qb36TWssYa7uH9Vk0VcfQulYXIzsMMX4kNcN
xtIV37b98bHbbDZuAZKK+pBB9WTjMP491aXenq30xJF3QvkOn5It5y7I3bpTM1gevONRxEGPye22
YIKIGLRtj7un6N4uA4w5NPzI7G0eLFbfOWHBXSL1m90BTdBEFTUjTdLoR0FQt57EenJwZiIjOJR6
dOENdR0YiWmD1M1I4EMtFHwz/ekgmokbm1bxso7tT+XTVVaS2dia2/uLMeR9eV9Dc41AmrVYPFM5
WkO8rIrYToizc+tg9o/65L2jeCGaPSZvtavkzPoLnvx+64k8EbcOiHlZohE3Q5pxiq9l2Rkd7D6m
dfz0X/8G1u6uboFVCZqqgDAMuVNAZW8POA/JjIcyyM/F6tLwOhtt5BPjsJtqxPtvwXkId8qkIlci
AqIu45V/1/EXRWmfcuFQnn0ygwf9bj7CUhS3er3bebWhPbVuIZqPhd53hWm3Qik3rQw9iwIDhO6G
E3/+sr+iYzKZyYZzJmPdoHpuW4bioPfiKK2MqHMXxJOc8O0FAhIfXXaKhP5knqOnhYRNLciVKlZn
fh2tdszl0DppqSeNgaSKOVlJoMuhzurT3wKc4CizWJlTOZiIuhAt/VIs0N8ho+IGBQY0nfuNpq5e
f2XHBGgpUquzcOh/lD/5vtw3q8DmAMv1T+nWxqRNWBVjsuO9rys7yYn2oGiGEz0n+puBDkhwnrEg
OQTUhDVeQRZ+diWHt8NDtJCHuX8ZaxircvWllLMpi0EQKh9fyh0qu0aUQyiqJwCnVTOwvZVnc3vx
kICsvF06qxn9vJZM1/D6WPZKZCmqs+byRugbA1wAEgQXDNnj9dBGJGkKq3yTGdK7Z9Tr3Mo3woq8
Vx/rzIwBxA6Aahb2T1BkoNdv76Q8ZVUgqFF9Ztc75hCdJpv9PAA4Lhup25CaM2xfQxBixlsLIHe6
woXVEyMzGuuz0Ev7J1m5YJuQgHXy7UV07twuqSRpgyeGAr2mvi7P+hxUsnVzBp/r6hQdJV+v3xXn
qOK5d1BM/uXxbtyj8qAPGtRWkHGTWeE3b3eluTEXDFKitM15hGY+oSNWNPnMKHdjpGvn4uNH3T9L
MPuhzRlnaZVuVCuyWr12pRW/wPF9n2Inn6LxKpKUrMZhrtXtwUhcCp6+uqrPo5GdWlnHMKXcmJzW
HC/xaVwFlmbmCzHnfRWGkkmO42r5VRvlIJ39lakBAVRsW5QtBBMewULKjvT4bAVCumxl4KR/vPW/
r1bKaKCpVOQ4mdMknhOpaL/1BjUEJrI+9+vREK32b6mzkl6YrVtajZk8+Rvha9ATnTNYuzNC/F0w
+lVnsasBZalhHx+Xkimzn4RYBDlSTNjmVXrMJ1PJIiNIdXuuzGQ1mJwp/g3QZzCh4FEhAW+pq9BI
V+ohXvWgXnlBox8gzIZwQChhiS6mfugLT6KZyBFpFvg0FkAWdDvTllXrPVUr87w9c5leOuWZ+2Ix
dMHSjNpuYDUVo9AzlLJEFqgKU9pukM1UbNHYdMi2Dnq5SZa09D5axwcJGlK88LEyWsxvNWbghkrt
uqo9b9JJn4ABXHUHjKB8GQ8jyluTD0eT6t3WLNbcrlp6qJIrcK0yGvrZkWnj0ICGiBH/cCs87DhV
aUW/P/u92VxGi40swcn/1hmAzzvk0cetDxyLavSmyy3m0elgBn5WRJoHQSPp71foB8M05OJUJGV3
yqPVZYI2NF/eAb1n/TY/Pr4ad5BdIgphoIQTRy6VpXGIrdxy3RRWHXp7ZKfaqo66Vtf9q7r2Xc7M
TMZSrBB92OWKMzQnXxX7dhW4PKbeaEsBzt2Oo9IuCkhuIb5A9Yv2WhK6KeMQIchpOGjHvNLr9bCq
jdIQT95WZfTK17t1ut2+96txE6xDbsFI3NlnoArgNRUVTwQ0psg0WLvNxywePIUFiAhlGx2EsATB
ccB8ww7A6e1ba064AscAmZjFkeh3Kcdf4aqE5l6OE4E1IOHXlXVsozTsGyXjTjtIBSZLdC48Kp+c
bmNoFPo2HCcGsnh14vTYmnRgSM6ChT8/SaZ31H8Wa5B39ul/Pgi6gbIg8E30QMRO8aKklD0WQ+8A
xc2N08fuA3xusTEZrd07pZnsK2fjHo/7PThD47fHanmXFiDiSWstq7IiByNAhfPj0OSKWmE/1EoP
LtMmdIa96HKoux7BObygenSqEcIUUFfg+QCPiNCWigQQ8MYJI9WAw13wFAIg9e/j1dCGjP59KhKc
ZL/MhLABoPpbBT0F8iurbqNKzkLcR7zYjcm6XQadu9VaoYy6Ecv44DaBOZrtwqEsbBN9QVNl9MuS
we9zpmdqO+798S7dERRR2/Sbm766A400YspWh98nUBsFf/V7cd2t9CA08gVZ9GuGFkUFI5rQF0qh
QZS3+wotaRctuI+lraJcVxF6kjCS3+d/AlvVdH6p82BJAPnvV3sVjnHbSkSlCAe4Ai5pFVNfzXaL
XCmZSYY/XhdOZ0GJf9FvVxInL8h6VsGSaqtGFzbI6DAMHX/4+h+8rKzRHvbLs03IzXuk0lTgFk2K
UKUplolOFtlgPl315XthXeSoKRGwMfC3iDEEWaSpImJGruOBNLfu2F125Ix83YGcNkKT96ZfiIFn
LuiNKEorojAcFDED6jx7jzeKBUJEfrOEWVuSQSmG1ikqxs1ABluCfksP9u3Sht0FJyCeQOlVIbkP
AQ8Z6u4EicI2TMIR1cN70sBryQHab9SX5MzEAzdyqN1CWwgvMjKA5T7eS+Lnyl8JTvxU6d5+KTNP
fulOBa5WRO0ZExdelYVYEaD53sIjePY8rn6bcuzhNEmYoY7fTmsdmZJ+u0hFsbRP1B0Rc6kqatLv
eEoH8wUtK6ItoCE7e1l6z89YgJsDodyknGVcNQUQtPFf7K/YEDDYayEIm7nvNyLIJ1wZGV9CVi1i
APSX1zt/45md1a/YBTc5Y/uvZfyGYlcyImDmZIygFU/hS+skr5q5RJsxKwBxE0q1CJwUuqCnRD7v
sWDuOgk6Z/pIgz22WEs/T/Th6vvRwFjkYoqfr3+ip9yZRpBAPZYwF32p7NUKqOhL9Ti+8WAASLac
cNC+vAz637XmEG69x6KWFkMZE2XMs24A283JlEa7b4389Pj354IKoEQkTRSR6wCagFizq91K4jTo
MI8XSkso4UL9b23yi33XM974Rgh1JE02ll3SQ0hgFpa2/f9cAnUarFJK5dji13M8THjDRolUQsfq
UhR8VxhAUHSzCuos/Cjs4joDVB5ox9fn12wl2ZyLWXpL02Bm7cjVkVCGvZ+EHkYL6yGxSwrKrVPh
mAt7Nmt2r2RQJh3nweZhhLW8viqQwRqIV8D/1IAJb/v8b0zjnDVcV/KInl+pmSaHDbgVsabQXe2U
F8BC0TC5uezN7fnn8dKWJFHmPp+Kqg9j9CLxz4ktrrYTMDBLudGl3SPfcLUaMYjzSG2wmmhV6+F2
vdSKuHgrKTs/VlMLmhscz27j77PV6YQ+TzHXnx9v1byiaQCsACsFZkZKyhSrWdVIEmEOyTw9/9sG
5jlfQinNCQFcQAIbFCpqaBK43asub5VIzdGOMBqqM1ocXkY+gJbVQhwxZyivxdCXpmhHGAE0l6hO
6Hq25viHx5s1p1fXAqgb49W+wjQTBCBH+lOe+cufaD0uXcu5WOVaCHVNvLxvxoGFEDbRo6daF57z
lXzg1r5Zu0ukeks7Rl2UqETdXR4gi3e4refmq6Vwfl4AKEwU5CmRNaWsPmrwwPoOaJWaMGQi1MVV
NCEmenwqd2lzYpRB84nqKV4oqOpTq2jkLoorTyCz6C6CWb1lG8kYjAIz1F6fBZiY9r956IFaFLA7
AYkoZD4pRZhYf2xyDGc6ga99p/vrfHCGdbc3XDYlFITfjN0aw2HptO7aiX4XeiWWUo0x9yKPiVSQ
7F5MidWjIwYIFkAkmT/PwOT8/CSgDUiM2lVRFJGAQ1mKbu8zoWSnrz6A2mkw6wWdkuMDsNOTDRf4
+tqYMSjP9aenlxduf/wJrMD6WcKz3nWC/y6c5LlRUia1MupmZ53Xp2wREXcIyVFqpGcZINICWOX1
3rA4HLd3ivYSWvBbfXHVc6+53yz7/5VOnbbU8WHU8JD+ilkAl43NxYa3Agmm875G0fRYkh7KzFkq
f8zGGtdiqdNGCxLXyDXEeoCoqN/ZGuwlpBnu8e2Zs83XUqgjHcJCZP0KUljZPBAUJybZ+itQej4W
cwfwoY+Q8pdK3bRM0kFOjTnHGEC061/anZSYqIs8fy/Y0N9iFf1avV4U5dXiJm4YKYEwEZMBkCRL
dMH1nrSXLwBsPnorevNMhOsEmTBgxd0mlZ9yjoCSCyMs0A/bYLBu9hewTd88/qzPn2fkjxccr0Sc
3t03gjoWQ+OQT5doukIMsZClWO3/J8S7/FIUK0hTqQ7BcA4uOQoQM4tPI4faJ4ZdpZb+508M9D5o
eiq3sBoU42ozslSo/9r9BrS7132wzv4Uzs/P96LNmzc+KIIIYLwVJXjyWycu8H6SjymSQLXFPxfb
AX2Fp9wJ7OCtWtm1U+v+yvuTOYKxDg/AxJm5CdT1akGLyFW727Srj6C0KBrSPJ4SfIRwSLYCoA3J
Md3FZ21XQppvB5vyiVmSOeeQBU5gER2h5xagsduFF72aq2xXoj32UhvZalr1oj5W5rrorQWduMND
kEtyLYq68nzPCHKq5OIJ1bRpJb1lq8DgSkf7+FHAFoqQyUPuUrV9UEU/3ti5yOZaMHW4nQp4qzAV
oK/bhhbuBfpCovWSqZkRAiyBwAOXjQIS9Oh2I7NBHKOu6djTRpOs2vH+eHCfhwUmhxlDI4kkysSJ
oQcAWIJbKUGolsKUSQMoZnmdm8y0s3St0qVVtBt1UbVfH+/cjG+6lUf7JjlTQk4Sh5PoJM1RmszO
HUcbl5BQpgHz745f+MsN0eYxor8kccyl3NwdVkHD7ysowagiEHTIqFAa6jWy3LaBAtBTYLCG55A/
qpVgk/8NjKGyB94J1gtGdsY/AdglIOBCLZxkcqi0gTfwCkii2v7UJPZOltG4rQWGerGm87F2F4QR
xb+99+gZgsoAi0EoqWkIrMxlXJq3Yn/SMHvKc2xlXHCD5JQeCPh9jV0950qm6MV6hICNpHcLvm+m
bIqvF8jTV0XOCHmtW5VsCi6qEikYToAx2N2pjZFkia3WqY3m6SDZgv2BwYImGTA7mvsucRtjcEhf
lJwvsX/e2098CZRFEUmDDCdTmlJHEZA3yLGfhC5HJ3P5PTabIP18fCWIsbjbSwmBIpSCgBqp5apC
M0pcFA+nbOAYPc9CQ/XY0JTR9pR7zVaLlvoSZg8P6AcVKCXgw1ny368OLxvirk/baMD0ySxaC/UU
f45BlC1Yltm9u5JC7d2gCV6icCX2Lm7FrdeL/qYQgsDOpUY7Pt5B8T44ID1ykqCxcDiARFGy1JbN
qrDBFsqd2dmYsL3mHd5hHe/M2Jiufanw74Y/ZrRi14DNjYfc8bdv8Wq0tY/W9leF1dqc09vZT/Ap
KUbdrvD3zjqGNuEVe/ytM4mK22+ljlsQB0HEHPrhFPGBnqP9n5P1wdv5xXPM87paup7/0uyW2KHu
en1g9G62iHJZXhkJoQzSmxNT7EL2I/eOnbBSs4MEMvj0qeBwgx4vdPb8r86Ecl95rHLg/EqGk9KF
I558Q2XlbVetZDWUFqzR7xW5u0IKUNGgOZBxT6nFVXzWpH5YDafc6teNzTvZE2cyf+QjOd3sJ9/K
dubU7uMFzt7bK6HUAjtmkNFJmsGNML23iTwhNIoqF7dVHUh6kAu+HsfoR34sdM6N4Bz/WSoVq6d5
VqtZgKXyfW4NrtRgtMBwqNw+t6sMLwSL9/Sut5h0yWrMn+e/BNM1CK4dJMkT8uHESs2BxwCQMbdU
pl8whv/L9fhHDAkvr4xTCdhE0jbFcFK1pzF/ijXV6Nh16Om88u2/d1mgK9yRWfQ55GfvNAhzT2SY
e4DKNepWph4fc60PsSHr+qlmKI2oN6HDl6EJY7yShsloPLtlW6fKfBPQVFPknursXas/S2XFfPrM
Dz9sxJwxZHEpEJwLWACt/OfjKPXmKqbLYgFXKfUsP3Lq9rmJTqpojv0qtZTWUGM7N6V4E7Wq3mBE
ivYfV5lhO67kU5rOhFrWNwyOvsh8tLek+TZWrKaoDKVYIv8i+3x/DkCQAjCFmtqvpb86fkbIuk6s
4DU88cKPrty+y0yiB87jW8TPH/c/YigX6Ml+BvKvGkaYsUXxDa0ciHWPTXqoJZDgR6bU6AKAzYNq
JtA1CQqhikAV+yCrVlw2PwwMZuCEGy7uDD7kFu740h5Q3ixkxFLlu2Y4dQhQxTgwMs+WmPy5HZZy
NfOGE4NC/t92U2o/gBqm49gWXiHO7Sjcxtq+LKP3QnvSIjfzi83EvgvTS8quo8b12taMmHrNqNtS
Y/6LRYtghJaAV2NlhZ5OGKpBM0j5CPOilMOnGHZEjjiYQyFz2y5NMaTtsQ4QpaU17VogiSmuNK1u
NDEKSjx8/H0tPwlso8cYix3aYb5O+WRB2JyvAP4S7TF40HF3bWIq5g/yQ+7hBn/6+VcdrNhe1dtS
cfqvx6uaE4SXDXk3AneriNSBeozUq3zRj6ehLE28UPWGac+o77hTHh5Uccla3+f6MOpGxTAH1HZF
oBwpyzDGSSN6nTCeplxx4vbcD6mdTp2htmtB22gFtxbCHy2rrcernPNF12IpJ+hzjQCqGmU8hfyz
Uq/D8hLH9mMRc+pxJYKeATpJAwrJjDyeuvrSd4eqAqI6sMNE1NX4VMVL3nXu3IBO5FCYJql5ibrz
TOiVoH1mxlMTAKEa40mjPPOtq/atG1RLRZN7YTIAsYiVOQTLvELD4tBBMkRBwOINjkd2ZXf8p/CR
87oSL/iNe0N2K4e+YipI9EIfchh0fCofk3IpcmN8eXxQ96+ZWyGUKW+6RErGiEfsL/KlwYseu2by
kV1Qh5lHKcRgiBarAM5JyBtuzYUWcyPbRcJwkgbkz9UvRD8DQMuDNTGmX+vM1K3yCx9+M+NrKm2U
8XscW7MIGFPy0XgiRm7Q/AnCv6JH+scytXB5ccXnpg9P07e9US5ty73+3n4vtfd5H4aS0k+wOPnT
OD03bm12sp7zpuz/x8mwW0nUAaS+1Nd9CUmVsgrUVSyVVuy/obplsBFrZ/ICeGEmgwR5cBDIBCvQ
YLrxEotignjQsLI42Qld4NaFVXXHQUDLQN8eM9bJVLuvWb0Hq6eGVnCRNXwfSQTPadhV2xlc9hll
n4HQ6yk6YYKFque9bUI7KDJMaA/BMB/tN4C/8it9p6ryUPPjqR05z1KrEgQxBfo1uzj6+1jzZ+pL
xFpg4hhpQEH3MWUGhZxTawUscyexgoseDG6w/dxSxqMmvUyyVZSHTg70mDlWvmRgGIuUPxfMM3oZ
5fAnkjZREP1J1W+Ffxazd7m9yILBtL6dNwsKMmMGrj+T7j3wOUxvHj2RP3VizNucPFmNUoZrTVLj
p2BsQvPxtvzCBW89O/wfMN5o5mPhlGiS+QpeKY0VEXxpgNsz4PoCq8jX15dofD1t397e3t/f9/vP
9ZkMX0MZIDG+H8ufORbIRx6HI/cCRp3sx5UGFIEs9xo3SadgmwKPIjuDLdm1ke58J3SajQA2b+El
dSZXXnFWfpAt1kG+OllH59Z9/Ckzr34Vw71INRkmiwW28vZTQs1X5URLZLSnF2BQakrL863MYt5r
dzGteh8LqAK6ofAG59Fhghr2rSwuiJSwahX5xK6DdwwDdVFt3WPCkFstZBZmKtiQhE4ntJkpIhoC
KWc5skIkYKKYDPgSGjNbEBVdUIv7K2KoE8ZIodN/Eas8UyKDSAEbiAuN+I0G9Cut0hcFYH6gptxV
T6cDhuaANdUYDS3Uv+wV6f7WT7YOs/JSP7mua7hry3L0CIvHNJcFvzrzILz9GuriB1OfMWxeyCdF
D628M+szCADCU+QaRglK8wTZpPVi9+m9YbsRSuPeoNGcNgzYAjw4X42P8atMLOFN2E77DEXB1wbg
3aN/fKzAM5m9W6FUOoANIzzBgxL7Dpbaj93BPhzAj3MIDIYMLPsimw4Qliro+aram9j3I/h7PnkU
Stxn6anV/+NZYhpHPgh9HXilaJiYR+lelSWyPw61DJx/+7Kzq20S2ts33tYsZwJ4lfuLonP8M66V
YuEJQc6UtmrXgimrEgDmwjE8BE+cyRv5TjtWnVPGeP/bjXB5vO0zWSasEgylYFwA4RxLPyMGrS3z
kG1ww1J0AnTauZ90T34a/J33poRG9BJs4vH1sdD7qBQFGdBBETQP/qS7BZUhYvpw8NVTQcYqWufC
WUKEzN2bGxEkaLqyzFmoDVnveQqmK4hrDXcnskOLMTr97c03RBfMJAu+aFEidVMnNm6FxAfT1wA+
zd7AAM59tYnP3Atv5jYU1M12S72pv+aP0hRRQ8kZZSYkUVBuul2lzJUjqs81VgmMYrcJDM0qja/A
DExCEVHoqZ2jqf0FHZnr0ql3PQYJkT1IHV9n7RfMh3MjE4w5klOh6T4Cr2EEkAj5+hb/VDjoqMWg
sLfR9I1+I62SHbNq0E3tGcGqtMDZxSy26M9qxtWCKNWX0yoNGaVSyJgB//mcH5Yww3dEOrjVhPwN
wD5wb6OtmIqWFRTMGpDeKafGFA1h4z0xL4UN+j90K05u/BGYk+uva4d7q+1KVzc5SueB3jiNE+MQ
vRce+8Ci697b98t+lcimjpPgjNHBh3wYYUG8Pc5I7cJMTUIV4O8RbTIf1Uqxpy1v6T6mrBre2+Nb
OJMaw1ZciaPuCMSlyZRF6qm1um2NgqitWMgD6Zr1maOVPHICQq+0OFFrBiF+K5e6Kb5XB2IlYJky
GkabVb4PgTjp9Mp6K1ed0+096/FCZ+wpAWfgCYG3BBIYVGg0VaFaR8mgnjwnMgW32eBgbdYtF0Kw
JTGUAxPUkkPWFGIQBrrDyn/WQO1WGMr749XccY0RDb5eDvU+TVS8E8q+V0+XDN2lgR0/eyvtxd/J
W9KFn+kKXCSSmu+LPXbkh2n1FDTUXcBCoGnIJd6qp4xQPk+kUT0123ItY5xeYlaWaCrOeIz/SE+P
l0mUjxYGEmtkL0SgCRW6h5qNvBJs3YF2EkorFHVYKBTR/EyfFhlZZqJZQpf9L0nUfvqNEOSTH2kn
DSMIDSnwDYw7F8y4PcpWzxn8QkhHTNj9wmSw+giEGVyltL8GlVUzpZl2yrbRUT7y5vRf7dy/BNyN
4MlHbvSIAHnHuJzNvPhb1hYXlH3uvSGJeGgAHCNpMCKUHZV9X1M6udSAJGM/yzX/Xf1EL5nFvyy2
K86dD6IEwBwUFY88mhi2TT2xVZoe85gxRvYl+qM0OrLkid4H+vSpLGzerHG6lkblOJpY7kLJazWk
53SO1flSzzFEFSQBG2XPxkb1gSHxfKovvfBnHB8Jhf61SMqTRy2jejwHsdqhOURH8Zv72y5xt88Z
qGsZlHPV8kLhwrjTENAGnd5/Snv1UP3kdrNEvjCn4phv/IttRjc8DTvgQg/Nf2kG+sW4xrSV/rzi
n0YTc0brLWcBBZecH9uKmUQRoG+oe4OQCixDeIvfWqaE7TJGbSCQXYPxG9i7yZU2LfxngKowkLfg
NE+BARDA91kY7ab/WmpLmXuo3nwBtbdZ0/jDCDJGUCHkuv+sK1ZgC1+1I6/e9ryZYjZSco6c8j+2
JcBBkOIZMCWgAqHb0Ua1SrlJAQGewk62x6/KiltPP0zT2483+P5ANTJDFnurgh0LNZvb/a3ksq7b
Apx/rFasEYf+KSdfcdMMELKCH9iFUJr82o2FBKmExiGLgRcCBy2iwqBRiOWQLWL+lDAwwnFfZWbu
SZXFC61gPF6YeHcn/g9n37Ecuc40+0SMoDdbgGR7SS2JMmfDGJkBvQP90/9JLe5RsxnNe77FjCZm
oQLhqlCVlYk0vI6LTMFDH1H0vBgFbdomGkZFexbGO6nci8XBjHaFRQyo4frCq+9/heHWik4iYCbs
aewfNBAlyx6iNGoom/5LZH+areE/FQkdPQkVbPz8rv7k+dYyn7qKiuU5ZIehD0njuz6zG27XkNUA
SLviTpKS5jVOSN06eonAPEUNzOvjg8JWEDpXzhRfCReKuHIix7jyOWpT1Wk2vSizwPSdkg8Q3TCQ
RoyKRnCSMCq3gVwwp2wGf2XnLFkGEQSwaehEmFjjLneOqvWK5oOw5hndFNJG7mPw0yhyseM9JhmM
HenG4HF21qxhrdC/tLTahC1D2GeBAXiOd+yEqmQRsmKA3wAnIRHB94kY77XMU8A8fEoDt8n3DMDh
6DSyfWTeZ1ZMS3Agd1SUtoFAx4BoH9ZwGEeXV4TpD1ITUL34R2bb2HSUNgThvZC/JH/D8pTWPkXa
uUneWUpbjTQxNQ/yW7bX1LNojhP9q9+5lXlU8K/be/g6jv/ZwaAzg/C5qoEv63KOdTXUEFIgHReJ
8gPeTxVQgAn00cqCbQteD3YFNlw7rhSwcWj8XCe6aMdD+cT0tLFlyTepZvl2l2Z/0+kLVZbntFZS
Ay3mSqqQ0tJU0kIde3d73NcAkAlrZwGZhnh2AhDP4kklkDt9ZGbigUE22VmylN7Jgr4LkqSEGHVD
2x5s7Irfu1aBs4aQuHC1NOIr03cdyQAiqoHNFI/BKZM8v9zaXOFFVI3+cxGlOaml/BzhyKpVRyDO
SkqsZKzXD4Hxskobc518gWkTL3coGasg0JnHgqqvK6VYicxL843fgSO6k9xW3HS1HXpdvec10fxv
VV6pW1wjgSez+GYJRF6Ajs7pkfU4V0R0azIvaizTEQWUizpfBJlu3gYbHoLHpGw5347gh9/LgdC6
emCQJhoL21QC37G6sl4LJ6/eFipaggF/BlmzrCKbPtvDaltnoR5x5lWxikxbxCnEHTWqGZbmVko+
uA0ghXZcl+bGYuJIo4hnLjhZo505QHni9s68ThJgNBb2JHwP+KOgcXF5olgkhkUD+I8nPZkBTePT
8FfkkI6jYr6J8M4C42XnZKGj+PeS6nDmApqTqyUR0/sk/5SPskLVYptGToJWNVTHvoZ2o0X7XHMM
6aAptmW9GB5TqSGszeMUnl76TowcstCQEUB+A3mOy5GnmtayPO2wo158nQQM713lmJ4b465ULcLr
t7z7Hg7RuEn1NdbtHw6XK9t4faJChb8Bp720PSid3LKxYJ5s3uHy8G32OAiAxpGg2DcA6bfbWH2o
NVf0bXCQ/UnO4mP3ojpDb2vRQaIgtZCJ8qA9p6bdoX1fmPjQpbVL59rhY4J+DXLukJpSM4IyZ16P
e+Ve4JtecRRjz04a6ob1veSoh/R1fFPY1jgLuPUrG8Ru2soy/RSGZlMFPDpO4QRinfAbl1OlZJAL
bTSTebyLnfw8lC9Z6fRs4+dU979r4dgWm7J5zyCzoajHYPisRFuXNgZwQb1GpGyDHAP4DaJjieeI
WDhJa6vCZhz2WnSXJE7kP+TgcqgcId42FpESRzsrX6iQ+k/WYx3tKh4D80Yj4VvVz2jYJY10avZj
/W5YpGeUhbvwKR4aImZ79MCunC59YY9efPzs3leFtFXTUGWefuK6Owgl4f1jyE5WCwbpMHotS5Jt
0/i1yxs4bVKE79lDlG9jzR6DI6tdXXuVe3v40tmOCY9qY9f53gBlEW5si9/rPpqaqkfcNiTrPSY7
6BMqVRp2D4buKiox/vHVndF6Sbwrs3ugDANcd8NRBx/deMqKQwJcaUhaYQfhgAKF4/wlq+zCcMr+
AFJS41y8sXIl4F3w4Cg06Sri3qnTGKTal9thQBMYEwWdeXXs6iVt8dBlO1A7tjbAWgmRw41Z0+GU
1xspdjrQgdDMTtheN6k+nFS+Mpwlt3QxnCmo+5U8TzIrZx33mTecUpXEhstju0MRPRBJHrzUoEFU
HVWMbVOuVkwvnM4Ly7Prq0nkfkxVgXnQFEpTNPVVBbW4QTTd5RmpMnD2JdmKzesnP2JjRP+47NE/
MREcX35uw0ZFrSoWeLV4J8DzRGN/CphJeAE8BWTZlcKJ+UDAOLaXEDS3Jo5jMOwsc43t+Bqkh5Eo
P/htecqvzbVC06iQS7VRAi83tY7IqGLcaY3cb8rWkGg38OzIjcR8zqXugdVifcgs1tt5OvREDyT5
Ldcbiw5iEttyKeVfheCvQb0XR4imPJAyyyL6NYzZ1uj8wAhTHoRe4yvbKoxsy6gooOzc2BTcDZrW
4cIui1o7yB8j4SWpjlblxgbgyh+3ffR1vQXF7qnzdeqmAHxLn13keqEqg46uN0/fxIA0Sa+GO5xw
WcUqlf2drG2RMXyP79He5N22fA0QmixbMA4PCwijNotVWmAxZG4FiaeXd5nlVuxg6Ns8hriFp+if
kXECXY+PdgvxrtYdbk6qE+JbIT/3RW4HmUQRzwBo+taBLXtIfGoW4R6mMiLUVNG+AnPD2mDlAXiV
XpoNWb3c4pKaqALirtiT9VTxelxDbtRxDhRPIjtpFWVU7fNgxddOKzBzcqjzIRJBTySSuPPshJAB
4xuKVeJVgEQceb5ybqetduvXz9xIKHcVcOr49dJwZwwv3Zeh7Iu71qRrif2FeBlZCPTrAIw00XzN
G7qMKvVzBQrq3pCMexad1GEvVcbJb46lV46q0+XvxbBtKWILW1D959v7beGBgrczwA+Qdpxy++Ys
rkohC9r4gR94lTS17kXQux5I0rltcgIfO0mrjbjWu3K9Xy5Nzg5XMpiCL7VW4I1BQWO5IYki2XX5
DkaqbwFJpttfOH3A5UoCcg4WRdUQ0QkGMYfL3Yne1R7VaSP0lKBL7KAZORFzkQqdEdPbln6W6soU
Xno/dAhIFc7mMi856yUjirw8Owz6mbUj7VVIacvfyOhof9rWSTKotYCWtTvq5r1Vu+Oph9tpOMnk
Q7xWwb3OGyJ1p4hI/OK6B1HsXLPTqIsokoUk8mrh1PU0L2SaCo/a2XeFkRTZLr03UZIcCH9QPEt/
qND/XCDN1xMjW5ma67rSNBRQxk5wUSzG/DleiH1a5UUdeZX6VRTPbXXmwoOSanQIHBYS3a93TeRp
va2gVqzufQvRWbyVG5nIuXN7mZa233RhAH+J2g+czeWGiPOy7ySxA0wKeoa0tRoQwitRDVxuPm4j
o0xsBAlr75clo9CDA2HvBJNX5my2WswDcFuHsZcEprlVWy7uuuZdqtsDUEgjnniRtRIJL2RAABqb
gBAAcov41NkxG0o/hJYKZnVUP9VhNxigRUzx3lA5SZ96BOM8dKTGMddgwUsHTtOgQoBi6JQdm4VZ
ctcUER7hkWfo7XiSklMcp+h1qatx5e6a/Mr8uBnSFNIgxMLP2QcqTScOhhnESHAERFRCXF4rTmbp
cpZ/m5iW9Vew6uNuFlItir2AS0QyISoKqt3uC6TXwouYvQ8KgfAnj48RurdX4I5LO+a36VkwpDPF
QjhUxp5ZaMadkfUCjRIJkKTCwHMXfCA0idJ089/PBiSQpt4lsM3CHVx+7xgE0ihaPPbqISJZ8uwr
pR0ojEZ9gfOYrm3Ray+LlD9adFD4BU7oit3Az9s4GHN8I9pVJTdHzwGpoSSxH6XxUQgrgTSNEdsM
sepWagogw6K4saGXEtq1UKEp2RwzJwbG3m24/mVEg3JoQiEEK7csr+2EyeFfbTaUm5DoRgcVuq8v
Z6ZGj32RjhKWIz00GtKuaNUjpnLHc6KMe7SminwTr9FdLe4/TBFoECaFC6TTLq2KuTYo6qDFnpVy
mw18a5VPwkjT7Bm5bqVyG7zQe/PARRs9vyJbi4Kmozr/aPTQTbVRSwRJvXxpvhZ9uRjlAtoreRue
hNxMSGImyUOkBl7sh+J9NubjRjP9lA5F9/6f9yLyF6i7AaEJ7oufGP3X2dMUFhd9USdeE8botj0o
mt2VjgplhuKf25Z+mGxm33lhanaTCH1m+bHCE08+oedy92Ykbu07r81bSFUgVhIXTZj7IqYGONbT
+ygmw5bd66vV6MnMfBgT4z485Y8owOz0tX6qjHGYpB7S09zOZYkMY0wS4787QMCZ/zUzrfqviS3N
PEmjLk69dIzQpbxXRzuQDyOEhtZynQvvKGCY/zU1D27lkgViY8KU8iRvRpAnv5rvkLMwbcGAlgZS
YKHbg0DlaXxaWdFpZ15NJaIeNHIbOnbwLH4PFCFqq7BIPcDNHCTc/wweP0Xud3QPLerINgEu6Wz+
oB8Ych8H+I+14GvBOQEs/e8AZkdHG/QQGMIs9Soxg8avbiUOi4fMvf2dC9kUTPAvM7Nghqk5kPtF
nkIrRPcfms4uSSE7ZkYK0xXkLX+Wq72ebVesLvimC6uzy1A3eaWpFj7OuP+qPsFMvmliW33rKTLB
u4oqe+oMH+fbRhd8BWxC4lECKh/SmzObIpMZOAzq1BNivCj7kn3AaWQbv5m00tpQ2DSd3FM1y9cA
pQup5+k5DkwNAG3IqVqzY4kKDkOhqEm8pCmD+6juCwmumKkNZYUgAYyllaP5NOXeXpgYDzXpk7zS
jkWe1zkFIXb6ErCo/YoFi7dfeO/xAanothFAN2GZVYD2kRKMy5WkFpUtRroxnpg2smYTVrzQUYzo
rE9BQazs9nEOLsIgBZGLlPTBh9KHLLSbPqriU8uTPqN5psMjqFqddfbt6V88yoBKTQTLk3zbHOgm
562mlUWZeMgk1EJrm5xIDPQI/tmwaHfUULA2KWQhk6Cj6O9FZ+vtAVzJgOD1pvwewOxIAy+URQko
Pbwh2jaaCAhpE+okjfecEUWhMcTYP03Z7V1Q2RcojbgBJ9pBaMAKU/+thLfgBbOc1I+g2ky1kFjp
U6mfUG35H4YJqLOGoiMCfVALXd6uHRpfhyIaE28Uv8M/4jY6CoFKQrlyw8ZuO1evSGsSPJJoyRpa
aW+Cf5cCid1Sq0poj+A83vm+gzJlLNMq3rX9roLiCqRPDIiHPa+MdukkqyifA+MLtCZeZpejbZAg
F8ZeSrx82Jb6oSmh1wVJ8A6VAQB2le+mC50auf02kkgbvw2Q//T3odxjcERHAbPcmcqLNVC9Qzfb
6xA9DoA3pHZVCqRbK7ov3QB4Q+Ehj/f89HS7HKsQVGE3RFbioarf2qzRC7tMB59YmHIH5VSdJEma
b6tKWOOpWXjSTEhB4FSmhhwQ0l1aTqrcL2NdxSzpItvyXgHvljKMd1paFivOeSkGQOHRQL0YhOhw
nZemCqNkWjWGuNAVSQWLUDM4kZW/oMyzF+NyrVyy6D8Q1MpA9CEFBHKaS3MC4suwAY+LJ6Zoc5Is
N2pIzalfP+sDKPec8DUe7SFYc1tXsDuc5d9mZ97RN4PQj8om9Uqd6OWDoZ0a8WC6OKBCfCj6zbDG
TX2N4posTr4DwDEdIPDZEvZayaUgGFNvaJGDALKI+PxDBlidk0Z+RTHEfAgQDUWOMNgtp4YrwpMC
1G9FO3n8Kw17X115ay0E1xgRquW6AegMKtSXUy+WkhA2goDYKLDafTcAqiDV2pMscO0EVs/gIOUl
o6KQhrQBAHnlebmUHoDYKFhudKSrkJiYFSZiww9iTYbaosBLokdvxoDqnroVjL2ibLK+3iTsXJnc
Ceu1i3z6sHlsBqMQs5nEfSCiffnhqpQCRdTCcqeRvjxzMbOtESCByInblFZiTrn+2tZH9PITlrqa
DuXC6S1YOGizHyUU8gI3se7L7K4PX8zEFn1q/GcCCQgvYLtM2Rq8vpBguByjMNRaJKVS5tV+QgVl
x3gLToyTtYavWagPwRBe3NaUntQBErk0VJaNbhaxknnJsXoSdlAgpRMbJHg9Hz8rInN6+8Jfygle
2Jvtum7M2hrid5kHMsjAVf9OTRuP3+PdQ3zUyWtBFOrx6P/Dey+c+Au7M0cDin5ujpGcee0n3gGx
esiCP5mx0fIClBnhRq1M4munDNqj/RMXDj6GU9hJ7PRoHWoOeeHkazJeC+fvYkTTTfzrGSSMqu7j
2Zl5KJJPXQIQExdT7PqeSME371fJQhbtAaomapBzmgSdLu0NQxIavIC9oUf75HYim9yByvGpx5oD
WU9FQgsIW0fEaUtKtx2xv9KDz8nL7R1wTSk5be1f45gdv7RFy3FgYQccQEMC4nYFBWHCoXWI3sfm
fcPtYwZIK5QzvKfu43xeS78upYIv7M/cOM9apZTKad4J4Kx+QKsjXi15BDLf3Mfng9jVDe0z+7j9
3UuVjt9258xD4dCAZSLEdzd00Aia7PHIponvBOMGqpO3jU1rObviLmzN3arahYkZ4BtN49BKMYnq
B3946dn3KjBmKUV0YWrmSlMzVvNBwWcp91Cjs5CJQWdwe+AdnrakUu+ifzpAFE/+WkZ7+eb6dx/N
CysaYwgqApzoQdrmkErOqXgSX8RxH38DmTPGtgDaldwpn2R9JV+zECNdfPLsDsP26bpkxOyKylmX
AKWL3L6n8mpwvHhnTals8B8CODFn06g6XVB1BkynJhwmzKPmphKaHWSw2wvQgTOm2k7sVn/kV1Fr
qGi6VnSH/GSKIqFVreHqpi1zvaX+HczsusoaKQl6CescFac2cHq8awQaCy7a4BPgdg6pLazlxZZ3
8b8mZzfW9OgFuQzmWdGOUuTWQ0zUN+CKpVUqkYXQHiv6r6XZnSTLYxVZGfaSm9loawSd5j0d/e3t
Q7lUn1MReICscMoKgSTl8gbuxKSQ4kLNvBc3J9F9YPNT2JM6JRTK7pCrA1Vot32iHTBQK253AYSD
S/eX6dlUWoLBWGJMl67tNt+ouqFrNHNHYra7bJuNlP5NTvlHV4BON+bUvv3hy07/l/XZ9OpN18VZ
jQ+vPrlTQLZTg1N9psqLaO+txqncc0fOSLTbawyiy5cEavTAgSJ7g3b7yykPFSGAgCCeMwl4g5Gr
VnJbB3V3BFr68NE0Xzh4FesEjVE73FJVUgEJunJwFhAVJp6M4C8AChYF9jkczlCTbsjEKvX6lkTm
BmCbmp+YA+wWji8dvtPYHSJbjDejurM28am6r0pQyKqubu6yo/Q9pg4SafUhCrfZWiPa0k0G9gHk
lXCRoqgw2xZdxFq5i8XUs6QaXaI58hflkMF0VIDpo14DKC68Y1VQxuKcqWBiE+ewlgE5plK3NGR+
+2E7pklGgE06o0l9c3vD/ZD/zy8rzDqONGwBRjs7acqATFWr15mno0fxoy1ILjykjFgoP75I735J
xG9e9JR3pCj28a4KXADLx5DWn32/EQvbiGx45jG1E3XPUPyR9/GrfFQfS/kBdHo+Lvu/LHXgY4Lu
fHvoi/7099BnS+J3Slw3QQPXrdvgoaJlR/UciIiTWKG7R4h2WUnybXe/pkN8zfeBuMycNoMBQWDc
FTOvFsaD4TMDd6CvU+NoSQQ1Hjts7YecqlQDx+emJkhplV/hhnt+RIbWkYHhpp8JJ/wYqrtGW1nG
pUfzxZBmQTti2CBoewypdu3BAZr2293pD5sMDbWfxV91iw7U1IXS56ah8uPtdVCmz73aQr+mY7aF
QMMPKK00wt/t9HP85039ex8+Ggd9lx5DWh1AYFg7fym36T4Fw6q2u5Mou6cKxf+7sh2u3CJLz2UV
95c1ydKiD+InO/nrtSCCDKoeyjT31GCIy11kNGD0q30lfWtBffdSh1PfixIOZUV9OcyemjEVX4ba
TN9yxUrYij9ZujdAHqGBbVsDfOdn4X6NZgCIQMN7KveaOoB4Oc8zGqvpJ69F7amtxJ7cXoxpz8/W
AsV81AEhg4s/cyJoqzeiRuNG7hmKoe7MUML7APkL2xAsjSqlmZKkStbyI9e87IDrgP99EqMGLgq3
0KXvkAcploqmzj05sXWNVGDd1+0q3yqPFbo0N9LwqNrlqdIPirQ1ChJXiM3MlYleeq1ALA2wd0AS
QXE2bxVWhmCQtaLJPWGrSye5Ih34YY4lGvYHkCzTxhZ3XHUy05EbdyxI8WmsPCWWdh4uUdkA5h3l
LEDvL6dBDZhsBFqZex8fMRgY0n/y55qWbvhxe40X0Jcm7Fjg20fmw7hyDkUmK6MY4EsBeyP4UD4+
l0FJauymEqlotSSpjg4WjcYMyZiK0XF0tJfYamiphWvTvuCpQM2F9DmolwxNuvpo3WhRYcmw9iBd
zvfe/kmw9wCrEwQpXy8rnY5Ldz6IQgCSAbeRbsA7Xk5x1QZgDNGGHE9SBCYIAQ5VSvSManelD20T
I0OsTdaCsoXXBXqq0JeDSBT9lfPXBTJggtSIYu51YgEts3IwiNxI6rbQ/IEIeTYQo1WYA8DQc2cx
fzO2q0i8HzKU2cHG4cJiI/Qwoac8c3atVEY+Tj7G4PviK8pJwlfWA71kZ7KPQpJU5YFFEEB1z4nJ
xopIZVeMd36sWcGm9Ns4tgHgyIDV6hM2gn2uaaKjpYSAdGdQ6nprxDF4M3rIV1Mx4B0nKlj74TOM
XDqyLhEtYsld8OIXsvZSZbzlbmoIqqe0WWE6t7f3ki8DgGKSDpIlQGvnHJMJ9Csq3yoKLw9opDtS
gekd7Ry9CkVGhfJDfsdwhL0MgoOHDpLmjUT1j+6tdHWgaAGQjkDBBXbP26Naio/RJoXxoKSBMFCd
JUMmRHoFyRnmWWqxMRyoaIPa7E43Nn1A6z3bdXZn+CQBP6CykgD+yTddrj30A9A0ieAczPQoN1xu
+rJhqhn3WejZb/8MTrY7jXa9Ax8S2M4wEeR+kjifBLYD2wQVxCch9AmSR2e690lnH48TTVYLIph3
5KogXHeGjsvTU0afClDoZ9CB2u/39GntPXHt93BgJkUiFGMw9rnfA6NzWiqW7z9L5XvWMfQc7eLg
IehXAp9rf3dpRrmcmsDPNROlMf+5ETWHJXccSFiwl9J0PCjpmoDaQkLu0trs9mF5CccTwxrr7IEW
OwMsOfxvcTydThB7obvvTxTV+n1PyXH8Gz9oKwDZhZNxaX8W5UlICHfiZN/WN3VITu7HlINGdlJ9
eHgVkQnUEVCh4YU2pFm556+v+UvTsyDPlGPTiCfThu+qxV8pvo81fcXGdSB5aWO2zxkrWIprxX8G
qL5s0P25Rky44DlhAe3AqE5P5QJttoBC1/vQjsyF5xR6R9/IY7b7O7QLfZ2gg6bZa8XI61zJZA2R
8VQMR3/CbM7EUmetUjXCM/geSF/vwApKBuHOKD9q/bXTVgLfxRWaOhXhpqaO2ln04cuVOgpDC2sa
6Bb4JjVelCFfuwavk1uWODXITx0q+DknhRvGDhi0TBDAvB876cY8mmQPGSgAClYsLV0gmBdVMyau
ATy0Lk+2XnamwXtfeO5RWepBb8cVwvmpRN/87Zt96Qr5bWg2bwqHkmhYwBBIz/F2U0irikTpwbQn
fibJajJ2zdzsxuK8UblfWcKkpBI/dhCLEnCC8b7+lCiYGuleP6w8lJeOFUJSAGIQLwGcOJvJSimV
ZFTxgYkFhgEB7ex4t9+ew4W9hwBQmuoV0EBAOe5ysYqE140cpsxL9Oq1CqtjiWYFEoSpc9vOwolC
OxSwyvgcPDl+iuS/XlOmEXVRO6I/OOP5XmbSva/Fb1YWfihgXS3T1gWf78qxWshKTS1Y/9qcLViv
9kGgmGgVPbkgnYxsRvADYsbfO7LZEThbyIv5dwnetE8r0e5Pa8zM8V+Ynl1XUoWKat3B9NubSF90
56WjA0jyNGK77s5yMISP5+n+R76hYiQ7qLZOGpvWG2QJ+fZQ2Pbflczswu69GNG0EX4tgCEoVqTV
JfPC0Nrqo++0mngse8lOq5pyvtajvmgOl8z0qgLScg56iKQCfDgpY16MJL7shI1GdXMb1wcA6Vau
gSXnCqIRCbgVoJdQ9J59mgzl4rpX0Yzb7EuTcoYJVUhmkn4X3dcPma35lPukTuBgGQpx0HDzwUeq
/unKiuTvKP/d3uoLgA+gBX+NZ+Y9gMKXylKQmWc3jvR2ilQaucqp/wvqA0b9lRhzil7nO+23sWkh
fq1rzyotbrmFTuRxUz62R1E6/NGQSNJOQ7ESxSzg0/BhMnqYNLRgT5qRl7aEvhbTMk6Cqax5Gokk
OcPX1+ElQW7qq9sqa9DWpajtwt4spx75gdaKIex10a6tD5LhxYegddGbDkWp0N8iPxCOALAndhIo
tqIe2vBeEt9SayfXh84RAWAT9kbmGJpg99kx9o2VuOfnAXk1+79mZPa2GIJk9EE2HnggIyyJ5aLo
AX4ZgvDyi+3pnfSPHNk1qZ3v5/t79/EobJI7+nS2306H7ZP6Ed5DX5NufefLsCeVw235ensrLh+N
f8c358bPFKMYoegceDJIpIH8f+Xo+ISsMzCPxj7SdvkeelLIROxkOzkP+ql8RhNG/6d+FDI6oFc6
eLg9oIWE08UW0mb+BrmRMOw4llQzT7X/LgnQUrS2il/YXW15Wu7mnHQKck9iZVfAHRa2YhvWd2We
zJaRxF9t2V3wsUCEIGGPNzo6KOcc5eKg92UmpgGUKM09uCA246v8EFLxrQPrk+9DdlZcObFLrvC3
xZlbGjLZSusgDzyj2qJZfOBuYmfDP0jNg7ruf5luFCKUiebcQDrz8sQ2yPC22oDpLlVXSamc2upT
dRcA7Gg53V1CMtsI7tHaYESb0QHrYDJS63llDFMYdnVGIAMKvP0E9flJyv+6oZpBr1Irb7Dk9WbU
wWkgKvuI/ekYLWXkd7NohwL7RvYNkoicamslyYXk3g94G5pjiG/gima3ltbqbZZksD9sNFL+zYHE
IjmAeJTG7orfX7whMdnI9aAFbVI4u5zvdgwYttMQeKmQuoy/xKOT+gFQL2c5PES6Cm9PQwUMVO9l
QZhgiwYoUl5WJnwppvs9iFlcPBaWGPTpGHiN8QTeDsvcStHR7ImZ28M5Ds7DwG0pD20VVbmdjCe+
jq7U22NYKMaCjnjiptHhLiY9pMuJiItRSsYaY0Ap1E0TW6rJu0Kzu+zO87zUjcGpG0yc7ms6gMsr
MGWS0Y4HMPm8abnnmgkuBh03HoXiEvoQBOpvN63j/NHoV/6xJty66KMQ5Pw/e7MVD0HrX/Ya7DV7
uz9Wz9lD7NRHY5ufdDv4U22Vu3EvbO7AflDQBITnzQcDG/naki+dMXQQQbAA71U0es3OecWqRk4T
HnpC+5SIdng2KkfKicz2hnWXxkf2JeyVNbj4YpT72+rM+4WBFvVVC6uBQt23f07B5yT9iO6PyQ++
4WWe7QZqgAtXD50HoFDJAGUDeufdmWjur4j3NLwe1iS4lm5XYK01TUXQOSmyXm48q4hrKwXw0guL
TVA/V80hk98N5RD0+RrMayGnPdHcIZMP1UmQYM2bf2PILo2JIiK91zkh1NKHU0hA9EHvoNCiUel/
8Z24WMB5PME6r9Q2rSotKyUWQi9vmKOpn8wgiuwUwLNbltvoD0B1htwR8r91+V0e08gOIGahqxQN
5om19vheeOVjdjXketGFjZf+bJ5RBivLkKEF1ao3erKVxHMHel5txYFNd/PMdwAqh0wMDEga2O8u
V7OHfICSDErktfVeUGgNWldnCB7M8ev2fTX9npkdwFXQJwnINGRY58V0WQX8t9aExIubwu7B9oeE
j9rswlOlbEMZzQ9qZN+2uDB/oLCG+AXogAEVFOf3hgTBj7gH0l6m9/V+cNdUZZY254WB2Q1c8Wjw
swYG8rvxkNnyN6hxKoJ4j1i29bxOobn8QRMvGdQ0kGyfLVWZIQSoVdhT0crAX9FQm417qLfcnraF
cgoS02BxwN0OEiL0d13uCClNK5mXUeq9cAcAsdo2SARC4/ZYEumIN/VIHlugyh8y6AxkmVO/QER8
/7S9PYrJyHy7/B7E7MUZAODE2gaDANmLo4499OY+bltYmM2JTggbA7Hp1JNz+Zmd3BhSx9G2K/Vw
3OMuDEGYW57Zyi5c+JCJvg6xCsgxoJEwDeNXbFZlflIMOT6katMXQ6xNV6qqtX6LpQjswsrsY1pL
UgO1nhBK1n3b7pWjH0KuNX1LpNOQvynjBlBgwtdiseviH9qZfn3bzCc2lVoFYxGg74LGBvSr//Lx
HIHxhT1LHO+h3Wor+8IlgghXxSUC/juAS6YB/Z7MPLSg/ohOTIDuG4hsRPHj0L9XELQFAUcRnNfe
41d7BBciDKGDZaJhBB/+pb3WkJMy1/PMC4cIikIJmD7YBj02IU1ieWWjXF3EM1uzJVTBVNtD+jjz
JG7YUWuBS8pNebsJ/d5uxM/bm/9qV8IYgugpLWmhacOaXSV5ZgzcCIEPanFZsfajrfjXbQvXRcHJ
xAR8QAs+cv3zUmUhJVErSS1wigBWBKgJtW9vkk8jzWUP8uEgrG3Gq5gcCAccL0AswKsMePpsrZSi
jMI4UQuUv3Fh7VpbAB4caHCdGJuRdjaC4dtfeP30n1mcrRjq8HofC0rhodnn8MFIuGlpSL8jtyXj
4NDz/5H2XTuOK8uyX0SA3rwWnbxahi11vxBt6b3n159gb9w7EsUjAvtglhmswepkuayszMiIinwv
1OBLmwWfT6zekPTDpQZWlIEX835bJp7tBb7jZRZeN9q7srYp8H0Th9U+SlPxte+5esPDscNAAaaQ
kVgGGA6PjXt7jpeIst02mcWbCYrdIG4WXBVN3elPO5NRfogtR5ZGL3c/UpBmlGCp8r5DUTtVNDl1
c9wec8MZpvfGiwg+xcb1YCQifKfG/EJUiCXb2uH5/pgzM77CRCpgc5sBAZIOrVTHRyJa0QNwpr8J
Z88znht7DEaGmUO/HYoMMhzW361+MyjEiUKA45Fh+4vv8rsRvSvFrlp+1OYJul61/l+YG6jmaUiE
8CCnHQ1OhDRjmQJ3aQH3KpG195ElRsFrF5B0nRxNBP37TJz6mNfCAGEJ/oRFIAnHcr9qtM2nhec0
uYXqWkfAOpeGBg0Cz72ErBUaZfkzdN0STbLBMH0qqWP4089FlI9559E3jHZO7UU9noBlboFhoXK2
0IBNI1K6qpoCKNAK2vNJnvJotyMezXEqSbWdKW1u5YazCNfh3BpOuZHbnz/ymHThylwiFrmVeUuc
a6JtDTkjdPHWBtqCe5HO+dwmHULuu6huNH8jjykUQcAmTpVbsbIVRLO+Uix2jx8dMnulFIDNkrlU
4Oy2GcUovpQKQclh23DJlqG0PgL89ILWycjwv1KW8PU+iSoSQS4zBjCQMFSgcm+AygizR+YhWsLg
ASZGDwaSNoisR3du2QRAIFJRYTHOMWq1EPwGEsjobbVsFn5z6PW5GvsjYh63ID0QRwCUjbP/l8m5
8QmI4TvQjtiF1eZXkKizVngRkJKMBpi6v5OJtI3XTUP6lWxwSBQ9370T8QyaY+GPwJPFozt0dFZo
uub8UFEKK62uPrhANLE+RSmR+Rk7E1eGSIMQFEp0iGge2H4A9otkJolKy/ePPbcAa3C+xUYCF2c7
U535I5sabd8/3n0ADFGdkcf3LnIiWUUhd27ROtjOjE/gjCTDWXnWeetDMYd8rFhkX1TwzZLYdPax
qurHU/6zvmZEC0gzM/Cp+AOfg1wUDTwlPP7o/PZZpwh2I5agdFDdyKCMKNPjjbeW2l+s7CIkldkr
66BcCv2ChRAg8u2Uxu/k3/CaBzPO5DEdib12+zGjo+30nl83uVziUgVLxPqz0WvAXElvgKKLoOJB
oL0JqmxdIujp0tZzqZsJXwatRewBBJrodaVHIQpTpGJNpV1l5SIF9QCFA79Qys+OcrhkxjsASEe8
igekIQK8+0sobyLOrqjBzIAjXFAs+DuXnqnUpIh0HwzNC+iGSBJxep1vzAxgatA3oGWk/pCbiwu6
JX5dgQjbfXt+1h7ZPUDTgP4udtD6HP49uirwmPcrKWJbECAS8WhTemfWuc59BZq0CNHH5pigb+hS
tck2Pas1ic5w+xDEiPRCirUmWAMMXpkdo6XFtw0WJh1M2H6i2/13wPYzF/kfUfn9HN5/62gOozBI
AsahW6tA8y7Oaam9o2owIAd69G96+jlepztBPYUqIonv5xP1yL8xmqjRNkWW0ZOTrG/xZH0P1W2n
I2cJxmjtc0ienrcKeb945O1DMBnVUneXjxn7j0hs2Ee7OLJ6KKTj+TVKSlEK38ZyJrQI05qQBFBU
iwA/DHL0zjqGownQ77Txa8bsMKXjKb+1OjodEaeUMi8orVW2u05AfBaCmUlZRGjqfD6/3OM5vB/f
KEpjhZ7nvQLjMyJi7LX3TgWvmd6jVawE/EJXN8hSf7LIYEemouYELOfoGV6r8NZkLk/92Isymuvh
W2+uP1D7tGLG2C2Y3uMNd+HBt94vjiFMufBHmVpiwznf6IbXDigbaPosK+rjjX8/GaNTCY1QDopF
+AAn+2bARQyZPH4TVDx4i98CPx2An6Ezd+tPni/0/MMRAnsORtRRkoTynISlGQrDJsyX4Z5e3pfU
V7n0DZGkHx+cBDSsvbd3HAlN8OtSwKc93wOPqKBh3sHnhHTkIFkw3uOC4ylsLzudBfNdSLYQhD0H
K4ccf/hv87gMTyZ6BQWV/eR334tfNVfnivKPnVvDFwCaBEaKgcRmzJNBgS6Ut6Oos17X1/3WW39y
Rrbbo1TlkWO6Nk1zp586slp9FMudtQohfwTQ72FOH3VY3odTd/MVo+VnwpJNbDbEPLBqnV9A+EKS
yps5cVMHDssJlodBBRi48PtNDuhBKoFiqbO8XrcLSQ8ZRX++no8B1lBL/2dhdKTzwk5EN8/APRaB
HweyYhyHgxuYDiNpArQLxG5OcE54jB3vTY5OLtP5rQJ2yA6EYK/bLYoFCVl3h+t1++6q+3O2PeOK
18ATfWzJsidLe+mQM7deRqpJiK5bCUMsd4Xbjigvi5NPVnq8Q3Os9Rur39rzyZnyrByHHg+0ZKI9
dJwh5KmhQBvhsDWgtG6Eg9+/p7zuRfLMMk/aAX8h3g6Ay0Lf/H6Zfbvv/Wg4Uyly4UPqU0ZwRYsA
UJS/z0c0tWuHwjpaaAD0AlfYvaXU5tK6U4IO/dJKQwQBDYMi25AaGdD/k6ExqXzRYO7C4ZAq0ZvN
rksa1DHX5yYmZ+3fWMaEvcjxFGnF+50lBdCBdDYRHgZMcHHSuVrdzKSNAcZ1JTgKbtPOqvgWD6wY
5zBOerQcucvnI5o67jer80DBWyYd1UkwZDd4Uymo8ydzDPZTY4EmHUJcuM6ho+h+A1Qyyyd0mHdW
DZ5SJgR41NlBfuT5OP7A0GPneGtlFAg1UtuwWQwrSBVBGh6Pk+t2T+t74yVd1OTYro/HWn2r9bcP
niUfNNHQn/H8EyZjwdtPGLlOYCdqm8+xAVPtCt4okAmDTsYw9kdcVSbIZLhDTDYfeqKdFsBRhOqM
65haSqTfFbTxsDLwDaMj3bHoHPzb/1ULkHgSEzmYoZiYXsl/FgbPfhMAQbRJdPwWAywCYBZcTXRe
U2YOofe/rOQ/K2OHIUSsVISw4vmLiLxukwGdsF8eQZHpWcfm5YsnIIwjEGPRdoj2hrlED8aMf5wZ
6h9vys1QpcZXaFrGR5SDf1R+BCt0jOf7ZcoEinh4+/2HTXl0Lpi6zSrJ6XAu0L1dxIJhZ/IyU+bw
4hMvaRQLgekBuTfSGmgUul+1MPB5rmLrHniXEtwyCVC2aD7XlsGW6BsWStP5SvpI1cVcc9lEdvPO
8Li6NtDpiEIJwxzJXVP88IJ18U6/ZDX4bcwMguAvyefzKZ0KLRAk0kO3Ji61v0jyZtVoJvdLLil6
KwKIqYt1HqAAvzrinfwe+DPZm2Haxg4HdtDLjxZUGo/k+2mNuyzOiobtLRn8f1V4qphUSzlCXyn/
oHDpKsrmenYmH3u3Jkcr6ZdxkkQF1+Oxt+5A4Qq4EFTP3zntbDgWiSpQTBJuDjP0t9UfBorakIgM
BXoaxrmAho0DCFfLvdUHhhIaWUsTcG5qEXfxwGdIb6oKck5zKK2J+gODkOGf1eEqvllKp4KcvJLZ
vVWDmUgkca0DRCzxal39MqoSvXgvDCgAoqvNLp7vocl1vTE8cqN5WGc0m8Iwq7x4K4YlYfBGJ28u
Z+YrEE4+NzYVmN6OcrSJEskG7WE8GHMODeUQ4SdNzLA9zGFLuCGoflzEQRl2kJARxtWOAI21TsQJ
vbXdFuraQBZpUZ8zi9JNdDGqnkFrFqN+dYb+cYjgIqpFav76erU+zFxSkwMG28agv4eDOu6tZTKb
8xpF6S1k6jnZKBecq8bqbGVlchFvzIzntUgqXulgJgYv0L7LSANHEBNFlZXXkp07IpNPZPBE0oNQ
OHIx0nA132zWomI8IMtc2mLIcknpR0c/7z/fIVz6vv9cLo9LkKsYDjWLS3688SWA2VAyQ44OZVR5
9JLKqiquKtDOWnTPWpSQqgI35+UehfmwAZFuR/Ed9cBBheh+aAlUmrK88hsLEQ1uYlFVPpk1bmIS
75c/8eLrAoFw4OcG5cTTwrKJu/hYgabtIGnO5flZmci/3H/KaJaBMEil0Aka65Uj3B7kH4Qx8IAD
hCgygZRe0kvz8oYeuV2xPx2yOZzqI45pNBPDfX6zyDIlRXEXwLxsXbtf9P6re4aABB10meQobr4u
/F4kb7sduLOJ+/6Lav3z8U+v9r+VGHnEPuALMSixEml3icp9Js3Uyid28f38jjxfCf4wyeExwFTL
tdq4GrzaD91XpUNedKiDLTcrdbH4lnVlxuVOOPt7y6PjKld0I+VJ2CCwLEA9ReNFqimOFkEeNgSR
iwSK/9B0mX0uvITxOkpnu40f3eP9B4xu1r6U6b4JMLccuQa7dxRjXO3MLZZLwmumThurdHWCR5yL
Midiszu7D2Gm27cBM9hd1wjNwPMVGuefo3/RbbJSXX1BvSzQLPt8H00k9++Njp5KESX5EZvAaKMK
FdFa7X37WZ/OweGcrJZLU9AvIZLXMaGNNwSHpGKGEjyYF+ci04lL6f5DRg+mTmjixPvzLZk+HOdG
f38vzwqBzi9eTqJ69rWjGa9JtNm8QclzBx9OgD7A28n8ntmCc6f7b4venG5WqbIkibH5qcXrFXwX
GWIrUTWWtlauXe34I+kbXUKXP3TPrNVB0Q4zp3v2A4bjf/MBVVt3UeRiVdhtqYGJDNEd7g9MgkeW
LTHTxQvkAS66vsIMhNuDa868oB9v5vvFGLm3rpOFqKZg30V7od2s5dRiQG1ix6qfzbwjHznn7l3p
X+/4zVh9WalaZXClmR6hpLfl9f1SZ5cvOrPaqSwuEm1u089O78i5ga8+raCW0lhAJQgGoy3dk0Pq
IS7Au/IIuNNmE2lw3Ct09F++od0pHuf6+ifSyPdTPHJzUmBTnscOpx2kBusBqAC0Ar3KN1joYA1f
ux7UNF4ul0qTQSGhcx0Z9Gyhi75PCSDqWPrFYmbZ/xi07iPD+48aub4gjjInr4eP2jb6HrlG3O1I
fx7NLwLH573A5zvY7XNkoH/Phid2//bIzR7oFZeKgsEu+BO3EdHKzdaQ0Gtra8dje9wQ6oCtAJQd
3qUzR21mp/855RvLNph17ICGZQ5M7chXGV2arL0Sgj5BbyQ1qz/3txOwibsZHsPd8rxI3CiFvVy7
Zh9bboN4kJiNgRLdC4Z4cgxtZlEn3mz3JsdRGyhIqSCEyVSzt7YpGN7KXvB7e93N+c3HLMa9pZHb
CqP/d4MNvVrbbb0BkfF+H2uR6hB7Y74g5RaLZMfpJ2yj9ZwW0NxSjpxWqbRFogwnSozMsjBtdNxH
uRr2SyqYu60mylD3Ix3FX4Fsp2muwFZnar5HrriiMmKg/ISBLo8vkvoln94S+DHN+j2A3mA9s225
wT08nBgwYnOQHRIFUI7d3xByFxa+HyNK4rfra4XUZqYax2B7lM9eo5ouMjqHpWuUa+6IqgWEL0EZ
rMaH4bJayP2A2ZsFck5ARjAnN580Wv3M8eS89PFJ3YGHDpi6hSsnS6kHftQ2vsgOKbqTirfAzFRM
LvuN2dGyozUwyiIOSwF6Kk1UU/kt8lLVzkxIuT0/vH8oqmeTPlr1BLJ9Ya3g3hBId6gh64IyCYJ/
Vv2M0QWKpcffzPqcYxcscap3O1ZD8RfaOagTsUb+urlwgPHSIAuqyU9ekiO7vFTGm78TVjpIgrQD
2gTYLbURu7lJGub+2ZePbjw2dNmW56MGwrHsrgpoi2K4ufr89JsMW3EAtEOFZlwRyew48xR5CJuQ
kZKGiAXZKBunX9L7HRBp6OrQ0cOyiFE8Wzufi2y2fexxL0DIj1ZECQKC6LMa15f6jC1qiDqiVEKH
ml+Wy8qmcpW2ox00mEhMS6H2fEswQ3x8P7F3FseFpiyumcZ3487SKJYEP76v+tAwP1AaNuOMqUfv
em9qFKp34KkKIAjaIVSnTWG/XsvqegsuLMQsrpbNnKphKz+MC3VZeJgh/zVG2DF1UuZ1i3GBftzL
CPpdtZnTNIGexHjgvAaYqAIaw1HO2yvQ7df1KMSCXmNoun9/dxagJejJpdvLFdmph35ODWrCRwE5
P2i1gdsVMrvj+pOCml3rl06POaz0BoCxz/2xX4haYQDnmyyJavl6Q359dS7em7iFgabn0RgBmiC0
LYz7mO0ALwqqEjrLr1Zdo6eSCGqiXVEC0gXeV6n8AmEDidO5pOLjPXFvdhRm1izrsl4Gs8ic6vjp
FILMjQ/1oeXz3fnIpSDcGxqFjn6WS7WLbnXrFUm2WNsjHxKsz+DJQ8+fsi7Uz8Lce3qhMsg2huCV
3i83OrteeZoFumHTSgxxUZurVW3uMuNUqvhrlRgnmtCkQ+/tHJBlanuD4gjpsqHLGOQj99enWEJ/
KBXcHurFp3idZZbiGUHjzmzxiYcGJuXGzOCWb6JLhi8yJW+w3dhVdcggcmR+hcTU9d1QqPo9hbq6
KI3FafERaKH5fEGmXCHygXDFPKTAsN/vTbNZGqURF/eWYztqqextDng0f01xEdoh5RljEw8HqDaw
UAOHCBhIEoXR612xfVQhE9QF4g21TkGShy1A4fFwlNRP1OguMlbRJtQW2ZPcnMNCDVtr7KtujY8W
k7WLPK9CJHidcCG+piKCHQlZXva3gNvKMwQg5SzxxJTfv7U5WlmIMyu1E2HAzKZFC2+6kCTVo8B/
nHOkQzX0kkmH5ws65UHQgAQtmoHUDE+RUaDDNHFYcyFTW9IFLh+UxomR8RqvbGvLjpa405/bm5jV
O3OjYKfKIypzWrq2+JWvoScOnJtMpFLFi+OadjnDqjGxW++MDX9+c1D4sBfKsMDYeFWijC7Wsvya
7Utnpk43OYeIDAYkL0q2aEy+t6PUpejLSdlYLQ2VTlEItnIDaQbX7gS9ynJq2fgRQ3gwWEeVq5gC
31Fz1/iwM0a7FQcFigngVxsQtaNrHAhVEUpMSm15LcTsTCEdmCypVXRhj8ln9sk1JPp8vpLiRORw
Z3I06sgTmbS2YZKnzTR/qz4p5pP31NRb0zFhMs0LiMcs3faNxjK3mpBus/iQgsc2NltlG9qvUbcv
AacUwHn7Eygl+F5Xcqu23Taxjzz+b2g3Qt+MxuIJh+4d1AVia7i9FkGoKFM92Qxjs0pJc+pXHKqS
5bcP1txVTKtZeXHDL1H4ipujWKlcsxQKqNXbkLbRW2nprTK/BsdJqYLYVew2z6flkZVQANUAC2eF
pib09gkjv1G3FWokOUomfLruTwWjUkbF74NuaKlK3FXVgshZ52Rws7/EaMG+QIjz+RdMXM53HzBy
Ikg8dCEXe0h7NBrfkei3c39Roo5qsxJndv5EfwEGy6MTH80hCLr+9sjNCePotGRLXEYWmxkCSTe1
lm44zfD3tZEbsRku17Kruka/jizb6CFju+VU24jwhD1J762aQ9DZ3FEz98ZUDHj3VSMnE6YtVTMd
vgr0llfBJlvAZgf4LKVfKRD1Fd66ck01tWZ86YS7AacO9PxAVw4d578szc1kRGIqgk44bK24F7FF
aTWuEBwhpZyhbc+/Pl/liQPPQVwekFkZve+QMbj3OSjAymHSZK0llZT3WuN1SnixtWd280T5QOYY
KFKDsxbgb4A77s0ISuKytgyYvhQmg1amEdqa0roaqJrSmuSS1aO8iio9VMSaSPOgBt41athIKt+d
xHxVFOCuy6lF6uoMZzyfgamThr46BWAknDV0uIwckC87TBf0Umv56IJqjTza8EJKDpn7w4ILA8VK
MArjLV1oNqVmmenQMwdt4mkKOcSbDxgf9cj34JABHY9ewfBlvDf6VXM+A3L4XaCysgCvK5Tk2Lea
JlG3xn+Zy8FNnHSwAAyAaWCxwOQ0ut/YrIY+e47nVA7sOrJFdqNtg4Wx7wm9F/fNxnsplv5q8Xza
J0BoGPWN1dGWKJsefE4sgEvr0giBmCDBLiOcsTfOx8j8KcmmMTZfkgpYa7NctVtLnfmAqdfx3QeM
HgWYC4Sn/PA6xj3AGKD0qbX2g3UA0TrN3KtTM4zCN7TSAXuDWN/oWu0SmhKdjkYEiv4zAYWK9jXu
z3206JSlJM8dtokbFZLsUGzB6wH9UePnsYhQIS5aprfcSOWu1UcAGAWSby9E1L4ul12toz0W1Ik/
pzzASOemdc768Oc37ktyqUxuJFgvsy04OOE3OTT+EAUSVh0Hsnm9ArFLsJBclT272c7Vn++riRIt
mJkA24ZkjTQINI7urTAIxCAtO0CrJCPbugyRnV8AAdYuXrKhvXGEfV8vnJJ09IzliUW+MzweeN5I
4Gtq8Z7yFyyzckTCyhuJr0nCqm4y83qbeCOikwZaIwClCtCBHN1NSpZWlJzjWVFym/qTV37z9qzM
SY1PwNHxMhrSArIERVyI392vZYYXIlMquB048tqpjS5c/W/xt90wBtjuVcHIyHtv1Bqt9hvZbD4Y
Y3s2AW3o1fQDt3S2qfXNG9ocVrq52egf3ZLRecg2LS+9unlbrX4PM55sagV4CWT8kHsGc9BY00yK
a7rxE7azwvQAukol05QAnTYlBGcQND/fZxNlIUiJ3Bgb7bMcTa205MHYersXP0INdOsWkY7l4ss0
dXRFg0CSAuc6e2lmHfbE6+fO9Gin1QpXAYLJdBZrZgiLPPJprL9ft4MKYPiqmKsPainMeLApb3ln
c7ThmiKN7VKAzYhkrxK5+ssts0tf/Rn3MfVY54HAhuw7KJMAVBrZCfmyoPoa05ogARZriSrizQFK
aXqJB2yB+Ms2Sl2+Rlq2p5bSy7dwBu3FeU7OZ6IUhtW9+YzRnVjbvt25DT4DhPEMeHx3JSaXXfVX
nd9TVv2JXssWzXvgfF2eGPQTCjPba9g9o4cYIOj4JaLFAnQDoyXm7SLBLODkdclP4e8K+fh8+/6B
aR8N4HHBojv7EYHa+z2KqW3RWoBzvNdLTus3/Ku8AnZfBJwg1FAuMHM9WGa5JpnWCaURRfsdRAJA
rka91GhgLKEe1CF1MneKp4f+78tG9zKewBkdtWVreRJdrANHkHeCHJ6ej3/Kf/69rf4z/D9s980t
VTZKyTFpDiM2+0ZRtfRSJslv4bCNgc6lePvc2uSQ0PIGuPsgCz3OrzodmheqDJPt+u4pk9Fvz81d
+nMmBt94MyBOKITat6vWeq06NYIIBJZ1nxp/uKBNtEQLosipb6sT6tTPxzZ5YoWbwY3Xi22pnvmz
fGVXW4NDr1liHj0TwbuWafobiz2y+FWWISorc9m14Rg87OJ/tscpczHm5Dqr6taqRWHRQL9S+aTF
Xn8+wsm9cmNkFL3RJdWCowgb0kl+SluT2gvjGb4baf+FGbSdIBGPnfKgJtcWIPGpuba10tRR5fLT
4Yw6PRV4fj+3M/XgQczwz9Boq0R9AC4VtmstmSn0KEbHtmDnBDsoITGat12AhwMPCTWf/eV8SU3B
vlfXKFHZAm9kUrt0WP5VaaOZHTxYfVjKm68abSNOACBeobGUPQqZZ7aQA8MNc4AlS2BQXDcLDl3N
f+aUzM3ACSfe25gOVD7QR4jeTWE4WTcnJ4I8iC1Q6Iwu0vLQsJ6eZYeufxVidg0d75m4bQIajwoP
2g1YvILRIjpORrcxhZd/htysXQAw42liTmIFqHFSQEiv/+ZLtPetwksJNhdQdrS/YqT2HNgPZ3Ka
k/f5QI4x1NBwz45PjiDUCsRrgATOfiPnajO8FnJ6Um997kPiDb+FkA6UdXrlOrP5hpBxvMwDkdlQ
WJN51PDuZ9t12Zq2a4cG4INWE6SKt9QuJdGLfXFn8ihT+VRQWSJ3BiVbFArHNBFx19ZOzEa9pTEX
BsQmn2aFgndMiks14wMnAjLcohDjQaFQQKw8Clq4QOxzO0Y9w1+WldpqBVBwbUfC49zrhqUnnBEQ
1Oh6FcDEwCPZfj9/VVDwZZAi8FegWrJV2t4W9aJEQtgAxTEjkzArWVfNeptvjZCVqM+s5e1rl7Q1
ZdJy3IrEGR6HJHBxJNSEcwVQydYilfy0nFsG5yqGuCH6JGTeIbQDALya8NCZP0qiUwB4lGfIRXhh
koYbuZQ8URdTXkn0JEIG9zsIA5s2oChHyUiyyomnyrxAd1rO13S8b91IGGTH0LWsD22lsRFXQLMS
litBvKBAGALsxTWqX1oQNzS3DHiRCjUqovsrW6eBuEmkpA3XfJewzjZ3vZzSRJeyORIxbEqbfYKK
yhoUC6y/j+JSyK9SItXJS+17ubLMqCalTCcFx7xa1HzNqFXfhLyhtCHHQKC86/IVG4n2UE1gbXHL
MnSGNpXG5hgjDgvnDE/otqeo88Ji6wqCK6n5wA1NciED9WySez7eewoP+nNF5L3ypS19wPfLlkq4
XRfaZa3yfdqhSaOLoIPn2VQATh42pCtdsFnOXTC53HogeMrowEr4sI6/BCECpp20He95n4iUO1BM
BXZCuTtUCvj0IEaNwi+kFhT9BymrXHSXdTlHEbZks0QPCynssAB56/Wq3ERJ9B6Du0rUPaQOiq9S
Zp38iy+qyAGPVV9Q8aJKeKVZORQl+K/gtnF93UU/bHhOAp8NMpIX6KmDtkHki7u6lgTPghCDg4Y2
VIPQTq8EbYrKT14rSM87TiUNAt1izBydpKl6LcTvs5JkQoV/pkoM/XAFar56kzq1sy5ypEh+Q4fx
wmZV1KHg7qiqEoU3/JgUQIlIaur3kivLEkJ2sXIO+7DrSAtZQ1bPqihMNDsDNbPORomCL1J8qd2V
OeW6etX5rGg6Sej5m4pVXCiGsbwdCBukaihvbec2HW+pEKkxE25Exg9Fr/ma6/mKIlFdJ63eeUns
6HRiF1mkFnkiBKqcoTMYRFhF3OVnBzqHnA8NFaWJT2maSv0mljJIj4RsG1IqT6FRasHFAcvpooRJ
YkiKtEWj4VtKZ1lCaTUGb3ccM3pF5Vy0zhI6xuS5TSlANxWxDfNZp2UgtwRtkwpF6qKJsmUUNUz2
Ai6CUALQt8u6bmF7VEGfBLkFeKZXxFx+dxpJ8j/7JE8F0+kosUAJRPRqvbZDpVNZ1qtdgxGdgMNS
cS2/60XwJYleXmUrxu1E0FekbEWbYZGHMbhbMkb5ouII0gi0UzmC1kP57UdBssc1oGfpuHs3T11q
x+QxE+hh5GSlTslemxiMx9JpTmqaCnvNQVuK/NvEMaWDuKW/tCD5caB/1LQ/z6+aif5M6PIOhCNo
6GXhVUZ51TDzoqQt0bOElE9FbFuXV8D8hadwUy/6K5WZxau8FDVmHcmquC2gpmG2rSahzOSYcrEq
0Wue6q+ugcedf5i7MibCHUBXQNsD+ThJZoThz2+iDidpAfjxatqyMzFXmzpDnpkJwFSBKSRsa0MR
swcJoNdS2Uw4O1XXgFQkmF8FsEaCYJy9N630GRws09B4jRD20MvHtkCncfcprfLAVBjD49X2tzWb
VEVSvtx5Z9ebiT4mwnZEekjQDJVONECO7kuezfIgwPPOCoWw0fo66giboUE3teu5vnFm4mEEsRjU
NhAHCCyag+5HSwtwjQBf0n8PXSSsAEh8L64pWaXm8/02gbscJF3/WRpGfbOkRQU+UI6OaKRIahDa
gPSCDL+r9FZzFqIJKUYVVUWCwpZXkxUgZ4IJVozq3Gm/z79kcoVvv2Q0v14oxWIp4EuQzR8+Yot2
L/MF/U+Ftln56GObSbxNpUvuhj5Kl6QlDnvM/cfgwJus1TVBRmwYX607qqpCCXEmQ/JIx48VvR3k
6AT5eKxzToWFBdDs81PZmStHU0GbOZtuG/zEKGS9MzR6mXiNVFUt3DJ6XwytX6cGv1Qjrd5qcwHr
1FZFxU9B1Adp0YfeR8GPUrkGitVKiOOp726u55f+GKBibZOhV6vSvv0ZJznlhkQGkA0exRYUPEYL
F/p2wuZFS1uGQKnMkerV1YGd0zebMzJaKREhv5CFMBIuIYW4UXAqVBT3FW1m20+85EC9828wo4UK
JapoWQY+FZIkySV8g9jxq68c3D0wgiCmWEOaAzdr6OulrLsS4edOwdRGESXcNkjMK6jgjhxAkyi4
wLuGsdAWU9okgMgmyMdCQ77uLDWYa0yY2i0y0qSgBcUzQBjTlYtZJsuNzXcWlTDLpFgzEW08n9Cp
HDca8v+ZGA0ok8RI6Cmus/qTHYAv7OPdQCfhMl+D6PcISReibCHpFpMdypQHBIHfM/aHm2h88m7t
j/xYElAy5N0wRNkScnTgaO9nT09MWfPMoFkNrV9wLgsKvsXWhe+5pre5CR6dDZppmyiUgRpMw3Yn
i8miovBmfz7EYQTPRjg6GkWKY9nkElL5jgFmWQhLLeU0Mwo7O/8XhlAsEkFWiHbmsVStkLsC33M+
MGHuUOhWyt+kN3h++dwKN7VieN4jZw0sx9AYf38HeqHXRolsA2nJEdwDzLVTr/lVuwJxCe6iSGXQ
w9S8eaqupwRSs936ZBUv6pzLHvbleFZvv2K0clkgRX7uU6C/SQ+usKXEdTNH4jO1cLcmRgsXegyQ
/WATB2wpIYHUAR/UkbwCyyA3lzIa8osPo0H9DXhkUF8DFnI/p6XHsQmUfofsgnCNFswa6Hz/M1qC
VDQEbPNzZgknMjTQG/n/5h4yQ1kju1B1Bd0HnlJAcQOm0Wro+FwmKnK6G7CZ6Nabvb98IWCD9s3p
UJFZYae5bxilXJvIcyK+d1FL7baZBAqj9EDLmoPqRIMuT6H48CqdCmZ1y6cuEDx/aeSKII0AoMr9
TPN9HSB7l/SWV8LP+Mq69i2cSMmzgG8kirBt4/daPmfBJ7D8JHO937ZNNcX+8SJoRCi/z1diMoH1
x5rLgf0ZYNnRYcqjPgZIfYDJOgZVEgheMyagKDJhBE3OzOfWJjY0ELm4t4A3w+jHBEuxwtgUNBto
KxblyOAo+VWQPSOmK1/z6S4ynlub8K1IlUECF/EyouKxWBuXD4n7GgQonS9kWlx6jg7M/dtzI1Ox
P1KbgB4BTA+ax79GpZuInCsr2addUJ+EFMipUMqr0h1TYfpKAHuEs9CjibskKNiUeuiAjk/5H9Ku
azl2K7v+ikrvGCMHlzVVPoid2N1sgukF1UzIOePrvUBrdLtBuGHLc1/mihI3Tt5h7bUKLZVlTVzk
tpnLuSNFA8cODzVkeKf9BIDMumHIIO0b34mP7og3qddSsUmNYFiBiwAdw1SrKtuwIP0SHHiuQDOS
6uD2QC1fRLHveldLURSJQV7TduOeO/aURk9+xeMFIPxwjn0op7UHrwzXXsifKr9ZBZRj5iNH83MN
kFtcqbJv5eiUqc65l2qC+yUMQAYtddrOPBxwQIEO4xgkUNHacf2RwyBGbMgDPcHvds8Aab5u4HF0
752BSDiCF5yCKfQOMCjomKPL83Fho8zcN5fWp1nV3oWQH7I5g92V6/q+lUgsPdGU0XFHv0SzbbGk
PzlDOQSRFyyJgAw18hM/ctOp3DQNI6IM0JFeCtTOVXTHd/Q+vKOR4+G9HfCBa/ohZnUWqPiF4c68
j+DiAGoEscZI6zS5WAKR9muvokampVJ/7gwt7c2I0kHgDMRCg5ZA/bbBudaWK4OTB3nok6GTBZe2
uxz4TuBsq1ZNG1xloda91eFA5EgtgHHMmnfXNbPsjmL2FKeJiJxFs+XNwteR2OM7RXWXKjIzd76I
Hh8kosHZPep/X288iJxQFRWDhA9J8VcZhALnMlwobc2aAJoAvjQwSRAQuzZRVE6gFA0OYEwohQyW
YnePkb0wxTNBFvKGv4xM1hTaqXUlIl2H/r9CY8F16q9jE0+2qGrGYGTbZCVsjVZUoZaBDVWZuALy
k7emN8nON5ayW/P7G6rg6LWDagF4w66HjNp6w7pSRtuuxL8Hta+z5apoQ52KviCRK7ZGQH3WvgEl
IpIsYlVm4jAR9x0LPmgU2H6AJ6Q06QJuyGm77SjS1c8+oWtapUUSRgBODwRJJ+IljJF6A6Gyxyg4
3F6LuSKfyIOYFH1cKKXimbsefR0NsZx4WAsnONXic4ZkvVk/yq7qeZBr4E8cikN8SUOg0yw9SDpo
Vb3nwKp0+zPGK3PiNwLTiWAUiilQOptSg8PRyUQ/EmmbFQlHH/LHQtH8VelpPARQ+wUM97iHfxpD
JpPjR1q/KaOZJJcD3yKDbzMyAPs4RxyPBPlChD3u4VtGJo9En+dsFzQwopRmJz6Ce57Bu9483563
Ob8LE/fXWKYPZtjkJctTFPZPL6mS8lI1j3Gw8byjLOyiTm/ggzGr2zZnp2/08TjoiAIAMBlZ2kkM
kuMeY0N2T7lr3IVfz8/O3K/fPx1SFeboKKBT1uZcV+xJSfP+kaaljDVcWowS4rtD0pMkSIYz0xbx
iYKoAk9Qm0lyLUCGANUHBfl7wrsQ+TbaPov0QHBA+dkqyOzoFOMNmyYZQkgARApXkj5g4CE7VY2I
eYByq0BoOYd2duaAfVKPWyr86OKofvVQl29JVwx4F5CyHFwit+gkUpOhUljQxPX4jX7ZMonJCE1b
qRmiWJDrU8i0qEkWC3u6gYuix1zEP6ZMIvNaDxZZsGwLfpWaWT94RiAO4O51hJx6Ltqi64zbKze/
Wy6mdnLVlU0aK6i/IutTlchvSRZInpD2HNTegxrCbWNzGRlksf/aJ9/x94VHS7dcn1NNwNjFltGM
EuoS0WowfEv+NFi12g/3UGK+67cyeNK8Tf0QoFVi4QvmXKXLLxgv34svqGkezb75uFPpg0xBchcV
qb3AbfNIz4YDinBdZsmJrEWFQefPvKhojZhovHPsPSOsQLIgH5Roqb177vG7/Kgx3Lj4KC8VUPMU
cTFEpY77hx7UyHliF+FGcw/5pZnJQ96XFWq4GcyAvDzgtpKnN4rJIZUZlwsHdtZpB0CNH3twwA83
DceUYZQWZrDQAoriY5czt0F/BsQKYtyrAbC19Ja3PMJa0To4tm9QgM3HksZiln0m+YAN9+s7JjMb
Zl6SokedseNGqw4VJCw38jYZiI7S8tPtrTWX0R/hjqigjEyVPwQYaS/q6j5NGJuGrquJhkmmQVFM
U47u89p5L/cZtC1O1oLRucDj0uhkTZ0hj/teTBnbW8E5K0kijlNcAJmiyfvGLjIjWlLTmL2MOch1
SCOy+gd4m3U9B1LCGYO0KrtOE60uddZbePxnT8SFjYkL4rpZGWcMbEDblD6KiU4ndorolvRLrWqz
Txf0ffBoIWxD59L12cOaJUKJtlBbjkwnehPEDZ0uOBfj6/fj3Ze5UREWPvQPUHCVDi3XIWq001TP
oWOAZih3m4mEPgjdyl+i9FyyNpm63nPriEthrXDMDkD3vTPm2UL0fWcLqb3Z++RiXOMiXlxb9FCF
LtvAkhxpFTxh75AHetO8oQXx9i6f2w3A9EnwikfU0BSAyha961Xwnmz/K3RBjlj5gPe9pDRYwcW/
8x5e2poMKkXqtU3qgrWHPQ2fQvEJxbxz6OVSUjXdF+tsKW03twEvDY7reTGLYu0LUq/AYIhmiyCx
OOE5+rw9f3Nb4sLENCcqD+Cc4ByYqEHlqg/b12aTPMqM5i2kQWbjpktDE2cia8GuJrgwJOTgBnJl
1RseHbDQF+cBawZC8o4/1afcq0nni6vbg5z1ZC6Nj1flxUTKXeo2UZqwtqdAnkvD4kFbnEGZ5QiI
ypLE6OJQJ46EA0qksmEx1LIwokpNo5WbHahynW399H6gOzWqDL+2ykXN2Pn9MlJdgGUDwhHjzy+G
yZd8HrNRydoxxBzHJI8mgwSUt4ps3z1EhpCsusrV5UwDGEk0hkX87VzuU+LALwIx9W9FoGv7bJlS
Ds4o8nGVWlSnBAwSWqcKOpeumcCkxW3JrzpeUw6KvxA/zZVnwD/zy/TkqFBsX1QV4lZbeDdCSzCG
FY5nsYVQEggdDejZJ2quhmAoWklH3gI5ULRmNyxNWPyhTMrkt4MKEGVl3t55cw/ir88CKPV6RgIB
ChuofkAIAWp8yO+j2+C2gbnzi5YSgKoBPB1xJ9cGXCrPOqctGLtFgtXMPK3NCDrb3QfkXhcc5LkG
NPSeoXtwTMagb2py//Up2AJcvoMvqjFvjgaa1TVKlMdR3ej/Pig8Hij/gkZDlKZMkF1fRKHbMowN
aFMbNpajpFrHlnrbhFpR5AQoRPCILBidzamjN0bgUHqlmR/CH5kj0U2fyYjBQXo/AIzY6+VBeHSA
4dXD0ybdLPn2c1BlEVUCCYlhDkDeaU2x4bhm6AEXHNnEi+2uNSOJ5Ibqavz97QmddUBRbwZ7MEJa
GiWA622Sd0UIpLnDQPb4taU+KWnVuh9iuUr0zCwClfU0mtaLQvVfgnaTMwuP9NwmvbQ+npKLe4ni
y15x0tG6uKlTkz/n7lMorwp3LyA5vNh2PHMNoVUO2SG0fSMJPGW97/wSP+p9FjRx4aCyEElTSD48
c4mObg7A0ZEu0otdElrxe5nrJz7SQXwLVLglrKAn2blfiTsyYr/cXoOZrxpVjNElg5oIYMCTB7Ac
wPuUjr1tYxZhyH0wuS/V9edO6JWNyTtX93EjsglsUCVvtFRs8BS/FUu7ra2u2AXurqM0r5DVLG2N
NN8zxf/7CyZvH+Q/2HoIAaxIe9S9GrMYEKmXvN7BO2OoTeW4myYHBN+pSNl2Bq/Eq7xcAOHNzjQ4
F0AzIPGIRSbbDcQ8ZVd3dG/3XPPaOZJKBcHCYs4wNUOT+sLGxJWWpTST8gEz3Zu9GWy9lbcq9Vco
3uGPWZHuHjmm1Tcd9fpUk6VE8FzZAeZRzQQ65vtkXZ8o4IOhXd4BwQEBpTcXHXyUCvpFK1RNIEfs
kbkJvAKWZx6XpMBmHrRLw9NyX18BCCQqAK7UUKAX76T63CbPkbhQV1iyMjkrcjqkbVNgF1WxH6tK
Xh/KWLaGADk3uqaM2wfzf5hMoNcZBZAjKLhdT2bm/Wsya7XSdrt9YpSmrw/knmA2QWder0COdfxY
orOc26YI/AB7Qzv+KPF8bTboaKEHdReAK+I6dO9ZoOBvD+z7optEl4iJ/rIwde4ZrgsKZLVQmyVt
r8o76POiKXL/gM0JfeVHZafsOrUi77HaYd+CUF5j9W4FPndUVz6fCLWuTEFlVCTZVYoj7VIaf44p
4er7JstMRZXgJj6+D2hO5BeR9YuMwEjNdOccnFH7S78DM1xoFGZsRDqyuGi0o4xEhdNxe6bmXuKr
L5lsgVhuFeBqBnTUuBavgqXjFR26u+GuD/7OZrtck8kFKUoFg+ZzlINjDLkcJx1Dllee1hCgvkD3
DYJteIntBuwwCx7OtzN4az+MO/LiHQ5xm8SK+G379WGAbRAuEW8VE7gdBIvekcN7bWR6Qyrrc/sE
Gi+CtspEjXauVm4WYWizzxXqOAwz1u/BRjj5Hp4vOc7xhrH1ukA3hpUeZa0t7njuFDOMBoxGLZMQ
pJarhdWeyfRCdO2X3Yk3BE2cWq4i2GVNKCo+l5+OQtDza2n/TzvjNXcx343fcq0bwk5IKoNea8IA
qsOWfCyYmbstJZAYgOFQQjl/SlHWQNCDzcWWhhnhfQ81PRPqeXSgDY/oCYMKtHO3EG3NHpdLi5OB
DWif4pgWFvPskAjofuHVNkI6Ed35zdbbKcKdswRLm4vhZXh06Hdg0cCO6uP1ZFI0L+Z8B6ztrtGQ
+nv1oVe4UkRSo21FX5jRuQ1yaWsS6fjIC8ts2CNsq8nuuZXRrS8NO01flBCfUQJAtIERsTJOAQNv
5XpUstc7St4yAPHTslqbubRVcAqZdbwyyf2on2uUhvqV7GRwfJjHDffwyN89Klpa4ipcWtXxuE2v
ByjTgFcFJG3ABk2D1XIYEobHqHfBs3uUVGatVuao5/uFw7+wabmZDCEG/svY5O5vpchp3WJczs1g
vL0ar7XZmvLawNa9v1fUhkSbw8On/qSfc/WpMDs7Uq1IVzT3tBxvzqH8ZXwLPcpdy4IwhUq0nRxG
CoVaQNXwyaYPY61QIhlrPqAHEa0ba4GtPU0ZunRPU+7I+dJLmzAR00dfTOiVgNKcGdCDdNek/th1
lrUmOq2kfYn/Eb92lYUbbNZlkWUw+aDhVoDfMrnBqMH3soFyxryC5pgSTXioDNNaYGl4G5XVMX37
ojQIV6xqIqtLoJe5pZMVoB9QwQHoY6pklCeZ7LUpMvDloA/MG8c89JThkUzoFx6sJUPjhr24P+Ug
5jwHyX67kexXvs5UvzlmmNBsiWN61p2/HNJkPgORSzEkpFGkhEA6EP5IjQqwXrx4MhHQywfVTBIe
5E2mUhT5sB4X7pu5kzeS8Y41ExCjTpczRnOhG8UwnxWuGkk7gfvkA7B5+z7a7L6+2ZTRcNfkqDiS
Mlszrh7yw8Ptj5jdU8gPjD24gN6jZ/x6tqskcyI5rBg7cc1RC0E5P5WGWUF6Btyp7svden2UXnDr
MEviTczMAwZCdfBIAZqK63DqCcsxxUlDAQxhvQ4JFLzLVh96zDcIdqwjd6jJgrs3t9wQipKQdhkn
Hb2610PtQjni/XG+NxwapzvyVHyNIkqQeCAohSSqouWbROVWj5Z1e5JHn35yxSpI0iHQGFnw0LV1
bTjvcP9wBQssamsoyWvuvlftNoLaDho4uEADMcpCDDCO5JbByRES2AR9k0i02cE7k+4kptBEeQnz
N3NMEWgzNBg00d2MC+l6UDELErA0h4242fWNPqj+AODrApnBHPToyspke/JiWmaeDytDqbrrvX8M
LVoHsd07q7jQCBItvIlW3D7Smb6wXeYyg2MmASk6wKdZPBPXA/RFj/eVBretnECZQz4pzDaN9Ri9
oAnJu1orqJx0n+CW7ik1Ku0lTcWZoeNyAPnT2EAFr3VK5OBnPBM3Q8UCQsoepfcRihHqJiPd0c+O
TyygEErd0YfD7b06oxFzbXayrgPvUQloW1k7KY5i72psAmzdTjHk1ioaIoM2P5MMRcMnxN5ZuKeR
5xA0fts8KiGYZBe8k593BD6GRXc6xo9C+lRprXHbMkQsy8L9W/nE2ywUYmdikevfPzkoSKFzbVRD
xQ2oSSJKK973VKQWVWHYJMUJHfsqXe6UQMv7VTrsqmZpj/08qNf2J5ONJETXxOP42J6kT92hFB6c
UHPi+9A5D+dQ3EutKn2koJwBjPX2Qs+41te2J0crk/qGywWMPQKHQGE0ZUao9NA95aVVAC6t8+VS
KeHnlQGLPIB6qFwAyjjtzqvZqg8FMH3ZXFhFAG3STSwRqY7QoSu1In+iQi4GH1czDILaJp4AafsC
5C6Ez2mgC0MvajwTMIBgN8RhloH7ue3ewqHtzykdDx+p5OaxfnuSlr54EhIM4EdgFRHooIL3wJkp
Whyg26G3EbpSDeRowdrMbkBHzAjdHeGeP8hEGKbK5BSdeLYvPPH5Sg4e4tq4PaCfTxFUBSGVCLj0
SCEy7bKrI7nlkr4Z8S/Quiojtc/LFeWFmpQ9cpHWRrGapkvpj5+ODlJdwK+OjOXo+ZlKtvqd6Cot
3kc7Ll2XgLmiJlwiLxYiZy4LEESioAKOFJD7fQcfF45j0vKx6/gea4slIP7RuiyIz+9qD2IRkWM0
TR6Qshg0uTb8+LmIzDo+xiDSE4L3JR6nmcoLRsxxAggbkY5GS8j12+GWYS2GTczazi57AJWeJuhg
WM42pabLZNATnnALjtxM/RkmR9Q3euLwYkzzAZQn9zUtoE7XH1MCYmdIM/Iac9epd6Em/A3nDSlo
tPuPjPsMGIAmBwMRkyT5bQQEAQQGdGAYsw/6zKqxCo4OBjrDpH4W8Q/v26fAvL2DZ8I2lCIxs4Ab
ge0MTejXc+v3IuVQ8DxsLyUoYoGY0HJW1UYCpx1E6yp9/ZmvAL23ETeubpseB3XtVl1Znkpnoek3
jlw242ymCVUqM2lw+bXAbeoDCOaWuHGWxslO/A+KHdqUojBO+ivT8jtOW7nrWEWvsbMvdB7Nhw6y
h5UZeiRfKqbN+ObXI51kRit54GMnhO0MzC+kNhPN3XDo6FRpT1cpULNsML9q/PQ38j3XhieucgX3
vQ4lGJYyLTzzarQXuq2g0g/wLqIl8fq5JxBJJYjoIC+IVkRpspWSCpk1WekAT+k2XaM2CvlwBSNT
NOCjW+88lEt4mLkb/sLglIGUHRgFavUN3lyA+MHOwoK+RRO3IFAQ1u327DytIwQgS6H7ktXJTkKW
u6vyDlbBckYnalmD8/xvjQykJCJiOcidT+94qmXrKgw4gG3Yx4riVxwzaBWoJAXWzjkiU6uYll+Z
5Kt0wONksIFFOVZbLqQOxvWaHFABbY7Ad+IZZcDPfX01RF6YZrSfcHardqvorV65BuZzyXEaN/8N
K9NFzEDbhHZTWBn18/jXTqtN5jV/Tleo4S9l72e4L/DgI2odSRTAtjyNzx2P8mIPxIAAznbGc+Ub
YrvuevSfqEfKYlDi1kOSaSna/h7EBXdk5rq7Mj06RxfvaVcOQpgKMB2i80ZRff/ArR2ohb4t0v/O
PV5XpibPSVAwdERxMLUB3uN4lE4pHECVf0dJcxF/MXMa0DyCyEoUR/jgN1T5Ylg1K7qpwqUc+MGT
B1Y1YgvsjqVGG3r6gvXTbr8Zc2Hclbnxcy7M9VzvSL2DoWlQ991Jz65eJqqzpff1yRI04cEaTgsW
Z/cnP+KsgWuhAWS9tgi5TT+PsxoDdBPScDor74I3/wjmHsIfmuKeHrZlkmrl4qsxu2Gg94S2RzQd
gxx0YhjCNEwbtqytgTpzQAwRqHdg/LLbEzI6x6WFnEF/jckj3NAQNQcJOT8J3io5rHuvyoD4iPWM
1kJFdWpfi+gIPYah7kayhgZg6LVss8yH15kSjzsyEpwjr9Wb3maijTesI9BZl6lVAZ2RbUMWChin
llH5QhVfOUh99RrdfEQocCxpBs0ebAbpf2WsPyP9PJksLwOcuRVq1n4EcRpprFWoNhaNiwuhF1hq
k3t2o5USErmgUrq9QWaYfTBxF6anp63NhTB28R70Rxay84VWac6x0RQi+IR7ogtdf0FSTOV98vJi
3jU7qMgtURrMnng46SxKV+hrg9t+vVc6F01XCounlyMQdXRT1WFAwYt+zWP7N4LsMR74y9RkpkXH
B4B3gKlHTXvm17lLQoowOxrOk2XxCzCUGbVITC7SfcqoeYZgZ2INaTHJLUI8e8JzeaYfpU2nNQ/c
Xag/SKq5ZUAe5BHvWNinE2fbBRQjnxJrC/3y9ekIQdLbKz0TEV19y2Shpa7HnUrJwEmjERRkXIbA
Y7n5pVTC3LkH2ShIFgBqg87XpITUCLkU9vLA2ZVwHygkTkxX7+C2Jbof2rdHNOcVg5byl62JL9NT
HeuAXQ+Xm4auFeUErfQ336b03tgmZ4jQr61M/VIXrM4lxa6sTq7UBmWIMmhZzh5z8+CS3Tprcd08
QILgoG+3BRQnz8Ogepaglh+3Bzz3WoHJCCG7CDIDYF2vz4nvVMlQhyKiAFltGkTPp6B9uW1ibpeA
kAGZRhaYFOE7mL14oYrBB6NdicFFPdCyCrhz620Qr72FXN5Ms9cYtoFGBQnjMf0z2Y1s5cpSTGEo
Lfq8+kf3Ca29hxJUHI1FoDX+jg2KcPUdep2U/saVxOtNZmE2xbnpvPyGiYdYCrwHWkaZs1MB1JOE
DctIMBNuUJ6U3MvtKkx7UCAK0qfoKGKtpbWDbm6e8qRd5w5o0lPypor1qu1BcJhHeQ+OzxBeBhGz
kH5jYx6ImbRBtYfkOVUKKueCtRENHk6CvlgmiJBEcoXkPRL5ODJEJ5b0gqrfBvSC3PVenUEXuxjq
FwDl69XAdHWuxQol2BJbig/gr40ObFo0SCdUbJarIITNU5VLRA4uBaBGLv6/178EqVQgiclkmUXx
SLiQSlKABPcCeRcKXGRlkTRYXia6H6yAYqxa8wJ49pMqYcgQN9VaTlhqFWUgbSQRk0mNmrFRnaCd
PaJbPSnQJknQ6g9Mc+IVZzpqC5qIbVs7Khppw7cYU1WSUVWtIbd36eyL8WvpIDtyfRJav0HLJTQy
7OAhl4E+Fk4KWDPZlFArb+Poimu4nrFgc3Qhpq7+pc3pbSOLZZ+gFmp7W1H1TvtAc4+MyYC3IdIj
U1g4iDPFOJwQlHbR4IzT/gPKj17RRAkSB7tT97ZaY+wgXJMDMZSSZ2EP7rtzmoExVBMjVaVSU1t4
LWYqHjAvIvGIYsdIrzE5HALvO73YxbzNN1pDHYf0GD7y6OApCL3CnpI4UFWVu7q765dAa+Nv/jHP
vyxPXxA3ZeNsEHzeVp7ZTA0JV5hsuk0bs2wOC+7A7A0A3wJ8zbhThSn2As2a4KHtEh7B8LPS7+oG
1fyFssL8TXdhY9xWFzdqnPWsL9CwURi7Dcg/wBblafefjuFuG0gAra3TlyWtHuXF2HR2cMAy8gzA
zggZx59fGKa4geoZd+DtjQ8ztw/D6Lj8WKOL3z3x2GrkdSVu/N29ra9tD8i8279//oBfGJh4TpLQ
BaCqgQE5sBzTA+LvOW1Qa+NRZ5MyMnDHtBaJkm7basFp+/Y2b41t8jTloG6NsxymU323e90bgFGR
NgcQBzyT222+urtbs0Q7SQGBmPrtYc964yP+9F9rNjl1nRtkgevR/NgPsOu/XhGPEF5H587qPtqY
2dfTS/xwt7YB7ThaHLSBb5ufP/S/zE/hohST0VwbYOjNM7PdjwGAo0FKtN+fKsASzWBhF83aQ8AG
vx/xKdDvk6nuQGzNMD6u1BAwxB3EHQSt0vuHNXhwPpwlJs85z/TS2GRula4N3KEXOBv66OFaUqN7
i3lZmMDxDZjuHawdbhRQMiHvPjkXSRO6lVNHvL1D6nBDG6p1/LCWNI1nwAvweYG8QXqLgatGTz1Q
nAtZkHBD+oXqfBlvOUkcvAtvyma/eml0714utDsVXMl2Y4faQkphzkMEAm8kuILmLL7g+lqJpDrm
IKvG24H4lvfnPn2IqXPP6rdncgapijFemJmMkeK4JBJLDrfX83hrempzCABlysnbA3S3cR54QrbU
USbtVq1UMQRtqQ/NFgpaLmBtq1ENuP1Bs7sHoA3ARhlAHabvYeaxOc32Em/Tr9Q+ak2xXqWshtYG
caHoPm9IhMSZgrARy3s9vxILLupU9gS70mTR4N5ox0oSvQmtbImEjePmditqUiMvmoDW44kXRbku
lcUxTKV6CUki6jQYA6dGq9cdhJeyE7ppP92xjhIR5hh96eBofwCJanxAu7CvgdTRvj3Fc5UGFILB
UyRxSNuCO+166E5MKYzrYWtpu1bdFduUoN6uFk/RJt4Ka0+EOvjSiZ2RisYuvrA5eZ5lAVnVKoJN
OBrIfoAei7zijTkZ2GbEfCdbvcpV3RrJd4/a48KA5xYA3UDAlQCGBFzr5LooK36kIMB9S52ySDG4
6Fn27jnQ+HSJDl6yoMtAyG7C/aKwu5cS5LNv7KX1yRvL+82Q8nI/Dn2nFQflSaLRk0vkQP0C76G1
MNZxM02vRngF4gjgRe56mqEbZKdjKF/k7Rh9KtUKapOFmniSFgYNGrZlrQu0ynu/bXT2Lb80OvGB
ar9PygzuLXz2x2dnB4wV2e1LsvpsD4fDU7rdcuqdalnq49J1MeMgoZkfxXv47+BBEyenOMwDJxDL
WLDZL7CHtK1Za+CS6ZaEXMfvn0zqlZnJiUl5NworqBMg2zJk5hDImFPKD9TegdrK7bmcy7YAcw1P
FjR/YCKehuwutAeFockFG7lIMnLl3psHUy2INyotbhaOxnjsrgaGxw3WcC4gc4JHZvLKhAOdt5Hg
tnYiR67m1RhY3Xr1wivzM/E6moGYHUQfxud02ijWCnIiFK7c2N0+vGM0zop3yIx/gk7L9FVh91Tp
vFZqSnNcGJ7y4zRMDE/OnuALQQKqmdZ2xTun2FCnasXFK98zADdtqrPEfsS96qniFt0wqRF6xpty
jngdys6R8sKWIHfU4nsoSO9yu69Xof8E4oiIVaOtZxYOKRu0TZQaiguU7j6k+zRSm61iM8GTHKue
BrnIItp3mSnkaumDrsvKTmJ+KJiKFOgco0hgJWcoDB5LxXBZxLm8laH/du0DnRlsY0ZrWS1WQ9QP
IfDjEkHWWw5YEbaC0Gk3ttXvciEm6NhBIbyinkAzgrwAr3s7/i0oF6Ee41H6sVUu1nB8UC/iHMXx
USiWpcYW0Gn/CMFTrgIR9pYB2R4+RjoKlF56+pLK3I9n+nsBeahxokgN+s3puxF6fSONC8gY3l5C
rsqBuurCnblkY3J7NSkK79CdaO0Nb6ItLduwS2d6fhv+GsXkAQLFay/nLo4ZZAq0ZA8JsOYxxBYh
+cY5L9wfP+6qyYxNtnzb54nQMKMtgi4+IbW4SBeOdw7JCKPmRrth1JPyf5beGo0CnoIYGM4buO6v
N0fci3lZ0SGMVmVt1E4UkZ4JOz1tV0UMNFBXQa/Wo5eopH5W+r7twn9F8ykwo9+kZRebMk6DGJqd
WLogeKUHNJKxaFO5S3xmBPqi2saBEbIzxQ+f3Waf9L6QNQhKEL4+3J70H7mUyWdM5hyAxj6hk6Ad
K/GJQaFEXWDIju6jnpPvY2lJcfq7YPrjMKKI869xTw5jIKQD31WYbz43Ko8ICmq2frAqeK16TwUi
DZCOSEHJpooHiLzHq1Cy0nfms4EOGkJsnf5gAPFLn27PwuJqTEK/0vPrVIIAD7ZeGllhfS8wqvfm
Zg+KGkP3Z1U/t/42xJRAQUvUQmrj9/e3P+FnZI+VkECbAFcPki2or15vRIh1QZAoE1q7FDe+iBzx
ITkonFpBMzx7EZyEdJaQkGiVC1DVQC9HQJR7xn/qOKOH8hW6MtGVIiCX2xIuMLl2J/IrYREDM3eV
ju/gSDAJJ3ya/e9RHePZRMRHFkRcBx0WUDwm/EqsTLczI38dCq+lchC40+3Z+ZkIgFFwE4wUFpwE
4bbJAnGIKktKhA6hh4vbvy+HTh06EI/n/iHgXjuRBtfOumANBirqlI+PU16LegGSOg0F0H0IZQoZ
TXRQJaUR3k72bkg5UinU6H565s1n7BA5IPILAkszNWPTr1WgyHorNNCfsXPugXrSxF0CmAcK9/hz
e0LGe/fiGP34lMl8UIB7AWY/0DYNvDkXtiSk74CyduKFMU9jgKkhZnI/cuBGaEIKhgpQD/rMR+cc
5DwjIJ3ThUIwqliNN1wNGfPqta8T4/YoJ7fTD+MTJ8/1h4ZPS5q2q/QhPTvxaaDXfmP5jMZUhkgt
JNcmr+kPaxOXnKEpuaJ6LG+IYo744LctBJNqLS72MTTAbo9scV4nxx0qVHSXCuiPTFa07pZGTlsJ
5PPAhBOoFW5/S9C7Rd6L79WabhvgLcB4wIggMfkO+C9eHcYvemlgsZoohzayCWEeIwDdNXRCgIxk
3paoZ2ZHOXIN4aqA5BIgmNeXWh3QIC0FRt4OeF2IVKGygpXCWXl/gBPpRV+lYhZ4cRnnfWF653YO
csw00oagiQG29trwEOYSVIzRF8bVnvMo1n1rdiwqatAzYwkXe/1r7zfxIxQ1gxVDS72VskGrZk2e
anIRFWiGH3YhE7dmKfHpMQJabT+kbKrjgjhnfZBat7937jijHI5GI44VeWWKRu5i2ksjB5/rl0aN
N9FjzFTj5ES9bWaaNPve4qO/ARyJCKH4aYzdNE7ZoqgBvs5CQ7VIDQ4g0TzER1EPPlqzgswBpQv6
VjL8lWC2WryijRwFM3CPHkNNWUG0Al67b1ALt9l3tDbdl5ffNd0nKcM6HIfvkthPMY6sxqhKX++Q
3HHdV6lFMMMl6p936L+9d//ufqaH//795T//A39/h4ph4YPnbfLXf/5nXVbFOfLPyW+kLj7P9W/p
12+n6lz5ZeW/l/8x/rK//uN/Xv8Vv+tPW9q5Ol/9RQdrf9Uf68+iv/8s66j6/gp81fhv/m9/+Nvn
92956LPPP35/T+ukGn+bC8293//80erjj98RV/zb5W//80d35xj/1X9G7mfhwxH/71/157//eS6r
P35nmH8gtYem+jGvJKCfD75f+zn+hJL/IaLRkMf5AYZwlDLBj5K0qLw/fuekf9DQgRj/gJMQ/aU4
WWVajz9i5H8oYPUaAd4jhEYU+d//9WFXi/FrcX5L6viQ+klV/vE7tEOv3jgw9qGFG/lj9MDh2Ufv
7eQ+xnI6RRz667Slcjd8KOiS53cN3Qlhw0Aakm07X5Oz/2LuS5bsxrUkf6V+AM84gNOmFyTvEKGY
I6RUaEPTECIxkBgIAiC/vj26alGvF21Wu86FUpaK1OUFSeAcdz/uQ2rnNsmHxfDL2BwiduPn14Wf
pW4CcflD1uzJO6KJRkQitHOpt7Wv/JqP83c1uthUp4ayPTEYh8d/sz/5tKXJc1WNSTq187azkP0o
Iqj85X2yspngzE+yGCL8n4qJfv2sGqtepmyLr7DRL+Y+zFvh+3gEjILXRwP7YF0v5oubsiG0PMVc
yhmalON1F6vI+7yZxodSODgDplTMWatyWh6dV376M+a1NBfFkeNwQ/lE9F1asqTsPM1QIx8rL0if
xoOwa1UvA4xRm9S7+30h5DN8kQI/4O8U6M+n29dkj/JaZVvJv1EFqHo9SV+F9JXoPdaXVdB8vEec
ZHiTjW7WKyVONE+GhSY5TW6JsKLA9pWcg9vK5TrXGiM2zDtxzpaIa5FTWmxttmiYGBs3y7nfVF7Q
lk470mCReRnhco9Ij1Yra8CJ77Qee13li7/QfC3LjkRHyvlc17Hc8PJbsdq0XQ3erO00g+EYj1tD
mEcgAneaJreyYPGmLgncjW2W2l8ImJhCZ+ZqnU/IPoT/eIPLWSZECxm/T5Prd5Kmdr0dM8ql7ehI
l/i666Qan2aLPzsPI6GQ0yHLc8na4kiRT1z7xcwPScOQ1eu0RT46AGioOAQdkQXZrgNap+shisli
GCo9EAqfEVi0BCQ36euc5gjNhAmfEWdRxuo4NYpjFIDB28P3x74aBI4e5fpgkEmKfNotUnHxi5/j
NTgk+j2nc3PsJwRYpL4fRm8AxXj0VV0wM2rPJtuXr2W5l89jofi7Fo2DYWIJ+VYJ/8Cs46LSTweR
IETmUbk7Mlh7v08oCpADNuRV26x05+1WaBQ7x+ehBD9xsXxztZ/oTTLp8W81lXy57GkV69YOI03u
BqShwoGFx6j6ZFpleS3rfZc9RrCbpl9VSR6RpmuKNvDA0o5Y3iy3hZbT98h1yE4OE7XJqYI34NZZ
qtDsFkuAyBuZ9+tvcRRj2h2eKIHHdSZPqS4c6udshOevXJJmPUdOUlg9p7r8kcJ3em0NhoUSpM4i
UrMdEdYFo4d6MBDIo88c22pkW9LWkERPneIjxXVNFbHtQVMkHeAzv/s4k7+i5g4GNjwdWY+C4tMg
fw5BdqNzsMyza03wEI0Lf2nUvG29qJnK71SM07u0pkrbxhyIdEgiQ5BLrrfmJ4lVZZDkO+XmTCx2
TJhZKXsByT+oU+U3+a1Qoko7sawLw7i4xABhuZqfvDbZKFtYN9LdtBiCStbtlEwH9bdUyJydRlcI
3LT9gNHFuURptV2OrYlDmzTa1T+n2s/NLVkhzZGtSlSKf1G8a+EULEJo3zavePI46LDK53ovCueR
3jQsc98gVXdWJ1vLbfgZfPBx6MbBkQ29eT5O059osEvgxToMhGurXoqxb5D6ehSP9cQEDBsLaZP8
imjUTPyzyqlerg3JDG1LweX+gjo+nc+WT3BKn5VeXTzpqJ15FVNeyd56Lj83W4yvz+MN3kzs29gp
6mOvUQNkau7jmu57uJ3x1yPwtrIrMjy6asXOfcoWNod+8ah5RDtwX9JL7dKpeWDp4hBVmH2uWctM
MbBfoYS5zWON4huUgmtE2Foy1FTfIDrPVf9UDPnB189ddx5OGzJy+dhyD7HUHyjRjgRV4bETLP/s
SdmSKUPvPdlFQ7lYU1F1oOat6PMwU7jzBqP0jVuW+qfjLHv3ISPk1fviiNhJN/pMh3ILT3uc05/T
QQTkx5Hv+mJWHCtgZtNs+p7OabKe9zBsWReyII92IglMJqatCPKh1gRF7VbmG31r6s3WJ6rKMraB
hvG1zLb0TSbpHluXsa3qMKdLMYyL4FHeVTXM/lqBBEnkKrpquJNDDBBwcTLDVzDVM04SnQXfJkuh
Dd5FpQlyrJFCr2k2zZfcHuGrV9j2ECFNDbvBPZ6Q7RE83q2tNohygRdGXHuEZ/tKdNZW1dynxWDy
m0GqhuIZsgn0aw4V73vBqrj0RWHi52KTAknVBq9PJ5k09rLuYyKBSIlBtlCWDQiwKCkyeIKeBwW4
jjQZ4ixkjbVBBf0yIesYzTZlMGCnIY4XTJ0lY2cWO47XZaLG3FRCpW+gzZH6nhqSl/fpSjfapl7X
+SXP5fF3rjdTtsVg0x94kNna1ivLxn6Zx2l83Hwa4ItUzQO/bYLR9yGVMNOTUYmzxGqKh91D734a
qrqZXJuwKV1P00Sx4knCJMxlZ1ufR2PUcskYtzu2QDnpzolqLatTohuRQzonsgJ2eHxK7CPiTDFk
XM50wj1KvH/lJUcYdDA0/YuMJ8zGMiJD3mNqad1Py6YjbbkdqyfJPRAKPTeFOGN1/dsOhV/e04Ut
r57b8gdSjcEFmKKc4PHF9yja6VhwwyokNQ+nESLT7LPKKaeTwF70ohcrEHyYzTP2OYRr/zqyYanP
GXLIn9Oot/x205gGP6WorsqTz9Zq/YL6KtrHZj5woPcZtgFIqhsT2U/ZmHUVSKNMh3poOUei99fI
g+UXkarh96EIlIYJQ/q4S5s9/TJWB1senNdm+43EiIAolRR31k8ZBG5SCjL1EqnZvt2ocbpNUNA0
HfK1iiuzrtAYBbau7DXPF9tN45zKZ8RHCnIVBWPVufYKFeCB/Hf1mI757M+rDPC/LtfFnAtHzIoZ
9jnr8UJb0eVhiTBkYDsDG6yklq2Yw2Y6VZfjT8zhJ6pfhLX2OloFH03XUPGus2N3j6nUlX7JZpjk
vZKJrPaS5sr+beR6mBNdsmFoWQDCdCsChufPes4WvLvMhvKEvqDcu71ZJb9lNd+bn2yJiBN1+Z6q
p4PnIjsxQmzxfckhVH2CSQHfXguohQaGiQYYiIgdkQWzRkkwXabaYjRpu5QKXwMD3Q3JN5bilUwm
zhDz7Y8xX+8GO/G/I0GOfTvypJou2Q5dKs5oi5xUYpR70DY58tbIUUJayatqaNMa5qytaxR+JEgc
jbcT7CzgM6w5k1e7lvQeJ+2EiIjVyKElRzn9c0ghnlFlwfKxGnOk3A3jUCc3OZ6ssjXrDn9OX2b0
vRY1eL5YqGzoRAIZbRsbVNEYUtP1Tz1MuWvhRkAVohYVgSxrn4lvcdCF+8p7+7gtKx0Rhp36n6he
9nhm0ySL7tip+VGhgXyDX6NIMBhixmchQxZ7VQ7w+y/T+Vh7y9Xxju3RII2umZL5xCs7nAdPRpRY
Odb1nLOp+o5B12TD/kQpENo1EGSl5wn/i4xxry/azysgZk7tt4isctdFpgCi7npX7ybVyS/8LoMz
V0521uJcwzVuJsdpBayjrq/QGuuxPzD/9QsTS/CcqbcBMmyM7uyvalYC+DDf8j+VzCr0RGNIdFeV
2iL3VY1mbZOK4cgfrVRgcKbyuI6zB8leLhQTKyIhKcPZIuz3XaF07pJMlWtL7LJI+B4bip45Jh98
GKRvFas2e+KSo3KlxG9bK1XpobdD7/Ffbv7/ozb9nv22alV/3b934P/e2/+vR/2xvDr78eHuf+r/
+yf/rZP//6R1/3/27v3HrH5brOrv/3j50Nsvid8AnHDTx390gKnUvzX1+Jv+s6vP03/B3g0IT44y
sYZZD7rm/+zq0+xfKRp+hCqCcoKrVgM09b+a+uJfOY6jAiIfjPl/mg0DGv2vpp6k+b8gv09ytPYw
IEOWUvY/6erhNffZtv83rAeTLkDk8Omf/2Am+/9A/f8Ng/T14gmJzdSyPYahb5Bzg14K25BWfxUq
3qldEbGzoBGekeuxNyEd+sRm2bsuySpAHgf4Asyy4a4tklwM/WDL6ca7ZkH0TTNLC0uM42AXIGDV
EzJ7zM9y28bXSSDV6JQLRqpTGOJ24JCUOFLtkKQ5Jt80TLoKwauO1aAE0ahPquwOldQ5ctjA/tCR
O4M3f8NcxbbH7B9CFwtFkJLy61qNajypPNG0K9Ep2S736MvPOznsdLMFj6TFbZqzoxvLo/w9TUN8
x6K7+osSJeaL4qLkn8FWwp29UtP9lnCGllOUQCybo7K3Cum18FrcywNZcXWAc+6yr1DNB2uGryxn
y++CFsd29citRIHKVJPCgcLJt1WFgbSEsq3uwkqWHxs99vKzns4uicsclES7Xs42usoi5NMF+GqA
80U0ZFNBNVgF8w/2H6uBaXFMjqdrUuBXly/jyQ0pLEMbU+z7Rc1HIrsMWMPWmtCE72HJKtFSwSNs
YA4mf9RUQRcAz3t8TiU9/bsn4nicsx2b1jFONQpVFPd5O6SqenOs0X8rUiNgBwCQjzcGVmYLpoAT
dpybHc1YdyQwaGyhroE3E3e2yM5sJRLrkuHUS+KSoAYoSfKmOSgpVnkJ5EA4BHv6CZ7DmeL5NzWs
6DoBjqFMq2Ly5bCSf+R29N98HkGqcTsgJLOGx+7zpCj9U23epC26POzvsQEg01rw1a7fdL7z0+GV
5W22bXWJYhKS+efJDQY8GV0ogVVpqAstAJoE5u5xPidpCweKCtPjyiT1yeO8O5dzovOLnwvyw7i4
PyS8rI7hkuplWq6l1ajX5eD4rc1HuBoyn+yJg+0fYWCMtwPzmxT9W9XybIQKH+gOs8h+WuJaPw9r
ZXDOULHY5M7M0S2ii8ARhgfrMjOcfELxa92YnX1bLAKmztIXItyUGRM0QXJVsxc/drSlHGiZTREQ
K/BIfjk4Ose7ZGIDkjxto5KzzgzBhDOqNHFq5KKqzhiRqVtdEw8XFA9WAqUuqda+HKRI7smyFxl8
tykdX498YUWHvohiMgpeX6HfhgmhrB4ZnkDElmwafsBhhc3fUJ9n4SGZ9lJ/2QThqHkUa+SXJUQB
Il1vRje/jk+t9Iv8ZNnPEeZi9CWZs2i6KejBXJIYQ3jQeqv8Fy2WzPRRbFWDBWsI5nL8Bu+TU1j3
kLxSk3s83JzzAylhg33kuIn4mLTaMI04uLx4lyQc42mbTbr2y8rKXzOd4bSf5Cgp30cJnxGUuEF+
CyQrQ4cEr4gxRlLY7rDzXt/t5RpaXrki6eYgU3eTLqv7oF7M9X3AuBzAjTmntBNWRfLYEBhdtAM2
G3e2KHq2n/tEkVLOWeUAONWc9REoHrtPzUyHU4muen1JllIE1AE1fa6CqgWQPK1eFjulAvcdObEd
rMgCb+0U3N1ETBr/jtnhztng8U4zyZcALAC3FOGpQW3IFCPZK04pPqPGZOyFCZtFIBrHeA17UqPK
tn706OohPAPAAwnXs1j39ffB6u17Kurj9wS2251DEcOvuiL7pts8sdhpWzmq4dcY15lfc1FmkFc1
uYWNRMlwDZ+uLez8meqqnpuFWd1uSxTJZ3Pohs7tDMsEF/t1Oft8h1UfXcz+iLu/UjC0dJxaYeh8
PwEUZj0pp6NC0FpWLX2zSfXoQEELbELaNPtfvZXpBFpbRNiVjUPESB2AAXleFav1xftE3grNoQiY
moEOD2Jx4muZycWeYplh022GpHySosQQscoZApsnN24p2mnGvjvj83dZ7RhIWspUv9OSlzAR3BcN
p+5SrubFAIK7K47SyS5N5xKJICjKaDdvJlb9bhP7LTXNtqPZmpDQumUsvC8jr16JK+3aT0Cz9vtU
j+KBoVP+q1bkxLRLPR5vAL3XcDEpHrlrmXsEAw/1NCZtkW7z2zBWy9YzeKMD+MKZ0yCgNY1VR9Ee
I6Mn9+qSmw3xuRX/vFQhV4nvxR3bz9VGCngvB11BFIDxwaWbBi39SQy5lCc/1/tzaovkXUmGoB/4
pmvkfvh9QLrK4H8zSpLx1mAGtWxtbBoYuOWxWFGmbtXXmGPcDeYtlQfXTXIH2RsM666KrA2O6Ijd
rB3yLcynie8YuJuISu5mnbiqpQAgm27J2Fp2LjtseRUhasjidOKXfj4Cwfi2X0tEe1lZXSIsZKre
cV2/ZUrgHm5hb14kTRxikDjjvyROZ1hMHxyb2Twc6mnN0mHokPiXf/X6yKGqC3J9xHOR/OCmWJGj
peFe3a5YEdT2siDnULn4Lpcw/4KRQzXhVM4Cljk3zeejnJO3aaXTdxCYzR+kAoflswwQZTfnGBxo
C7Mrh1jGOcHROdU3vLS4HiGpKe4Sa3Abt3QTHjN15YzSoQ4Hnv04x3bF/PRymllKitca703okwW5
hS0ZtZ36NZp1vqvkMs6dnVPyIca1VGftAqfn0RF9c4x1ADdB07Hs6pA2333D1eMWRTF3tVihPeaN
so+AL0XdcRzWAOYATz4N1WDcJepcsS46FFgtH8alOWVMzqAQRuxM1qnBnPJJbUDWCaLl+80vCTtR
nePHB3bUvlvUBrNLZjRqFQHkFcNRcPi6C+iK9BX+SSjSQomFvhzjMSwPByP7O9zhZ38pvD/+5haM
OGSMrI6nwgRM+a+xRsBug3Stu9Lm+k8RGflHDNn4Nu6jLtvaheaXXpSgbZbJ/WNOqgE4+arN+xBJ
M5/DQfI7O2wreuadWop025ldPXwwfuZ2q4s2k4Qi42bICZ5R9OJQDu2J/ralFe7PDnDkQfpNbx2L
2FC6IDHe307W8i95xMgmsFYz3CYFkhAw4O/d84KS9k8YYXUKGcY6v65Wmh+Nj/zPJ4kl4DxQzb6N
Pmc/TBgDokGZXb5u07J/gBvVTwDkB8RZH0nzZkFy3BqMYf5ECTvg/iH18jfOZPusdBktuKe0QpiU
1fwbK1j6N7P78dooc1yRF6FwxYZkPxCIOb9sJF2QQ6okxpx3YG+/6ergLkLXsfllpB//2StZ/Kzg
bou7v63LL31Yi25S7M2dy0tUV8M0TABUGlu/z3hS7mO1pbRTE1pLpAwGyEsW2HBDk5ZgsBS1sK7v
QrXPB6LCeYQCVZEwd8lc6V+lMcF2uwCr1Dq76beRxHCdpwhYaxlj/WQpzdCYZ3YzSP8+mtd9AYsE
FPnYb1Js+4DbahH+wb6WkHaMEtDcgs177MiRAxSLOdIuT5zKwgK8xtMCcLOGDhIxs+JUzbZk7Vrb
Ipztrt2Hzlb7gxIOhW0ZFERJYTKKtzSD3HWIc/hdqjJ549gxNM4FR9Dto9BHIrywiL04+KbOjUOH
fhyw7m6BrjSY2B1XAmdjF8v99AneVy0SCpkGoJFYdYX2GhxOFvZx7FhqxXJaiHDN1XEL7vwwHD6m
R4VqurNcQC9VKKp5N4CJm1tUx+RtWAfQGCmh+hb/y/DNMI7k+AxVFunrZdkR/CrqMQcJYXZ6HyWI
g6tFVmPRGuCPKC4BAPyDMPY1bfPCw0Wjhh8m68AsaJiq1cusWz9z9RGjL5HpElDt9lltKQrWvcHp
gmFv/tPhKZlbnUccQNr55EckAJFaP+kVmmsyr0VbDxWoLp3gQ08sxPw77rN+SgUr3m1NcgwpbzY8
ENLI74PLtgyawsbVJ0fr6ds0j6Y+VwcBEYH+EswCujDg0YsYwseR8IHiktKEd3o1bjzjddmug2o2
4LnghXYghAWsQbIxyVacjwlEz3X8xGX1UOxLN8sUYhppZImo4xjmvfeDQXO5ZgBeu88pEsSDJjOm
Y5GTlMBDUiwVYmU37DXntZDctBkbgSwWEybBe1mkM3DLPYIJhdtffeacAs8voIJDzzHujWhrSgym
i7Njsw+kcKu5yGad7ysEBWdnPtap6kwkg0IkLLYyJC3vYKOljylSrxfYwXSVT5EaKoByja2WJStf
Zc4lUrLJiLa0CgcbrypXOKbiUAJWherM8wvQXGjNwPumuvcI+1huXC0hVhkXsFMn7vc8IIa0kKjE
j6HZ+gInC2bf87gsFxQ06xsphRK3A5RKyEqWGqgyFSD1eqk1dlk/FsVDc8w5SJExkJc4o7C9rHbj
8LYsN9HcIylzjwD5anw1EZrmD7dE+85Unz1xmmR6OGv0GrIDeL3ut2JIDbtK6vxXI8VGLrrUwNRU
s2bZbTYlzfg1aYxLTpqJYNpyl2CI7VRwBGaB2V97vC+fBMcKLXQPPJuKrhlxDIGgZo26GIlH62xL
zwgWt+bmPOYSzy/NpyntV5lK0qMhxLyOLwYgBHbDTDyQa7nVlzld5QCEdAXrs85S6KuEcmm6yapp
rK4jDmb1MARp+fWoRz3fZzPK3yvOf3CNsCEFNI9Rmt3d6AThdd0K0/GydebzT12My3SuU8wWd1lB
Vvc01gkgw6xsTPYHDLDWZ10my/wwjvQA3EdGaR7iBHkqmOD5wDRnEebpqj0sLU+4QIExAzva/HQU
M5p9txXOnsS6Drof0R7+5Uk40kv1ebz3TpEmv51waUfrDlXUjxs6dflAgEAe0EYYDeB6h2Tnpil2
uvUj+EV2IgdGoc80eKCPPsPT/7z6LGG9kGLAuGTNq7QnTTIgHyoZhmrrmwXFYMsyA0rF59sabkJU
VXgEipr4B+nUNn9JsUfI50YBBn0bKiNBtbDBh3dfYLAb4c/pcVQv/kCredfkEpqFPYg1nv2OLR7a
R8tvA55qCQZOF8U5b9gwvMF8gaU16umN4zjezLKfDRpciyYd6MkJD5Rp2sjx/bt5n47tTjiTQh5g
8kOdZKTINkQHr2EVO5duumac6vSUSacBGSMJ2/QQJIM2KktM+P8SWpHvMMOYza1W61H3wP1U7Hcs
MQQTENe4O5uvu8OJynZycfuY76fDbEFfynxGj1nTgwOR0n6BF0FaYSDD8ABLCsrTegcpk/HptLoV
CpTSxFLfMAFq/QYH/IYnrbC2fDE5nfjLVi0psngxSDRfKpGb9FwEyF46n7Il69PDjzi5kVe2XfIm
5nekjtveQydVqg4OEgyKwyy3L7yUHIlAY0FavWq5dftmUfra9YD6HDPbGetLLdeHulyqpySO89zu
HmnZIHXt5YjQQFwyvFHlCcHZFkQLrlid1FKgJEQUcgIrMLq/sjQZ6nY4OKjpPQOReC2PWr+ViWoi
AIDUJS0gyGU/cYCC7GRFtdQdUynYK8oO+QRwwGFuRcbyBvCbCt2ueDmCsuDzew31A3iL0LgHdqh5
PxO0ud+ZrZtvjV92zJ6XeGrBIqjqR8pgc7Gn+0Gw5rVCr0X2TxW3Z/4WFCSEygIeQBt2S+CIOM5n
9LNx2iTsqq3cdZ9BV/FDEgdq+4BHKzRCKLZwlGB0zLS2UusfvPzE9k1lzX7rPWjyfyxDf3CzN2P8
tm2zZ1h8a+F8M9YRpajwYVPAwkax8Xu8TAvse3cfXXiQemObvDBlVxRSKkndnHfbMo1lX5KZydgS
XQJeuwxbGu01RxrRzl889da4G0gN63nHDNZMhT6LZtaIMym3AiAtKcZVvyaiOTDUAQypPBUDF+H3
Vh9g3Vsou23+QQilQ18Zs5AvIIcJCveBGeARC2K6lrdUzYU51TnUQb0pBcV0aQ20SJ8VWuEBWZ10
M7uEWVemKTnTcgDcOfnJs7O3jGAqaWggVpFVPsgeGs9S36IX9MeJCjRwU5uDOSwudEmL2l64q470
p5d741/kmCBViiKzmOJml2P1sohkjx+rpwMqVCs3dJVfAqsKdQE4kKCFmc1Y4ORBkzxhuxA61Nvv
qZl8uE80jIG/W+jboV+rFFKgJ6B00DQgOClkGdLeN+Qxm18DWOHhh8tKsb2JYXaALhE3gi4BoyEl
YLF2USvo2rZaMCH9HQX1tL4V44GxzAPmYdOfjJEwQeuC2rd8VUB/tn4SDQW/Tl3DMiCY1PNHcD/I
GsWBhHT4drZc6x7HJObZDmluIYXbvwIbivzi61w5CN236iGxnyAvrzJgl4QeV7T/puxNRraiU6Od
bwZ1lOZ2I5ALYlYzejCAcZIfyT6YDw25zzeYPCYItQ8mWU65oSgPmSnBfoNr4/oyQmaLDI10OcgN
FWxZYJvuqrtKO5veSt1E+AnqekCwSUoZLA7hCxwvdc4gsEHmM+pkZIbn2MWgaXtdSc2QaQWVlbvN
jw2S3hrrjRrWiBpVkVnSuYeFosjQlqVr1umGSWR6bYn5Djuc6Q/hsmiAJwlM3k6qgXsshBHZaQfK
dHSNwIt9A+Xb9OQRpgd3VShW7vlWjwFOEAGep0E5dgKcGYunJVOg9EABIKDFjvkQWzEF+UfVS/y2
HtAo9kzWGlN9ZIrQo4RVH3i1B/Y3BQaKr1BNBO4HtogAAbK4Zj0YjBHzfar2v03uwGiaLAcVWg8u
TU98D/a7WnKNLyx99sKDix5y+T39jTZtPLNKihexxCl0oZ4QfupK87WGxnDutqOoEHTushW9Q/bJ
r6Q+YPA20fV4DquDUS+eZnTjMU8N5i/0Uf1QMRQapG1mP3y1la43iRfPe5V8psgeFX/cxZ4LUNiY
KGkHURWPw1LV62kHzP5C0aaoHq3e9OFQKL4AFMEaeWfDq2t2qL6wtQ0CC7MWT4SNesElRlDkhON9
htXdzNlZ23rb23JhEGZKosI/cwFiuPWaHvdNBW9DwEkHykyC6AqoGTxH7whWZ6v6QQ5w0JscpwiS
QiDhL8KaELHx6fmvGqX78DkEYQOgon432C4goStwiLNtQT/jR0PwBpIG3dZAiPtGURPvvVEjEP8A
Zc7bABJmumkkGQMIKRbrPktx7iKtowr3sUEeQouP5h/opliBNVb1XT6xej6rMV0A2ma6BqGCB/Qm
Y7SGHqaR7G+xJCXruFtA3BS6AMpCc45qmSMf6Og55IzYWaSgvGcUWUgnAqwkPVnsgdOt3UaFQtkB
RlKikdiYYfb06TRVUCyJIenbOEqfgJ1miTs3c70ObYPNibaaAHRtwYot4hOnATFU1haNp7YE8Ada
3/KVY3L7W1Ut+XCOfh7fcpsYPEv84BzDDNCK5BZV4P9m70ya80SyNfxXbvSeCkiGhC3wDZplyZIl
bwhZsoBknodffx9c1bctua4Vte+OXnVXiY8hM8/wvs9hQnWxMj2jGknKh8wd9NOE8krMGzWne49c
h/5e1KfnIxXcy3ooRBNIp9I+5WuMiEHJahn8uOvpgg25iD63FuM6KeCaBlYg4FiN33i0Qy4JD91P
9VwNVjhTb9yK9J3X+GgFDXlcncLRwyFvkgeUKDFjEUfTOa6RNdXoT6kU0/luGso6zlJkQT+qoTgh
DxS3ZHHyNIoJl0FoKXsO9aiGSd/O9Ol8MSpjDZRTrg6uJLNVj91a9a+qGYvM14t8fJEWJPobp+96
L3QmI1FBQeVoUyxWw01fr5525vAAL3vPRnnSWL16QAqvf5rIxfqDVVttet7x+84bV3nSh6K13ls0
oOqAY8/Uqf2U9atVV+sQ6JMg4ug0vZ19rCDJDbKD6gnDUJOFSJ27+8ar4tnX67z603jx32b9v2hj
/0Znj1I/Hp7+56l8+R//qf02vLzR3PPv/tmd1xzjD0zrKFw3wT0U6c0R85fonv8L98jGtiDvhXO5
mTP+6s8b8g9JM99l7haUSB038f/15w0HFT+uEY825OZRhyjzD0T379iF9uZu27r9NlfR7U1oSvP+
p+b8IFBwIWNcwpxxC7c0ArrTfnEXhptVq/7NrD1KaPaYRftJN4aLciXo8wHcofTMxkSejOzStIKm
6Zi4snlhuEDsBUnjetD1e339lokoP0SrNuC7nkv3AzKT+dZGs/16uJ32n0h78PbeJj346ddr+hrp
zKDGKzrYyxO1IXGbOfbC2vCgzieeR9cExRgezyjN0HGK0EmH/cJygT2NeeaknQsv9TW5VU4mJIKI
d5gzcReziZaV516gp7bvWmNOGbZgZmVQMmY1IGEzgraB7u7InHm5qtDKhxXBoH4V0w4C41fS/HCU
Ss4jUWYnHsOrqfgWFk1AAozm0KX6KPyfvr+/7BRv7BNvVBZ/PQpMkwIcpIDT9s63h8R0LHKHPNFC
eBnUfSJ9Imkt8GoMBL+/1Fufxp+XEny3GN2ZDWW577yIaVVY5ArZHDpyaRl4U+unFCq1QHhQBmQX
yUM8lJ9+XPO/+8y/NmPw/7/R+N9RZ/6s/Nn+8b+UP3+4lo37ZoMNeAxa2vaPP7cW/Q8Ab6wKxD8g
mSybneQ/W4v4A2mPJ7DWgiNB/sOa+Uv64/zBW92IuwwB4WC0pftPtpY/YV3/Ef7AvMLGI3VhA/PU
tx3u3d6C1CMaXfTT0zbJJj2MdutawCAoJJR7u8zkXrip1VAYW0nxfGOy3E0XMVXfJ23NDQp93fxs
FYhO/ITGvAyJcelG2HOUdZTe8zQKck2VzCUpGy8JmrUR9q513czwy8JgrLUoXeNzP9vOJYpEDVHr
FBNIbHpIcdbOiIg4U4esvMgma7V8LlxLTlL+5HFNwMgGqK6ZCiLtfKrOIIKmM6XbNh5OJPLg5Fo1
GgbxulfgEUYnRkcoGbPB4Sz15ItIyLeDzisc97SbphlzUtth9J9QrhD91ON+Nuo2D2eDH+9Hs7Wc
zXHH1JVKOCoLDDrsr41M1c2g7MXZ8SesLhgawe4Tk6Qleyo0zWcSWCopjdVGd1HSEaCRNCAEaqhq
tT4Nie5WeFatBUvckyxbNauUKLKantKmbYVP25zq3qzrlMWadc1NgsjOeAVG1w670R3QDturwpGU
aIVV7TBj0E63hmF2r4pyVFbATuNSI45sNey7WjbfiF4pOJck2Yvf/qiiafVQ3/cNpffDPBjoE3OL
stHORj1zWVpCbYUxO7FDzRo11FITgNFA5ku07ETbdeIg3CVL96ZmGcyVYnA3XdZhukiVGL6Peiny
M7tVTX+V0mzpglmQoPMa7Hw5wcAl++MwFniVzXVqU3jfOrkoZPIFccaQyCU06CM6B6p60esSwQ4+
zDzRh0VEvf0pHZPia4WUNIWxOarS9Wu9keDK5y6j8KCkmR7QU6k4WKlWY/lJOwackmO3pGrsxdcE
dVG5I5VUj5Q5iZtlhpQdWdg4gT3oevNrtdTySQmYu4d5NZtryzAIxwVmoMRX3pb4R0MdM/PIzWhc
FOnonLsj7ppQ78Z4E2ZnZLnYGWiXeU2G9KajpBtT3KDsQbofLWNgyj0k2N71HdG4zzotnDtbTcPt
MJqVB0ggi6VfFdlQ+Pk8uy+0ua0vaqqmNUC4tfnL6yX5xsmvXTYx3Z3AG9BH+OY44jjyRqN8GFdh
PgA3ShL6IJqLwKeezWNvpNHrFOfJGUrT+AVJhrjpMfw99aNJgod7J/rWa6X5muZ1+yjQWZ12aWvd
RZFTPuomSuGjqcbYYNUk8bKv7EaoXYur7FR3Om2JA9uxC7p6ery4IY0xZHMW6xE+elyljxLhtIaQ
ZTYAS7QiqUOXsg6qjHEcKGpNBZ0UidaqDqJuo+66Gs4TP3aaYaTelqKGazyqE5L6eED8ZspQ2UZ+
TX/VHMPJxE0c1oaTfKvw3zyYbtrfwbVHcDggVQqbpBWsaObtfHd+vOreYJp9XEzimrdb8ukg9ymS
uv0GLRe/ipit9pumGm6qTUnr+DRMRo20Ew2twO2k/T1ezL4Mk7ZigSf17HWEXqnxtadMc0buToif
ZBYjsBI3jiQ/GJHZPjNsBCiTHIbPJHdFRI2kM6Pzcm7BCXXNOnqhgQa/DdiyNp2Y1vfLldvPZrHu
Z7aFfDcYCN7Q23eS0Q6lbZkHTVXZVUc+OpBydguAlqRrv+lMAsIcY9edFWoV7cz9GsfFhTdolnPe
xfzx1qIOFkxOaaiblESEMvKCvAQpeqINJ2azsjtiEjJMahmNaBSpXgWQxepKplv2MAH37ShUtoti
w7krjHprjZJ8bWWMtaGnCKIqOdHSNJkvmg6l9qFOXTc58P23xpdaE8byvBAzPZpNyyBAkbO7HT26
E9f0COhmZy5pXlD1GnUeNAbDFfjjFdlQN2q0WifNoS2MtYl+FqappzjW0VWsdmOiQZnQD/ic3wmO
/imr71LSsq9xpKJ7kTvRNZ86iyWisfFKDzu55MhlFOw6j9I4F8lo/xkN/zdE+peNcvn/D5GCCv36
t7em5+3f+HcG5vwBy5dNVAdr6ILh/L8wSXONP2ALAhcBBWRRDnSIZP+dgdl/QHb0mEAK1ZIqqv2f
MEmz/oCFbnqb91n3EDxD6fsHKdhbCpLNf7wfU0cl3LFtPAb+6p9zGMM0awKHCpt97h0Wc4/YM+xR
nP70SP4mPXifKW1BmMUUZ26Jqxg/hk7/lCkhhJlyd+iKPUHhvnSzc9wuByOZEaUYN7+/lPE+P7Ah
QDj8bnjxRKZ/+rx/uhZNsrQv2jbbW5VKmi9Lh5dj35fVVH1xaek3lx7plr23tTVqXosaC/Ct09le
fYJMtpvv63xqHEb/rdXSndWF1o9HnCsSUdrCwXpf0AQ0d3Qhoo/YSL+8CYdcEis7qTDgF5Lyt29i
lRjltLlQ+9pj7OGVppAxZJ8/eDhbHvafoJi37Rh8hQ55qyBiF+8HlHH0NREiD9CkWvoinOWI0OeS
DNtf5nnfriVhysjub4T6+tF7+eUb+HFpUgUpOGvFexgI6rRSVehp9+ZGtKzPTZ/uGbT9KvB26yH+
7B2ABX6QK74jgvx1v5JEgza8kCzEtw9Vbw2nKrwcat1u3dfhtIvC7NQN6zP7VITl3e+f7o+xZ++f
Ln4HHQSIBwjEfbeYaLEmOvWYdN/s7Oc5TG/i4xreMLc5TE+YkxxO4bxL/Fe0Jv7tnxnqG7jEzwm4
8TefD6MnPL4c0yJo+wVZ5MWl23dcW8ZhZPvdvTymu/G0vm9OihP7E27m02T30R3/eGm/3vG/r8po
v7fPl57uoA+KNvoU0OwIjSPxag+bmubaTbxL7xp67b5XhSPDjPuLaAcPl6EqARqjfXdknvl1eTGd
qU/dEfXL7vdvw/y7b90jA2SiA1uPsNhDf97aZFnNyoymdF/48dFkLqy2d0/xth7dXXapPWgP6VmP
PZko07euoytrL860Ez2czqH/XLen1nGB2/v73/TrS2LC/LbAmQPG9rTt+D//JN7a2DHUFaHEim3v
XKcBeNPHwEHOcNYa4e8vtiW4b98NPhqKRgwbY61Tm3l7sUqDd0hXT+3TapjzcMkFBuvt85w/eNK/
3hXFKobUu8xYEeBrOP1+viskpVSjpoYLxdazU9AMHVkjdE+QO//+ln7ZQ6RuAq0x4OyAyDSsd58b
pwwDgGuMhfRDDqS3O+GdlimKvvKjY2SrjL59etulgI4wrJNT0XW2n/LTMbL2iRHn3cClnqxTJraF
2k6F9R5LkBPEZ+mOfCeUh2VfXtaXxtO6QefP1KE50/a/v+Vt23/zFqVusVk6pJieJIJ7d8uaWU9r
MefabmYaSXFAr+wzbvCD5/r+U6FgJ/gvtRrdwNv3fm+G87Guy7ZUkLjvMPCtoD5+fxvv3xxX2GaO
blVSlP26uz3unx5nwqjTckgWDp6gCtzr/PgR0+iXW6CyKDi6t7IgVcEfPrCfLoCq3mzkojFca86l
n9iIya1+qj/41N9fRTqGrrO/6zSi4NTY7xawl0/d2C/M2i4VwsOpbqGAuG30wcP6u6ugkOaFbIY2
lBZvHxa0/3Fu+7KAySW1Kmw7VgTdOV3/aD29/8i326E69oNszhuS7z7yHjFbHImW2xkrdFiiQbpp
UVlOC936h5/YdimmT4HmMnR07e/Z+rhq+qrVeHKJsJs7bdDrSwTg6z++igkuUOe5bfU/Cudvn1zj
9qPhDX3O2NcmemC/kJeW1D5ak+8/ZskuiadR2ERSm7dxe38/fWsKSpcwVlvtbNTCn/WpHS9qWcgT
Nxdi52b29AEq7tfvgett4RMmQnYD+e56sheFiApH7WpzqyQtykKXadgfHE5/e1fwlyiZStSY75Hy
g2qY/2IyVKXsdW2XCa0+WnavgPN05rHuTDP8/ZbwPlDnw8OT6bgkMnwYDCV7+xSXes1thF1uCAsV
6IJlXeoTbWqEnxmyQe2qTCgn/f6Sm+OTv/rzfsr74pjdCtMG4Qqp1durIodPu9xLmWQexfmlGZdS
JFcY7+k7pQjkavBOsOVkEXS1xUYCFwEz9mxrBb7GXgEsWuNsDXPIMvo+s/VVYiBKOmTOHiKWoJaT
89ovtXlFvmWcAFvo9UOMUOrb1slOdjqAiWvlmEh5ExkXbri4CX1gXa69r2ivIpppEMDjb7aQgvcD
Ahs/xXPVM3FqtD/jvzDo+AB5wUy9TvlZs2pej7FgsOcd2DlV+Fk/0El36KqvZ7JgewnLhEETocj1
Zr7nHUcIOzIkc7emEzPz1U+MZOgD9Nomspuczk1gFwXSEAgc46cuAYETrqpRm7domA8Gsu+rdUin
z2628ENrTMGFn8zIimkJt/lTM8SMXaJAztaYRVF34wyxfdFEeg8DShaWDMZawhhyhrwzMFBkCUQJ
J4+uUI8xCo63V9ZhbtJoDnttpAFv6/X4YiK4ASKkT/LSqTFs7MbJotcvy9T5NNaMCAlWterF3k42
Ck3yo77Lj6qDLfn+Agqkxc+RwOTyI9ALyN/bvp726dwWzPJaHUcGRg+aIViZHM3QLzVl5xWj3q9R
yjDsM1n6FV4DLFV8o5ZAp24VTVmfLnnN1fDiUQ8t2NHMwEGzZmCfn+qvjbkUqTgaqFNaH6yIfBU2
MJtArkqv/EEOvU4hqcPAEHtqnYLCsLQlyNAWxxzDWnSdrX3U7xJs/2l6ksvRi9WhnWrAPWJBpogQ
CNEPmhAs+QuSHIhK6zJfeF3lkmk0Xt/5gzuqOKSIX8lNQ+ARfbfj/JhkawlUe9YxLyvPLG6lS3HN
B4VQkZ/UGe5YZIJWHtbl1C+BSssl8uFwtHcxSlQ0vdZgrufjYqlu0wXUAMGcOXJ3NiSffJeUfIHM
GEOYZxuVOCxFOblATcDe+7kFMCSYvJKsQOtX84s0yvLeYOLYi3ALvBuVznDlqmemR9DbFTN6JQfg
cUJ0dcuaXu1ji2wf2RH/9FPhFAhNNfLm5yH18L3FnRxf+bbWJlzLyEIrW+G7w9PbQ5fpRKd3vjfb
9I370nJzZNOmZjPUIPcYN8/ntISL7Aye16Q3j55dzXze0Mk06AVu597R32F5Nb1dQHhhpFp5FE2d
QkYZOGJ9RGeVGyZi9M7qPFrQFTmjjtq0rNv1wkQrcaVsfimknj6fD5hFcGrPSPeQ9ZJQPqP0RESt
N7l2q5s9FXgkuTo9pEras++sCh4N05ldM2gcnC5B76kc7aSpMqrI1YKsTFvQxe6UcvVHDLBC8Fxm
eSeYTPZY2wqMA7wxfadpRTYGBYLxQ6nlw6UrF51ckUd/bhf0UTanQH83mGK8cftyNHiOjofHutDn
7tBYqj/rtBoyEEev/l3MQ4OsS+ItUjUlDWT8XjcEsdbM8y3iMg0ppxHFdnLSJPTaArWk6jUjW9F3
IrPw4vO9ETo1NG5phoxG0e5sGukirJDhGn6bRl3tL22FvMjT8diiaypO517Mt3ZpaJ9oakwAl9Je
E7sRfst3KGmWd1JnVtIeXewsJjK9Lu3DkXix3OW9yOkZA9ih2dYWAptxsxqXgsYVGOPSK7EzlR3G
EqTGTMRLMJczVkCXJQBkBPGgKSDHtPu4apt151Z1ER+W2IiBtGDcRk2vjUmJnTUiY7CSWtGnS6Lo
0MV1ZoRAkXIkQ4mXfmWioYdX2dJWlPAyK24R53LeJVOzrFjd2gHU8thg4J8rLFWBO9YGu9LazQw8
iqvuKR4GC1ZrYeXmGSNmK3G0MM8mQVIn7vdJUA9nYAbmhVCpxlGBuyD/pyrftPF+TJ31i9fVHqi0
hZGCgczq+jxva2EgpHVzruxiRfA1gzboxTQiWtg1NAqTywFvxxhYxTBqIU2rOvKXzMOo0CthPcTl
ACbOnAZ6hkpLaBcaDmrooTfi7MQqR9B7zIFga5/WQcvpBrqdiQZY777XS8NskUaDvoNUdzav80RR
9Z4iixUJ8jF1fEVa8jK4ReoEpKAjMB2LIQmhk8Su8MXssrWW6UCXKoM/iCQNQxf706KDBam6HPcD
QSmTCLvCqx4dqXqTQbsGkIAlijFToyQViPfgl5yxoYx8GHXRgyLX6OI2OLTS1hsf48GccWLhKOUg
QGE8hBi6GfDTVW36UAFSqijFo3WLNk88xxqeuVOksC5NrAaKzZEpD0IFALUsZoSNw+eVQj44R/L2
F+yiw5nn9lmGJI0virDH1BDxG8V0Nbp1kQS1mMyXtc6YpjFRWAChGiEUDpFyI4+ciyH93Iw6bWKt
NU0rdM1uoj82xdYTFhz5fZFeNHPpBCRXV8ezSS+xJYCQyQxEodn+52mwq2+eXMEI1PoWlqDpBhZg
orJh93JowAVJ0aH0pCtiGMe5XHnHgemM2mMvjRVafmdkgMm8uvyqVRJNnIBcVCNKa9VDb7Ub18tp
iDlAUqmvI9wqjDPNSmS1AXO/j05d8zAmvV+PfQ5dIWhGZp3tbHKIV1SJ6M7lZLXMHXM9GQeWvvaP
LfibIdS0rmBoNCa7exxJ6RwUrrlChlNGe6s4aI2do6vxFvQGTMnIsrBVOyv7nCRafGKa4LY4aKVb
LIY8XV6UPuvxpmHDO4CTFVnJZZuOsCo5fSsoualIn5DrILozWVInQ7tJcdhY7S/oH4Fx532fXDR9
sXiBxKZ2s8gYkI2cDOel7JPpObUn0QZ21rcl8Cs7uqlyPE48hEl+ThENhXpML2+fGhkudayjpUAj
iKcd0lhKRfscjcHwdWx4IJ/KQZevKykKPgrTQVWUY1wcDh02HwP032R2TF6JK5OhAqZ17jUN8aBo
dayzKCFSoPZUg+7wqNXrAeOV/ZANmHd8veqSZF+1DsXDwckXwO6IvBfclXK+hqCB4SorrOY5Xrq1
D2ttphNsI3l6bZKFxvzcVh46UrrxkMeUGs8Hw1boDpbCPkXJgLU2gezRn+Vc+IyPfUxDw1EN4Ii1
9sz9hOjQg9lsqlea+q2zT6Cv7aq0r5d9DtDiWh8jghi8DcU9UIfBuE4XpWXxMUKA3Lz2DRbcO2r1
oDECAiP9tNSV9rwWRg/lfzV7gP4rYf90qIvFwsqIwmF0LqsiyaYL7L9ufWli9c8+jT2q4mOX9GI6
ZM404qZroukhSek27EAzImEmjS2XAx4gsw9VxrILECnoBAmTmjfiRibTT67WEjAuYCQhxefG4qHS
ijLareANn2U8utgSV46jGE23cdCaIrPue1lGdVAgnHm0+KXxSYkyXb8wYfQhR+9m1BEBNgtYq5nA
4ifCLIZ0e9bhUq2YG8BJfb4Klg3NdFWM3g77Ok3QUNGLNXDNupHrYb1Ll2+jmD1sVf2wfu3b2Lo3
aa/Wh4zsBjdbmjXaBfAI2z1CXoha3OeDbYAJMDji51C6vbB9qDZDetDBKPZfehAnS4BoOOpSNpbW
eEBoCwjOydc8Poh6LeKrcRzNiZGvKxs14b0sdu1gO+seXc44nTqQPPiBi+tMp1bXtOVB1lHMvmNh
o2BDjbzPvTus6UMJeOpBMykDHaKplOvpXGr6s7cois4FfjAIA9FoxQFzc9uxw9eYTPZBrbGenjRo
15L9UKwGs8WAnRifqFCO8hKBXOPtRqGxgeh9a+FCdMc4D2WZQ/BQEFIqf+wYhguRtrC67yJGzH5o
W0Kc0zJCXniKDheQVVlyLl9Z2VyIA4Yu85PTEIdcSmdR+pdxbWlPe50G4wQoYpbZJy7BofOY6ryb
cJ1I/lHhsDQuOn1g9+0Hs2ufPMwEYkctCsFA5pSNs89hMsTXWHWSmZxpHaZdrvTM9aFJzNlOn8qo
CdUqNCLJIjNiZi85HUvH7Bi4YzgGpAZSuCwizavLKGjVsow79hE3fRwYRbKZn1E838yYYIuLmfN/
AKVnaOQzhVZZoWOW8rbU2/UGLJF7jVjTZBKBo7fPdiHX4dQezSz/BOpm+qIvOXaXIfF677h0RW9c
DHo16jskLEzcwDsaT494h634mI2iAkAIaCL2YyB7xk2PFeNrUYnUQH4Tea9Gutb5KYJ31V52Om8q
lLxN/VRmonD2U9vGxtUo22w9gS5REU/rbpdJDM4aVshw1tFb7UbsuUwA4vWMoZvoHIpKZtYLDHCt
OW1AuWFrGNapns4q+MYaNjKrJgbURw7YGEtsf+mYbY97VOu2BkeVxPHOwNDA5Ns8NeKzTiWQNvNU
GG5gDenm1otoPxDc6BGEPj9diyE6NUXuWveVpXMo5mAovkHlJPxITfceo1aKAKpxxjvTbhtIenWN
sisfzeR7DaMm368QDJ8FkCKy7XJZT3M31bKDGQ/rbVWPdRNsgonvvW5NbWhpRW6+IMIeo/t2UsXD
0iRJGuLpry+8dBUoWCDCKj9rJ3IUi8LBi7v0szopmO/wKqADasxCq+3qQTDOHEetC6jjrCpa7VEj
ivJO8ImWNdjiGuQBPKjBOcM4FbOgwUHcWWXvuUEGQ7S9ZqRicpfbMFZOjQyrwElZ9ErzC310vzTl
2nwZ66gHf4h+JvIB0uBadV0LtewI8AVfvI6x2XdGGDoMia+b+LhtUMVVPzqcrqKtJyMANUj+ACJr
Ps8Ldg9GWuc2YwM5V7i3DiYo4X1l3CUFG0IAmyq7zfSYUz7J7K6/sIzZKW/nri/Ta91rS3Gq1rXv
zgEDzzHzxh00/ue1ZlXfwH9J6ig9FtVdUZIshPAREPr2Qq7lHulc8gkcGD6WEuOAucfZp+yAbkWh
AsSHmrYDGeA2FHtwLPtd1VjiAmgvsMkUQ2v6TGSWsVoal2nZ7ViP/fli2OX1AN6WQddx5pDDrdCK
sDIsbfnctbFz7Tg4dLGQzTg2JGTqVyouC7YEt+vbg+VuuijlWKYergPc853JAduzBzDLcovyyaw5
icUSaICgRyguUaMdqb6hP8lhhFO1WKZRha7EWE9ZzlPXEGTa9ZwGlt7aGGUKJ3nEOVx/hvSsqeMY
a6RVC0vV9pfF1rtTCUVk8hetxqmUi8XpA+L0EUZXHeczgrkIOIpU8UTVjxb81w4cdOYjliR/ho9k
3k+JWh8dqqoP05g38YkrFe4rW19YYFqstOkIcDLGc9hn2CgXRiezAswOUzd4AjjhFthBzN4KWTgP
HXR0pDmAInMqFfpJTP5kAntFmlZ5Jus3hgd8Ab+WSaXAto1lh+SR+ucyZvZ11Grya4Qy88aBSRid
Wdik5jCi63VYEw2jszVkrLzMhBnpk8V05aElaz9lkvbcn3ZZn1ynY5NkyNnL9TSJPSC3iVPygkgv
SJShbU0WnLmOQh60uPZzOjLvnSJcqbMRiWn8auChvyV2Ab1UZFAwZ2N2O1TPnQHtXE3jU23VGF8y
PLghnkas6WORdicGfnFkPwaLaGdEVXOH3kN/NCknEz4Km35WPc74T0ap8YfSZewdRCA8oHMmU8CJ
gl+jWh8hpHFtyrJxQ9RiHIoosOpbqMPupxZ69tUM8wI2OqOtGFxt6njVq7ls6FwkHSDIJJLXtanA
ss+mjG/AWEsVor9aXrahqrlfTrFzkQ06cb60V4p5EjTqZQp9zD6MoGW0facGDdltsbY2/O22vQZ3
z1E+N2gqu3XWXtO4IItyE6ba7yp3EWjtpYW6zsh0wG3KpfkEM4y+1M4GME9mj2IVrhC2dxRptQEd
iAzKm05ZPqjx+OPsLF1pyTSgzGSd20NHXz3Tc5zkOsgN7G5OKoXfll5CBtHECp8wQQNxj+MlCE2S
6atRmAbC4LKKj9ZaAQXvWmHdVpEjvw4jqI9wVhYvl7CneZX4iIDVlGvJID0RUW4QfR9/V6PVPXtt
AxGvGJL01TGrhfq0MRV3PQbFxybRiyuvyed6r012fzUL8GPb+dR9hxaoPY7DhEAvqxQC3Dx27E8V
jow7u+4Z9wX7Rg5+KwZQf72nDWwPzgRuz4KusZw5SJAfemqtepgaOXNwsqiBroGJjY8hitznZrLg
I6Vpup7BQnEzJiLV3mludjbmYwICHPclqNMdBzZxx2oO3gM1Omq2LkzZr05nQQ6E9mkAVnBa1wus
bMiMIIdh+9xB6VsCQi+DnWKOmsVPbYpcPqrzxuBdLiMeQPxH35BGeyeI6UYVOJjUYZbkgEJ261KW
n5YU9AWruyJSbsmxU0APm4xZH5jRgqWTffXUq8biVkgqFwN6TOgqeiI/Q26fPg8D1Fz8k8reDYSW
RohElvzQ7AtPo4SMvypJ3CjUGgkMnDf8lKQQcCGwaurWKCKxy/GbnjpwoNFKlwlIs1EDUxFXXmRC
1XOmL1BTmZIsJ6WuCtf1HqFTF691NHVHIaDj7qgpg12mZ6cFW1a5E8k+dpwBuxf0kquKXOzzmoz5
FRW26LyHBwIYJcnHrwLYTLeXnJKnazzLFxsMNKDn1DKrMwssvkVVVK2fW7fXz5CMGBca3NY+2LDw
L8gxWUQUZ7uHeJ2Hx2qYXMpimlqeGFSwJKSRkj5IatnqnEQ+R2zyg3xvm/kEh8lbuycDKQKLVprz
q0fBgr+mhvluHkE6MzSKYCLQgQJ9s3pA5z7rjgGPM1vkGq51V4GwSfM1MKbIhJdBzILzt5nkrTmQ
vnKq1cNFAUtlIw8STPhAiJycUNpFbz70VXOSz11JJD22xYuLXPpeN1wPEce4FOhQu/JO9FQyQsOa
C3r3yyxhBKDlxmEadahqSwtKCpMM0uiyX1rQL1admvh48tL76iVJKakLIREOzNVobkyZ1N9i4icU
8K3aChQo97+vZjvfycVrH+xpLlmZVvKdCiVbXERnHBmMZ7XnSl/L54KWewkVp8Cgi+zbPFHGqJqd
15TpnUq6QQ/0SsgbMKBkwOkaMZjN7E1WYwzFBA2r1EZGtTmT3Dhrk1nv6gY7OcUwYoRgqOFHLjG8
zUDWXvGyUuhgrU5yFQGwsJjT3E1KRhm3CVPbJY6GZ4xgs+D3jdUFECUDITgFfC1cszUefJzzabVv
Irh8eyg/2G6U5ZVEOBlnueYowZpzxHg94a0AX4IxmNXfFt4nWXnF3arXGLZYRNG3eaCt7eMvg66U
UJ0iSROWfrWYpf1oiS0o4zgbkEopA5n6hP6xEzDmE3R5oAhdiFLkaM3WHUvwIQ/bmjUtqng7w8Cf
uJsAbULvH6YUXykVBO45SpmRkvMQez8tBwVBFHuAyUymaIRL6izdwvcC12hHyzsajhiDRQfCgnTk
gt3f+cgn9UsnF9EAFilq3OBvaYa/a7gPsk505dU58BHooZLqzXF20vvfdzl/uQhtdrSPgg4j/Wny
w7ctTi1zMCIs8E+lmsRxshmuyhSJ/vhPr+KhSZGmjqCQOfbinTBFsZ+hn8nyHQzO+kJJI7qJi7w6
/P4q7xUKNIkRyKLnYEAQkep7ERPDDHKU7bMdVlUaweArqF72nR2a2EY+6Ef/eimUA2hHdXYo1yHn
fvfYIHM5zjzgBhFeGVgNiJ82pi82j/lHrfb3bwh5ioeuQzjoINH+yq01/pOAgO/WWXrHQrMeJVRd
ktZ1wrYxiI9///T+7joWCmEEC+TxzjZz6efr5ItZxQyktcIM48DRlpwo0OzFB1/Cr41809rGzqLM
QkVkGubbq9RLR9cT+U9IWdm8YUVLzm1NFMwJTrKvQ15SCzexA37QzP/15kzXon4vsGEyMt16px9Q
OTD/aaEwUf4ve+exHLeyrOt3uXOcgCuYaXejLdl0EkVqgpCF9x5Pfz5w7ziLwia6Y2t8J0sRiiVU
o1CVVZn5GyPLt6TnyqEQub/9b6cQ8Be+VCZNeDbV/FMFIVEGm1B9g4Z9exQBHDIAH/8twuMNZTaB
VoBBAL6wZlMo+shX0ZjWNy24cFI5ucX3puyvbKYPZsxm5ekyRDtZJzr8+aFEV2ABKLCBAkwgb+FL
oEGPs8yvyzM2PeU9woJ3AXjIYgNuy76dY3CCmrt5U+faxijxzTRGV9kGNqKyFD/FBimp4v7yeP+5
/Ag/psbUAW82zTdk7LvNNGZIt1LW0ijaGeodyqParhFF9QnpB+l+jOgv+JbFveDyqP8ZLZhGhVBh
gmeeiIt/zqXdjLbXxr4GekUZUS6gJIfJebBKWxg8b0P9f2rF/1NsTo1lbsX9N3hr9bc/GKhv/+Rf
5ApT/A+nnKJYqsrt6Y2M/m8KqiHDn9DVKfJBoiDU/kOt0GCwY6tkgd2b/sWE+/w3AVXV/gfMJ4Jk
kAZ0kFZQNf4LYsWEavtjI0DtmejzYG+npfNuQXqQ52SvzUCnZp3l3niVUXH7sEIKWk3dwHkLysR4
hOEf+SQ/cDv3aUaPMd+ptB9QsckHlBNZThRoqYFCduvBBin+AWed4fcQpKYNjsGINp5nN4c2q9Vh
6wvuZZscuEGEPCxlorWWNdYDGrkSQoFU680VtcbkORtDw3LsLugTKsWtG61VGi3fUcbN000QYZTc
y3nk3Q61QnLo4t0BuGRom8duaEcQLFHi+tskhmh1TDO6lIOcGfo59CPLuEFPZ/RuRhQDrVMkoeR0
79pjmT6bZWJ2p6ELswx9GUUgabOyypKUe0wAW96YfZ2ko0Mzweq3bthQIdZq9IqcRKMCsM/kLgp2
WWd4xZdqUAdoKgNAu3VZ4RL2uVWt4j7J/A5UkiUw94w0evxHAMuhfE7DUtHgoHtBciNlftLdU1tN
aYP6clTAhM0UxBa5ThpMxzrG84q2VWn3wdcOnHN+wCrAaEB5ykYZPEga7tU3KFc3Ng6itOCyh0Zv
vPw2wVQQVXm16VrloWzktKKMiubaKulB4jwj+z9QGNWakNKbKF0EELm8ZuJrnUpdgZ5H2KjxsKlk
s7Kgo2KmQjXMbJLI/gHWx1V+m8APik+aiQrLDZK+XXonAWm0T2WHIttdY40tH4C6mdvgEYPOsAB2
ZQyoXymNqSfJGtXfwP+ErojI7shnLZizJFVjn6+IXFi14UBnWM8RqV22bqpodP19KDPLtqcHoPL9
0UXAy4gS+9GjE9Td1UmSh7dm6pN1d0mXVj9tVP/h7NZFqmVftbKoTrpaWfTa0c+00P60pb59wjGQ
IkEReDFWUciIq5s88ywqRLkcbkBDoDlGI4o0jyJe5pMlduG4gQVbnwtTLc5eG1DQQzHYfnV1yodH
HCVLPE8q1ytHXggBpbXrFpixGFYyTU6+g4c5KhuKJdQfaox3vmB8nlWoxSXSMcEwR3KA0yUy4kC5
fo94uXKg/KgV6xS3dOTWh6Qxt5nmTf0V5KLVlVXghwR0QyAD2bYx9dF4NBCSRSd8WFmeBWE0wX9t
HVVyuUMrUt3i9WC+VhmKEDUwoIyaeh3EG93tQBYpFnKbFLC1l640BkA4U8Xf6b3AQsAHYm+zy+nL
/dQHs/w8dv53tfXkxzExIwqOQTi6yFzqXrbP0CXi55Q4IcqtsD9pg0ATHou6fltR8PHPvWdLW4ky
dHpQ/KJ6LQrFO+Jn5n9TI1r9cIykDF50Z3Qa1kE0ux9zknA0lBTU3DYjJXWAZbg6lQ8FhN0HrF3o
9padq9zDhLcQcw5h32+M2Aq/uW6SHTL6kQ9uLrnKfhCSiypPWj1Oyl17WuKAu6gAduVWSpCu29al
MnQOvVbaw7I14m/qpZp8KyP+CCs0rYvw5IFxwP+5cZvukIZRhsSxFKd7Dd3lylEyyLr4+xQHcuDy
lzJ6GR0pL9yAxsG1o1OwAMN/q37Gi4v/PTKHggS/7cyHJI0UaV3q1Cq3Vhmi/e4pnf09gWqr7SK6
sr9BQWThcwm68RgZFIY3ce0aDwH36PgsGiLOxtU89US9C4CUFEXD937AvTEYwUuCfQxvLQOe8ilH
hBOZW6KKQE5bRwFJrST/V1gK+2xK0TkrAPo8NRQc76oSzDI1ToFcSVq1z6Bp9Ney1qUjpF9ZXccE
1pa6hScM8nwcv7YmjKotksMTCz/oQBeEJ5FoIQiYoAaqSLuhzh0wDUVMfV2JAYEQoVE4Q21vfGaJ
jNX3ECXy6OB3kripJeqYT27apNDBLJrLv6qxrGGr1r5tHVzRmd8CpcnSrYGSZrvSfcr1Dw3mfPSD
qlr54hlDj6ObPPBvMtOwdfJocITUS2HaAhR1sxYsSsKBKBAmA9mnJEAoms4vNyY0VYw++pGm5TDm
GthP4UqhQyOPqllRW5nY5FYWdY+GKVREvMbYvUU+U87WfR2U4QY/vYbK6QS9u8t1fs6Gup+uPKuw
k4YtSw5kLcxrXzsFUw2ZogWttpsE7GT9CwSuWiIgN6UpeQ5hhpqCHHcboYQVMGFP7W7w46NZUlQQ
rVfYfJY0wuNA77ZRiI+HwXuD3+HE2QxUFSxkViTLi3egUKRtKQfDZwxGsbqUbBIxH+51c4CLbYG9
iVRf26KDWCIzVbh55Uh+4d+lgJjkQ5XnsfaiAxomEjfdS4gqAbGFtBdacgHFcS2G1pCdEnuFYgft
CPHLGEe0g4jp/WLHhM7WNsgnMT3QoVH4MLgB1uLtUGWOhHFBf4JHKSMmHxTRQREVWrBZnnuYWcZI
4X0KC6956CsEBLayEqOi7YPvr46+hGvMDklpuJwNiFIFzS9Dlh5quQHo4Ta+gB0Ncq65rcfSbddG
5XkZSDtfMrYagDt15aGxoKKtrQivwws7nbz36gS59V4d+2ibW0ZdnLXWb5p1jSQkgsBjBCisD2zf
PNYm5x/Y0rxtfiO0KeB4sBIGp8UZoNtUbmfFm6Lw0MMMFM4q5D56ufxi+a5UbQogEM0m84weYn/R
V5/kKEOEdPRHlNVBQLZ7Tbjtz66xUmmb6ZOYdBeVRYNMVmGfLYmQs5u0HcZdnFVi+GQjhShQzFA7
GU2wekjuC7/VXnKRI++jD1LGiWi7UoHgeTCZBeCiG2wq6lkmsJveVLaaS4EFL0gvtjeaJXveo1eC
GDvjoAeqnOPH2ycAHVVmIFHrM+bIbrLxuw4xujy2lS+NKfV86ThA2HkvwcMj+Qi4J61tESTaOTZd
3QePUoX4iyAbcdeqtQmHHxlEA0gplhR7gb8wGHIfoZLcAA6x5s4I+oIu9l3YDzL4FiMPqsdRKbtH
fjeKTJZL/wFriDQ4yGOFor8Fbr79MbaDpTrI/Ck0jBKwY5vQDCrz2cOArdwbfH0MK0skfbzvTVKb
9ZZONI1sr0/tT4LKfehY2L+CT/WBPq0HqZbTrUcjP9pQMGyGk4QHyOSiOxmnxA1V7DWxUL4JvLRv
uW1VcXpKwIB90RBFRGuVax+l3cykXRti/PANM4Ie3U0v6Lp0X5G1qfsqhhLsVCXyjAi9BeBlWmrZ
Pji/pgG5oCEyfgeaN+qfIM8N6WkcfFTT1R73qEPfC5umghlXUC17ZdLIrVWMQGiyFfo+6NTJb7ZV
/epkI2xQ7xVUy4E/Umn2nvnmmjjp3InLX3matupucpgsvkUYC9rg6hSvvx8EXeEHrZUa32nq0EWY
OgTbDrNWeclUpUZQRgurDQJ/zVQkTWrkBqjMiA3GDO6ITHHWNBA2YD9uLD1MpYPtu4X5wMVnKr9b
Iig/Wwjj5bcRMgCc7m3a38hgnnCx5MlnbC+50CSJr8Wf0QdJmpswFab9IiHskr20aiIbdwoSrtae
Nqz2qYX2lbPO4vwua0sR7Ms6QFKFa5wSrYsGjCMNTRthlbooZPuXpsklUjQIIXeOqQ+NdCOZhlsf
0YcJrDVqoEgmW8gsgJ0IhT2CKdKL2Dyy6pHKUmUhSXfIk7rSfW/YbQeADuUUasFQb43YSfEw9rfa
IA8dh4+XYLRp1I2Ms6VeftLr2GDR4cLSZ685Fg/dD+QgLPcHdp/K+NPGnbeufqsQSTPZ4aYVl6RE
tmW4k/oflPiBWonmVAXuW/S97A4voIqjJ+49ENFoVZNMeUEdfNMTw3hBUb7CTpbONwJYKSh2NIY6
kJlgkDL0acBK86fruHXUdP0JNcAiG5DoqOl9I22iRW2+IRb4oI/R7dYwWOaSnm3UsOK2XPsDWMKg
qSQbHhqn0gbDl6FaS1pK/x0lES8nKvT0UFqSu+c2QqUQUxBEZBMTCFoo00wwTNfNFUTz40F/UdRw
khlxM+5EOsYKILaUTvN+EWaLdNPZrCUAeYVpHSzR5mhPCLsv7VcbsZHqkb5kilBtZubxuhJG6nGr
9ZpgAwSF4DdhB1xHKLgd2yt3qLXxls9qBCe65vaTmhpBuFNarS3uYBlxdWqJMOExy4oOg6Y4rO9z
Orf6A1LpbQ//A9z9rwaSkuKQyotkX3RROyKeDqrgCb8fmt5iTJL4OFSd2+5AgWpfQCyov1VUPuVV
hwzhN1kylSfkhQAKB/Tpy5UPwjfdxMg35iez64JfuA9M0HNAdknLdTGLWIVK1Ue4GMUyjrZkNavW
q/Iz6gHcChrRvPhyDOZZaxtrr6L9jDq5OTUlYX0IZJyzvpqs4Mz4tuarILsdFQ0dvBX2Megwj2Gn
8SXQQ70PLZfWMobLtPTJM7BoUfGYQlC9UO8Nu1bTk6a4OY4TWKsIfBpS0JYtQH5cacuKUy+k3Ktt
1UJuPMfOOfZ/9Ar4bGdEyVVfT/ZLqLooMVssz8GYcFGhF7XqRSzuVLs2q3uRD+jVauAwYQKSlcVo
ldaVfxr7AHucUaHgtdLKSQk0IOGpDxp60LcDhnd4kWnwPG4qncthvpLwIKJfr+fGFxFX1k+tl+T6
VVaqqr/DFLsVdPR1aCJqhvEtx1Mq7sCIeh1eO0BNH3gEFjPId9G7TxJFQcxKSCn95jopwmgvGx3Y
36KxMkNb5/iTPysypY5V7w3iKVJMygClYH2vUdTOrAMHTo2lvfC1Q1YXmbFLGghQFBAM7EiAi1jN
HbjbztxEJVbUK93IZX1TuBlkgAYHB/dUgsSEQK1wTV2TT1iP2GvYJjbYCEatc/x6XwxuZAecZWgE
empifXaBQNKxzG3/U+EVxpeoQX8JMHoUYBxaj0+Wic8lOab87Db4MFvlgJtG62v2vQHu7qspNzHi
812UHhhouNcGDVhDW0YPEb6ApAI1fg/rxrWqHbrytXxIwiHxHTQJFNT3IlFM69YS1dagveZtOuGH
xgZWAGpfnUvcPEpcG/0nr5XM7Gse5dx1VNB8+m+psDz/CaSjD0JU4aiiSIBO5Dpwqe6ccX2PbyqQ
PQ5wDK9dB0xJ4eAiE1mPOiDYbm1KKqEXl9IGYyd64sLdlFimFQWLTFKo30gQDPDgQl1o7AGW4zOV
0QSEkh7Z2VkV5vC5U6Nm78WWPJxqL0vLH1VPZw5TCQARRwk0IX1+2Qo0LBXCUNPvezoPMW29YpJk
MjVJuteKwb+tNd+S15bbhydQECBxKu7V+gafJS/4nHhj19xTNWqsGwSmgR80gec9UDdMBidAwPlT
YgqkuwZSyntVr5rmGMOzue0LE5/YoitOgwsLat22aRGvBXZQUHJQwbrHWc76riRxjI0Afm1kriKw
YdpZ0dFztXyCCSERjqVt0D+TEOEwhocurgXaGKKnJJUmslB92Q1f/EYNb/wxSUEx2W54ztss+R3T
j4OiW7oKwcMd4jE5JS044lMLggI971FBH3+I+hCH6zSW1FUj+Ho7K4zbCpusVATukym8fEJgSwEa
1xGkD/wleumoug3MLLISzGRcF+sLictWjMw+3vA7HT7Wa4MSfbvmWufeBWqn3oDOfWiAeBZcsjsL
LDOksFsEKHL1Jk719BcW8OYDTUr7FWalHB1TX4ndfQmYROwQwxkwk9dC7GfqogsehdC0Bx3NZ3Tm
XXN4lePefFHTLj1GuD86ctpuB580X6Q/Oo3NASy96l5kCm0rt9K4vNXgKphD+ey5tnGnUX5t11UV
DOQG3KaefWXE1pGj9AGgYyUdsDijQodMUveg2+p4RGhKBLBC7Pjo5bsfOepn9WCAHwGsCc0fbDra
ScZUiPSV0HtCRBjDdItlFkyWCEAYRLOjQ4l4XhlQTwKyEfEpQiPQzoMXq2eolsM3lxrTZ1wQKxwj
7FrZ26nybMt4GXXlb4Fh9hjHCnXN2vOOoaBxQcVJ+CcBDuLAh5kMDMD74T49Wb3UVdlBW/Nt8dmV
EHXaGNylEcSHzADTkfLObw0SJNDHiH7dOtQr+9GWR+UuALp7J2khvMcI1S+AUCxbdmw1xA9AqPt2
S/qtR44fDJT9WowaX+kAU30wXU2jOJxID4otYRmoyRi0lOCwf2AFOvyaQDnYZ+I3UHBAJNbvFFjM
Tyg7If/UKNpojY8OWtBBSmWYQpivPqke9VEnt7vmtVDTREWYTVMpqpVl7W4y25xgZ54AHxFgLH/T
9H0Qwrhoxk9U77V+27dS6t2BQu6+Up3Cqas1Cgu0Ra/uDWM8p5KWnO1QiW61ETPqlZFrzV1h2N4t
wdv8HiWma9y8a07c/6vF9V6DZeqr/9P4+qfeP7Xd3tX7O2x4OAaz3KHn7rjEpSaMVzCBAcmBvN0O
5Qs81Sud3T9lIf4Za9Z2UgFgKZTZcvjZY7mLR2QoU+wc1o0yPpCLwQ0wqc+X9pVX+7Pb9c9w6p+v
hq9MBywLkxEzjW5y3MFcvO7c/uHyxL01yz6auVkLN/A7jhWYdo5fZZMLZr/hPndna+YBQoe2GV1v
gwKngPlnIZpjNqcmcJ+hy/wY6itivksvOEMx+CZcd2xOcsc1KzDULtrtFF91R2u8K81X5c/u6//N
oTaDY1R40mUw7YDw6dPlLnYjJw6A0Vl1nWnrLsNNBvVRdYt7E5pIhWcDC/J+Nj4T4MMfAsmulbtI
zbVrui0La2iSd36/XmGQBWmlFrlD+eV3UhtPpKYUlezsc+DrRymGhmwPVz7xwvxqU/P23d4YxgHB
gYixTBZnzzEQyeqWpOXr5RX0Z8/5n7mddbTHtlOCvqhyZ6QrE+fyzu+5VJqPeVkdLo+gLHTztFk3
DwXNSo8ECMwJZG+Vxa6boiFguM7gyB0QHtYy6Dc65mb1lR6zMq3/D/aFNo8ooOMibxLqaaujnCU7
Krg4rgHK8p6l6jdo/q2McWEd5Bs9vrZMpwjy0ZizyIKuDoljW/WOiXdCKvUb6E6UDm8hpmyyYFek
W4scNhLPeb6T/e9JfWWFLH3CWYhRuMPldlT2ThHVyclXBx3qL76spPTjY6NmV/fh0oecBRujHCSV
fchAvnTslWjDi2DOOtjp42QsgB/AOlewha03l1fO0ovNQksLL0hTWij1cGZWI+S6WjUOHXwGbqJX
hlg4eeaSHbEeQQDBFMnJoKPLAUhxG4eUdEtgcVIchNzqd5rcXX4d5U+8xf/ttUkK+v1W9iKRS0qQ
IDQhKUcGmcbs3dYxg/I5rnE2jWSMHbYoj9/zh1zesVaoO02/B1O404gq++VfsvTWs5jShxmcc48f
EmSQWPTulrbdhsHU7Cs5epxna11cOf+WhprFFx2/p7qq4t5RYWXUNPdS9XuL92Im9Y5LDAAVDB5t
e/m93nA4H2zBN02qd8HSJ0+QGxX10UH6YsvSITeMKQIMEoRlMmEJuiSNJbv6nU/AmslE2h8dafgW
+NhEXZnchcNhLslPCSmxooJVS9ndCaiRpuJFSpKdpz4Zxg+yT+fyy76t0Y9edhZv4Om2rl+mxLiE
wNYPp4g8SKQ1cLis+9EpB/zRXoEpMf60sk2KjA2bR/fwp7fzXdIViGVQ9CezmZbXZIc+TVLRiTOU
ipXki+OE/mWcdZ39lEpvFcblFWGepQCtzoJW7IoRSn3Bj+cuvVLth0kVAvvSG00ZzzXtXYPNwCpE
5xt4mre+MmcLVwl1FsI8C/6nNYWwcmw/m8bojBrLw+oPmQ5CXHG3yvBsdjjkMYt1fduF6Re0Oij2
7Pgt5hAizx+tQ+DIUD52pRLuFR8zxOwr+KpNZb5e/pWLy3gW+OxG1iAthf9axgSA2v1uVrsUKY5p
JU9rli2TjZPEhwVR6LmHicFxYnbHq6v4DR/6weqaC136aoGkgsxWGqvbuAAUQ52/ys42e5b3JT75
2ldvymBGeWtK6ZVFvTjsLEbGxehjMcphJiU0RIG/27x/TpTKrHsiYs3CZCrKdAvBqACV+fPKlC9c
GN5i9rvIEUYiLSSthjukBA9V8gXmGJ39bZcbT1p56ycKrs3g7dtmY0XXQKZv0l0fzfEsOJYxRP9A
IVRIprQtwrOO2MZkPw1s5bVSBrRavnFxEAPSH9S3qHamDm+eN+YNxlfQRRF7SmPEGa4ehwvbQ5ld
1bCBKqmgcjDUvmwjitxQtMMb+v7KJC8c6G8X/HeTHMtlAGfx3wegp33PXH1llOZ5CG9ZWo2W3Grd
bdftDDTfIwwPxY3VKWcOpqHs9pd/w9JPmAVN6MSFG8NfRUXtl55ED0ga7F03cAz/yo1imqqPvuks
sKmy4eMx3PfORHdeF6b9O8vyPUvp8u9fyvjeAuq7OfShWqdywY2FlWDKv1uzA6n2lTPcxD2JbQk+
dWW4byd4h3kiPcHLAy8ca2+3+/fjRhBkemxsScJsFCiM4VPtet/gAn/OB2+L9Pc3FP+KK2fowlea
A/BVNDAH+h6DQxMdaJ51HjvbW9WadUfZ98oYC2t9Lhcc0sbGMwu24JiJz7IRPl69hizceeTZ9WrI
s9SsLRKBRNNukNPZMkNHaLs30/11aNotdhNPBOvLH2Ypv5KnSXz3ZarQgpg5MJxuZmeodTDfnpPs
CLwb5MgdS0KMzbe/frlZiKhlTK7g1f8ry2m5T4SKtXW5WLnR73/lNlfX+sKSk6cv9+7F1FCNgWXw
YshE4vPcOKoW3BEbvD7cIo/2k3vx5SlcuJjLs6CA0YGI05R3QvHn+xT5pzBUvkSefsL68fIYC3Fh
Lq9Z4RuQtQZjdPKw95CmNEcBu7raXX780mqeXWx8utJl2I89wgXZa6YiWuB/v/zkpR8+u4ygM4S2
6jCQIgXDjzgfX7PYfDHb6uflx3+81c257LKL+YPaqlrvgA79aQwe6uLFgW43/QpwrJfH+PgVoA/9
uZAoIsNVCwxipjTp8hlmCUqseKj7w+Xnf7zhkZn98/kKbMsMH2MuD1g/cOPuhvzkjQ9qVuyK6Y6I
nsm17GJpumabHaxNiLMD4R9T+CP6vp9zzlDQ0p+pFv/d3dy0Z1s8cntLaux8cKBGraekoict0BBS
nLZGxQ0MxOuagFJisnE1dVOZq/88N02w439s9gIpCd2CqOmYbrmfojyJGtfuaTYhA+ImO2XH8vAs
hjMh7fJ3W1oXs31PtUa3hB3BUy/N32FfKwBqcNDggnn5+R/HFYQS/3ynVhlypOh4PvXtR9mVP5U2
VHt7OIJ8OkjK09+NMtv6CWB1mhbd4OA8PQnrhdgnhufpnNGLcW9jJP9348wCAYaQxRB1zeAgew8o
0VeOjZ99VeV614ztw99O2tyeDJs1ZbRDXqdUknOTNeeycLeWntyhuH/bdn/3aaxZSKD5kwHtawen
GwtuZ9HWzpo98ic4jlTPnvZX1VV8Iv5cACgxuZVL3cwxDAvZ0SmT7tD19sG7IPF0ZZCPj0kTO4s/
dk7ola4hcgYJvGgd++46UPHHRZBIPFvgt5UkcP5qAcyVXz0panVJYQH4UbtNle42s2q8sF2duygK
elocXUkUlt5oFgv8TFQmQLbBSU0EpCQsnTWNvCeiVVp7PgoiqO4ow5UK1UJEnTPH8AkJgKZwsbWH
6M4eKrrpfbEvreI7SMorMzf98A+CmzULBL1um6CtyDosD3mBOEIuQiaWXv4sC1FsThfTuxhjMCgC
juznWBeN6WfwhaA1rszPwv0SGt+f66uLDXr9tk+UjJ+a4cWi9BBMGTjYrM0oWNa98rnI/25fmtMR
++7Ol/oCaHXG1+hpCDJT1VeyZBtOAu1jXfUj8n5Fu/JmC8c2fnl/jFXVYI7pOROe661paQjLAM0M
dhN0qUDyQ9TV+uotfWFJz1mQdaR1vcbJinBXv5Ux74aEe36rMENX9P1xfTWyLX2vuSZ5Nkgm2hY2
6YeQdlRpFO85wS6axiPpwJA+lBigXb2PLM3htCjffS+jQpjULngvkg7Cppq1ewEOk9XHTI5TQd2w
/+78mYt4e8AUTeSCCD95h4G6tU9jSpd6hPBMG0FDN+2rhZmPq0FwtP98K1XvoOPmrAwt0WickkrJ
u6I1WA/61GIFMLby/Li/SwNLytcKAKh13sHfRhRFWl/e1UsTOwsZKLsayCqGE8cdO3HDvK9GykBg
rxrF3PhZ/6kqv3TX+mUL8cmcXSEaYriXx1y+8Kb/ZQeiRP0JqNPlN1kIsOYsfhjCxXZOKgbHw612
VeYTqEh9ajpvPckrXh5jYXvNfUEkNaSpIDMGIG4nb2VHrrvvQwEKhywYtfC1EgR/twyNWdQAYYqx
eMtQ0wehe5jEaD9yt4snWc9rra+F0iDk8z9XoAl/UdHRKXOC0P9a2OXLgFIHKP9qBV9wI3XhsWvR
2OpNZ0oAEoHSrNZ9h4NxM13IFDt4QsuXJKE6Iaq6vzzJC6tkzu/3jKbFqpS8wJObO499HafFy+VH
T6/1wQFpzMKInogur6c1IjIdpqe9dY3KaTBzQlzWvpnqhJfHWTgr58YDGi7kho+fodPF7s3Qoh5H
AfDxL5N805jFjX7Ansr0pouLofywWusmyvST3hrfLv/6hZhgzGICcPnWik1ueigedsgR581e0yvi
E1jpWx8VHcCYE30ha5uVEhfiL1f8LDqAM65bPyI62HqN2ZSf3nIvO1ZJQqGEsglySig3X37Dpe8z
ixUo98dSlXH5N+lddWqzCUrxCRGsK49fCBNz95EeTF42GHx+GyHvlc0uks3sNYy4YCjZERnXY5If
Lr/J0lDT3787GP2xVuwSoTWnDR+ni382xuC6dzTtjjSVx/JaU3mamQ92jpgFCoCR6YjjIZEvjLXv
QQucqVT2E8Q+cm9rEAhxLyUAQw1j1VfVtQvtwncS85wj8wrE0tTBGbLg1lIQ0RbG3ZBdWXALJ4aY
RQOoKUEmJzxdSdWXQO+fKr/95Abq7upGXQhlYvr7d18n1AMu+gGzlgdwYTIREruzK/nY0rNnQcCU
q34wdZ7t+fXjVCqRMvtKmFya9lkA6GSMRhOT9atixVvYzTEV6vnqD1+a9tk+d2s1kseRaZf9GKJc
c5NMuAtoVVdLFUsjzLa36RdWa+YSAcytN3TZ9NR4svQDkvhXVs7S5VefQue7DzuMuDLYI4w26Fi3
Q/zMlbdMvvBfUvwixVxGP1zN7hea2IjszAYLyjyQMZ2g0J9/sjV/09XjQanHUyh7+6nXLuECZCIc
iA4pxMxRMb9cDi4L86jPN73BwR9OAospHEU7xfIQ0/is0DaxfyV8LY0w/f27eZRQo9aUQJCHAYXv
J9Rskdw0Bphb95rH4MI+mas89D5QjaLUSL+0voYPYvy+3txZiL6Tt/r7nw/JW9LyEKOBLLYSMgPV
2ESuFD2kODffNFiAyDlq967bdVfma2nA2aavStD7SFaPjgZPGfME6N/62gA+4QFDdg1ldzW/W/oy
sxgwAkV2TaTFHTEkP42o9/f6kHqvaqCWjiTo1P/dEpsFgxIyS+VH4cgFNO83YTz0h6YRwRa1Zrxz
4Mo4l8dZCGlzRzodqnw1NNnIQvO3ranvIDbuZUu58hoLF8s5djSLZauD9TQ6Yak9eH11I9fRqeTk
xzGCDrMe2VeuFgureY4JDbEIrloxfRarOEEC+qLk1u7yFC29w2y3W6FmhHXBXnQBnU9ZbmjRDA2q
k8Epjxrr340y2/EUqKTCNy0uLCBBLSPcyWV66sNbOFjXEVoLi3eOBfXx3+KCB4Cl7OxtlQbfpVI6
+57YFXJ75QhYGmK29eumyRRvQKYfUfhn2abzSvHDsFEPrqAzXp6rpTFmu53vQOtF4TWwym3AXiNL
q/dNCA1/9A8WFiR/N8xsqyMT29ulz6t0ep+f2y5QD3YoHcju4HMrVyLXwgbUZhvdiFsVLX82+ijV
/jqTh1s0suvNqPpX+kkLofHNZvTdURIh92pEkAj5ACFamONeGM8TwiukXZHG6fZq7XDpPJ6jOTUI
j0PYEYSTEMmI/qzTNqJ7lEJ/r6AC00sqEkp8Vrm+fv9emL45qDNDtb/B2WR8e/pbv4rSOyiyMf4V
woVLwXUSnadKGB0ShcJfhMUiGcDlFbIwt/+hTzc586gopTi0xcP0dcQYRaOwjAnxPgtfIvgil8dZ
CEHqtBHefUOPUyeK5Fx1ImqK7aQubckPg08JoHlt1Gu5zLSuP8hl5vDNwLf1SBWl6iTmNh9LFC7k
I2L6SEjchahCGFNbS/TbKBDrYvwtrhVb3hQXPxp3FjL0JDcsjm/VQaQXGQXdcTUZgvyWMzvPD8jN
OOhCnQEmyfEzaEp8sZGEAp1X4V5g+7cK/kMUPCM+99W66kKEUWcRxlTLprBqWiu+H2qOLNcQwv1o
N0ieedKTpv63RNqi/fHCsTXHYYJzRt3bTgRgq7RZ9bDBV5ipGVdOrqXlOYstbeujEhV7AjYU3FOj
RlpVLwoH1nu8gtL0GLrcLRrl6gKanvvRh5zlF77mS6EyBIIzLNqUZC+6/qUvtrEfbarhNktfA+lz
7z421+qmC19pDpIcdZxqOtlHPrUzjr0od1XZ3+a400EPvLLzloaYpvbdzhthAHPZQkY51GroBKZW
38D47Q5e4JUnvChuL2/whTA2xz+iGta7pZsJx1PSn/ix3HC+HYT98/LTl9KyuXAi+idpPKqVcAo1
3tW6dOhBIOupjAZKtLdG9RvMRUeI8gB37dflMaeM74O1MMcyRrFEBjOtbFcR66Am+0MpGwWtOrtt
/JyT56BJ1xQ1F2Cr5hzZWHm+0VpInyKIMZUsi70ob71A7Biszc4VQ4bWNuq3oxRurxeJFzbvG0bw
3drIurGsknxS7wUFiHbPp9Z9QL4aF69tKV4Yux/gLtfnsHqeGHUWEurStar+0vTO7ia23UFsiyXh
JHl16kLcr+Br190Os8KXdqx3lpYE6wYlmMtfc2kbzCIJinWG5ZMjOqLcQ71/TnqxRtj8JijMvxxh
Hjs6xIownxNOKRenHrYZljDfLDuggLe5/A4L0XCOatRy2Nlt5hKdxiFcJTrAaVk6qSME2TE5ln5v
rxr34fJYC/t5jm4ctAQlarnTHQStkchv2x2WIa/FNT/2hZU3hzhKKX6egKp0B7by507oPwPXujZN
S8FiDmgcuw5dqunsw1wWeu33JnuMkpuue4rVaDOQneQY9xjplci3sLLkaQbfbSIlHP3IwPwJCpBq
cf/1bvvY+5JrFfIAf/kx/pezL2uqG1m3/Csn6l33Zko5SBG3zoOGvdkYMBgbyn5ReKA0z7N+fS9x
qrshTW51E1URVQazk5y+/Ib1rbWt4oshhMhBrxpiCGoUD6CX/ZJn7WG3eKebgOIqRMxo2DpDyx0M
AiOIzzb5kwaIeWpO3yaQWe08RLoTpVx4a+wMNFliEmHd514kqxMzbIibNkXwviOrXHFwyCRgKQLr
py1mcJA5HxKrAWnTuuOL6JZJud80BLkj5H94YOYr1OI24vJIohlwYyxzoS5o7ZwnTRQCNtTXu824
OZI6xUBgdIcQhnPYjnE8/ZLgtY0YmjiBoEtHkDcZq9/uQRDfti2QoH89aG/RIZ0jDj/O6A+g37uE
PNqBAKvToWW0WtkN3KDz26S5nkJFO5qgaGsBnxqDKP8bHQrCDj9HNXMnvEETiKGAzgM5nG+CPOz8
gG9vnHC2r7+4PUtcl2ByK0a0qP6oG3Enwf9Gmvup3Lmdz3zXv3sKQsU7FkaUQK3SGQNQgV4siOp7
A3wKV+C9DJwkdVOkJ+zKgNbwpxU5qhAqpC6YqC8QxCGi3HKWWwvVXJWfoFbhR3I48eJaRO0JDURJ
TL84+NkmKzc8FlSXvjrA6de8C8rqEl9hYw/tzezAE+Mb1JM27LaNT0zz9YOTDoGMdyapiXFAHvh6
FS1ixxAGBwaWCyhyb4pnIDEqaeJcgs69ux9ZTq7lOoPyli6eWPLpmoJR5xGsa9MHAjzuI7pJh+Uw
zhYbjtAOqa8nc+o+gtsA0TV0a8IT2jviu2VCO/hOPKjbeMUgOHLK6jVGarCJSm8abT/nIyTrHtPd
FPTbYa3YyJRfHi1jTEoRzkjgk9h4YGBKyDj9NG1MANMI/pHp/vwJ1gyjQhrDlhsVeqxZwMBOhk7W
8LbMoLYUlz4ozS4Lw7T27ua2NG8cZRXWCHZY0RcCz/5me/p4uAZ9gtMd8/mQ2uICDmgDtnyZgB3p
ff0uII19vYTQtwAMB/X7YCXtFZDD32OxfFgJ2ymm6ZZOvfxRze3SzmBMC+G4VhPd8BKo5MKuDqWx
/uVMO0bm7ddN/IZtlGweJUgMkS9af3ZjebJTcNTk9Ts/Xrl9DHTJC5RLEQhzNL/2yXq9TKjc7N1u
3SopLkDDrCbL7JUHIKe/jc35M6Tz7vOpg2BOA1qWXQ9Wt0qKDwChZpA3tQvGGaKT7OW1DUVvKKDt
rNLbMYVQkYwSfNVt0mEauQSwKz9K8IYJmQFn8sDz4+rEAfpazl9J3UyUmw8tjFWmA2bixOMt2Pa9
WIgre853LqLm41UYI7TNQrEC/B045O8aQK7jMrJDBInO4F2/vgpd7AcuiigZeQBix6twNYIoTG52
nQndb6/cabCnmtk04re3l5rdAbKaH8wlWS7BJl3/dX4Cmj42yGu8thuiHpaFWRMHfulbPB1oTECM
zVzzujegxX3ZViFsmOHBbSnKr8ixvO+IyW3KL5wJCZkzBqJLpFPKj2v2faDxxWYSC/IwNBAhhqzy
rl+ucclUvGIf5cAnMgzVXebEB8Y0TPmtuXZg1v1ktsXOw65zN1WsItikQXG5HbWF9Qc+kzwA6uTY
NRCDhws22uMNhCihvLQ8Jkv+tDs7zRlxFJNT9X03U7pVb6X1WMVPpG2veL0HNdM6mYqlQe9x3fQE
NS+7GiV0G3vnWBXW3wXYE/0mE9WvMTaHUwYVrg+J2Fqkiz0yIs3EpDIyBMTsOJe4Wu0MZJ9B8s+N
iE9t3e94NW+HzpAYen0CbQoePmgz4uo29jWEyT5Pu0kSTeO4UKGWFCXvpM9bnIWQfa8gI+hJSIuC
LfCumLOrNeSnxTKhSdrS58CEmGUAFNcRhOug7YDjm5XtFWgEd+645gKooEywrHWQc0TE2Fnpj4aB
cm0OF7CSFhtlGqryrfyy2yu4mY03HB8VlUk7KWcWIniMHbAiQh7yKe+tr/X6BVrPe4+4bgzFLILr
dQGOyuSBlOHXYTV9WbUeJM4edt9x3YopRhHy5KDmrRHFmbl5PSKabwT1KFzT/Cgiw999xzUPrQq3
jLI5H8YKM8lW40Mcsa8hxNgB2IaDyJYQ4DvwQu/lyHVXWcVc8jXKIhFK+D6wQxYF8dimIhiC2gFi
noivwMEoIL63a5k0zpAKwsQaEohYYzxwqzyQer6eY8tbzfwGOkv+tIdR005LsRNshbhZ0SHMDze8
Ozg3q7K/ILhiWWoHQ1LeAPXsDVZ6MCvR+juv5uaevHXMFeNhJMgYWuCIC5asPg0UTRFAmhon0wEn
6ioncFYnnzKoLXIqnA8sRx7g/MC6NVXcpQz8p8BtpcjNcPoxK50LuE/HCfDkENRauzunMb0qPNOG
rPa8sFwEK4ir69w8kqX5kDcyOD8Jze3i29dfvP1Ij/WQZKhFEKFfwF2TL85ESo8k5n059g9SQqgF
jIXnx9IsGFdsRZKIkVgJ7BEZAHo37erm2QOE88+LFAzse4lYzU1WgZiwRjMonVFYmapPKRIGUG71
cxCFlB0kE6vKjaC/uxqn85PSMLEJFZjJoXk5OdvbRdGj5RejdQ2+t8/I/BQQHa5ugdocDklGvnRy
eBxJBIHSOvZj0v+oOFREx2L2dn4RzT1Q8ZuzQSVkQXAPmPFQFR8R39IqPMX947x+tYwHXpY/dlt3
NA82VzwdAoREYq94VCFWVF2YVpccWrC/nJ+Jbv8UKzJWcjbMenuxk/6K5vQrp+RpjuIj+G+Xn7SG
+qyYzPgiZvGv8yNqalVCRSpBM9aUiYFHxgA8DbA1L7TukoL4JdmiLFRIexClIeTKyHENd/ozNNNU
WexaCL72cyV4YCVx6ubWdARa8WER9kmUKVSpi68lhMOZvcY766rbNMVQToudpl06iWCQNAo24t8+
N/d6+XW2/1m46oUlmZBmQUvy+myoTlHE1qvOSX7llf2ZTGkDjXT6EThdv63Sv3ta0x1XX2MeVWxr
TDiItAbMicbf6MJMJLFjb6nQgXT+ZGj8GxXOSibLrsDYDXH2oToCBuFNbXoNYajgvQZexa0WUZlQ
2ScCQurGxxFJ0AQKyW6aRd3OFDRmlykOVDWbvdmtMZZojT2bZJ/NLgb5nn1E6+Ax36t96hZq26AX
248qclOFUN4OzJWhI7UxAqeLTs1gSn83IaW5MSqCFZTAg4NYRASTfZOs33uUrBswos5QQTKktTlr
4JfdWTXNw8gUC9c1pIKLPmDVUPaEDdjMqbwZzSjYzMMurP+59P6G98IUYzczQyJHjOdjCDufIWAc
IM/ribiiUDDPkwuoLIUQLYEGqm1mF9KA+FCTyU9TsgAPVEJ9XkKBw5PFHmWjxkioApjTDHkNB/Tn
aM9G1xGDuApqKHuQKd0hUVwmbixFgWYjuKGRhRrQbA539VrC7YVG86EaR3tn8zSTUBGucQWdhJih
bl3XsfS41RW3wIaHO3ZUY3NUvd0a3LjoZIHhzlp+idv62ZyzUwH+ifMmR3NfVTxoOIxsQg4GZf0Y
ejjDIt20eYQQQI4oERowexykujXavv7iwkIIfY4jyLYENF34IQQH8Mchq/iP85PQ7LSlXJ9wmUGa
OmASWRX+ZHL9OCfxpYGTvWtwdI6XpdycGoIxVRLB/way3R+l/NFCVxWVqfmSzHDKDVSvOf/pdJAT
iiEFgsRPX5ErLCIkFnacP42R+A0nmmYFUguYZbMJMAxRf2y76DrNh0dgeFsXmu2zN6d0J+DQraly
e0xIiKxrjR0bInoHzaQSonxgio8gkBxUC5RCzm+d5niriNGmZg0WNhNgGij8mjZ+DCajnnQ70FeN
EVfBofmUGJOV4/ZwnkO+Pa6OSzz5Wd1AUAJHhULm10GfQL3QeudC6Sa0XbQXJz01INXdl8DJCGZ8
Tvv2Lk+gfsnrKnXPr5jmKqlIUDnXMmLWdmPBB+Zt8ivg8V2/nv9wza6rANCsiOTScny4NUIVk6Z5
dNl15eqB3Xr1JYdg2PlxdJNQ7AEEXCYnz3CdLJt/Hcv1WJfdu/iwhQrcZPkaZiVkNALIP0LdyKTf
gdS/tZxP539z3QophiCdob4DoXmcKLkJa5uAflUAshkX78Q0CpUiM58hdhNCDClox/6aGjU6mOLk
px2Kp8Gpdk6pbhbK7Y4NaEM8hwODU4DbVn5KMsOtana9G3BoRlCRmTb0XaHCRvBuDeENsvsGkjSo
JcyIOM5vhOYIPTduv7hoTWRBmTC3sBHo+XKSeHYpq/4+/9maV1EFY85mEwmovKFywJAYMzPZX0IK
+gEClleJbB6jmI87t1kXDKrAzLjJTMtYsU5Q7w5QLIbfB+8P8iX+5qN15g1rrzd/M4JdNPk7124z
Xi/WjrA6KwfwnwVGt2SXkFG0D1CA3aOp0VVEVDAmlehnSCA6HSwj9BHz40BSDwQstw19QoIT5XBk
nQFbcFtzeOeGKR5ADOpQEEdjFZG4OpkN+6tNnbsQAqkVHfdLLpoX+HkPXyzbModNaHYOC4AER0y7
gq5EgExuWMlFIsGjXK32DZvzvR5f3XBKCF0nQxRBfYQFUWZZ0i2Z2f2sHYo6VtlmlzXUoq6tOKkD
q+/pntOseb6eA+4XU5yNFmIukO0Mxmm5jyE6BBVRoLP2Dp4ucFchmG1EQTJPAUjPzSdaCc9ulsPm
zdI1dSE751VGf7mIFd7MDhpMs4gqDpOYbDQqhglBpuwqdsKrfqJenEe3vcgfBYsu5B7GWrN0KiTT
YmEZjVKwwLYh8ANNyY1vf9xfO41FVVGZlDLgyyYch5ZZcNAH7hvA3k5oQDVAQLbjj2ksnwrGRFtV
PLYtZwGpaO4VcVwAZmCtl1Ai7I4ECs6famvKdsyQrgatEkxCT2+EmBSWrM9n5g9FssmrJGj76Do3
rM2v0Zh+HkD40kcQAhTy2uyyX+0KbT4w1V2cN/W6VVUshzEDYJU5mPA01Q9DPkKCtb63w/5+luNO
2ki3porLgDNBBChuGJRixA8O+c0t7QYFwFt4QJe7HIi6iSjWYqQ5Q7oIo4AtwgHOcfChfVf43Ekf
d8MgzZtLFLcht63BiiqGxYrkJyRIDl3S7gED3l4lrqI2h3FEHqJD7088kDggyBVaje2JMjNd0tmn
GhiF8zvu4JH7PQnCVaRmO0ZDQYF9ABis6T/Htsxv8saAOkYb1wFIf1DmI8y8rCbLuUsh1Lpz0DSv
Ildhm51jgM6ZEYZc1bGFaJLBqY//LcoHCIG7xdhA8pZAjhNs7O80t5AlfP3QG2NGe6gkMqiCWl6T
AolU3czAcgz4Dzpvrbh1acPQorDjzrx9QLiK5OzNpI3MBeOtAtChDOFPN/c7Eanus7evv3iayogX
HDwbHEJWS36qTLQ3oC7Q7WyP7lQodqCqUkjXmnCJ+qL9JYzpI2sk2ojAXATdsgAdmpfQ7HuKTH57
/hS+fV0ht/p6Nk4assLc4ghjti6HyHqMMsBdLcjO+SYfv58f5O0niTuKTZhYbFdJj0FiG8TmvQXx
Rfmh22vw0X26Yg2aChxnSwl8TQjsalCU6BWM8zKgubPzdmtMggrb5MyoGxDuww2fVxecJDdwjiun
uQT4eNekafZBBWyaNLI7xjCGMc7XSd58SofmcXC6bz19H3CfqwjNFDKf9SyAtHIa8yAtKAx3Td9A
DMN+F6KFqwSUjIVGEY0YAG9m61aNeUptp9u50ppdVoGZuaxRzQ9xMUKQGjmLcynq5kSo8/X8EdWt
v3Kr17xbSU/w8QLCmuumFwzwdpuiXXcXKaCbgXK1U5j5fqowxFBV1z0tP6Je9MDH97EDcJVbEgla
VvEW1wDoxU8RSGH8BTwnUFt8pCS+KLN4J7Ghuw3KZSa2Bd1XJMoDcCP6Y9f4eDmq3LgD6nDXfmv8
c65yTcbOOM5igBcRceJtcmaIQDexh+WvIYfO6icRQe248c/vvW40FaW5cgeFXAvPBfRJj8vUX1pd
/H1bvdVgDVCz+RMirQreXnrRJbudc5ojp2I3mT1kZZ/A5RNZ096lmZV/hlhfk7iTURlu2udsx8Zr
XiyVc5LEcWvZFtylpE8Xt4bs7WJVxbs8da7iN3kemqQdgDQf+2wkkGRCa3tuxoVblAC6N7PVH2yr
bX6c3yrN86jCNit7AUPc0GKnDDQsIC2YQUe0T0GLl1k/FodfiMTEld3zIzRn/TfoJsSme5DOs4Cb
MfMMYhV/ZwtZ/SRaa3+uRVm7Th/HwfnJaUbj29dfeBYzlL5Lg6ZbGALOU2pl7QVdNnmtRYBhjVgf
+TS+j0STq2jReGjRxx91OBMs+Qj+vgEokSwYECiOuRW5a0l2Kv46f1PFUXL0J0MdAmeh6pyjs8bX
ll1AFR21Ebew54NRtMll0c3jhVXnOPsFr5Drn3YS75rQjqsoy6LrxqJBJgb40dazQf0CvjcYkq1s
io6ImEKY+HHTn+Mi9TvI3+4eHY21VyGYkjhFs1Y5Gi/L9EbMGco0EoqmV4aYnS/vOi8qrrIZu6gP
2wx5oGjw2Tx/kjMUQEh+TEWTIiUPkvHzA2kslQqqzJo5ax0bA5VF5zuEgcBu+DJXFTyu/u78EJqL
rfJcGmQq6qyIWTAMA9iXM+p1IfDYm7HC7l2kBvmRZys9AkFS7pn9zcd9IwJTeSyrpXA6ELdaQQXM
yQQiB+ilfB9l6UHR5IucWr8thyMe64MAst4dARHfBV7qVnQ7NS+uel+EY9qMkMcsuuIqqdh3COZ9
iMP4di33Aj3dEIpHU3XF0KxNj03LoCO3PAxi9GOwok7Lw/kt05grFV9pDW3OHIgxB3M3QSq3aO63
Z1MYIDePyOjh2J8fR3c0lBAFbp8B+WEcDZ6Sj01o+HPhBAzEoJ5tRyeE0IcVMMvTbrSqeS6F4uCA
JWoOHcggB83SnsYa5e6Q7kR3GqMglFDFSkiUGQk+WqIFv4vs1bXhT+335Wj2XAVOkrEYODwUKxDp
CGoga/gJThjguvq/Er4TDOmGsF+fXLPuzSmKMITcMqY09ZfYupRZ3bmIJc5vuGYDfsMyCsPJ7QVD
UCeF/qFRfO/XZS+zrHP2VOziAMhROxr49LkyLvIWmnnlij0Qop49uLQ3TcQg8GWAahYKcReQCN6r
R2wr9Ia5UbGKI4KtOl5w50OnQ1GgP0EjVPhEIvnBBP0y1+OJArO7s0+aW6OiFSswB5OiRV0KbZ7f
SYqjxuYlC5b4p4SEPanMb02ZO+5cWvJ9rwRX7mmWFYDc5whApOT3hjyE8MTAF38s2nXn+mj3Trma
NG5mOywRQuEJLzrrAqhPEFzY9ehWUeiFc+SXbL7YLbLqdky5rkbZTU0WIii3gCKz6mXxcmC6izT1
pyl/Spr+vYg4rmL6DEHKDFrtoNHImk/QcAcWUl68N7ugIvqcCNW9ZALUExQy3jaZtAQlZlE87mK6
NGZBRfRlgoxrupUqbWjXGbT7PBB5aaVWCQjPjlnQ7b4K6ivZmLe0xRhT9Qs6PtBzJhcbu3yfHXAQ
UOBj2dfinSUortJSjg0lDplbhOtC3vSGfb8gBNydjOZo/Qbra9maIS4CB4gMXaTMTwiZbuwpubJ7
dshDdr/bmKsbSUk7CKNCiVrCELRmeIyW5+5G3+lBdsAmeQWt7G8pX57OW26N0VGBfXkawu+1sEMz
vyiNzh3rjzljKBr/xSLyIeyf5On8QLrjphgCMZN5nCSoQVYg6QEpdp3W+ZgN42nXQ9N4NyofZcNj
nN4CdQDR/gQp4QGNKszZlNRRvTPuz89C4w6okL0lEo0z2xK1BjbFiPCSD4mdoeO1fufnb0fihZdJ
ANMqnBzXfukEskEhmh0a22eZ2IMNaF5qFc6NnH1sZxlFLlzkkdtR8Ws3ftLFjSriEAe0z+iApEwf
Lnf5yE+AyPfAZIUfbBlfk2r4W1Q5wmSsWhQtXwse7vV3afCp/Dc0Ym2XKMUg+wR+g6txKi5NUhwK
BHOu4YyPq2kHcRlfrkX/g/D8kc22D6TPhwWlVpQijnAp9lS+dAdE9eGrIXPEgBRR3ZMPWWN+RwPk
RrKwY1E1Z1wFLEZR54g1XeFZJxYJQF3Ff3A+RF8dsJN/cDbuzBWw78/nD7vGDqnQxbJouBWWqDvl
qC1dlXUbfubtOK1otu2M3HVyU17lktG/kVex9qp5ugVU7ASd7NnhW2WXos65LSCNwLy41zyusUIq
o6UTOSXpG9zftF88PEF2nV6X2U9mM//8mmnulwpLzK1SGHyyYebCsffmEPiVnDQ7/prGWKugxBbM
2GOcwMKBk4J8Llq05gTgDTaBsxiZHPxmmrnhlu3aVV4YSgZkhGV07zsNRNkYZCRHc2JIKdBy8Ekb
ehwsOJZlHs0wu4LUoG8Me4lxzS6p1eIoqZNmTJFWW6HBt8VEwkyCtuhOWWz8PL9Pbw/B1KKxpHBM
KmsbYiUJGL0G2wWAfBOHAc/oUNZf3zMMV1k+SQJ+DYh8wxyY4nEee2TCq+LO6gZAJPL08fwgGqOg
Aju7rI4zYiBMyYz5ARBDUL8MflfbH+1k3NjTz4+iAZxxFeJJOvRTLSOieoRET6PJL5ISOhKt6P3B
rKHKG/29oiu5tTkkPpuHdhiP7w1hVWV2QQqnmjvsluBIddJ1vJ/rrPf7BuBSZ7k7P8G3jwRX8Z9m
H1cL/tlI3mjvksw+TdirltsX7fLX+SE0FlXl7KwFCDvLsMHzDvlvZzxE8eKiJQjynwFK+C7PrJ13
QmNFVSjoUoXEMOYUlUNErWFnZS6UOm9390M3DyXM6jazkkQ5D8rRvoDm+Q18LbNLA1G3lxupCDHf
VwhRwaDtHBkla9CvA0CUeSmGkHiUFcuOPdXsuIoEXQUocIoYrZ5zaAeRmH/mQ+RbIKnazUzpRtiu
7At/Dv5VmiQdUOqzGV/J3hm87VyVVXaRlvFegkRz/1UkKImXtZQZGo5I3rBrSFylx1RGoHUayhUQ
mCQNymWKd9ZME9MxFQWTExA2mFm5eXmWm8nFn8M7lNdTCwUJi15nDVpZ40+5aeyYUM2j9xsbaJFH
tDCBLGei/JWQ8Edol6FL5/k4Lw64kgHFjy1gGQFaet/lUVGo9UiNCQT6QOJvhHwxfYiSonLDZd0p
cegOhfX6UBTNlGXRhL6fIoUuYt5PSP3b6V3kJGWQ9/XhvK3RmAAVc7qWc1rnPXoC4eqYB5uzW7n2
tpvMSbuDq9G9CM+BwIvTXebY/ogSdLoZ8sEKk7u+BglXVnxM5+XbWDaBNZW3/UgydGcBZl103AE1
414rsW6CihGiZofM4EzRAWL2rUuS8aY169t6L4mt2SUVcNrM0PhrGvRskiX8nou4C4xlvAgrdEyH
hv33uzZJBZk6tVFkLdBJwbQJcZOeX4A75SOwuTtbpFkjFVo6V3TJM+IA6x43ww+aWykKvlUPvZG+
zpf785PQ2B8VX8qh/cxFiGb/gafHToaIKyvjAxdyU7VCjPfelJWKMV2dricyzGVg1YX5GW2P1Wmy
q/WGJ/0MGT/k/d5nAVR4KemqOcxtzAiUf5wi22M4V0mXtpVr04m+06FWzADYDG2QP3R2MIMFoAwS
m9pfSFahO2TsE9CEo3RHGrAU5kvtzUNhtzvVGY0F56qgOdqf+67mCcCYjbyZKjG41kott16nj9vr
1MzdY5sn97BSs7frMrwdGEE2VTF64Gltm6HYyrqZcUyRlU3CoduxdboP3+7wC0OUdEnO0xkfHhvl
N17Quzba0+jVffR2s158NLinkwT9KMC1ROGPeiq+0tbeq2e+7UYxldlxKGUeWjE+2y4Tb0V/sLDR
uWGvXmLXvhM+7Lohb5sBZL1eT8JiSxaZHQaqhsIlNY1vKPIjtbU2O3bmbWPJVFAimEUtwwaPTzDO
1Fub9CJMMuiAy8vdrmrNqWUqJHFZUpJNMVIfNevcJf8KEBMSyFH9g8S/OEwNlDbdd59W5W3pWVfJ
CkndIF+tybWBAqDLXmOB5kSp4MRqJaQgKeD4Rt99hgrrx0oayY7h0pwoFZTYjCypOmiYBfNMTE/W
0H0YOK/cpl79hSbfzRKaq3l+Om/4Nbuu4hP7oUmdCqqWQWHfiz68QhRQNe2XXWT6264fU+GJw7yS
MBEAotCtE7JwLgG+duFrTiJyGy7BhEX3D9jbrxjk41/fEQjcDFMB1cdgRNm9F4UvltTb4DVL5WxJ
5PNLphtlOxQvzIndV01tIAsbkCIvrtM2qVw+jLCzWczQRzf2oMheyp3oSXdnVIXsAUp/hcWBWEdd
MQX8qWy8bFz/2vzlwa7/itYEskQl8XhGD9TM93L9uhNuvp7kAqEpY2qQCE6l8QOKO71Po5xdnF9B
3aFT8lDUqpY4lBuvaNMWfUCsIb2TFnSVQGjUBmaHrM7h/Ei646cYAatvYiffqD+JRAtw8mRl3E9q
5m+Wmkru5tK8QUNQcH40zbxUSOOwET+tcQx+QxvvblnSr1NjnCDmkHjFxHbefo19UBGMwHBJZArR
1ERF6BZbqIaXp+uoG3cPcKyOS78zkObFURGMo1ibUNpo17JpcpjK9Jtjj7cGCkznF0tzwlQM4xjN
oVwB7Icn6DyMjXXlpHKvmKC5oipisUXHteAb/UM7RU+R1d0MUZMeEmpd0NS4tO1pz8vU7bhqCxYK
EHkIEguQxLWllUCmvfUr8N8cd8lSNfQDTEUNrknfp8nI0E1btHZxMURkkqiJxAaD/HGX35YkBLav
coQwPDtO5BcD3QWjT1FdhdBLkcWDPwCBvv18XpiHqQ7NPUo03R4qVsJyyGINBkqPYis88klY7rDX
YaCzfCqKkE+EoK2zxvkDFo1H0LCRUwThSuaWPL0cqusQ5VRQsuwXu3XHRrEWHD00oMNAbi+fhqp2
Iyvk4WVLkO91rbp0xIeQpVl9UQgK0MPzLfjvVxpA3b//B3/+WdVLC+GHXvnjvz9XBf79n+1n/s/f
ef0T/z4+VTffi6dO/Uuvfgaf+8+4/vf++6s/BAA398vd8NQun56Qou6fPz96qra/+f/6zX89PX/K
56V++vOPn9VQQjDs01OUVOUf/3zr9OvPP8wtEv7vl5//zze3Cfz5x/3T8jN+yvOn7rcfevre9X/+
wcV/mY5l24QJUzCB+s0f/5qetu8wfIdYpu0QaMjYJttysGXV9vGffxjWf0lkKxyCHjFOmQ1tyT/+
1VXD8/cowc8xSdHRZzEu8dN//O9f7/Y/WKH/7AiW458//6scitsqKfsOvw9ewP+LKLJNanNCqU3R
vmcyAvT96xeyXAbU9h0zdAfElocFwmZuFE6IypfZ8V6szBtDvb5e/wwlBYdU5qaWqWazSjYVBTNt
KFyFS+xLw6ndWoIt9/93FPQpg12SYNWktJ/v4Qu/pqmaZUyaHCh4yMf4ogVOuTSivYLQ73OR3MaH
Ow7nJnZhe6lfjDIQzCHM28jDOq0XBfKNXteD1e38XBTp9m3JpBRC2oQ7THKqVgkZMfm05iV4qOTy
qxmumrIF7Iq5Qzp4qcncaJWXdRG51ZJf8SFE/ynxeVT5FXSrCDzGtbo1642UP74//5u9ti3bL+Yw
Cl4RwqiJtlWhmMw+7nhhEzPyUqBmvKYv7quI965jg5sEJ2nxoWm3F0ooT8d/BjUd6VCoLmHI31Bw
cTn1YRpGHuRq7RMweNWpJ2bnLTN08bhd1P4kmimws3Q6jc5IvJaKmzIW81FYZXyKRdq4EY/2CLSf
y1qv75ADFLxEB5zFOe6rYnDbyVycHkqUXl4ay+JXznJgLTUNH/TglXAHCtlFVFdI4ZUZh9IRJxdD
3KQusVLxaKfG4hHQWF/ZadgeVxnDgbQlbrcEytNviN0moO0KBehiufHBZub6aTTHufSNEEDN1ED6
JOwME4y4VmLuNXz9fs4xNWnDPKFh1KJqAXQSsp86tFt6C4QdPMtK8iNAjpN//jS99jueN5ZL2zQF
IVRYXC2urJm1COAIIC3FyRrklZj9NSqEX1dW45lZugcz/N3oIaUFKR7cYfzjqNUvxpKmljPHtQJN
szc1o+GSYgHOZZn2fLe3FtBGg4WwYPthMZSER5sv0DxsaAwN57V04USPuLyoTp5fwOdqvnIEBZMO
boUk2CoVA0iHuo9TghVcmVPeJBOZP0q7b4MssdmxryU5wH23DsMgM4AmbPkxTKl5WAWwQ9P1GAbx
KKdTnd33cVu78dIXt4D/IBjsDCSCzfSbbTmJX0XGcGA0XAPTNrsPvJxJkKcW+j6ipvbM3BYn2wn3
+O9fRwjPh0OI7W2y0GROMLfXppaMWTUP8Rx7fW5lXiLtzjPXDERugH14g2UL32DDdZZ1ey0Lb2yd
gPSOEJwAPcBUFJHZWqKLGhl78WLFF04zra4xpHvkv29YUry9KGIL6NtTsGC8nt40S0R2Zhh7o21a
eLSW+bjOVuiXowNuiWmBWgys2s6Fe2tNJTwPQnDbKFHZYWrekxFvZAx6BFZ465xmVwa6NO4h5Npc
tAlNHgdryQ+2LJOdDM0bi4rHGX6GlBTXQSXQzXBH1mlJEm8ZlsEzSmN2O4nw7/x9eOOCO3gb7eeX
Ap6U8jwBCJk7liSwyJxILzPN+UI2ZPHr1Ij23mjVeMGJA3kdcUB/gDNiqxGguUDxmPZQL8pa+q1O
cnRKzL4wjPQ4tWbpiqq7j2TfHcBMmNwubfk5LvLJlcI2j2Vi58e6sYbTbIJcqLJBZHp+IdTl/s8v
J23GLYdasA6vT5cTssa2KH65deDx3bSuxXXYLWTHs3uGPbw0P+ow23l74Q5VQthi7QlimthZAroM
IChB+4NnrMv6IyNhfOp4COHsalw+NznU5Cr0yPrJEA93ybxwv2/Dn7PjWG6SMOvUOnQ4gPvwK54M
O5D2FN2NTjq5pkwLVPKy5AA95iKgg/N0frV+e8nhWMMZNjdbjav/my4VDPOSt83GyGnbAYT7ml+z
yJ0HXNyE+IkcfvQhxPDgemUQ6Kxkyr2powtxhwXOVt3F+de6NyLqMVxe6kZURgGw7RKM9ZVF7/Oy
MwiyeJw23uD0bPayBBKIABKMSeQiNMyZb0KaHYm4aIygT5vtMa4pvWxYLzzjjomIEy8FbLaaUmjW
sJhkt3CwR1PTrZJq+opp5QFa6pxLeB2Vj2Bm9ByHIIMF3fNPCbRfEmeTbCsMD3XTPXja77eHgUaJ
QLEORh4ulPI+duCp+l/sfcmS3Li25K9c6z1lBAmQxKYXJGPMeVCmpA1NUxIgSIAECE5f/zyqdJ9d
5e33ymrX/axrUWZVylBGMDCc4+7HnSsK08YqM8tLy+K3YIB0bB22Gv5z7foXB987SegfDyCl+OQ0
zLI4wa38+0rtRkWdxmbO5xlegxO5VkniC2TrBYX3nT0oVJX55qqksNmgdkahUY/5X0WsvYvQurwN
bAkc+ihicfqG7/flmil7aSuyPI66fjeHqn4efTIWqLn9tRd6KxeysZuodeYq2BCWN/MBw1GdyXb9
4hD81jfkax/BxrTvO3WWdhjzNqD8eVLTUI6M/owj/hdI8ftDFb0oFNg0whZJsOHf6y0IM3G/VUiQ
Teya7LkOvkMQMecKIpK/+Jb+j7+JAflOw5Ch93nXXcFUp7fTMAd5EGhMzTbToentVnARBn/xm97f
vvhMyaVfjHBd0JS+l5Ihm2YlzPK6kANhxy/IlE3Y3nTzXC6S/L30OXzpJE15kmH5XSppkN2/rz34
CfuBzwaVjNuiA2yKBDSZ9GD6XdaOf9Ut/fsny9CYAR5Dc08S8l5ExnvMuyi4TBdIEYI+JpuM3cHg
fMjDltkHlSEdjkBb8hc3wTuYC58RJwzQCTTFsIFA3fvuJlgovBDGQKti0a7MQv8Mx/YbM9G8sfyq
kTOmrumhEfM16rq/uOv+bdVgO0UxLjl8Yiyd9xNy7cr8yufLuI2Y4h34/qoAqa1Qef9ljuC/PVz8
qgSFIcBHfGDyXm+CzGlod+GoUrS1him95SoXcLXc6d4FpWrYks/InvmrSuNStfx2y0YpxRbEA45Q
3ND3VjgTEn9Y5UcUwWjKDoNvm7Ihuj4P81wfjIqKTfMibeL+rq9Hej3YarwjtecnW6uP//1N+e/n
6OW9RAk+PUCjFHMZv69lCDqHbcF3WCwj0tWj1C0u54MP88TPfdFWaX/oqym86xOEL6HQDPWSj6H/
iwm1f7/PshieMGgPSJximb9PIUE6LQ1d2/XwS2fJPY6S/iaJerO3aLfKmNc/FLPVQdhZllGzkLuk
6t0B/mkQi5mAfQcpdfjjwfxCIn+hXO8gz3f/+b9v5HdrnHkb3+Obv0Gid/1P/TTanz/Hm6/9+5/8
vxAJvWzl/xoIzb31UL39Kwp6ecGfIGgcfsigz4PWAqceULkYZeqfIGjEP+AkzFBpXSposBlY8/8E
QaMPMf4f/phglV1wTvzZP0FQ+oEml+zt7I/jJrzomf8GCIqr/7etxVC2440RoI/4N87p99hkY72E
RUP/suK+fnDAzjt4XeUYuIUjkMuOYm3pGeGX0LETcNjz5zgDNTIWcbTssSGhBn6a4qclXtHAKWCn
KOYjuRYbxwumqMiCx3F76tdlH9rubLqrARy18XCjSZaavMb1OY4eSfC1HZNjNFa7+A8ts58QTEF+
QAVYjtvVEB01TDSZ+xYM9spvnTppCxuVlNihMLCj3VsEIgkyomCGjC+pSjQrPyurc41LOvNojzE1
ZhqYcjZBYbnIh/quaWPMQzt/aiHRR9B5kTS3S2Yf2fYoYxnkfVI/iVqjNp3PQEmQriBwJ/OCIWYo
J6iV8m4cy8G7OA8JymYLVZeQ06GywzEY/cFGXZm69iBYeDU4lVfTlymdbFnPbisCHpQiqX+YDkMw
Y3Mz0xvkJxfanuJK5LYOo7zlbV1ssT+7Ce/f+V0jWIEjrxTzjLTwtBBBsJ9lVmJ6tAijFUOVb4ER
Zda9eRHv6GYOxn7M+A8RJ/mWDJCCbPxxouR2JAMEaEDcD64ai0YBQWDJx21JkmNMuiZfwqzec4an
AvtURmUee/FTuDmnJClhJGKhOG1emnnYD6CuYdRwzNasz8naqzyI0uEmlLLPZVOfg+46ol/Vwj4l
CTJjOPSoW/et4UsZpDczN6dpVriukIgMJ7PoW+U3fWhD6a+SmILyAzMUa/YCEDGvElbwBF8ys1Ad
dIWAw80zhIElNLYvRLclkSxCPORrIreDcfNt5ycIFGjqzivb7vmIaAyZXWkDJjfgpxZxUKyt2dVC
FyLzAfHF8UTheDrv6UxRgC47sQ1XhmAYofE/h6rFijb2vCQa3or9KYbgfhD2jTQKwG93oLwrkJC8
J4OReU+JBZy3LMCoIeuqspukbc6zQivUV2VaKdoWygaHIPVFR1NMp4T1gUxrEayoX3V2TD3Giua5
aOBrR1rUY3bJhQ/KGSHhm3qA62+So9kEddYVWbYegj7bRTAkqdIGDufTvpsIguzjIsyeqJzzECht
UVteBu4mQ48ZzhoVPjtGkFbmaXAGNVk0cdnCWF+77848u3QnwpcKatGILieA/TtDK35PuNMnIPWF
ijeE/QRXfQYjkIYX2n9ZemRN6gfPeoxkopbX4W6dk/4u7myHzng9LuH86Bd2IJu5oz0pGGD6mEqb
B9qDFgkfZ/NayeBMnEF8LzwixVRy2bl9uNzCiBs/4XOGreSaZZfOb8H2KsNP0QxdYF8NDxCNADEV
mBjw8z4KrvVyGtmjcjVgHsyV7Ef/QGAlAtHPPhrPC52fIJs5be7BYPPLyY5l0uhrqNeOEtMAVXoX
TTWm86rCA+cfMAGTr+rbiJlTMSfTZWI6j2DdagW2e5Oc4t7mvQrujfqciOitqlEcUUxxT89LJT9V
DLsh2zRW1TeNlOcUiHgfm9Ji/nJdvo09sPFK7QBHId2IZMUgYJ8ZfewwEzhgm/chQUs4F8v2swre
tDKwmmFFzx6nJDqMzUPTVDgibicm+dUWk08MMAxrdTGR+htZ4S/euo+IjjHlkIY7FqjrDmTF1pxF
F8HSGY5DdhXnjM731qqiwnLpYLeVB0KneSqa40QxWLsizxdI77IXFQ7ADYzZovLx0qerh3F75dlX
HsDIfMYTFnCJIeEO647v4GdxGJD1gTdP4dMeYCoc8RPTW2q385YF19vyFIKbGA+hRwAYjftnN8pS
1PZzT9ODqIOjIhWG1DudnFoz4Iyva75dZ8RewAJxa6E5vR3ZNuRikO03x8Q9qGydp3y4Tzv+ZcKu
lXp8CAmtc0Csnx3uGqvV8gVFUQMEjpPrWrkdLEUOPDZ1ntBogPW/uOs69hDZBDw1oys+mLyyjbq1
oOm/8CYswoGcqs7dzBuAemaTfT9C+WwgHcqJmZuzivweAs/wOFDid6AnVb7V7nHoBClWO+LZhWl7
GmZ0mqjTJ3Yd92J5TZDeeqihdvkYa1Ig/mos4LPsfk4zj15J6NTRLgmmgxNHC2Yi9cnqFbh6158r
Fi5lratyrGCdMzlXHdzc+RwfcE/NdAQS9r3rSX0VOFufkizsi2bm8GttvD+3U+o/VginKjO7QTGY
4SQykk0lZAtY8FP2KjCPLgU0C1DHv7jZFQxasD0Cph9Yy7Ejxc2wkI9VUO04u8RWmTrVEOm+8BXP
ztJHJ5P6oOx2P23ZfGoR/deE9FWLsEKUV7T0+2XEMGr/RsMly1MT6m8EJMW5dlUIq48EiJqreLMV
WFhbrkxYYz8J8jECt68mf7VScVz49jpaW1bb8l2OKkNqDaP7SC7FypITT/sTgQVh6TS+4NR35QC/
bMAyqoCvxVgkYysxB+QxzCReQz1/MgyJ3RioqpWVudHTSXTDfdfbfWCgy01nlNVWlEm02DIiYbav
9XA09d0ydmWLu9+l2+V6yftww6JiAwY/KEzmO9nmosH8mZTBeNzCOp82fzXCVf2ty7i9auGjD4+J
Ub/0ULfv17VayoE5OHr4wHk0zHzFvTrKeDzQxI0PIwwuy446etciU3HbKymYLMOx8s+aGrGjjay/
JHQQCDDV1pKiF3Q1uUvYBZptiz6q4zbvVxzavUznkvVrWiS+j+51RVEQycbd6FmlB0tX+pBZJbu8
X4R/qfqEilMy0v6hYtCC5ci/weW/TrE8gowYCzUjFnMblM2jtk5bHKGgm3ItK4S3VYHh5zToUVGm
HkECuXeqO6sB+yjvRJBeYVe7O8Wz9DNdYRvHXTde044smK1MHfuiQ2HSss02+Y3zzO6TIfCfkMZY
7RBEPIbIoKhIvfe8h6+axf16zqaxvaaepqgV1XjCmQi1z1Sve7WJuMvHKMUtqtZDF6jtaozr+gFe
LUAqyKpvgvHihEq/W/6MQHPo6eX24rVaTyOd+z0Ml0BAiyS+jpdqfgqcWD5TvPvbROBCmpsqLnnD
013mXPJgtjW74W4xD3gr1Uk2cJ5qK1gWA0qVurEvaiX81MDEBTJLD30t3sD23c+RPLQkPfUVa0ve
ZdU9LuNw70TsyubClogZQ859HNx6YvQ3LUP9IlJjrtk8Jth6TQSINsPv09tal8b1vgNKsItpIxA0
J+dr2Q8HTmA/x2MML7bdvonTII9ZBqtOrW0ZMPWxbu3rSoLqwKs6wZYMAATbnWMN+ZL2mznX7WU4
VLP1OdiU+dpFnL1IwLk7Y9R8dMBFypYIV1Z+rRCGnCUfU83FHvHL0ZEnFSkw5BEofF2ordYsEHuu
6gfeEJZvma9uKFTrVyaemkfEG36XBpoePb7Ok9zL7GEb3GdRP2MMcd6F1aRulOhPcyMNSjiSHis2
n6q6EndjxdWOztOzzDAdMVjnsUe5uKYLfQ7gMVls4XATVDDi7KpMFoRVuZ6k/DnMaBq0BNQdq/Q6
GpYna5aCXgoS1IbHVOHh9sS6a1mjYG/ldyRLQ97RJJ+IT1+aKWSFXcb9hPjiis7unEz0ulFvLb7L
cm3lY9W48T5scBNXjdSllYHaNfX2yoLoFSEhKG2burkaxVDUEaCyeuKPLWaicAxerRzEKuLgHkDS
vCKF8X6MnTuPzqM7GFqA8Do68MF9XCf62Vz6FoR75nWqziTCpItcgyJJZnUzJZdZfK7RMHEYopUi
xUJJAIq7tH3CYYqi2JJtb4I/HOg829sgwjzWYm86SaPTOAre3Kfc9eWGdfuzwZxLGYuqOtkgSHcz
CbIbRNfCGjxgZjjhkgWwbis+77Hp3Y1qvb9VUjYHP3WNgSLSKOyMjpdyGXRZ29Qj9LntUsjEagg+
EjFNxcAnsuuQBI8+Kuui63UbYdlkQmd/TPMSzEXbm7DssL7L2RrxzY2wcACXee7XwLnrcYJp3qZp
7XMz22Mf2MrvexUyeQUn05xuRwbA91MQbmo3BNMhWcnPJuwP1iMsGUE0UAiT5DOaYmQ0bsvXGgF9
xRzU/E9Y7/8jKv+LRgCk/jtQ5WDar/ofT/7bD+lGK7+P/wqv/Hr1L4SFfchQV0AUBpgEWNyf6ErM
PlwoZbCgFy4rArzyn+hKHH+IY8AtkH9xBuTjokv7Ba7E0QeQj9D1cBCn7O/gKoAlf8NVLswOUHyI
sSCzAKlGs3caaRyrAYspD4uh4htknAktWt7Yws3+NGXtvomy6y0lrwyKA0t/6rH2u9WkNxc5xc6M
EBl0ybEzqpi37i4IkjOg5FvC0qtsVi+yF7eh2D7C7xXg4pCeWz8fJuuORE3o26Nva1ifLQ0fDYU1
SqC4LjAF/6MTuGMnFNIxecNgpSS56+ZD27b9wTTNt1Sp5Gc/TQ4u5lsEcy3N/QFRjfqWBYadpywd
i7kh8WkRXQU0PfEvI/YwmJx2+YIRvahc4gsgiR3/IHTyTbmvterNXQ1r+1z0yfc+lDheGninr9Z1
55rP016zVNxB9SSOtEHsKsYlKGTdY41wy7hpCzva5BEeXE91yMz3FHuvIPVIygDw2O3Y4DQyMHzw
pR3SAXqFAQ2D0uhuQ52+Dp3BmIrncKKvcSb0bgD5zmxUxGF/b+v0FKPlg3nmiOz6BHWgsC36stAj
R7StdtbghxyCUFXncBshCgyz7kPetT6XFl2gUQc+dbvE+KumM5CDJScx97gQruDsd5U1+gSrosJ2
L24cTwZmaVWo98Flfo1tt1IOqLwEcPpKvKz1hB8wtwLJCCW3qIza3n1jdbrXkYdiO/m89Ntu7uuC
ZJ96o/YbZlYl1aetRVR9XATpE/qdS0MDy30c4vhQdHRFw5NrIoIprxd/r4dVf8athEccTyDlc1LV
/XcXb6zEgb3tCO3diURavcRjhOtaI/inVye7tXa/6PDLQmPU+Gv/5Oo1PMJUo7kb1E0cmDOrmp90
unICYc2E7tMGN3kAnQqyHYENNgoyo+27Va69j1jPjs7Lc4NoGVXhLXaA1srZzyjEJxRkRIFyJPoH
FkJQbOlCSrwttY/Cqr/q2vYO4Hp3k0aArQBUIgI76k6Yq6KFDOlWpINL82ys7+iGa7FWAs0Rnz9V
CAn4k+r5W+fy/2sYNhRm/915u3MzorT0byj2Hy/5dchGHwgOqwgcYPJPxe6vgzb8AFliFGdQWqSQ
1VzsmP4TxmYQ80JqhqM5SbE+LuHl/4Sxo/QDNjUDhQTYMAQXGf2d4xaCjt+OW4YK54Kix3gPhIDS
5O+UiHE9xREsKIO8Bpo29P0zXQJ0snqCMPFg2YZOEubuyBW7aEh9o+96yBavkDerPrWh4l+WKFu/
B8ICqh141JQpYkqjk+nl3eSDBNIF6Qo4Twc4AMVrlsiyn+S3DAlme9bQsx7hYAKob9cB4m1G9ozf
xQ4GopZotXufVJDwa7CAkf/k7XCPyICkWDMhYEAbLbto6p7ji69CvFj60gXJAACuQWJnPY5duKsw
9OwPcZuN4rnpouoHZEqLKyRF1ufTIjTEYIIkU5RT1WZPpmsFYkgRyRMGrF4xuBIOtzUS+gpMnY/3
AcMFkEfr0kWHrJonhxw0NtQvkcEp+kwCN7dghO0qd1HnM/nDINbWnC9yeF3EwK1h6bpUhClUQJeK
fgWjdGMEGa7HpArwKdtETa+exiuHnWaaHKSKpsupXod6F9klQgXb+/pBUDbfCKfQFiaZSXOLZJqq
jOI163awkayfNwJO7TZeYCYbVakNUNxl9Q018/KCSUe+w7hEdzO35IDfDdzRbEAOYICEwynO5zBw
x2g29TUWzW5WFb6/HgrYwFh+CkIPUjhy1XFAmT/PKPMbWdYe949c6V6kPVo32BNdcSZ2vcIERojy
26pnXDBAHir7xAMYBMhp2x5SolQRBvIVZujiJhKiOVjJeXC5DCINNoQCahlWYclrBu/t7iOUsBF0
5iMcL2pg13xcS5hrxMOvRMb/0SfUJUD2v2bZCvH1x281IH76z7Mpij9w/JNlDPMdIWgxMFx/nk0k
/kCh9sEZAzoN9QBe8utowmvAJ6d4GWpJkKeX6u3XyZR+oPQygYD/BwFkDIbu7xxMEIX/djClKDMB
EqYcfynU2+Dn3x1MZks8HUhy9oEaAiBXBDokdEaC96esAiCYqaiDNgq7u1PPMTfiQVYAHbaMC2DI
FZaGWNTGnzmCt+gxSRx4ZdnFq7raPGSoVzhkhsco3bYZVU7D+b6hA3rXdtsCDLCHqpP93kFnaT8K
yMbGog4k4Dv0kY2My7qvGbrVsU1WtQL7keaKNRYJTic2wwkVvMBmYR2chAARZV3RCKmsagQMRIFi
I59E38MnwR50F3qTLzQ8OBnH4jAHkP8BXYICnOq1hFV/l5MOLevtYgMd3kL/Q6oZluJReA2zLvVp
mwzvjqpFWO4n2MiJr/WIadlgGSe4pww6ugcP7nZ8tdzY2z5lW2nb6qMHs9BniBtLrQPGtTESvMb4
K0qVBmv8OPtus7fAjU3wydqkShDEx+vHptMuswXeaL+oQo9+aCHPSzuIoqu6i++0FZl4DIPVw4q1
qYjufyySNT+HIQiB1WSTogtShtA9PtWCg2eANS5FbVVbs+5XYEpFHy/zD+CCJN5KZc03MaTr29iu
dNjy1kNOv7N9m9zRtQ2PruobkSdx1cm9c8zfZJ3emjtoZiErCFwU3Q1OVsFxS0QgyqbWZP2YmXD+
2URE9Q8tQpKtyutxTkECAUV9HiQHPhKsKQLOs+QYQmH3oLdZHecVRBob1xW608YtmP2PRPy0zrA4
6PM0pd2ylzJFyDiqTzRVCDBX1WLw/KTu3+zoDb1MYODgBN7eLoizhVEXJNkAZvjspwLwdW2KdYyG
leRZnFmg4XzrOWikMIjHbSxTXfV4vHWHsTbPKDwkFmqi7GqsZ0HKmMbLeqqhdnC73sxJcOVlApXX
UiXZPUq+xJ+h1m3EGUKGocqHavRT6YQf7R5DA749plYNKIlDgUpn3t5AcMz7RY66bMPUP/G19Yh2
nn0pu2wLirBP+muETIvboAPNBN1YYnLPbXeLlCzg6gvcy28q4JF2D2//9Wm1KyAvw1Z7XIiZHmrR
r3dNkrIyUusS3GZu8A+z0SQtFocyuuzqtn4hkHEdI2EYnpnGzti5tQsOdPLQpdLKtk+R4R47CfDO
qR8i+rBEaf+1RgTtZ3QLFOb7abA1hWvn3uTIUNgYJi3qYM23FpK0E4s1gMYMg8tA7GKu6xxGRyq4
brwaX5OKiedlHehtpvDE7RQNlQP+GQnXDR9HD4xs+SGipalQq1cjFWkX5AMUTGKdC2zPYZy+43Cg
sd9V6zCksD1uYsCOddl3i8cyxT2roEQ/cKuXjBzicBgXUIdkrrcvaLLdHF0JR8PxibtmIhCxc5GE
RV8HiGraVYvdTHdSIBW9eevtDHivR6dagXXCjKAHMhkuugHsmfcmm6zeaQ7tj8yXFjVod1VlfoBF
WJYMSzdAm7DAAdZqGw41HLxnuu/5rHlbLOgYgSKOCLOvavAL5CaeHZvnlw59wRoDx7MpiRDxK9rw
IKFSxRxJ3dN6KFBQoU5wqZ7ER1O3I+YJdYSpga+wb3f6hY9eJ5+3lhr1nEXtDDUE8cbecDVKe5NU
bpM7rnDzt4CYvPb3Vix+hhasMbj/1dyV2hJwKpVlyVcPTrvGWT2kx45LjC3ENSSqJuy+CHy5OeNL
kM94+qVgbX+OpzZ4yhDeVGjRdiBeu0btkwXHwwr6C8Ud/qKbjQ32nKkkexR6qMt12pKdlbFt8yXL
fHDgPtTHdJnd5zgGP9zZiIOMjTckz80AgaWfeAbjKk0OC9xQX8TK0rt6XDX4ZIOiKjIuLOOxToHZ
p/SkEb5x55N+LmaL8Pkq0clh7dHDhz2EePmwLuzLtAKXHOdOlJ2ftzIEsH8EhWqu4UILOcUybOsz
ctLFAqaDjTBmYnFZTRfFOETssDjUDklrdI34nsa2OSCyhHxkqnuE7G4D59T5c+/Dt4QG5Dnt4/Qy
UQAWFsRHfOKi1y/t2iTd1Ypnfaji9NtIECDzRdQ4kM++mabhR9XGztz00ixkh8kbfOGQ8ruXJZpE
UyiDO/ez7FCtyhJ54hpSbtbR6maBoT/EVrCm+cog9A0+JYtX9TV4Rp3t0SYHFVp6SOXiGUsmd3WU
QmRcyzkrqHT6YUnX/iBt2GIC2Cf6Fn5oS1hSTcmQY4xHr3tJKwliMayzm1ZuTpdE4UwdunU8NJFb
i8GOBMaJHDD1wLv1Howo3Xao5kNeLk41/JQMLcryHQiIGMkhGIYNCMQkG5+GQxv32ReGEFQYV9II
PQN250PnhvS6alTyONotZYVTvMZUHYmAd8pMB0d0FuwLcNYtLDzotn0VzGu/2xhgmiXOwgQOU2L8
OiUhvvyjFrhu8gbc4vbdCSbEbQXrrXS/dgBlD5WU6xVSvqPrrmfwk2hqRJysaSDe1o3W68Ft2mLX
ixEa5fs/Csi/VST/zxSsUZTA/3Up/fiz999ARPzDvP1jFD//UWCxmt9qa7z8z9qaZB8SjHZcNLsh
/h1f7Ol/1dbkA6GYZIEoPo4gp7/4iv8qrjHCi6o55JhBQTmM2bl/afvZh4uGk/A0izH2xgEC/w3x
WvpHHsy/6ELD7CKTQ40N4RqKdQzQofj+l+mLKEhI0th+nyTrUiLdcq1veLTG8TVOkwEuxDaA8Vm2
OdXuZjg7LGe02/YTvDnRzSdxZIaC+yCjxbbOK/zpKyADZb2xFvEGk0lM6Zt15YXipntChhLDFbg2
g9kpt8qXCJgrhwy2W9adiWbRlbES1ZtmKrT7lXgKIQ3qytyL1N+MsakMKKZ4i48eeHZ8SKlZpx1d
xjTKm3SrofPh9fIyyJR3Jz9huOIV0ZLDeibrGNhygiN5Ug6S0GNEDLRhE1sSWWCs5xLxu9nqCwUd
gjlQ4cE8N32HabZtQ/ALXNlMPeUL60AxCc3kDQ9WqCSSyEO3soFkREuP5uRbl0bplxDXXlgsMCzB
gKXN+MsmG/lpgAJy3dcLH29VpnsIdnhL3gwEAhCnpNbMBacmOc3LPIIQlaa9F4ZkBtKuyGRF3Neg
BzcamHVXz2QMc2kkLOjYlvXP4EGtxUdC710m8RBkgC7V9jRLiVpBa1btt5khNGe2+DAlIW2A3PlF
wuc27L3FlR2PX5yc2i7niU7vUeXbW+2TSJaD24IuX7zlPUQws/IFunEa5HDdbr5abu2jSWoJ8lqO
iSlsO09rmW5pfK1j8PKHcEPSTOGJxNlNROYxA6q5JXsbpkN3iIYEB/SQJU3zuNgJVOsGT0F5lFM4
udPqA0gOnG8AOGPwW4ld7Te+lpKsBrwVt2Ago36CzMP1TlnUzgGzxTRBDHEAx0zXHavHDRIxJsPx
WrXcj9cyaYJuLy6JGyVJbJiVmObRw9kp3DlDmwbNt2zFhbATeB9D6TFkDhifJAPZDWAFxLFu4qEp
u4XWWaGHeDMwOkQJVXRxHPrrtRE8KtC+DTwfFvid7TCJsNhj0M1oa1LguCSfgHmRDNXUUAfPBjU6
29cEEMlFDeaas1Vz8IpEmxFCIZkyaCITnOYgmAEEPko/OP+RtVEjYIIzrvPnTjYgC0QLp7VnDOTN
zY2C2fp5mdOpu5JIvpxu66Xl850dUflBLgM56r7ftBdYryquPo0R5mfe8L4Dc+ArvNuQRQXSZe9W
2CyVqYlM/8DmSeuiDtdI7gXKELlb1pn5shf1KE+kyXoooIzwW9kl69DeMtulGaK9LABDoZcgPsdb
DfOhABobYE18ZW8p0+MMP3jIenYh60LIL1UDlYaVXWv2A5JwUT4w1DmwTR7DBtKiVpgi2zoQpjWE
4Roacd93t9FS4+SqajJGP0yjlz7vQmjc7zm0jLhXEWwm9gzgU33xck8T4FCt0YVwcP88IWk7ATql
L38axUbJI0b0hg5TM7NrjnNonbmNCE6eS7PSYgYNsF5/bEctWRFhHaFDBI2aHfTWI1G7cWygReqJ
rUol/4O9M1mu28jW9bvUHA5kItFNsRv2m50okZogREpC3yb6pz8f6FOnxG1eMXTHNXFV2JaxASQy
1/q7JQrEkVZMS1ZpNbVBXuWJulf0FGVQJ2qyt3qavc/Kz/g5vH3+UOlq7zycSgw4gALpUybd9mcz
h/bPOZvQFpR6rr6gO+TqDCDhbxgMqkbAaIamxSdWtGrjKVwL7G8m/xRpG9tNTGXBm1CNv2tCL88Z
VzF119LuaGNpLN1DzBD377WCVD4t5qxu2b/TmBGao5v8gOF2D9nMcw1y2VdfYqdqfzKq0gxPtVLt
T1o2+yctdOkHWVOlNlJhrfhY47z64gntSSRWuvrOICCWT27XfKRladKS92HdpoT12QmNyTI/+aNZ
kn5aMUt+w/c7YfeYojTfJvZSA79YveedyR61fpAndpuctZ6X9vulDKfPo6ni5lIUSfapRnWWnYx2
OxpnQ5tM1YYDw6i3VqisR3xCmWWcRrKyLZDSRBjppqBruuxxWMugK6d+2aiUxbaJzWJ4KIRn/UjI
CTe3jt/Pd4OrofvDyYzGDfna5icSjuwzJ5R2s48qI/RPldDh1YBm9Hvb52MezILgraAVWPsDcgcm
Qg0UI72Cysq7S4mcsMSuNRflPtbQVv3YM/A58uzuU13Qv2yA4plizRdQjOjY4v7QJ/ECY9a16XUY
Vy2fqJFb0yaPy87ZlPNkuVsxWVZ5AVcaZ0FOcNqnhstn9DalHe+XfpYXYcT0isAVjE/i9gtwCpuC
HwZeVuWZ30xUr0QCgNkogdQ39FFvBKGoza9qGZd61y3D8lyzZZLLLhUcFYGy/bzRMbJa1nWTf17M
Nrt0zMZLoenS9qkj0QqZ8ijKvZWH2aGZm/JL3RXjlzI3JOqAyUfOpGRx0zuNZmp85TN2dmr60N0N
YTQ0TB5uiwfRNdCflsgsThmvcPU2C434rE3TqgELmA3TUBs1pGaOzbNx2N1qOUe7eingSTMnlc6m
kZb7XYZlZe4nFKi3jFvTn+rUZpIiJVC2iiLqtKDhGb1ryoCuPTV1jPoeXRoHXO0tkMC5KWAYhOzd
Qz9VdEYEUbV3nQyr56z3rBJB+uRxNFsrGk1rQK1fFxXh+Sp10TJ3IhFf1Fi2L1CDSbVRrUpuiH0x
spOoY2wak5YTFE2WMp9lNCcPeeInNEpeAj9ZT0k9YCpdpHWCWbc6QNnyZHUDgVBL6NWAPO72q5eY
/vPS2/knGVU2Hq3J+lz5eZ/BkuTVd9uVhQn9il8TSGCy6I/4Dzd7x89pH/PWVl8aduJm65WR5LN2
hDitWhPqoMezX2zlenRsyCrWLwl9XbyRU8ViNcvaJ48v9Rx1ilagmXcd7ssqcM1uujeSvIYuzot0
wGufDjcNKf8kd1HS/FiHPsznaxz7UxmBNQYGbsdhU1NLUQrOM3pDu3PoXYhMiV+YqIg2PG4NddON
k+kHOE5ppn1UsfC51sQiFINK0XxGOSneQL7I3xeOo/OqBkQKprFevK0wmTeJOjJUpyFqgpuq7kC5
8oaPdmOuB2pgljYjuRanxN5q584FkQsWSKtvoIVslzn1TtqxUZD0bpVO+6yAzYG4ihp3b7e5zLaW
XedXRoSzcS9gW+4IVXDz3Zxl4U0BgAMIWy6RCrzKYYitoFZBGy2S6NEwIutna8ZTsTXNlVaXRsrP
ITy8eKD0G68ZZdENgc66+conXwmj8WwhKARk4Uue48YqNs2wlPle1wmgT1zMES6Mdiy/JXnfFGeq
t8ZmO+TaG2HoPPdrHU7qc1qlKOPNmNFMtI4VQoAJ7HHnx2WVrxBcNq7pNEAZrZjmHymo16FA9RpC
+CfzXWXn+sXK/bKD4JuGR7fSHCBkdyKOnv2EGFjKZirVBKlnE0z1moHgagfBhjaSFw9JxZPw0omZ
0FQNapuxxVJpR2ZaE2duxzpg+St5Ae3U3kZFkS1sik2YBmQ3mMhBrMa5jXTsPsl5GCi7TCf+bsaQ
CdsmHZYHJhBXD4uOcCSAEoESm7E27cAM2xq8AchzRxnFMeQPFTTVlEdoDNK5J5WCgTjz17Rwmfob
e2hBOd1Qs+9suyzuop6DDZbUxJlIg5IdJt9ilGdjxg3WEyfOYUrngpI+jCL1Uk92hdDNrobHrtFW
GMypqF9GXOttwJgvPBZtJ6tl13LEiWAxemTruvE8YlOmuig3IYbZGOrVNL5UqgtRJNo6fm79Yvg6
L2N043Vzttzaji4GJsqNI86GsOKNAl70FOx2V96SMBMyQwoUGmu92aKoQXoTXhLbWMLj9Y55rm1A
+ZOwhFzg0S5tv8WAHN0i+bbtYESdlW7EOKYvST2ZP2I553hR/MmJtvkSTZedQXYQC3OckP7P1njV
Qevme8fK9H3qzMlLUiJoCfBBjJ8J1++/TCJtnuUwwYUyCJ49iiCpZmPihrrXBJbi1kVs0QRWM2Rf
0gVhT2CkLJ1NT6l6q0pfHmbCEp+KzIHFtbBl2Sey84YnF1JnZDgFMQHbxYhQiAwNpUuD3RArZ23F
z35F1xAYSW9DZTC4Nw0GW3XfChKHng1GLz1r7XePqJYhkHJD4ADtXTu9FC1YNIqItrwrvKz+SoOD
YK30xv7abpV+9NM0lyYSQD6Nxx5HfscxQAMXhHbRggqqInvI8Ac/mGVlPJv+YNUbTyf2I0N9IoMW
WLLs58lb0n2k4v6uRfWZBCUFzxX0QvFzGaeJyRvR8uxOGmUNPb3+0ccIo/csrOLcLUuGFDX5kALo
EgUEjatXY8yozeExb/zqK3Fhtrtxqf1AoETce3tPFMMQtDbaJU4yjtvdkpXOQyetdjyQROigca9z
3zvvkQnCU48Uo0wrjaOdmRjiO51YneOvilR6Gy+J4W5kNdjrBlYMe0zoVIRF4vA3ytGLaD5lLg5Q
7XOxcf2u+qLsnnq9FqEf7bRpRS86G0R7onScXVMWS3no0eJT8vSJae3CrKuWezXSTwV+1DU5u0/X
skLkrOVWsm3jyEkWPtzYqZk3VVdUORccqmQPrNLpIOkrt956DaXirpBLFV6h/MR5BhenvDtIR73+
S1NsPk2yQ7+L1ac3xLCJujxfgGS9CmfdskTyS2JPyU1UeyDFPDyovL+d8v/F1P61Bgv9vzG1DZl4
bVW9CdBb/8T/wmjOX0S+rFoY3ybWDDXMv2E07y/coQ5sM8W19FbJ4v/BaLDXpkf8Dsw14abKWZOP
/pejFn85tud7Jv5r4hxY/OpPYLQVJPsPiOZiVZeS4Yg45n10M+p4ukOVaREyRhpOsy9PV+biorHG
YZcSYfKBj/utSOffV+JCPA1JhtpqLv8FruvEmDKJMkdd5slVrGdTISgzyfaFaz4TCsgUpV9ewjvB
e6vn/vjWVgDTWVFCMhWOPPlLH46x8tNtHGfJCY4r4I60m+afM0MDAYUS6BCHvgdIggrp8++v/d5j
dVCAukw2sni8R9hkOIoEbwA1sJmY+VbXqp1PaLQgJCnioo+yot67GqArC4i0MnLEVhnCL492isOu
VHW1rYVXyi8G7ldELaMHPT7WfTP8DZ3j0n4/O/G950qyI7dGGADGYFbtr1dj94xH5shtW3JpTshl
M7Zd5j4q/P9nIVT6hple1k0m+cvvn+nb9IHXBYQtB/89VApBSsepgINjZ3XmVSAEArF905CaTAeZ
OtYLZCpxeAaGmz+/IoEKJLT55B06x/NZZenp1muLLfolihOvo8zDfzlc2LWM7zEkLVtJ8f+BuZ8l
erxwSbg013QBi7+CsB8tHiZPVmrK5H7oDHrwGbIU0EFJevN+bdNHRJBX8Wvv7r728aKLkZ+uzb3x
2ucTdUPP3zAX4m42ZM7hvoICgib4wX5FCmo0rAsZjiuCkK9gAtaBKNswPLB8HskQ8AOKDXVj+E7L
lBepRfGgclrYwCtHHQdaT1G1wyQCFOBM4eBuZyDiazWmw13cVd20BefAEMqKICOozbHn5FFdn9Os
IzvJ0hzk2ExcWpNcwRvtplYjH14yt5cbI6lqvRkaUVUXiJQzyoqpJZgN76ZtxyB7hY9XZlPNKfEo
c81Mmi1GHoZnT1OKti2FmB0CdxiL7xiLp8e0NRJ0aCLJMHcrnDiDX9v7UbW4C+rYyRQWmmUVtpR+
s82LfACtjdO8CxQ26/Ek6X0MB6lVlE3g0a0BDuTu8nWo7IRoO2YQozdLawuDhU4rHJJGbgceFdDX
CHMFRgfF4tr6TSkexlqo8sTX2vGAWIXISJIBb95pOdisZjPqDvY8SRoD7akzc3E6bNdDR0Pq+el3
CjKKSij8lBA6haDIsdMhPE0rNajPFlZ12oopysoz5rPXMaX4qOentEpwfI3zYItH34o1OA3Nulsc
7CzScwDcBCK9Syddxp/pw1HoQLbaYbidujqqb7Ham8bF3ODInTZxr1Nk39mgsubReKXwulc6b6ik
EcLdl32TjQdKOdVco/qjkyoUBtt93BWJTQHvQReKanJG9sFXdnI2Oy+7w3WRxOeFOc7qKoYPXrCT
eTAuTBLIDFet+rsiAiarbeOR6gwOOjAno2vobf5mY71Z2POTjJJ8voQykfnl2Fh6xB27srpYsgHE
VxGVGS00ON2AndFreS8HAbMavZi9UYl75U2hxdQ0YrhATBoDYQeMyTQ+LiaAV1ATC9VsJeVy+MQH
RlWc9YSAbmcXaSCe2cr92eerfTTtsszfzGIZ+R59r2f+SocpexM5WI8Kt4GrNgm0pvijzI5BKdT8
GA/++GmeJhulR13gl8VUFTMmKCyN+8gbx8faSpq7XnFKb8SiY0E/PzA73Muz8Cp3W+fJwix5Uizo
MulDKrib2UgxvULdq4NZa8JJ8mqKU5wtrdEFhVM58WXkTRWfXzqL+9gRy0Nh5ShgxSS++W2WP1nA
hS+N9Kcerjkcux1JC/lNhG3zudXkCmRzWH8bZWgPG0am9t1+8poBkw4WL9izwjFunSZGQVG5tvUS
rTmA9PqlugeEqRtaWZ/nWVRu8ykRXa8x9yyWDELkKz8tGdsEqWCv+OZ2tGibCPuBBiIz5+Jrk8BN
WbQCIcOfzwZVpk8COQH/RSRM361Gm2VgjG53rtWQ9Vs/VlmEcJdOHdE8AURNn4EfFXYaojCfzPpz
bdoC6VvH/wSxjsNyOyZ18TmLUPyiK8kNQIdG1hF0gFN6WJAX7OiGChcTuUQd0rHIjBfnF1Lo3Rxa
1fkInsDLESL5ZNiMSQc8jZeeCn+wH2svE2bgY7Fyti2WWRZ747t3XRJNYPtewwD1Rqniqx5S7e/M
TCTFXqUVRiXHjY1uZ1sLoEmhy6K6CNMZyB9YLcTEYMT46FsRzaTcQWUEBG9FdzrrwRwKbovJ2HUd
Xycol8cdeLsRInFmrwlRJBRyvqGvBZy2BJzg+VT0cgkWNeF9UFUhnBMtR9/ZY1Stwm011GT+YAGz
VCCbPLmyuiwMP7W6rJa9Uwqih7OUDvPewVCZBkW6OAuGCQ6koBi1FW1VOraEHTTOlO9wrCrmgeeG
p8ENwMOjHxg3I/8hqt0ousSG7oWnoH+y3Su0x9ZFl+YLoGc95fF3ofTQXrYNcEXgkvY5n4mmqRE9
WPPY3GR1V6sL9lw34UOsao+DmuiE0ymLie/AN91qZzPF9dQwCbAP2+++YZolbuK6UFfc2LI86t6b
TGwMYTRzoCiMqXdZGvbyenDtSO9yOTrpczsVpoGMJ/Hol7m0e9kYftLrTTRaTfTslBKrGjuB0nWg
+xk74jAO+P+heAtU5MmY3FeeCS1cs/eh9RnkQwQ9/TOu4/gO63ly0bktvvy+MozviMzw+Hg0vKBu
FXJjhnphbBWzw6cnC7uH7mUK77SRDpfaZ7ZNlovvRe1F5UFVBWGd8Wrd2uCYZYj1RCJQWFXtFoWG
/dIl/JkNGLTLCpHGsEG2hzxubiPE5k5JUKdBK/miZ2I0oCF08zzGnOY7NFyNFahIRMVpZHoIscap
DD87+RwiL2fGvNfvMcNOj5Zj0ecLMOMLK+299Y2T8XxWm3Gtr+clJxYgc5MaUN0JPZIkyaa59IGr
lqsxLYW4t6bY+6yhoUGUatdbdmBnZKKCGw2SxJOUVI7RTsbqfgAh8s4WAgHdLUZFPFFNJtzifHDV
UFwh0kMuig6oK74kbbQ4j2zffUbmTYUWT9Qh6tBx8t3vEWFbjxj5/W8AucYB7rrkVXaOOFilyh/R
5jrzqW0mNcx+y9RZAkicytp3UQUKNjlT1wRLxtCobRkaJGZVHE0LIvoOIj4zhV2fKvZ5ZJR8QCOK
PrhhvitvGjbaIXl2E1VD9BWp7HyV0IvlwTBQ/+DMjY2vsnbklc4FgEljxwp4vgJ2AMh1lu9qKfRl
laF/vGpKdHSbDGmfsXfsbio2RhF57ZfR6DtjrxNtOc+TN/vlCYLZMD8NESobJ12/LH5gAPCyizII
IzufDI+tkxKjCfdxNutob6AXTAKNMNC+wEvrVJ8SG5L8ss2mIb7A5sVGQ14Ox+Y21v2C8C2mmNhE
WC71pqsMGqNAjmnWbkWTqEfFbsUwjKkjTsTKlM63swnHsRuBi2JqNR2dA4sSAtQh5Xp2xYJTPXLl
TE3qz1fLPHjtrg05jKh1iszfi3EmaJ3IQzbilOlRAulqb83GtsYdz7xtJyGqhSwBhRmM0KYo/Jla
1dCeSGfiozSTOEm/FL5Vw5vAMcfeiw/9nhP563SfiXmvng3AN24H4LZFb+di0wPIM79VMM3Leak7
N9mmMWEgw5QnBzwS05NuAF+XmBzI8S4pEsQMEkeAv8GGQvfUjd36uUbqwmJ6tHtS+H54wF1oPQ2F
Mr+1SuI3tqJ+/iojDxm5EZvWoyeUDRcq7eZxbGOwKWnzo4NIEbdKSlz1vUZBduvMncr2ZVpk33wi
Y6B7haAs6ad5TQPB8XsdtwPFIHsxiPvMmKpsm9VT96S1AlyTYoATYWvIOhyGVUnkj98go8grLb+h
Dlm+5HgqS9Jr3OS7B3ANPVI2xOoXJhYP1fq4yRHj6NtYt+4L4s303lfQ9IFrUaJyTtVhhjY0XG6S
ojQdSoDWPF3MCmgg8aMRq1cojGdM4c5Z2JqEJ02jiZLboNuPEB5k+bde9/6NGqUNj2YV8wCrxuke
n1k68zQBDSvxZr6ScGLl45YyGZudTw3p7hz6DSIAXuk7rALFTfhK6qWMa32sVqavXjk/tbJ/1GgQ
gZSm0VW4soOz2/vp3kpEdkmFmX9uX4nEZuyZau2/EozCGqpqEw/h8my9UpDY7M2v/YQiGzoQjjJ5
pSvtMrFSIl9gMXOcAJj/XsnNIUQrgVJwJT3nlf+0X6nQ+pUWjdPY+lS/kqU1cv/yIo0ntVqTV0K1
fSVX/VeiNYxlet290q8LOWaH4ZWU7V8J2uqVrKXS7T51rxQu9GV9MF+JXfFK8pavfK/jlaRGvNLA
r731f8HCf6FG+wVmWGdzvJmdcdIn5Y9vSI20/tb/qrx7/XN/Y4YG+B9IoYV92cQmZ2Jw/jdoaAgH
Yx2uZhMKg//DDvUf1HC1MNvYTJgCQTojoOJ/UEPzL19Kl8BZOAX8Z3+CGb4FYsj8JyWGGF1JhC3w
JSH54Be/wk1NOA8iTK8j03ConnVnGQGZz+ZJyB/a1ZPRPtAVCOMDNObVLfMfQO/v63oOe6njOTbx
3Ue4SIEsrxkw5YHjK1FdDbamCyRSpR0vnaT4oXK50yE5K76VPf7yht6BEt+7NDZHgh+BnYgRPg5c
nEMXmrVprwdU1Bdj7PT9biottfdTOpiNIi49uprFqM/yyWqxR9P+j7hMWvlh7vaK5R09BIV/nh8D
bGvxe94+/FHoiLaRah4RMl0VIZHgi7kySbRfIjLLaqmZmRo6MMY40ZqwQa2RZ/Umsrz4QqakXQQO
PqKPZvW+94QUFl/WqoUW0l+toL8uirgaGzFIg46TcLRgyML5Z5z2ZPCp3CNJRA3svrrvlhZxw5Kw
TFj0L7PuPxrstl7n+PmAgLi8LpypwO5vf4c9w8xisLs2WQ7Pld1XzzD9zjaUU3Kei0J8GQrbBdpq
qs8mErXN7xfKugT/cXVi3tcHYNHXHhm+mDRPwo72D2nUxp8TqsBnSUe7jzoZnfz+SutH9o8rERvv
8jlAExzP80SjhczVCA9hbJkPkEDNqSh68cFF3rsdgkYZG6GYxmL9Y/RIxVSVKLQOuL8IiVHR9ADB
be66puse/vx2PD5pW8IOgC0fQdgZcrXUmLPrie/nrqEGvvaKRv1RlPPrBsJUIcgWhfsYKHnd2H7Z
uPrMzqTOk+sSARNwmh0XZ6Zq1F1adfMHs6Xfez0kTIDVsmN4VKdvL1XhLRXM4LxW7dLvhi6O2k0R
9QhJ//yxYX122dERZOPPfnuZzh8BobLk2vWzBX9wHV1qhqV+tPGucRVHa43pd4QM83EjgMAV+ea5
4T+KahzL11ViMt6lcZuh3CuviD+VVtHdj3Kxze1gk2K5s4TpXgAPCMIbaoKhTwj4mawPfs87z9ZW
kCquNDmJ1PFNL7lT2UXuHaBT2rMsWszTwcim3e+f7Fu66nWtsMsStepJCDh39Y/+ulbqImcjb8RB
SjySaR/2NOHllzjPnie//WBq6zs3RCQJ2RaQDbZLRvvba7kdpbtvT4cRc8SZ24fzFlrZ3v/+ho7C
11/vCLKRZQKf6EDDHa1+Bt7DAOby4M+DPC+0UwboxEkyc71q0yhTE1YiFeaeGaxQhqn9aDuLsWsR
F14uvRGeySQPP6V2tpBEIvW5Go3hXKbRgHLEbFFIo/m5s3v6yd//7vVnHS0+dvPX6AELa648ehGq
l5jjINUd2RrXCwjUsxPZddDOCihvjsxTczTtu99f851D5M01j3ajLjanPu3UIcXhYG6SMQUBn6aC
1Es8qbFVM7yxzDvMPMIGd3Y0gOfvf8B7KwICiD5mZYAcefTF9bX2E7aXgxt2024wWn01xXHywbI7
sif/vSI8rKjQaUCCzhrR8Osa15VoBOkFB4oNy9qhDJQ9uWKm/SBmscrJ6o5qobAKRiMsVukhuaAd
IFrONKItiLGD4sYA6Pvg814tIv9443x6Hlu0s1ayR5/Dgteops08sJrBT1Fo34kuyZ+BvCRCjzb5
DEWNE0prGClO8+lxKm2wmWRIHgXIxa0qq+ZHTpblB5vta4F5vBRhAjGa8xUxT+FoWQw4/Uftm0ha
U3GOuZAeLc+G4ZyYXnVaoa647xFfPznlVF205Ex+sQAD8GU2GlssQW5y50StPGMObHZeFkb96c8X
jY9qAEEBcfscc29fp1P32qRvOBitXZ5oDAtBmnkf0pP/fDkurnrqAeXwjo7P0GgWsHLRQECMGLJt
AxT0wDRlJ0iYkaBAGqbi7Pd3dZS5/rpKIQgkd8Qy9fDUv72tehlGoYQ+TKisLtAF41TIUvW1dUZ5
M2I/xZhDpD8xD6jQrhTxGKfY/4f7kETU/4+TZyVk+WQwsuFGPirvsiolZ4JB8GQIO7sl6X+acso/
qBzeq6QZUkSbg3IAMv+41+hKaYVZrA/gsAxa8chBilvdnoRhXG8FNBvUSRSiJyX2n0iSZe7iHUZH
84PHvn5kR2udX0GvZ5OfYFrH51/btSDPRnsYY5oH+I2neul/jJ75HFYkDS3LiXatD06o9z58l10N
9psQLrqJo60+qz1H21V9wMOLtLtGJRWmhFGSrtAFlRJnqqzBwmd5OeXLF2PdHq3+1p67XSeqr5FX
eB988O9sREyuYNGx2tHurO30r/vjYsFq+V158JeoPWNll1s8IO4Hd/3PiyCGURw3ryUAMyTeXsQo
o3Zsq+ZQTDJ+SMxEfxI4Cv74Tl4j0lhNnvI8ZVtvLwJ9nBeNvUZjq/bFGp3sfEFN8cGdrL/07ZLh
Ip7CKCjJ1mBveHuR0sDKazvjoTNHeV/j+j8LSWMiLnKwi48m9L1O6Dy+GD5CUoe4Hbaho7UyO2Y6
qrg9uIhD5wDxNrkyk518tvQ0kZc1efAgCFEemK/bnxmTSi7QyddPyFBxEBRA2KigBx8tcDdByI6I
IbKdtnT90ZC/f3zOPG8bCRJBdOT984uP9wzbRlgaygOSaxhRwDax+p+H5AKdS1KipbQTUjl9v7AC
Z9QGfyWm4TTS6JP/cBGsv4ROgU8M+Rg5SUcrLbOm3MMHhc3YXTYUotl2QZ70wel9vAi4COwmhCkE
C/on86gjmT1UocTZHXALZJt2TMcrxyRVcS7TDyZb/6N6eb3S2vlSuTAjzzu6kiPDhuxeIkF60h1o
fdZ8DubpnSejb+0T0k8Dc3YIsB3j2xYj/01pj8YPJjLAcVdL88Ha/8fedfRrjjOoCM+IHFl1B6JP
9RUHSIldYOxvTHO8agzl7Jpojh8Qnm8gyZfzGn5nP3uTOE3QRJ9NY9j+QElBDsvvD8/1Gfz6lRz/
qqOvZJoB6ZFrH5bRMPFMCIHRXee3aK3xXRDlj7VjnU2dxSPcFz6A31/9eGtbry5JhWe8hBTr9Nu3
G0LPoLee+zu4hRg3XtNJJivaxQcXcd65xXW/8akMUNuZ6z//pakPBwZD5Fl7KLJe3Mpeu/upmKAR
bWcnbC97+v0tvfc5e6SZsV+7K4zgHX3OuVGmi981hw6mkClDWDWSAMUKCeISLUO5aQjHwNOQWJhE
hrIlVBmF0WoBqoT/wacm1l37+O3aKDeZ5Wk6LvXI21u30rKzRa5pUyIC4IeCaj0ZFOpnZl08srmJ
ANGge+aXClsvmVnbPvHMvRemd4zN6S+rom6+ffB43ltwFC2Wj8wThb19tMd0Q4E7xOoO3TAbDMip
Yv1UO3C87Go2jMnc64uF4hJBfOmPV0wt1s1uAhdi3Brh12KrmmG8F3MSZxujTnzIVeUN5Pvgzj5J
k9maAgMz03Cuiib78cFvX1/d8eNkp2aPZHek8DnaUDhHzIpx4QccVhEhCplyGJVqLnhLkxECMsiz
zvA2MOLk8baeS+gF09TIOqKKGz5oet/7csA22LCJNyVe7+jNtjlyLmeoD8JoFozeGCxOHJH3w0cr
aP3+j2+Z0cJMpERY6bCRvl1BOd6vVCbrLeONCxCZt89ZVZOBETWTcVY2lbUQOt8vzWaJM0HCeVvY
ByfHX7sxreyP4VM2DDTN9H4MPoX2Pf45jG6NJOFXVxpe+pK0vvx2EHH8FW/7eP/7l/3OA4bTs0wb
8JR+6Xi7duNQZWFuXFWzO52pArX9RETXB3jjO1sTaCOzuZhyDh3zKvT8ZWtyqc1RjHhXCGzwbIWk
mJfAxrcZflW45aHMT39/U//8+HyPWDMhKMMkJeu6X/xyvXIhMqUdhyudSP1otjVFzlKOGAVHjyyu
AFVXqy6AIZuR/Wicv5dD2H00Ppad53hNUZPBPSFtp0X24Uve/goaJ9Ju+vrKihVTybJxaKKdBfHw
iJDVf7StbnxAb6vdICbza3pRahhNJEFNp28msCs4bIwk9hV6Q+wQhe+ivVzC2O8RN0ZLdkICwmJ8
IeXPXc5xbZvnRm9pI8Amz0PtW/JMyD8rogEZTDcdxMJ43ya1mxcIAdVhH4Ln3OgFEWDgkgJd4C/E
kLyzC9d4Jqonux0SsqSYKFQ3L50mtYzUwfkFk1JEMm+TaxGMSY61ekaJdhYV2aSvOmeYxn3T28XL
3Fmkl3ZAoum2sor+TiuM1eu8O4Yeil4SNW26MPmbRcrsu8tIgohRScK4a0hBY3CH1BiKTWqXsyyt
xqe6xBa0TaSxVJsqy/Jm6w6W9VVYkayDgYQABCTL4l0nWHYa8rcsmZGVaJb9+ZTioSIN1upPuxLm
Cn1bGhPjNDcOwkw6Zl+bJ34NK70bvbki14YkZo8s5oyRZRtNjjnS2FZxokjkFJhgM4+B3ZWPifWk
QKvkBwgs4wwjSeK5GIxKGmZj4xpW750ir5T2Veg58RLM/pRM+7A3/OkGV653YoWaf91XhIqd4ikT
P0lgNMdtZ41MVhnw8Sy4jqOxCcx1M0brM5KOxFm7HArMqeVGQtgTL1sJ6W1bhywy3Pg5MU+4fav8
oUvHHAxLqewTwlrMYD4TlJyA/A2cB+FI44kewbGbHfFFuJxJ2sDBvpBwc2sUFgendHJ564y5FAel
J5fNLxycYlPYWuS7Rfd9eyp4uU+Y/klS6IjTolGNi5IsX9lBRRp5j/PP9RPxQyOTpQEypq9Vj/bn
vDSr2TiJSP56qZiItByw55YFmk50jpsMH+19l0cVbiXlpRgkLZQajGEQ9g2xatldtDSsIHPOG2zo
Te1R4PiTy/Bc8pOiLbQoq9oPa02OKCZJZL+2hcWzmkumFBStRUBojGyInImJ3PmgZxQcM1r8sGh3
cWEo61LmfUoyQpVG31QXd+Y+skr3viJa5ZM1SwchYpLGwx7Ga4rJApuyTxjiPU5Dk8kTG7rW4WYI
x+FWVDBz6NSruNglky+/O9lUE5wx+HJXLMlwgSK0Js8UpS+hG5rJGcSKnRGwkDHu3Sescxzr9MFx
Z9zUYd/GnxLU05dYi42LxiGHNHA1AyWDwqt7hySEEvlC7ydM3wiRyiPdYWtrwIk+d6ZXWrh8Yz/f
IUFS7CERPu1trQZEra/b7n+lDP9a+cvf+J6qomor/auGYf0Df0sYlPqLRAJmjLogWZRUa/v2d3qQ
sv5aAQLpmpy7NAhrOvq/U4OF+AvDzsqfkg9kKsrI/1MwGEL+hdLp9YQzwYhWU80f5AeptwAX+YvI
K0hPEHCN/D4MRm+PqbbREveRYwV11LfOGpg7n3bC+x/2zmM5cuzc1q+i0Bwn4DbM4A5OJpCemfQs
1gRBFknYDY8N8/T3y+qrK1VJ0R1nfmatVpNMA2D/Zq1vLffDkur3PB8EEeQDg2XbaNQPvQQmFOW1
fIBFBqEsa/VlX5Xla1GUGJ7tuIUJ5ttDEgD5APmRwGy8puDJ6hZRkyTyVCTuTWlEVxKQx8m0El08
PI5MB54LY4R7pay++F63pTxVZVtRKqCzwp3aLkHs2tONT/OzBDDx6psi15dv5G/bD0OR20TzdBVg
w+SpifXqRRutqkWVXQsSmZD0bXXEO0RGjF5ImkOECbAqCZ1ueVr/y3d/+0fR+LcS0BaZRX33f/7+
cxHzz1ry+oEKLCtsKxwUKD7ShF8/0MSX1ynTLNDuF8bjgjP2QNgt/lucAd6d31zTnufZWTCo+/mj
iAAPj1c7PHunrrlfCoUgmYFeBa7A9snjIVmvgO8pWVTZS/rQmnIag6q01SFLSEze5Qge/uI9/Fq6
/HwLNnRNnD7EalIf/ta9FFiICljpCC1BskCNEtG2NOcpdLTUCxsOquDPP7OfO7ffPrNf/uBv9bcV
6UnijrhGcDPgFNZJn4pW1xw0a7DvZqR7rcuuy568gz7Ab0vKU7EU56IwD200vwBDDq8404mglT9/
Yb+Wx398EOwiGRUyw7nuFH79Ls22m0aue4GAMooov2R1YMUa/YXV6T/+FQYDAnY3FO/fdwm11jWd
69ZcMZroT21rtGFjgRP98/fysw3+7UOmX2eKTYeDduZ345hl5QuoAt9ZuZkHFSqtbI3Ychj4R5A5
0XMyJFAgU9ilL7rT6s+tcGAu4C2HFGUtzVeiY2BK+QvWGsqYD2CLREGMYDKHNFPgxLWXyAiXYYLK
MyRYBpCyE7ylc/KMkXUz+PFwa1iTzMIMG9QDFIPyW4P5iHRCdOhrQcZenJqQIVHsIopcqAHRNRvF
nqBZs1gZ2bTsrdLCSv/zc/nfY+vv16nDnxxbn2XfvhV/++8vskUIGvkHEu+Xc4zf8Mc5BquedTkP
KmQwKEaoNP5xjhmksV4TRBg8GRYjzyuA7v+dYxxjV2cu5Gdcg66NAfX/H2Mmh99Vr8Pz+qp1+R8i
pgFcc47+SwvPVBlFBhKF66AAY7BwfhvxYczCWNQW2xRJJ1b8fiQ1TNv15ImFpEfANWn1705H0aXX
/gAPR+/APTr9pWZq9WK4arq0xKqjStfcchNHhv+c2+m71VTXyrhWXeAoLHRoUIwAKxATa4CV4tO1
svkg8IcEP3/j1BDuoQ3F+5ybBHx0PRqwFmHBC0wQWFszm5u9PtTTM6v7/tQIK7/HEi9ODjGFGUAR
uGZaBtpoacAEVfXiPEVJMj9PihTEfug+yCvnN3bCBGclMndX4+S6GR14y6nBz+rzVIZ+VJQ3BTFq
XVT0lySV+SUVw0eW9S5bAomnoLDMfVbr+s4qug+WaBDLStlfEPu6CKNdDs8JQg5S6HLLjaz2ck4B
5vR194Va913Jq66Yn9RGfqOeW+IR5MUHedPzEV9MgamKlzyO/PHpSphqtNTdpWnu7oAjvLsxHyCO
v/zSestirX++DZIWHbwffE4/X6U3j/lFN6FXgdT8IKeQVJalA9RtMYLqrlFIk3B2pe4bAUN28cUm
vnrxWeks68Qc+ws0LX3HPDm/CD9K9iaNeNC7/IbJFV98q3BMDOjje13TrpabxjC2gKnzJ0vnY85k
om+cnhhUFOrumS2vu+tNXu8ctVE4NIizRhtHy6riijsvjsk70Xj5wq3148DqOV/PTnHtCMHp7hSY
6LA0+IGV0ZAvR7at+SEHfiexr+xBHKGBWfj55TVzT1pb5ea0Bd1HlgCuXibJIqS+QsQyt3hvyoK/
aI0fssVzA6d3bTai2l8/VhCA7s63ecvlzAdsNfJ9wa67Vhp/1K1j58vz5vZL2DEOp4ovpKBw2mVW
90FsmwOMPJ/Ps9ba383K5FP01DnvxXjLKHBcK8BpK/7TZ1Blt0YRVQpjamXuXS/VYnqopnhom94l
nXd0L1ra5Gyno3SL+/RqUhkM7xkPVwvxqdUvop+9sEZBjuoeBV3s+BXqfWusNobraIHGbXtuIKmH
OkEWRwpXCyKeT4ywObSvaT4BeLendI+0NVkLYakgcXuCOJmCxB+LbAUpyeUUBcKsop0L0unD0q+c
p36uanOFQ68i2awVgVUtzCviGoZH5fWf2ciSiTUYwY04awCJIR9fuZ7XXUYueLIZAPz4QNxWcrHE
1rVz567RR+ulHrzxPrPdKmRglzTkkM1g2xU3wrI47dErhIEbaB7v59jNzlz1w0ubaEZYTsx31zme
9KBqmK10jlEf3GXUN4bE5uR0FcdpbJCBAVTTxH7URPd+5TIMnnv/dqBeh46TE0+oN+ZNTgTaOa4n
YDSRaTEGUD0+O12HPqOyZN22qgKC4atdwhKGVXIZe9vUWsjJHTPnDFPcuuhlND7oFTaTxhv09SLc
+FAg/aKp9ybnZgQ1+C75s5t5KsR+kNWPwXU6Mqtd8E2zmsShgAwKFsk/O6mlBWV8xWw1rHBLvlvS
J8o2tPTICq2obniFZbuxFLcEK3fY4alp7zWTHKChlONBafZzBe/kNhkM45w5VfqUg/s5mKVmv3cg
BOJVbuo93hw9MUhK63NEXKZTE2viWXujNp463Ulf/MIVL0PtwC6Ewrj0Y/LopmVFCdt7XHCUJ4sh
5126AD1djWXSH+yyi56FqSXrFEDTLsLBfTs4ybBrJcnZq0gK0EVWfo1/qvMjFBbtxmnd6F4nmWBN
Oo9iGk6K64rVL1jMDrvSpqaHYmztpcVHXUefbQ8/LtGmnZUYmMUdqnmCuf3doNWzvsYw7fYcP1m0
0Sc8O2bSOi9dVpp7o2dAAjnlmn6auCFWVva9TocUD5cQ+FWZXZI5LTde4zVPzIwWgsUNcUiwMt/G
8aStASMwJRL29ApmLj0mSyS4qwc/7PJYX4mp0VcY7YswMZkbDC0Gcr0yWzoqN35bMNuvRItfi9Kw
D/RF+5YviEpWU1tp3CpTxRLdWyS0bZg9ZmuaezIZcHamZCS0ZUmYzGgQVtLIyQ8FESNYc7i9I8jq
yh5u2sybVlBUMYtq4lgADwz8rlB73Zn9XR0VU88tKqpjISV4yWFub2AV8nXA28KXWCvLOCa0cUeQ
7nj7DLQiuF1Ec5/odbKjKBnXUp9mSFYRiRO6cl5apctQG73xhzbHHjVA/dipMt23VY0yu/aXZ9jq
3nFG4Xu9JawzmnZGOTXU7UOPq4fg0NghhNAZNXGXph3ut0UTezK0y1M0V8sOKawKTTMqAvT7JRBS
UHjmYhTnqGSE5yVds8Wo74Sa7/Fs1StuCLQ2+1a5h25pLMIRI/9iCr8PJxij4L84qTjviNFJ7OxO
i+N70gLncyxG/5j2S/7BFAssYSRm/EjlY4R7f60Mk6wvy5SfsTGXN44E79bN8PMRklSblljxW1l0
DxJKnb+qnMjdSPx3n1YbS3/lAfglOcvquh2TMfPoEU9xp0snI/RYI5TW4Q/SbKvm4pMX+AE1zj12
ZMM/4xx71ebOPuqY7RkT2ENJiHoq7wrMcac55qHmVM3VwL+MXI5pdW+BdYnXrQGL1wR5dumr5m4C
CrE16+RGd+zmLnXx9DURMJ8rZWsn+P0boYEb1KYySFWpHmAxXO222riNEnmpE0GKqDvdagRhBi0p
h4D1mIInLK4wj9OkWPKGe3Vex7itV51nH0aX9kPWtby45BJ1FgdAKs1HeGqBI5d3KljYj1OabCpf
fGebyGXae1ZYt7rGTQt8zCgAJNcERVqpy4yvBYiECk4/yBmLF2UaSQt+3z3DYXGPPGnK0BgtY1MN
pF2Xda7eFzVV3/NsRMxE7GZ7IcRj2msysi9dqeHztif/Pq19f9tVI8NsP1m+oKkd2hF5lyG66NKY
qXYWKBNDu8FqoWJrDmTDOeeMnrXNGjDEgkCjnVlpLTLKwiJb3Zo32exYm3oc7B8WSPOwSNwZI7A1
XbPnuieHw+1GZlND4M9saHvbHDDVQ78yR+4aNFmedJqAoTi6+0k6P2ZjKjYlhe9aQBYMO9+pgzka
uu0w9w0ppe60sSpSQD1FGBkOfRmofDokviBFY+CWPliiv0mW0VorEpTCjr78kGWl3FaVvGEUQihV
6/TkzXXlWUPJQuZD5zxZGFiz1hxD5JJN2Lu2tndkD0JYTDSzGAJDryB2MEPGvJaKUBhHG+8mcKcb
CzgjdEF7IkwPDYh2DQKHubjsKuKyNgtxu2uFbXCNbYMbLUGpohrSlRp7HHae0Xvbes7SrWY3+seM
7m6LWR3LeWfNOJ1FhOd2WI6CifftRFFQ5k3zI3akZEbcfu98K13Z9pzdLdQrW8uf7FM1E1ffKe9c
i+QCVR686IQcIetK/WHWjQuwW0j+BNavQXZ6Ww4GPPiza6pQ+Vr3A1uj/XpN8PsRJbO/L2vF1VXp
i7EvwXcZGz2CErKCJmHdYLXV8PgK4UHkV8N49L2q3bt2Yd1yx9Z7Bk7ixqtbwCQNitNvutvlJwGI
7xyxKIswHIrpEShL85bWUG9qhtw7H1Tj7dAxqycYJLshsWA5ep4kJ72tUxLC0w6U46CM5l7YbXkn
MbK/GlbSEiQunGg7Wp2qQk4VN1/bgG9vVdxo9wO3KLzuyoreRZVHO2rC7llE+hX22S3zXks7+wkE
nrikvtMTNCCaLQverFhhkWe0mNWedzv6tb5zNZ0MBRJzmzuVQHNcWU40ZSu2TMN+kW79bjnS/eCg
WPYiVcoMeobst2CRlm1fceUlhjdsi2Z0n4mgGEMA/uwWdFUZN4SVy31JNvdtapWAlE3V6cASPSu7
YS10Y2jXkGy3Wwibb5KEdse1mL+YVwC0X9xrRh8YPYUVAUkeqwn5lmc1ouKuU0dvIqDbTXrmWo4/
ElZEWPkci29Tl84krRpP0rGgWLvqo+VfhbEk9SuuZh7SnNOnIcrtcNLoTuRSk+/uem99DTaladWw
w5WjTnasFycV92/5IA2+6UHbTIpqPNYo1iMu2g/V2/h7pbp3l3pLFhw9TK8/z9DO1+aYH+LBGUM1
4N9FTqVtfHnNP1LiZsq69AYg0vieO21+LpLZ/jL82rgbY1DYBMulwVACNVnmNA4nS5c7yp87Yh6+
I7dugYKo+Gbifg2WbBhDqHXOwTVEfCibXgtzCEABIO3TJDGw6zSlQRvb1bbWkuXMgjnfza4yniMC
icBFzICRNIwgwuxPKp8/eHaSQ18m3k669qZqE/DVvtwUmv8ctfIxn+YHiQthA7M0X6OzeCTkIoAk
fWXhj08ThEvw4Jn9Wo/Jcqxk5t5ac1Q+aRNpPKZrPS+Deo3kUt4OJHrSBxrRmtnaclPX4Eyb4SOt
BeR8abxPEir9BFYnGDziSvTWGdajzIhEhd34pGuVPGW8t31FvbtpluyBEcPeTXDo2/lIXF+arRUD
sQsTBCuY0vZ9TvX38lpLpZr12E6ckn6Eh5nK9oDruVlPIv+u5WW27g3xEI3aF2jtYFqqS6VPr9WI
DMuZxlt5DZGDZD2fosjRDk7vwZ53rKCwQFKzfebtl9G8GgztxVCQfagAT+PgZRBxcpfHTZOFPjD2
GysDdtssdnVAI82aUq8Fg1OPgYVdF1svzsCaa8Yq01nHZ8xWQz3R57B24nq/mAWkmn44WUJVP6bK
naESDLpaZQLFoM8hF/T+ND1qsesdvUX535ECdIHyRByqIj40aJH5L6wfOifXYSRK3BSIfYrqJhdS
XKAQqW1GLbxmDPQ19+6wH2erWfVaBvqyWsxNFPlcxwN+Ysf/DlnoYWH/u8KRcZOm/lGl6gt4+g8r
djZlkx+Y6hJMQk2R9sJnZREd04pzk0nOOfGjLRvUQLOyY9bAr7R1KUPWhdUm7ednAMpHzc+eurTG
I04o830dZR504urLgbA0tOaH0JZ97HtJkBt0cr3IzwgKxiAZ6nY9QzdG8GsA/PVfUupb1rDNTpXi
WOcccx7z1lXldQdA66uuIO82HTXnQXFI5lwQK0rL19wD4Nhi7t/GQH6AeAcSYOZK0RaC6oHwksW0
1kO1jWz3gqYVbZeXsBTI5BAUfSGh748TSq+0p6VfvrjAF35mBtBTYYKV0zPJavLOYh201fzygLOu
ZgBQPOlGvJWFloVkZwcc289a75+QL04HUx8+mc+x6ajnV7jnCBqSznqErfQiLW25qzP9terY4jdj
h8mhuauE8Slt+dL4/vs4x1+Z7Z0UOdmxNdCN+19xYey9mrrbLExzFZPYtZ7s5H4Z+rekasbjiG5t
ndTWsHGKbh/3TvsN1HC/Yi+SX3rdsqgV9ejkyioLhQZVsoiBlEcQ6IOcwJaV1jb+jhOvXhHlA9Op
YCJusaBuGN8XQtuykD5MnbVtK/sgy5iuTnN2Tbx8lMs0rXk53SpvlmMWNa98mA99mezYNp5LL5nC
pFCbwSo4Vod9GrcOZHaNiUDeFrtiSZpNUVbOpRyu8FHcFdloPOCRjJkzqQ08jnK16Hq9qVIfSkR9
D2j1NYYZwMyTtqlwb8ENbAmcO3jK2cORXTl0FSsfYDkhEu1hStLnK2VGm9njyyF+czKLQwRUvUda
MsOm6MntAS5DqWM9CD9AKbfeUcffaWSGcT9s+S33Dilu8L+7cFnE2Y6yfT+1I6GfxUsWd/cKSHMa
kbanU0j7zRBU2fJUL/EMChkeRJwzzejs5E5ybq3SfH5mjX3Qi+jCehEyr6VvizwhSCj390mcR2sv
HXZEQ8SPhFTAkHaGV0COR/phILKltGGTG8mu5lEGyw3SRt25XL0JNqZtVetsd5bCfWtbkx6cwKB1
7wLkWWu5Wd93tXpiSGhsO4CyB+KS9HWPIW+LeGPKQtKpRvMijba9euN0Yu7TwWWkQEy6yZyYJzIU
mylYSoOPsFclzNU5t4uXq9xi73kI2+7h55QPbpskP6JOGq9MxuwdQDrz1jc1OVw4TMRw8AaXA7iL
GxO8cooyD6m1Jpk72pib51REOVcMj2/DNAe1MQ1iO1ZWnXWvWZuQvzRl/G9IFzortH7ctqWD0lqQ
4gnKguYbZ+5qkKk3Ht0OCv1+Fl5U7DORkd4iOmVO2zIx4pFJmp+WVzoZIgINw0QRStu28Ucg4THP
7BO7Yy65YMJsJBZpxfjCSi61XjNYrUV+DUws2WwOvWRPXFAfbjpphhgYQSYBIs6joJ0hLlL0Vcm8
y6fWvWMkuOi4ynvJzLUFGLaOu7aYAqjjj3VRxEzufLM9qwRlzionN27a1lXNiCnuCS1gjMcd82YP
VCxHv/BaPfBZXA1hm+uNs+1BBZ4RNYp5O6ux3Ca2zroWfOSDgZoXbqxwI7Eb8mFu9t4IJ+RKx8UL
xht4sOwRvSm7MDvoUq9OPmnhnGFb6tY1AiZxpEHydq8TlSBIp2ufapSyzrEmZiZCSWJ8LxffV6cE
n7p3gI6Vd2p1NddHAdjATie+x1Gvpjs1yWmuRPvB1dv6IeMLQr5DNyoSavaJpL8724diw2CmsMeV
qG0msXk7RnufHUmwzMuV2C4dSFptYhsBcARnN6WLghQJjHveTQmpP0tZVfoPIvuYoy2TMLrdUCSw
v7LIstTjVDMI1/Vu9rdxyje1Q3zktttZ1Fb/MTiyqbU7SWN7NAU+pHWc6t4zmz4nqJi6g2yx0PZs
i0V9lFkZowNgwBCQn+fQv1u0pn0xL7f26DFUtN4bOP3kV6DvG7aAGTusP0Zq72hWLD529oXBQoJd
CLUG7b5VvF9NSkRMNte4yYjeFPB0QXAGVBmjfGVP0Ir7VK/j6aYtSrfmeWN/zVINPpG0BA6e8r5P
x4APkz8aGfPYnv2pzj4hVhMFKbKuJnBbEP85evCIj9mcLna4cBQm92bhmpea8I6OjbVuGAGbloo9
dFmIbtNUS8GBrynXXjYLO9FnyNlL9IARQA2B5pHAmSJdTFaMf4lYkqPG0IaY5A/0kzUj5Y5tDjXI
NbsTYnZurMyua7/pMub4pnUnp4HHdpD5xPu8yHgZ3ZfSsTO5yVmsjMFcqfxYkP2Sr2ZZcxWYfg/e
vHYz/9uI97u9Yc70NJjX62MEW/gm465czrZCKL6dKo9nDSpk4o37SDeeSeLQDB5Zpd7sAdrGczAW
WbsWfC1PC2QBnjjDIkIXvPc3XXTiTQnVn7VRadZOpij0mCfnDaC0KC5chNlVQiHVlHdeHKPSEj9T
UOHcD+bO5Yo6xuwZCRtCHcd9wNw2uDYlG7/od12jIZrGczoW+tJukoEHOzNUQhoSQHVbRBfeLd15
uqrF3Ekyp8aegTkkQG4vG1ray9hFU761f6a6+mS1Z2j+Wsj6W2q3kolu1Tcns2lauq3MKcgtyiez
axk9GnYRJD/DYj3WLuOqgiAD1rIcFLTGoemhEtlldKLY85BWJo7zGbHeZv4wVpxEBc0rCETXL94L
UdrIB02z+UgQ41gXM69i6KFmUn8JuBUXrYHrvnL5Y/c+1PhmY/1Mta2vAbegicm6zX7m3jL+JQM3
isCA1LaNJnMYNV8d4J4x0Ouvibml3jMwINiSScM1UddWphskJGMgeq1cVHsytrQC8GaSaaDfW5jy
iugn9pPxWIx7SY4ejKUyXwZ+V60RqttNzGq+wEhk67LlQeGKMQ24/xDcYdXWIoMkeqS+GyByzoWS
rttqaNlPRjVkGyiZ8ZrqZrskdf/Ic9/iQ+uzT1J3oClNXTRwnM1hNNROEkDsfjaa4gah4b61cvre
1Jn3tjG1gSY8xH6Lo9ZVM5V3fJqEaXfzN3K1vMCN5ju3UjiVC2YAUW32a0SxPxioorSs+heO2vIE
nH2XzIm9yRzt+1At12RM466nAvtoBx4WwPBWvW/LLRgTNi+kHeC/HY8TVVygRic61Y71ABJeEj7u
7e0YZGsugDYLsnGglpur3J2RPVG2JVUwVagVY30KkqZfz/QCbY4qEOU8JPpms9SDD0OpBPRo6D4S
f4oHvj/rcRFjvEYK80jMRMOyjZFAFQPD1HiMMWAL3Un1oR6X3guSFcJ5GoOkMxzLcK2GmBcxQ4Bp
85lISMkTEbaSddNWS3lO0zZ9gdf4M3qrK051UzaPAlvaTTLHT4Am0o07188+LeaIWhejkLuGHQkY
q85QaZy9yPWKhIbKqSlxI0D0DNzrVd75sFvzSoR2ZUy3NazPw1IxS+2ZBGz7XoRJHKH0MoqjO4x3
uOACgltu7aXe0fLuYQ5WYWNn9rrTtVuqe9BzVYWrXbZ3UQQt0ctdndmcQNtJ667WTeKdecriJvE1
VnluxYA422OmTNdaYlwGnYbUL516k9tIo8rFpF+w8/clwxRTkin1oCukzXU9mesxms0t80p9TSt7
HCY935bXzA4AL4taOcSgrJBLOkw4FryYKQaUAAOTyXcYZ7eNT8+WtP021uvsTpI0EjcG5Yl5zfAt
Qo32Zl9BUQNmGYwEhu3oYyjJI6qWg595tCjGUD0z7B3fzLSiC+hJozO99EWrk/xYWvl39O3JPejH
1wkx3LrvhBb6IxKZedS7rdMiKPfVpm4Wcz8jiViZFaeTHt23xjiFOnozgp7UssX/N+D4ij5IzaSk
LuUcNJLJJsGXzzkT8D1xsN4ZWQVdBDC+U1HmxLfz/wZWF+8LzZo2V59CYEIKWfmGuXzwZCLNziHt
xu+cL1PHFDJN/qPZObdz6e7Row6r3mvu2s4aAWUqprUyIRPNLJOnwWCHJuzxSQijodNHBg28TgOE
SOqYnTIt7+35zZuW/ARPMFtbmf1pmZL61KrKi2cQXEy2BiljrGHDqGMrpqaJ3A0ve3OxYF9nyQzs
zIH1Ip5YPk8fmKxnPzDz+ii0loJimjw6pIw05nm5ScBb7+vZfdJsd+KwRwPBApGqXSefAn+Qu7Ut
RjCz2DEv1tbVZH/PVJds01Z7UPlXXprknPo/CMfTeI4TmdbxhF7JuGwfs4GJGAjUnW9oIQEUm0G/
enS1wyydWxP33bEzvWI/VxZxGEl0J031nmWojbNLDm0wbHwbEGt5JEzmbFu9CuZMuzXjWtvJfqbZ
sOS724IJrGOW5Nn00qelOgtydLeamxGIPbnvpuoDrJA7Sx/AJFdPqrJ2ivAtScz4j0jvvxE12j8V
uhMw26JQzX00/moKJQ+gtndeW+KEQhhLG/RkA7kk04ba+jAXlljzJE6IXBOXuHaKiyTmjpUGnj7S
eDRWItMlTtgPYsVoVoM/hp1rMHeBEpXiKLJXemZDVrCn09Tii8RfvHFGdn2da8bA6NDNi9S/lcM0
XkwnvTiiePKI0k0yOw20Wu4XoHXrwVa7aFLvfgbs2ZeJH1ZadhZFRpvttk9VnxwgEwfIVd8sKsC8
0boVcV4/OmFsFXHGqwKyHFOrMrlEmPJgzT3HbrO14hotRH/n69WxM8qLm4473DhBmhU7K+3PWVU7
x07vcpskmI7yRxG5kxlFQG44hizkBqSyrNU1BshtkdRRWz8lXr8FmBndtcUoQxTwm6WzD/2Qf2bK
POdVc/SVbaxIlsyCTIPdrZdc/kXCFMPT2e5l07sxYYusaMpDALviu5Wz/1TQMNbEb7Ecy7xiTZyW
u24kaVlMHc1NqxHLw3JjvPeH2NrDD6DDN3pEG0YjWX0qYvwCErdPztAb587m8DITc4mADUfDOK8N
WJuwxkHVAh53/6CQDz+R5GhQDQi+Ns9gffZteuBybyTRha5Su4xF3gWCNZePu46WhulczTmzKHFf
iPyZbCJ0wSiOdh64Xq20Oc+xCjo8Qu2lgWVrr1kM8xpBhWprAwz5mtT07eQlw54prIIlZNlrsDja
7QDr1erKkfkk7nx3EM2plJ53KrKmWyf5eEdu8Ba1PV+yB2ZTzwd7O0SKQJSuJGqum4691Z4xFzxz
vh2JjQIge82NSQud5MbKcHZ51XMRjLa8w5lh3TZwNtZ8/Grt5dEpi8mVHNIdHQoDVpKE86jeJk1L
gE39fg0hQSvbG2ud/E978TTy8Np9744nrW9PyDBuIN7uq7545jhi6054q6yeatILg2kYq59RaiiF
o8j7sL0Gxvzg9OaAmbMTn6NtpTeZX2YnZqz+TcxQ94DoH4aiojAkMlrYH45FMZc28iv3CTNnfyYD
LJmU727n3UEL79bjTL+NusgPOHm888jg74RvUf4hPP1fgeXfBXrGPxFYvtWff3v+bD8+f5FU8jN/
SCo1E06hw9MXRBpWWix/KCf/8AZopsAAoPvwvR2ACByg/9RUuv+FApNuwRS2gf7JR+j4j0gU+7+Y
oRIDfKVH4CsQxv/IGfC7KRLdM6BEjxdwHYD8G4sslo45CrCzZFQicMhtyT9GrHVfRc00U+WL9b2e
55gHZ3vlHV5L3NTPLWuDwki+VUZ2IIwBDZOmVU4wZdeGSBZ6cXHq3n6zvco8Dp4uawLCRg+1wGIi
XGH3532LOC8vZG3SXhBfKV/QbgwnDVnXVNFBNso0rF1r+NrL0FQ8S7Jq3iaDLd5ZJ2hvtgQzgKx5
DG2UOWvgTdaqKNS8JxllDHLHTJ/+5Uv9T4L/X5Wn10QV9OGggWxMjo5BaMWvInEyGAocWdYXUzoT
DWGZrzvw0+NWDFje7LiQLdljRKHGgihC5kLDDzH79JiY4RBuIOiYHjRIOjoRyKaCxpdLUgnU1LK6
Sm5IGKkLcmh0BYW7bZlbGsOQhiWl7V+4NM3/9D4QuduAfTCCAvz49X1Yqotp6aovhizJPa7Dz8TK
521RZzzEHU3AYa0+2noiJbWMrS3AK+feJ/iZAA3G9LNbZ6RbxsZ7VETqEIne5kjWTyobzb0XJ+0x
L5V9a5VJRnFc/RXD6VfHws/vAHwIIzl8F7qN6frX195aOsH1fvxVYpQ4lbAyTowXaLl6ZZ6u8Nvg
z7/zf7O/00yAi0JszI1xdUn85pFexoKVi+l+Mp//puXiicg4IxR11u96LHbHaByJ/MBBsgYax7U/
/ZXb3/r3L8tHEQnHCCgLvlrvty9LZt3E9Ln6TBd84GxdhES51WXNRxWV5tdSRI2+jjq1RxEg0rBR
+vwubcYM6yUV89toNGyPJMq2UzGZF1G68NuHpWi+Y/TD4YeCJgloRxFNLlJLj0N5zYBMolQg1kq1
UDl6ToJpZPqH/Bre52eLy95Isdqi8qzeKPabRy3y2B8NhVf/BRroJ3Dmn04Gvm2gHXjCIYNcoYwI
vn/9tm30onGS9D8s1apmVZnOfJgRun5rp2Yk9oO0701lpTqWhf/L3nk0R46kafqvrPUdZZAOYM3m
EopBJpkkk0zFC4ypoJVD49fv46zuHgYYGzHs81j3oaxEerjDxSdeMZo9sJ+RmgpEh+ZjBhgEp4eI
ysgIVJeAaygnoM10TlFSq7qvQtPbj5Gw53k3Ot698Brny4gFxkf+lqRZQB2Ly6gEXxHJG8Mp48fR
8+4RyXIvT++wNxuaPIp9jF0mUm/CflH9eMVh5ojgWC6dH6hRANsIsnmbpVpENGfgQIzl3ur0cNax
8RgSrVBeFTb1Aj5fJ7prWlP9o6O5+s0JQge/S2CmyLvlCYhP33y2Ut/d92TJURtU0zoNmk8m3Qwy
1p5bCfHy/roErEbQS+69J3BOw420be0ig7xMku/hgoqQRNutu5RMfZ7M5j5GWeixzzsqUHU8DEAM
Hf12yvRtnkVzDQrRtRBRLQjOpWb19CuAPYGd6f5wCRi3ZCqIYCcSSsvp1TjkxKn9hWqPLWwdAh4o
s6XsQG7HNjJ388/BB0OWhvQMJpYMvqeMPuArsmp4ZM4MyVP/ir7wzyGRoUDmwBM6jcXDLR3FMfKH
1fgTxWDv0k9bPJUyN9w4KdHZ6ckZb951Do0ibHB9wS50VGzxmh7Pi01VSDY/J7//JpBcomLUNtl3
Q7F3Zx8ZdxEO8z6FZcEHgdX8FMskvZlsErQzP8VUszo8yC87Tok784MACh7+lNQn64xM/wdGT/p3
ClZ5S65oyzszwXQQMAnoOBQHSc6TYADeotkh/jdFM3wzE0FZknbJrZYnAqyz5gcPWug8t2M/yS26
Qlw9bVT9LAx8zGGHF3VBscAHuBl2tc1YuSvPfEIVri1mg2LDC6lFSf64Lw/sqzOrx7NXZ5p4zlIT
HRRI2eKX3tCnkBzyW7BkLSakXkGUg1q8sa04N79H6fmrJrZtqpchOnow1OGUV7QUP86A5bYGXF5v
4zCL54HY/Y8yuaCUrs0jkcRsPgAAbj6m4WR/m0er/1KXgXmraR0858TYp0Ed36cRVgMrd/J6Rfny
khjQDByMlYQLvjdRVf+eVRqCl7S9H7J0dq+02XQ+YKPWXRuZi2CVAdAEJywHKDaYdCCoBsImDcSv
HtTm6a254E6qU4AYnevqNguArLa+CKWsvm2GJjSfpRnp3234qKDgIhs2GF03bM2aYpLYZPtIUGLf
MwKIoeiCN1YGxkWGSA3oZvIJJBmQWrxplLNJ/4A8NKWjkGfxT2upPpnM03ztjyEpptY25f3LFP43
2fmHMF99zDdy7psk/lF2bfw61VH/xd+pDlxn2wAzoaNbgSwHj8y/Mh3b+MtFsodbD0bzC0H6vzMd
E4V3bkIAtgLCl1C6P//KdJBx55kyfB9lGKGus3dlOgfn1rVIvgimFP8SsitctQUFGrm2EJlT1wQE
N4R7UNvtJnFz/+LVehzJE9Te/e+77p+jeBbvicGD7i2vXWizs5IpNldeak/XIU0AGM/SPHOEiBIW
46C0om4h9YybNJwUdfz19Y53W2zhykMvvGttk0tQTsYG+oF353Wd19BVde1NnXp4do2Iz6zDCpOw
jW/37V3liwZ3tL4rHgtslcUW/wqlMB+EpnVVp7rd0+mSI1V0Go0DdcEyBo3VBj6mYkU3UrhwzO7S
TpB83s/z2F0Y7mxHFMZaY+qAEdMO4af0TQWorgtotkCRqun4VVagdHOpvKhm1j03k1Ps9a53KdHG
hTC2oDWtnxC/G29vj61x4QYWaAulqD4BUEqT24CGMD5bPFEfBtdyPjmYIcW3SGeAVwSLn648kaSf
+x7W0TYci/IjPoJthk1NDUZdS/KxuajbAHjW0KnCvz0ONE+lr57AlGqKt0mw43BpiXh6tZUyMlBS
iEfusf0YRMGXYmh7b+1gvgIsGHPGahtnfpBcdLmQGYw8CrMfkCkBhdXClizWRTGFl9Ic5vZ6cABQ
PNulA8tJNGQPXwppVx9kMtv1HkrIdBfEOimkIQcLgIA/8YS5JniPlcTa/hkmvP/cVP74ufBk9adH
vgPaBdCHpxDW7FOsd85PMGvWH9v2neK75gaIGFXZiCGTUWBvsPcjauKg1DUKWcZsDANWe2hP7CtT
kzQhRQtKBxhzDzWq9pr6A8bm0lvlxljhSW+IznxqpWYXm9JEuJHptXa4tSn/mhe6X1fgNwmxElQn
Oh9guE4qdClF0Mc7gl/dhUmctCgKpKExfPOwQ0KfxUmLal9XFMHpiPb/680LVvDy13/9Q0Xs//9a
1Ba6jfz9/Pp2Vv/Bv29nA4IucS70cO5h+9+3syX+ehFu8rC3UM68KhP7F7fX+wtrAoEBr4k8OBKt
pMD/up1NilcqvEQvn2QczdT3CFQsrjNYxQZpATkuAnpoQS9CxNjRMnBvHlIwnmbuBlhx23TU2jOX
82H6wx+rxK+wtcBXA7ayvnwCoiYtTYBGNpdzVn9r/Wzcu0XZg9ruInzP2iHfvFr+I6/BYaz4MiDA
RwdFdY9KC0/c4S09zm6duzM00bFuAA+O1GppzbdXGHgnZ4ZSf9Trh4eJEY6q6VFstKhVHQ41TaDh
Cw1tIERziydiKFww6DA+np7QQofyZUY2Cq4u24TiJGXIw2EMMYWRMXbgQ1O/uitcpc1LK0g+mJpG
ny8ry99BmyOTDhbL2o2G2+0yAw2AxhLuzjbm7On0Dzqywuxdnf+xwDYuLYe/p7EU+qLj96CdSxXA
dHE7LJu2eQ47Au3/YCzE+B0UXthLqi78+s0NCzBvBSzSVYOVzW1VD90jXXBnE7sgBs+98Ef2KgKP
QknGIMENTORwsCGW01QOlQAam1hXhvSDR1q33hY+Xnnj9H15l85OfRXp7Qhr0AjgrOiq74bKFmJZ
CThSvQcUjGx3T8s5m3Y2kIAzJZoje05QS+A3wuE00WE7/I00jPrZSHOBb6ZG4mWF9NtN1FxOL/ux
UQSroBIG3CyWIqt6AdIy8tC8dmuBbBbBxmPqYlJ2ZsUPywEvO5sdxG0miN5MnvjDycQ+anJ5GooV
/d12J+YuvEwQ+vlJ5Vde4ralQd0wbH+rqvIPp2d47FQBJUWJ0YWsiOLmIpoz7WpI2jCiYSqjEpAH
yLu9H+q5u+vdgBIIPSjS2x46Vifg3a9CXzb7ApUC9LHEUP7uHVRxTv+mI6vOrnMNdBLxTuP6P1yO
kBRWoMLGXZk7wT1m1OOmarz88fQoR3Y5Hk4Uzijz6TjqqF/xKpnWIsTtsS3n3jdAuQ4Yu5q4JUt0
fnLhzDsi1+Dn6RGPzcsDYIcfB6kKz8DhiAEiehjlhs4qlBLXMdmENCIdZ/P+UXzyeRo+lAps1b55
Pa/BjAmKQ5/qeCp0TIAy0Byl5u3+g1Eo75BCq4dtKQo85zRJRqSusd+q+jujzOItSOP69vQoR65Y
gJjCQiuISxp9zsO5aIrWWuW8LEq1/sKIBpqjk1ZuBk17n4buyxmkLYHMB2+zASpwcem5hVFRys5R
CHInELIKKVwEcMpOT0iV7RdPJZhlQhc2HCjr5bWljzLPW71llAZCDn7MLsIaKbR1sKzSfIBljXCx
5d1BIjtzYR5ZSh+Ql8sbgrYK+l6HS+k5MqtRenVW2IdHIBibfNfNPY18WZxTqFKP0XKS1FEFzhI6
1mlLOXc3T9125CmnYF/usk6Q/FkY7+phRzfevKqb7lxx88jJgvXgKVMXB7XR5QXq+IgstBkdIWuy
QPc3OeIkCPu9/xEmeUf7hXye2u0yzgFTDRBqUOXyorf2JY7DO2DaQNO7zjpziI/tE0fnUlLNMnqu
i0Mc2vnQi0GzaY2K8BLlAfMy17vhQlXYrxMr19aIWGePkgRmp1f2Ob2sY5sF1RwEb3D3sv2lYUlZ
tnYBGEB12CB8uJqd3QhftjeZEVZnFvXYZsHqgz40IiUE84tzVwxQSH2n59PJ4XYMik9THKDlIec/
IkhosoEOPX0E3+4Vl7I7r4tFPRiiw2Jpu4Ib0utLGzWL3NolaWB+AC7sbN8/ikd7RcUnntKsOjxu
Y2pjuYYVt5JeoWPRtOauzAL3TEv17XcinxKYeVG/AjHoLUZBgqaYw7BSWJJaPCQYfv/s8MX9hdPn
fHF6Qi+itoenmuop1TLa/waIAVet66v30gQ2z1TJYIgNXVyOYSR0GwuhD2sTGz3Et6HHdivyhr5c
5U5vNVuHv8w2Rj3o7UbDkPNpDvhTYLqVabEamt7W1o4/tn9ivc9ohw21iyqA0UHDsKw8/54OUUgx
WWRtDzNexjcTQId0Y7b9YK1w661/+VGRoUwU6T00DI6ssug1ncdAmbGuUkRmqYfHdk4ZJo6dH4Ew
2j8Wj+Kt4xTJV1h0gC+ril/N7zXF8MExCvsxKhxC+jbzi2YX8oO/AzLr8q1ZxM6172ohUxR1eAVQ
NUo3bGs3WwFA0mZKDDYQ5M7CnmajZ7ntnXEROrJvDVWzpilLoGguFb+zMXHjKKRJ0SPPdJN31ZM3
GcHlma/85uomMhHcOrRuEDZevhJpFZXg6BwL1dl0+pBYZrH3Kh9Hd9Qczm2oI0NRe0UQEv8vjuJi
PyV1rMvSiaHpjnl2kYpUoB0zOZCT+wmhvtPzOhLmuiAngAySgZMwWIsQu8hMnBMzEihIGu7PAb3J
eJVmlX8nR5RvkXDIIKy4fh6sDYlrxCrxzOmXFQEvhjSU3NfIZZxZ6oXLkYo41EqaysMBVAFN/sMD
1VWW3ZaEuHTHzOyqrUTTAP2Knb0G8MpVHuPeDd55LIuFxoO3pnExfmx6gfswyl0tbMPYcWFxWAV5
WIbS9n09evo5Z4O39zO/UmmvkRKiGfvS13117EvPLJtiJGIJwP39aGpjxLgY1S2SfvP3MBlQOfGf
/H36cx251wAfUPdB2pQHfakZ6kZZjBwAEpdV6VjXedIB79VjYz+3qXbG3uLY/HALoQ3rUuynrn34
FSC+JuRXSFE6EYms7s1i5bvjPYzF35OTfHSHcj7zAB2bHHaSVJtAX9GSXGx8C6EfwKyqXIK01b6p
HPNLxt9cw+Kh6fb+hVRK72x63nEqnoezK4oO7mgJkZ1nqLs0YOiuncGqrpG7/6c678/x/4a/y/9R
wYl2CVuZ1iTFOc7a4VAerx3a2oQsc2sMe5DS7A5YdGCxzkV7xxZQ7UV8/Dg/gKIORxrmfEqmnjzK
nnRrV/KuYnhveMmuJDk955J27NqF4E2Bi+6huhoPB4tc2kdFwIU0uBVN6hG+FQmz+HH6Ox0ZhV4K
+RRNKuLzZaJjhLnRGw3XU1Qb+W0q0xJ77gYa9X8wjOqCOgrg5yzNTH19SKAXsR1GyhqXRWRaOPqO
+v79oxCVEJTQpDb0JVaKi4wKGDKOsD+b/n70zWkT1r555uC+zd9J1jBzBJtECkpN8PDDOINewvXW
8KyILB5FO/8TGAiAxu417bZzgI0jW45bCBsDCtW8HktzoWTuJjpEDKasvL4hvu3tfKiRFzIy31/Z
opRK8q6TadiYTC8upNHWaCUNAu92PfSuG9iIOzSd+jP5+5HVs5BkJkEjllMnabF6jRHChiaX8TId
4URNdpfYudgPdevleBgP5pli6QLQ9vLaUUFD4ZOdx/yWkKrRb9yJ1aLOVBVBDMQvNb86ht1eaRSk
7+fKmH/F6WzgSZKWYtWHXb8f+H0Xp7fmsWkDhqWUQKsY9OmioDBbAp1dQjzQQNW8rxMTllmimV/a
NkrWU9Ce0/c9Nh43B3Z6HAegB4v7F6Q8Ol0zswbjU1xKzxQ7f4iizy0KZ9DmnHN+lkf2KR0Retkg
9xSua3EJy36kGP5SJ0bQaodGg7Ex+lBsKbV9O72SR0eiekZLXbiQY83DDRQnth642UiorEfQnBwD
/GbSFx8wTxneXboAGwzEDQys+XIPHw4V0j83QpszDXfxrrEK94uGcM+N8MZzXRr1+Rc5Dg/Xi7MH
EGhnedk7QIUSaKRiJc0+veNVeMB+ZsKRGW7PKnJx9ulRUtkPPfHZ6eU88gBQ4qLGhfmzknNfnHqg
lgPyJdyZ0Dq8z7xFIN6AqN2fHuXIdrRVk4tfTuDBXx2uJCUN39PQF18hlpUhiDd/c2ui39CIfjfB
8P4LmvoFlyUFBDjSyxpGbc0kZiZ3pgiRr3BaCKBOBFF1SvQBcJLIz2yTY0tIp0V1Eml50c47nFw2
z5pK6ZxVKuvxE5oV2cUAR/f9jxs6wxZHGhS8ay8fN4ItkKoF+x6JjM9pILrtkJzNDY5NBXQSLRhi
RC7LRYQDNrps6oA8tETc6EZUnfNRQgHfnt4Nx44wVX+qq8wG54DFnitKq0bixHPggLjehR0L+2qE
JrkBWa/9B9ubWoiDGQCuT7w5h98GWrAgNiOgn9GgIVUe/euk05wz5WL1g5fHlyie2g7dOGqsi9tW
SjSkZoD6qzEuY0SoUOzxGrfc9dY8Xw516WxcrbqWOtyzqRRnKyRHRid6Izzg3QI1tJhjGBtT2Ok9
RzhP9S9Z1YTPMaCEWyRKg3enEB5hD5Y/6qoHhbP4cjos3HhqHMLF3pvWjRb3D1HZZRdA9MIzL+bb
K5GhaL+j049eG3M7/HJDbUYgumEx51pfR+vBUkShunaeIQu77apXxXJcUlTLcHd6ex4ZmbyFgJgL
hE36AjN9lXnKGo1bJFKsFUjt4AIZ6OQBCrD3mRzUixDwsGLQi26MBIVJF+f02G+PBgkhARhtGrro
b8xC0XhIppzsYtXGZrxWidm+xYYLKiVeNaeHenvWfZ3+ogfRxsIeQ4HQXtfVoF9Jp7Qpabla596l
IH0u0S59//tCckHLiU4pmfUb/gJF1ioZMyZkT6G/diYHMqmP0di756IIPZYKCjjrS1C5h6YKFzPh
OMy6di/qfIaEn+vvvrd8tj63CH130vZlE8URZY5cGHodKKHpW3iroEcnTAKbxp4vT09IPYiHNwpD
4T9Iuwb7yzdlI5jYQz5QJ8dV2imeM5wWbya0w57tIJ5uh7TKdn1kGu9+yBiUpiSPGY0aLufFjghR
cgAFR5EzDMIn5S2JOpwW/jg9tSP7jjADSArKYhiJuIvrypg0uNAm5CV0IvVdM0/2hqbQ9P4dwShc
yaRP5HzLUSosmDTkcCzwe0mw5bMBYciz+cwoR44rF5RKzVRnld7M4Yohs6hFaWtCix76eUvZcl6j
sTuvDc96pzm5SmS4DRV1jZCGCNtf3L0DXTMEKtnjtVuiWBhD791qbto1K8oIhjKTcL7HA06kDdqM
mwHtql+kqr6/qkdbXmRalG2FdJQGS2FuBmey310nVrc1oFVF0SOeW4RBUiD0ORIvr6yhy/d26er8
kvjcrfU2kmQUzgMFH9qlLObhiocyCODicQaRBhNfgVwXEHVmWa4zkNRot0Cjfvd2BUFIpVQNyrOw
+MST1/phVfOJ0ZrXb4bMmneRk0xnGipHDgU58UtBgawNk53DaZla2yKpjVlR6ubWZ37Gty7ozp28
I8VodRE7YIFxHXfpEh2OMrJlJqdVXQzkF5HA9cSlmIvqoZEtWo1uHBZfc8wL1zIvUBXUw+wXokVd
uoFA29wg/HjO+v3I8aHSoJBi1J4o8S62zCQ9JwVezcckufxk5258UYq6fbBb5ApPf8YjQ/H4ULtT
14FPGH04dRvOiS5NsB1J3kaQ+hEJEVPW7BAvkmcOwrGhKEMBRQElSEq1GArdjuLvFhwkzvoHUtlA
k1Fh2fQ96pZnHvEjx8FRcTrFQIIyyhyH0+oGDQ+FhqaibgRyX89j8jHSXCj9vdB2DdqZ7z8N9Ewp
tHLnqbRw8cV8mwzEM3LIYnXgbJMyjvdCn+Q7w0zWzCHh1nnQQfiRnx7OamgdbBcko0wdjaC6jcRG
98L4MUFb8Z0TsnRDV+gEyv18KpShDocSE22/Js1oeNO1QxVPR8+0aaszn2nhHs3mZhhKwfCv6C0I
MDiHw2C4NfdpzzAeGr/IdV6kXYIgbIbol7XupLudQRGPaYVSRWLsfDv4POvIh4Ryk5vlu1eX38IT
T1Xe4VwtKygm+nKz7tK8dYqsBKgMlr7okX0ufat99+pSDGJjwtnG9I3r83DagyjaNI9BZHhoHV75
ImpQBsnOtfKXl6dC4tFroNH60mG3FxGFlWV1HnP0V3UjxicDBYCvtV18O32BHBmELYl3GLx2Dvdy
1aa6iyqYlfaLY+kmSs1mbTvxe8MWSnUG9zI0PYgbnOfF8yaqoS3GgQVLLa/eCuLaD07hp+c+i728
N9Q4io1HZsXlS3/38MOYTZ8PNLWVT4vv/CxBND6hLpo9zaJ0cyyq3OpPq7D3qULhW7Bqn624xNAF
0F4HQQv4Wo+sXF5gaqWQ/Fx4Tr3Xh8y96ktduo9Dlyi+XVEhpxcHuXYZzmUV7t24wnvC6F0EMhv6
QZfEwMV1UeBNg7VDb/2cIIPOWwhh2r5A0gWN2XmyunXBUWkojulmsx1z6XYbOAb1deQMiLjXImq/
WzIgzsuzsQv31dCjI8sb4u0zZM2em87P0hUcCZSYRlRXnF2hZ6nSafSg+e+9AF2vNd4xZng7+h3C
zpM7felt9L2Qpi2d24iD2+wypGjMHaT3uVoZ+jTLSxxnkUce8WX6WrZd9OBNMfxRH+m2m1zW1qMO
7P+5Gkwbx1BFnEeu1sjzi5HQJdh6ztjeEBCkT4PX1uMujEYbjX3cWPybOgm49yJMw5LLJI0yWKJE
duFF4CV2tbO80ddWKULUqNIaVZFv2lEUnpKeivoLE7hV+DmqleiMFJWSjPX77EM+0sjfFC1aftzd
XYlqnqbJai1EPTxXemV8saZBebdEgY+XZlH4j7YziuYyasr5Z2QJIHeNPyJOw/Um750oS+/sXlbZ
Cu25/BthS4wfRiJLZNQRIRarNq3ceu3EiPmvQi+rb0zNsr+YZYH5Ha4P6Redv2aftz2cWtRIJVhx
r+52M6QducHcnOs/AdWcbdp8TgkMZmDYSM4MkOYQPqy1VVyb4keAEOeXPohluQ+7gn+jd8txIkZ2
6l8FcuABgt3OnK5R2bUeQz3Vx62ZJ8FXt556nHSMKvrk9p13VwWpdZlMnX8ZR7a8wuhBri1gcysU
SaynSQvEF0r4jVgBQYXtolntINfouie0gDAlrVFz6jWk010jHy8aKhu/9NFNY+QgUWVaxx6WQlyC
UvvB25Z+w/jFr9A0q7Nu7QH5GNcIeA+fpNPP1aauiDhXjVvX+RXVM2RjhaHKY2S/qY5Seu9+6Zsy
QRmK//5n349ZfjEH3nhd+Kj4rerWT/aZXmXoCZp2oqwxJNb0hVePv9oxc38MLcieLapqAW41VRJ9
HSk2FLjnivJOALTxNpleSuaFbxYF1HKO2URTUnXRlnbFfC29OB9vwVGI5wiXiGwz+IVT79pUtO22
bAUIB7suPHGdmF4y3DqNtKxHLCMxixYeZhmAmrMW+TJ0HRHgRoMOQWaRusU9OInme6RaVBdQJ2IT
PI7TB98x7NCRoZ6jAf8PTabfpO15FSpQtTOvUZ6YvmbNVCM7XqRl4j3VMwY1ho+64zVSsEiFVSAP
ce6ll/VdRnOEqJo7ZdwPbdEb69SpombVjL381ulj/ymE+z4iFyygwluJFwPqa7z4CrdNc960aA6J
VV4pQVLdJnwGr5ONBF/wS4YNKqgxotyFbAFRzOgNXDuRnhv7JO6K67KWcJ36NuHjIWj6hCO5/sD9
3zxVLZKeG8+qnT34PiTtnaGqvlf91Pg7SxO1v7UixAhJq2Qq16GPD1gyJY6zHvWmCFdAR/mHDsSO
L1Gchnf9JOIWeVZz7iCHZgGivIk3YSuEHdufzC93oe1mz2hchnfQaB20HHOMiy+CMWNNQj0p8JAm
PcjWVRDZ46aevRLJPh8h+G0bxtZtm9cmNgLZjJKPP5n4hc0oRmDwDNg3RH2+ySbE79uqw/lFelmI
55tfDI+TDPr70OhSSCeR9Owvtd1PHtrnrfEUGLbxhMJ92191hjNaz0IURFSXfWDR6qw8P7iZOL/D
eiik+V0z+r7g/o+h+IH4TJ1tMznpHfU09mZtySbepY4mWGzDw2yz9jPo+G6UwLX10s67MBuym1Wd
+X66HYxk+ij9uZ83Tk84ui4NvR63KDDaH7U4qB7j2YXFBRDOda6wTOp/A+GCZ6bH1vCQTiNoja9I
SNTRZd1K+7PS/6ukuOp0K/8zhbJCeT1y5qs07Qfk5/0AuoZqNJlbjkaDXgD5PKoHhkY+6we6F697
y0ivrAh42rouTO/SaZFg3aBQqj8NM7cAGlqT90PDi1XNb8x+V3ZgtkgIjua4ayh2z9wyNsjeuOyn
Zw19zM+odGJYNFheZm9DDhS18CyL5Xqeq4QNnGfQIYEeu59mTJ7v3Q7z8Q2Q/ODK0vQ0Xdeoy9Ay
DBMMpR0hqh8xMhHdhQcWBxsZuyb3mPMuvoxh10U7q84birN21FOa9WcDOQoNLZXVMAbpRT2k8X1r
xMO85QmD59h6qM/1fu0/eHqah3xIMWornf6TszFCrowt/m36fTXGBspaaVehoFVaqHeGvjv3yM4b
2od0rNDYq+a6y/ZOEvn3c4Aq31pP6/ojyuvozLauHa3RIUaMHxw8ArllI+7Y6PMIXZEH/id+HZh0
2VTx+494iw3WDeJ7ZXCL7ecwYlfeBe4fG9FzbdeNlaffGsBik20DxcR+GjPRZhdsa7e91TG+4e6A
mG/emNgDox00C8RkYrvh7ouF6KZdhFCv+NaYODJs7U7r6gtTZmCq8BFxkhstMyfjExo6jnmhpVjq
XZLylN1lNLtZtTOieECVHGvyYa352fAsq3bobqeksz5Vc4BY6WrMI9vbly80yOCFEklGDD2yU0zJ
0wHxMs0lhCRFAytAE590bdn2stK04Tqf4DFMQ4nDFgJiqR2mt64YwrvTQ6ns6HU19GUoJUsDrUAR
phd1C80ywI1Ys71yQZmuwH6JjZAWe91G1GMH7bK7isPGvGyqad42TVdsT49/dKqAFijwKSDkEkOA
rm6URnlDGgPVeVe3jvW5Dqxx42WyPtP2eJNmsKp040npFW+RgPYwMI/SojSRNLDxvaIBrBn2dFFX
7fjOEgULijMpMiBUtlDKWGJYsJgrAkTiEVxoynSLPJMEFGa3gKb0+kzqe+TbgedU9QJgTHQbFtWQ
WfeyucWNaIWVtb4ycwtwrBPHE4ZhwsJKIo93yYwpVpe4uFo4gffz9Lc7tqAvzRwgDyYFoMX4dYKX
HyEckHIvqC+mKcD32aGNenqUYzsE2gtVC6hDQJAW+X2FojWZ1GDjmwBH2h61Zmu7BBaYvLyfbk9x
nmYGHQigVG9SRNnaXSoLD2hH7Cfbma7AjWgc7/fpCb1dNjWKEkdT4EtwQYf7EM0DIhgqTisTYeuV
2XvjBoeg9syyva2LGIoSAhie/0OBVdTd102oOPZAH4QMozXZcEv+7W6tLMx3PAdYyMgG9b6xGTsi
jX78iLa8hsRkmmor3EWHS6/pewrNYUx71S/ONEOWHRiLX0aVHVAEzThOyOLOyaca3UgCaIzVhI73
paPtdB7gXRcQontw1LBO6aJzQJBjy45iA6U1UNBAMhb5f+BPXcmTqm46o1g3eUkQP0bWmfvs6Chw
7mjJ0esXy0bWmHZDy81przCm9DAqGL7qOg6kp3fQ2xID3FQKM3CoYR0xncWnbebYCwXvA/h9fA9a
o/tWlBgOGU3q3pfw7P+e1P8KlPxDvXcnGPDhVLWv+e/qX/+b/w7LndYUTTbYf5xins5/qZOY9l+K
m408MKhZi0IgX+ef/HfL+IvStfId8HTY89xp/+a/m8ZfPvob4HdeernqIX4HAV7t5VevOlAJ6mio
IwGZAMYF8fJwg+BqURrSFuF64DLzRkT1y+yqqtF2p6hjU5uv48dXC3P395/9f4ouv0OArm3+6x+L
ff/3iCjxKJEonsBlsbfKIy+SsxuuUyyWMNC9yEEEnh7iBbzyZla0V8i6uD6AHB7OSjFp8bn0wnW1
SS7nDvHdjfgTXMX7eHU7rn4zU/irP+Xqqlr7l2fGVm/ZYmxFLOWbKYECZ9nSnzKjymQRhOtA/oya
2wxbyEhUHypUzcNQQ/fuo6om59OZSHCJsTQViIBdxjPP4KqdczjnuOswCtQZt2gt7JDLC00aHxF2
/yCsrWORDibVvZk5F544g+5UW+RgwhTIFC3fsmnH0/ZfDIxyQhlOk5muS5ubkiQebWy32mZ9/1ha
FgbRBoawpxf5za5lSB/8L0uMCA3X22KuaKbkwIzRwqymH8049ldu4rWrqNPuet39LGm+fWpyVKrf
PSx0cyCCqAOis7OMtilN0PaNMcsq55DSz2CYP1I8KLcYP1wiar+x/Ct7cLWfp0d9c2AA5pn0CwHq
KrP75YcF8KLV6UQOn2lIIq87o82+TpmHhcjpcRZvBRtINYyJ0MCq0jhbxqMizIRsakzcgiajomzs
RowH6FZ+GKbwzEKqZ+dwy8BvBHqG6DpVfLrqh99PhD3UjxqhhAIUUTx/HNH5t891qd+umxqEuIZO
LuD9Jd4d8nNWGgBi1/gS4InmButmGPu/H7z/KfGBRWMQZHRNCzCA9SaIz8c8kV1vJWuVre+0Hs+z
cUYRHDre5vTnObZmCgULJ5M+GVHD4ZqFCehUzjjbIMLOWUMZtczWHL4zEzq2ajDAeKoIb3mBeHhe
B4Mu1TvbrMoEo4Ho0XXkQ51VZ4ZYBpwvi0b7m7MLa5G+6WIq2mB0lT7yZfoGO4Y0sMw7JEXLfS/L
h1nPkTofaLdMRtdvLM3HmBqEz9osOv2TKXuDHl3r4F+MH/KZH3Zk7hwylhdqDlDS5RKPMUZzlCdS
VN8KTM/aPBh2eekFn979JU2VxRJr46ABOedwibHBs8Im9CjKOYiYUC5vMIS35TnFwLevINErcQLP
O91i8FKLcVoaCm0TY1ODfdEPCbEJ06rkUfczZ4PAqrY19RLjhlJ8d3IUNKJSxHJl1l1zFTt6el2H
dby3k9G5rO1q3bmd9aftLGrxmYVNkt7pv06vyttnhPoFvTCfs0QfcalRKchAMt92WZXpIRt/ucHH
bG3eT9bn08O8vL+LuwcuggNQiHhYcGwPV9+g0Oino5WunZ4iYdUPuwH38I9eGSQa1jM4T69lg4jD
ajLHQaysUe47pOa3Ei3li0mDoLDVs/rM3fv2QSM0pOOogj6smZYvS141pj512IJSv8X2eQrvRr9/
Ttt951y2GDjtC9C6Zx5Rh4kuFwIwOHtQJ8YEIXi4EELL0QlLDKqLtrstBy9boZt/FZTtmTrH8lSB
peeN5ork5USEYBkQJYZmwuvlw1YYMd36kRVsusFszoyyfL2Wo6hf8QowikFMYGETxtkta3MTWaG7
xq9OfDB7q97SMOzOfLHl6i3HU//81XiR7sdh3zMrR97Yxoe5/mK89554GYIau6K7oZ5lLz9QqXey
9RnCBydTzKucTkiJscWZA6Gugdf7gGFsqlCcByVwwPtyOBMzTdG4K3QOhBMO1w3tjossqMbvPUZR
GLPJ5rlpGn0XI5kLS+iuMbi15rKbmzM/ZHkBvPwOgApUVODnv5numE1G0XgTpsAYoGA1Klde0HEv
6c62NfV+m/jlmT3zcqG/mTqBCLekgiQtL3wPOqSjFz3mqW43XthVjk1KNxarQFgZLZU+eUDV1dng
ZICoodVvhIVK2JhGd6nSQsA4BeXXveXeA0usH9s6OEOiOLLHFPyA+5v0DC2IxR5zZpvcCEextR0M
zU8aFClc+IanMAjGd5LczJfVfzWWOl+v9nPtYfthJlyLE9ZkgJ9/icnfAaU/MyW1Z9+s+KthFk+/
LvIhGmYid9wNveuwqK5w4FrD3LjF+vHThEMINP7u2ZWIB5ze50euITCEKnMmViN2X4w8x2mLx6pk
mwutW41SpB+k6Z277F6A6QcT5FkB7mqQDKlpLqVkeBxRwI1Nwpo8wucnz/cTad/KKSHAYKomk/Bz
iQ6oHxRXfRddZH505mJ6kwgSuvM1FQcMjor7RpEt1HI5zp6Ns3cY/nJb+2NmZQ96qcerLo9uDdk+
6p2JqSRAbflOCQFzOfZix7Zl7+tpQ9te/j/Ozmw3ciTN0q/S6HsWuC/A9Fxw8U2Sa18ibogIRYg7
aaSRNJJP35/n1GAqlIWMyQYKBSRCEp10oy3/f875rHc112QJFyEZ5r+ZKT5rKP90mU+D1RCq6xVl
hKhXa+J5Ewj24ttIiSV0TXFy6WJVMBlo7B8t8kvI+AZHbch5/9cj6k8T1uVBU5n0aYlg3fp8wKi8
XuqF5KvGHXBH5P2p0LREM8pHq06TtGv+9gTJ9S7zAAo23lbMTL++oj4EuspaHJLi3QrYqreHNgY/
jt6Lc4Gr/08eMvYS7o4UGrx3n4r2uTbPUhITz0MODrkoTrkz38ugOLV2f2+UwY1wB1Q4m3ctitQM
xeqb4Tr8bo7+vDO6jCiPeBP+HxcgPulfb7oqPEWhFJbXlrf29DRKkzlq06R3q1W9Pby01qTEY21b
Xb9b6lk4D3/9Jf9p2rhUgam1UbzjfIw+8dfrt3LRtnFkU1ht6pqnnIWzm//NCsrlsM0CRL4fBQ3K
gZ/usSsRBJmLPkRwJL84zkRqbn6H5vnB1bu3Mf1dqsO/vaV/uZz56y0pOG1bnpUXBEgxhVvVn5Z5
evzrx3Z5A3+ZBj/d0qfHtvh2TrEBqgErKyZAhRi+9ZI55W1kTvjNThY70p+GCQdjStzMt9Sh2NB8
ejdSR/PzS5RnOLiwKRa5gkN0IMkPH5iYtG+cBiZwlC793CQY0+6x4+SJfdWdHETlG8gBctNl6cDi
80tx62fplL/mme/UZ+AprXcS6wz/ijarsz2am7eca2Vob2ure1fWpm/VV4lnL4/d0e5uG+FsbNry
cv4YlDF8GNKfDvgShzvfA5n6s/UL8zbV56F6Dgy4nMwZE6T7JXjwytJPpKd5zxjpmntl5sq/Lkyp
/MOqAu0LihrZ7aUiWHzQO4gHhoRY6m7z8qIrc2Y/svnrra03zXEhWC3RezP9KFhV37I6EzdmZ3jn
0nMgb1ejONhV9eE4crOPslpAxojZMNYoy7esB4bjwoQfbABta51l7n41OR9GLZv5fp+2Fscj2O6E
0fvDrkC5f2op/KpkdvScyif0+DddBIgiZNpeg08vi8jQzSk9zmNh3VVjuavNMb+i1ZieeqOaEfYh
0DP7wX3VtWobDs5q6Nc6mTz35LFbsOm2Rxdc1rmn6HxUWy4BYw60TaZ8l/Zlmx4NGXhRanZ5ohS0
4IPWpZ36Lp16baJx6tRuvvRWG6vwbod5NO9GwG1TQhqHRRSat8RYYrbpMYNv8uyMi1TUowrhxAsR
4c1x9tvtyqiEDk/dxFdRNQm591NBp7FfQqRR+Z1q1pOyyzHa2insfb3fN6Ly3tyulh+DPloJYrYb
ANtm5IktzvW1v2sWgYjN5/CPLvDDd6G+dnlF7oOetxqimWYvnBVqPcQ71EruD9GsGNVd9EZVudWx
VihEI5snZGTamXUmoqW6MzxNv+f7Gm+XotCNm6Dfvjs6IkWdLy3DVISKMiTfqwsrttNW0H5YM5Qd
vfTvuktRqdPGKCshMarOBu6J6foVa8d3zyrcL0AbAa5KBSOuvXzAohLHuXPhgGGMMwA7aEdTmB9E
28BBJMCpD5uqSMAjh5MXhFpdPZdLVoeu6I7+rK2Ua+2HNP8ZrBIPoY7c9G1xutu14ztmVgKruQIr
tbCVqG0VJ080c8QPwSf0VnUaLqu9huTuSvCjTorW6bYIgIluXbdGG3zUBKCtsSuN+fbiooykuxok
PXKwr9VVvfQJbJun2upnQNQlrQInu9S85jnsraX42uKrDKXTTNGS9u8WnO2kL2pxExjGdmLfVN0C
YLB+qIVE78hyc/uUDl+3uryiKmeoKBjbLHjzEEESNHZbj9tz47yJNFGToZ47hkd7b/r50iW+IiK8
rYHL5zIwUchVbfWoNLo1IZ1O83HSP+zNrJHeT7GbB6gd8i+baX7LNIbZYugDzkGpI1CvxqeKutaV
xFXxLFMsOEZf4kMSdAVOIxNbPxeg0bV+N2mu+S4Lzd0VvQyOTcasQGw5wMTKuBkEAiXghWuuahQ+
zk9vLq5k7ZzaPNupFYD3KHmBKjvJfXdpkrl2wJHrJkogywDu5o/dSzbXIia1wwwNNG+tmcpEuQCr
AaTz+2rb23l+sH2ZwCg/5khM0ZV/Rdu3g3UVj6wO9VbsZruNYEm+IuCM9bLgcmVcGzVIcHjSHScU
IDBuMtoicZfpIABQWkuIbjBUOhrfOY1ZBVBPEoh2mIVrvfaK8KK2lW/MY3Hg1vqMvjQ7cdIdOGIS
OOePkV0IEYraexnFMp9Ll2khc50yBBu+oPyhwvbd0AHJzK55CzGsP9mDvd3oFcLcXVGSmxH6G6cm
8ivkO7Skdz9z7je9rg9+6V7Ak2nTA1Qe04SgXGNI0As/WhnftHTsHCTZhnYVnde2A+3VPyxgWvi+
LdS9IHf1O9Oo68heL6jZzWMiXdMfvgSS22Sz+6K3WX3YrPzmQooec+2ldey3EpKg8EtiW33/zrXa
JfGkdcjWrb9zqrl/6DVcP0GwML22miqirF96xlNGcMTR6Y2hOQ1E3tw3AdVBY0kHfLdBjx/EY32A
AfU6IpOJUn8q66Rp0TqfUk41+wAXcrrweqebNn3YjZj0pFyLNX9qx3a9s/Rq2Wtao11nbp26+002
3hXOp1yLV3/zkaQ39k1tmydeueza9zstBkwWCUmxOy8RsZFREm6G8S6n5VWfF1ec6CaAqJ5V+h54
60KQ2KJv+81x7mqrERzXG8xTbnejq8o4sKeNtWWJOSxA/l1PpLCE9SCSEdCxWTRo29Y8moRcDkjR
9TEMhtSh9jdBgiNTUH8l7Bo8nV4To/8gM8v6ORiIsrEMTAkb2ISAiBtLz2+oj+wl437zVARaJO3P
xXwuJPU8EbjQb/PuWBMsASWRogs4Fbd/GNZhOtX5QA6QbhWQUZRfvsE2W+uThFJjhLYDTCdvlhK/
dbDUvNC8ok7am8NxcI5lZg0vwVI5J5RiYKB1Apkjv23r4GrJ0Oj2lCcwGpR6GY0SOSUmtCJkW0TQ
c74dcpVtT/48ddyg6GG2WvPssBfq/Tn027zYBZm3HdJs8mI2Pu+ZbgE67TZi0zpDvDFTfaMCLaiY
jzbwliVY7zNTA2xKaua51ubSi2WqL0Uk09U6a1aNAN7IlnVgiqlUHV+40wCQQBsgLEsrzoyETS/e
qsdEgJXPWjUgOWtAxRzqYPKijioCfAndGYqD2XuTjIYsyM7l1qM8HoTaL4GzBSwpzpLFpvRRqyuj
NaZ4LoLeuSDTXy9y77JEBOgJN7Zq+F7oa5br0dSOjugfF9/ovhaeM+5re+t3wtUMj6d34RdAkjo3
brPe5S0ujUIPXq1y7G+Epx1AP6g8XnIYueRFmRE/ld0aS9cRecNMrUGhAHiDcRmW8iZ2ets8S6ek
1dErAQWqD8qbsSm6sMyy7C0zOzYoJC0yhzb9QcA3L4Fjb1/sdT23i/TLg5tZh9wXkWZlBYkenE7u
RowM12m1lO+QCgFhtIHyqRct9ymwUm/urgxn7B86whXjlZN6POZ2dSCGPr9ufXUcc90yqDNmybY1
X4ZyOqq2HvKkr+6b1H9qRStvg9R7hdoG9aa1dpsjJGXBhWjegcqkZldz85ZtPJWrWs7VXrA+RMxp
6RmgrXewt/kWlO6jXzld3KwT+0McWZDNEYk/WGiKyeXjXQo7tsBaGNT2Q9mbNcp0TT/ZazdcQayW
b/W6PGS1cW+ly6u2WnvlIWU/1DVTTj0mqHnJhhdt5n6r1GbNSYr0vQkr3SjvrILFZkyPw2bPd8XY
yRTxs5YGFzTu8F3lbf86Ysl/EGx8b3vZjpGSm3iaNnG1anMzxCSjPxQFqihzBLlbjV7cdaL6IOwE
9OuwvAnhNTUmTiq1fW2/YFJdYgKov3lT8bNptuU6N5dMJEHhpKfBm26K0lR7Y+EmutbUd3lVvFhW
10Fyn6B6LxrkyhmE9aTqq+zigsnqElGqdbHNZKA45MRbOg5mgsqXVc2T6rHf8h6czrJUoSa8GHfg
N3dA9D8L72PwXMoEo8hum8k/uUWVCN/dcSyNXLrY9tRp+7FkM1D3VnetDKs9zB0IcKK/5YHA35ZF
2B/iAP5zFirmAGDJ2+VljLocNDccp7ky+xuvdmuaOFWPj25pxn1QcbJVombVNmn6zlfon7s8WoZ0
7y4ugE+SOZeyo9SLibGXIViVhsSHcc0ijxPJ+5SRh6McZUZ2n6uvQ8o2yCmy7665zOGUZhm7Zole
t/va9muezHq2Ndf9ACiXCWQdGf15dRwmY7rpCW9BBDUut8HQQn53xNLtygAet0t2RxUX2G1pjVEp
RAkOwlAY7q63aQDZBZOptwwDJN4N1pNp5dqR8Mggmcue/Akv8/IR6zlTakPSSeL1RZeYVaPTDB5L
kirk93al1TmmxWsF9i0siTfdrXhW6rDKZ7Grh8k+QLmDiccYgChcLS8ElFeh3WlnQig/OnMa7kt3
bOudpYL6tihYIw8jcyii5okcXXjKFGBil6STLOatab9tKgj6E+flNLuaN1O010trrlvHrt6Cj1zB
wH4I0os4g/NltsST4c91VKRjUx0CNQ0LGOS+7b0wYMEcb6pm9GhQpUswxoGo+GyrQcr4w0DdxtrR
a5mNuFj14OiAK4jITkANHsJwAfymXahqh9luiJsZylGLczgPyVST1/xK6Lppw4RWfIBSCyQMIFqv
YvQ9bEltwK4UR8n2yk5rKfektufLvvGt5cOaPPGtd9MBrHxVtWyNHL1+XuXs1Yla1vWZwn5lodtd
g5+ZWUEqn21PXM+lld/hjxgfAzebvkymk0IQoGK4Xm9WO09fVOZnzb7EHvECFWxeCYupF+t7URAX
ymmjYzKGeG/dsg/x1EuONzZJEYGaZOLiCnghqqFNb0GDST/MxOIVRN1INzt31qo7kKoxFVUXLC0r
0Xgtutw4LIN6UG23wbXvHW5j+DmMFUGzDuqqkPxzllX63YN18tO8yMlScAfNTLp5YiIQVrCvKifA
3udP42HZCuBSGscnUzhZlbBmpy7jMDiv9qhu6LvD5iyvWs0Y47TtTRkaWjsOIRNa9a6GbHguDJVf
i2GtOWmhfVRyAjiOd8FenhGvk+m7F+mTFjwWxXAq3I7zd8l8skXCTSMWkB3rnZjzcwcCs7R/Fln/
OJQ7Kz2R22RecyLPTiyic5zZHF4xGOn3TsVpeMn0Gir8YHnNIccF4kRZoTinadKI0d8PrLyTHkui
m6/TFQzerh2NZPatrb3wns51kV4RnZoIfb2yhlfb+7puQbQNRrFLrbU7Z8Vg1ffDYLrpoWwiNWG7
YMSdx9zp7kVLMNB2xwW7N2UaYofP/mtVssvPNoMT1s2Wvg5+rLkisperlWDnOC8dqnLl0O/y0v5O
nUOL1LzaBHUM7bWQxXXe6+PNyGHO9XH48ZRcNU4h5vAi0pYR6FOh7+dl039KOgVTSMJOCqzI8ocn
jAahU/HKrTSh5uGKIEfrAdl//6LM/llcAagdrhHg1yySgr8OSqDkmK2N9rVpjaLWI7x9cUbqSmUa
Z7cvs5aJ3A20nUhVbuxqvUpvMUGsSIonIKwDp5tpKaNc+45ZInQJew3dcYt0ptcW81LZimglsHkk
f4rgM5d5HedwMReRrkCw84Q8qzZIarWboxNsfZ0Ug9totNKKgKktK/ohat38ftXxDu3socvHm8bR
Trlpfg22dXn3srqC7qSJKsywx+QRA5Izjde639pKo9aCXFWFAzX49tqvwBDttKXOE3LaCvyJJvB6
vV7lOav6lDqOlSLyyXU+MPu1Opl6z34a1+WqmrLcD71WfFkq/egNKblnhT0tKukyRvxZWw3silP+
1CMsQ5vu2T+lbe0xUr2OPYevA8H9uUelChO8R4vybLStFbYsyUnFe/LEVjR7GAOxc2oXQhXQLudo
GlSeNqVbtz72tWFXk1uHgaxv5uXJdnHsUPHqAQD4qYqlJxM9G5+wkAr3+2To4N/RZFP4KJzIYk2O
zO3CvYMcwFTX7nKY9dpxcrQbDCDGrsuHk+rm8wywjIJbcJo0Ic6Tbidth3NpnXxZxc64zSKLCd4y
oFd2ysonBo5TXWOc38Z4zDSG1NY6N6IfJloMs/hmpKpcopUN9slrG5MyQoXKjhoCYET8uMvt3FbM
ihgyOH553Udd53V53/qb/hik9IIiQ26SFO9ae+2qMr9eNE9vb6tWX9ncjUt6nPx+MFM8xRNWUi8d
pu00O1K/tpBV+cklCK1ln5Azyupsi6uZfe2uomjRhcFWtU95FajjBnH3tcutsr2Wudlp0QWyZCaZ
a1bqdk3nrNxv5uqtJ0NkT/bsrloSaGobQyis9ocOq1MlsuJYOGtmGU/USY9Ba47vWITUk2S5/1Hr
QwVotgP05gRAtjUb5h2z3nhbl2V7bHUxnkttNHYVn/I67TVfTwKjzA7phiMpSquxs9ywRvdyJPPN
SNaL2N3fldJb+nZHpVo0zoMYCXEGy602TKh92E2C4+cXVVg2Ry3NXqTgyCTJq+R5ThmaH2OXpxt/
gi5tBZRzv+HAWfa5EFQCnLbI79g32c9UwO8subWHqrGsq1WXzu3ScBIyJkuLWThVeQLnVj+VM2OK
QoTRyQvBx7c5kDWlk5j9Ss39QHqUUNx/NZhbr31TCq2Mpttp3YTzohyc3bz76+Hv9RAucSQX/RIh
SNABkMn/2qcATrjleYfFV45DXFDvWpm93eApXX7T4/ncPLhciBYe6Qh4OJFYfmonmgt2XXumWUEP
YYw8gkGjxihfq9x95ZSqYlpPI3Ih+3chEJ8bMX9c10EdTlP6j3zZX28wR/6daTXatrkhBV0fsurc
rJ34jcrhc5vychUHNRuJF94l9uLTY8xGbczzmseY225ktUaUNWa/20ixbRt3Po6z/jvS6qXZ8q/N
nz+ueOlUemQQIaj71M8a83m1OkXnsG1utfUqkHbk5r9z+3zuMF0uQhuU1Bq67BcZ8K8Pj91ki37u
IgwsjtSZOWYB5iVIjdXs7w9D4EqQBCkGWUSh/HohUZt2Y15kFzZF40xL92VbDedqavuHIi2Pf/ti
l+w0Op4kldgo/3+9WLloZP/VIxebOQ6y6WBvLbsB67z1u/7u5Vv49C3BOEdgguzfRirw6QHqXrlm
CMoZfW/BbZvu3OE5bRLBstAOFMiLne8cXTyff/sGmeS4RYRNeAA+32AxBFmmp5yFavgVcS57/XVJ
TRW1Vd3FaVdqv3mg/+YdQ/6ItQEr3+U9+3SXOVXZoV4ZJkGVldRnddBV9u/CNP/9RVzC1NAVmn8i
JzgQs6QqeMU8g9rD2ANns/LfRp//mxFPWiDCDiR75IZ89mpM9FPJ6+DRtf5tMz+06oedPwz1y19/
QX+8OJ/GBZdhFsR7csE1fmql6m7akIGz9JFZ0xsrqxdZqG81C5ly65NVlndIeHaWXndhPaWhN/iH
qnSvTQ+DmPKfzZbHrEmbDI4uuPOU/PvjhxcReSjNcg9h4ae5JR8b2U/sFyg4Gc1BtNTo51UQr4wm
J7JQFR3++nF8Fixd2sl40HDFkaGP4+DT7GkAfO1MwVviy3IfZGtU+/65HILQmtaDWsfdmg/fx6p+
++vL/vm7hjHE2ncxN/DGO5/mgYLVv6+8gRdfNHsMwPEy5pEj3Yd09JP/waVsB0sDb2WA0eDXKWdp
+8qcL9WJhjowsRo66hJj4Gz9m3Xo8qb9Oq5YENCBEuFG2g3f3q/XaelvBVIwj1p9GdOXjcdJ0FDe
EjXk8Toal73x7+Y46/M12ThY5PRekpYQ6nxOqiMS2Bo0j5V9AhASrouxH3Ojuhx+6I3rz9KovshO
HjIaGb3OSbWiTGeND2VJ8/Kvn/Kf7t4m7Q3JN3L3P5CZn57yrBlyrS4aD6fgbq37TukRvcHQGjig
1Yf2dxaZP43by/UcZglMIx7bqE/j1qGxBWLFpE2Q1Hfj1Rb2Mdq+1995Jf+0ueAyl9n1IjO/cBI+
vY6tS+nA5cQQUf9uQ0wdXoRM6UE42hOb0CLyzTn+6wf5uyuavw6joLX8xqRrF7n1j6HGQ1CTVmDR
ddDGHWEmv/naPqvpEAte3Ke8imwzLvP75Xv9F10kwqR+zHxWYJj1J8NNz5YkYILTKYWRLjuYeNEz
oe1yorz+uM+/ZaV86hr+978uv/PeiXUosnz8w+z3//5r/7M7f2t+ys8/9MvvyP/9xz/D8rig1X/5
j4S4oXG9n34O68NPOdX/5+//8yf/f//xP37+8VeeVvHzv/7zvZsoGvHXsqJr/9UTSdrov3zVf4K8
P0J4z//jcfrx7c+/9U8rpfOPi/+JpDgk0TSzL1OV+inH//pP0/oH+8wLg+Rik6LBxTj8vyhh8x8I
PpGvGSz+zD2XeL5/ooT5JdLCPYRIfyAGUWz+HSsl9oHPL53JZ2BLgzXNINLB+AyvbA3f7cQyvfhD
oRGbYa/DWZr+Eul9vd3SoaRerYJs2Q9WQ3DChu3C2q3uOD+Kwl69o1F3TnOtzfis0fyWRvOOvMDc
FF1hOn7XFlmN9zol/xvXzFGJ+arQYrrrlyKO0aY0guaq9h/1Zq6CQzmbYg4dZ75LS+O61TL9lWQj
Wd0EEl5q3AkfvYPZIbtQ0UBHEMGAZyjZnMdCl+mX6eIXFfT+VDGNrAz9uAlIhZ4+oatoSV4+YrtL
pX3QOJTHm/Kc5UtncFr0wpYsJKM7tClyLaa4ourf5DDor/UM8ekaPU6jHmzlq+yFYuTiXgSiwcYb
VKROtZOlUaeX7EubQt1K86Ui5toSu4BAKJdcJeoMusb+oq9k4uElaMKWk8xP5ZYoEHAAgPEZRs19
MoZlepLS8p9m0bbhvPnLYYXLlUcXL0Lo2WKKZuoOj/4yBUm2jdkVJabuVtsGsje3ufb25lzTj9qo
/56n1ddOrS/Ei7519hspZNl946W1jAeNTgF9LcNRJ/ryK3tYtRJA4jUzfX7qWClBRI5ZTch/2zW3
ak7XdIgM0c03Gj5bAqksUQ2xIwqqwg4Za8hzsrLcSzK1QXN4WoyqaFnAH5BtFa6WjYjHKIwotVUQ
m33asG56+XbqbJ92UtO7dxUVMvTVnqofU7+ZksoyerS+oqnetMowdsoYg6Nv9JoM/TnFJAl5g9O+
23Xyq06CSSyDzPw6EbZytaxKPxGGltOHrKujT7zYRDLzzcg++GAGmFM6qxnu7bwxfmbj0t/znO1d
hgd0RyQC6FxdWcyTI1/bHcWyMhl1faXTSo7HErOvavezt4rzytb8SDChdlouisdZFdUeVmrw4TnU
c+ZRdO9533oUOtAerSQvox6fyphPuF7RupioGNvdjpUw37ebMCNUetY+97blAGqJYtdU56hnutK+
I1HAjbQ5l2xAZgrwauqpMNczGRg23tVcbI+yz+Ywk4V3nxWbcxWQjN5gPqvnhCb8unNm349WNBER
ii/7oE+VHm/WloZdoG1x25BIUnjCiINcR7DSriaCUV8H99mttN7gD8a6XMtYKge9Gx3k74Q7abfC
b6u4Whm91ZyhawZ1HUTS9hk8m2q0uMkzzz31pbLugnIYjgo5Fx3HJaAn1hGgRZPJmgg22tJuux3N
8SVF/xnlIOJKZwoVCI1k8433UqBjmE2n3Ku231tFWvzA/vFz7bX80GoDRLzMGWNktNeZqK+Mzd5J
Do87pXV6Mq5YQ5mnUNc4BJRMc9DeUIbaE5Zo7oJKEkfakbnfdZV5mpEeRRlqG4UYADmUXaQ8ATLt
pg2dyaotWdKU9VVpbodi8j4UGfk4l0s90kRj0BC0xaE37VjltvUwTdSebaf88E25N7OLEEYv0AXo
9RVkARFzmDToHcB+khC541bQId1IMNqUUyW17zwFBCMS0ofIM9JneT8GsxuivzHCtS7aZ94utBBk
Rhu9vOkqiqBT2tzroyfC3Bo5ZvTbN5wXW5gOpN1Tjv++lOq1rRaaDO6Tm+ZHr1JYRIaV1zeYqKFb
xnIq/NS+qud8TVIzm5Iy639Ir7mgs82rTigRmYN5V2zIlghyrqh3+7eGk9Y7H0Bd6PhCJa68hL+1
RZitth01rXdPPfxmMO33bnDof8oyydpF22Uk9YWV2R1zuzynWdNGvu48p22FgrEY3pUaf2ar7K46
nydUzVoc1PpOU/l9vTU3+uTg+lJeGzXEGCH6moskXcuvCF9v6IDFoB112oX2uwzaW2fB95LpX6dp
OQFos+JlZsSJenqAvXFy0SnhNaRh7W7dDoPKROduOCziPbXkD7tPo8IhZ42gxngNsh2RiWMEe+7C
dsO0nY2PhPlpKG8GdVUVdNkWgE6UhFtEdHkRjTUHk84lN8rrmjDw2ifJt3NEEInGIUca5FTPKNFJ
K9wyquOrCeOnkcm4ZUTdo0BMFr9Fk1ZqXVSSXRCqVmd102sXZ4YssWK4g3Pt1UwvvTkhuEIdwmfC
yC78J9q8rBL1dhgDJlN6gvSOvFvPq35stXfUAm1vUVXmFENKXDAVzc4bzJei8u/4Mr6LAdWdZruH
QEN/g8o9md3iRg2FG6qi/VEV7hds3XSE/EdzspGvyTIIooBYvdCu1resHG/dEZkoZdAvjrTyV7Me
PFrkJH32pUGdMhjlvq1r9YryV94oJvuzhbHkpeyQmbizdiLQefkoumyOc9Gb2OMyK5Kr2JU5H8YL
yjTuNuWjsM2qJ8Pup4QX2463aXgiTeC6RRocj4q+GIl2Pr89zPSrAEZx/wgQMdKirq1Prl7tJtJM
onTeLPrGQXczBCOaat1H7GJ01c6YmFlQo9WxaabMbWbafjW2NU20ZjqVhvltJJl5T9hKixrZ3w1K
0o+i1UIatzXkuzI1ftbEYMZ+5+xWC038Gngfs168brqDwkpHfh13KS42Fzj1U0uIHxsH72vhGwOy
ELxG9EDceKBUFM5SjIno/TR2skk7603f3kx6cEN/aQr9rr/DY7zcpFCyrsrVs06LZ9wZW0nqKY6w
L3oBd85QfXk066q+LSkEnkdkgVCtEKQFNrFgPnHdkvm4RCStgo/VaHSKap5O16kZMvmmrbR19CDv
HwJDewwCwWZxM7cvkmf2qKcNM9U6LV485VUZG/WyPnl04gULvUlyaz7lKIBtSxvCRaVun7BHq6Jx
LAxi54rgXY7WhPjO0I/TVGVxahbvZEboj6VYv0qr7s+poXl3W98zDZK7nTUpCXFVrUXoNrJoWe0r
7SIn8lYtXkT+PNHjOF0CLq/q1iDmID8WLdPhVIvyEVwRjm1LfKnbcr6isdBSgnHWGJDdeuWlbrWr
PFcdgX9910uj3Nta3x4KI03ytsH87XbX3diP+PwMRDA9U2fa7saya09uOk7sCOaXYPjGjvcRdtBX
pI9lLDjGo8YINySXjqfdSFDd5IH5Rz3P96smHtoMRVGcGuO5JqptonGmcBNKZg1l6NSKNDO3hrhO
UcLZSa+bhfjg7xnbvhmRgb/NfkWkIQ3aeb6IL/RFPmq53Ra7bV3BKIZZs7jTLhCZp99kg3CcHw2W
BOcks76XFKGFuvz1bUuJltPpHTAhmgM/jhvLRI8mk2aW9s5p+vIqNYflW7p53l0ZiOAShEL/ntjX
ge5LVLlW7ibL4qqbtim0BolhXbCdLh2j8g5et7Zy3CHw0ZaK2Vz67nd30rZ876Ii96pdKooKidzA
vsIpWDUdjS73SoHFudGzoW+Oncdo92IqTOhnKGyvLOLICazRPFc2/8Q4YFIL9qJpfAP5kLVmBlF6
nJbtw1Yjai0iZUo5nZuco0Ik0cAGHlPShD1685sgD6K8L0udbvVYbOqGIE0iokO9lNJ9+m/2zmTH
buXMuq9S8JwC+2bKw9Pnyb6TJkRKKbEPkkEy2Dz9v5jytXWFsgv3HxUKnhgXllLZkRFfs/faSbVC
yqgDGve7MTrT14rY8EsuMpFsG3fFkG7m0qzU48hdM+0sx8mJUfZL/7kfstjdDHHR7rlJJgwYmf9m
9K1kSW8Pajt7MQTDfPmRLX4SAfnkxeiMp8EubmpreZ3sKQk74W0GfUBxLVFjLJ5sT+3oRVjG2X23
3IqrjQhUq3eyiOUKsdPZcCD718E0qlAW3BuTRCzcdCqCeItcrvdebMQmUSCd8XpSS70vRaFDhJD+
FtdpvJ8h80aDEtxjTvCCqIk5m2FtbaF9X9y+OwoYnsmmJE/8UBvtJVFx/WgtKHWcFkWOJ3kBbWu4
KcqlPmg4RvZ54D3zK761YBiT0XOwemSdXu4+pXVq78AWvMlpOseA1EMOr5tZ2K+VOzf7lNUikuJ8
jkxShBjB+y+FoW/1jJHfXDsKtsRy4l1DzC0Ld6tZdC3KvqtFfEIp/7po1dmoulfLy+8hygH6dG/t
YXEYF9ZbiU2F+Xr2XNaoqG0iQU+16u2NaMp543jVj8Uy7ojbI0uttEv0aygqIYRgQlpjQaR6mrJy
OKnMQvfWcvBCR3ZB56IkmqMB9wuyRCxLhFDnB00PKlTdFPVq7vFkzP2NWXhgPSsu+cnMrwK7m95o
NPXtLLUfBDLv6iBBkuzF/mnQwcQGQw+mRiBwZFO6MTAHbZjtih2zhaNM4HC34mrpEWKILH7wEdFt
FGvv82gVxyxv5XlR6a3TyGVfusB85rG7Tfg6Q4Dbc9ikwX1Wyl3gJWmUDfUX2TtvKUjTQ2LRZ3mL
s9AHIZq23I6Gp7ik86yiIiVrSHnTF93jxkKbyVGKKjEsAc7cNXHHpV80xn6QKVr4yvoasH6yrY5B
PKnafF1ia/Mz27aOU935mpMeS1m1m2EC3K2LCZXK/OZZjRVBXMkjrfLMLXn2W2tpWtIYYrSz8uAq
97ywkuWQ8+TeG9Pqaq49bpWU7K566rQT7+RLqpnmJln7xnRiNBAAqoUhijdIS5MfMJeHnTXVL5Y5
X48D/7hcPADBdpkSKC1JHc3Zv2RouBw1RaWHgVDNEAkNVP+W3v5QqkWGjACSLzAIbaN77wnkg0JK
KTbznKycM6oO9cYe/BUtdbWpcu8coJ0Px067UIiSdpvmF35HrwzQyfJrSz8apLtEixrQKLVVsh/l
KCKrQqTIl7x1zHLZwOumAcqR+k/ILlLkKWEGXno7kZMUjqNeHObWU5s5S8dQm1D8BbJqDmPsd0fU
OTe1pMsFOJNFsZ3cW6p96frVIK4vbjj02XwwGjdHcdJfQIHV4QDxEdVa4ISmpT6bVrU3PblFkoGQ
aimqjQAOfocFPd2WeC0R5mWncpiuJzHjiVDLm82ZFAFd6reSxBJ0EiBaZq9cjhY03DAm5fxkEp/Q
V9iF1Ohqe6+28wu2M9L+pvSGV35f0oJBxX3RLPM8+/CxdF9jGu+5ORYgh7G0o/MltlR7gT1fVGPt
fJzKhu53ay0QBqaM8qlLQqIvbuICYdDop1e6Nn7O2wFRrhfCwqZGc4xrtK6rFwBWk5vupeK/R+2S
A5u/0ev0mwcIAlbXoV6bP7M/xDORCzy/O3JCrI0mhzmkiF/Yvpi0od3XnMLZRmy4Ao1vqq4+8jpt
C2YHUZAhW+zEzWAxoQrQcbJ/bsxqM1j4oxhIvYPnbSPSxXdW/qOgVh8GtQGjjVJN0yJh93uvopz3
m5MPN7ebmle/ri5jox2KsT4LOT/5DpIOr39wgmKNsRs/F078YFYMNCgqmM1MKHVnsbAk4wmMu2kH
5KYNRZNtGZoYkSrd+IIl4QbKDJTnZZlCRNnPCcurxe7NMHBFuzFyFLGLNd6ZbbHQPcXpTerwh0k3
3LQTFTrSzchPgrPqxYPscOeJ5QHUzBkOrmAGMV2CabyghDsswr2r0Vo2FC/pEjBuZCoatjbTqoZq
Fe3ITU9NvMVVZ5DSyHFTpi9KOqeAkb2YOAa6zr8kZsD0obMK9HxLcjQz472Cdhcijt4uLlrSBMK9
T5nlVReU3dsAJefGXvJnTtHIn/SdbY7vqQp4MyZW55NKbmzAaEq6W98Yrvq8fNf76XHuXRPCsm7d
ZaZKIoOeWLPHK1ksuKo9/YV/Fpnv5APEbjDP1Vt6q3rbmTXerKTZQ6c+pRUKGfTJewvq8ia3iZn0
nQh6eICYhqGMMcq3oe9wTyzVWZXyi4Wj9yzwS9YObzVAbnsfEM69x2GNqm2moHJ2lRRvgZCPfuGd
GzPdVi29pJVhloqTdjcr9ZSUTrVrK4H4XfT6BnJklPniZvbtbdCZBu2ws56535vO1OiqWMh4bkJT
pqLezq4W9utdrLZVPzK6UP612ZM9anr5cO8ulZLjZiBVTe7rPEELx/Kakqx3O+/aaiZDPZr4H7tQ
pIPeHXjZnWZLVEOpfxtTRkxTVSzzAagXO9hKz6nOUtuImsrtoJnreqpuh7Y19sKp+p2NLYn8E2yG
/CTaNu8idyLi+E4r9UweW6BqbcrPPEbxPNWOfB9M4t6uRhvzBCmE9nhbjNRgLL0X3P9haWW+f6qW
IFBXAVmfxpdaK74ygUjcs50VqXyaeuw9IRJ2owsr3RrxkK2MwmEvM79Jv8spsyPTZpt7BgEiqwdr
iikeLZTbfTHM7VGRkeociOlkcGP7wnwo805iYx7FnjrUmfdO7+vXbaG37t4ngmzYUj1KPaIpG4uz
69eFfEuKxYasXzdC7tBJMpYfUiyQIVsgeV2XZVJuihmGXYMcNxIyYQGLnrA0Q2Z3i37RA829S2rS
QQ5MvW3g/s5YMjwVDPeZSSDz8qpx1/fVKtbHi0Fugl1jban1BrGncI30Ro3Ixrl+qwHNoNV1Z2W2
iXld2rYtr6XQzXJbjHafRPzaEfXmNH4jS3ewnXs8ZsTQznObVEdGRZYAE5T549nrGTiSfYS0d253
mlDoFFsSEo51Y4ijP+UEA5QFqn7Mthr/DR/XrXbTMl+SOSdIxHS0YsuSI8Y85JladRiTLFm2jsCM
GHoDGrGeteNw8vkzKlIxrGMsX+QhgP2026Sx8OOnyen8L52i8tvMwsitbdqkKfpujVePLw7XhLus
AgG1FLvSkJJBD+2KeaPY0pa7fsq90M/TNCKBY96zzpjCSmlVZMVNcSgSVL9x1Ve3SCebA0SpS+p0
/NoM3saTYc7qrkSnvh9yNnMExden1rYuhOkVJ7TDACKW8k3GVh7G3YJLmIbqzNpFRwvnrR5BXkdt
QYVY4Bkqq0btYtzIm9obOWWRngdFbe3doRA7LW8ZLNdTHDKAps2NySTwvfmAFy3bxAke1KFq73QN
BSOREPrWsDo7sjOaKOH5+Va0YuAATXqWKnLH70ttpnx23iUu5Gdkkwm0VifXTk0w8jRJr7wrexxF
sdTlwRq7J0bDHXFzaA0367oMvx42GqtFrAbGynkwXaM7V9kUoGWV62hGqFOMo/kAfesuxZllyoKp
E4pkbKbDPZjIK3PoT0qisx41JL6Gk0AczhDH2xahBsr+bmFGRzIN6pHMpPFSasZzkNUA1BWONEYH
8X412W/qPPDD2moFrHidQWDBBqeR7R5VMftSti7BKPA3TGO7HWobk6YvmNb0KtQGXO4m3QBi6jLY
ZUUl7gEg93c4bM/uMHjI4ClghmSJubxmgnkardwLJB94wObuudPdfJeAU3tEe3qpFuebP8Y7W9jj
qWTGuAPHbu8Be9nfYrYF2zxLma07iY/JxOG3njMtVl1sqU0FOgSZ3HysVOABXrKz27mwtciZk/6Y
qfJlKPX4kPHAX1dZx8+/jdlADw3XR24R5rLu3RovaKKh6XtUkgBAB6Fxh6de0EVW0XQkVjA8y/il
X7NQ0++q1jK2ssDiy7gJmXRejnswM3CW9eEGf24dkqESfEHymuF2TukzenYpBRrna02xhFJz6V1i
e5qjYEFfMZNF0nYdPl7s0M0yuRunGDk5/KqVpxYL+rWKXVopHNNDt5Rkvqx+XKY4vj1tsRf4eEpZ
yDHJwWHEKpPSTyft3iwhAnhLjTDeNO7n2S2asFQ67fCk+3uHTU5k0N/u2qKwutCdU9TiKqjePUs8
p9aUU51qKWsz715vB3sHIoLIjCn50rqafvaLxso2ttl8NtsKA01H6YCL4DkuiF6ZaoPQhY4FShp7
fhfS+lXrPsPZjTi3ierWcZXbjnikPLceRYkvnmYxeVKudTcV2beswmTrKfFUGcWTO0sBnF98KUwr
ubNKr7zynHJce+hlR7zzcKZlMTCfxMsl1fH4F0wVw6ouvCgoMjJHCI2izy2be+UGeTRWnYxkHBR4
Mcc5flkSetaqqLyTqbDsYNRbCLTPizdhcijXmDH60PMXtXWDCtbR5BT7uPI2BnaZ0NWbaee3hbHB
rsEJVVBthK2TvOECvS9XVeCka1g9Gyfe1Xn9XpX6cEUQyo9iZAURa3F9i/MZgFaWAu9MD4RQyOdE
IlggxKwn1hDVRD52HSeICI65IIaFYGh9k83jmbQ5TCctjZRXY6yOe8rWsQq6Y4dazvHUTZlM3Z0h
gyvVtFilGJnRoBYvDJKSsyOBVJVjbz1UmctGAQv/BnfWfVK5J8FFGjmUHgf24WmEXbXaunidw0bX
f5RJa/Dm109yXi6Nnx0HkX63XDx/fdMmu6LL61dcuW44u/EY1u1Q7V0iX67bfr7tOo1FSgISZ1Mq
99GO7f4I6My5xUpWRlRwGg6B1agYOIMBA2i0jrEFmCdfcyNI1q4SzTuWDi+/2WTuK4tEPo2em+dU
q66g/dXQEkbMlAo7wVSnrJfdFFSDqN+KuQy4Ol1wyX2rLVdMP4NbTTP0jcLeu3MNzbh0rZ3s3N7M
j9OAVQSHoevf+Qmz40yZ4zMvXr8pOnNcX2Nsg+OtXotnnoantFPoFGfva84YPUpGhrM4GClrZQP8
NanezNnQ7pnPV9dUTBG7xfWHwOkv59bfx2MTH3qu5a0RC/2o2bi1RB9UX/s5fc504/vikbBievOL
bhWjCNFpmnuzdieMpJ1BGFcdsNCKn6RjrVWROmT8vPcGVtljY/uKEihIfFqJoSFVRb0Tet1vXPT1
eHhG42JmKXkQTC3ptGltOD9zI8Q6Ndx5S57sKeum3eRpnzN3SbaZcrJjw1t9cFIh2A92cbynlPCQ
81awTTLTOSym214Jq3hTVZkcdfKTnrSe2II4naOmWJZD7tLVL51o9pNp5BHENHs3sps4JbNrcbzl
tHcB31jhWPO2xpULLgqomRtrZ5TCUep752moHyG0PFWmXWwJw/QvOly/i5N6Z16W7ERWikUdhqXT
z4dv9tCwQ8pJEASJP50WGCnbtmPdGcgiOZNOH1l2/CYDY3yAYno1ZuxtAn1bWsklsQQRQKqATBMQ
UpTOo3MmSZXJsEYbyxtjDNOhix3n0gqqsk3PyL/N8uKn3u8vCYsu2TdZd/WP/nfZ0J+URjewaB56
+f17f3lrfv+b/wsFRsYKdfvXkPZjJ9++l78qkj4+4B/aInhtqLwB7q2UOBsF0U9tkWV/MgFqU6SB
JUTDZ6I4+wPTbn0CjmWbOuhS04Skzh/9XVtkBp8QxKEvsvgkbACQV/8FTDssid+UjAya0GYiUQL+
C3/a/U3Ph8QCSYLHFVBPU86D7pTLq4wRX/iTubzG9RBbGO1U950SonkWpjaXu2Q0R+/OS1N8q1ZN
x7Gdiwrcw1K52Q7tCXZOxL7ONYKQDN9rUD2qnFg3hg0Oap+pzMWzXqyTQMYDUa8sZKiOHXPZKgsO
F4gzra13leazSbK9eSB/ysK8e5WAwliihEueJrTINGNHO1ieyfLrjiXuissi5CAODk3pqm6pAGqr
eCbbSmp1+93urK4PHeA44tzbtpaGlSntYE86b21GLbmn9YNpsVY/jnXalFs2Cz2L7DSuj8AahXEw
zH4gVM0aemBGWcCNliDM6nmdPC1h0qGDrqkL1xgOFrE+xXo+89ZWY95+ZbdTAu2bhLO6Hktj2jSJ
L/RI4es6FS7woiO0mgLblq3Heug34Jg2ceUP1daoHHaV0DrUXStBQW2SKRv3uVvWc7SIOAAkMwxd
xtGhk0CKe864tHEnnjskzIB+5mD+ogsBLqKziNpQ2aKzOPUr54qmdxQ7KjCrvsTW8JanXj8e9DhP
EaxUDtWahkEC9FSeEWfX4fjHEygtRlQj3jyynoRZvuPZXu4rq1yYQjZ5fEgSOr0wp0+/AuBQ5lu7
rmPFuBitDZNWqDqKOOI1mSphi9kQ9yyjltktOorMZbte107M+he3/xKZyDcUV4rk+8JOMDN8kXyr
WPAxlGPDzILvSw3agUzChHa9QpPzrtCC+dt+LrQvHqoxlDKstPaeBPERlqymLlVgcdlQhmvfgj7t
5DbtBlqfIKhsqvjF8V8bZZNVk6uchcI8JlaYe7kQuJ6a/LrL9ZEnc8j6eAN0QbTgjwztB0FJ9dXQ
T8a8t9t0nriURdzsbdnnPXnMXYvDjg1WSpbbJIz+m3CJzURsF4xnZrcJCBeBCkS8MlYY/MhXVgu9
KiggobqOCPR9A5jF3SO9YN6UuynKI6okWh7K6QljW6bn91Bqajyz+Ds13pw+ndlHiDI9mCYRnh2W
YVvkB0MrVqI4FcnEC0QAzSZfzdq0Cfi2x58m7uHD0c2KIOneO33JuOUz55Ctxm/nwwOu//SDNy2F
WpEb7WPNk3Atsim7apGEAnPxRkkEbhPsltYy6caD6uaX4/X2p7b716iH331Aq17WRlPO4QlhWLd/
O7MqwmwNTVGfQS1lez6mIJUCSGu8gcbPpJj/XGp/M1YE+7++1C5vc9333/90q60f8fNWsx0uKNJD
PFTa3CBgfv+41fgT3QDryGyY/zV/vdU0w/wEgHe1PJnY4hzL+ee1tv4Z+lb0ArrLxWcjJvor99qf
b7X1E8MfIE6Myw19Ll/nn9XVWmsoeI7TOjEI0j3LbetqcNNix1n6LYb0c/jlR/PfPJCryP6fFoT1
05ELZeEcw2HJfe6uD+wvYm6bI5lzqwnCvouRwsx462PSUf8Hi8pvmvG/fxqHhTHSYmK6f3fQpKWG
SbLsg9BoAxBtqk1ONJHwFPi2zqvQZh93neigx5lZyGuuruvJNv8HnfzHZ/n9m8X0hO+PaQ9s59/e
Pjm1OlF56+K0kfXXvNSTu6XYL3mc/6g5v9+BhxD5BJ/uVLlwMcgJVLtcE1JuBRrYW6GW5SVvqUNZ
3vCBwjCKH4VnNvetwq/KnBpUe90XV1mnASbSuS7PBkGJ7obxGzvDIPZ3wyTtY8LCyNpwt+ebNtVj
os50VGpVX+rvPiA1O3JBLYlwdLtdnZjDF5qB8csi51s7aOJrdA8G8axpvQv8anz0NFNsDE3mUaX8
CtUeh1j68/f3n7Pkb6vb7l8fJdt2eOtrmb2V/7UfMvH97ddDZf3Qn2eKYXwi/GTl3XKk+B6S+j/O
FOeTy5GC/t3EdIP8fYUj/1Epf/r42/wRi1vDJ4buH5Wyxr9HnCwfZkD/plw2/1KpbP126+CkdXRC
TEzaYw4qiuY/v+RFUdXNIGZgkCk1pQZLzdon0pu+L3rK8pXBJWN6y5iNxwYsAWPFoRUspLnw5aVE
2DNGlUs8CaylkXnx5NEIbmPlFq9BxiyGEczYiHAItOFbVuvam9OuUlRbTzvEJOQZddHCEH3NC7D9
R13M6FWQnYt+l82++4o2C/YiSTmrGAHCwlYjLwiGpZ1OR7uxTHE1eJrVhk0LTuj4y2/zvzn9frMg
cdTTzZOOZ63+OQ783w6ExF4mp3F88FIZrEoz054NxPBHpI3pVZlrBrIS0qvDuKqTl3//mf987vKI
rFUAaYp4uT3MSL8H2aXGgH4FohMobNQ7Ln55rFjN5d9/ko8ws38eePy7+vrQcV2xgDS4mH77/ojO
BqHmsmgeciNZ4TVAPLKlcJjCGwgJj07eCcWGhPDnO03pCjUKaDMjTDWEcttuXFyZRdPQFIjFZglj
OmQOL69srWOHWOQzQGetTLAcDKUJswf5N/Js4LAD8WpjZ8MPxP70ZASKPWsv+xaEPOQcG9+wo8po
6Mfe2fWJNUQetJCHAmjG+9yUbc22yAms8b4gYPR+GI3ps2y99LpAhvBD1jgkoibR5+VETJD+Zuke
oe6ITZSkukSS3NZQ3tZNUPOV6S9htEgfAXjogdWeKotpZKTNZK1sJaqt/AK0Mlgiu65IDkZ0g+Cq
tfX2M8ATGyIm097vvouoZjMVi29uiyVGkVbnnYceMCnjflPPg6sf7JbR8l3M034bJGWKKdKsFU1E
YxqvJiNIJvTawOAqS1T9vSK1eTqosZ0eFlakNmDUAJxSR5ASQ3UWUky5dKK/z0XsZhMABIwiqL0k
SI6GYEG0fkgCpthpv9pOgpbIDFKqyX//7BhUSL9WBjqnks+p5pK0SEamvpqEfq0MtKXOirJ7r/20
Pjmt1O4U0B0kpD7UyLFEWN+iZRn4hj+PaTExJ7OuK1GyLGnXKbiRJj8rlf/cQX/z+NH/mzuoTwm2
zv509awf8fdy1vuEB3c92LGPs6NePet/H9J8lKXGOr4xWUdgwv7H1WPYBPDhT6QC0nXTZrTzj6vH
+oRlcU0F8PiD1Xdv/ZViFlb3n54irMJksHHCQQswbBvT5fqU/VJf5pDp9N6d0jApjNo7QYxzbs3G
aVF4p2YiT8CvEiTGMCSBtxU6WQFepIpFQ/krSY2XuW3K1zaVNh5v+FRmynJqMOU588r8M9wvlZ7S
yUqxak0oyCO9JC55a6SQgI59m5fZSQ51vEIic8Pe53Sjn4E9x7eQGlEV4fQwmkhz5pbHGS3je9+I
4gt0TMNDv9lJZIXkwz/QQrYzykZOkA0w2obUC7/B/V1OY3ZntVZ/G/PKo5t3E2fCmiyTmqyDgotj
acemiPK+kWcz6BPnlM+caCj9dOnsW+E0xhMv/dgcW9RbM0vxoGz59kWSHGXdBzGELtSou6nSE/K3
9TbQb4Q9axKxmLcuA2LgX+GSkNq9cT3JnCOkEKyUSTon2IabvO4XDufRR86IqKKdxyZ0czcfw7Hv
ZYeylAKgQYxBDvnWqWXjQogTxpqvPiGdCIcZufTy4OV10j0qeIHOAtnYSTv/q6kD1BvO+C16fbhT
XpdiUmuVlubBNfA1txvv2YevoeRVl9brnarYgUNdzga7apf7xc2xgG0U3xQ2iQKNgELIxRoVIfwA
gmi1SgTejounG7YwFxAeVm5rkRqI8rU/Z0NZfDEYtuXMXLy09W/HOTW4XqZ0xmYBzE49JCXvCxpA
4FBs1UxD3NdtaxUXhmlsw71SjSMKn1xqkQughziEdgDP7cuAxbWRLDXEAsLczePSwzhzgdaMyBTq
sQ2yw+yYw7ETw9RxicUoiXIIiwTD5g7rCzuRk7dz58TmqUqUbp3MGYHOpZ5HMs2BUAsMOBUT+Mko
+lt6AT7SsHjmQDx7dkT0ldft+2TxbznVJwNjFCZqtvSJuuI3lN9kTiGaQzD4qJQKlDevnpejxwtr
f1yfWzdW2c7Vp3w6IvKmqcvcASiu73ftuGU6NJvoeXp8SXaeWQShYwgS0ejIyfxiaoAaIj8jdIb2
Uw3tOZhgqIcz/mI3AdeVNPLOCKSHSr8Zs8Ok9M5BTPGR8a1YxBtP9CGwCs2UtnJHSj3x4OjoiQrn
qiQ2PA5KVcLQYlzFOmEGEcH07SN6XDeSWlCifOST5z314Suqda+/mT+SzBlHkWqO7k1vstD5CD3P
ekZ46Id/ZqIjdLEujP7ISk9RNMZQv/o1Q/0jT71NUvdWb5UINuhx4u0ArTndIMOR18YayE7TPdob
Qxn+XQujrzyU05rebteddk4/Mt3Hj3z3jNkQyueP3HdnjYBHRk4avK4hB0WCVuCx8j4S46HM+Q/D
GiMffCTKo1ckXR6lXXqXELS157OSPt9BCwNAba+p9PZHQr072Crd6Yzpjh42NvQILMlElI9rtr3r
EnMPk5vE+yxeE+AXPciLjQYj8OQPJKhFgmfkzp1j7z5lme9uOU0RByqjwz+H0kY5YeI5gKor+HXI
Tmo/ecqRhr11oHhY9FSrBXfMOmPatXbMuyCLrMTTHFT4qUD5fZ0Wo7WjWm/1L25PY8vsOfaPNrUa
RYploCeJdT/bEMy1ekqwHKKNmad2WPH31E51EKN1Lgs1Msh1U/1ELdnMIW9I9QOvfHmWrI6elCjb
9KgvGFdr0JDt+MAokXNkpoz8zojGc06ZBaYgTPK4Yb8929eNgZZ46yqdRZ41Eh0QTUY+X7uTz2Vg
DjpsXd93Ox8H5Kq2zfA23S2yqlCqpL0rQ5aJHTt9Bi7LVcGZdysKr3CQAgteqMRUSuCsDIzPrtZP
nBP2MN9Jp0m07TwnMcvthB25fwMPNVNtWJYI4UJT19etIMqyvt7gZZicKfIKi1+BrDq32aLAZlWp
fHcMXpo8ISQx7jm8Qs/USFsyeqquMGc8PKk1bAR/rJ1KlFGz5rp3WR5kvbWz3RKhc4HZx1+TGvQX
qZVaf3LnHP2xa/ar15gJgbfBvWS8m7rUBGvrtBOnppzYAuqmxe0HtxlGHXV7UII4s4x3wexU7rFo
oC8B8s3mIJxJJOoRMZfS3VSaiJFcEPMUjoz5mbIibrgwZE0LUGuUp2qrtS4KjxbG4PA0BvbwEC+O
54ZdWba3vAJ8r4Grw/ANpKaOVRbzbTMWrV+guhcYTaeUSBGjq+hAcjMJBqQuS8E4xKHZLH7Qn3j+
kWejIf6L+RlaGtwJ6xc5y8IJg4BhCTMQt3z2io75Mc6vIXnUUkdrrvWst9uveafn/HTNuq5qYmE/
bC8jGiEEvKhmsmW3NNTrkemqkfkMvgV3x5OgPXdGhyap0c3uXkHmS3dgJnzAjj0REdg/5tuCn9yq
i1g37FrcGzFWgSBFT6oV5Rt/b372FBEmc84wLDRXE9PIXvV67EpfD4OxbV8dYzQX7OITHqtlRFGI
9wW7lIZ/I4lIJRPXbD2yh4A+69YM4saHuBcsL+R32BgJK/U5R1B2yYqkVqEns+audFP5aNH+ACe2
CNjeVTZ3I3rzAPUDz1cN9poodb7qtA5cdORsdmGak2kTdpaOmrUAWzVtnCCpUX9NlU2YBKacq7gb
J9yKokoOXKc9SG9XFRjiEN/tU9fuT4Jvpdt4RSHvNWcCMJkMbX5lgUetYeY69XPnj/JaJTHITWDC
uCfypntHieHcF0Vc2ZGhN1h0Zz+PUYHEWDqAnSOXLW0n6DdIF8R+qcbRO9L84ufFp2i4rKmcSux0
q6xhnWbNSQPgKcFdj817v6SOFbrpJF8pzwaTajK1vnG6TtzDNgYPdO4Fe3Tdj+VN6jUi3QSLahnU
E/8MejyIkWHxKI1ICeIMJ77RFVez1ZhUm36jf3PbtNBgmI5wcKQTsFbzZ6QTYdW64pF2zRLnqUqQ
8eWVT8EjRM1+ZXBx8O+D1If+l0rlftaNAh08qDBXXKW8ncC/A5lz0mu4HLDVYAPeLoQSiGiwG1Ft
vQ/POgEW6vOAM+Q1/zC2E2qFMMhf3KLY6FQvLFGCocIagum53wzeor3Lwc90BMwV/nUIDihUZDbH
pIGILrHhXc7+0/r54QBOmMERSFotUt7yp3m/iSG4cV20gwX0WMPY1NBaG4c6GadqB77UvZliKzUj
UOwleUhzaZEoUFfaZfBqaew1SsEMVepCYd5A4wLPiV4XVjgK7KjuKn9bl5JZaVVp4/0Y2x0pkw6V
ImSAn8yD3lzABuBVcb7XfEv6wzh1Q8TgYBLPtW0sZYCO3M6CvSKLtgs9NLH6PesYw3uUnc1m162L
7iquS6Uxde2bO1CFGCdKJqcvQVuK0tpnAWuk3bxokuM483AABKE7Ntl0aUezgfQ0ipjqby545QHg
Dhjjd4XfBncS691NIgXPSJYO033srpzC2mqMKRRMpnXmwmNrRJpZs30Mbd2WMWd/RanQ2pWK7KrD
MJKoZn72kzJrzpicWVNXKdzx0EWqPId53SRvpL7gr55nvEUh3upyb2Ktc6MCqDueQEyV/f8HfeX/
pkjCZ7Txr/vvx/T7f+3fqq9/7sDXj/nZgZNN+4n2G5uKbXFlrljBP1pwzSDpnhEK/z/7vpWbQ3f+
B4TF+gTJynd0nfadlnvNov27UIJ/8ANqBiwQQoNLtPZf6cGBQP6pB3c8y1sFGTT1HrwXuIfsrn7t
wRuaCJwY5Z3Jsoegozn3vwj68Dur8ni1WyePRXNjGxTUj54KupiwqDZ4pEUd35cGlmyY6H5+Whq2
DVzifvlizbo/gTrPgyMMc+tFxZmp761Wt4E8ZMt97a7dtd7YY3picuRpV62HtOEwzkP2NPR6+0WS
5aCgkE5jv3Nk3LWXTEt1/f+xdybLcSNpl32VstpDBocDcGDRm0BEcKZIiuKgDYykRMwz4Bhe51/1
op+iXqwPqMxOkqmSTL3OKrMyqxyECAQG9/vdey45K/xvQet4UFVL9EiXNnFrOzXUGGAQqsCW4EDD
bKBqyVZtqLTYpJpOBXgK2A4Dt5BkTyw9ksPJ4tDGUsh9Enit0RKuHHSy7mV8uujAurb9nj+SF2Pd
SHiPbePZRJ3N8AkDqKJVg/ycv1lSm0AUbokq3KZy8BlTewL/3GSDI3Zn0LX7zu3DHH/ziDHSwevf
kNoZVR30WqflzsgmfV2bdA72PHjtTdOwFiJ+oW14zLbPkq6FZM37VzSYVcltGrhCbSgJhrnWHEiM
ardZ2is0t8JubpETcoxgfmMkO3eaStYjbZqIHYyPnAQXOSu87l6rzhODR+QGKpRHqH9k1HY4qxS7
9Dxiog4i0AfToZFj1Sef7luBJm391RExDj3fZkG1hRCNGwDqPUtMQLZkkeaatNEOsKm1+mZNFQVN
NiQ5kRZjASmczqa46dj48VqrM82/tTi09YrWZkXT5XhwNprureMcgG6/VxD1oiAjrjbuLKuwz00v
Y+rmmCLfMpYDY1/E/kLzV9Xz5renDANMYoRT8s9DDXbV0df/9W+E25891c4ehjbpH8q3T7WXf+mP
xxoaIYoiZDYeQp5QnuIB9V1ZxEX9wWQ+Be2J+j/Yjit38Y/HmqU+SLCAPAwZ9JpCuvytPx9r9gcK
YvjL1jrxQpq3fuex9reHGgM30FceDjBUSqxmbx9qltv7EN8TcAawgblhww3BaDN4dU5+MB96Ozjj
ybkeRDHWA3nIbNxe50ev1Eu7KFRkYsiWSzSchYN5P+SKcHBNC/bPD/TDb+PTSM74H+DCe4YjdTR+
7s/+PWsl1HOBrnnVz2WVbX/3MMiwmNJsl3EgPxw/6evvQ0JwSt3GuZMMrL1didBwXYE4CX9x2tbT
8tfYaT1tHMZX6MsCiKJ6P9yyKPugKEfeObamXNBM/LOIdfyGR7mgh7qyz9TYeMcScPovvt+PDozx
EPMh+jbq9vp7vvq9mMWbA0Uld7IA4iFF0RPm6JIqoNERFTErrG09u+n5bCTNL4w96wj1/VdmqwGL
zeOG4W55e+Qqqdg/iuWusaI+/cxGaVw7fNG59mw2DPOwlyV+BncKVb6vHItoWQXTpv7FZfT369US
SCCcf65ZS743j7hzUue8Cu6GNObd10TXTU17OvNf8dsH8l3HYb7o0ofE6PTd3TcaSF4qlndGnzX7
cHCanc5oJ/Ep2P3FiBa04PtT6/L04S8zXFCuy6D87aktXcMYzSY+X2ZJAI1WgZiuhnDiPsFCV3xK
cNoL4iCZbwfMAMNjRW69h9m5loN3s7vgg3O1FW+6fiRyVdJq/xgqWAEbQtDyoRj7tNxEjLrLAFGj
DEliISnusLJpcgrzQrTTahPPIbcS5e6JbGi4xG6t/XrNTfICH+GiPFHGSVSEtUhMSDtMEWzRw1iD
G3akMck1UhkHhitldxJKsZx5zjKcJgu8/z0uSS/Zj81QP3iFLe2zDoBaeen5RnwrXSagQS4nsyII
FIGLstNUM3oVUn+sG3doaBAYPWYALkkMmhOF/cnVZTEF2Jj6elfPIRPKYlwyP0Bxqr4KR4Ewz8na
66OQ0cr1rEeTnU2NdoQyVxjqsE6i7ohQaWySBnerKWjQutyNwzwQk2Rkq804hPO00w5AjGv0zkWe
kKyd2evS0/IlZoL8tTVLpupkqazM3GAKcsMH0XpUKAyuG14t2jH6cz2AZw8myBH0agp3AoRiHpgG
nNHjpqdOxvxkE3mT5hYQujQuq8HtSIyLcAKbCnsKSMWSXeBVylpkmsLIcz9XGxn2vUCXq+sWYoVd
j7QWnhuLY7TtfV0DDpCXFhlHbFQmWZ7uChyHGFA20twI3U9j5Vc9kba2aeegl0PWJyeFaLPG3As7
1RaLRaY6GAYAK5CGQN8vZsUG+3pdtQKqDIwFV6W5j1TCjx8YArGr3Roiq3KJqceKVHMbMuVgPJ4Q
7ayjDbPuyKa6jnmVjxRsOU5/jTC0MFCVZtE+L2ho4Ags0238gAFsW4enWkblMF84VpICi4C+IduU
DMjsANPBQWyU5WcE35TYrRMyNQRU0NSy3tqSQ9HGk0R1c+Q3HUDFoW/MAtCbmZknmgSUedDJhH7Y
uUKhJe7gnfmxG9VHlSi8W9lqAvw9quO3NK+s6Lme2sE+72bMEqyew1p9tCJtfOw92kcOJp568c3s
xcy16UkyLaysU7FchDA1LpnGOdHHCQV1wRBWpvdT1afqgAkC/fOb3l7g622sEWhCbIl6OIgX15On
PWgx95AJUaspP5rsdeoSUd4iyri5czPLpPaD3EOyEwt5k4AtfUkhzDip+jFiQt3vKQebkIah3vOP
2pMJQ5BqviG6Q/2Dz9f7VEh8nkds3ddiQQL8mPSDgEA2Y/i5S2cCE9ezW5jxV7/oG5fCyEZqpNdi
FmR2naGwqlvQcz6VZhO3u3+Wmo0LcCHsU/zY2u8Llu7a7GEkEBZvdfo5W5I2H4KkxXh6jepTOkxx
qmgZeNZg6zg1umjht4wjmCHE4C9mpKNy59HWjvBHJvCyc1yoZiLBxrPRDlNK5n/aNndJisa8mYfa
Oh3zeomDWrT5pUD+uhjaNIUl1naRv+1zBA0wLyGjSvy04nloOKH71YfgBWWn7TyQtXLnLU5Fl1jy
qOOzgidLhxg/ZMkBZm/esElBrhr5wQ0vI5lPNx3sHFKM5QqhSiidNTlFLq8hql088CG21tchc4jP
FTIownpU2NHWrxA69zp1E3dvGaHjQgLEkBWEThufRZVK7rt5lHQZU3h4IZg4SGDaBlCerAuNMQCT
Q9wHsk/xEbwij3YBT+oGtGD0xUPAhkOXGeG9aaXVE1FFfT05IzAVFVvpt9heRhHEXdJ9IXVn0vXB
FoeNGCLqZmCviuDJTuy+4udDH3ZSdnax7AxnA9jc/+L4ZUJDld2WJwthyBXxN3a33djF97PnFI+x
NdJLY7Vl89gjDE+BS6vOUU1kKkEntUZq68RSHGWGbQ57byo8zTZzSR6hwziXuplz6ioG+ZAWBplF
7c1lBvyxST4JrBlf4knYnwcQE088odJ0VyHreltecwJTvQIXEdQMGPbjbC4DtL9YPU/RBH1s4TCM
TRtc6luQyIizSe6XeJH6wbxaLHtFvfUtQdiatSJZOAdoEMBV/OJ7vjRERnLsGT2A3BwFuc6eLXda
AkRFBrNme1umiIGUVmXjuQme/WRhLTpfzI5tPQ8UiZ12hh4/5fwC4xZ7EUCXMgMCcMatE55X6QKS
AohiCCLFX8jRSgPtYAvFAAr/wlsSdkHqTU+yrBVEWM04lUaxLHqaU1WSHkTVZYY9GzwLLXRoPOOz
U53nXQgMx1zG+rEdyUZvYqH5XWD2Fg+u1yLHVS7LjL2cS2fNgauSokpm7vU2WuqRHK+uW8YjXqdR
84tqOI0zRzMLSboy3TdGmN1xy5TiYKQsmcFi2BXMefKeCCDuUOdKdsm07F+W8v/YYdi5ssL773rc
951rMnSvvZgv/873jasrP6yiGq46z5RKwJf7c9/quB8cuOdYMUFvrc5vdsh/bFtJIn5guYxRBYck
/8v6+f/tWw3L/ODw5sUP5QobCcL/PT1u3WT9tVXwLMt3TMJP6HQWBxLv3ZhLisKcZWqi4EGJYy7v
6TO1VBDf8RPQjwT3Yt91jUtlHaiETV8t6QMNvuq5IaDxi8X126X1y0cR9DPwrdip2/ZqEXq9X4Ky
1RmeSnCQ4fAAvAkUSBnJcKio/I0Cpj39JXGK8KlZ37avfrQfbK3XHcLrs2BDoGabhPXVht8Ebfrt
odmcAGmTSwWlPL7BysCSrpy+pROgwwg4788P9nZ7jc6Kdx/CPixsmmUw4r47GBxxF4qDx7STpqLt
HA8Psjayg/+fg3jYfflaJmTtt9+IKX4L+sSot1aRiCPM3Xq7YLz/9POjWOtO8s2JUxyAn2pVUBBZ
Xojbr/a4VF4TgjIH+qn8j1FNpBI5srkEcrZEN40LXoVaSH8gUYllYHEcgL8rYcveZhVQMewstYAe
RtfvAm/OG/wTTssmt2mmmmgxXx4rk3Ls5WNo2L/Ym9vcXe8/uIfHEjMaVS4EYda//+qDwyolQty7
w5a2WcMPBkrN5302eqyJvczu9yGmSN42FY7OcFnOKLz1r2M7JEPW6CoEF5cWsB8ZcE7beTZ8GdSF
P90m63STbVHp3dlVHF76BSErxm6WRox2iRR73SSv4Qn2N8JMbYaNcxwHsNyy8CgWHfsQwY90ZA0L
HBPLAqCzqagTVAyOI88/8rtWLRvZ2oMT+GAHb3i73bQTy/1DuVprGdUPijh4uq52ZN2VPsFsp59+
9wLmMxBawOWHL9MRq438zblzalY7rFXXAV12BkEBN3Xiq18c5W/3pMIp7KzCAc+DdaTx9ih9MnWF
6KlCHM2+2frUqOIxCSf0V6p3KMwsg59fy3+/lJHuyOKw6+SB7byvb3GNonaGuO23CAAwYQfILKOL
w4TAmrlpuGC3IFu83/+SCBYMr2kuIGjz3hONQYDuH2ia2DGGi64FoEKajl289C/KOcl/8RX/9uRZ
X0OOqVDCeOKzT3t7ShcuDk1XHw7nOCX21o5iO/ggyX5+IoXFH/PmoYBjAl8/dGCebzxO3/9yorYS
Vr4+pO10vgH9XiS70qOTdNNUiQdArj7FEsdAI/HZE24rw2R0gEyrrt1ZOx+TTsLwfvlM/yxQ/r2K
e/99fXLw8Pi25GH9x78vTfDdsopgAYEngfUJoKc/lybeB/y2PM55xaKmk0jgBv9TUUdQx52EyxeM
BiqYyyX2h6JuyA8+/38VqJH7yHGhG/9GpPqteviSSaBLafXr8suj7q2rhVcPaDv3VNMR/yAcnV4S
f+22UCBIPXeWPH91Ri6+X5j/PQbJ5EBivRS+QIK2BGuAd3dFX6s5pI0b1kZNETii2wZIKDDVOGx3
Pz/Su/vv+5HQ8IlZcKLwNb/9TsDscNrh/FiTLyA+beZt0zz94tX29sS9fB3e+fxovPhZTPnvFMrI
YQvRcnM5iWoOI7+KPnYz40Wqudll/vz7EFJ8e6vzKMHoRyIIrZkVKUvWt98olFA+I9A8BL5x2Q3g
gsMzv8HIsWvwctZbDE2oJ9HSubs8Qms6YYoS0hORLHIth3ZJmi0oSUjhZdQ1sJqIZeCaa3kosaur
lk8Qu00J9FwWOoA8bFnnUdxlH7NRWu1Bb8roCdufDybSGbByGZWqbn0nnIsA+0cpMFOO/E0ratzn
pFxSFh1mzJgUBp0DgzYxVMAfYaeXc9FwYEEY/qttTAl+VGlhRzIAtzhMBgFUH4epou9tsGTLVhKk
IrNjzZ8t8VzgIROF1pu27dWT8kuVB9oK8blOGZMUJG8130+dqe/izlZpANQbA02ba7QPwiFTv+mV
LI517DTjng6P7hsZ5SJEGZ3mR6Sf6XYai+K5yBPQE1U2oq3SDno1sX2mbxOmEnSmyo6NwO8S584r
KpuKjLIyHruhUZ9Du8g+h1QUUyRsh5B2rAGbCkXYRTrceWmaW+ZWxEV/V3jj8HGBqqhpMMvqLzax
vyuLZWS0seDdnBaG8CiusGFhEND0+7sWceKx7JLkkbtmeIhnn6aTdKkwPoaUcrHHlVb3oMBlwfIU
/DIm5GrmYxHeTjC3M2qR1TfjvbVuTKiNnucuYJHq3WNQkueW7DCwtJEGkmlJCHRWo7PbyfLmZkMm
9SN74ZhhytBnn8qhRdkrs8K+EXoyjI0AQveY+H5PeV0+3jQILt6GZHzyhEev+wSP2cr31kzpcpvR
Rg0iyc0B1S7RdOr5kwvhUOfEieJ6Mr+ZtGk+ASqjy8ii8NDZmLqNMNtazYDxCUmXobmnyYyWqTim
WJx1g98nxmlu5SGKaFLWIqCUO6wYmjvlZW/6wxDkaKnhdmhn1naiikBuectSLJfTMkYXZSH0lwz4
3CPm7UhdwXiK7gZimPGm6VdHIfYAmlJmkFz9phnMUfDXrWrZaZCq9Fn0bQh7HPz8U9d0knL2RA13
okYq2FhqxGhG1HwMGnA5IOjDqaEBRFUqhf5sZOjTJrlTPOZ4v/JpKa4odIpPyYHGrOR558Mf8LoC
2p2XzV/gUaA75w1lNMiMDpClOsy5y3KOmIO4aeuvIu5Mhyitg8mzHIzR3oIKACjEdOIzIqbnb1vT
jb/SZ0IUNu5idV/Ixr20Wia7QZWrMF0/TIYRsfXbS3MIHYioaIRQujKR1bt8Mrn+zZr537Ze5DRC
RC2ce+hDyZMHpuVirsH+bunt5LrxuwjZK0lNtXbFysLC4x3G7WapJn2HhY9ig5H772niArqSqXWH
S5hfK+uH8Rwn8vzN01R5b4YG/30QxmWVA50KvR0ex3LYYr3DFpURAzC2TTjZNy2PzC9taHgjiqyE
7cwDpy0Ap4flQ1LMkbHpYKpzRUUzPdy4GslqyFDSKhHHdQrEkr2ijV9BzmdV0fR8TdugNDcyis9g
E/gH2ETAuuSZNhXbKIrl8yK4VCZ/AqDnV27XbKckNKhCzgll7ZJ8xncDmiTfWXY1XkV8gWxPlAJ+
a+0SJGlzK9vaOIbVvnMZGm5o1kpXwHfiAJ+dvcw70J2TosilFsqWi3cZMJUY7wXpkSkQRcJnwi4z
5kFd9xYPs7zKLhy0OvvQMqts5ye16WFfnqA3EU0pjum2BWSbVKKttwkWNYRAnI8MmXg+K3yvDL6O
5sFr5Y6dUYnjZ5yYELEQdy5aXVDmGAKweLK5WgE+WQNuujz28gJc4AAqDg/gUGziwY/vSY6SqkQH
jr4lAvlvFzmpvrDzgo1xlMIVo5ejnz4NLvRavoLdzFSgkLM/zErfZ/4xVX4SJHKGMpkJ3T2FOhzi
AAAZNEmZ1zx8O3x7h34ZAUZOxjJptrVq7dvSLqOcrS5A0TgxzG9DWDX2ZkaHoJqX5l7pAWLbsAgq
zI299PLQQHM8yuzSo0wDjfxUt7FDso2+knlw8mszy/1Ho3HaL4LSC8qIkOW77dj20ZlTeN15L81a
HvgEGDRDXYYCgRPHSbIt2jz5bKjafByrZLqywa0WAW93hIcK3fyiwEhaBfZstU91NorbKNZYbvrR
CFNMOaDiNw1jCaY0rmoeTZ5tu3zwJNZPK6weyzEfL6vWlBgGW3HBa0Gdd3ULxtaYLCR0pZ5wKJIp
wvyvLUbRyOCHmTdiUx/d9TqPWl4yTepAVKLtpLtGs4yv/IKh3r4lb/Y1IwHgBpBQ4PSiJUOnIj5K
AYUt6vbYSMACBZGrzAhH0Wq7Hya3JWOJbnXUc/E9NpwNUNgkd1Y2jloOlZVQbFVEBEpLn87lrJz9
LPAkKhAlT4JbEupp+snPPfepXZru0iH/Y3CxaeC9totJkh7YHlN+n6KXR1Z3UOB0KwMzSZdbrlDx
UGGgpORmgscOs2RGoZYCCX1nlgUuVK9O+/uFXqUM9SDhOZC0Gi9lmA7Tx2apRX5aDXkRBSEPYIGf
W6YPSV3LbN9YnrpkdVl9jZksXGCl4slbLdityVM7zV2W5WjGEWumu8KqDaaO0TB/KYeUhgs8W+bD
ogp5n/t+eK4sMr8HjGTzk96okmGLLY3gyQThFZbrS0p29Hz3c/SSnTVfcrT5S6a2aEnh7iEKWcUm
fcndjqwuoTascdy5lRrJw5AJMd2OcSnnuO95S+90T3c29HJ85pclskt2SYAj1yedaBriv03k2JfW
SyoYVzu/JQkIgqTOS6iUJ37zqJmCwG4wQJ6/xE+nlygq9q41lmpaXnZSajm6R23Mc4wLqRJy14+J
vkB1sqoDatalQWcWLvjNNCoDNaaJFiZWSrXXdcI6FDMrpkXmM3V/0Y9FGeMr9lpaTK0p203YXbvN
7NC3sWHWyDVgi2x6LI3RcrezZ5nHqQGad0MAtVhHQc4oP8pUdRYvFsO6RMzpoz0x3LnddBOYpYve
clkjdc3Mu8xksk+gylR6n/Sk4rZpRCnIeYz2iUQIpDAF1iDc/BwL9/SwzlMtZqKNm28zg36xbZp6
+mtr2SEryrgH2GH3dEVsYuhNgpf++pkH6oTBXVOvBPxo6fWxPVXd12HRM1ZBtyqJ1USGKAJMcmut
Udd2NM/5pq4Do3PdLph6nslmNZtHY54bLUQmlQM3ip26uVymqevOmFWmdOxA6fT3mWPqw1wXMVpK
bNQ62wIBtM2NQC54VKPo1M6iy83eUf5iwS1q6fmRzDhza09231roDtIZt0js8kZakr48ln46Ge0u
G8y+2CeA2QSPIIS1wxBMK9hpZohQ6pSMlmJbscZwH0TMdmDDFd6EvKfNqHQfu1qRHIGt4/F60BE2
jTOslgafC0j7nQjTCDCwSX7lJhyrqX5IiLc0F5ndNeqitmySGiZlITgnk8rNvr3spv7RKP6Nhvdq
Y/n3Zsn//E/1r+uq+M///tdD+fVfF+1//k/5lNScvu+9lauD8OWP+C5cKHgUbNR91zURG0CnIE98
9wK6/B1mB4xNKFRFwDBRpv50OH9gASgJICO3MT0x17/1p3BhgtrBesC/hoLNztwhbPw70sULqeEv
AQztArvXWry6cg4YrLzfgmt8Tm3TDBtntknmrs1hUMychAS9RZECHp+l3ijamY9Uwc56I5dYsvuD
FbstGZafG4Zudn5F1UZrhj2RlDpjR0ku2NhGvlddA1WejrgBeLxzv/xCPnjhzrz58OTs6RWnvEPw
v8J5J4dksC/osLrXTk0bRqiFuIgT4NNBD+2TmTrgshgC/6Ut6SVCQwyjj7wlm2fmO/JMYi05lp01
3Yw8RcJdhIB/EpcGdOyuAda+yckBHay/BMsrc5kp2kjcU/QFQZwiyY2nNnTGb2ai66uR4NGeVbN+
TG2dnBlRqHYa0DGdEW2Z0nxh7Ula4TMiIGaUgYJsvqAfLN2zw4o8qIkGn8rccOgs66gVe3V9/kAy
eqcVI3sjsCj6zxwAJpBBVw3mlTjVo4Xkaj1Hqt9K0z+PmR8EWVvZO4sJNA85xOp/Hg7fvcHrzOgn
Amb8UD68fhCs//gfAuaHl9uZW9kysTo66y39hycY7iPbDBhSwrNREM2VFvnng0B8EGtXMLABrm5g
NH89CLAE2+hYPAxABADe+r3RKmL3G3GMFOFqSVz5kibTPrD27yRMlhE6j/2HuK48bpratIHXV64V
pEImxue2sYzTys/XEhA3wvZB1hGT3+xDsSFKU9VHRSydces4QkOuTTo62ERfWAelYZf5cU6ksj1q
mjaJd44sEv0xLBpHH8NH9/GcTCY8ESrW8mU8DZeGflQ5aRLWtIln+iTUFmUotcvgLomrivmXX5fs
7Evwh0dkWzt9DIlLB45T4QEjPNhfVuHsrhc7Y1HPDv2TxJuYLvqVHNK9orrknjlzxx4G3bg/QWtk
lLGkdec85PMym+cLdTb1oedrAxpfVBcUAQk5gGq1hH4G/a944qWJNo+qFP3/cAhJZm5VJREy00F7
xqEbZs5B5ce53iq/tQ9qpTW1AYvqqw0z7LY7TLsYXgq729ra1GJAaUIZc0/JmcC7dnTofCtFaZw4
TulakGLk7LLETBscGubifEbUsJkwdaI+rpiA+6zRtQ/7Nmsmc0dus/myuEnxAICYzicMxe5BFBo+
z/hoLq78ZVyQ19hlY1yJ7eyzpE7tG26iqNoa8DRo/PCKS6XqgQDEYtKvlJhO3J5OFCA2+wgK0Tc0
hYaOt841PhPXpEIuIYjZgWM3W64YK1fOwcptXovpwhb3psjEHm5lCGi9t/tHO4X8SQl2qj6Z1PYC
/Eqs0NiG0UT5i19ZGiI3BSrhoaaYDz9o4fXAQrvSZodgt/iBJBHrhd+lB+BiZPfzUhVf6C+LNbmL
nrRbk8wYxgDmjGRhYpym7J5YDpUsKPelIcajkOLNeStLxx62SVYaHy2nXQz2E0nM8oor62TMogR0
tBkn8VFW24QzXD3wUVOj4+yJ2DDohSRGQ7QMKAJsyoxuNeIhQ3yxLH76KHWSdEcR6PVvmrnuEkA+
6B/dEORjK92h21H2GBfMC2MoZlPcjCdUuVS0l1V0HPRlUl2aiZeqwJid5BuYI/dc0nlBiYOAZhoQ
/MCQN2uvJffWRsVXo1ckUvRMBw4/RoFFUcpRfVahvRJmct3FYBi8vjohwC5uc0fl55WNiWBDMnJC
pMMYiYMuHLJPdduxKyMEX9UHcghPXO10j3IkzgIa2g7vzDQa3a3Xu8AXpxTPK2uEVj6bLETLjWfG
akCbtBN7MzGzodvGpWriYKT642vi64xPhwuRBP+ch22gs75XAFu7COu+O0TPrZkZeRBpC7V5wCPM
B2FnfBqGzmIeROCG4iMKCsGSd01FUtqNfA2oPsM4ckCbZPtpqSgGZ1fRWd4+xM9HSKt32c7Z0Ifm
TeYnXwHRwktpbYp49m1fexRztPS7tA2lVJtRh8axsMfyOYwSHilGVlpfQyXT7BOI//EZ3vP4HDcm
DVqEVrFh4TUAujyUnrhjEq/unGHUFTNy4d20bJMdLHAq/0LjbHXhVi1xbSxz6TOtUlayDxfLf+A5
RZuHYvs2bFb25ZkbhdE3+h1qApC1xXlxuSTzwJBOcVw05rLshmhid2/wsxwBAsmOWvpWsW2PZGe/
LIZjXNaMP+Yb3IHeXUuDC2YKvcbPaZlPg26BIaYiFY0y6PF8JQe5P03FYVnUbnvVE7KY73O4782x
Bx3qiKdGyI6rUni2nKpiv1ktlbpVTFDyc6kGU+2NPPSes458P5Jp7wBaAp1yJmD16gMvS/xHYY1e
uY/ceCat3o7tR1H7EaxCPy33YVxTxsrnQxiwCb5ulpKDQdpiRMB7xegvPLKuMlDOAggwcnpwUtkw
zTS1Yv6eDjvMyuOWLap77dCfQSFx30QfEx2OXkDPS3tVGgSoyII3FKWljVFhE8pz+7JOywnjZ4Ln
KYh7Xjm4OOnyo27HxKZIjhUzGnaQoqDite2vU0/hAweEkCGH0eV5njsh5cP87jBgXQ8EQtsXzVde
BqqkHciJCs5WSqzfidqMyigeNMveEfY87NAuZ9SHWjHWqOY2drHxVJR0WjLBC5uLLlV3lmc0PCWV
bfRnc5GN8RFL9Go8Ig+7cLtVRSqDrCF7TENMY9/QGWHVuyEleHcy2rO+VdZa1RZrM/f2tHRDms/N
On1yxySiY5DgeFSfakK44mbKitQKJsRJh+V5LJfLug1Tc80SUxaWJ7q/XdJ5Gg8KfKb4ZVhhGtNG
GWNIgyha9mmUNTyWpYziL9Rw4R8BQWddRv04P09eVkDPiFEBQjJtTfEF7dI6ZL1J2wUwXpHdTXws
eZ0LY8m4KginbEtnGoCrR5781tQTXtHRcQ8Sd0ovXcrfyBmOztBtuddOi9uyx7G6YneG607Rc8+k
xYNI2/LM5WUPC6PEQeyF+B7FMj2HueSj2+mIqRfmMxvrgQWWf+R1KSlEOu/jWxrs88cObLAJlOiL
wjR60fatokA6zdtPYUwm5NSoUa2povfKu4axHcWKFMNQ5bwVYTeMz9RQz/dkuunyjOifPRgb2z2N
kO/NTVGuxTurGCP+MQz8mcUzf+po/DtaEurjn0tuQ0Ge9WwTqZStD7uc1Vf2Zw4PYq2Cy77ui1h7
A9v6a80NsFbxz0MEA8duOquN7I/Nt1oX8fxV/sMEnr/zW4ivd9YT6O/rn+SaUN35cJJx3NuNWdpP
EYp8fGbwUHwAxQHFp+0bZltulJXj1kwK+8IR+Kq2IUOwYWeNeK2O3GhKvzlgwuejrO9oH3y1Y/nB
bvGtsfH7h1otjRZOBovh/7sddVGUjWlN+RkdtfWngj3pfT3OuY+zOMy++H40fvbH3L9jhC3+uIyp
AYi+VT849Nv5/B+HRg3hZLAJctS785GP+NfXtgRq1+ki90vnlMEy82MrMS/6WcSPP/+mPzoc+yeF
emA5oIPZdr3eF0vo9R4stDPPzqFLALYvnlKcdV9CjwCIZv359efHWz/+X1rF96/3+njs5d4cLzXc
duB4wlrQajOzPnKbzqRSjP/78yO938utFxbfiU0c8fU1a/b2SHHS1hVJmDMjL/sz5qTFURrP+he5
vR9dKJaLu4YluOdgF357EMgqPsGi5KwiTH4w61Q8t4BrTue0y48sZMzHoXHHbUup6S++3Wo8+dt5
RPpifP1y9747j122ALePCDcgLWFlLG3KCugkuvIguV+V00B5dO5TvZS5xlWI+Pwrr98Pzy52Qi5R
G+v9+/ysr1oCLSbHzypzRyf7eECw/lfc5x9cnMJexT/cffaq2rw9u5njAe6q4jMCoc7TYM7GgTCX
lAaiLD6z6ra/+PkV82KDfHdShY0YSAgSSREp4u3xLF7WOLmjs3Rqq5N2qo27KrGSi8qU4aUHWene
B1l6MLvMas0hMzu20XaOIWXEifrzj/KD24Tbcf0vlzDmuXc/ry41V3cYnVEFL4KeRqJtOHQrJLfS
vxDGfnAkUI5ksYF04aU01x/6lTA2tCzvi1CdaoYdd3JK0qPWX0h9MEA8/Pl3erkZ3p1ebKGoPrxq
sDlBJX5zKDnLOtKZPNV2X33uOZVfqI/xHmuA/8PxqCL3RoVxunJyiuzBMVDzt0NVeJc//xg/uHPw
7vNtbQoQYfe+O7WwYxhauuLUqoeZiikWTQGWKPuMoth6lTiXs1lExQ21j8VRARvnO1f/d57vONYR
sniv0FPzAhl/db6LJU6VlvK0ijLa2Wa/h3AXK8bfc7sPRfmr/OuPTjpLvTWxgLZm8p59e9IH3455
81qnYM1Z4BdArmhwVf4Kh2swmYxaTqdt7A23CfHPQyMs5S1QzWHz85O+/rTvfvo3n+LdVcaDPiSw
aJ06ec2rPZzj5rmbk+ZgcCAAlumsD+bKrw96Joi/uOp+8KCyV3YxGF5Y9WiFb7+/W2Yx8Dxx2hMf
PM56KpCEjqDE//z7/eAugpGyypBK8TJd1cvXd1E/tqFZ1+LUCM1+FzraOujjwgw6UfbHPz+S+NGh
0EDlSuR+kSnfHkpFizYcLU593HGEughStxsJvPGSLVkPiCl3ozMGYuNRYs1UwNqApug9bMxNWTjN
tRqr6tyxG3k+gdIgJum03vyLk/GjH5uBD7hWhnI4Nd9dcl7ZxYbtTKeM+ufTEWTSTpR+foHF2D2Y
o3i6WlT7f9k7k+W4kS5Lv0pbbXqF3zAPZtW9ABARJIOkOIkStYFJFIl5csDhAJ6r36BfrD+EsrqS
VFayc9+Wm2SmREQADh/uPec76UtCeNT5B/dme3ffDjPqt5s1hH0t6+IJSvynlwseCo0YzT1qS15+
Sqq8AERiY92f4GTpZNJFmbdgnnVRASXGXN3OnB/PuwmVascSucQffJxtbL3/OAB8AmKLcAeZv014
s1QtCAqiX9pqnyylvErrPLjP6w4vv5eld8Lz5FlA0Ga8GopUH+lMjx98hm3kvfsMaLlMezO/Wygv
3j0M/NBr0Dbekfb+cMUZ0Ls00yS5dgbApcLxmruAAJMzvETBhZU3ggqJ1VCmgZLzwQf5fdye7kSA
+wSDAJ3jt+MWoYQ1gS0/JvVQ/CTEF3OcM58b6DJjSd4iaTb1PB7SUfRnoIDy18AQ01e/w+NpcCQ/
z2AJhA1A22tfLfZHL9V2F97dJZN1aTsi0f6jnfX2wxGNRoyiax1xRaeoMmXmxHJZbHwds7zq6++J
vlaUrkGdYmZIdrVMTPSQujxyKMn6jXa6fP/gfv3FWDaB99Pd5GORUvXufqX2OGvloh/HDmgUeke7
ullzohG7kS1H2nXV3YK7JJJy+J6Z84aoJGkumdrlNhMIyz7YkPzFOgLhjHkH4TVZWjjQ3t6hTg1b
wKd1TNHAHASxPEATMJCCTRHjjtiK7sG2l/ZunhAaAJe71gB1fDCv/L5y8xEcjBBAW5j83uNUqKvZ
3qDMYzql9n7JAoEAXOplrIINpdYoeStkqh+QKjxBwrU/WEhOk8dvY4QL+x773u2w+vYO5I0t9coz
jkUz9GdUpXIyg1tvT9alfluJwPhmzNDeyexmQi71PDmfg+rco/cSmtyjuK6D8R+fPmh6cTMC1PZs
Wd/PL1WjUd1bi2Petut3UASMV2zE0DvLFJO1RXWaqirbO1oxQn4wuf2+rjoGG2WmFG6Fwcr39m5o
mbJLmjFH34C+CBpjOVAvLH988BL85VXgntHYptEfvN8tOfnYmf2aHVdvaa8Xd5go9GqYmMWU8/08
e18xJsBsJ8Shl7Md1g6ZjhtaZI4raa1P7WjbRUjKYbr7+0/2+xrH18c0E7BpZtF/bwmsEpRtgg/G
3THPZggH16AxKWfPZhr5DQCwpU2aKJfJB/P52z72dn7G+sbeFSuQjmziPaKlHNH2NrV24bulX8Uz
EeBj1KmpaXbUHTvElCpJGXAqnT868Z2OdG/HP+fcbYfD/p0F9v1XHmHX2DBmj8Jz2kurR4JTq3yM
CBx4HKADR6Nr9Lt6nW/TqXePSgln72jLsNc2LWKnifJG4DOIqBqP957dfwqMZr1dDUdc1f0Ep3ZK
n4UuH6QqrIuFUJ1d00GtAOOu7Vx+/GCv4DI+334bDzfhRp9ht8CGbRt5f9oqeCKvZC69C7Pf3o9K
CD9es8Q6CKcP2p2FYvGDc8fvQ3m7IBZGZk9OXBvZ6s8XZLjUsEPcixnAzC6Vfr8vKRt/sMr+xbfi
rdSx3+iYuVA8vL0IasZu1QrnAuV/cjN5NozivkkLgAtGtYRUfbX7v38Pfl/VUR3iSKIxjwT/lBLw
52+F7UGw9RAX49LncTDM067KDHevOY35wVfzTivenx8Z9Sm2vNQKeW58wfdhAH1TybmoXGRom98T
9aFJ5EaqN190+DFN5OeTQ6coqdcvJjhXi+YoeVA79PNTc+4OiXtl0ncih1CjXa2rcjXPBtSzWbQi
qJc7CYPmE9TZHC1y47uHygvm5LwmTvWnbNf6RZtpwt0vtlmukS0h3NB+qyxkM1UJU2UMnpHuE8fr
kR7w3ZiREYXIBUd47n7mQE5P/OpZdNIDeZDAgQ3RRRXXHY9Lct7FnLE3EWeWEZQTZ0enFOBFC/H4
eSTh7xK6nxrixrcEAPx20DdYGQ6MUHVVeUMv3C9B8FjymZdfvPbVOh9LmlW0DVtVCsJVZPVKKuI8
Qs9a3BeMA8Udp1P9dWhm8xZoPlLerBNEJaamYfxoRqNKY40wWPoKHCe+F0ggpnDCNvrNrmFBhm1T
VVacKL0AL2qXt7KqQL57tGoeKACY2SGhpd+RYN8M8xEGYosu0TYNeErmDAQyJbwxnNEpc/NaEJJj
J9vzQgZNZNKdehEcfj6P9L6SMJvdgBHcLca085pqNA6YAgp3X2XiiyllM8WBMap+X2Rp3xO8kpCW
ayJpnIBRFNDdTQgR8CawILxCBBIX+lS5X0VTjiq2WCj9cKTnSIz6sEJ/0vNlcTDkpp0AhWSpY6uh
Y4wlld4hGvVqWolFTnos7m6HL8NpMhVmyJBBQzUshTEmSHU2DDWRCWOfEcXSWnndRk7vJJ9qsUk5
iPNBZV5quXljJ7WWHfBUqIuxEKhIDAJn0shF5uyHZSf4PHRYq3SHVpJA5SDIjeQ4EYrd7iSqiUOG
H/3ZoYMK26UZGVWgd8AeBlUzPfIaaC16EgeoUuCIYdxhQCaCfbDqJ3ZVZgcXvk9+SCfbHkmTahKs
z1KeSyInH5kU5zlKF1zPJDhlGKD6GQ0nLuifbsM6GzpZb9+JyjK9OBk3FXINhmrhHuq4xBO5QWjo
TTr3CuvDkw/sZNzJMuuLqHMrdaz8vnIOU855ORQj9pezdBJBfpGTJIWJoiRzMtQGueLnHz3NC/F9
LM+dS5Rk2NcViA508sYhV8QCwA5Za/TFAsR8nCKp1iNDyxocYwweeSSfAEoKzGT254HZ9rSh2tkC
jywc3A6JQOnBAhYUddSRtFVFVV1LGffLmDQ8AGQ+wLHL6YdbTB7QXdvLvnmrY408KKvS9/Tv00tb
6eth0nM8JBpkrUcGsnQJR02rT/B6MfygqIYrncIdRtkGojtW2Bn6c6N1rLNZLARXJQ4Kh926aHUd
6nMjjshwoNW3PORpRyM2+WG7adHtrBLEZUz0OK5m1RN0eWa23fiU+H4xfvLGVN2RUWFWUZ/Qrgwt
bmS61yw/eWw6MtZhbW4mhlHpnR9Xds5EkyhJWIPoLbZO1eojQM47X6/jMUejxy5LbyFuDq4HJRqr
+DPJXoa9qwgm8HZBhwoS0n2HT2WhJQtSuDLY8a8Fc44NM/RH2hO/Ret6Kp5XrzQvar33H6zCxlCM
oVvoxMWWWn0w6P4LVAfuNGC5S01S29H+3bsYp0RcCQoE4Wj4hUWJDGnAruoJMw+9bttg57kpP+ey
dMrIUG2zJcQX7Eik0SzXa62tn/E8Me2kk1mfpUW7+hzqlPbq5baz4IhzSalynVm7LZJZJqGLEY5M
0IWJNyzNYbqSC7F4TDxte+taAywbbw7UF92Y1JNjCvOKO+UQqpH5xWceALnsmADvTfSQQBHqZlpI
KG30dgf92y52voskOUyseQjQgxhZszfT3LsPONLSlW/pIEQD1qVL13LWpwA5Aa1xKLMytCZcijDD
DIRhvuj0NG5z1RPJMPlIphebNSVSKrF+Or7Kr6yiKZxo4Rt2Zw68nnu83t0XiPTmj0lv5+fZq6W7
cwlj/+xxfr2xCxE8ariGrlMrwZSQ1o3m7tC0uURs2CmewbVCCwS9KUnK/Zgr/ZZcLawGYxXwZAJv
dtxIdBDhQ5hvEDjYkGs3rW+OLH1jpc7ywCq+mPZkvFCGTW4qWmjo6fTZvWsTB5dKv64EsrPL1UlL
48kh4llz78C2HjI9KQ+skgg5kzRedb1/RValyzNmXcwKyjRksUO3Ag4iR3mEM4dB2cadFGV7MTiO
+hqowXV2RCp41blOJegrCrFyinmv5Hi+OIYrjuDFtIdF8xwiB6SVHSpVo0eoEC4F8KOa6jO+IfLt
sP66n3Str6pI1l2Kg2LWRwNYsOdjyffxI4VEOhiXbFoo1hfa3IlILRqztoNiDEmBlogytGfVvsy0
axpUEay40bLaAvW7cIIJolPZXKwFGwmDCe9TrmiovDhorc4M1hqJfktv5MWMMoWkstxq+4jsZ/+T
sNscdZaVMqVbZWd9s7W6hH+0NHTk+wa/ZlwCL3wqhZufK5OwNqRhFnbEeSLxvqlqcL+LaZY/CVAi
23nOZtjhfmV7PtogQ5A5b9XyjiP3Su70iDY36qRTPw/uNKu97eGAuVKLs1jEswTuWUOGmRHSVbUt
JrTKeSYrJb0eV7d7VjkUvHBCXnVr1572g3DSdKKe0tg1gTUdRtdRBpSADLsi9Y3qcM+EExT3ljvO
1zWzPJ0s9ussCnLcjLhJiolz7Sv9Quc0shIc4intS906c3nQkyyQ5wmZgngnGuDQiILAkVwZzD/s
CRcOFDdkWqHQtCAYY1BBnpcpxI2ymCLkWxXZ9N2omyQ8MDRDQruRi2SSmvkOprB8dNuEPcXU5x2V
NFpRu8p1xNehN2CGpp6XFnvhudmXXBfuTxeBTBM1E9seKji5+dOWnrp1aBGSVm9WoKBtR7i3U4Ll
lswniFEhTCnSkq2GOxglPvto0ImK5dxfl04PJy812BD5lvM10/Lsckld/35d0+V+oeT6YIFgds61
piPKiWMXhI9aB1W588d5ciIcYt1x1Av8PR5+3S/2Ui4vjlBjF2MEcR7mIZsfANdbOSQTzFHham7c
K48suU9EwRhqH9TkFd31RFQppiVn3HZYUPpJb1mx86UDCsyo8YrA2G8b6yuNvUIXzQX6HEBEYrr1
iFn6VqPrgT6z2le+6ZAiZVRjdmAvz5yi1IDw1sYqcK0Falr3CWnQWHL5L98I3BBznM26DyiT6ffK
kdP0sDp63Z8Xuj0gUFFLfYtNyTswyeTNoVg6e92liUsJgOxKm5ic1k5ekkyv7yAUZTuyodH8j6lf
IjRQK+ukxfSpoiHXakImi6UHEogFj0DnetSyPY5Xw9iZelmubHFl8GoMfedHM+a3Mq7bice3APcz
roLSNtN9F9ikMzY+0MNYl2tThsuaOPcNIUafu4y/tS9Z8m00msP4NGWEb4T24PX10U/SZUUGkS9G
RG3U+VksbfEdvkpN9oDHM4ldw0ePWDB1YiFXabNHE0bJZ+osnkm+auyiZFKs/Q7VZTGTnmANN/1A
Y4rUwYnVBBHY+orCdil3upukX7pcGVe0jtdvsz+Xj/bYWBd+BVwl6ky1YOwTPubMaSBGaC49HFjd
CtUyWKbl4FI7Tc6saXiY2iI4WCSIGVFesuU6WMLUdg0bMOsKNAznBK/ICwihjn/JqktwEae1gf0H
QB8M42fFVKOfo7nR3nWrmB4aG0vVFvZCroOvyvEHSfXT01I1y13N0MJ7EWzwVW2WbRMHfTO6Z0yy
WAGHxdDLaC2q/kgbJtHCgJrz1nbqBMD32Z5/QldjUGT2MF+tKV9m1w3D9GRRWdTCwkjNn/OCqCtS
s9Xtu35BqBtYY3KPDrVFmTks5TXd6OrVWwtdxUQ82V9b05mynZYbSMlSAxbjRV4gvQVzj3LsTHil
b3C86ocMnia+aPy7PWk1WgWc/swO5tGNrY5w30iTDtLMLNOXS1u3JeMKHXS5T0i3SFmQARk5fZG+
UNLypogVGIl3NWrzV1cU0j54Sk9eK2Myzx1C56l8MSs9bZ2Ja/Jjlvycp6B2zPLIrjMT0wdhXBja
qqH+RFqEhNmlRvuQD9hb4sQtnSHKCJWjS7Sa6g4MnUHdlSrT3ut9kowsnGlXawmzO2JfiPls6hc7
ykqZ/sjE5ge0uxanHRDQfggHO+XXBQbASl+RvUHEUK3dSBMLbdinnHVijj7qdS2FJvdiMVDAIhFR
QOSbwHtq+C9Xi+qHu2GqjJsq4YYRPQM/IERYF3wdJBPIvhtGzwinuSXwqHOzGkFyKrWvSJhwkmfE
31l7BReV0OVGe+gLv+COSg8I/QL5g9/kVPm2Qd2gCQFJWeRLWxUkBALs6nZHXIyc9lrtNBeOoGe7
F45kN41qkIiDmh3rth+02YIPTeZMV4KkObUDgLsG0Siz4Bu4XLCAVGS6kiVHa0n5gPWxkQFyAIi6
6K5X5n+N9Nyck2Y7a8sTkmLswBXuwHYPcdJ/EGMmxN4g+vDzqYzz/51s/0a34k8Vrd+cbNH//l/j
y3/7+d/PpzYXL3+2rZz+4i/fimb+ywZzAt2PMhddzcDid/4hovP/hSPW3hxs+NEwsW3Alf8wrujY
U3Q6JpRrPdOmWvx/RXT2v+jfEqzBXyXHF93VP0poJlH1XTWTwhuCFeiCWGCwnjvvehMFjOek6hc2
qEk6PsxJCtAikoA9UIWOnl7n4dK5mnhy9aLJv0kOgObdkMLbFOd62kM6p4kCedz/OfdamST7rOuc
9qeqLdAXV/Om81wTUUDoPsk/82YW9/1JFIqhobmZzIkzH2/mD31TkPqZh5h0OglLZc6uP+RVQHCa
cFRHGb3pUIOTJJWPjDx1OElV7ZNstbRrXnl/U7NOEtQhJDZDOvGqaor7Afr7WzI+xXm3SWNJ85uW
XUbbw4q5KUb5aTkpaduTqtY8KWzTNjDOEBfV35xfElzk3uhxs02aC3GT6le1otddcSx8s3ttM1ds
gl7/pO11ydzE4l2WlNPJA3Gd6VJBpOljw0XQEM+wW1Y4NCfZ8JCSjuGNBOk9mjJnb5h31rZxxNpi
ZTuyS2t/754UyXaVqi8y5zB8XEo84TsdBe9jRSe6iokjKkl2/6VwTp1Ona8n5TN9AVTQ1kkRXZ/U
0dZJKd31OHUjmBMoqAH24fHgLI2yGjEoKmu2+iiu3ZP62sCLzjn9pMredphNPFlGj6w/lflewkO4
rE9qbuw06XVw0nhjDQSFQ37N+IBjGhW4tbo9UNhRb9dr6h3Lg2fPrEcJwQn2M3JrOMMWpzOfKpSR
pkQfZijuHareZQw2GHePZ/bZcChQMpXhaiP7CL1RFtxzx+AX62MmP/HQVb1rS71OohK2igh7YIXU
YmzSj3aFIZsn4VcY9z0CZdwQszZnxUEvg8emSaAJGxxWzxWpZlqYah6tEKmkT7SoyTPbmKo2qGHI
uwaQhYGULdfT/J8U+Bh0AMCFBwo4k0ss2KeTWpWNiXe0bQJVOe2sATmtav3ezWqAYKwnAQVYbMso
2PN8O8h39vzN18z5zsAc9X3oZg0ThptCmJ1KM0n3Surs5hfLKh2MzFPyvTACXDQui8Nj3o9WH/km
uIvITvkdfTcNXwsiUAlHrVIYje1QvhS9ScArUdP5j3TO7ftF+Yow1knMGLcHMnHFgOU6xKFqHYYc
pcgZd6d7VYVo+GZgwz4TsFo/8ifxRmNGyXbeJMd7FDLWZY0TgXXIwH9AGbbBW0R5G9jTbAMkiMnq
IR2OeM0lXA3RzdzWSrJfzzrz1ejNFuYML3eE1oN4F5juFCmABY1fUvIS1sgZRqfYV1CHeR5LX11r
COzaUBbj8AyhXv9UDcAg4qWnuB5hgHOv1YzBZi/6UtfZs2B6iqRGpyuh8fydFlOh7djuiCXsYfQe
id7l7KjNQ1JR3csVzwLtchKZhF1euF6zPOlqGH9Ys8chxUKDcL3a4yRoC65IFvWS+jxnU73+vBpF
B73FaSr/PE3FeFlqmv4DuPEELEd6Xh/relvfclFSGyvRcCxzWgNwOceNL2biOww6Y+yPeNbdH+3S
bx7+nr8H+CZbHgeoJtcDpPN7DjWbaGDxms+Ap8c7DErWcW57EJKaiUsMYDUKLA8rwde8ViCXm3Rp
+osORsmwrwm5e6rI9CnO8Z+BV0y1pL6VwPfB9qc10W1W7/dJ2PV6f4Unu2vjRq+0azIEyhY7ci3v
a2rFKjZZEe9l021nUWesj3zvVgC8ySiWcSkKoDS1tSLyi17UVyClyycp/Oax10CGkMs7KT0OlKur
3ZRWhMM6RpFf4nuhuOiWzEUAPlpChKxWh6gBWCr9oVnU8TjjZJ4Xe4kmnktRF8ulJz0NCJAoqpe5
zpyZsFoUKtQMmUvXfJloo0p1Y6WUgQGW8alhM0N6Ducsy55Nb6YAo8ppJCSuWwAKuLI3OqJzpWvG
JmUhb2c1iX8wh4TQwkUVPXVf6NavJm7KJ6vQoL0kZAuXUZrqAaVXQHkPtgXkMcTUJ70QFoJ5RVm/
n6LKbxczLNgKfB7LxLpjpFARp+Jg/QySVgnOhk32NSU6+KGedZIPE7sdHqutuF56AxU9s5yxYxVb
+b1WPWUbcyvKq8pZvIOBj5tj26/iPam7j+JU0id1mgPBSFPb5lFT9R+3+r88tQL8U1ug5ujfRjhn
6nRXnFoH/LsDFcP3Orjpp/ZCM9TqooV7mh3IijZvUNvSikhsuGShvXUomlOzYjg1LsSpiVFq+hZX
uLU2AovJPJTkSCtIZg3tD6djHZwdIddoPDVIlO8vNOG3vknnctinYOFjXWlOrRXwU7RZxrniAEp1
Hkn0unVivEGIC1z1zivlOIoqjVElnA9PbRzLhruz80/tnVpXRNuV7rjOB//UBhp9zx6u5KlJ1ASd
9dnYOkcDkrgH5Vp4zAnE4ZuNp34TkxKNDn4hDC2DJBXrSIPLoxpw6lU1AMEe6nriNZiX2uFlO3W3
VJfR6ZJb00sza/pfjWU635NTV4wjPh2ydinNHzSL6JshbaOHxj03bxO7N16pgRR3QOC9F3Hqu9VD
Ur5mp25ccerMkbMyHztDildva9z5px6eIp75Zjp19tjOrEm4rgUdP1mP0wCDa1gv08Esn+nC0x2c
rMHZGaeeYVLUItjjSlgkdCzaiiP+P0yfhs/AmbbGo+1pltrJUz/SPPUm/a1NOQBnymK1NS9xFJWX
oPysR1Y9rzgy8hM6dfU6XmVpN3aHqnWC+hhI35YHUTbzrfKD9SciLc795HDlMV0Q95NlduyVQJMM
TUSzgq6P5wz2S4f/FwyAlc2fDLsb5thh3qP7tmzlVBf6O8gRY6GRIN1Cvx8lCZ8XMsMid2i1kbhu
0nCd2IFy8IlGPbmFOWPIYpZJjeuC6toVLBiXubb2aBPVrrGahPT65Hkvmer7KMNy/GTi1jsKqMqf
887DGKd5TXEAOw++vmHEsA2dvO5GlGwdYiY8PLj8rI6DNOUTFUq/Z75M1dFkT+Gxy2qoervk47Yg
CFkuDymyjS+1Al2GSFtql8VsavSJcYV/FwFf6kI0Rnc+E1H/3QOOf5c2MxKyabQJex30wb/vnQU/
YNaag8AFqGUu75XAXUq2r72HfeM4R/rD6rMh7OA1WBrQDEGOym5nzQgLD7YtpzRqqA19cwpJkX4d
tZxFIBnNC8/w1VNKwC2eYL1rHnrmmXtnHGlu+o1NzK9FZsiODNTirNL0HVnK2FcXV3PP9dGsXlBt
Fw+yTIghKq1R+zLTn/1CpGpwRI9DrXvEukazdxwwz+qpq3QaBKu6SEHt8VVkWh+NufDYSaa+9lJ0
LnuDDv93EJe+cBJiFKos25MtIog0KBf8x+hHyZFTBp1Einnyrk4z6G80J9ZLUl/TOZ7WZNDjjEiV
MgzkqgO0c5Ok3g91L/ZWhtt17wxt54QdKfE3gs56GhoKgG2Ivo/tftDn8xgCRHYJ8Ox91ox/fpr+
1L0096N4eRmvvnf/vh3En+lNi5wcl//59sfh18/Yg7bT6Zsfds2IB+xWvojl7mWQFX/1l9B8+5P/
r//zDybLw9K9/I9/e25lM26/LYVr+Oa4a/7tOfn40mwKxv/Euxjbn/91PLaNf21nWCK7OHhyWNtO
p79Ox5bF/0EpB8OFxBF0apxL/zgc4z1Dl4r0BvcZwiF/Yw7/B95lwzqg4w228zHYVVDl/wTu8s5i
5m1ikUB3fActFihcrDpvRTEJlfKFXvYPh4hYw/xKuPfMToKOX6N9WRcl+rsggZt2ng2ti1eTsOgG
eALnbfrJddr9BJtWC/1iagZrfvpTseHml3jlvybZ/vpoPj6ALfULZct73TiRPm2XlPLnnIE621ka
6E9OTDTx4anLzjv8/dXeSpAQ0aEBNkmJwmy3sXX8TdT2J83TtM6Ckw08mDw10tiG8vlI56n7R0Kn
X1ehDgK2Gov1Bud+e5UsW0oOEU0RppuiAW/tcF413vQBA/itAO+Pq2wuEhNhLlTGTT77p+/i622Q
cp5EWWbUxR4DtH4dzJk8a1wnPZaZFuz0rHsh/Hf54Ou9VTz9cWELxSV6J0o7/jvhWN8H06BsyLyL
SqvDwrJ1jkSt3BuL+Egz/VbN9celMD7ZiDsNpLfv7uTazOyyVlGEbK2bSI6USrO1/6609ZXQ+38W
ysbViPfird5EcSQzgk17e0dZwyuj0A0y4Zf0y2j3+s63h5eF5fTX9PhfWmC2j/2fOq7ThXBiBDYv
PpGyiMHfXqigfyLsPgMFaRgaVOW83jW2snesqipycFMdA5EsH2hlfxv7wGX0X+phHAIMzLcXTUAS
FXPFYRzFGqKGVXXylZYfZLl/+I5t10Efjf0A2baxOXH/PC4ndFms91xnhT32NZ2cbxkwwI90sb+N
DK6ChO30j84dfXcVkHaLOZqQ2uzNq8MpvOJUMlG6T8uHTthXFRiTqrAPA01ciDNnjJaz0p3OV729
WkjzDg3RXlvuevPPvzwAHxNiABpH+sTvvjzWqjYD6QFT2GnODYcKTzmRxfP3V/ntDeTLmxAimc2x
eDBS314FCyAJRDa3uFZC+aFutBQHnQEwABhSNkMfPNG/uteYAlCKets68l52aAdJqZE/SWeqSLW9
sv1vxuQfB9+5QJmVfjBF//XFNmGxZxF18d6CyH7HQBvLxZRdN2f1qo+3Rt6yeYYaaO4Ss+8/Gkq/
v42bnheLGCskK/J7EXnizIVQBm/jhEDpmuiur4PhXwStUoTDucBvDtr4NQ9ALg9mvCbdGlNJjLyJ
jTWNJ3imKZ92aYrHTOPU9/dP+veXFnk5pgOO3JQ4jeDdXIteDruVz0FOUqsO+Uh6ZFp4vv/+Kr+P
J67CGRBzDIsWXaC348mgnw9Bf2M1o31ZjnOXbXtMROWYWhNwgh98qXc2023+43pA2Hm8TAbc+LfX
s8hT7tGBEZClc9K+mCYX+Vm7ZuWrDZAM8rCVpl+JuCuKSBND6u96Kr9f9Kyw/VhAObz6+6//VzfZ
MsE42p5uIc/YhuSfVtKRZqBfC75+XQZyOKPtLuezmbTMP4ho/+W8/9GF3i1nUJaptGVcqAElcday
S9jBwfhodvhtY8DdZW2mu4BW2LTsd2PGHBWtmIm72zRTZsSisXSwuInlPlJUlPnZyGF9OaduKOYw
6VuQM39/O/9qNKFnIkbW2IIY3j/d1qi8JUctEJaeBp2I+XBfp1Dngm7Szv7+UmAKeTZvltJtFeCZ
GWi56Eq9j8rV4aOSKAOso0kVrhQ6vxSZbBEMNZNjk+qxzP3gwbRBoYZJO9AyNmfsrSxOANB+GsDl
P+d10mgoTjgfjQhd6D1sCl9t8tsfbOz75llsVbDrAPHySf2JtyJku0WYY4nAIHkau0UaF8B7CiOc
m9yEq6ygr95qiny3SIpq0e+yOWfhaejfijpMxzVpDjQ8cbSgjVSlFsN3XkllbfX1GoI7fQRZ8JnI
w5y2mHVT9uNumt1xiskZsA61H2ibFKnIf6Yana6YCk4K17oNVij1NLMyPsJYloeByhBatLppCQTE
fjyh8W0TEY/6PNYHEZC7cMF77nxjP2TVl6WohAkX2MuR3vW14y1IUSZVuYiAvGxjydScJdBKA8VS
yZWgzJtWt5k2LSI46sRjiuKp6BojJeO0ykqCVieiCwL7bAmMWYM9jclg8WMf1qQ899pk/I4Pc7zp
iAm49fwO8CTq4ZYIP8GpKepzu1visjLW+zIo+/SgF9BmI9k15bdprOufQlCZRPdVGqBUiWevo0kl
wQ0F9eQphyLL6i/bhBhC3rb8wsw61z83KuGXO38WuRvns5XlsU1YdHbhJlb+NGmuLghjxYEFq35c
LNhUbAPFV13ZdPCLtNKeBqvyVy/2uW1bcQkSDjc4s/uLBBUKHQjKuvZNCuPFuwAfucnp6OUVsexI
jo4LP6kOCJtaygUIzhCtGVb6vS8R2YcJiugKXahmZLsgrfLuiFppebRhZEtkQDYFQDkn9lmKeArM
udXW1JYNfIq84mVt6GFnobkNpe/SWSgyOd9loslr+leL/6nw++C23hSLe/QKawkoyk4xjQlldtDD
PUWQ5VXhtZoTUHTTxAwtHyHUwIXBIDHiPCW+pNII6qgZx+5Wa6tJixbLFZfDgO8nZj9keA+NRQTV
naoLgSLAoq9z6GxjrQLiBdKpeQS5SycFl65+T7PTFTs0VppxCObK9dIL2261xgeI7ALCPy9YqvJz
DjSNe1ZrlMYjlQGYPsyFr994ml78wMswZlftDEosbqYKISDUMHQexlAByOOMkIYw7gmvYOonKYMs
UFjdzqKQw6BYyF4opyWIS7NhDnZVwxELaumSktpbyv58rtr20nHsFW5QMJFIwBzhJnE5dTSoAnMk
bhJjKdFWLmkYOawWf/u1xtb9KQDQb30PY0x46RDbxB3d2/LM9UfTjs3BXy/RSJJV0MMKyOKJVBtM
jWswfOI41wa7zuvhOxUt/LCw92jtUB9Lq0uCR6iIjk1qk1HSVV0J9smiwg662Vg2sv9iRi4obA0t
xrh+p7XmfKkWA6rZDFPxPE8tk3obVBXSOXWte8qUUsETnap1+ELicpXFo5mUz33lG7wJq3DNg5va
TXBsBWrtCx8CkrcDPF2LvaA9WtBMrK1vEzBuY993K+uNFdA8RzajF8+ZH1TToV4y/Qz9a97sukKk
ANm90sVhYJtgtwZR9GRf6/R9SQS1kYl7vNRok8ESZKFfUIJHMZ/3pBi09tcqkMUrqQpwUhXqeBnh
d/CsMKuN+msZ6GsNK9zsgNMZVLUOI7icbCfVNIGe27KuI21s6/HQkjt5l0oKtVFFzdOJ3LUr7DlU
RQspEGt2daS63i/3WLlK00DKPPb2wTSzpqO/hvbE2A+l0MVOTqgiUevN+Sdt9YyUWm+Tr+WjcgPE
dGds/NnI7vpcko+FT9Sz5Di+eAVxrE81AchjHxqTMGgmOovgLZNboujNjC//HLBg+02lBXrIOXGa
IvYc+JcXWevY/4e9M1mSHLuS7L/UHhTMw9YAg81uPk8bSHiEB/AwAw/z1/eBJVmdmS3Fkt5zQeGG
4WI0w3DfVdWjJU+ddVEJFlAVtd9ShYTk1RrFaFsBh5ExNneePqtZ88d8+B9zzH9xqf1p4vh/zDFn
8fXdir+u/dZ/8U9XjIOJhbYp1nTsKNjhrRuDf6GlNBwzoGfwt+g8X7w1XvfPxZ/7D2oUV2COuqab
DZDL/734wxVDrgs/zXpQZ+VBDPtfC89/7tLYlf6P4+aNX/Wn6YjQNFZ5/t7aawbNiV62v0627pyb
vdbhpARJV4XkdgjyZLCPFT+6bYA7XWUbrN82wwo4v7XRgIUxTWnsjs3bHhk9qw2L23Y5um2aeQIZ
oOpvG+hswcYZADJWz7B42FHb67o60QuK/eY/tth9DFGT7H27G6JKJKGkEyuCiZ9VXjC4IAmpUmAt
PuFg9hhpWJZXScs5ql9X6OrYTyqjiNORqblt2Z3bxr3QFe80rmv4fF3Ic5cm2t5c1/S8YItvu6yc
g3vb4hfs84t1sT/ddvzeuu63b5v/uY7Sp3aVA0YBb5koNSJBl+X6ERsrygHESlSEahUUYhgKmPlu
OkN00xwAeKI/1LLyfkfSGF6mmz5RNaMZ9jfVogK9ahN/WdWM9qZsdKvI4cgKvSO5aR9KYbSP8yqI
0MheH+RNJbFWwSS7aScFEZ9zeVNUklVcmchrlngT0WAJOWgu1IubFtOnxnCKm1Wh6VaxJtWRabKb
gsMs4S54mxF22Pfk5aa66T2L06e79KYC1VILjNQaHyN62E/xKhQ1mlE3fnrTj6RLzmQTuZ1L/Oim
MRm1pV+sVXhqPOHQ1TF7zDHmKk3ZUMEJ56RGdzIounmnjKnNAyunquc43HQts5iwLHTgzrBBrNIX
VMK13ukmiQ2jnK6UoVs2Bg40M3vyfpQzWNpNnKUdhhfbQlrDn25fx5vgFq3a27SqcIM6Tw/RTZrD
A49MR0k7kp1OnmFru3HjGxCatI3Jhs94pPO+/C7XWGOidCPl8QSNd3XEqBoQGE+vil3F1EPekpGS
t4O+z7Pc2EdlTnYSEdu+GEvdlwfiP6Qr+zwmaTmP1vzm3fKXbi3IYqpaUb7NbkxCU28UvQv11bMo
b/bFGDTOc3EzNdbW1PKaW72O2lKhJa+lyQrpedyQ1HlhjMR5ye+tllp1tW7WybhsCjomMCl8Qjlh
TuY6x9OKG90eLuQEjdwvb2bMPtMwZg5N37j05KyGTWcZy2N5s3G6N0un03jYOxmMsXqu2kHmC31I
qOBMl8jcqDdraJPJNSMAiPd5Wr2jFPjosLac1VKqru7S1VGm4BReTacNZjuNLMNqRqVE2sMVvFpU
E2wJbFJAfHAd4mGtVjdru/paI70D2UhhDYY59WZ9jaJ6+k2HLYbYYsnZ+FqrT1ZCxOjZl+Ke7W5G
2rosGckrpdLsoFs0JiatU5QfKaOEXzYcgvlzN2OuldsX92bXtbmYQ9zjixlKdVYLchYwirHQ9HuM
tgSK0GirOlTGpXr2gFxZ29mUtTwaLbRWm00iYzTnbhSzKJpJJKLmP3p6nPxwI51HEDkFRDdQ8yrn
AxstAg/ukAn5OHQZHrOucuv+vkt0865hcHYeSLCL1vfa2WWbxMPF3Q6mjMJuWXfrmdM26kYmgGr9
xpXtOwVk7dGW48wNVJVUKvWNeifasmWKptGCrILniq+or3HST57kpu0x5PLTwafN7ImG+h5l8qc7
kPfZUiDmNY+C5EsbpIm6vMIGVt+LNEfH5ADtVU+NljWi427L6vQ6jp0xX8nc5XOYjw0cbqJqRR8Q
MdWWUOYUotO1kXtXiqMcIlhGFddyy1alFA+GUpEzpChZJMEiHeb4XNIocl6ovKPURLb1pZal7fox
d9qnrPiuAqVjfDoy5Nev9ZyUDcOeVVOBpxiSb6ZqMCv6Bod1wjtLS/+HbimFEhTSge6rgYFVD5Bt
ezOs2lwG8K267ABjq/poSZw9RPks1FMp6NrDUwAkb+NGrv48p4Nd7FMeXhdK3eLlvlzQWnfwxrJd
PMUlbNi65MWnFlkbh22VTY/2xIGGaBLplvWZTsL5xJJJn4gjdpF6UB2OJoOP2a++WsvSjmGSlyYb
CTeT9wo/ZO7bA8+1uU5JziRC9v1O0arhjx3Jf4Y3hjc2df8zh//8zdWSVH/RbNd/8cfwpnv/QBa1
4YHZ7NExujDW/TG76c5argFWxLBW0RRkwX+PborO8Oawa0JJgQThOutq81+iraGCDKUzHd1UXevJ
/78KORCH/74JX/VaBjeENoPVu/53/g3XrduokxOtZyEcZXZ8zKhs22bRqLxrZruF8Zufc1Xvtthd
jqrRfDbFcIjsYd9IGW+AE/Y7KxtCvVUTzD/Fwt/IOzKt01NjsE1O6+zc6i6Pp3WUMWlyVsXzjPPu
qsgmdDqD2kfnl9sYP4dCJ6w8gnAqunu4EYehSz9jE6MI9SDgis1+ei07qpuJZbVkBlqqaOyAlGqy
EZHH430Yr0aZnHjz06VnVucyFztbkfc2URrfTjRCU81yICizwRKWnBDDDlFFGWXSy2/LWD7B+m6z
FLVHijFslOF3M9ljSMaemOnylWb51c5ImCl1nh9NwlWWk34CrewD22hDJyl/E82tfKjg721b3PeI
4b6nSlxv3k9LnE0rPojkdVKa4TNVrWa1MTf40Ba01THWfdjRRDu6mWdXHNfKc5lix+WtNXWQ+EfN
eXQzW/i1TBu/ZsdA4H1555sOunwydyos6NxYK9cghxgSurPRy2spxgdz0K+M9P6is/fSqkvmEVqC
FvzBMy3fePV09LLY8Tu1vFgrS0VrW7Gl1bsGG6qrvKaidAcg/wFi4JYJZQcGfqK39MGM8ovRFgTI
jKNsWe86Sv3U9ukjlX0JJhSlCoGh+6OpOD/h59wrzsrkcCEIQYHYuLnBYAnNYqfkhBMHlq68Wwqp
nLgZiBe76maxq70s8rucqYFZsb8vW+NJcYXylLVevCmjGHr+6JU7QLWvihmfzIwXSrs02Qb1RlB/
6FuTof1WQJszB9rjfsBSQQR4jl6FizBfGvhfMBVTKz6Pxz5Nl20+JZFf5HSWzK0kqWxNcAQ479q2
vG/b6DdD68Xu67cyK9vgJiJMFjlS0ejEUpNQHxyHtJacQwW9x08b7yLaeT8LjzhR5xyTYs2pzv3d
7Kjs82r6uqtYUx7KZXg0WaeETU6ZmlYRKq+a5D3jgIKQhDk+E6wPeP+es759b3PvRVXyi5MnM+sh
tfVzoU93Zlkc8sXqg7lPP8Zey4KobYatatSvkNsLrvnqbqxHKP+sALes/gi29Rcs80y7jp1uhaHu
vfRCyTwhauJ5hw4dzi8ocNkU5qjpRGurk5I2BetTe94huxbgx72CzHY+MI/kP0dNFJtStIC5O8Xi
vd2fSAe8sKwYgm4s9kWD13VMgHfELDWddPrplWRxu55CUQL65IoUX6f70JmajaJMzer5+sJ3hqdU
ZH7T52VQCLAPiWvtwam1QdbPxArzbZJf6U9otixyyBw8lJESet5nqjXEmpr0Zzyehx57JcfD+8Ts
KBmlq2Jjmm15JvbH4NinTvxk6EO950TRnLFkSZ/DabFtl1GGuhonB44QhzYahs/crsdwZqX/Pnrt
k9XPhEPniGNb32yoNLTu6s4jHj5ZJR4h1lU9M2lAwiM90J9LMwOefDLupHILrwxKp7qyzLxQsHps
6C2k9dDqz1wE9f3oKae5pgQu934tzvCcpuNrXlh+WyRVUEzKt7AHbysInm7VOLrGVPCai340h/nE
6Y8zsoVN0bZTv5pd+taWStnLLlPpaRvHnayM4qLTW4Evv/dFLPyiGveoEfcgKu/SKuM5wDZw34/Y
RWMOer3lHmWmUEfssSldiJL3hfLe2J2+0ZtBpfoEXD+QBPotdTf9osqgOKplNWy0aQrcpZ3Oal5i
p12T35K+yiCVLIk5cofzUD7REEF4+rGajX05KqgV6Qp3N/NtN+CEXbJ8fqYpaqlW9azXhu51tnVJ
85HOMWPZLn15TOZRqhvWIJJg47SQRTbHsBe6xauhcPxRW+qfasajc87s7JLZyVVBAMEE3+GZ7hMy
qsS/QtWJr2PxQ89Kdc154KrM5juq/ewfQ1//EnEnd6zTDN/srD2m7X1SIVR3EOyjauGYPrKit49j
vPiOJu4UIV4XS9hb9IxjpmQHQQlwYdHnSRCV3wc5152779lxp6CJ8xNLx+ig28Spp3hJSTOj/Azl
tlR5vzT9RXTuS2vzJlhrMrLxl6o1xO7oULY6v43c5FLH6ncr8xfNiZZtZYKFYpFYbisrL0I7mTRq
Nqhipa4gC4FvhF5JGY6UBtvfqen3SQJWy2h7+FL9+GgO6sckFhzyZUJJSvsjU2kFLDVu/tHI7FAq
eXbxPN4+wzJ+CCcCQ+NITds1UnAC6yDlTG7UhnO7WGGqQNkvpc2StlSW92lZ3ly7x7E+0l1s1bjW
DeIc2PAAKkwW5F0WF+kxr5L0S6TxEOLDLfkfOpz6HSJXGzpmKz+xRf+lJkZxwFqW7aXaEeLRgGkL
U59f1/3Gx+yVxYOawfmZBydorasVh7NlcYLyJp9n75OhmG9FmcnnVB1Gf3HeSnamhwoVJEw66nvj
MS95nfOUVTKno0CHgIwco09Pktx3ajIMsToWAR6bUHrVcSK1gOb6DRHBOCP54b5WcG8TLP6Rktgd
Ssc6FJqiPjVx96bPNi8z5xFe664bB+PNjCvhW61yQRAuN0RYy+OoMbcbjTYEteR1mZOXP7AL5MhL
izEVKREV5l2ZHhNPPfQTwj2J4ErXsHOWzV5EVtA6MnDqxc+c6lykaAZshczcenXEWnOyJjtzjpne
JhoBI82RJmkOE4ZPvnw/Z9pz4VFq3Bcj8xIqRx1N4xU0wi4Bg8LbOQ5qWuizufHVhsjQygGaq7Pa
K9spTjD7ckd40dVN+idoDJ8zIS1vnni5trSqqKEwzReZE/3U2LIvqRJ4mPJtAtgbD/8olIIVcHWn
4TIpI9xKuRKkmAZpIvrWZb6r9HNJX+5ql5j7gV7KeG9a93EpfuZ6fVqkHRA6QKibGJhi7ganCBwl
3hVRv48EPUaNvstdCdEtDnvbPmJ+dncarBmgMljMxBwD3TGXR6CZdzSiV5uMFAHns+WFPYDKJxk5
fcIq2Df9+OpyGAvM+RYesK99yf9vS/2KHfukqbzQ5Lz8HmhHFU2VhtYIW6GUCMjxwRD6lSubmY9+
WdSwjd14xE/pgy/M/SCjC2v9r1Y+Eg94olo1yGQU1MZTVeUfQx2/lfB56s4NB689LEp+LmLl4HBY
b6wimJS0DSoKMIJpRAMhgxROsjHIY8y/q8x9t3LeVTwgMrv5qJz221SjkzViqY6qsxT5btQ5Iwpz
l2SUaYp6l1njr4G8GMnh42AOH0uzpzVyVzUx0zxW4MI7G9kdXU+fw6yfZXxWzcfYXh6qyTv1OVEr
U4Yu6nlLs5OtsuOLhgwnOk+zampPrclwM8f9hdK6HzbDbkZTiI9szNBUl196o+/R6oI6u3RLHbG7
aqzAc2Hc1CV/Zlbt32XGhc04bZ5n8k3d4l2aprpWRvswKFbIQ+TCuQZEo3tvTXjSWjLW1HOoxYRO
n1/JjXRgHPQLZKqga3UjGBXeKI1K7S9PnYNHRz2TWmTnb0LkF5NJ1ZLaydGdV2EmL0DhcaHFIt7O
GgXNGm8u0d9XmvohYisPBorAeC/0+7k3rs78E0BVQLk8DbhyhjVGSfrkHfrSe+1sppem649zq4aT
brS73lAeiA++NPW7M9HXZXs/uZKoLO6yRx3RcUNjKd7zHHzVmIxfZD+8rVtnoZ6b5qWcqTsu62K/
TPod7WX3o71sUYDBekhW41E/ZpvC+baFRT1OP78KxVuPFInv8i6L18ty8D4mhqWU95laUttOuG2Z
XgyHNaaSwXfzhPRtc3gsxRCwI7w20xq9708ZL8JEWatWB94D/WQdIiRFzbY/huEKfuRujtuLobhP
Xo/U2RrvazmrxmOPF0cLaVWvX/rlKwOIZinfi3ESinWvQtShrHh97D2AD9vLpb9U0GQeiBr8miqa
AVTrtaBHw7fMeQu3zh/5dEmk3Fmj2GZud0Qg3M6ihndbPUxQUar6XU+db8BZ+yItT7FQp7tYszbJ
GF1rFESCCnRPFkeOa8DOOvZKWcp/pigUWn/QxFocZP8qmwpUjKwOSmXQ35w7uk9V8iWvlZ3QgWI0
yb5t288MY1Fb23420xpuqZREua0u1r6tH3kxHpQxvrNaZtJF4WFjANzYCEnxHbZJ1ydOs1VUUn/Z
OBA2SurfStptaj1q+ZnUR0xz7tbReJoLZ+gCpxuNgzaythcOnem5+xzVyUcNOCOVQ39mKXxXN83r
sGAamYxyPNaoLn40W68c3Qk2ZwPGM4yUXW0+VcBld2WX/Uh0BkqDqordoJUvA81fGz1qDkrB5pfA
4Du4to8iA8/FBE8SitJ13xnTnwWnVr9Fqz9GFQTXpXf7jXDtr3isHlVZWoHWu/dtSvwYSRimRyWJ
+PWQIuy7zFTxBqTItdQpcUfJxdpGmIs2qfTkBpvGh2LzGFCkWewdNxl3KcxhmoSmZaeiR4ViqADS
1AU8Am8aabhOy2MuVZxes4jeNC1+ThqiSRyQp/Wv9deMJzGwIKZkiCohP86waRViE6pO+5Dbs5s2
gJ0BRFgwi8UPBAP9adQfS7feIJtsIyHrTQ6A0Kuab8MBndBCVckrDUoqlL5NzsI9bMeovDhC5zTR
pEbguOjY0zB3If1nnm9XwKrEYKIo44zg+XCY9YJDZMy0MlXTfReRt4rtITqDO8N4ZNSKfjL7sgzr
om4wUoyAUJ1ao6gL4ILVNDntIlNxsBUhOaP9jLHGuGoazibXRua8V4p7HhVOSlI/2lbx2+Vda8zF
ZxKp7r6aK0hCTTo6m0kfPgsxvkZpeVBMoFWQa46L5NUGzY+yJ+OsD1zmU6mfmE+pqONZFbRr0zO2
mVoxzwDAvIOjVc+9VqveFmQR1/ioJAdeLYVCYnZl7fBr6szDlRvSsSR+aPmkbadsyHceh2tw1Sxh
cGkQLAN27h1Gg8lvq5Ju81uX5T0UtfXpEZ3SOLrM0jA2bbPYPk6alrlOf6U18YsoX6BN2mlwyjuT
K9GVyY+YS610lGfhSifQ6mwb0YtA4jRMyjZGfdRQQLoNLumINQyv5RTQGFJ/1vpW1OOmJmnYx3tb
G094jWKCnHNYa8pEnwI798oq2dQadymjWqGXx3YU36aXbYU5HD1h7OmAPpnNF5mal0m698M4+Fh+
w94lStT2m6HHTdKDTxGD/Iw84cu8+Gqz8a7Jk1M+f8RO71fl/GCY8RXN8B0c0bnOmr3F0GZXll+A
+6O05cGtUt8Q8wYSeRJQyn1m8X9vkB6tZX8fD29qJSO/yu1TSk/swiE0GCSzoo6Nna9zjLa0VeJu
0rR7YqmLD1AGZwjmcsak5bgAxmdHBBLQnreEUXHIccrgElmUMK9nqHGO/iULLWhSpDwFkLBrXwbE
SLcrttIwf3VjjYml8RWdfYcoylDL6byuXM7ozHyLsXJ/XOwrHPLuBJ1iRDudJjQjbnYq1NADyeIZ
3H9s0bzeOzdp85DU6a4aew+DZ7YlnQ4lTDx7zXxayLOSizQ2EYtXLN3avgYt7g7evjR5dCZYOha0
G0EgdGtjJyo0gDB1dlTN6KGdxfcyF0/aNCZBry6/PRE9uon44ZXte+YcM0NvYbUtocorXVecR72d
zQceFyqC2pGtO9apUjN+Zc4C76sonzyU29cRmFdEmHp9viBGcBA5tvHemt7m8ax0xRzQ+kiEyhiJ
CGx6aEw7s8iiByzY+laS8t8WeWaGFmVr58QR2KH0OWNuGGrMcD3MVigxTnyQccn9udTdbhnH5A+X
+H8W//8FePrfLf73Vfmrb3/Iv2z+13/yT9uGa/xDM0xPY7vPf2E1x5vxL5iJhwODUIutqYZFkTRL
/H/ZNjTnH0S7TJhDmmlSyPOn1b+m/2PNeNExhteCOAd/8G82jX9n27h5Vv+vpxXjh46NivW0vn4+
m4/zV9eG6Ro97knbDicSoVtjldet0lrBZahpkie7zXMMmxX5Zky+zVsEEvG4xIV+GNa6eW0FBpaF
ERaaePzT9/hPh8mf01o3L/xfPppBwA3LC80xtr0WSv/1owkHaysHcG7HUYs+cqBMqg9yLy79GqzD
rh5lPG1JvBbYOxc1P9cTi0Q2XtSnqpEyP5Fmr3Fz9/KZmlaaT2QlzcBE9drX2rjcQ07UzmMdJ+Ie
ZGVX82gkt+IvVaF/CRwEHc/vKPrGVO6125SuLsblLKJ1hJXh/+KJ1/4aC+BXoKPBRukx+AVQfP5e
mC0TjFX44EHBqIr9PNFqOYZYyTjcN5qzZ8khngSVhfhMMmUHs0l8FCTXgUnNbOqo+XPERen09Mpx
X9vRP+j+cvnh/T6ut//+R9H+ari+fVLHQrHiqln/6+8VZonb6IPqCYLt4zLdp4VTvCBrbduEy8Ky
jfE6oDG/ADdsQ6hi5pW2ZfdAqr4KsqqLez/q9enQ4c452axswv/l061X618uGT6QqVKv5KiWR2Bs
/fR/ctcDgLJzd0qtsK5l91R1zRTYroqND3f0vhDZ8KrO2dXMm+hI7kI7W8zX53//GVz9r1oaX5HJ
u0Y3Eef4HCwb/3ZLlRh1TLuNjdCRNgv6cooZleLCrbdgaN7jlDcnVNuZNznn8wT3CQNZlW2c+GXp
oQVmhJex1Cw82wGMnRWr36kN+RBjoDtXxvDaRlReCzvCvKdbJQvt0tLvDWGNu8nUWHWkn7NsNb+t
1PS1wni6AUedvUrisn7hDIA3ddNvlfE5sZP60owFuMxZX8DDUQr9nBhjwhIi1odyN1QOp69YS4I8
0xHkFB3ygT0MZWBHffICMyLfwQk9CyjdLmQUc2GfaGolA2Q8HKrWy0B0zJ3qp4T13zC00/6cRp3B
x7A4LedE2UNvULeelj47TjZBpyQ6gbPW/DnaRf7p4gvYCyC7G6mtyDY7ZmvASQIfBbgUMN/56oGo
kxFeuAINFB+B5Yuc73fssC07lPqtQZtGvKoptfMRcWnOwUXz6dmteacU+XyKa3fedXofbeuoFYfE
mqq9gv/6B4g1Py1EeXaZLMNm5gzYZzpm59UWwDa1BVZe3U1lBlNzaqxz2Q3MG3ZuP+LHLALiB/V2
todkl8xaeXZMPfn2ujzb6m4zHIhwPxlWlweQqt9LDvmh65B/Uft5eXcwbG8LaJjXvMFsLMaB5fsi
UTLwD3247ni/zOrQ+EMPOQPIAQ0I7vDMCabOg8Sdved0VNzfcV6nyWlSPFZX1A76HmtZiECQ6AZl
KQDjZHz3+CQ47eqJpOy31YsnG6WBag/N3lktNOdp6p7moq5CZi1O7jJmZ2qbqLqx1z8nSQoHOteQ
F2YXfTIvKmXrCX7ECTts2DBjgwWV4luTMyZmtcy31eiuvdnpJq/GD5rflW8lgWNXQMK8t4zqc0q0
kvMPXzIeP2huqR2RtPd+KnO3bSJOD5Qotddo7r60hhLdCd+g7zqGAipR91HLhq2FOAYhtGuYVksJ
XcX8WchJPw2L8pA06UMOeuQ+k25gtnZ/yLPF8Lkbo9Dso+5Xllv3FpDk3dgkd6BnVwuFcL+x3P5U
BgBfA577jQZ3JiRDmfm9Rw2fqjPh6xUopCiJCHPqUj9RWZP8NtpZQi3EFbRR+kT/GBe23JXG0lyL
cF2IJafMoUJ8RaKO50M7tnBxa++bVzX0PiumZhwkxJXZeQmzVHTPzLgeFvPGvG/wCpUzhxIvpey9
bq2i2uDKNs5Wgzefra9Qt7w1ps+CwuEvo2jMQzok9rtiG+YnthL6hD1TnGkGUg2/z1lqklCmCQwq
y2Ole8vdpLnFLrcM++oSSJnr+S2WZAZWM8JZ4qjf644VhUpdmUBTFvmUJNFxifLlWBVF9JBNznLu
itHwKzC12kJ3SBrNNpqfpqf7zKMcEkKZC/uvJg70G5C0+CRbRCgmyvXimuN/2XuwM8O84yhuzOlh
huAbaKghu641INTLdKrfepI4h7QYud1y89jnc/9bhd1KxTgmJWtpS/a9uG/IRdtZeu+tB1X6Dt7T
ej6T6nKIn/MYc42o2aiW0xwTuxi2RWaACSNefOeyfXiDnOlgiBqn8lRFrhm6pvgA+eTjHEseldpt
7kzgM3uOnz1xLtxumtOYnOdH73ksF3gKfFmPUu+qQNWlDG0A1uBrpsgDezglNVgOcY2T3kBfEW+k
DjURaMogayCU/fKQmpzuSTIghEHjanfEf+xd5XRw9WFDUtXqlpxRyUg4wD/jDWAd1iJd/tAIWQSN
UySoDE36PqaaeFGRsn6zAh8vnl58ZYsnTjiN64MZKYBo0xy4Z+zpLIzS357dPPUgujaa178vt4kK
JAlH4aJoLvHM6Z91uEMHU+1cGkdjMd8OeNXs4gF6ySvtA4SbNPuJ11RyNAyO72PbT4fc80IVhvrR
bsdzapM+mC1jO87GXS0geymSkyoGtfbg1Fi9Jqgu+0ws4MBicMOD+lBSq8DSiFMiOJtu2rRtx1KU
Pu5NZiO70qQ4BSpQmzBKo69yjhzcVrSkF42d7+M5jn0OQ28tq8MfWtPUL0BEcg7gK5zCGFYB2bR2
wlk3b7lJy4JtokiYibG3My/mBjV1KJ5DcsCk7DyYHQdRguF5CDlg3ugF+d7cbc1rX6QkPxqT65s3
37BX2EufKia+FySopzSh3RWr7QXQ7EufargZ5ui+GYZ6i10y/T2bRX8pTbu4pJEj9tB8MKF25Hwg
bAoLC6kAgBr3nPuHJg7aej1jF2THWMWp91Pq4YGDn1VUgd6o8bLaMFLnIKnczogSdTy+iKDr65F8
GtwzVUp9Gyp9KaG0iKGEG+vGMF2aYVZNTD8DQRmskrCkNr2ccuNpxuSZxKioeRntlqaBY6MI+gEs
CNGUAhBvy3d9bRQ/ISmr+aUZWBmdbChOuq+55SJ/FYaT1oGwGlVljWw71R6QUGvu6ok19lNdOsVZ
A/LL8wlFko02wJS7zjEqmwiSVGYO4ejvB1WdGjvUR6MdH/pybuqNAluEkceRxmnxNO1CBCX+3bMc
EtATk/FJr5iv7rjMgSgBdd/JKSnPFtUpd04x8X3o88w3NPeRQYwnTocz7QR6ESz6TFBFy7WXNVSx
M4chv6shmGnb2VICRxTeDzXrDEizlbEt6WrHuzDgOOSGrZNsW1o9e6BBReYmhEJ5Up+Y254slo4j
Kp6JUxjOtIu0YiLpoQ6TEbQ6LffbBDNgC6TeGQu/67r0xcnMXLkvzN6EnWrH930isnCYEWF4yqin
pVeNC7l17ZyD4v3g7M9RpdOdDHXZoZxsmySCZxOwL3lZ0Tawt7o6OirYBY6Zjk5Ex7IsD3Vpj08G
6bMjNR94U3QV8S0Rmr4HYDF/8Q0wp/UlJSzGkNqPVVNFx0QMzGZLMTI9TVoYLeXwVUtdHPtF0Vq0
aCHudT0y3qpaNT6ZtcGUl8MClcxZtoAQMXDhp3W+jbJLHN8R0nxyivGpjTzJuat8BS5DCbUn3gTf
G2xuOGV6epcp1hu8XHxMZAU3jKKJr1qoxnomH4dmoOiznLvzMjpsqAQaUlci9wMwa8pHGhDBIVOW
7tYcYmEG77FhR76G6B6kSj60fmlFwvK7ykqPBTDCdGs6/VCcoUfhC46ipNsjRGrKJYmI/DyIxUPL
WmCt/xo9VoAUyNq/2lhpTir5mgDcZXFoQQW8J1StVEhXm2lBHBWWXT8rlU2AK4+hzA0ez3dH9a7K
kIoDc6tDM0KNQJgucz9ttHYadrbRWCoWOpMt5LLMcDN1vfxBpEp+uZ6c3xMztw+m08izzNr5V56m
HyxN5ZECQp3Vd0VUX2DO+rTJtgfmAnYpUJdO/0ELfcF6uaH5lgZVtOLhBWu/9UIHwxKOfXyRMDHe
wfIn+3JiWgjsuq9+EE0inGYqufpSujzWfGknY+eLFvjgpsRjkGJXytNfRV3cg8JL77h/i0s96SSs
qRqZ0ZDZawSKhhsGxcxitrHd38Sh7QAg8nGoyXJlGbD5iRD21iODeskYkbeJ1XTXRisKsGvA/wOT
ZUWMjoqLH2uvizODjNKmLkwEAJpHCqNSvE3mluOnlxdqoLrdgxHF/JMyc4cANGv0lhEDRAwAGr6z
TG4aZ+qL61zV+1JHoc0dXqmJ08BVIp6+cYf/w9yZLcetXNv2i+BIJPrXQvVsJXaSXhCURKFvEj3w
9WdA9j1WFWky5IcbJ8Le3o7dZAFIJDLXmnNMXIikn+SXLiDD0XO1tTJCHamcp63MSnvJ+m68SZtk
qeuzygVF+ysedQp3ldO73r6zzRYBgtba9FyKttzDEA+TTZYNADKdKaW1jH2mOVQYFK64578KOpFo
B+lzGeS9+IUBh1GjrOvm+BMbIzpgoGw/eSL/NLRgldPUfcKoBgerUWwmjfo5bBaCXML7ZfVVcB+M
2ac0SfWrMYeF6MpZ5RR70ulLGPNWguQ0iTpSHjqRLBu/s6IQt9JAE52ATHFeZLxMr/ykGiww4ZxR
m86NDiEL8DoAXN2tjZD0TZifCZPfsNh4QWz0vIgaErsdPyZs5jEbooT+IltONt/9ZVnm0Z4tXXph
1uj4VDsO99BZDtnYXtb4KO/goTDZs3zaBBB1YfnVZfFQzeWCpnfojyVRg4MjA6x3145p/DTknUR8
ZoocbUQt64vInFjkFau5N+nW9ZiYAMOz0aBuaoRf+eJEaw+y1Q7KZosKsBdrs7SdZ9HVj2TOOdd2
GiTfczyzF/ngQV1UacSWtSGDIbkzNTf9GkS9snYiS8KDVxsJEVJN8xSN7rClTR4+srHVLggd0S+r
vB+eu7mpb+ZJNWthxHxw+WVpdKja2DA3OCzZPsyl/CGGsI+IvqncbV7b2MgFH4MD4dc6qSVCrtEY
lxdxIpOX36WLvyri3pc5/zllZv2uL/4bqHUV/6jLpvzVvvt37V7K6+f8pTn/m5Zf87//rv8jNK6F
T/Oftd23Zd124XN2UuJd/pF/lXjtf8CYALFjU6U0XWHa3v+WeA39H9Kh/usC45Is49T9/mXMM+U/
kH3bUE507MqwIP4t7kbbLQzhSY9EclMS4fpXuGoG/7MkxsefXwccamENLUTts2oUcT3ZbIqEFNMm
da6jZI4/IStRWxdqwzHH3km/1uTNV8gnrkRnR3d/3Ku3yrhnNTlOlbrrCurVi1IdfyI37s+aHBVW
ML+cCRD56NoD6Qsanh1pMmoxHvqa5mxVYiVamW0TX1u0AiviympvM7s956VS0+YLyPvVYz7ZX5Ht
0GFVozHcw5vtoaVUmdVvIe5uitFudu//9PMYVn467S0DdIitU5HCT3H605U9lQ7uogkF5TTm+4lY
DlRvcQU2ZJqk82VSssu23qjpXBPxSvGh5MjDGXKEf+q//2MwApw+R1s6gEx+i/3Jvf6t4P+jtKml
XpMpSVrYaOFAoenf6fZS/8PNUpUpnwXAyTLxdb5QmHAiwUf//R9wXqRe7oak7wAAg27BggQ6uxtY
VYADGoOPHwXBpdd36CxZX1OEKjoyvcRtrS2gpsQlHjSfy23R9H2ARDJvxW6s8jg6lgj7pq2kpT75
0A85hWVDqLydGTdxcyHFQGrXB796IZD8URJeoE0SnLyATQKXnH3m6a/uCfqx9TYhlcuKsOCzTS9I
XhhxCqQGXAGEhKWXREdB7X/ZaVMbyWi6liN79660g89UPodm07IPtzeGnqFlQf0ct49//zO5wbbE
ysFvdOzlMv54vLBl7VgEqOB4k1JcDI3b3QmcP9uqg8fpC6lIQQKuWMp9MtMmva7mMUp2Y1hVOP/F
rMZNQzmJPVqh3BbhiEF27/u/0Xj1JgO7t62lISMWRM850Y5pLqea+hxaUCuEDqoMgJRJ1JYeynqE
RQi1pnK7QDjijTPlrvJtN0O5qbnS2Rdd1XeIKRP3OJdB972BFro1IeINF8rKvicqYbtA3gkCYCzr
GGcNq9fWhdI0k00TFJ8N4I+QY5Sd5P1NTcyQtaulXNrmXTM8OIGVWYh4naZZI/pzw4/mERad03nk
0PLAjOxIDsqOFGcPyJnhoE+dA2qfhLjE510J6bwIEeBPFjm8ARSjGeKfgQyyYZLiKXI5j9ScjwPU
X3axYNETYvzefybO7wzaP+c3ZwOgNILJQy/P4x09nTjKa2GuEy6ElK/MHNLuBsUxYhoTcNHk8H1P
ZL7UwoO4QLiSt4cCJmeySQYwE1Pr3nqFoL6ukzFF7QUlJpvcLRDj+rET3XA/Gd4Xr7CMA+TlgTTC
vANW0ubAGYAJj5deC8WcfIIVxMDiBiIFGv5YtogcgBnsDFETx1a64r7si58Q45GxOtlDFoIcJxiK
sraYpmSjBaS8AKLLaXYNmwnqSqmb7V3lGDDJs+lXr2wMMlXxbRQ1GVsyL6uLAVQTweCViZq4JptG
OnV+US+eFFcTYluoFsI00yX6SbGOeMNe8XuZqo67aQQka+oGyrrypqzZTpxIfOl0KO7G8fNMAvEu
JBJ4P1djdafb4V0zV7iCmRH7bEzmK3PMlMLGV6SQhlRFBcN2n8krQ6cVGtFVACFjLevA/sZSekSw
S0WQlOH9VApa+gUCkFEhSupDh2b/2OqOTkZv2OfrLJTWk7JDIBuOdkcaA9QKnMgHSuzhTm9Fvl1i
T4hMxJWKvGv4TPf/wQtUeiMrB8RDXOurSSOVos5rZJsFhgTN+VLjEfhGHy6kQikSVazohMziaA2I
V48e5PAXHAvqZ95CwhybjWs0gHyyMbvV3HbcKDfI76qo/RZLD118V7wYo1TNxlNj6K7HtGGbj/Jy
/sSRP/lOJjYq43FuSb+qMAz9atrG+alMw7rlgGw/1URbvFT1XLS+sAeO722kXZuJHe848LDvkJTA
DrYzFyjqywFPWXEhrMY7VLoE0enwHDaU4gwC6mgWr5MxInAL4j+nH1Tf4VwHBzg1ebkDsFFfQ+Nw
V7pDowezKkfofigPRuPaa22qMAuhmXzEArQLC6SFyIWQbHmDeQxhWdLJyjMT+URUHHAeUOClLcKq
T1LSQ6X6H32KyoeHVtTPhKfX3ylHccruBrpfbiyxMbReAt4k42AysLMhGgnxOAKRcNp1EaSquI0T
ZEdV+6Q5CAX5mMeCFZw0tpUrNeSm2NeHW5dowtZHOOSusLxUgJtTs0t4k9KCJKvRdmpK2GO86xIT
50oefwk1y7hz6XttQCSp7yys6X4wpfoWDWVGoZEOIgGXNceKBOgRrBMMPVADUhZY0nmQXY6TY6eb
yDUjqgMyIZZVpvLBint0nFik2QONvLJeqpPTq+BXc2Kdr0KcELjXCICSUXyVWaSbcuJDSoMb8sJA
ZOXHozB3aui+V2LuHnQUgynZZXI8DrFdb3u3IU0yN7MjALjbfOi/tp3Zb0fh1ihuCfP1HXbJm1nq
w9dyTuNPXh8Evjek+id3MKPPYdNrB9kPxXoiiG9X5463b4aovqcnt5i6KaDt2dTc8v/ix0QUdCCc
3oIv3msOZ1cjvM8cZ/wOjCn50sLokX7R5Bg0nIoE9F6fKfm0/GGMahoYwVT/1MuUXAOI4wX8hqnf
E11J4krcT/ugHkkebDMS0EiUqwk0JJ3byJL8ZtTs6Tu4rNYn8JRcLevFUwrhbWVo2PRqkd3lhC9c
dzLpf42xQh03E2eC0CD0dkGiRXswPvZezgaPz0iJoSAFBJlfwHfuIW/mn3Ucd1/ILCk/Q6gh7Dgz
3GOMehAW93ITcHtHPxD+zwcnzyM/FRxX1ujr8s2YTAQHWAFGFLM2JwoQUbgBA2vsdUlldUXzZlCb
RrXFo0zxD6WQALBg5OMlFQmaOyJKjygjn6EP9Z+KFr+GRRLHrqlSZ2tb9FHq0RabCkiF30EpfwyK
KqBUWcvD5CbT4xj07S05hulN0zLawN9Nf5JAvDTn/Fv34GcW2eQubPTMZwc2PMVp0V6TY9Bb8IJK
tOtB1tjzdkpjdeOOHGViAvZq/DVh+AK2pkV6iDEuAVt0TQVuvhjs1tto7KH4X287ztmLJyEZ5C6R
7nFu17fEEuagx1yXqhby7FBNjxVuU3xAAJYQltpfQMN5KM94n5GMknfYBUACfUSlBigFoi45WPWf
wlqmV0SURZ/1QdaHpMSssoKuZCMm9/r4ABtLPJIdbV4GpWZfloqvXhQgsF0xNK6EOAcKYcXOXiea
6gexYS+xV8pDEEv3yI6fur/d8wcnYEUDVDDUa6+gutlMnANqglSJEG7r7VjjNa9GhCOrojN/ksTt
XbpRTkXYbLv+Ju7kFi00oXtV90BogL6zemHfV6Ult+1YdYc5LeU3h4JQ49KXwVM36y9W5TH9J1nc
BmZY79iEjl+BJ8/XVaB317GFTTEL4+aAP66aV6oiULDIqvHCiOfppq0nte/BHK0LCo4rVgB03Xkf
PvR09PrZ846aEYIFGBw8JFVgCmirWeqs3Di9oK+P34R5Qo4zvTazMPo90n2NcN2sRMsq5Utlm8Od
BkNuay5ri9vn5Gmo0b23dLQDfk0Kwm4Ypb7NXbO8483OLmZVt41fUxIl0RxOtRkYMA+02dxMpaU9
ttYE+KBMna+jkTv0IgI93hhB4PlTgNiCrBkOQkrv3XsRlPWjCoXxRRvAz2FCS4YXnYPprY25P1k1
eRduzLEtUUa787PszbvcRZxe8REanda7C9Kx/gbqKbzrpTR/wYVIX0Kvij7FMV4tu9XsvUvmCm1S
1EJkJrs0vfU5Hg+2jXYprqKfrT1HhzS1an6hQDAae9W6rCMME8szk2ZIH6Uv+FalcRXvE5uoFFgn
QO0moe7KuGw4WZjsLkZEYbtknHXK/aMON66Pw09S1mXLi5XGP3VqFxeSgFNO7oVm/cBYMt8FBnj9
DRKF6XHoK9rtFRv8NVqDQafeO1lf5gFYQz7l6V1vWOpJkeSGjCN3f0bSwsSDOo0VwIwawsoLMd1a
ZdVw1M4r44hYxr3RYlhC1PMj/Hq8WNna83jrt4RfR5d5n5afOy0V+toT088OyW28GvOpllsrVs5X
GDUx4dY60mrwZqP7YOokCK9iw1tSRFFlrrCSJ7APtXwcj9GQJO6jVSKphgBC8gC1AYu3fSC1zGPR
rvHBYgXzSC8J1MRfqAmT8T71cTVNRJ62dhXtVdgvzRYM5vYex8h0y+xIw0sPT9GwTRR6vPUgpt7a
SvybOX4Jt9x3Tes96FGX/5RGW+17Dnu/QmWzWe2GvL0auzm8zWd8XbQXcJnWS4OAdQf7hB85RLTg
MS2uIofmiR+BmyxE61IgNXq2PKGjvvLljS4rRxd7AWUV5huZRv2uQ9U6rUVDw54ZYtq7QIuJzGuN
KrpMPF1p/pJ06KfYAc01X57yKzG2zgibrQge7NptOqSu81z5mMiAf/SzjjkT9pOS29Drs5/tYLgP
GS2863Ggj8SRWtk9/85Se0ZvE1PwdAO0T3TQwvt0NINnsjkcfEAGgdV1kI1AhuGpPAxxOuAbbTLC
CdM6BVemGW2LWWtaJDJsy0kWiiPn2Uvaep1n9+wIbdodWl/xKW8FXSISna5RYhhgPIh5JSpllJG7
tYe6/Dyy2WZPAryBVHAtEsV6UC7zo0Kjf5mVvXbdlwRgojrU+OM0xMNwTIPCfdCVMVq7OfUs/ULr
ukrzsVh7ybeCfh+e4qzQjkJoXbtje9DNJKRaCHYpWORwZcBTZhdDNLckMw8D6eUdIe2PcZtiUy9z
0UuWUY35KguHtGikVkivEJkuqaUFaYsrg31LfAEjx3kEItEma23kiWL86axh6yhS4VbFkBMpGpSk
v/qjyGhdVxhSp2HINraX8LSyTMDbrVILNBxOwyutG92vUT0iXYdvRGPTLuj2zeMxtCP7VolAHiuZ
aM8y0rFrtubMDUuyBGkFYSraqoyGaNeH6XhnBTWfBrJBSIIgQeMJeqi1cktbETY2TvUF3VHjeWTx
vi6zqv/lUYskTgvcwF7izGbJi2qUzkmec+bsajngPbPbbskqxiO45MdN1pafbqBaNfuq8LVGK7CG
RRawovfP17/1jCfHa8twOFQsMlQUkwbhCCd1Ger9PV10SAqOqjzMDhGnnzgk2yil577z8gSHUzaD
P+ATm+AQTmZDECaSEZdl99JrfSdrw/amDGbN3OiuBYcKs6PVbiCKRXzQ4rb72kmglL6WDvmFmMIK
DEMEn2pVMv3NlQ3QSfo9WrvjkNHp2LG0eBMnNWBQK4HZixi6tlXBsl9Y5G95hkDt/Zuw8ONOah/O
wn5GimtLQoIJNaBW/WdxSsF4KtGcNbSmk/CHKTyYFn3QlC/T4ISf+CkAkACCfkLNwoafD3qKLmPG
B9datJuyBXSlZ7jkVgYEgw+iCV4Vaflx8PAWiIpLnD0ymdMfJ5Q7tBX5iHxMVPIQBjoHv1qQK84M
BFJyOYRusstMoqA2LYGC5c7JVN/AP6D38kGJ9Ez5SUlMkJDwG7aPQtZdegR/3qewgt6Y9D2osWmq
1qqvL3KvGzdAu1pQqIn1weRc1Kwnc5PhQAFQNTToHxji7MrhZTZDHCPSCCbzmVja6rG1G9JMW9t7
fn8GvDkS3Bq06qAHOZaeXlgellpShhPUk9iL/HjyxFHl0eC3YPD/qYX+/9aE+r/YX1pWjf/cX7p6
/vkcPjc/nuuTDtPyD/2zw2SJfxDfQO0fiiNT3FgyV/7pITBxFyBxNMG1S7ZddJP+t8Gk6QTFIKCH
bY9cbqkPUhn8f/ggaRGkyq7XddCzEIkijb8xEZwuD0u5mqmx/ASb/o4N6Ox0drgVXws9ikgTjLLx
MLswgc2QQ9MfN+X2n/P6Tz/AqUaeRsyCQvJgS6LAgeP+ii9pgrIciYz3e0tdREI99F3/1FnjpsRN
uuKDMX3wNp9f1oKxJGmWBpDEMkqt6PSy2PET6hwCIGnxYtxEMBx3HqjfDxbXV6NQ8kckbgu2uUKH
9HQ6SpKG+TAlU+0rEYHFEY3cmViibt+/eafdI24eNg+PVQJ0qO3gMThbmRBduhmnkSX3fjT9ua5X
bR5uU3SgmN6QACY/ujH7KFDgdDlcBqXzQv+TuQFcigbM6aVNcxi2Q6M1vmmjWdM7u9061aRtLE1O
l6Vwqg9myOkqtYyH8N5c5PfkAFOkX/76Hz0UZyIn1LVV6yNn+OIg+AF7MHHiDtP2g5FePzTDhJpK
6obOtlA4Z1dGIahEzjICw7Ci8TjNJvWvqsv+i1Ek/WH6Qp5c+rin18Phkjqdy74nUpFKj8mkAo3J
qIh0e392vHq1ltiH38s7D8uS5zM9oSYRzhGblWyJJccTnu489ry+G8TGtqJeQim3zffvD/rG0yKK
if72bwotDpjTqxNOYEOhXBiL0iw2Nt3gLQwAjeJ99VEIxPnj8pZ+Ff/V2cK59usMEzrt3aAM1N7A
jndl6Rpo02kGvn9BZ9OdyccKxVynQ0e/+7dn68/ph9VWoKKl8TA5VbpPQxTeEiLDU07yzgdL0xtD
4cDx2JNxXMANdtaKtWZRVCOKfx/LwAVxkRbPy3OO5B+XB7as2QeP6q3h6PyRVsEDozd5Nt1VQw6L
6ijCSdu2mo2gXEalKlLZRU8LFZ8R2pTig7t59sy4m+wzBWs6e06TPfjym/54mY3CTho3hfjkDLaG
KMq7S5XV/PWFkdBFvKPJTaS1t9js/hwk0lGX4iFhEHKGD6HIzUOXtckmwne1GQej/uBFe+uiloXJ
dlijltiZ0/FMd1nuc2Jeed0pXtBx22Re+FFSxevHxZd4GWRpDTLpz84s6Ihwvulu4o8pJVFg8mRd
13JiY5g3aIlSffP+xH/jqviCMRV5Xgtu+uyqHFPrZl5mOh0BFTcWzXSDUmz8YM6/HoVHxPaC/yz7
APdsFG8iBsCabBBgUJ3Xbd8swu2m3L5/LWerEtOOucZWg+whSNqOczYKW+cmdlHq+u4ieJb86QZA
Z0JFxPhI0fHWUHTTl6YtWSL6eeBYK8muQKqa0TLj+Bd15njX6CjvPTklf7V/XzJakBQIjibL20T3
crm3f7xM3YyNvCKllZ5BeE+0yHjRx6ifq2no/nouMBJnEZfDAnPvfJcWCIJYuxBVKJk74DN6u9P8
McZI9vePiVXd4vvBAZ3LOr2gyEAj3WKF9+1Ea65mTcz6texUEF4LhOXH9wd7Y+axeeIzz4feNHmx
TgcbEiQVtQONRgCPoPIS91cEkLj/PPj8R4L6G6O4tm6TLMNCq7ONPh0FeDhcZ15Rn0IZhtNm/mpO
mfPB9H5zEAPtjsEuCcnA2YIX93qCUYlBEP9jgSjwLYSQJT8IOXpjZhMx+e9Rzp6OrMI0LvI69+Ng
iPZulS11UdVtMjk4d+8/m9dDmUDnpUR3h8yNXdnpXbMGbZwQfqe+NfDphfNhpetUWslT5nbaB0/o
jbFsnQWOZixCHfxOp2N5aZrKwaTX6VqJeZE6TnGJRwlaEcvVXy92pk0KmkHqocemRZzdwSGQGvAN
hipZVzdWPdFcksQ0vH/zXn8osHwjkNKBv3KGOzfzFokzZC5Ebx+LT9hfoS4qv8AocduLHrwH5DlJ
yMkHM/D1mBw/6O6wnbAWqdPZAxs4VsmhDCmnEpSGo1rUaw2e+DprEBaZ4K8/2Efoy1P5d5VkWfus
ZSXSbYcqESeRswFxUnp6RNy7H3Ze0PiOUXnhzsYwE65aWsyPGjka6c5mPaxXU98202Yi++erbKrm
S6u7ve0HSQeZtSok7T7bi7obs4NCDssoHSGT9I2st6VLi3oVAn3+8v4jej3nLA4aOP459QowAme/
HudGGOoG36NhzquCUiMGMc4Dc/BdywKgWn8/GkZ0D9ww690rwWNT06qrKzZ6Q+K00zZPLflAemSL
oQOJ67+gEf9xxXtjKugCLZlD6owr2M6evk+SuLe4y/kAmkbarEYzgj9KuA69OM2AQrsi/OqjpXz5
V55NhgXFICxWC4dJb5wOSWLyHGkpCXCNB32us1+mGTZ7KqJ1TK9yZdJAfP+OvnWNvL4OPTt6Bhzj
Tgekv4L1UPE9xKGrkaxnPHljfAXWPCAcA+jW+6O9MVu4mRSJHHcJ9DXOvvMIGg1Hq006ShxT4pXW
NtW9Nqn0kJix8UHG51tjLd9Da4kvtTnen16ZW1n1MC1sRMttxg3wIu2Cyi/IRiQJm/cv642nhnR4
OQRLl27GeREemExouwEp59AEqKuq1HmQbiPgW7r6htMjLoppCj/4iL1+chRw2TUtZG7iYL2zT2WJ
XQ4OjOBdsJvmqpnzYINKTT94MSkRZLCY27+9yKVwzK59ORPTYj170zWpwQkjyojz9zjs3L5EJtTF
NSDYaBDHhP7wrSahXb0/6uunuITDSNOisM+fnIt6GxPJgANo0a+HmbgwxZdMpSonbTL7aHK6r949
1i/IJSZ7HHTg5zfUSDwnIxMq9xNZgGucsTzeYnEH8WUUc/GYQXi9Sxvgc0Rmdd1H8uXXc4hKA/NV
cLFLgehssclitkO0NnFVYh69KheIrjIpWq4AFibXmpUl94GVWx9t8l9tuExqUTa9I4AQnDHPYRBp
r6apwD/kkyKCg90lXMszIveD9/6tUVhD0Z6gdhZAJ07fxbnHsChUzAEdLsjaSRE7kg3VfTBDX80V
al68CMsdpKXJx/R0lLYd61632Dzq9RRtlh0ZjY6Wx0WgxX8zFOUUDou2J+S58j6DhNHmFvBOSeDU
XtrtuDbFBOyLNLPd+2/AG/eOHRZebtYylhdr+et/nI0A17jQ2IDVjZWGolCw2sDMzlD9/xfj0B5a
pj/Btuf7kEE2XUKsGiejBk8EfsEo+2a7UHHX74/zaqIvT4naCTsfVmW2WafXE2pjDUDAyn1PSdQ9
jYud13crr/ZTpECHsdRks20lLtT3x33zPrLu2RbNQgpBZ7vjlGSfxC4mmJ2Wp46kcyTPFjys+L8a
hjB7Tn2L4mKZpH88rrCek9qxUQtzAulgAVdA/jDRFtUH0+J37edkq8B9pKfGy4TSnd7n+fU4KQz/
medlglh0p40dIRYkLgoRTHYohbGvYqo3xQCwjpCQneMV8oOX4K07+scvcM6+CF42Nk5n65wIOw3V
hNvZxVNnztbnv39wfw5z9qGzoYBMZNQAyjXG8Sr33AeDYMwPKm1vX8uyfNBFXrb/p49N9jA4EPGz
15rCFG2WINKUIBVPfPDY3pr9VB9smKxMfworp+MU2NnTTknkzMhs0OyMIBgISqQsxY7PXJWgTC71
qPjolPHm5eFBZ1Fkt0ex+XTYqbNKT5QMa84I7RFeJvNTFnbGp/cf1VsrMAkdnIyo0mNNkqfDIPrT
KFmyvwvgHy2+KXM7OS11FhM9//TXHxVeZoCs3lI852R99lGRMUpcVArUCqoB43EZVTjZ4fr//RvN
OGwiOcVjkuM7eXpRFsqBzixZsIzZxa3doFbfEVUVf7Cfe33vOLrTvxasiVLQbDsdxilHs0IE1zMT
8IQmM+DdPnLIEdHL/IM1apnMp0sHWyrkUkvz8Dcl63SobELaYnOW9EETBVvETmpX1VN+E9nAx9Ii
bz4oUJ1pIFjpsaYAlcKmxuGGGt/ZWpVYlTVJ5Dt+QqRecgMM2CqfM47GNWcrr24/RVYlngp0hkhD
KyeTj06CmeXAngEU0V/O0SWXhnqMTiQzu63zVasuZEKucb/4GJS2jR2Rg8nRyk+R4Xy0o2SanN1p
0HjC5ORI55vvqnm+aQ4UtpI2iB0/K0l3JWWr0HoPuohpNl8Ko8Jhtk7dQREINpskXkAOdZCr3dR9
hOfb5NOR+Bl12HsFbTp+TqamLtYxcgcgPHNpXWectD5bNBWtYzoKApjqatBHnEiO8cVM0ta+GFXu
ka5aGzapZvWowgeo287v9khMLPIKVSuU0s0CsoMARHgGig5sC4Xg0XgQKAbkpdT7PhNdY6IFa4nd
DR5zkSFjzyMTNkWYpHHw3fSyzs43fKUWCAqhXzEBNTgTDUTKse5UxvdATrkz+RP2qOLTFKWao/wy
1PSsWRHfl1OC8wDBk3iYhkyCrtVtJP5DFhrGVRMnAear2W6iDmAeoV2LpDIgUgP0XU7ibIIAktAz
N5k7OMuWFoxH9FJZ4CeFMY0/DDckkWM1RwpreFKMPfF3YUNe6bogLDV5Msg+Ngk0iKfA/gyXwvMI
0agL67bsBs/Zqsk2mkO76Fz8dio9fWNXJsmiKxJhwWQP+PPUDp+h7V2nczZ5mN/RC18GqVLTzTDX
Ga7SMJfNBXLyur8HH2sAFY51cezDCKkfgRtz8aJkML0kZafJyxklYuPngZjMIwtcJq5sXOv1QdbF
0B3CkNTqTUOmjP0lIS8IcHk/4LJ0wiD8abKpwpU6h6CJV4ki6uPCGEaw32uqgVH8pJlRQHIFi3K5
6k2znn6QKkg7H9FXECXfeNvSYB0oqwjuAsS89lG3Ktch6FWO8ms+6nGyMYqitp/HOiIrY9VXcQ5m
YmqhNGywfrhLiHBN7nEYtV2wMvFB2TdFKnFO5TMq8qMaCu9XLT35gh0MBLdw7DzcG51Auuipyok2
Q+oE5lavKu3GMyj+LZEV8XhvIEDEi9SYkOMl0tT6RcWB+GoYUQMbwOa3rWZZtXwIVFyobZ0Ww6WA
dw8/XA5ifqq1XoE7qeMuYW87OJhXcjYvCADT+IusMfGvdDA/5qoBmqvWHVVGpMZRWIabzCwEc3tO
HWMdidH4ofc5jDLLA4xP9B3IYkL7yGJe4KgJXoFE/wFRKY3XmElnY0em+XjvIcisDxamtWYTkW+F
+cFsSpSrDVYUJKGVsrZFJeRLSOpasiYsERTezEEcEbI+j+AWh7T9Sq63YYI5chl4miE2oVgObJfA
d20qAfWU+n2FSLlfl2bpDUensjhzIbEGD+sGk5i2JjnwPwbIe9pG5tIoSMuw228OurP2IWYz3Pkg
QgZOvASQ1FsqwOquKUoxXWEHI5pJDRHJTT3IOc/CAAGA/LoqRdBsC2tRaWa5GwmCQ4hGv4qqwDX8
MGjd5piojhj3ME6M+znV5uhpBi7Aw0iSBHROTGr0Nml184GFP3qqvDH4zNot4dQ0RMM8gAwuWG5c
Jeb9wJr5qxZm+9Xq83q8oGiQfKXEGecXEwGpKepzBRGUPXigrQWBQi+gsfWHqKdTvaKF1eLbgh2o
7aiiq9AfxqC0v/VlH4tPZDbqzVNekVAvoGDc6LNO8WjQPBNfRhYWNz2xRRk48cor9yhI09mnFqTu
cHGkmV/mUO36KfDKw9TiWdt5SSfjyyqCsI9m1wp3FZlZ2g5RUPhiDDq6dezJ3nDIPUUaEgEZRF1G
7BjdrR6rJLkEbu/pR3MQ1pMdicaG02bCB0PmOLns9yNN8bKPbnwkptu9QNCXz5dVFxXFurEITgfA
ExrQEIMIYLMXTJFNKAvgkds80CJ9naom71cinU13k7sD9qeAfr66InLegeTbRb2xYS1xhlXggHHy
Gy2ZP5HbVA/faoI2v7l2EKYPqJ1S/SJrNBuSrxmx5KvQMhofngSaUL0jT2bHWtJLHA1NRaLuFMy2
vkY4DHOvMcY8/JLpY/q96pV8srPSBXWnEwXrJ0amszaAOYWWNnYD7JzVbITqc6BlTX6fpUbtPQEr
j0PUkryuq7HkKEJgmCE/G3IWpi+TAFSWHniGWnEqyhFgCzx/a0dZdbQm9x6qfwGWv7gJybDJnmyS
3eUu9Qi0v3RCFGMPUVtR4x2qiq8kKtssX6f0CV0mYlK30JvIiFoBVdTErp6Y5V81YB22j2GhO5pa
OA4Hc+bhbUiiFM0GRU4aQBvBb7cv8nEuf9W0+yfOTH3+PESO86I8261/YDfW0T71aAk2sVaSl13N
mDfXKQB865FlY0kk64JMeJ9YrZpmT/J9OB4r3lED3WObBBTlxlaMKxlmdfAkMafGRLh0Qmeyu/a0
JkHArXdLo7//nOpmFd3lVdCaGHMhi89+7nYm9Caccfk94Z2lR84cDFdmyZzE5VVNUnp6bKraA1wW
4jfw+xl3b7AiNkjVTwVplcSpee2ce/0KfqHef2s92vrPFuCR8HPcV3nzwxjxQu2tOIisa5WH7otZ
Bj0fe+G11jFGtwHJN9Gn+QCgUos3YPktcxeQ05YiGSA5vu/8gqh79cjOCAUt+Paid/agVXXz3kwn
od/UObXEJ7tLm/Bu5E53u6lXQ3ZTm7PSt/QXo36XhJMBax6d8tMA+3b6PPUGKm0uP1Hfabe2oe+l
k9kBgJeKBEvNnUELFB3yf31yDKxk8dR8qfCwBb7UE4guFu34i0TMg7svnITi+ah7BHYmTa/nWHEy
0e/rqcchqruxXt1APIUgOFQDz9xvzJYXcxVhYtW+5XmqDTs9UrgxNDTU1qUp48HBysA1XqU6lmYy
RsfchohGAu0WHUpSrIj/k+NtCB9QPva2oV2ruiudS+wsdvuj8kQ/AASc8AsQGGXqcBFxhuJFa6AY
b1uwFvqt8z/snceS7Eiand9l9miDFgtuEEDo1JHi5sYtJbRwAA719Pyiihzr7sWQs6QZa9NWbbdu
RkYE3H9xzndqrCU7fbADKEq63r9A/cTIZ7ttgItwVppyYq4nJqIaelsbP4FwF+KEhin19Y82WUhj
lE1CvpqxVMvzX3X7f0t4+3+Hdrlrf+qnofv5GW4+2v8X+C7XGdh/pb8tP6bsX7S31//gb+2t5fyD
LGKm8tfhMQKAaxf8t/bWMv9xnXMhtLHQiniOx7z7f8FdNMjeaGFpyXyUjxRb19XW/9bewvZGXsJK
7woVQbzA4Om/AfBmFPqvjS3gaNAkrHPofmi32I9c5+7/NBGrBNf8aq5zyHXl5RuuSLmee+jIW3jV
zUta69MU8jtMV3MvrsDSdw4pTeh9FhBKV/tmdWKFWV7cIfO3c6F1hNDpK0jI1jj3eIBCx02mTbL2
9D/EAg7HZC6bA+f2ElEdbOpJnjp3olSoiGUiJqeCpcaC8nFY65gX1xKeNZIKPfEV19Go24MOmM4n
3c+U9hHm56lVBpaJ6c7qZifCnk2mSECMSFIOKtQKQLXTMp70K9zUNbRfzQxeFWCMZFVxz117WIye
hwfDhGptYqc0tz223LhhyoEarwGAwhHkK0h8cZHy42rSKkAq7rHbztvEdvn50nhKqmIbWM3tQJu4
ZSd44bjbAb4ENLXuWyH3HLxRQIwj2U/AX/UiiPFo9KFM0zviFDAH92tE3jLcOffG1opnocU9BE+7
IqoY88NryjIfvxDpMFkMryVK3PadpxtP3YCdJ7fMH73v0z9sKOtIx3e4x0tKznBrgLKTpXXIEuLG
gIdeyWOxNyXgaOCVQl9Ii8e6I0OiAdukW9WpgEwWa6onfUvaCKOV/mUNmLoH55vw7WOqaw9tdXGI
sXGqLcOymwBCaVVO00dH+tMOSXny6BvdLVncR0zqdXEUC6EZ5MKCIbFIr2N9D2HCeOMbRZXsjyds
Lo+QDc6Y/hfcgiYGVuXer/Xy03l44S0Qg8E4j3unmUl9WfbFUMjIE8VxUulKNEz1jYH5K7Gdu9Xl
u0TxcDU8wY3NNHI4l+mXbF22RnZ9YD9DztREjIW+wk3FEb+foZdqnpPHXU7eezGyvcCW2OV3uQ6v
VyUj1vJ+PeOjsnfEkWdbJmWPnVtue4aAZU75IkRW7PW2v6UPUrin5ZdQxlcNK08ty8Eq1JFkzJq4
CDZinUH5AESxIlEsv1dF8dNnzoPRrb/mJEg/TaAmNAYJH521DUzSpVb6VQcDJESX7Nm3h2foYbdJ
qz/BLNsGFf0ci3aIESZFiA+XzBPpoVmvQNr6s1fZSluUYCuyu08glG9jYBXFZs65gUmAqoPuEjRW
ZNGRGhr4EyM1ge0O38mA9JQMUbAhT1k31/eS3iC0LBZRIFKMPXb/ryK1zGOqdX4EJjhnlti6Vw7i
URbOBxdX3FUkcCiavuUQrDIcs/s1OYGsBcTQR3Xmh4uxF8RvkYD47S4OPnBKcHVU43Y1wJLOThLR
a/s8/ITBZF3oVtWh7nbspzfVSi5ZJ7YLjlfjOrecfGIMK56FCaIxwe9k9r5a/VMzw8urjDC3q9DM
eO088gALPiYbRkW58drX0Xe/U6J5i7AZcezhpgzXVqL41hl3cDm379MwXTV1Xd1okMVhNLWQFLoc
lnXZOIr1H0XK8ujri7Ycx27FSWBZS+Z8OTk2q2xrc+rkRVhrmW8fAgGS8B1y4F/rh8Ur6gfd7e36
zjPIGPrT0KuTBpnZIjsGHaRCcO0erJS9WMCMbtRgAbpjgFG45AeaiRnpOnwGjtQ05UUNiQVps/Lv
9CDNOkjA2vhAYBhFANr69jDnDchMa8X6vhlgXyShPxBSvEvha7ySyEvw37Tobbcj4c39SvREzzZd
jRst7nEkcTrDDybzBC69DKB95zYJczXGzI2bWAAheibLVTworcy3K/eNE/Um+MlWtokIwnqA5RLa
Vtncr4gqYtF3/i4t7eRPBQxBLCUPvO9sdPABSejaY30juh6+towc8tDf6GvKjx6FHmHGd2hgtZsG
2N2lEVYCu0rkEDDd5ckyWjt0bG/403R+HV3nYBb+OoQT6juw7XY/tHN1Zwwjjw4tQ+e0Gz+YQTV2
AE3T4CjhAEz9Bg7gaXCmG4Z7IU69TUUkqqs4RMd+P+Z5nBTAH/XmfrKgsATBrrD43NEway15uJy0
yx7msDEBKRHJllSgChYjMB1SFy9ZlhG+NIo/PdEwgWi98zTyf5AbjW967/mVHk5uSs6At586FUpQ
T9EMvLujINyqPAulZWNo1Sbcf4gwj9hJ2TROO0uNzruH4io0Z+gH0M6wi/EUHdxEvbhps+nYnmzs
7AgCJZqgDoTzyCNJ8sujm4kbv022QKif2AlgWkXZc0mWtDrPy2xtTP0K858fykarIAiWp6oroEPZ
s9i4jhjDcRI7Ps2dalSLHLT/gbfwyxTeCFFiZft0xMdmBEW5t5IF0YznxV3pkEbdLjHgm+90xUzq
i7S6n6ply9jmt1PaGfMP7URPkoF+66d/LHvpt+Ranqq+vR9qQhPpCwpLhUuW71RyV5fuGEPIfCEu
7ty26yOdKoF29P1R11VcOuy+Bii8KFj3nt796stw71lVeVfzg4FFr7ve6PzYmLXz6Khbr2OO2hV4
zkNFmtYlsOcPUOqiuKbV5Vqwmypjm2bsR9dz51aRqscIDRd+8Nofv4FPvdh5fmUKc/gPgM1iraKA
T2fyHOj+43aRz4M3H1dIYoCFq71LKhtcxgWvuXk/OJB26oCmSZure+zyxW6088uaftTjEFeZ2hKV
eqDsN7D6qJDE1KOY8z/Vqm8Wy99oTc31IlVwwNJ78htS7DzegdbLHnun5jzeuR7n8qxXtMmgBLLW
DU7E8P16FrHVtvZZds3eb/gitZC35zJiRbTBMcJSVvIFUMDadkUG08KU26VJokQ39olX/UlEdwOO
fS+h3ia6h0e6/slHmidoq2g2SsqYNYSD8Go5w951eBZFfVdA7gg7PfG3vjPXB8uZd5Zs9ks/b6c0
+BwKL7Kz+16cU9bQLdAkDUoVHnKujEvPAHeddeqb59EWsdDd3TC9SqvfM1MsX1SrcwveBase7KoB
T4Mgkc0EoasFGwsRu+O5r7r8GCvtKyhSrv4zHa7+k1XNCWjNxu5F6MAlLUWwU5n2DBZFxEnumTvY
r9VLOwWvxgR2hWeSWY/HLdcgf2wcfQdF/dfNrVgfKGlkMHH6Ar3hqpw3ddo9ZmkvFwZAaUNk7auG
LJgIMCP2F9zpTmMLaug6SjqOQn+h12QkgfO9ygkiC95hm5jFqc8eqowub3SSsM8IWmwyfP2Agl4J
2LlVJGqREW7v+Kp5YZKaOhJadRoHrgy9+WCDdWoH/xYIj3aQWQvkNO8g2vjuuklQMaWQrCVL6a7f
VgiI3ybY3ty0720ZNFEijSQOyJxWHkQVLvJRv7UHBp1X4tlemFI855MgUnvf1vMb7u2H0sBppDX2
n0B+jiUzWzPdQ5UeYgDrDyzeJyimOidDz6TLJsh4QI+/JbUB+jq0ocxZNnbO92cxSSJzb5EO7JJg
JZbB0SU1UdU9w1govVB37fWr9RsSNXnoxrM1j3mk5AxPaTCnCBRNAYmYDADZ2peu44oxWnYHjM3+
rGa//mYZf6dinGVY6U3Odyju1D1YtGdAq1TWwdFb5aF0QP3nJkJGA4OOzKJ8Sc6Y6Ldj68KPnCJH
ku1LugVbaU97WBd3CAPGGC9lul6q68xfW04SO1tcC/BPDeN0kRmvmnBPnSf2VjUeYL1Fpa+VIAfg
rMwAFAg5SAPERbX/qqr5q+3z27R+CJTzCR77erm8yZkEiMqPhVJxTiBoPInOhVdSa/vVZcLR20xE
kw5eTXMyoI+ZeWJw+k9Xwra5yVQdj44Opsy8q8DpzaKOgH3SJ9C4wpSS3b5lvRn29HebJG8IxPbu
W1/bwbQnanf4Ggka2dM9pJt+aDfQx/Y9PKbWbgj+bHnzeoestGQslj2JcM+WrmjmgKeEmEguAZds
WhW7zgS8NalnCsGjaqpmK3ri6tjNHLMJg5Lxijoi2OipY97Vvf3lZNoRYN5e1NVnULOPUCVI+QVz
tvPAtXJx+I86W00x2hFC9zrwVqC3SJcR6tjO6rWwtI2bqVuobKCEO+N36rKfZNa3KslfVKDOCoID
IWvZm93PN/Yy8myDX+NjccV+IHanbd6FR7wbPQEEFxztLverHg/sATc5zR1E5ho8iQpeWJEOZ3y1
e7vy5o0sFdNT/W7NuJEzTy5hm9MTJtb06rbWe13aRuQF2S2p9x9yzeKurp5TOS/EyARk2Bvfagg2
JWHnx368k9hxhNftZSdBRWsymlr73vfS7omd0jbvStAAJtVp67UPpfS30wrjzcqmXzhn/IrCxMae
ondnLyRDPeDECtQYy9n8AEjIoHaxvkXqQq52QGh1sEu1Yq63HeJ4SwwkBpHJbvk0H5Y3VidstVSJ
9oft1ZwjATGpibM8+av1mXTNhfbesCuGWqx0RbAdlCL5QBZRD+TJbpLHSbVbR5iPUw68yfRiZ8rj
Rlnfdd/t/Wl+ckX71lK4l0ZJqUSPVF+pH6egtLfdUD4TNgxy6wH0ItNnxyOanCmePVxLHKJ9PhWq
xGx6VUp4N52UTjisbv4O67qLobjMTailkpRhiOtdda+8IP0i0Esn0Tcr05/EUutNbufEhetNbRz4
RmlNPOSKD5iCBDQ6ManpKIijzHzz0htme68bq35G6A9WQUh7U+qZIh4cmyKSYv1Qeox4u4XmWazr
jawoce3WczfsBJot9XxKR80XODMTI3K9qd+tq+q5K/QtvP5PYacL1EM9MQ5FZQQgSeW8lx5Zy4Ro
vEP1rJ8NrdNo6BLzEwqffO2hUu4Yr4/bIPGyHQx+AnVtvz/YhWruaWGNB2Fp054cb2cv5Agxvamk
tU1T33q22H5OG7Yj4E20ZDEfnVUA4qD6pc3RGDRdBFcZw21UEKzabLSQJI5HqhxBQgoWTlwabtGc
uVqgk3v5WkbTdczRg4Nh/5Qad7UrJiDCflZt9alYvl0UrhsgT/OBE6g5JH26HEa20Md1qOk9BnvT
9F3CwCADPQW6JtZTb34tgrU6OKxA3/rWm5NwZS0fKV7mozvP06+gniLk2/F2MJ8E+JppvptFtXwX
TnBlfkIHX6Act5u+TvxgQ9BEt2v4zZpzkSdpbDTtuhtSwIpel/g7je/DR6J6dxc4S/HJQX5kdJzG
ch31PVlhKA25qeYfcBPt2zCOTrAxC9e6TO6wbGZV22fLmnWCSIQt9qPfZHtd2mZU0arDzaw4Mq9u
lLVu6X8lM37uQ6izbNi3ijf/pqqRMetArjbKUJDeRnB05GgwKmw5SlzriSGMKDbF6ty65uB9zmaV
X/Sq4P1C+pnvAr3Vtq2pi8s4pc2pyVvrXKF5iipDPxVQkiR7fL2OSbXnr5n0Znjw7FZ/T5xU/Umh
WHKmDsP6QPg7DYkP6vATPjPFxtw3WmRS3e49ObggeRZrL+2ZJrZyMgecUDkuYSYtoiOFGIqDdLLu
BIqnODpak59zyqO3oZiWQ64s56RlQFLgkwUu8UzkQBwtfirkFthfW3BdDuV6I61X+icCvDQuGaF7
hyyrYzDKBydwHwxWvSyQgseZyAFSjneyE8ep6JJdahDU4iLEGig4WIiTJoc5OVx6xQSg8RrYbYh7
l1ObEQAdipHbP0SAkK+btA52fjaNEY38eHG1yWRRZaGT9+jrCTUbPIfeoxbbYND0DRKEdmczwLXA
JXrisZnqdKfzrizOQu4Sz8CuEAPpEapQNDvJpImdxs/Zdn5rRFWforzwvenDH5rXcQyMe02fbeqA
+lRa0w1aU/DvRTlEkKTyB2NdvRvN9h4bG9Cnj4Jj7sfdYK2D2jdSEoLYTcq7gRQmq6gre/WU1O17
URvXJ3VKh0OV5QTJWcg6vVBru+wkAQ6U8VBwpLJz6+CU2p+OGBaSfRi+3iQOK/VwKSv3TIVskCil
MW2tLJMIxWwc5NFoG6iWYO92bhfMxcZq6/a7NFdmnqvnJnyiCGKuWL+HSafUhg+GPoX+a/yTttVS
h6sqV04/0BCAJGcpIgQZkAdk3cEAl+0Sevy9R5HAiM00rzyvnj0Sz5EcBlyZ7Dl1dTOZrR+z4jIv
lr1eS4/VHw8TsSzMFD2xHJGMsOLLi7a/mQXh8gpGzNlshUmGymgEW2uiQ+TZWg2GKsMAoF9C+aMN
rJUej4lis+iN6tOQKov6iW44d902HGQTB+641VJrp+R0bpQ5PZpDRXevLH3+IqCNNExWpBoNc+Gs
9Nfgm3Iu8QPtlfxxsj7drnAtS15F0m3KzEmJXEjnEwIbxiUwYohvI0kjObpLcw93qKX4qZLuoQws
8x3GHFAmqVA20UPaPG05GhODEzsvuvHO9JIXW8nnoukZLA7JgzHC2ak1043IDthYDQ094w6bt5f4
3sbo+HYTjmDu4KNOfwJ0PufSYtJGuMXR5KyltcneLQPIJMyiP26V35NYcYF49MsxsgFeCJsrpw8H
gtVBZq+WhmmNPUVS79/8xeOPLOJtEAZMqdKfWAvnfJcaP9IbiEY2Ig5KNgfkL99SUZ0lMLbGfmKS
ZOxEJ+0wKK37afZIF5uaXeV4m74gfDubnBcS/tIoWe3hgTnTPRu5bcZsNdcvFoyxc+MUnzPnn1F2
zHs1x5ZnFnvyQdMYpvcOW8114YOENN9uATjtfA2/lse8LiV0MjWF+S6WBgwwczCcVaP3THxJ7PdX
gpd+IfXaDmffv5t7KgcnqL5K27zV7Yb0aVGrSPk41ZyclGdHb74cvistp3LEpvNOJ3clTqEx+ZUV
Td70VLo2gbvIkx9HpfuYVeazLMxXsLNf/eB+DPlzLzzCQpo4W0drV3qvTckGAhkYM6eBpA+28Etk
OB9oVXgTM++ZNe4NNHqSPRgAsO/cMEWEtKgbDFPyPmyHKWqYjTlJcz8y5cMvtp/bNuZX3TqcCKie
YoDsW/rmF5Cv3OsVqadC5keiw6swy2egXrb96MlaMDbtLpNSdyIAGkkDfZ7Q22Q6/UJWmnqcLeVP
2rNa9gfvEUQVdFXqtDPzhn3jJxmbVIo837e2llaLe6I7c2LFuh+0ctUeKm6NocV/hGNwZWXRK4vJ
ecI0eCT/Jotk5gXxoBt0ydOenY79ppqRrqB9Kd10S18ko8GvfqYsn3Zl2g4RN1Ou37Go1Z6RJ9aH
KRButbNc7Q+Tg5OqmVUb/vTim2qzevO818f+QS7Nd6tUhnN9okRrql8iWRhv6b9zbbzCPMijxsIo
aNv5SEqek+06Py22TFRA0jE11xP5kOiofxg/rzdaRq5CNSX91i6rduO5nopkb52bZX4nU+UQwFdN
uVfIpK+aC9N4DWaVfhRuNuy62bY3/dKzPGKZcXCQYzcEuQCAE05z0yjXioLCjdae/TF4x0g3JO8c
kd2jmYa8zw6znPltccj2qcfgXKjVvNGgkpKm6U8PszIgh+h0sSnh5IQw2jGdwcLKeSj4DVefOxd5
iywfRJv58ZyYF8+U2DvQk74rJ532+qQTJVknSYbKAp4Xvus8HDEREtdOEPo8fPtd7xxWreiflnUs
/nCRzyfIx5+rJrI/9pr4t6IXYOD5uiSaS3sir+uRPNkkrTzSFQEGFnEmfKLKrmgzq7B4Jvx+OWPP
1LbgIiK7bM5CwQGEBA1962OWDOwYe2iMpFiMBdZyMzhGiH3qx+RclmXxRrDutmE9tBnnYs/6/nqi
CSSfjU42lnJuTELKIhCpcW8X3whXtzXqH4MyL/QmsS2t4ll2gwuEu93YBoNqoyC2TtP4kExqavo4
YT1nmjaHKoUj6gfDb97LN5CA6Tnw8mhJPCOsOi4VKozQumYYmogjBzs/1mgeesNhqs0RndLhZsY6
vjuSUGXQauiCAAyuk/U1gvnT8vxo5N4+LwGzFNRV2CVdeJ3Ii0OnEPKc4R27nXQDU2EAir41OaoD
4gQiVhpLiH2ugY8YcKjl/JLMrpr2LNV6MHu/pGpVzt4IzjXKv73dlgVwQ41cBEKWNm5bXBZRvWrW
/MsWi193vXPNGsMFYWFGm74FDJiUKufIqjpK/Ul/wtP5PHeahV+WxDyJyGQWJ1EbN07n7nKWWCFb
v1NmT0cuxp4ZsJHr173mdkAIHoGiobxgu5EXFhNHPTiVBromc3XI/YLxlsBKDAnHM46sQy5agGlB
tf1GapIkHt+ORrSNNwW/ybZxW22DqgfWtkPdZr00+Z9++pU9yw6Nr35qkBEKf8/5GRL3vbuGCnr2
Ve5jsMCqGfginH5uHKs6Oi0PrJncEsB7abLso9G7P/rMWqESbazATk0JqXwlH6t0FyIEU3ubJ74f
BXSYAckgpqW0UFCeUTYkRowmKnR642GUeRXCEj3mGerDRIWMqIBA6achsat9O3A6rD6jhqKB8JZq
NuBHPYYvPLly0+frPqiuYnnkgZtUF2QwFeq2misjIo2PTVc2H2ccb7u0sn1i5JgvTytBvlrh9Xco
qb8U246x13bXFeeowe5y4YNGkgjWqG/XdydvHhDJTcUcV7ihI4IRaWDK5iJ5F85rYXCAG+7FKHh9
S86Vt+LjLoyBddoLrMMIkvCvq3/lYzd9wp+UW8cr+OH3uovHqm9EcAuZ7KFzkg2iz7v8L11qW70U
JMaFdrBScY9PSC7N/Yr8JQjUBwqzheTYYHqxGMjmADoRxboPupns18EL+WM7ZqosNVKbDTlXOzhM
JoKPOvF7CDSKcO3yZ7kmZKVO1i/MaLSPJgJa2RRRnSYoVPMtZng2i2bysFYsG+fZOMpkfRSUILae
sndmRZJUvwnuYSbaWeiiRNo5mCT2XDV3kkPeAy0PsC+SCohnAKm2zsUpAetoSTJ4vdVVePOqParp
Q9ByVxd6X35xoSQbMjPaba31uyZjut43DURnk3wuuhOKgwpx5MRkWDXrI70QKHaWcqJZ7Wjo7CZq
ynIMTW+6MAFm3KXaPcqv0DC+Kfz3Vard1C29fe6V36iyb9yye7VxwvNRBRDb7tkIAXNs48LgQEbB
GCWLPNcUhdVriRzaECxSCLmmf1fZS2WUW4vEhCgbDPHoF+3XZJWP/cRTprv6wXYHho/ZKWgRDBjJ
G1EGYtMa7W/VIEdYtGQ3cIUAMgV5P7kLQ/8rMNocs5sqNT5V4TZACIirMHr7pCdKRSWhZ9qYxkE9
Le+uXnWvGfkCu0lj+OcxFIqoGffDov2Zgc7UqWRE50wROpAJyOzK/rU42hWJeOJ2IEMgWFJux/lC
5m7k69NTYyDqNYdfZp3sM3XBgyWW58nPs3c11vcLzerUMaBux7gYNdohX578YTjB+rqv1z+Jvm5a
v0I7gMwZvipjux1K9x1J1/FVGQPMdCOsbjcTDEtnSlAp/erWKqdDOXAmWQuA+jG7HUYcAePIv/jD
bd9yNQPQQ65wx3rg0ObGdm6sL01y7ic4V+tRP3ec8YHETt4/jGZPnYmko07UnVXLaLReQE2HCYu/
wH6qveY4LPoxTa+lgD0JTF4uHaAe+TU3oq+9aRgYUKePp96bUP8sO8OaqZT6M9DyLbdsBG64PxgE
LmvjXvcriki+e5m/G5b0ayEXeGgwJDQNyxZJKarDrfUuPbP8gvzdnbIdQl640oPi0ezla7qA0yuS
OEXNPTqpjLggSUtOOGWvctrZLQ70+GFXufG6ImlKhuTQuctNb2Q8WeYUyiJ51bXxWBiMVqoHyk2A
ymyJSbHVwgrLYVfjG9AuAyhYfUyI9Wa1u9I3WPQWncHawDypzj607jpEqwbtu60GxuzOtjK7iuhA
YMHOmO3rFSXAbId+v+4M0R8r0gsR15IKWH2QOPw6essdM7cympntu/Vp7CSRplxejkwftL4WqI31
ZY49fWFOn7fLjylonSB1/hJBuilX3iinfSTs52kliaMeItJBn7J6vCVAhgQCUAzYIPp4DrIhzosC
WUSzY9WI23bU6KN9vtkL92NckxxglXJ97ilPOSBTBq6MU+zEPjpLHfuqpA811q+ewomwyqegXJ/8
ftpnymdPXgU3+erLs9RVfoskab3DuXOazZVSR3z/k6ru/m//0z8DHP/NpfSXUA2E7nVOigEcQtC/
CdXaYFxFQcArR5fn3C2IG/F11Kr4rr2ufJXzxCA1qxfvPBMCSQWYYnuIp5JVb/x/eCVXF+DfL/Dw
/T/+AzXfVXkHyRQ/NsZ+7Lj/KpnLUJa61UBSPfK9/iMogbmHBjPBEol9XTzKStO+Gdv7l1I1Paka
RNGwuOwHgOZu8fPXi/n/usv/MBxkj/+l7vLfVJf88b9Vl/Y/TNf1rhw9BmyYOE0+wL9Vl5ph/gOL
4NVf5oCd8MiW+0/ZJVRTnX8AmrqEIekYhP9TdWnoxO1hTAsA2KHL9PnE/xuiSzSe//IFYgwMhAzw
BVhV/heY0r/ZWX1DGxLUz1t2TLqzb/K8r6MSxPDwZk28MvIIUFZdMyWC1d9kwWzAwi8SKU9BoKlg
57iyHR/Bm5jeTZUPXn7QcXKMv6k0m/5E6zHGARkk6tCXRNseTGaq9RYYPHhV2ydiOGRJkQrmD2Wt
XryCgdpmttbJ2Mu1a4yIBiYN3lgsNMy/xJLV05MvDaf4Zh8DipODzUvdSK+rqv/O0yK7q4h8baO0
Kafse+7Nq4DC7brgkC/2ZN+hR2KekhZGjfAxtz343OQ+wOlfmcSxQTDERfem4C8VyRxlC6fvFHxh
kLmhHK8iqysehK2dPcSgm8mqszSCkU9RnSIOfYNvPPi7CkOaCaZ9GBjmsQr2X3S9e1dBayQHsPAw
tU2XwR3RP892lr6CpAmOqwx69BjOvPLmcopVXLzKXzZra40MoRJCmbUUQN6L3fQkp7AnmRk+oytJ
TlNQyKPns85/sbVcW3dY3/oNaQrj9LIWyMASRp+qI+ycu/eOBlKcFR7xfovzgzTzRqOOrBF9HXrT
LXt4PJ1x6Xv8Ips0HWsAUUr44rCSQNswWrGNR6vCMMQWcG7A8hlNOpOWR2j5thFoynbzYlvJPUYE
YW3KJOg/zd4Qt5bIV+8BLkeaAHTpOMerYjH/mFItHxQSDF4z1wbAnt5MAo9Tz0TSJyRduo+BNj4T
s2Qe6K6sn7I3UujzaHUgg6PaSelyZ6CjX/asKMDJXCjynWMvs7pp85mmRAPr/JaB3eZiX/pqB1Cy
K9/zbJbLDjAizUY+dNQpyzBJ8ZhWOZOywSABJTJAf3s/mXJK46dgTDw/FYzhpsPS9UF3W87QFYjA
hgdmIushgOOaErZ6lrQoPI21sPa9x0aD+HIzL/RDq8+Z+cXs3cNKpOE/ymNdDRUWpsFZvT9crXpG
+Yqf7IcePEck4VtpR9pXNzb1uOv9AGuDS1tG3EdkllZyw1SEretW73g846U2gzxmkNo3n4GYVHJw
xll6T+08dNkzsoZeJ90sz0oW4f7a0JMPphz6+14PsvJ28BmhSvxqeokQEgGSEXvU/hZhQMoIRsIz
PLpAjQqb5BDz4DZTcypy198VztjtzKmvb33CdjcMiG5o/1cKJpUvT8OaeO9tIZOTyA1CFDxnZMzv
4vkJvOIT6evMEqbwYVddl/GsDfBM4FUEL57WLHmLapdjhWPvjvGPEp8tYb0h4MXciGleT+bol8TG
LHVx8VnQeWx5FF/fQqkXkCsdeQJ2jtZgdY91TmMkguk3z+3kdiY+uOwM/7Ep1uRIlgDvewM7k9cc
uHyiE89D5wbuXdXO1sUvTY9JInC5nc6ZeJx8p0CKK/JpuxBOtU2M2X3WnW59CJCcHUttIO536cYN
9ls3YgGt7YbSSmfmKdb4alc29fcoLRwv/DbDuPXLUhykSTjA0Fv+yektk0GyaW1dNchYFd3wOTrF
F+pUI6IAZrmCLsKsW/ocM7Mx39BreUwLyBzNEBW1lvAjg80IKjNabayFREqVmXajxv7eGKjWctXr
WwxjDfuLlVmSKFw3nDtMoSYD3Qu7O0WM8KBOczcHRFoWbO+NSt+448KoVps/nZEdrePI7nEgtGuv
6Zm/gUKpU1Ob89a0C8FERTNOdsbyfSFH4e1/sncmy3Eja5Z+lWu1RzbgjnFRvYg5GAzOlChuYCQl
YQbcMQOrfo1+vX6S+qDMWyUx80qdi1q0WW/SLFMpBgMRcLif/5zvRFPmYQcbvA3eqHpHM3V4TAp9
n3kYZ10XT+rgu9F+JiiPUZ7NW1Iw8EyNGpOSoZJjn7g48WuUgRVRFSq+YvUqnKDeJePQPUW+193q
lr68LsItZtEqxxUZ9iKz4xMtWQL92gzW2Nv6o5vmLxFNUBQY8T8v94B1juaC/4UKabIBTbIZR6qE
CoUUQglhtqUNITjEwh2OHWPg84h48UT3oXuy/V5R+ZqoizaEHSvqZjO7zAV5mjnbqu7Kg93Q/66d
fjh3GFMvxt4Jz1EVh3tpOAIdu6pfJrJMW6uRmo4h+lsaUXSHYG5fPT7CLR48caeHflcUeXyZRWl5
sNxJnuw59D/lJnoW82IyxzajUmANYUuZJfvDG1XC/1liSp9EkoxsA33NWTVxyiN5PXljxXCkjSjE
AYBNE78YPS7lBzt3bgHj87A0THFnwHTaGE2sd66JZG+IIr/tPfO+rzmiyiJFZIK4ti7QH3ZE1nAh
ZfR0DWSc6ab2nA3mpGkVOeMbQTfWmkTWJJkMeuixagYGp7Z8QqhXYSrvzQzdVfhUafBPs7truZW3
8VDTgdBUPr5fixx3SGebUSnj3EICIqGOY54DZNVeMUDlAW+bThmvDTrg6x3TCO9WR66+FNmY0j0U
yeaSyHCaONQrGbJLrH7lVR3b5hqTrbIIH++R23OJZdf1eQ5FT50f1RaDGuaUPRW9TRO6xjaOjFRj
8QropqiBcPRk5vIZ7zKJvLCb0RXSWJrLB17H5j0cINGY43Ho3LBb91DZuivfNZriCwEYN3wRbjdl
CM6R0z63jYUtkMgzX96SKq+8amGbt8+5Lqa1FwzpIW2c5IaRToxcEucPmVPmTP8T+jl2pifx+QR9
jcO3HNJi3flFdUdGy9mUWWid08Btt3XtKJfT4Yizs23mQ8ZEczPIxRXpKYL2XoYtsm86CjF9WR+t
pOuPhjEllzM9JB/KbiQanSuvehvovGOMVKH9Q0KtNiHj9p3U+SPJ5AAvruFdyAQGBe6c9Gx4Ufqi
dCEfjU4NxrZtnY6w9dBe5AOy8hp/LAWFfjB9bBpyskWVFbtxmJ0v6TTZa1ckFITM3stAX/rG5HB9
6/d5cOEXbnvnUfyJY6h1+NqkndcdgzSJqa73PST1ikbmJnPvVYNy6aRpH6ycyfDfxJg0K8x03qN2
iqcwnNp7XFxBtEri1LttRC93elm0TNhkwwpXc77L28FpTwqnR7AZo1rcD3ZYENMz8pJODlnKcwfk
63kcg3uriP0bxcZ458YdqsMUpzcUwYIRGCmpVhsU1hzfE9UqG5f58vPY28U5SV10QWZcZzlFlGE6
OmEC5OWHKu6FIILudw+UeY2XRGZAcBhY1olHOP3RTzuSLo52sVPNr0aASNb2Fu6L0i6fWm8i2xD2
Aef+rBod/FfVOKzKxCKLQzX1Er5lQHvrzr751EmNPamxVMczKerdj4Ov7be5MJtHHpV9iQt9phaQ
eTCGv5g1fJTWMXVT6yGefHF2DKrhC5zvr1k9ReMm6qrxscevd/BGqmtXbTHEy0RenKcob86xO5rn
xcN6kfEjgrVtKPNyLmb3obRafbInmeSroMkw9VkzGxtgIPEjJfHR2YbtM+9mabT3PU10yG1IruRG
x9Ffs/kIm2esU4mGmFrZw5cRJ88dvylZfiQE9J8hk+taJZZ49bVuHQxYTT1dT6E5Rh91xlHtOu2s
3kfyc33EGtArQ/dA7iFRZ8OoACHY0pfNJsZusxTFcrhB3s+rLO0vgkLzgO8o/XHOVm/OzTYqJBEp
kvrornY0eOXO64MMmUj4WXTwnR5BBPcRxiWyH2OT0CxtFUdfah7IHBSIgeqPvC+1jQbqXWrFHUW8
xSQ6m2t1LOSgL40BE+eA/TKDpneeZie4bTQx5iJr6EctAiT8AbyG2zmAwDx7XDxrbDIsI9o4Kj3F
Du4JL86xP+MfP7pe5B4dp/iEf+i2E73e5DYPfSysn0LBll1xV2/GjFC64QAxI22cfuUGlfcRS/fa
bgfxqR3G+NHSQcbw1Qr3uArdM4spvUoGtoWdgfz70rhw1qlKlC+mIh3BmKca38aGotSDXRtTzNlp
BEvYT5wUN1bu1ukV23r3mTGAOV8MvYV3z07zVpOd6NL8Y5FM45eIil1cjPRs5ofCcnt9jPOQ36xU
njhQFuo9d8RMsRHRdEhoHOM6CV2Zj/FmCmznCMCM62EkODLWc2HBKzbJ6MFSyVIDm0ToVvpgSl/J
re9VScdhLOYr7BWm3x07EDU23gNnaK4nH6/YC1pVKLYxcu4bvX0S75+uBjJekkfPylde4TPcn7z4
xWsL2zgz6PGKW8PruXR+RKtmkHWS5dxx6WKgRJDBCbTtEWu1SvAi26Mi5OXILvJu8xCnAi0AjcI4
4eReeLb7WhF26UOSaMWM8WBr8Ka+9K5TVlc+Z0F37YNUcHZdPzO+zFJmBOiGwC5IncX2ZQzVAEGV
8haeA7POq8OM8ESADa/9wUi7D9hB8ovQtoOtnLpwR/eaea3iKtkRkaSbNEzrN3NuYwRnSXMaJPCP
ZLznrWIIRRlbqPZpScccu3U/X2nhoZ7FxZi/Tn2ICFxKmR9sMxcnfyyDrTbdp7x2aJSLTa+4iOvG
uIgGMW4d+tiZBOPIT0v+WlTq6rUXRUEKim3BGwYyOpaFyIMtDX05XfJVXh8Mp24/T/lcXUCmDl8V
4gproKMo383MGfKUhSVoheiip3XZzvG8jWxOhakp1R4g97QjvpIZzMgra0/cqb2lCCE8TVbU7z0j
EDeTWc7boZqtnRe1H7xqmnZe7lpbHKz1qa+wypAgFZfMl8U5ylJvmXbV/lOQIO3OGNleZWXQaY0m
uhsFEOMi88VnQ7X1KUa+ucPwaOFUph5qF04eQzeLp82qc7octTgm4S1syYGeG37nLGPCaMY4DSXm
Vk41R+1RhqcBOuaG83Z29GLZtNsws4PLtp3STUj9+H0FyuyxjaLsWJJHtDcFe5ojPvOJGYwglzrp
dJPj5DhRwTvgkLKyQwt/mylgq7aqT9qzmft+iHlTq0/khJb8vdGXXXDNXKhsL1rDAIxsCAcCAe2+
yrvGk03XQ2bVzMhWGJGC9neo6/8XI//NQ7P7ptP9VJB8mV7+gf6f5P/nf/3vJlv+DboE/Uz/+B//
OLy8VsVL8g80t5fyc/N9Xvw/f/bv6iU4s99w2dOqxCzE8cyFq/27eokB7Tffta0ABRrV8Pu+Jqqc
XEiz3MG41hA3Xdhuf0TG+SOMFPzEBQ1Lg49v/x3x8kdklkcY3bVo+P3G4QtAi7/joJHlramyN+tH
N9R7R5unwnY3qnE3ldlt+Mu7rGDRqaZf4IKtbx1D/yW6//7C3zBvPqsdw5p38j+9LMgnrWwfVTxt
a3oiW9t+TALOi0tlnUkfsTE0eoV75KwjgCRJL3N0oQGGggTCxBd/KLGd282FPbo7ERfPVGBuGcWS
Aezv0trc5mmHDUYdB61uhurVKpz9RFWdGzm3RZ49VOo19psdNYSXdoVdt3Af0qk/B65mnObMW8S+
I5WHm3YmyZS6n3jccLPawYPZkomSmgxkOKSvsa323KBXAaTayU5eZOR0nGr9h4hBRVSrT8KUj/QI
HKUmgpQkn2OcVFkc3br1eNcDzaB9WgXrtPavhtx7SOrpbvmRTVtjoOBXaYyBIZh/PdB1vQI6Hi+c
oI0R2pux5WKhOneus4EWcZEKJsDCtbdA4i9LM3ybVF8fy6E8lEb6GYNLussy0rLeoJ6CMNwqOT+P
UwvyiCLynTkaOzH3WzD0j5jbbkabRldP1jiFbPeqYxewKutsY4XZhsJ1i/2bu/Hy5kJxtCjt4tIi
Z+6yy7KTaZsz2v5uFvAX06JvIM93XxdQtjSKwLX1YJIDXvgea6AbzcbGMupH02825uiw/Wp2gZ62
msT1FIKZku5wLdLkoXejUxzkW7sugWp7V0QINm2sIActcLExxOXRPEX5+CFvuV6V2seGw5MXGXMO
t7HVb5zEPniFuJ1btU/C4DhpiTWjyq9KV99U4fihIFBGSndvpu4lXbFPVtjhNwvZ+48njJprY2BZ
Xz4dZB/Gtxgm+4BNqtXdwWnkM/PlNolwX+VxT8cSKzjyuw3/1eNUAQb8koadft0bxfPAs7voHAAf
eMe6SX3KnfoCO9WVJyAWyOg2cIkVCu8yzcfrSI48EfR9EIV0eRonndmPcVIdmL49Lmdbq6WuNCxu
PG6TMbavMkD17GrPPR2Onr0hkX3DNm5TL/NIEv4ou1tltQyo2VaXpN5r/zKew1+yCpcP7v0Ha1Fz
4QHBXQC17z7YHjpxUQ5u81ibwQMBxofUJERK0cDU1U/goNV6sMbrZHS2qk3PLRtyVVd3Yb+vbErP
nfGaIqx9rVOqy4ItRRw7haVJKHFmHLIaSnXjhsYDvLhNknuXiuxXJzkLg5fm6DCeaq2PDrWtttef
C2KLk0O61Bu2DayDkJWwCdk9YZwpud9SbzolGaKLW+3RSZaoJtOM9BV0L9FfxHckko0uhw81HlnV
SX4j4v9JsXWbDvcmjcJTtZcRixVekMkUu77r17qFqEk4NFLqpu9L7OTo7kEPftjlHs62HqtQ1XKE
ZBISyZ7ZTAd8oedAMp5EPW+NmJCdNQBqJc4IHmfdwj3UNbPlxa1YBVex/mC7/XU4qEOVfQ5wysxk
R40RI4P/VgvegjAu+BAuOqyhxCRu0pg4UFu5R8XODRTgzc/vZPkjDvPbwi8shwIzHjeBZ4l301bo
CcCVEtU8cq3Pi+PQipx9tCCq7PJAUOw6GJyDH0a3bMhvFLZPI1X71ug2xshl5MsBfunTEiUMIHjT
CF4d1Oxyqq2XwjD6lTFODtmVX3Sbseo+Nng/hZSPOkzelrtEcN9GLPs1MWJIFijx/lXNpP7nb/Kv
3qNcyNuMLAXwlwUQ+x2Exc6F9txsbh+RRfRa8pqD6DYQiDLMbekv1kbrx/Hj71dUMuOEguws88f3
t5BRS6CsPErtqr1wyNx5K28jifB50anVziOuiBMMv8u6xlPB8cHsSCRbHHKIZJTbX7zz9/czE/3l
DfsQ3R2TE/2y4fjurUs8p54c+uFxIMdBlzL0FtqLl4eqLt1LEA2IVuwychu7vX3olToMrbNWDpYL
7icz6zZLPDRt5VWb80Qdw4u4w+Ed66exLG84sJw0K6ro0WKD7ix6PPMiuEkcbEwgKXrO/2UiHguj
v3Nb3mY5EdhCEGfc96HO5WWN3hOl0WdOO/s+cjb+1LHvdjYyS77AMXgQ7njd4LHXbIFIXjCxqnvy
B4hkuKPxdIbTB453I3Ew9QmN4hYCVr0yctZ5YTw0pntJuOSk8mL4xYe8fGO+XyYlW8ClBkAKZGFI
d+9GzMoKmXTGXFbXkIeap7jMw98/uv+G3f6/BEMtr/VWqalOIE42//MbDSr6Um1e2pcf/mVbtkk7
3XZf2M18aShR++f4ffk//2//8B9fvv2Uh0l9+fd/e6u6sl1+WpRU5fe78W+FZz/Z5Vd19fZW/elv
/L53N6zFQ+Ay22dTReUEy9Y/N+/GQm6icRccOHUJ7KGXGq0/iE/fMFEE76jkc//oYf1j8y7M3zzP
BL0ADp8977L6/fOt/7EL4qr9y8oUmL4/fC0c79v23XR4boImd5z3NVH+HERGOUUvdWcb86ngcFxc
KTuly7goO55tpLko+8A4xdhs046S4sVl6Bs0hsBPmjo5YmkiSsIdbCfKbiJ+wTA3vMyE6WpyurUE
92fjtPuK8j1nTIhI1bUP6SARTFeqksTcjwC+Rxj2BfzQjgmAbgL9MRKoBtLehBadmPUG+PyIsRH4
sTmCXxJ0g3T+A+S+irlbHMRmW55BMwjmeR18kO6+jtMuv0HR7Zwn1r5cbFWF6enG9RISdOC2zOAF
P0WRXthODOkW68PoYpMYKw8TaZTlO8C9pnkRMb9bCBmtqbcM1uuvYWwshAtb9PW9A9hQ3QXdYLbX
yi3yT4Zmun/0BkFa1Sx6swKI5UYvaTF0mpmpUEgBLkVJoH38EQPvDJiS/17jRm8N3WycBhgqoe/J
WzmdX/a7Ugi/uvb6ytTQiFTq7QJ7yoxDWxcyv61SWdZrv9eQt+K6ddhvOto5NNTVBGy7dcvzLepc
2H55ZsSYy5zsiRrE6SxDy2TywMjuq0IG7d5sxJXySmEfsE5W0kQPRiNd3Li+DN+o4WjSvRwTNTyS
UUkCcBoRcONsm5j+nLwUJjucCyzbuf+FKFacPgVgNOprT2E+OJk9PwljcwUnOCafKC8KnJC3/ZAr
f2f79fhaIB1F27YMYYmkUMnujMohyW1bvU0YJ28FRv556ZVS6H4LqgVlbp1oC2fnzIz82SmT8n4u
mkhu6jHqH1putQxkQe9jUqwj78YT3xxZtru0MfnZKDf8EQTZqKKLFEEYvlFm9v19IjFkYxgvHXOd
xWZ9XXsDavGKZChJxW3Tgf/CaFcNzvAKgTJW6zCTjNliratyXyYTNFAzYUDCVJNVPTMTQRSa6NF8
bksfKX3GicS0bzQsh5NmGWRXKN4q2/VWPj2qzlTneLG1XFC7Mc4rcBJJdO01xH83kV8yOWmVaz1T
RaYBE5Es/mr2ypecHm1uG1Mz1TvnNrvkzdSa+V0BXNo/DgOqz74nX4NHIrInyqrshLltnqTOhux5
fpd7g4fLIVyes1FSGxUDYXsGC4JVYsYWnYWQ1oLRZALBoZIwrIPFj0I+5Rn7PHRJfQWenDDuh8r6
lNTYW/nQKjisoIZCLY9N7XnFBkBsz0coCEs2ePy7NETk7Y0aaFYeYwEdbZ0cB2IkcGzreXjUNkdy
4rUiu41j5o4bRgJarxEMRwbtHdGyVQxHK2KoMzK6z4vcuGRoj//X9zVTbJ0l0OuCSXDqB+3aeWuS
QUwVdOVZDyy90T1eQeCQod9BexFhONgPGVm8YY/fZMivEsPsSIyFi9Q5A+MSa0Emlr2yETvxU90w
lltXYzpxy5FS8TczZvkXrvUw3IyVa9+mbQvWcxiEYdwHmhQ6b9zYdmXpv1iDrtTRHlBKuOwF4feU
kktvndSgc7cR7SFy15e41cg2lAlWa2WxFVwNzVjWBzw/fbNLvBbrtGiZhibkM0xTbObCF+pZFFV5
Mm3bljdCDfRZNrAdnZU9tvCe9GgkL3PtoF/0Hqu6GF3oHdXM3m9lA7H66lFucOhZ8RV7ngFYjQ/d
1t8n2nYs8BYp2O0iiieiYZ0InqYwrB5sTOD5VToYarykdnyet67X9x65adNId5whl/F6xA55nfQp
89tVwNg1vhp6ZYszLluPLrpGueJDpzzvxbebjD03o1MOjlwaxawrzrJ7JxwDsCeGKZPD4DJEOyLa
jP2OZhKjuirHysTKIHGQOCVzsYsYKiCFXMjcrxhmmFEF2eBVW+DRmbw2qZpHFjZUU21qmRXxxp48
Q7BEzTMUra6FrlXjk5VfSr+KMU8XcR5QOx2PU6BG5NbAJ2JmxpmebuIUaJy3DgFXdYQeZvAq3KXz
5AHQEkmIcLuq4w6DMfaeCKpeRgdUu54zwsGXTloY9SsjhzCSMH/rmszHlNeDXFfEQeOPzOkGb90R
8pzfyM2bj5i0Js6mHHvScFwHRhGyvPQkq7zrOuom4iZDDjfJy3RrbgbCMfEhncomIjfE4r5O+7To
bnqqa6Y9vlielRu77rs0WhGKwdLCLiXtJ7pkM3FXuD5F0UowJN6ORBcWCvDozFdpEwOSstPEmtjP
2l20rzqebdTgSXFr+4k3jKuskDrCgWjM1t6BIcfcmkyHQ9Ddj7s9Ld5+9pRVdAylqzRKk14gF1QI
fACf0dPUOkiLuP2SLIzsU5PRMeVtq1CNebkLHcNvX/y5KEdAO9xhJRaxxPbLFRwdUX5I83Qk2FXM
vhvDSOfDVcc8teRy5gunIRy35Hbj6VyOoUf9VhwX/cluusa/aIxpcPe2KBI+uDmuTZuxfzF249bm
ideAjA1D396iqy6tfZXJqDYDIgD+NUfjskanW5Hysvo9vQnjxBOjYxJy5KsbsTaJKfDic15Iw31m
7jk1594yVXc9lPXAoEQS9Ks/KiGVc0lDoBBLaMFwTzEetOzGb7Oq3AR68DyYI3U19zfKLY3pQYe1
2X9qK4YnSBG1noH0Ub2SHCcRaQxTDNzq+s4JPXzfK8+xqmdd2CS5wbgb5dZ26jz8FAZOpbdMzb0H
TLPBmQvnzZvZs8tX5XULsGLWY9o/D06Tw22Lw2hawhiufZGwMyDMFddx/5L1bfGqyzZUh7yiwvly
dLmNj6GZDsm2BIo+3CACE6eByuW5hDqrMj5NkbSLi5A4YXkAfTe3T4y7eae2SdT/41ikzn1ddOUn
V0hLPLqFRelV6U+1vVezqZJDBFCiB5Jc9polBeo+RzowaUdCmYnxkOc8pe+GgB4Qg3ikToCH2DGP
gr6NLX4pXIR3JDTC4b/tCPT/GvVWLP2k//oY9PBSzi9l8vL9OejbX/nDgW3+ZuO9plvVphdOuAsR
9/cZhgh+Iz/rWDipKYikuIVBxT+5t+ZvC9aW/4a+73nMMRYx4I+DkGFZv1ENLBDqbYFEwg/5Wyeh
H85BvoXjxxX4dAKLRjJmzu/GGH2SiagFVwg5YsyQhgJd7RJdjtH+u6vyFzr0j+et5XVQrDgHArSm
PoZz+I/qRsiAkrwhanPngTvzzDR6o1LLeGXDVX3MtJ/tfv56Px77f389yQVH8naJ+r6XvdFo4fdW
AwORETxgV3TsVMIuv/z5q/zVu/LMhU2MCksEgs/we80mbkAr0lZJeQguk1un0WW3CkQSX2f+DI2S
csXiF3LGj5IV72sR//jSLF8YG6Ho3Stmwm58TfEG4fImhj+AzW4Ty+WomqTRePj52/vVi73Tx7Q5
zQO9G9lKW/407sn7yscswk2x0SNmo5+/2J8+MdoMBd/B5TDO0O99UVjMzqXsnD5bSaWNW7KMIOAG
p/7Fq/zFW6IeyWIGyBzThArx4ydmFRDJRMzwiL1MesoSSWY882bIQ0CH//4b4vFv8exA6XC/hR++
E/SsJJfdNKJcxq2yjg5vZpm+Db+4sf7qstnWEqXgec5X/d0NnDPmoLUTJCBWcmufdX6+tkIn/cW4
4ZsU+l8y2rfvncBHJ1weVYHreu/USWF4BfIMXr0sin21qRvAzkSIlYpbgBN9R00GicLmzONOv0S1
kU6E50tt7UetaF4pZh7KD4IKmYrivkCzp8GKi88eKuJ5KukHXlltiCO0h3gQ4ftqXWfv0gzcUbdS
1dCFPRNDSj1Y0dehSWS4AepS5WTM0uDFzReM2FzKZOZ4VjR3QWoi4STJPIPlhV/7KWIf3/1Cql7e
8fsrwhcVN6VPgoZR9I/fJFYDuEzGQnuaMrxbzoSZNPAqxIm6ze7cHnAw5G1rt0RbuhUsjeAXo+C/
+OTlMhVfmOXI1+9/gbbpwfcMDso40H9w0tiQcY4Zv/gW/8UNA1zdNC1uTnYc75e4aJ4N7Lf023QE
JtaiF85Jtma/gYblvv38hvnTasqShsJnebwt9Dn73XKTug5WYSfGD5rV5Wdv7NFFSkcSIcTOlNyX
4NGcq5+/5F9cQwwBPKElPnHq4N59iBzekgpPYo6rBVNnZ3O0ShJ/+sVj4v2rMIDl5Ck8m+ACiqj5
7lUSxKqE5qLlHjUs8seYmZac/ADP/e+9HeKAfESL/4HNxvK1+PE7WWduU7F9Bj1iufGFNYNx8MhW
3f/9V/l90+AjqjjvU1vVWIJrJ/C6AhwsV13H8FP6/d/ss7N4L7iuAz4YXkX+yWBRDHjrStGBpBqA
y5NAWYhm+a+masul//4uxrmBkcwRjuX47Macd1csDZIOqjcQqaCZ1W1iFcXG6MT02So+C460YxmL
7c+vnuP+6evAvo3g3VJJzyu67x0c5YiTgsGtZoPOeWfdmFRVYUcrjW4L8yopjz5xkI8wHsJwg+m5
EGtWGkaZFPLpPf3liF4WZrUcSLZsu21vWijDUCd9Y5XWuiu2iS0Hf0ucvO3XdVdMr/QPcKS2lmwu
IIQ6+zpTMwLmwW1RYOHjktp35ZziPZVtU28gn0X5hUOKQW2kSnEwWMBNIGamwrgWOVS2dclhqQW2
K4d7B9XzOWr4gHYoHAIzHBzcYoVwMRxqJHJSSai2A3Ql6sqIdejmC563YWbcL1z4jcNQMSRSnqRa
y+o5N0Kry0wYQdZihQ7z+IkYgTtvLcL+GO59rUhJo4LSW+Bj4lulsVVxKhcDzOCgllZ2MXfRACSy
5Dn2nI9L0wDVCcADC3jqGrWC6FbH2dM8+7PtvdpqMvQjZ1pGvGk72JEkWUvgBWC0hSSUb6ISFNSF
yRSaijpYRd5HEceUWo3hyJrrzWWi1slEBdk+LvUA6TMfh4eZBxGmjsIdkiXAMiAmNkOJB0N0vm9s
QlWbzJkB+nuHqAExuA5UKd8kXwJA/H7vvrYxes0HoyrCFw/VAEybwa29ohx5ugty1/g8ZhY6XsdA
7gE1A2qxAqXwYLMlSdZto0nUV6413Ed4fiMC8GB5ELviYt7WBqn3R0103Vn5RmI9teT2no1JmdWa
ChX1SUdlAseraT1ElHQY4G7bIlPxWpdeA/NQFAP91tYIs9hN4xxHPu4+LS+yHvfqzkb3eYYTYKpn
MA2tDXkArO0uzTkeLNAZGM+Gm9uYIJteGjujiQStMM0Mwd5Ih1Ts7Vj3RJFMw3s2KgvWZemmc7+C
1s73PMikvMvNOHHBQri6/WwnhphOTUEw8ehjYmfqaObYWSlFbfNdprP5hutupR9RCy3zjeN/3j5O
NXm1Q6eBoK0FxTxwpHE3PkVjGRKdYt5wX5BBkMdyUlzYMsh1f6TDDKBVygTG3DlwGuVaT6hoq7RJ
lPfVLcALcs2knb41Xj5C+qK/DPBQUsnkwg90mwKL6SKLpKDbq9eGQAYSVFl3BDBXvRvPB4c7Xn3W
nPJBm0QDIa6pm0dyHq6VqNspGOJyC+/VSBboA258kv8Ok33MygUsNru2EOQ7m+DPVOhHeC824Phc
QcoLxt5ndhHMXrR1JMLRqmaMBO0fpkBxdjlH4Y6Hyo5TGfLkEIHvoB4Cd1TDodYYgStXJt/xoM/H
aZtQc1RuuNIZdmubQdIm4rjXrKN2rp6nPhLHIiVndcOSg8WCaRGpHyQU5bR65aehU39qPNm17Rc6
7jjIWCvhUEjnbRmuoZAd4rpM5uxD6mdWtB6HMbnu+xz1z1KpPYOM86w0igKwBpmmj4XwU2y1IOGK
aFyN+Zy/hFxWf+WpGg1LKRE8AOPEkRolhKhg+7f6w8jcKGLtHSPSCZVEX0M/7AEe2S5DqRpvNHWf
HBOCFeUSS7jdqdmp0qTFtKCxDHPAysxx4UC+06nBfGLa+jzMNWB3yUCqObVZAkyKogpp7qexj3BH
R+xTtwpkOAN7bYJbT2aM+yu/T02bRiiCbFvGRSCOx4pHtkP4edimbeSoI+gmr1zryqcrQwwyuAHj
Br5et5g/eMpbrNnwkIv7dnT84c50I44xugr1uAfmhC7cCZspz0QUcly7GAhuDQS6EFgp0RZuFBXd
pG5ewPviJmA3HSb3/AzG9EM3Ul6T1UmTnarcZ222JoAzREPdwV8PdCZYx5mUUbmDcOjfc6UEmBVj
KJ6w83oh4Vw3/9JqwtMrup0dTqpzGCQQa8syuZBUqL0a6LHdRnGSkCuJuQXMUG+oV0N0WJRb8tQP
0iIMuBuTHsZTa1lw6BBC+zMFyCUZjCaJmO9FfrjcLEVA8o5V5UPrtabamGktHsax5AyprB6aS60j
jhJYFW0LpN3svigenXD4TJEA/jFE9VxULYjnWVr6GOgEaKNoOAmtPKNjtfYsa/5gMKCWzB7iGCq3
2w4nbg4HGjZWq7OdekzQ6s4EiUg4tnGwjpMEW1XMqWgaqYuGNwml5RG2nOMwYx5qMB9jZcdfkop7
5JFf06mONfOJnC+QkTpPczy56tQWptedkqaFhFYAQMm3HQE/EuSliMNnm7/WbaxGe+poNRY9XXXt
k+Nm1gB2qo9bhjWphu5z342Me7eSGjNI5TXdMxDX88w8NzScwv3uCXivK98g8qEA61Xo9iUDYVPh
2sahoY1uH6ComLs5TkCLTmkQ9JdlVknw+iw8yXYU9gQ0N6Qv4NkRydLrmZEepTiw5pm8o7RvSj50
pg3TTzMlDLeDpoXmilxYS9BbZmVtXgaNpwnEByWT7lsn0qrGIla59dchDbsWbG0GWivi6QBgh4U5
OcwMeYhxZYq8ksHaYh3Qr+LHOouAqMSGO5BiR2Wqtgz9ID9BNzOACkdTwpI6gMVYQTcE8qJtRtgr
I6kdOiBzxdPIa0UwrOMuiSDgl27JA5W9k3xITNnRBjGWYMiWJj7rUGLSxWFv9LNcF8LpxDEdTMCG
jpFBSNUQ3PcUCbCGJprT4LZ0iZxvOCQvpJcEXP6FA9+qXCUjm7IJQ+U3vOrgrLBBWVd14tAk0LNt
AVE/89zad1lFqUI6etXXiWXWXxO+jx49/J18J1kpwpMvvdrdce+DtfoP9s5kR25j7bavcnHmFEgG
m+A0+6y+V5UmRJWkYt8F2+DT30XZPkdK+5egH7iDC5yBARm2ipVMNhH723ttw6yrABhLG1ySriIs
3iAUNfgCC1x5Fh23j7FpjWIzi9ZlfJNnRbKtYd9zfvPGeCoKnJwrYsIWLzk3N+Yd74Z5QXEaGP9U
11yIyACAFcR00m2rcRLEDV2hn/p2MK7bppEeTmjlvUu+NIb+zZyDjYa6BDY0tMMEVCGiwfQOd919
CQ0KKh6meJqMvRmy/lwbsdR6hdeIcsWRpd9HkYXuZ7D3dXmR1T1PeYCQRIA8SML6DEops0qnpMux
8sYKCKublOS9XUtmazePQTiDOAseoQvF5QJ4SZi/TYn5TIaPOgSfVynrz0nZxc5gQLr0GVXi3ikK
QokRFvR+1SqrgAKrKDrY+TQB0zxA1ybht9YP5IoQBXc68UT3IffS6s2hnSLdN1E4ozDxRDXXhL47
SDiu4flbO5CTvPVLdB3yHUPrXzHA4x1oZVO+JSiawXnCC3cGSyHuV7hFrAfY9XhFoJWXr0O30L+N
bgq+vYixGlNdi3WxnZg/rJRS+E3YEyz1yW4jvvSN8m0ieBTEwiwqLLFq+6p+xlTHsN3L5wLxEK6j
XidSwa21vBkEjgVqnv5h3rP+tvRle9sLLnKGDb0217KMLUIZrRVQacQ1SfjPa50nJvlRsGa1RiqZ
vY3cuW3N+JzS5ondS5Xo259vpU4skex1lyGIYHPoeZ5JV/KJ+GW6LE6tGWyx0bHoOXO4ORb6BfnK
iypSobdL4m6pKqGM2VzPg4Gztc9mfTNbHcxzWFAUoGl8UXoTl9Tr7OVUOGAqPbBxNzl1deWdA/ZU
rmN2bPQoMMa1j9GQkjirKHPcgu9Iwlu22tRAAOtNqCStPO/FMwnmPlgQGY5uV3r+RvY1uFmK0p7S
WYTBtc6h+O4B0Ube3ggxICxgOmDRhSL1+/Lzc3Qqqtio03IxYvlYhVFXTkSVmMR6GJU4VyWU80fD
mwnKBLgLVm6Rmo85Bt+Hnx/wVDD6dkApEPxhlZHdWH6h72TPQae+mWmavqbczD8TpCyoZphZJ1dz
Z61/+1gOmhFTEkbsTEpO1HCwx3XD8pqS6KwTu7nnPuzjZgTv7Qe/K60Q68d5hghK4k+a9omGE5Rh
0rpFVGOcIAWQ4CXSMlG/OHd/VwYYpDrfZkXL5Mdf/vt35y4lTNp4tHIzeu/T9yK14xuFneX487P2
T0fxbZ+hFPeMh9Xux6MUjNMTwSYH/1g+HCzamNYWFJv9z49y4q5dbs7l5yOp+DKwofWcHMb1aPdz
W6idYuh48LcIyBNLRAt7ldcq11jLXpcsyrBX+KDIJ88271P2clTwTBbF37R9OfYFr6bGAwlNmekx
tuCiUPhQTL//7XJTWthvcdQTHBInJ14EtUE4fjnxfncnanphWqPyfzFO+afzLm3fIrbDcA9R8Mfz
bg3BYHe1Rs5s2YewsCWHR1FjLfUvpOm/3YICQZrLlEkbU7fgVGDKSn9oVBdRFQQWYmcANodG3kBR
mR0sOL97D6LQwZDyEeskV+/pRCqeYbGzbqGaTsw4vXIcI9SYPSm7Mjc/v6L+ptXxAHNIaFgm3nAT
xfvH82c7Cty+qXugDhENg7oaj7zO0mvcXNEl+N9g1fWB+Qu57m9f2vLUxLSJzL7McNyTuFUkVW+3
kulBQgExTUy4xG0Iun8c5f+Bhfj/t/k505HvvuXFpvyn/fjqtcB+fE9KsORP38/Pv/2VP33ErmAW
boIVZPDEPn0J7f2FMHPlB5ONF7NdxOglj8eE5s8JuvcBKcdhTIq5X1omdXf/np9bH3g38f8zW8dC
w8X0O9NzrgWuuf/oxy5TetdiBh+Q0/McJpjLlOi7J3ZkA+xHbGctSsBfrmp79rudhA6MwS/3ZLyT
MOevPdrnKxJJ0/gRG+xEASSeWEARaRoenNSKnuKMJRWM7rYkYOzklG9Zk0WFARXL/NH2mnKbMh3Z
pUOMqy0ec2NXqsZi2UFPzKfUmBseXbnfi73EN4lRkJD4tAlHl8J54pCvDi6dYeUGuuhpP/RZUzIh
r3xiOiFISqHxJeE/CuNlmdjX14GWaIG6xmW8TatJ7cveIEBYYZDFvGTPHdTwxe62no3C99e5VM6b
HAYKDJjzx9auZ3RX01vig+wdTJ1DqyzLObul03HmLqUXh/JuuXhrRJXSK4mqgJmnAj/xeZQyfqIK
dpzhS3XwXq14Cm6daArfHeSzx5DA+6MSkKlWARCZj6qP4jt7sidr1XRo3z1CRLce2MpSOZfRr5aW
vO+AVg5o0pIoYs7+DT72sY786VUF7Csqx/E+0ZpRs31J4wnifuDVzaay0gSBIiAqsQGjLFBADHUZ
zKN9UyFx35EIBzMf9TkT3jTLHwpVoOyYOOIeSqxTioCQkFdNzDR0LToZPCdUa99i622g0kZDsUeO
oRywLBDOoymta7hMdn+mhpxmajsoDQsacYOMheXVay4dSbX3euHZUNESRA41bo5Q95LdP1IqgefX
MJV2e2GnnYGGmUf8QGRwB/TUOMAknkrAOg2fVW5T3wHb2bQGLWx+a0Cf6WflTDvtRuUtg6rqMPBl
FmtsXy4EC+KUFgx7HxurFHXylSh68pwjw6V7rXksrmcvMnBh5TGamdcRH4XvWYIMa9sBWtQsHKCv
JnI8CATfJaQaKmvptW+p/FvN3ez657GqevgXEbnuV7A7RnJGXGF6L6QzGccamstSoDCXxW0Eec7Y
DV4e3GrecRTIswunDd1Qz1Pe5dGZ5eRmevRCFd53Q0+BDeQCc7IfJSJcwyCk8tJzbc/DPSOIQX4E
1y2mjZ94Hjxdl3kgXVJGeN8XGRJyb5RYp0wn9+Ed501e37F+LpCncJJhBQaKPI8HGrmiqyFsOqAW
jhV1K6fN/XhfWqmA/GyP46VV2cQQRxPr5KolUbDMACoL1EIdzd1NaBokQWvXhuCUmuyc6aj0Jh+Y
fxU7Gbv6NC13XUPx6L7UqdWfsSMW1cE0Kq/Dc1g6oMwsl6H5kEXDRUvvQb2uR5dBh2FFNJsBImSa
QmmGoKkTDyWhz7C/h59A41/Mp+mOI00oD209gesAJRd8IVXo0NYSZMZrTlb4OkjMtFtVBd8FJzMV
r46/eOPqOCYgMUUjqcrBhQYQxtNDPQMWWJtNhU/ZZHsPFyxKB4P+Z7zMPB6b+oURzdysbdl6L2E1
xem6cV39yjwrfCY2En1tLKd6zyevF1SDubMDs7Cm2KzqqtHcA28U0wppLr5A21YKvSPMvrDtKTl7
6TxeW1AeMSVGhOWuGgfoClrRbHlr35jlG/AiAVIu8uEblpTfpsdIChBeAZmzfZAusDHhYn8CL4V2
tsytqN6F/lQ/4EsnN1Q44jzr2HJusPpmWMWZ8Ln7dmZrve3g5CQrHfstTb9BDjqqqosr166QscAp
AdTVNBE6W1Ruv8PDDdNx22B/po6nV3CnSA8aWx5u64RHICyMWalPoxj5f1HYGoPgIy7mrXbHS7Bp
BYOINjIPC3qwWZV0h0ZrEAl02ch2+ITRkJCFNyss4znC2xs8nr5HFWVUt0Lsjol0yIKMbFDaol7p
tCEKKpVaXCRV2ny0IWfD7ijnL9BzzGtBnw3PnBSC8ILXdRblsmUU1Uc5M+1+SFrYRlh/Ye9ZNW3R
edJa7+7ownTCJAt7IeTruu0WaTDJQ721pTjL0T7WATtwEsEp5l2IfMQ1WgZID06X6KUO1nPubX4g
uOSJFkpIfVX/lvQefMusMIK3ZOxqGLhObGN3x+rB9Ei63JvMAqAGa9a7R5sCFmc1AJt9QjJx+7WY
E5jVtS/9y7CIKR0a8Vre24jXPmh5siB7B/f1s4dXnx0AbrZDZuku3hvxkJCzNEZCgJ0/0P4F7CV+
MPRgfhw8/KqrAtXDWiezF8tbJ+3NlVHo+i4qC5BsIW5gh/4/D69GVRVQr+YACNUfi/7/LiH/Be34
p0vI5KtSr//n4mtV/rCM/PbX/oqjmR9stryYLwJQt7wT/rOMtMBCLNuWgMSZx1h+2af+uYwMPrBM
ZF1JbMhZPGPuv1eR3gd8eAtDYtn5wOHDaXESP/tZHI2f8/0i0neWJS7bCwwb7vL7nWxslO7KIqQ9
pM8D61XDOKWBveu7N8uJq9/a+7vLoSzSeIs+g9CAM/XH9WrLxKhpmumoXKddA0ATK9MFNv/d+Wdx
o6Oq/B5R/eOe6a+DfHNfLg4p8+Tz2DzmO5TLY42USAAmGYki49D6+UH+4aRZQYCIITDI+mgmP36S
qRdyborxyCfuvoAQNw+VLcZb8jThb5mEXIQS/sFjR4LU+7ar+PFIXmmOMQbWY4qdkKbEKCeQVwM8
3fz8A52etT8Og7PTxvBrsuT98TCdNwa1HzHyCzvx0McUrOCI7H6hQSw/5Lv9yiL6kISCMeS5Dp/F
P9Eg0mDuJz06BxcG6r4fO0GDZcuaDXaZZR61oETmdz/Vt30ROySAKRIAxY+fiimaUr0vDsj+BbsA
xGN61eT25wf5p0/Fre37TNx44566mH2WBnFbiAOhCKJWLtXe5uiMzG+xqkoF0Ot/cTjPhCSDeobI
eXIT0W3nmpppUyZNcZk0NQ/+uFZXoqe2jp1Peffzwy0Pp9MvDT4KLG/BKcSwfWKeZu3mgbYrDzkF
yZ+qxkzeqtplJlS7yUhfCKEUyCiFzG54h3oRniEVeJAKevVIrXQ0b7QDGRJcVe6/1AVzn42IpoSx
pI7Dm6RxyJ7Eepxf2qIpaL6C4XzoiVcQcKBbxrhVk21zbPJ81i++ttNbGFHwW/qeT4ZLGyfWj9dG
BzqPeVR/iHXr7qFNqsvCls5BizD5hQPv7xcIMieuOA/nNF/aqRYZelKZuW4PZdSZW4MFIMw8PXzF
0cOYtJuJN/38K/unT8ZhMIeiKQLoOLnqWXRZwNHUoUyYrs7joPdSTuMhx2T/8PMj/f3a4JMRHwFh
gKTreif61JS2KYCw5uBR9EB1J+2TeZkMv9D4/uEgy2OcNyCvDV4KJ18UKSpPp2wLxUT20fGNpf6F
+veff5J/OGdoliSQGdhhmjt9NNmCAsXeLw4Dg651NtWSmFQ0UlLjNuf/iyNxALympslDafm434k2
S5KNkWx1SKVKLlKrM3a0qNVY02LxWx7d5dXB14J4uOhEi/dzuS6/O1IDrQT4TnEgHsUKEIMQlcdx
/4t3+j+dOPKzPhEEJo2We/JxoMs2JhUth7EkETYyidvHncV7BE/Qzc9P3D9dBzbrE+R8Gzfr6ccZ
C0ptQp0fjCDRe1p/k41yCv8XF9uPMu8f54wVGTAM9DT5N7csJrbKEV16qPzg1a1zfUkkq74cC9u7
g1CFNbOe6k8//1z/eEiH1zudTewVpf3j1xSbkWuPmt69uaGDMorLncmQ/OApDVhGdygphlH8SjgH
Q8GP/fFlzIJUkCoOrMUKap/cVr7fd5FD203rWZHcDt5ofm6rZKle5GYbUX+wwaWd7jDD9XX3Ikyg
OQE5XLaSAi7sluWseVVX5XitR8aaK4CR6oxBino2pUzLteQRZC7xgxrJwmnDHfVas9zGWcuwNyPr
qdZNTS7ytmVjeuUCxe5v0qEakp2Vl1l75yWlZHzbQEHf5LNiJhOEqGtgILMhfnVTqzTvQIEby+SY
u2ztwf27tpWVvickx9uzkLJdd6toy3wwJqOmQxIwMeanjCK8ubPR1L2QwKEeTSLs5djhO2s4JWvf
KsYzgZTarCzZk5HH3Tfg/8wmiNx5K6+Q5sIXT+iQZIE12EdKeMJ3wrqts5+yTj/nvePDpcozOfBL
pdFXo0zLDXl/E9qCm+BnjCKLtt+EcpkLibKACw1obb5m4wxSICqIXB8CnDDDqm4wsKwjtvV8LX4m
rXUEDGs8NGRGx002S+w8uePrdI2HKbEx0bhQZ1E+nOfBjCmsyNqheI9bnV0xlq/puxddeN804F/X
URLWOw3+EK2mnKwvTjREpAZab3ih3LrG8urY02ULbwtGZVDqL3g0cfmRuk3ZfcfLPtdM8+a80xbM
Vz1WobsKCSR6h0ijAWAv7QA2Mp0hAjXnpb7rHa9/Ccasewu5zdpN5USmt2pmNYBw86s7ZsUjrRh9
ylL6oFmQJpvOJg+NpzJx5cXgp0l6oMsgu52dqhKXcwxb2Ystq6LRccotZCZf7hnKPnhGlYcHqXnz
1eAYzF2D5Rk779D2+zicfABO3HF3BE/odhVdKc46mWVP2pXzpzwqrEs5QcdlAzBltIq7Gg/JMJss
TnhekGpu2xs+Oea30Ex0s01ng52/z9s9Wfe6Y2tT+8oodjY+JZOLs2vfdBj5w2aKQdFuoNIlryzW
3C8tWoNFCDnSqG41gs15WmTc7oWrYJVZ45S/RzWTS6aU0PgpbCji13kCxXkcajdMHmuj5ZzPrrf4
kDqcf7QrqvTeHQuxOFCDAImuE3617nm8tNRJjSXuCXjeenESz5eRb1OSAWybzRI40QmYgDVNmwAk
7Z61UWRs+iE2noRf0IQe9rCRCN83OcAC1WkcCZBNP8UDktsmMXu9j3m+0SJHniPHt5OY1u0c4ljc
xNJTHz0cdNXBmyoVbrTO5ROqFBPPMtZQSMEW9PGW/tCACgNzwvfdJJgEqsh0KEE1o6wjZpYXjzVt
DcWqCyxk3BRqybQlC1B8zgjg3ufJ7LZb7PrCvSLUXuQbH6HqPadWnOK4luaAFe51uBEidJtqE/Bd
YMQqEK/Wg8h4rACKDz9Dwo+8NTQNxhhmRynbrvZaW6wQCAk2+F48kN+u7OlzKkU37erEH+a10jbc
abUYAlZN7Obj00TQ3g02dTHQPrjOhy4NL0K9+HgWGc5bKcuy4kvPbrs/3sb/1WH+ZZusB/7nKOzd
CNDz9ftB3re/8IcCI8wPwDLJfuLSYVhG1uavOZ4tP7CgELwg2PYubVIc5K8gLBShhQ+0DOuWdA5/
+rcCY9gM8vhp5GcX88+So/gdCUYsg8TvX8Ysbj2KrCz0CqInxCyX//7dUq0aYqjsgX/fZRASV0lA
vI02oeDY1KN6sm187G3g5VexJ6vbctbycrTc6Y0dOjuINBQbPy4yEOSivVLdML3YUzjea3SnB7cS
9a4fW310UZyfZm09oMzPj9g1yRDEbXQb5v18DroBOIo20Gyh44P9bfj3Ms26o+BttvYxUVxQ2ijP
ii4cTNx6TMGhcuA53dQAR7gPu+E5k41GGgay6G+S0seLWVjQ3yJntr11zsOB13Mlz1lTK0rY8Eqf
ef0Y5CvVeB3l9QsWf1ew16D5BJahWjlja4BRMJIDYFXuX6QlxCm3c+pbqEVefKQ/pX9i/cLIqnG0
c1uMmb/nV2kv2du5ixXZuiFg4UPl4V1YaSzN3oR/cJWVnQWthG6aVZlGm662znClAWsWyZXjxeZ5
6lD/btbTzeg/B6K/6ZIUpdqY4CQ174345MbGeEuR6dnQyjeV6QtRttuwOJ8rqlKG7pEJ6NpFWt+O
GL+pQbqn6umLEQbDWaPG57oKi2NfD/a1cigR8WlFUqL1N3bqvdnmJC9ayts5Vdcydu6noKm3ztDv
8BZB0kFsf0sxRG7iWn4GHqHWscss0SzQoTwaKWoQ6C+T274kTXAEhHJWqIgZYRTmd6MFRMRtpupL
aXr3Xqnendl6lJZzj6Rw0BQuQRTctSGeReIyatfYrbPpE/GtZIUfPYeV2qW1rA8aCgZJDufOq4sH
VVjNRWqPr7gvoTAAdW8GzTlF9B8Vo42BwYV9LnoyblOVPLTpCIJd2PDNeceZ9hYSk/kO3oeXMk0G
np9muC8npsFMW0p8ctXeNXjFDP2xYWX+RBOBPpuomctixtzD8/DNA28k0Kcin7jMS+N2vbvuhpY2
hEIzSNGytbckQeV6MhwVb8Jvbnr3m7Pe/eayT0Ldn5UB9u/VRM/ncGE1aftqmH550w4RreKQx49u
DP2ZFJ3FpKKb8DfSU80iri2eaO7Fso2nSUc0qdR1DTZK+jd9P3tHegnKAxQd95h2CeMfVbe3Mjfy
d2qaMpLU7NYpCm582kIrmb8xh1ng63XzOR/6Quxa6lu2vlEGG6g2EdSIRJILmewH6Oj9DZUZ8cso
hMAjrKlTDE2rubIiL7pwKbWsAfSQFILWcY/vO7qydB+Pq0X+w2wazsI/UDDQYvm3ZM68dNDBWi8x
Elc6xQNon/DawQuqsE3B4qjbIX2MCtc7p7qRcbTpj48s9KzzEkHqyi7L7DLIzey9cEW/tXtdUV+P
x+oxy80q3Dp+HD50JcVDbWHFuyKxg9XkLd65LoweScV8TBtn38G02gigvVIWKzhKoCVrm7ztlvva
+RjzqL4RohaP9djzAJHRm0VVzMpzYn5vTblKkzYY/fxhz+IFn3s+OJ9HIO9c5TBa7c5lmhvw1he0
2ZwLczD715z+qnPHQu6uJg+MyoTA97m0jdLZ0EKMO9lKFviazMwGwknj7xMrGa4qShjlpV1V1mOf
gYqcnNQw9kxbrvIgpcJ3KOl49FQobiZldetOKWvDQyLYsfRSTDzd9NwHPytXjSA2VgWAiFU5xrux
9OCKZmOOX7k1N6kRkUcbAgY+boLhHPjGfpKO/7GOoi3m4Cu6bw5YEPY1aatpyA+MH8uDmLlyVgN3
m9dGw3GoxoPIvXdqzJpzMZnmJpryZdo1yR7YgmMcZDemu8rMwp3PZ2lpeDxXRWPdtBjHI2/kFPAZ
hsl76qZxCcgl9d3cuuYqbF+HOU124VD7j0avw93kM17uzK7bVFE7HqAEhNuQ+NxTZGbVqyHy+YH5
I379cCguBSbxJyMZ46POSoQdkURnY1rFZ5kdGFdGrvStkcj6JdEM+Om/XhprO00lW+YUtFKMnXfX
KaO8KBKzfCI+Ub7FKP73CdD3jenBuyqd0NxJVng3TEDyDUp6SFu3nj9/W2f8d8n1L4YOP1tyXSWf
X9Vr1P+w6vr2d/6ce0n7AwgiH3o69UvOHx6pPxsgpf+BNQ/uWYRsBhegRv697rJogGRFxu7KBjuH
zP2fZRcNkKS9kbIwVqHYsmT6nVXXiXKFUo/IwwSHOU4ggHWcTCP8nLGckzdQZcu5AWbkuveLNQUE
Vpn9QgE+kXiWQ1FQ6gCVd5AYWeSdLO88MENpQnMXQKxjU3QQJrJ9LO0HR4XnnW/8Ys7y98NxyqG0
oGsvbZmcph9Wk1ltSj0m4CuwMTw4odxiesgxaqQ5ZNX8ck7z6PfkUz4gR1ymmIsbDhn15IiDal2l
e44YQ31cjy0z/qHZYsT5FaPXPvG8fTuS/W0OwZXANOJEtnKpD8NUpVmdRGF7oJcSIKLVkYcY6kif
VVacnbt+2z24OqWNuxyOTBfu+UmfBqd+5i2xxxvU0jA00r6gPXVtOvRmUyN+LAkV3rl98Su91/rb
b8wWgaEXBvFF+zdP2SIpy3ArD6Kc9XJ3SavKhS7aGz8K9AU46NUQwzMguOKsisEqt/PY/olH+h95
o98os98pfVx8/ALImdxsmHKDU5PsFMW9TYwu26WWYnEFuI1YHXUtuwDPXMLiAi92dKTmHlM0Nt3C
v7DD4IyE4qtpjudVNEGTN+fPdmWNv5hUcCt/v+1ZfjNEYxuTK8NAbuuTWxD4QcrqtSh2oZ25/XZG
Q6T2WrjtsevRKrwKGaoQNT4NYnwj7Rw1iL3vnlk3fx8X0yx78kvwIBJ4J7myJPFkuEY/3i0UdFZO
kgTJDqZa9A48xP00a+3Ga+pbzaNhExxaUUmZ3RBiKV6MUD2EdE9tQqPEblLaI8WG9cx5A7h0x1+r
z0x3NoFsBs5O+MMDhabhuh9IaUAtdjdBXT1Uc3XE7pY9TyEZVQFStQVwuuVl6/ByLGBq7XMj9e1t
qtOk3laBMfcXdoU3aRs6g/lGRMQf7iKRW2+S0rurMqwaKBLaCF5Uk3TUirXtR8qbzDc9V2N91c5q
9jel8OdqNdHWA5A54R1aB6HetXUa7IdeFZrjt7QPVWZ57hZFeeWPugANULXDVxrX+pjgL3Sytd+q
7LWl1O5JZaU+8hjKxLaZpnlfdrneZWVDhirxq+lj22sLl15oau/M9YZgzzqJGhZ4GrjV4Kldybao
tkNm1F8LDvYg3JxOxlLK/CJuLIaBmdm923piVZdZMrzK2676yBJbXdSQbp0VW7vGhXPXcD8nwzxU
e6qe2acqv3uPEfgO6IDBx5LWhGTlT0bxXNJAd1XOlNpa/rJztnKbGvckw6teO8OmrEXKxiGD/rZW
tILQuN61xWrAEnEo85AqT9ytg0F4pXfplQqa0Fw1XjDuY3sa+n07SodGxage1jZGj4tgbkHWpLnd
vtWUtF1HvVvrY0zhjt6mEU79LfFa09mqifEZymwad3QaipF+MwfP21nRmOoYREnNh3RlNngbRuaN
PjbKtbJjzetkEyZLyLKKE38Xu/T8DQ3tMrzKmMdeU4Koo4ONChBuULjE+dx7FYwa5bH1ZcbxiCcx
NTehaKdXbFX4Jq20Hhqo8gzTt2T+dXQ5t6SOsG6lzmqi2eaWDHodIHIWxkNUyQUL23TTpmxKS9DZ
ORjJG5hSZFD4PN68o/3Yrnah8t3byWDjSu9iP15RCpS/K187X2UXjuTYGjqJs9BngWtm5WXjyo5g
aJ6+q2Got66WN1AEp7XIo8dABpdZXPhf5qC8r4XnPvplkZ0bedAfEkFjU2gqRG4yJs418EKC6ejO
q4RKp91INdOmotWKKPsQH61Z21s3C6KNA6HuMNfmtNY5NWIxdsIVCj5xLDGoTez0eFDtNMetGFSP
bRNVOF3Lj8aE59EWTKPy2lvyV5RU9YP/toy8d1h8p03u6XA9W5UkutcZt/ROgl1JJU0I5LY418gV
1LSf4Wn1z0ensQ5GHPfEMpU6pqBM15VLpq4S1hVFxWLLzvRaW/2FhaPvrAjYSaTFdExNRaI47uYD
O5x7gwEBweGWTRXqc1XmxrVZ0cTlWlGMEbOzKGX0i2NHnPsyn5JyJyiwzTD79s+2N1irsrFv7DF9
Ty3TpgoRg5obGu6DAXfxmOKsPGfD+tZE83hplmJ+n1IreSx4bj4rv4iPhLWLzdCVt1HMZhLNmCc5
8dtibSWkflvOCda3Tp0JWjT3Y9qrPbsTgxvX4RYrh36+nUJNgXXtoOdsxiL/CC+OOtgoubYnUCAt
aVL6DLG4JSszK1i12R0o0dq6GxOGkABox+DB9huHWU55VmaUvhLNjnKuqoLaYmXEd1mRrn0neXEA
mbE0gtmKKY6Au5nOLl14VnYVpn12nnhsuaG5N2dkmPtNlRAuN8aKLhg9XtRjNO3KKk+uyiKhvdma
0sXrSAtW7RAVBaU5Xg257t9jCkPOpi5p96Y9SjLlU/2xVwKMsx3N6d6rrXyjovxYdASn3YCaE7T+
L6lT+2tpK4reMlUDZqxMY99Ucf/eRZxroqOpgZBNu9XBH1lWrOpJJevKeYIVE21NOc0XMFqD27II
9JnlYZUvAyc981NfPMU8LPZRVNl7Q9X2BSlEhL2m/JwBKr9mt13sq2qer5x2vguMiLo+o1+pvvJ6
bM4TDvSZ6oaLpmSlEtGL9KmYa2ZdTE/O8nIK3jz80J/yXM5bdFO08sSoBD1bZcHLE4/mRjJMZaMq
3BuwzQF22aR7qHQ273Bjj9fkfLt14wsCxw1Oj8iJ9HGkJ2ud2GZFzVdYDYeI2qVdN7UgZUky0gUe
v6g4EvtsQUSvHKXbK17JzucpCSqGhKq5MIu83crETgh4hfz8mA7tJCmytSOat6Gcz4Zqfs1q312V
IaTLmo9QraADtDyetrIo74JWzHszFzeCeC+oEfUKoTfdR41trlPaMY+1irboK+pmjj0q4cb7sp3s
86a2P0dCqs1gz802LoE+U4g2UZps4ePUxrphy7xyGRGuC6N50/kI9RrYLvROZmWIhE7if16MNfsy
68ctTu+KMoaRPpGy+ISkFd/MuhzXdd0ZX20/xenpriL6c9c1NKltbfFuo4Yp+UpDvXXsVBLvkiAO
bntFcTT1xMAIctKKm6jqHLEKKqRWE47CKmdAt6NNeuWFgfWmwaq8xnbcUkDjttPVnNXBLp641leR
rZxnVhve1czdxQDF5pbBDpzmjwlh2HwTyOGhHnGqKdmKh2GBZ69l0N+EndfXjIAdtckrL4Cgm8yr
nl/6Pq+S4VOgjOS6BBhMFqKCCo6calsXo46Dlzmb6WqhTwFtpDNs84k7ITnmsaAwNzfK5mvmSi4h
+kC7Z0Tu+NYyxmmfED/1N1VR8lAEHmuFay7fsISKLFwDl3PXkYGb6P3ktAjWdEkNamRlg2a1NuxQ
M7W2KTalBlIr+xrgSXVjzBP+2rJQ1RPluBPytzvZDQJfQPGSbpLkoUpSeDEWAKRqDWM5fRLY5NtV
LFX73vY9Q69xIW3QUCrRv4j91w95M7PWiylor4A4btw55ykEreuiEI1zlTR4Es4yfEPhGc72qd17
hXIvpUzSL3Dw8mgbBTHEb68TF4WK5aGOnO6OtA0iWsL7+WPKM4Celq68n/oKDIMzndex4xCaA+DP
I8sMX3Q2OfuiCMfzNs3Hw1hH9WXCLPMti5cVJnJUGXzS9Sjf8wK8B1f5fDv6UYinSaTWpm4bsbcn
zyJFBDVnN4SIiStFkVO/yssZ+3JPZfCWGkB9k9qRN9wlgdQx4rJZ8AoE9hL5neDHtiklOr0f1Gsv
YPROrok/9jYPmapLs4vMl+m0J4M/PVtjEVyaTe/GwSbsOhNQNXwheMaijItHet2nzz5bq691L/W9
lQ1tsOnw7B8lVZ3uxp2irN7YyjTfknbiGc4yqboHPZTHN4NaHgb0lGh3zXODt7AGo7/+v+ydx5Lk
SJZl/6XXjRFwsuhFGwxm5ubcw1nEBhIUnKhCoSBfPweeU51BsiIlZTazmJISqUrJTEMAUCh5795z
h3TpHuh+VtlxIXDgRol5AY5CkGNC8btNbCsfXo0cRPfAb+cJ9Ytmj7hR31ucEc5Fl6sH6DLg25da
XQWQqF5gS7NZCoaVnBXT1PNzvyzhyqZqBIBkZOtMTdyMuu7CdboMhESzOiRcprP2nxHHsRGTq3cN
is0ELKFKytQRnf4dr7Y8NLg1UihAOeo88AKy/8oML9WKfdFqwiOhz2H4SAJaDrXEM8qLRYPG50AI
pGJXz556rsomu2uCECtF4M/Vg7DlZOJ7LNVpEo6OG5N+CS4YlO8ZWV1rqZDjz8Bnjto2WANlT8vE
qSPvMmtpdMccxcW71ZqG96XCWbW3piL4ZoMIP1XLeMJZySlkNoenuWHBCaJyfVEFlA0buvYY+7Va
jzYutb3OIgLeJgqL/TzbJ5KB5Y7NQ35dIaljTYgCpIZSHNIuXSlyB+KLnTYKT5DOWj6Z0Xxc82C8
/+clwMeu4b9v2Smf/5Wl8qbK/vOv/m0AC0f5P/+p49ducycOP//UVpD8n3/q/5GUlk3w9+97stes
ns0nNJRfv+/LUh3iLz8O6r/+w6Uvi3cXdCiq+ABXLef/PwqEdGyhPWJURorH/yCt/Z/6oEEVENIo
dD68l+Qzklb0XV/Wp5+L+5uKo0Oakft/UyHkZxxUlFtZgPKJ63CtHysDZlB6RgZHZjeblrHLSMi4
guVb3gsfvsXflEJ+rEL8cS30jcASkEZvToAfr1XpINJD3WNHJDKQlCsZsiXPyCVClZXqS043Wf83
l/yx6fx2ydBB9UiF0IF3uD3H75vOXsXHXW6R38BqFGfExUhoXBR/SBL+bfnpL26MtjYmfIosFFre
ymPftbZr9ooi3VKX8yxq8wtUnn6MH55I9NxuQw/NYAtS6Ltx9hdFnR9Lu3/cWWTCOATQAJzhrYj4
3TXzumZTpwIaayPrEAEcTcr2bS2JSAvol/z+Yn91gzAdQtuncU9r/6c3R/tdWHYVwgNDZXLjtJH3
xe0mccIW2Z/H4u9zyrb38mc9D+Cr90bBpWTFMOH72apq390dA9LUHfnmOz3ll+awfJrztL8cR+95
wGR1hRvoMhdD8vu7/HmwbBcNoexagcs1OXr9eNFcpXPnz4ieOPcRxND4M7Kkrv6bwfLrVTYzCsJs
H2Kpbf2cQ0b9ojFWk22qwHt1UwR9cS2G4NPvb+Xn0QGlECUYgnaoAYH9hzLyu+fHsh2uvSROovcs
+YQibbmrbL+jOTQ2p398KWzefNCRjRb3l/sZ3KzMy8lbUBMTGRDXDX1uluBlenWmfFz/5h1tI+3H
gYGQhfkKKDjMV2bIH9/RBDms6TYXt1ESSVxGS/qS93p8IWgxI3x+yaE/lMCAfn+PP49/Hie+EWcT
w/BQsSv/eNVMoYng4LGSaOGrewhd82UZRu2V0/cyXpbW9P7hvLVdkO4QaJnNaO/+LDmey1CEZtOx
l0lFmEQ0iE9hsMx/81n/xVDkKl5Eg4i63S+fdeG5xoy/eEWq0Nuc361sD1U0/ecPLzItOMpkJjms
dfaPDy+t8cOv5rDuiKMSx67yjJtUFMHZLgLxLQdi/Tfl7l/nDhRQNlpwllYCX9+ESN+N/UUOftP1
YoXzt564f70jjUxgNh1fcWfcIkpXeyWtv/Hh/MUXh6ZpE1FZ9Pv47n68S9pUNh5UgE+hWoJEjl53
6AI/OqUUtp9+Pxp/eW3bHAUoB8w/Xjt6RD9eSvg9EFMHHVIQOsP1tOITb1v21//wKqFL69DaODkW
PxRtf4rvHuNqCBOJUOPsqqVYKA81xrzvlbLe/dPLMEtB2WaUs0IzGn+8TClCzkmqcuhU9R3YuChk
hbaHf3ozERsPIBbWtkD7wc+OORAuKqCwi9BblMYe32oeEwoS7H9/L7+MgY3DQ4dwc4rYDk/vx3tZ
kKBrdB28GGACZ4RB6x1kpTku/aE8/P5Sv4yBt0vhnKTF7NtEXPx4KXPOimUqW5fTde7Q5mtG072A
2UdH5fcX2ibUHyZcWlZsWLxtrqXV/TM0XOpw7BRS8d3Y+6nFnL6o4FS4zWDEdoCrKVY2R15U4EGt
doY7V+MuBF85/+P7xcLEl2VBp+EV/mww4nt1SjjSEIRnPWfnJe0j82g7Tf9/SDH/di/36zukv0tn
nn4i9k2wKD8+WCPlUEhnJOCI2LWHPBLk0o7reMqc3n78/aP99R2i9KPDjxaA/A480D9eyl8tT8hm
pnyu1/42MNACdVWY/830+xdXcSO68nQfN5iL/9MHtrT03Jwa/XQZtlnSVWAK2hEJ/e/vBUfFTwMF
vFNAwgl3BPDdDjYszffzhVeAB9AADDd/h5qTmvVrSHB2ii8BXRD53hiKEpp/INif7jn4pn6wEzJ1
s2M2VHn7zpdDgKIcZwDTp2HggZI2gXa47ZrKvAKeu34JPO3gSSdFUn5N07qDVp1utfWlGNAfZs6g
g0PKagwmqYTHQTx1Ro35bM7pmqKUyx1RF2fUP4FKd4sFrAFibUepLrphks6W8EIgaC/uYZS4+jAN
YeYjO7Vtoe89Kvd665JEbrK27WjdB0EB9Qlq7qjp9FXkkInSW4Lj4pQyvwRD2j97eWcenU5XBB9z
d/1t6kZG8D6XEwoFE9X7SpOKUnKsNczG2Fw6hSG+iKz2biVAabmYB6It74lUL8TBQqs0X7HfXhqa
CcE4U9Gdyp6SQgtqF4ouWVusqdWG+lWzXXgP3QAx4pAPxBZizPcM975Cdl/gRE3FfWmtFhXlYmVO
9PphAoszsLkC3xf23mH0Brt9tUkQM6lKeZXzBIssX7HlUouvP9bo4POkD1vH2a2Zk2NpMJEV7Akj
FMi1XE1MlLC6LthJf8o+VOUUZqTQzXa1b2ZaKtCljfUiBApGPuVSIm6TyGaLu2DJ/acwt+vlRJxN
PV1oGTjf1kFThKwd0BdEiqEi5K3pRcr9UDREJc7pmN9DW8YE0KARtojprWqiwht+/T43NNxYA0o4
lZrGq8F/1sSf7fyxqdUNWYx+dG57u74jfcHxHxc3REY8EPjspUxmzRQ1CShnyAX7ZYNeI/ech9z4
FJZydGkXOIAabmTpNvKSdCjPSXqj1PJL0SzrhXRQcsVOXw9IUogVBBrEXA0C1y6Qax/mJlTyXa/E
WHxapNc7DvUjM5RR4jm9coZT5SPWzPZD2pkQU9tG4K9IMlFHEypakZn6S+R0proC2F4PX0dR0kyJ
o0pFa3ZwF7pqJjHB+RmbZD4nWuJOOPGHGD5XZth6R5ARxV3YmOKbMfgIJKGkKuMymyLQ0js22E13
JyzDUuAdBsfRn9cyLXmrI2xz4yKaV19/MrGMtcdsjGq1t0FNwIgFIEt3u4Pyvo9KCcZBmmsWxrKl
jnwhNUnnMYBbkd3PtQPMw1KRjq5nlfdY6rKm+4JyTmncdXzDn0H65m4cGqK9VGuGj6ieU4MuZ9jr
8MLJK8tMyD/zpj3sUX2jJifLLucxVPVD5BSVdYRvk8NFMYSwE8vJs3lP/hqg6zRKAcKRFkHrtSrx
jiWCsL7wmJcpqB1mUlaweex5DMYS0ZXwu9S/navJel6IcdTHgJ90E3egmYlhKc+rBIiO7k4KGSfJ
Ko45drE79CKNw1KjS05xNX1dVUAbYMpryNV907nWyRundnpPBoAYLnJOPNGpMMhevcQNk7l3Y5RN
/osC02zwrCJvvPCJnl+Pio4i+uMml94halX0ghK4uDZ7ulkJ/o3uq2mNQ3ad92Lh01RuWyRViu8m
AToe1u+EDGuOTiYyF17QOH10NW25XVN1+SNhTjVwUUlhMq74/G+qGYpyPFphsZyCDBRxbBHjCBXb
58B/mqrc8mAM5boBTiLlaxcYoOSNpW7uh1EibQG1atxUSyXeMfEHNJec0MiODmoQZ9dSMN0yGfrq
EXQ2Bm87C8FgQaHyhsOKua6/XVLbhKBjAM9HlCC9BjaTEYYJMrMeLXA7wz91LexjW1ymTF8zdjUc
3TuREykZKUPeWPirLjrmCxIMLY9sgyWwi/a9yrAmJS0dtfdg8ulD48ic/G9YxoDoYphq1SVmNNK1
0yWf7L0Yw8a48nGFyz2Ngto/r5M10I2azDEi7MBaTHw0rRgT1ybj8WBqDb8mT9GvoCiGx7iz3pIN
MrNT6xkkpLIO5PeYZHaP7azOQmcSyanfezC7lsEpL4RpEiWcYWawnxTKWgJ2AzeLzqRG+MtunhqO
vzNFIfYo/hKJg9NSuEkquw8+Ma0JEwVWQFZE5kGS4WPBHNYXKdKJHBVQ8EGXtY6QiTdmdV7GDHUu
bxLTgZmPFCX6ZeVOpmwEoNy7S1HGHgYfOp7SzQjm3CIjtswlM06tLUpifYuVgCbW4X+ft7iJ1dqi
J/rIl1+7t0AKt6D5R3d8C6pYtsyKWQ+gwvRblEU3VV52UKwBHwpS6N/RcHcVHUOfT7Gmo33bG2mA
efAtJKMm65KORqmj8gzCzZD7JTIKQjXeAjaCXAt7r8VcuXtKjeU3+y2OAysV0RzDltIR9mLQcek6
hHfQOwVmJt9CPSZzC/iIeqIQEvst+MNsthCQwtacV3U/gAOnSE9MiKmjlBlZ+y+havP2ongLFSG7
EhURNtEUDNJG4aXqR9/EHzY4r7QN8oihYsEdr8mZjLEwuM/Bqlt717wBfocMotbe0Rv4t6kQXu2D
vlP3+RsamG8ATLBXlSCDBXYv5PRvKOHgDSs8vCGGIZ90r6TaWnzy7YqhQIsNSDxtbOI8gPdPb9+h
rDXoFnwxPiFhgzPQMI/kymKwl3hZaa9s5ONFuoga+o2HrMMICmS3UZIlxlhE9qRH1MmWMp0EmQap
7Ay4XQ/UFkAtezMQOookOHp2I5ZtYrFFUJUHe+lTcZel0Npvl7xGWqOysFFbK0vr6VK09LkTg/md
JpHZdjQ5qnq20blP5fzOXhvSHTvUn+WNSzyBPlYuKgP0Di4xKA0Ad+syVVVUXfbsJdRjW0bk1JJF
AAfv7GNooAVt5IMbhLuOpFcTvQ56a/eio92osivELYX3WdJ+waXX2CLI9pFkISU9F0gEpIvecNz+
A9sWGxnGOpAoU4qJ0BjXaFDjsCAOR3gQvnfaQkXLXV83tOAzDoeg5tpxoCcPRm+OXU6Cr8IgLfVM
lDWpcvRWLarCXbDchyMmln0xRggdsB4X1QGs8rjs1xBA257Cz6YXmSUYkVyUNo+f5FsF42r0zgri
2HAcXVXfAyvToKalt74AyM469uAEhuwzKd0HomH02RsqDBQoA8erLCVCI84W6StIXT5aixSvMzYe
hXfndcxs53XhbMtwQzZjHcxUtThCCd9QB02/lEDtNFptVCbQmEHwf6HWj6Stm5dxgKHliLscCylY
d/7kgNIGlsadMbbGjSmhzDDkUfIRt75QIkfDw7I1WEX5mpo5M4gB7XzZjQ6bxJ2DEA2fqFWOHyWL
OnRxYRAEqPFHI12r0+lFkG68Mg3Tmdz1Vu9ju1nrOgHDPJKNiu0Bu0SHdD5m4yp1stih1Nh6iCQh
LEG0j55hO4CsoFZDlByW4M43MzLGnLqesxgnWPlq24Us49DTRCgg2WtPfkveK1enObODHBg+WFOJ
ccdt8LjsVzOjk5gTrvIVCCFxShmhOxjM8dkQY1GOwab7DNQzmsH8M4oESqaE/kQmaQLe9A3Bb//i
F6V/ctOUvZRZWVv2mdV2RH8Y1XC1BJJv1ZN05FlvFHiSpqQISmsw6Ame5zj0cTJUcLlCrGsSOyMP
JplrL7+bmen6J8zowscOFwwMpXGpgr2IXOvQoHo2DjL3K/9gViTgxqSUT+Ou7FobS4RNwum+Wsr1
fsRFpnYRi+lVYOgsO+dlS8iNnwXmUx/a6bQDi65vV4F8dcYI7mDDdY2HooyQffqm9g9RPo5XwtTu
uFPeIoh0q3o47m3W3emRIyNb7ApT4ACNE7PwiF2Q1w9QblsO0vRok4iMHsznoHFPzWP6mom2/VbD
+vf2jTGweqKRskE/WnP7cXbxy+9cJVvVXxaQpij4mCRUE/aSlkDSzs24jOm54EwqL7NqsdP3Nq17
eb+QsACMViHCmA9ABMfqiajpCQT60MoQGd/cACy4zVuj5ps0enMgPLxVutjcRUzyCMLm9WkiI0Al
dd16+jD2Tj3sJ+V5rxm9f/TwA0XjkEMo1pu1RZQixnJRcafmMDwshqUvyaQhiT5YV04hfKxYt2Jz
9PNlTmxX5V+h1WH8Qs6yfpzFMH4phco13XwWHYap4bDFNMQ4cODJqgE7X4Xa1U8JZWogcKuYiBs/
TWoJPDJZG9t57grHfNYlkzdzbW02xyiox1PZEgiRiHo2b1oXazKvoQedELBR/5KNaRcdgzCvXnuv
RnaICoosoB6JSezba/TqzaPR39mVP4EQIGTV6z+NBee4xxosXPShGpcFK54xiSXBB1eC14EL8ATk
J6r2+MPwDxsiUAXSzUbrA/bK1b1sgtF7dH17nI8zO0ESkjXFhOjeoJpRXrYBgSd7P6gMN7H1YKJJ
a8Rna/FcpjafxGBCJ0a85C4RADqh1sR+HHFQ1scSLZOd6GH2Tt60ouwTbDeHnWHN6+O6GuOHzEck
tYPYY72Gi+dftws/EqNCZqUoJl8/T6TTg+iTpoDGwOB3d1RPN8HeiDqU0EJKaDuqwz1MUFlm9VEM
PYF/fq3bzw1eJCY+mrQYL8HtW/GoguHstB1gUlRBAdqQsGlIzxm78SOoaYgqk9dZ0BiXMJBIOL00
3bHTGB/k0BQdq3Q437TW0EQJcmqSFyRRyw8rxrzquLYaIfCkDaM4UvVzuNUxDHqG4eSfgmDyNKUI
6s47D0WkwANWIG4scM4FV7qxsle+gC7dF+TcEEfpNfYjjMwGWIZmr4vbyt+2bjUfVAGJF+jnapTP
7PgW9p85Syj2cY9vXxB3hWrKbckE8RRISIyE0RjEenTl56DLpmEHRFxT5gmsqj7OLNX9nnHJbNjN
UWYlBmk02b7OSpgM1VjUH8TELLMbFpAJRFas9ZMhwvU2Ja/1Ky6vFTHXXEh1nnqtvzAu0ZrCRgmK
byuuLEEYhlcZ59QqlLUbFcQFYoOkVZ9COar2iHeHhVNY4Qj/3tem+aFpXFi6rVNWIpGmWj/NOPmZ
4JvcuqvTAo5ZhWLjvUPa0ZsxUYbYC9dqMdJrYwlnu3mXL6PL90XeY3mcenYk443Zh4u9rxBJWXsU
irn8TN2gbD6YJbLVOJPWoBCT9lSpdqLkqP5YsYsTrHuT7RuvNeHW+Tt6igEgi7QnBj7f5Z5ZDw+1
UyOi8bAEB2dRTUV/Hab+9G2aK6AiC1gPpmk7dQ8yqDiuFBA2rkBupF89AVSDrLTxfa+j3H4hOGvc
/Jxsvg8wu1C3g5m3rYsFbX33Ls+zXhztOlQ5MRr0qikCiPJFZciBqiWUnCEUGSceQ8NptzTDEkMG
GD18qj1BTzznD3gmEV7K27Zzv0WQDPD+Bl+I6Jjfl1E4JE2YRUc/mM7DtuM0eusYkmwTV9Zku5+z
0F3yy//s+ZTSCo4HVgbDavcaodad4bcQGzARE3To9wRYxKUxqPdUJTxOMgEV2KM9TN7tf4bdnGJi
JI+KRK9s3mVdiWtFyXK8jUbHesfBzCr4onN2p8sUDnd91M3oRAnwefp9KfWXQmpAsgO1Wng5ILsg
HP1YSG0j7TEyfYPzB1IxwHi42Ps02g8mbsXfX+rn2jDnQtoutJA2lxjS8p9rtrMzA+eaIHEYRXWd
sefeuwpWxj++Ch0Rk443XRG0MT+1RQbfc1WXl8YOn708cwZqr9C1OH9zlbeWx/edCm4mAs+E74DC
PTzJn1rDgeYowAEaFUsPM+cw88l1uyot3C4hE3u5KZQb3rSGs5rxoqV3k/USXE3IsvetlFNZ/k1z
9a9eIwI4qu5b19P9OdFXe6lrGQavkd3yGE8qiGLDHBBWCuP/0+1VoZaLL//1H+AUvxtrv9Dt/7tV
H+VnhUvze/nV27/0h/yKJJF/6a2Mt///L/KFb/4vWnWwK+mIEPiNS/NPhVWIPRPNkO169AyxYvL3
/gF8lE7mm/3sz6Hpo6S3KBwSturbuCMJQv3xk+7Z2VLCQDGwbb3rgRCkc1VZURFazTlzZGpbc7ht
6SaA9Fp962HMK/MOwINl3PuGKHFgw4eW5NfEBE81eHA6csIH45q6Zj8vAOKjsRRnKEmrm96YxewC
9AWCjyqSdbFDdyprvbrzuwGpQWkkbE/GWZ9bx2+b/CYLzSWD5thKukTSHWF0SY4S7i1bUmu+7tMS
yu8aQVs6oeBd5BdzULpJAKlGy2flavScWaZAzpfsZfoEoJS0jz1pgU13bsnJKPtYpYOBeDLtwxAM
g+dCzdgtbhpVZYx+eBKU8XNHmXvN+aw6jJG3XtWZFtVNrzhHn/HT0G1AxFWI7jOBdo16WZmvH3h5
5G9N9Rjk+5K1IL9Ohy6aXqrBWxKLpOu9m2/4DXgfESr1AEbWPdNr/8QV2o+EmfU3MzFYkmqEkzds
XXHnnbw0WM6UNjBcthE45GMKcORLHTlCXS5N7t8RpekR9rnl9ZVX7spmqmJDoV8VMZYXEdN6sgJX
/lgpmcUT3u6cFcMhT5OSG7vmOSMrifO+9QwEXpL3CAITfoespmw58bBY1WblkABrwsuLKy2NXTpp
dzgrIO4vE1WPvRoXo9qn2Bgv54hOUGyswTrQsWrSPeBUwr+7gRAwIgzT5VR6A8rS2XBwb76TOePn
eWBbW6LUDrdjBq02IOz0k4Nbo87nbC8IBhWxRJVlX3AgHUvetJNFlzK0RfXJHN3mGLLI782iAbxX
e9mltqk0Zpgy3ukRrgl8lCXEEwGccS/8yrgdJ6/YD3bYxByzg12Irh4/5lSh8Z8kuAYMTx9CofPD
3NmlG2PmMXcAsNibm4ZHFNxc2WAenVkiwEmN9FAFi3Mx16N8sQesFlCxFqkgTJj5UxMO0x26kLKg
rbUWjyuM7nFDopKD1lpsXGmvdJO+bz1o+6vdTcMtpXJeZ0IyDjSVxKGMlydtPiynYcnscK8cSP21
5SjrypKNsTHdZXGtG1JBY7/0ffOyrfiJy0Jy6APWZWQG2Kx82AA3lcGeqE+aAidOLAvdPfso9fVH
ihDOwczN9ZRO+CnPo5Fb+NbsKbW/8gU3SdbOnFF5dcZVnnbucHKXVbuMCdAlEBxK+dwEgC/u5rya
OVSkTjIEDnVyRMQ9HBBXf+WQ4LxEa9GcbE8Zr3ocqxSTyUrGpNZdfU1Pv34X9S62vG4knzWNxvzQ
odNhcI62zPYB5r7bCnAdbz5v3Sm2x5SAswxS3rydzrxyP00goJJonKg1BWTKrTFalE6TcTFglhvX
8LROU5/ouSB8KyW/Lbx2eysz701z5ECmPAq6n33HkS+1QzDgZdiJcD5lpCQSG2YERpWMecHpMl9J
b53strPo9hl2ejW7RX2N1KKgADN3L5TQuydFQvELUoRoT23TM/dMEpRxJGfQmBIDeWoxwI6wSVps
Z4lVmel51TgCgJdnd7pGqUcrayCloAzpJHCyJ+l9LI3wquvn8hqFHeUyXUbyeiBm6CWcOv6zm3oF
uIvKc7UPoLivDIgluKFYj7idOh4VBBxz1wBfQxAdtOM6lOOOGHfjQoQnmm5JZOsow7hN6+wmxPMF
J7hz7YMiLdT+IKl40g5chNEneFa7KNaD0ZPXSmMHFGmwJkZDJ46QTohzO6i9PgVDXQbXk9Decwp3
j/iGdtXDvlwWm3hpaDfXxF6giJrJVvbe03Qt79Y+i0ZYiL61EK83U5h0aqXTKyOdm3edvwxXdFfm
d10QVYeaJrSzN2vPeiD4zL0duzX9lOFigtu+NhDm9jPec1jyeU+rDCS7OXTUG7IwvMkDgqdye6lT
PHdVasfNuniqZlkr5jHbt/iU0mcYw+QnuktkijuBolpw2pFDd5gmW033yFQoj9ntpI8DhrgPaxfQ
/+V6E81z4J/RgTarOLU5eDWLXgmvv7VyonQ10oq4IkM12mr6ciYv1wuKB1/NxuWKoqB6nzJZnak+
yg5FfRfMcU+gzL2PmxWIv+MiHTYX875DJRhiLPLce3J7mdbDfsneB147PXWqcUzyKxtZx62o16/D
YHmvOTMV3AV7NnnxdX00t88rq6KwOQx8sFVCzqtNIUwxbHalGspbyim9maRzmV9nnBIpMfl6ihJt
B5yCJ29tnVMk6EOehi4gEYOINEIv+DdV90n4QPSOpmpYj+2qxBiLv846DXpjQHXYu6gw8/d6a2e0
Xk7ZybaoIewGj0ANC/UmUsDoMRJUL6x86zJKan34wm3lS8IcQpueem/KtCHuz+zWM6ohTG1FR1Ey
xZ7UH2bfG/gTjcz61ElVDgmuNRsEyjkKgb2VkyDnmNTgR8WkwV5+S3l0BdaHwCwx1LiVpc/hgLmM
Z2X42UU2UhTeKVs15qepg8CI069hyY6JLMfVzapv3c2NiZtjGbJgumUXtTAhlvVxWhVPK6sLdkEl
cJuPGlc9Hd5uJBxstZqIg8HcltbJaUlPinVU8WwqlkZsU+1s1E9R3USQ9wyTmraihBW7pY01zOOV
3RgYN0MAiIvwuSlK+dQ1iqolKqvMTDCXPIQji/B0YQinwxtquJDN8DdSzK0z8k5T5ZFfWuE6k2eB
DU1d9N5KjIbwZvdza60y22yAsqdKvij9MFbNhFrEjDDnR0yEaDVbUlRa08FgRVnEvrfzvvdib4yY
y63WLV9svnxceC5r71NaLeaj2dNg2ZFhHj2ZcmUIB5QmH3JASx8mXRvvSwcP0nVK7Ufe5kxeADfV
BEwS7Ty2TvpQRWLbtr4T09qwPFeTg4OTikHxUmWwupoidf04hWeAGLZKM/dqxMzbXoYrAoKdltJj
5RImppcoM5wv/FIE0hF77kPYweo6zrislhP6VPe1A5TFxIErXpT7HppjzdndXOd9qJzlQhmm1ybF
wPEYJBghbbsimpCvGtFakv/LuvehH4PSjuUA0eEwcWBuHrSjsnrDIM7TuxWHz5cV1/jrYrXMmXRn
SECuLEFdOKjRhsO+ivx7bYiJ2JHc6ucn3EDQMwZvjRi+/VpGh5SuCaSLSUZXvGKMN5NR+Sc4Pd79
avT2R1q5fZoUGp8A9alOqtgNK8GfzxgrDMdQhA1Mp67YOl4Bk3rhuhpjE6wUh51vGfRn6c9EhSNK
iLpLioqOIY4O+Glf7sZoSmEA9PY07IPSnx4pJVVfhmBAjhfQb9+DRdBGXLc5WUbItHo25ZMK32lb
Gda5nV0ImhXY++6gWwAtsWXjrbpZyL7FGznkothFOLauyV+iokclIh2uFXExH0dZ+exKuH1AVESf
f9KEa6o7r83z9Ky8niTuWqUPktHjHTsPW/xHoZpizfa4SdrEANkhHmafLPb7evVXtB8rJSiLBkNI
OMwurRzvSQAGwXHuIZ8avIzsXVKIluboRDMdj1Q2hSDVJZw+pQBXrfOMUaGNe9FuWSadjp5UHkUk
F1mtfQW6LqMXWmZti3PZ6MrEmnQ+7I1S+MTzYkcOd/4img1T67kAUGezAA5XR/O5LsYJRp7XB6g4
UZ5hf5v1+oAnFwddS8bNBSQAarVs82u2mL5ZmAfhMuPzOrR3ldal5TEs7Kk6CF3034qaAOjdtPje
Y7etsbuIVKKbchyd4r1vrLRsbbe15yT0+ty+q/o1cA9ZOIn8HLR2+Kkh2VEQg5Om56BuYBQIqXpC
5kF5FbFrlPkHp20n47Llhns2AjIY7kJSlOkRlFW7Yzs9XgsENvLiTXd3aa5G9nHu+vxyRRJ0TwfJ
KPB6uzki6XAqrjmIohng18kj6gabz2LpOBpc1GsRuVf2RMjp5VI2vbMfh8740tv56JzDEfjVJ8Cs
rf4C0rGhe9RLR3bkmU3sQSe/+bSUxCHQGSO4Vjr0ZjEas3XLsk9B5QGWg0HhvThzCASyNI382Qio
tfIrXXPv6yJ45p5NvJw988Gu6Mm6Zm4atNi5TYU6QKSdetKmstPr2gMxmTArFSNdM/Q011ZkeMsh
KOhPP0+OPxSP1eiQ1+VD/K4eZhMAyLkhaQq5Q5dxCozbNazqC2KXTPN6mhkPST8PdMKbFLzrzmcx
e3XKbsiOSEeWR7ddTRM/sjEp+q8ofm7wiKYfRpuHnGid2wqE8rgu2XEtbG/ek3pZzl8nU/Xe0+xX
9nBs1tkCfOvpI6Td7GFcA/N5y1h5arQ/XjQmEr1nVxjrXvo2jGrWp/C+xI0PAI0aJmMaSjXtxYqi
dGqFgn6lAt4GPRzm9QU2dmHs2rB3Y9Trze3sZ9UJSUB4JHlAg1rJg6NUVXptzWkR4+C2ng2TTGYg
Cyld7KAVA5POqIddqUWT7SHZRJinOdDd+asPzEfCTSFByXNxkWMNrtak8mdkD6IazCzxyyC6ZvcL
FLnQebYb/ZpkLbEs2ObZBSEDarwINsBoByDiO+CBIpQ+EaSjykXMIsgXjdmoqzF5cHC6xs3CIWMe
OASfIkJv2W7QNHlsIDYvh7p3bY7GNGRiIjXLY4qF96Ixwupzxylgn6ZZ824229S8KWd/SIIiQtc1
WeLatVTLkWIGQ0yqEDZbhK5N+pFkQc4ydpsNtyReW3E+hkV79jp3vpmsbh7fd86SnT2sGmcUi0F+
GYbD/+boPJYj17Eg+kWIIEG/LbKsSl7qlnrD0FOrCXoLGnz9nJrNRMwbI1ckLvJmnpzvdDWav8ap
AmyYm10/VJk7H9lbdEVcFXOB6wcFPEwM9Vbg1kmRs47NwYX7kIpeS2rqop0sukLuCO+3Mp6UGv8a
Tw3vKaQd/zIOtJbRjmL1CxfKIHr3U5m9auXQJldynwGM4bAXyN3ZTvfabbYvT2z2q1hc+1e+iYxd
ghE0wBLVPbahnLmFBRSDjU6l/uGfYTCThXkY14a/KpwTiv1kCam5mHzWaj7kaP4qPvth2a/FfBSN
go0O9PUYzUMe0fMG658vOobnSa3OPjIoClcttZfi/3QbvOGepHubq4Ude9yjF+ajsUqsbkQZHVUq
yg+vEPzxrLCjvLXMuQQ82z2T7BNXbRYTzVxkH9nicRNd+aReSFe2LwHBxjfEdNOzkMim5rG1MzCd
Bc45uZeTZV0M0/lwZBzovoHUu8HHJGbfTwrNmvhK40x3u7/Ke1AEen3hUPP+9E5hneFrOzlr5Byw
TtSG22WwYVFgro2eqTQa8AWVQ/kaGtnjv9qIvJ+yUWA3Mvmi77wbyDTOFlAn5zRo2g/jBl6/64Y8
fcqoiQnovBu5+cCw53xTHPonwAjh+xrxfO3Hxd2qu1IF0wwNMxDAsaWYv7zVc+4dX6RHu+2dBzdf
8Ga6blcdW4SmfTZF2THI5+x31qUWfk25bPRP2tl6zWbbO00DAIy4WjfvtV7YWoVs8Ug/06BHKSXv
pgNHfmTT8J4ZXIFBVh/ytE5ZOnnuOjxbXb7gc8AECoy6aPjw2JNYbouUXi0czz3L+bMaG/bjUIru
tV866jW3ybfbK90PXxjDWQ7OeYjnuGABebGbLXwFU+nveWCKI8DU8uwCAXhmSRA+WU6QLcna6to/
Cassk8mzo0vkFQ0t0fC+DuvWlu/CqPpU17pTeJG5CR/0EjgwdP2g/1OnYWX/mlgcSYyVaMO8L9yW
Vj1nmc60wBvWm9VNo4hBRIV8qSFKjxyX0asqjIAZUVTtsitJ9j+nkyr+iNTjlXvTIO6HtEIRiNy2
ogF4wu26s3wxnwRYH35dSyg+aTrT7Vm59vLdcZ7RG0JNOQaWgSu8EMNFAZ+HU74hTTI8RG166RvC
fIA+lX1vDaGb7menlqpiZ101w3tAuF8/lkas5l/bLutTyMG0PRRmQyLzGzQ7qOjNg0lpU/tdFBY9
aOA63GTD4cGq0qvyskgMVuhhrwZeUw9B4VBMxLa7uu8mr27eHZW7PT3DlJmy6mo63IZBNW5h3OXC
RwiWmPo6Ktf+qGigepX9Sb2CwxttPCVVCdTy2Yw2C38owG7w1HYumEy4QdMhI9YA0NIo79eW+zjH
JEsToiuzRVwvF4RjWdw0V1x/xB/sBZoYa+3tb4H0UiZhwBX4sGhjFTvaTKMrc3538mXWbIcc6fqR
R3l7r9N0eYG0iiLAa4U+uLCDR59baqsOdte6RyKRykWfK0EppzhY9gWgjI8V5Pu1zCnZw4I56jWG
WtTm+yVSJZQJKKwZPeuY586wphb+/6iG/egziQ9vFuH05MhtelfVwio6MqFbnkNnw+PWY0B7qxXM
wB2+qDnCPWZvazIMtT9fc0WXYndbJVdjmVNs2DSFhvq/zcv7xqL5zwzY9mPB2x3XyhmzHV4U5tXB
2S7CWj1Epn7R72qbeGVqq7e2vdOH4SnHsUYlQUr3xJG3adOCshIRTHwqE8tnt8LDwOo84t0Nbjn8
IuTAz9ZC9M8A5NGhK8tuOdZ+1/zBHJVdsWBuCfZjvY+mzolZKd8IG3RoODu0ECxvysYmtSGQ34DB
QflX97U8oLCpY1XARwudSVwbPa2nudHe2cfx9ji3kfWnHJb5ys/VPSpHitOsjHd3cxsFx0bZQh/9
TXg/TdhWFB3O03bSm9+Rqkizn3wM3Xd25I26B/C3YjlYiH8WdQWRqRHFCUZGw/06GsaLPVJbiRUP
qNHOioxb79oRUw4TPGXWCFxyGnfDqsJvgK3uf30pxrODZnvu/YB5m37E4uBge/oFPdY0Mo4AXhcH
2KvtH4xVE49R0NrP+BlUfkHnhF2iJ/64e2p0g24XNbkdJvVUjKeJiHsPK2bDMStVZJzDRNSyOlbu
3I5IAXJ0kkooSjr8tiXR11NJF93B0fd/U+cqXLi7ZkEPlIW46sLpgx/Ux3rkAA2jPAYSk86HGhPE
PccvfZmqXaLjsjL2OmLtHkgLeLigGLGWQ7/5E5IC60/2Ca7fs3/BWn/1tZ89z4WeJFUBzbzsjYH2
xU1ikmjwIcmIdtP6I91k9pb3ys95bSm2E96whH7i2ZvUT67SRRLOzH1rbDq3RmWrVJ4/zThvsWpx
Xjy4XU2v8jBisf7Hey/9MB6otgsk7PAe55F8QnbnT+DU4jRQitwnkj5ouMGpKy9e3hXdZ6Cq8Et7
QXWP0y0AbFb2H1HXlSPQppAh1Yg5PNlOvRRwiGlBOczLTcu0xmVpTrxoxHUrR8wqdpVO226cVPno
kzF5rla1NRccI8T2cr8LvzA1SntfeU7KKQM0DWJOWh6I4YcJ2ycwqt0o4MXPOSYbLPa9v+7Ksgw5
Wxq3DeN2WzDZYpQP19cpyMpjLUPvspHR+DKGFgyeUkeDF/IFlmMlnJMXiWhOQl/kdyQc2jphsTH+
UWB72n7Zz/DGD/MowSvfvK+EZsC6EZMctkNHydKPdjYUlbnhRWryAV2Gm7amsbSeMMIy8uN6Zsi5
5tYoEIDp33205wrLBA25J9ML/cJ7ZU0WF+sqlGORXj0pQMEFbHTUcSx6t8JTjFaw9zpNLqDauuLF
LDcP8AxbTR56XJ3zzlQr/bQgiN8HTSMw0Y3oH3w/6yVrvfZ3lRl1KIo56n5jspmRrWpRl3trrb3n
MRRYpNAprX+D62/36OlOe3FmyejtNxvArbmr3PbURxkxKu46hozGhvj2jDqCB9IrVPYU4C8a76ot
Gtc7Nc5KnZllpkeHAE34RgUrplTP7gh9Zfwj/4lQZXRE8XDC40YGmdt96y13k+vBxcvCNMiOYTY3
GMVJZBAF8RovGdjFaG5WNGAcp5CHhZcwtMTELz0Px78OnU8VrSTXKlljEykMqPSktfEP78rKBh+E
6DlpIj4cf3cDMrGJEflg0+zQMidGzK3z3PuFEfk7NWGfQ3ObcRKBSnOAZFsibJOg4YPIK69UvyO3
H9nKiFm/Ojjj4dpVVFJzp+TihfUBMz+HCXVBc1m8qlItdtKL0mbmLcI58R3MsFwLpxlHDrKcScK6
9ZClhVN4lKbrirxZsvobnipPRAtlZ1uFwBv7ql+OC0//K65xi4pdvv6M+asZhjiYRMYnuZT/YZey
i92geloFlly/qNLpziC9wyMLJ/1l5CR/W0B83sLitrty017S4eJkk45l5xiXCWldm0uBCbT6VS3R
Iq5h0Kj+2XMzVqEy19Jne+dTeVR2/rM/tHNzKYlgNYkxY3Dd5t7l7h+kbffcRKEITl0qR9pe6m6G
sZp3gf5Mx1S2f9xsNPWPgfO08SIKUABcrMjNoS+7snp2oiVcSCtFoPpyRSnx36GJ4F6aVNPwvUAC
w03LWo8Vp1ff6oPJFX0jVaGYMbAsX2S4ouDU8uvc2W6w3OMym9TDtvgiXjhqEKa00pzwztjY+xCf
YvXpj73/JaeN+1m02uWpBcT6X7uxV9lReduN3W5qS1OcB5RyWP1B7Vx0IXWOvwu7MevDoUioZwru
K79ZVVxv2hu5UM/tIysHy4aIhDDyxkETDAg9PiUUfJM5IwrChn7HjpCaC9iN+uht8+o/ZBOu+n1d
SM+ucbBN3XyPIdqPzjYi43gIy/EmryN9vOewSpPCZLP+t3bSyAtJAyjn/FHdO/YNNvVG9SB0MpaT
cZOoojTjbfXndr0sbd/fTuWt/QR2TyW4+3/N/fadEiLB6zkdILJroHNtTYwrsjcy/CUXoy13RkUK
hILN89rni32mHUWdfWz2Pis8pAonpCvjP/R1sddRJ9ckajvpHoEilvfGc8iNaNlRH4Xf8vZX4DqP
YT29kTbtl82vIAWXiqc6DLz5JCsiX9qy1nPO1NnideSKkJJwGN+8IN3CvaYUUNxjO1uqs03YLfZW
uiaWyrbuWNN2v7epDHh6V5hhW2KXvX1vL4P9Urq+PSfEPgvmYIC8fkItxJhYg7uUsbU21fu0WsIy
O9a2XlKxICo5bLzsA75xf8cozgJtdYdio46o86t3PMzmy9LK8PxgY/jFuZcq5hGsI/l1bV3L2CeG
G2uhvdpFjv7I8ONCBa6c3n803K642Adjux2KdtD5KzdVDOxdwOh3SjNkHTx0UT2bP+NoHG9LbvCI
/JrptdZobkHfenu35i2TwRCSpMD37tDNgkCXDZIVv3Bjh92xy2+3Ng9LO+y1dWiFs2NgQYaZEDzn
Z0txThiKXsjBndu0iWr9382aLU/uYJOri6PM9fSdmqspbPdtZruyOSuezOWj9PJMPrXtHOQfPqZp
UqCG3APGDp4Mv4lbIy3xICU362T0+3k6bq2X4TLPi9I6Gtvq0bxZ1USfctRRO8W4H7jyxoDTOip2
dTRia8nHAOwbESCiiK6mBqMt1mF87dnBlCx9S9ZAb7ZTZrhy6xK2orm0qhPlGrceNrgtmbuF0qd4
NlUuFHg25r3+GKFLK6RWz15O3iaY8B6aglqr/xo+NUz5Gy7Yfc6IMDEUBxI5iY+L6y3XKmVaQENh
X8YVARm7f6pXT61Pc0nt9y2RU6VZosAcu0GyEtWY9c4Z8c4Wu7VDaTsJ7q7tjgxbpctjllc2Q/KK
Pm/HYb1NVIeiWq+xducyv8PD26tH3hwT8zTrXjaChDEKmzbJery1m/BrvAXjBEVYcieXpRq7W0px
actLWq1dK+KcfGfwQwxtCN4JFjrZlYtsX++phVBZUhZB4MY5Kra561NdcTxaaWhPPH9IzL9aUdQT
MD+navY4AHi5NR5+knPXE/N+QEtz1kM0DctyNorI+ZGGtCj6GXDy0NmArcmjnovgf+sQOvY2yJtq
9W4eoTaDLLzs2V8twcVfSUnTAbcIZEHWxVnEIKHWkJv6ulVF4ZxUQCPKHa6ySd40aclNdIepJP87
FKzHbsM6kD+cyGFaS++If155y8tYdpltXiNrcLwj/hoW9ExKk2sdFWqMwzSO74QMXdQ71A8GBACs
uA0aDKDEtyd9t4qe0KJK8XQFZxYYU0uzSbZux8lvLWcPh3DGkk4PDnJUC6Q6PFpD7g/pkXfDYo2n
wVrbKRkFWctThTNy+WELUw3ZwQlxRB/4+bzhrAwGk2caMFbrXxGmAnmbp6KDiEvVmvjngVpkCUzb
i8sei2HZRHHmyLy99YZ1VsZJZIEBaATpQjGIn4F0QpuEi9OUxwrTyXAQarOAfRKyn9nLIevtINpX
+gGXMt+xkoNaL3O4+eKhAPPXxquxy+gpcqKGY1R1pfC6GPwsluM+KNroll0mnKqGzmqvFa5z0orp
ZFaWxrmSX4VPxjFPfNQsm5DHKCTbVG8I/hG9ByLIe7AhKIO+PJYUDUqJN72CX3E/t27zZkkuy/HQ
2lH1H0ChqT1sVHN4BCqQ3iu0pB3em8xuz2bFkfCmnYnw175UgqxaiV4vD3PPrmCvAyJIR9G2XbTH
MKazj7ZiCDq7isrGP7c1gX8eObCDz6IFeh6HS9WVv1IRbMPD2HeBqG8xwWyOw6rLzF1UryN5J9lA
ST7onHcdpwXBmPl2mQjlITRZDhMjldCKDtGYWW5SDdUmOCqNWr9CClPkJyHlwbsiRDE836JdCjnP
9UV1bLg8iPVo291oIEOaW6KKN1bALpnFYAThnwfSbSqNJmZ1Pnp+XVfEFwiuT80hMHZW9XvN2Btd
KqqzmnDXwX12L71ItbDwVg2E3bp569Yzvh3Z32P698J//OvGHctyl3Z6AEzKG+GMKsK9bKWJctnX
cuPDyK0nDYvzUhC6PECZhCyPWbGsXqzWyuJaN1wQeB0KH8AtR/DMhcKp4BKbJuW38tCwvIp++03b
UwKk/XkbL+A9nfpCcMEjXmTzmn5aff7NCf4OsZsdGd1bqaDbtyHjVaTwDzyBfnX62LhDNqDnbHJI
QTVmbX2oFruqXyGfN84Lrw4sFUe27KZ+Kcqaeshtzife5GNV19s1E+FsMXbPgAJiuw4a/cutJtH+
zDVVqT9+h6n8hZdxyx6qA5yfDLxm5HUAPOse0CjL6Re3rzA7mQxx6SsYUqaUQymRpR75fC/9u1mp
ATpkNJEP64sG8u5eK3uZpj3TJduzzTfkQXa+HWz1x5a37FC3ttgyczG6y72DO8nS/ucGa0cOw5qI
d7ID8Ds2LI9EPyUsJ1l4fJOPBdg52iAZV+FtnOtg1uvBB1U6NHuUwH7+mkH1YjljfNEpHyVtdyVr
0436wTsUECK7OLoABj5uJuTvtDP4THL1DTfWzPPjrNu1+oZrwX0QBSpvJ0rWZkZ+52qHpbcyuCBY
xXnf6xvG1iqIJdDhKPblnEEeKymzssWeWkNgsa6qYF0cl9ty/lWWEMJPSnOI4sRZ6Z5UuyYamuLT
J0PQdRCVF9ybO1was1kPpcWWB0RzzRr/PvNs7T5wgSJqjVMG28ZTi8/PxvSBlYuWYCZlYmAc39lH
KiXNsftuqreMhf48+syp8xyAxxldzReNMNg9F8Tf/F0AB5rtio/TDgZK/Q5oarN3xE4J8RL7+Zzz
kfo3oXyaxZSYrrrvfDfxXJ94cjNYBRATRzkYeOkiCwniR5Opj2lI4ed+CGuHW3aN+DftfWuw2p7N
xaxeUukM9iHCOF//TDOK3yPeLrl8Sr3IiKOnz1xSi2PAFQ8be+rXRyyURKljU9o2wNPNcrervQ7u
w1q3OdHVW9NXMRFn2lFCK2LLTmeulCIXiMK2Ozw1YwoSK+zZoA9Tr07klYeHFWsYTBN7mmKUwxYP
Q+78bIXcXt0icx/VyM6KJUxffA4AG46QjSlbcPwcYn80OGfbE+LT9wkfFalA2/FNmv3qdERDHz13
Xwya9N6Wnn1n88eIrbnzNuj9GDl0y8bPbzyXgDNtc8IUho0OX/ypmev5USkhSCIbbUWQLch2O4wN
D9k6NIl0jHMfbUT6kw71+dyGc/1qQWuFptsEL1IqsZuh6VcxIq3suW5DyqeLof7VcCfeB4XRHwGu
4piIVXMM6i5Luj7M4yVdxkvBYZfBipj831Y2dK/cmYBfc7dQrGWjJr3W9i3X1Uk46o0Oqo+iaFgs
B836zwogBDyy2ckY0IbKPakyVX/HcYEbDeC6ur0xlfyuXDNsMVmK7Nj72zQc+O9j+KSElyfDyx9C
7RR/6kzjbbGH0XvHRIszw918hoNZO+fBb0IgvSq90jWOwigyrClyyYm/isG1Y96xHQbMVmOiSScK
aDUuPhI9Rb3XXiVPxf/9uqjqEbr/StsqB4P14KzcOncLPQlPSuZs0dpyGd6siVohVgeDunfKdYHg
lfNhzIaqJiqOLEPPgY/VhUYjh7VoYGBbt0IucTgMJonEtj34pDNjVm/1UWYQJeA7YMbhYJF8PnqS
vSptQFt0aBSnZun9I4mljGVbgMU7AnGdsBdG6S7okAxi5ZQ5F/UVi7ynZhcvLprJcfCV+4mSVR6c
sViPTkhIiSUZWqF2yTmvCxzvFVfG4xY0zWWLFMN6MfsGeRJn63SVhkeVu139WgnW9ggGofGSoPdg
Bmw5l92ek1QpbozxYlgW8rmucXlBKtFcakpWs5S3AM2uQ9EYimZuhH0vk+OeRaHXPCBIOneLdG95
OXK3iZBdCARN5pDYQficc6ccT7NVklfr0WbPKe+fM4J2dwoM9ZiqR5Ssmlrf5fzDDwy1zWuuuZuG
xnWSeUIU5soQqlNeO8tjv5T5NQ1VdG+ZdMH4FUXlA6wIJGjL94MXVUeYymCTA+WYW4J3werS8ql6
EO2RH3RQzCTRq4ODxeG9hfjyZpVT+w5RIbrIdZD7arTZi1JydsP3eyw10ll56jrp8FcAZf7AY7xz
s8k21w7l5ArMfmzZ3thQ1nN1Q36360cIZEruh5paF8KwdE7fQg/hyZ2iAbh05ZUXIgU8irau68eB
NPcV3mYXK5eP+450uroOGFryw1TZY7KCSNMXF89LzNyXk8EdVthCLPQ+GgeD/xp47Yn2m+Yw0FXD
/jSSvYzpkfjk8wwFPR2zLS6YOPbAdcr7rkoDsWN74D9MHFC4O1lzclKwkjr5IfkNdNEppWCnN1fN
Bf1jstzqwlJ72LfYSen+axEHoRCksUqr+SnqQpNUheMBM12Lg+cUwYPLhHqNKkPTr6lMEZOQTqen
cZl6CldAdb+2Qbg8BfwdYk5umR1s3jk/hMa3bi8NV6ses9wXM1hEbYxsrKQtMvHSEPY4Aazjbrur
Qd7Fpl/z3wVn7WdebbnizBEds5PFsi0KooU7NTCmPJmXaWaR73vf1CClr6obXKQShheElrGP5Mlh
6QGivxvndY8S4jYJMd/oiXsTYJHOq99HLMN3TudEbzqUk3cekbKOOjBL+wiZHeV7idz1PUsb6yEj
+sJ+oouebSSks7UOy7llj0CzJcQv+0CXj0v7QZT9YMH0vKd1HadXBMhRHDI40FGimV/pdLEz1EsD
uCSj97yak6Gvmx/PNrRx+Z64MAMUw9tQ1E6UzLnVt2coALCCuqAL3wKcmDDXq9XmFpErxVedPWoe
2eb5D5V0b2ljaY//zRTbv9/8ECFhGaOQQxQp96xs6qPVR2o7ZjK1zEc9dUGBJLnyvz/xi6+cBPnM
1X+zVUm2alXOGvCGXN6n1ipJixSBlZ8pv0GEF25UUcdVYWthIFTRWDSPU1rMN0RWVJTPqcXq4XbB
t2+8No/SyylJrSxy7jjzFpe3cVDjM6BclAIbKXCsjHi86QC33E5iRK5NnlEs0UZY4pkaV8LNb87m
5deQbw4nAmtC4Mz8zrvfmMtrJpZS9/qOKYwakU77zhPoNd0+i4iQ60EE4RCeWxQul/sj78ILp+Aa
r57WSwIoJrOSPgsjJiixrDiYYeBYMXzrofqlhA0NLQux1B8mXjoAzyYNKILGDUAdJorGTyopuCeG
reMdBKVU09+ZOyElSE0/XXh3iS+LeaNPNk/z09MBkMcj1k8erp6XyK7s51Jj48y24ACsJFCndF3M
Ba0/f87qW4jEFNbkfnZT3/e/Q1AfZWIWQcKauKpEGxUh+1jOKcbgAI02ByLXleR56ZjEe7hCbevv
cuLRwZty+TUcPQnW9B/5eOLLdCrcfuCy57V/iqaxD/4g1S4HtAxsr3UQRIqjpKvKX+NWYbmNFpa0
yZQ13gFoRdF/k7PpiBinIFVeugGN8MruRTeIDOtIU0S9tgGFXpMi6LS39ARCMvbAlnlnRMjhjTup
VARByuZCs1KpcKdb9vikVhBV9o7S+xZTVc/5/2sq6sBJuo30wjdoYtTKEurflBoW6BsCGr0O3W6Q
eXRiBhEdY9TIGyqxljZHKA7IKnek5ZEjibInKRk4IF6rs6SPLEfFwZuG8ntwMjz4o2XVX5mZubIa
mC+sK0ovHchWNS/B3FCFNBWVHy9lM0YnZeftQWurBLCH9pqyviirfE8AbVy+aVVbqziFDnbX0e4V
PFOKkf5gQV6Ksz9RFcHCjgP6FpkjkNFm2Xc9uiM/nClR8VYLoIfnFz/EjpcLuzXfP00RNDP8vz/W
GIS8qIogd5pPsw7k6lC/vHo5+DhVuxjuQcD3HLD04sXXC2URYhXkgRW/wOy7N64HAEYEowOYrmAx
i4+Q5r2Ts6nUr2L0WIEDnWtdZJ20e0NO+UQcrAMR9lTggpHzyl2YWNXNmEUaZX1FVBf2vqZopf4Q
Uwfz0O+HyJSHeQ3y7U9uWW6wKxndu7imxI0El+x7PndBO/2YIOpHOAfwR0gCLvhxkM4Nfh1Kt3n9
OBophtbmkRvfMDTfnWWr9Q5ndEDMI8qoaIAmAmS6ZphZ5uhvx+7R3HflhNtngK7X7zcMYOW9aqhx
SCzQagWKpZnG9mi5iDB7i/8YbkQ2gjEzIIzq9ZQPFElN8TZ6zX+9mdDyLsuKKzNNFl/WI1nkmpbg
eCysNrDwBRiKV73XitLfbbvzAzEgojB2aQMGLEX4xpuyUAX0oIirV23MftCFDwoQxAVscJPBGx17
Nn5ghM5bH2tutt/+OHbjKzCiqtj7FKTzMWZ68SlhacQ8VOeynNxvw2+q4ktZVrbuvT4Uw2cz4DrY
eYYNPQABlpjbbgjCDd+SCpyOEuula6a9AqJD4Zao3a15tFt34ctq6RX2/aS7VTxbBK999x2tivIM
8IIqOuYu2jrXpBsdBXiD1w401yhCZtcMn/KUglqE8fGPnnZbftuRYo25b3osv9bssVbB0f7cV3Xm
XLj82l4sA8SdZzl2OFJb6VCnuNKTZb+Cg7HXvYv3lWoKWtXOHlhGvbPamzzVL6t1sAf0UfzxtJjx
VurasyCHRZeGl4FHYTV1wamPh7DL5u+SpWJSYkVyEsnARM5pKS4ULi/WYYgaWgj7wL62GNvnLzAb
t3Y38vrpcPCUXuzosLruyCFKUg3ozubDdTt3nfJA2PL9lSQjhP/XFC2BHOMNxZ9ATNNxXsyWH6VT
A+jUPmIGH9KN1Xo1KP+WXhU0HcEMnenIXvShq6ZhRfHhD7D3XD3dDxVRSF4KbfOMCTa9yM5rX4n1
rylXymF9ADfef0wjm4GklTRJzzoj3cuetlseHTHgk90G38b9hAdWn7FbmLvScYiV4Mat6CPSHJMo
xKgE826uo7Y49tYw8I9KM52HShWPZUTBsjPBAn1C3Pfbuxmfv70fJi9/gjcIKX2VIBriNWJh6rAM
vfHqzGg9NpoV6m3piV295Bb80tlzSPa1GkBe4saTsOlAhvFMj6UFirGV4b4mFdMfGp/NfByklJmB
Psp/O/SxxkukQ5vrS8kOrcJpLh58U43HSuNfI4gXKPr+UFnjPERk2Y0hnItD49pK083ncnUj8zYa
LAol6yfyQ1Q7IaZ20Sd4x+4N4meYxZpQDi+/Ph3Nmf6t2T5ygixfW0vEgOiNd2NzzepdRpvVxtYk
GpxkRI+GuxnXFolQEyV9Oedz0lWre0bgddQhHWG4OUKxYitYff/yl9wKSRnr7Ud5RHfveuosXmq1
eOM58Mz8Zi9+gLoiNA30XaraA40RQUtF4OSe4AzJlTuzXbuPIxLKU1Pm/aV3l9576INpuBQVkUFP
MUpPEITOUEyotp9G/+z5lfcdRAEArFEhibtu2T1xJeYPFeeproe9T6Djm86H4kTTVnDi+aALz1YL
U9eI2nbJNy50ZzjpksRmOZjovhswBp56QBjqYDkbQ1utBLtRgZsVi0wKYTCp6Zk6Br0a9lbOcMpJ
Ofc/U7Zyn+Xi7iP5GUh1dp93dwVaPI8wVV2fsEIq/WrX+JuSdIanB5FE3RPbUKyKOZwlN4VmOnZT
kC/JMo+sd6esY1SaS1nspYdtAIkg0udW216ZRMwAr0NUoOc4PYgpHkbNTNnVPeO6tKLH9v81OWyN
sA3kjv9MGycRvpX+g33VAA3dtVrQySWK4mBKUV+2OQUH5M54jfS0PVM0xDg8ZDgLm3mYHraqJM7C
s9ZzzawCisHnYki8nmmDHXHQHzZP1o89n7nYQdlMoLPn5QUeWJrYeHkF9n6xEDZCKFcsiSfnXfM2
GpFQAzSoMbR+eXZOsmHtM43y61QYiRB3WusM4wwwuS96CuppU+2OoF6si8CNw7ytCQIfMMDgaTZB
sd3LvGyh3ZJGJLBUSHyAyppYIUvte9spxxZO7nrRIZOFdKPEZmlwmqzFPpROiUCm7FT8JTCujlHl
qz/egA13Z1LLOUs94oFpxgB0Lz0gOF4cJ/3jkib65ZY1zbkDRqkLubL2oDzd7y23iYrPCfr/qye9
3GAKYDHxq4eddB5713YOlGeRratzGQEPY8FD3WWuqr+QZfynPjWiOtVEgS1KywT+365cvms67BKX
qONzs8GBqTEwN7EaV6wMnQAL2bOUPffsb5+Kchuepsmp0heQXutjp1m54GDwuT+VeIwQ8BtgWNCg
Mm/fcOVrd7mNY3a02v+RdB7LjevsFn0iVoER5FRZsmRbzvaE5XCaOYIESD79Xfrv9IRuWSaBL+y9
Nk2fqSv3l8S5Of6u6yY+s0XgJQN6JV0ajyTAlM1Y6zDkCNWq1YDS9GGsiOjC/I76wZontoQcBvlL
2ok6P4yxCLY2ayAKntHZsD+eGJGhh86h4T17vk3TO2DIQvtVTdm/uq9TLAtuwjmKWcXahCOmwrS7
0ZIcRALPczyjpGV8Jva96sNk62VNRUuDseI3tBbsX0KHgIk69SByHqpt0nBeAKEmL547bw4ueIzb
fsPQMr6fqFTeTCf40YLBT/lqYnB/Yck8y6mpLnrQlGsTFISWdWMaXuQwJMeq6d1z6PRTforwTkS7
rmFRvwp0ixtJkFDfvbMYIc7+tpLrj5PbT/UOo1CFZpddaphv0KiiTED9Ly4xT0Z3QGYwfiMaKO+U
nP2b/0OPuLtB0G+cWDewhQiGYCqQe/cIO5iCpqS2ZsdkatTBDHn93bgVWUUMyucj/9q9d5sagSy/
P8s5SUbO9qXFnnZvIjs9Wa6qDtYg2w861Xo4z100EbnYap+ZdsudiXtEegZ3luwS5uIQHk7DrTWt
iBrGMauEzo9qMgPDZlH8y1RNL9FOfg84yoUnjiymw+QaQUsjHqHUDhApiogXIwdBWeBFSRNsqzbO
MAEU7LIgbpr6ppPMD2XYF4+W1wA/r6qbu9KQ9cawFSdd96rSecnEah4qIGWrarb99g+TVHcH40PN
a2yX6COVEgE0BPSpMCHdidpDOHro9jjWgF4CHSgo/apRHVjWRXhowIVsuKjNA6UqsF6PyTIqQVQ0
zTGkUgoPi6eT0zJb01egGA7PraiQBEXxRznj8LneRsbmAwLpjPuMlW6zHgm0/sxnphUrmtXl1UY+
Q7AaC12kijHd1/0NSSo2Bd4FFHGBmx36SjpAe5tB3/Ejwl+gH+j/wUuJX53FVkyPO+R9eZkRXlqV
NlQCFJcFMMDCGeResgWJYWlnbYIpA51Mgu0QMZEm7TBgOrp8cixmbG3owd2EZQRuWbbrrDcPyYRD
eh/5sUk3bq1R2oWLgDehSs9VHohfXA97wNz9jxOM7XVAgECmQukxYuRRYM1foii9FqEdPNWlitcY
A2HY1zDsrBaKHidLvpmdEGHugGxsevE12gufwDhCruuoewprkaQE76Zpu3c5+nNmrAWMcOMD8dgm
Mx7fDQsl56wq9lIWPphj46YCg5tsZka8hn1NxLDXVfxg8CXGhxhd3SlhDP5rAZH56FNQBNxWOsaY
HCKpqfAW7YQWtwMzheZAe+E17HgyaxcoXwWHKff0FncUp46xnL7azDN89T0QGMwwSmQjIt+R767B
GzHz5/Le+/zQDcuEzZjApCtXcTiBBJ+4YkILwzyl0h5xxvwtY2UOfafBClC8Qrjxbr6nBoXDf7yI
dYplPxnuaSIdl2RMD2A3Isg/Y08+zxNj1VVfl3q/NHq4IF9hnatMvGyR/7cPCxOXoz87et9NCzRx
NoSM8xKHdeWW78V6HgYfj3S6IE0l7wCqByGszVYPAd9rSd2/FVgRPgQZscG/WbRKfFkz+khnWFB1
23NGDY4PmZhfqbsHDEYhkUmCkVGhh4ieKRFkBmRJpJDCLhMTGjJKB4Tbzz0dzEF1qaZ3IQ11nzH/
RbnvzyhA2763rEMpbQqKzsefv7OwvQ2bpWMCjp064Dfrq9CnbioWnjL+MVYWZfj6yqi678H2XmJ+
4UCoUwxlxHT7PHfEoK/TucKM1iX4SmQ4VCeaS/LTIdr8qdHHgdorKPVIbvp4a5RgLwpyI8L1pwxq
TWwFL37lu+1bTlYmC6RQmlXBHKU8+LLFeFsQjMq5EGKMZz1cBz1OITdLdq3tAQygiTHEOTDuL19s
moqQFSq/PZbv7BQO2pUq3NpIvkqIhm4aHSoGx822BNCCzkWyR8f7qoOos9FumxQzkANLhfWyXyb7
lvAZ+xFf6agvI+aRhyot6HJDw0j/UUiFXB9FpIeEgVXa3rYS8l+ZICBtD7GrdhBABlJXCKR4SCaj
+CMCXDsYqN8nVmMvFJgoF0nFDqo7NMyZOQuAqKjxzOjk+6od4HA2oW+pc2a3kX3uFwFMtCYBbUGy
33QHn1HNO8rU/GuKCii1iN1QwnIXta+9ReskuLvBSy6I8NTe1FYK6cD293hiGTX67ETxurYTKkQn
vyvGuPjMTCn/3NALrmUS+c5lsSuT3dEIoFrkdp+qTcrkgDErk+b7GtrMb+iW2YPi13lFrw4os5Bl
HrIBc6ZZr4PRs+Mj8BfHvUqExwAPnaGHx8AEfIAzg2NhHRgELqwqSpZAIoubbqWpuR25YrmgkRMm
FKVTH1tU6dG0i/kD/ysrCDbsya0ogQCdjTQBPWzzdZ4OUbibM2o9LC7oSd7khDZ9H5Kn1m4JDYmO
85iTyOml7UMzdtnIVwNeZMOnGfAPocQ7qtrM/drMy/huiqX9F4Td1GzKOcC6XAfUZitZjPNDQr55
uYbkDB6hQe50lgFDpvspWQzfjtsgL5VNzw45TCVj6zhGr35ZwqS8WrIt5cVaXGQrPg+t3APTVCdn
sebtjUZ8Ak8f/5Kro2+ncKDknQ8XNblAvaoW0LSikxu0umVzSstBPJRZ3W9YUMbXppnUS4F+WK38
GH3XXUN9EcJMWoibZbyFN2vpMUetowoO8mopKqZkIOg98zWOfEHlzbgZo2f3O1Ed2LubhySP4xHb
T9VsZ4JWDz7w3UszOeIAd2l2PljPh4ioCyqHNEeETFE3dMOTRRPvrWMdh+Fxzv3lwA5rxvLWae95
9sY4ekAOQSvXNth6LxFmi4XBvuVuKmLt79QUsf52iFJ0T8YS3i6HtwzjyIoB732W9uTmL32taiK1
0xoEEd6ryKEybvh5WZAD9MO1BXz/BesOBwOiBse5swlhvi9iPRHWoUAw9kxS+LheEzyj54/GK1J8
SXdupxwDITM79hIQ0Lpr5PlLd2djn9ce3Q1OAH4rffFPUNp5r+T+WBHiu8A30WrQIrwzJoHw06QN
Ggos+IPipA1jIlQzgAt/Nh3fTsK29S9WN6BLwfikfAwBY7WwtFoxESKucQVLiqgNJ3Jv9Gs5zhde
lG7r+wpKUTlFm9KJ0LpnYhz3i8X8cFV1Hhyh2o2KGDi28k/5TD3uRE5wrnBx4KCY3eSKCDV9p6JG
ZhbQcF7K2Am+TZh3tUe9gCnl0bFwkBxARmEPAHWA8ZckFjT8Jc7Jqin1pZBR7WwlpicSt5mqg3iw
Z5OdyQFL0n3lDgy4c82wC0ytm+m921iEQOZDJ89F3wjzhSfGd187zFbfnc8HTfuqznftyCGI6RnF
xakz9u3CkcEWafsod0xtxXL0ugF6mT2Uw8kOBNZGA5XuPLoJWkroOh5bjXqa/a9xMoF9SAZJp426
iX1GqgLuDYGaYf6bw6J97llnQShmg4FycF2XBWP6uS4K+a8cyAx5Z90gkgM6hrz635obdUgXTB6q
fD/vd2Hr0ucWfut5G1WOVcgyXXZHj4qC/bPTqmoBY93eXn0PG0soTBXd0f4ump8VUnJAE3tuxqx/
j9lBZY/QbuU9U6Gl2PS6DwmVydl1tWvMF9Z/lQEFiiJH9idWlpxkbAKtcykXco2QQeMOldE+twkK
7lURbCAINbA+UKvnSEYbz3m1xgq1l/Yq+Q2Q4Na4AZhM8k8FnZoV5IyabZwmCuqAVyOJG7Y28GQ4
QhwH0/IbAlq0XoC6OJp3kJ+QhHYMa+U2EmYZD5PvQJIqGSO/u0XNPIUxIonvCIJjRE3Vci4Y+QD2
6tBNbfjhG0y3AERjPeasuvuelw9/xVNBvvhe6aRqQbAZBhKtbazmqBU/JwnkSC+/x3p2hqtlyxgt
ZBBkiEMV/zLI7JvKZVBECkXTFfSSfcp1VT76xpBq1MDU/WWSH17yKBg25RQuM2YTakqwbai4bxgv
FXw43XibgmS3fWe64Ew7Mf/NPt02Iq4e87x73/rsxTEoTFXh/7DIRxAVs0ODTu4VD27VwKylAZm+
4I1El6RAJrldcJUIzJhi3k8e9cJ+qghQAsfSAmcu51y8EW6D2aTxPGh9CXLf4cArJgHDtWl2y1ZC
HFGdFt+oc0dUxksfohLGOJKYcg/txhQbP6/Ie4DRVD8tdMpr36Tlfc+Ce4LXHvrrGAEIYAh0aBKB
4H5AlLMF7T/+x4uP+clSDnWXjekTPtUYxsd2AiV/GIuObTr+ruW1XbSZ9kHlWd5T0efs6BI0quU6
iKC1ENGkA8buIcCET1zkC6+qSoLoqqCYLhC8g/Y95INPYC0EZ1tFMXEKgjTGAptazDy9SdmAnkO1
fKKdH75pD4qV6AZitHU8wYqSPlPDBGnabqH1e7bTYmFSwAJB7AZ8ZPm2Yl16YxihGo93ri0QwuU2
2lEWKCnScK5MfzdwNLXXNpEZKjMR5Ls6rLvLZHPxXXEqaedC5IF38ioPAnQo2YkdUbT37p1lB5CV
Ijd0vnJ4FKGNLbtuK7r0RU7Y/JTy3krk0PkH+UfBsfMRecKqGgmkKJPMNk8aqPRr2FDtlVEybtnf
FO1dUTdLvpEBxJoZjJQn3k3aTD9x1ViHSTVOul7MPD+Vli8Hlsqq+eff1LVrU/a984h/wC1JVBkt
9H+lhOXkpVk6b5PYas8lVcwFPgK7gcj1VMdoEDnkMazGeCtjhlTlju6TYmsITdXu+4E2Et394jGg
tSJxLW3o3ARMuWWLXspM3gHsfHYi9UxtwJW1GW3HtBx1TJDiLkZ9iByq4llHihthME/qKTq4TXQb
6qMxYpFn1y8NyuvfyI3DtYPG6Zy1qv9v8gvXRleroWkkQly4QjVryi56Fzgqp1XaITvi6fLMRXfa
PzVMKdfARRQ+zYYh8yM7GYyAtmH3dopSZpLkZRH37rPzG5fqa14ssYsnjI8U57HgrxbAk7ap07LG
oBNCvEm53rTnKREwSzODjadjuuFswyBa3stirP6K2Vjk3AgWGV3n+SjJeopR0o2IM0K0Hj1nbCLO
bdMWr5keEQvz5cMz83khbhlq/aaCuiRfcgVqd92agNCiyUe2eLNZIBAYBnms2Tp31w5RPJpY2Zd/
MplwRaTexADUFfJ2RM5swYDTtT9L1DfXJZuXn1RL75XwK0ue4TTW1oWBScbLwtbPZeBRu2YLcXvJ
X03mhVxLTFVuADQ93bGgly2+Ha7DY5VJfUzSsgl2c94t1qbEeLHnSk0TznZY01zCHRvrJKp2YVkR
Q1y0dr6XYznmO5IkxNnXBTeDRQUEzpEnygKvGNU/jIWhjUb4KxA8qNv0Kx3UYVkihohCA4nAVlke
eTEH9GFud+xRdnqrkvxcZxvXCI+AVPVcgpDMcMQk5dAEG9W1dcoqxs1/BUF+W5T18s5l308F7UXo
eHsnQffWD8GmqTo8cDwMkqVYHOHdDoGknto6koBrwBrV+GrxzlCysTNjJ2RjiNphCpnWtRcytzRT
pp/zuksxq7WYcK5lOlCUx/Oc78SImT0Yxeg8QFtYnL3dVyo9LjYeDIhZQfrSMoEGgmP3XXqhykgu
OsW7AoqU8oHjfhErr42i+pHV8NI/wFZEYQX7ToXnqZfs8eq56twTuWUzzy7YRaRaVkI2gTfoprtb
5rnK0N1YNRY2N8IXH7PYmtdJ4GKYHjqgt9imUBBu0AkP7hoyBkrISCRO/a9bwvqe2B7/y81V+DRZ
nj54FvlKWAUQLdvCIbvPXxrW8R76/fu8Kbt2hygmfBh8u35b/Lww21Z35plJokyfIiwrMltXdSb0
Z7LYUQNGLIxYNwR2x0xjGHGma4+Jw78wSyrvy6PJ+GfKGfdpn0/yUzZOtk4QioQ4z3tS87xydK9u
7RMp1iObWV6okN3bjcWsptwkgVrkoaS1al8DHTf9X6nJpvmht8hwMaglKU7h0uMtZxfEzStZ7i2o
YsvQ25VhUkMFkVX4rzV+9OYnKZwMNtpc+6gqeC7Ypir9whiQN3M7YHa49y3INQ9ICxEcrioxsxye
s9B/D8LSu04UJc1Bd+V8dL0aoYMzN89ephFQCS/CpagMnKguigkoIK9rPuWtH361Haip3xrDxU/d
c4yyuQzq/tf4VdTex+gp3CPUQr9GQQa6GQwNNxOeWvTk7RcNXTf/4ZRqig3uY+e/jmTe6lHeYB6C
+b+L7rEmImffowrCCR7SSq5cGYennJP34ptZBeA+pPOtHR0c3MhFTCLbOty6ccBTrkZS+4SUxkah
4fbbzA1pvQg6wBsD62I55qifpo9u9ILuE6yGk1PnzIn+Uk5nDLdyFryjKTDqiSfF7t/ABXYgIqZo
GML1xPwPn3ZTPHJGTBAPTJohwWZY3wU9yTsyikhgQoAA6oyIPFpHJgeHqpiq9JjmTvIP+bqsN5zU
ziMl63iKmkXeJt7R8FN0VfvR5hMGizxJugNujuFJwQPYt2HffmvwTvcd+gj1HIok29eD1vPD4GJE
RNqcCTbL6B7BUlH15D9M4Y0d78YcQQp+WTes+WOy2d+yEPVjkK1I+/itkeBo/uIlcwEWN8gBx02U
g9b+5OTmr1womGKmPrF336X0TDOVk3PqPdYpiJwWAdXVCDsTGx/W9FsByqNg7JZDqMBYIuWar9H+
pNiTAFfSssuhhuEc5omerDHdSHDCZkfG+VB/YFjIEftZ2tNXiJ88/eQNeUF7HvH6tYTizaBn/CFV
+yiXmlFZgzZog8swy+ByKfxWXqhr+9HPdEkpPjALbHqfhmHJytDCSqt6H2irIj3kKNyl9tG4ttPf
UFOOn/M0ZPSrCRI5T3gevrOIxXqyTVjXoUUTDmtTF3rptC+9GESaKpf0SoeO4kn1BRswNU3X2AWc
bdbYl8SB0Sm7kxrZ/3cT9snynNVeBfMV/cbe7Vg6sbfj4IHZFouNcbq5O6RcugiUeaKr4asu6uCS
YzupWRQ2mf+f7vJKcKHGBQ0b4lGemRv+sYuveK2a8rXK4DUiQ7CrfDc7RbItHdjEuyRuZ2L5+jyq
IU0UcfUr8OjZ725ApBwXDizC1xGPQvEeIjhgFYo2Nk5P0CmdZxZ9OXOWDFJjIWTUEsYGOdLzYjYS
dps2+9rlsG3p5quzJMKzZRFY2dfKVlKtpbH8R+beMVmJxC0Fv4OTjjwgMEODYU9pg7cEtiLtrnaO
MYWNs2HhhDKPxEISJt1oxJOAqgh/pZ/JlcDMua/Luj1SVVrLYXFCy3rh+ffUnviIJLut6e3kvLgW
MD2yrrzuThkm+xdCEojRKJSKqAM9BrObJMmGM8/v8gZOS5XcQS2i425AWdIEgsiw2s66n3Tqx2LV
uXVeYNlIc16L0HP1XvgwqrbzaBtoZ/mMk8KlRwdQVM/HZhL5BJGMSLEIgTdjMwwcR9v1oaWTV8MW
pXJwSq5KO262vdskZ9Yh+XPlt8g/cter3qISVgkdTpN+s8dKMOl6AtiI0Uiw0WryuwU5skb96MKS
svykqtCqLX6pvop2DvQhn+jzi4Cp51ZC1dklbCuwupYSiEHkA/J7uwHNcmpn3uZtT60TrVyXLSjP
VOP0W+SfeoO/C9YYpgrwSoyWbvt32JCwvBoyEm0dhPUDI3h8/FlJxB2YBtQ+c+CTNlfaDk4ssnMj
H38nFM2VWywdXgalmaXEwSxIL4YjeFs1xYB4N2G+mPCz5UAC0NoyxXiGHWhlT0HG2OKZFSIVQWSD
Zj9Qdczp68I5SChnkmKComk6VmwSgczEek8KLPvzwptPSO5BvMETPcxYe9tV55EKw3euJSaZ25ss
yJj091yGmS/AKbd2x8i9B72CVmQyPyHf4Xxm/LoAZrNt3Guo6mvFfnXgaXimYSqL44AEAccb0Tbc
CFYQvoZlZr7BoLjtu4VxAtNCzcdIGOec6kDKM2mAxT86S8LsCEIq2cEPtfuWx07sHphr5+eUVpn+
tHD75BE9ioM4YjaspROTXJgUsSnLE1a6Pp6vFYNrj9Ge9rzrUFtAIX17wlnkMRHfcmL5H4hkrKem
cFCAesqDqQtd5DKNAE5SwK1sx03bfDeQuO5U3asdbRfOJE9UzkGjaXhJU7D4lxAb8wZChCWAkHmZ
t0bWUj6kXe8sWK2xCa+JimHdz9bL3bLfnZstP6B+nmluXxC8B2If4GzkazJFy0B8KsD++7I4Kb+T
1q5pY/kQ6EGyzpzJudwiKXCGtzSqml9DehIaXpzsyPBEEN9lcoaawuLBeXVZodfHqVpMf4P1qOwA
2CC+MAmM6ROn2+RsNURYhm5vm7LJUIVh+E0V6kUPA9LQ/nm6JRvfhZApl5cw6jP12QMH3dVtBH42
shvCLp2FuuphYda7Ce1+JrUOC+dt7fUPmiFaJNGBoK0DVFXx2LdfXjVTZ7TkE/rrrM2LMzzkYLy6
k8vEpKG4gWzlC7STwu8P+GcT59j3lBpj6LMx7xr+w1Vpzf1Xay3TB5F9tK7adLiOiO6FHeIHPA1d
fSTFq2aQ5/MR2b/NYXcvQ43EZunK/GKHwGaeAF44McyjwDlwZyxVgrAV3cqWgUPwKSBXXPFmFjBN
mohR0qIc+kWk1JuKegE8jpWNJMYK+nrAzsV/aWRNLJN1kdyboa6mbwICEdNNQTCTWIm0Ze/ZY6l3
ugT+ux4R37tr6t3qswscaKptgzHclH7orpjSeQ/cEPK5pHtFbOKmeDvqsPgBRdtdQHdPCpO2ch/h
FeebKuOc3lJJLM+eJMBs7qVV711M+9vaizGQxvZc4CUBuMLBJPaCYvs1NbjSV0mgvU/iT5lj2T6/
pom+fmNb9Hv0jlb2JkgleMbB0D7ievlGe2p+INmnhwmoDGP7ojyVyGMOLsxAhu9emzM2Nv5RSgnP
J7s5lVehGES/Bq9u7myVRe52sAryGXWViKvnhcG36jisUfuk/aGsagnjYnTeHYYJDInGzuF4GOLg
EDg+K23vRutBoMCnZEic/lsyr3jBkTr/AJS0gFj4sct2D5OKI5BNo43MoofJiPpZ8bE/odT2j1So
lGIeVCDcZyK7ltr433nutBgBpI4ukdDBfJe4aSD3mGqxp0zWFOxNRu+HKgkclsR9c+/ZNc0XlcLW
S9HMr0UHaBe6KgpRhI4XB2k9lSZsZ5boqMp0lFYsrESybDzh6mCDjih7b9IufSvp+uGrqeg+JXXr
uW0z6FjUM8X7KIePrC+J4dMFUgal3Ppix7H32cBreU1dksRzOeTZIZjY5i/e/NemodnnyeJfy7bP
i0PIi7d1ufWGVe878oGMKwQ3Aea68yhoxLdmCEYcWgHoys7lW5XtQJbrOG97HDA7p0mi6cfvKxHs
LNAquwY0QE7qVMZiFHk3algLXZzit0WISaTjgzXVkbOxBvEcRp4hdZMmC8UIz29qoE0iJI7unCqP
nwSTBPJ7w3Ljse9iq0F6yUm1bnZkPr+dvcLsqlRSZ+EkJwUzT9vwpHU3Qi7xrnpK4bx5c3Oyxix5
m3XwjKXK2jlg+C4CdfOhBvbxKPGM75eymfXRbmABcBa19AtIouuN7brOiaDuDlARewN7RaqYxw5m
tCkzvLJ+mzmGT1Dt+N2yY0rZ7vRZ+N6wwVwOHgKNq8dldcjTWLwjfCC2AnEz61QJ3SPol7HYGNcL
PbrH4Rs1pnqJ8gYRUBnk72gvnWPtQxsuR0e7qO0hQCLlTn/ZEaXbrCabOoOGuQoUn6ueQFblo40+
mqZq07gusKtCEiqIWZ9xsOOL4gEDw7jRaRg9payZaOl1liAFswJ29blXpmT0AOlCSlGJA2os86en
dvp2c7uinB2+kBgS7liaCXlqFUdvVhijUEus63L7SdE9NjMxGLwjN9AL9opKki9qgG2D5KWDHVEC
DL0+FMTrrKHSOXcIKWhEQzmNt21nLlbl1GQniaGGj7rAxa0yBBzCodSBbrpWmom2B4J6ZZOe8chq
Ciw0c598omDqncLlOEx6AhBUe4RwoMh4GQf1GCXLge862rbdggRQWiz+8M9+O4gCNr2trdOUmVMk
cJ1zN6WEKg4O957iC11AKBfPy0wk5WYMDHEnMA0UbqVuTedZcpeB3PpIaHVvtdrY97c9EJUh0qhH
4jPCT0v5l9Tv9B1UgMQ5kQzIeWrDqb4XI0r9Aa7TGhM8jFKkNBfqpPLiTzePeYC+4idubb5qv8Rk
FBVhsCMgpLfha/AwW7b1X94BAHOyGZQiVoIdIxfNnhH9V9m5khBQsLwMtGX1XDSygGRZlM4xZND8
GULBuZvkiNOcSviHop2Mx6p5KG8mSt7aWPI/k3G0ErZlf5m2fGhUl3yEwMpXA2vQhzgMqh34c/Ly
TAK4dZ37kRZ4aBru88z7qS27vHJXTSefIqtdGQB+q7En0ufQuZTO1LWw4lwJEIS0ndvtWXJZvbmJ
MBuGeqQQLNFwYEAhmD3yMZeOsUU3Z/MJOQ/a6jTHoIASpNukpWRwQFm7opqP3rspwS0wNvKA9of9
UF7ioiX39kWVij6THCCF4si/QVEXk22bwM84X/7/Zah0+cdGKqq33pzY951eEgfPAuMiBOgg5TsX
+pbJ6h+YKmRD8+Td9K3Emr4WcezcE9+SP3nsyjelmkLw4pT+05o8w1ZuXbWk+aasxpRuNWnZyYJm
WLHW729FRfo7xc7wTJv/2cZuvFc5XGOM8xQH7EXJGai6L7bvJqPma7s7rcgUXqesrkEAMJv7muHo
pOvAb2t9JxTdfjf2fwyGSQEPXQOuahrbpywQIVypKPtfBDSyH5nf4KEjXHdc4M6L7xqydfy+Lb+6
3E73Cyr7dd57zLShlzX7GVbZY9Lr9okGhWMk0K3+I7ZDr9pxQT+g64opS+v76ZojQZKyA8Jnq5Yg
HXY3jcKahtKstQUOqJm7eEOsMqKOKcFt6BS3ZO9Q1CwyAnFyYsa6PX6sDdphtW101uFZqHCjilz3
62AaiX3Im7AbttnSUsU2SKoI4mo3I0hKTpL5DZwcokfXWMNamQj3qnlv08RneX/jcSBxgm6TfGiD
dRROXoSPF2FyOk0aaDnL9YCTDNuEbb04Mxsb19XFWUjX+WA8k35qKdpjNESB3ttlsYcBedMckYl+
c4A76WNcMwfbSQfCYt9hzlkTMoYeJu6J3zF4rPOsOwJus44ZO8dmbw1MBj0tg+cS4/WzdEmcjLC4
EccVQTmTynkvOyU+LIBs1r7MRP4zag+dDRdW9Vv4ylwyJFgRBHfSudYOo/6bJZw6n5iNipNjzO7r
ISjvPEPIZadDpvzgHfBsgNeJh4BOucERlMVaeTfVOizSbGwPWR5iC8jYclUy8ZD3Tf8lE2ooDJGn
XOAdbyiMkVHlH8xc+MvG6FoNLE2jojphCYhWbWjUew5yHhvKNDNVX4pEvepifkniW3mQ86btDdJt
1L+ev5mhBm2DISyPeMuSx45tw2ceu7dojUoy0b6tGZwp5fjExkS1BVl9z36BgUYoKpJ0RHvfh7A9
87noXgwYinVRaLdfo0awb+LE9OUm8HvD4DBXp5h5B4VUkjYDorGyPi+w0reknagfPNaRZo+V1Bxw
UYb8y5fuTNvmWO62Habpt+ly1pYjP8WvbzKerKyK16R9QvO3seN8tbowdxWDGXdP9RMC4Gb9jd2M
BxyVbVZZDHMRk0De/gUyMb0zOhH7sIz8jnwr5V7HsOnTY2Gzyd6pxfPw6uB10ysbJ9Y/x/a4iiYU
pJsxFcMfj69d7yvW9K9Onpn6S2hdPyz90j5K2A6PBq0JbV0X2Zj3Q1PcWPyQao5I2DzCpCIBjjeH
tmk2CuQ6bp3A6YPqiZ7R6xl0tFzeKFtz5yDd+sbJiytzpyczRV8jLZ5EHaXwaiBVsp4XtLbzHzmz
6eMiJSxZBk1oQ8YlBV246Ly+y+aQS5dfYJ5XV2lGDWtjaYtT5sgUKl6T/cxOanOrIqj2d3Bn/PIR
yb9jtgZg2DshdJRZGo/bLg3q+kBjiDA6H2v5YBvgeuHgkW2dlEv4nCaFDzJOo/B7Fkx9M44NsDUU
EqOrxy1ah3obD7YVnTMJHGs9lJW/zXJfbE1Hy41IEEJhkZH0t6NnTZnSIZ51oxaOJjm1sGm5DhHd
N9F5Seta7Ac9ef+xMm1OhTtkNH+kd9jIph1z5i28QY1JGtgBJ1G/GRrNBwY4BPZUkefdJjcugkyg
DeweQ2xEeqN7zfBHgCOIqTAm4pY95uk7P5TLJ0IbX6+ktwSvWpVzvUlEHXQPZsAfSjZdjwR3WJWD
DxDQ77P8xn5zaPLSDW7WjpDCGZvpxQV9V7+ww7JmJDk3g++XoH9tPlIPYQHqgpY9CjYKWn7+89bB
WepPVkW1RUyTWjuKgVSHfDdR85E2gY+JFSp/hlqStmSvCM/m07EKxcKYekUAKQqY6hp3Tx1f3aRI
k3yDoiqdOqpaZs/ZgaPBSmyGo27iPkXIKXAFI4pMXyEl5vFbXI06+jT44IeTNmj4cas0lkadreHN
NYbbiHhCZ48wYDCHlHc1r1jvpNqCv9HEIrs4cewK8NPgm+C1hQQ9FMciyeREbNWyiIEgpa6fmPvX
Q1ZSwvGPcqTmgY1jnXIjiTF90YHo7B+LSBH8Z0pQJwaWQpZ7LVKOMjDdU1rGXYy0gta48AHewXj5
P47Oa6l1ZYuiX6QqtUJLerVlOYEBk3lRAWejHFqhFb7+Dt/XU3XYYEvdK8w5ZhcxVQb0zcWzXlGE
BDe7CgGY1yA3jf6gYghBJKVwnWzovwSuutYMwkqq+sqFxcuCF5aRWDonzI5RRvefRTLfVlKlpe9p
bmOg6cAtqMAwlDiboXNVcRiraR0iHTjVJ4kZZnU0CqIIBO6fMbRIpM4PNNJEJsplWvMLJLvc2y/K
s/3jDEktRsdZU3MCjrFO2h5pT4DxsHNyaVyfIfDAdtwYTjsM52qIGd4gyG/q4woPab7iYkIuXGtJ
92xxs4+XYpg991B1dTBFvpGtKgzmRn9a1giBd0PBNDt3NC7ToccAiQa/7LzuubsBORpxS2hE6Cro
mW/yX/IW4wwfPIKGfou5IxkiAbLrq8lGdCEOAEbumsq1Hr3UXW5orAFNUy+JRzmiCPOXY9faMo2E
NZXVHf+kVCSJKlS4HAeSJFNjeOuMxXtC9aSnF4KI+gfpaYc/iqwZWCS2rfZ1X9lg6wKGMcJS9Pou
mjIK2tKcONvT5pVioR5/R9g+v+TSYX6y2Iv7mMfw6N+jTuje2zJtgdcyZ38ivXr4CxxMIQdsrehY
S3SkF0aIdv7gKIvCx/bnHY9d+o2lwuuPBoPVjWyT/CHnOCj3eirTIqpJvPuRkjCcMMNxSI4FU8vk
UEBuS3F6ZvyeEIarM1wwgtMzw8qccC1aa/ljFD9eu0Q14z5YOv8HJpyJbZrgRCaM9kANLeFnmGGa
yObYOHnzXw8/hJGSaZBC16+TeTZZsH1hGZ2vy9wab7y2RDwhFCLGzB/z0Tv2biwuE12LE9VCF+eU
DRtK5KnlqOebz53IUQXL4Y5ZAT4NnP3sLlQe3JcA14wwwYtBl8gJJM5TuTZv2HIk834aJaTUwsqw
scyeoG+zpE2TRAxbdyHrIPfIaWrRjJTSUt8xMRt3rivj0+jiFufCngrQNqLBPCghYaO7qQ35siZ4
OfgZWD9ICE0aMEqj8O5ITMAaJQ3YgDdbTqqZ3pWyCpG0ucUb8RTGdKjGsfoxylkzoGUsyzObzQLP
EAyiHyfHi4pVXsTeC5Ty4plvtGYd0JX9iWAP70O49HAH5n8W8qNeozjOan+Murp1jcin/W32q818
PcSOQvdpm44zR107MSrkicHO12Pr/szWKW7PpQv/94TyNU3+67q0ynfGMA3JzpiUKo8x+MUMFixJ
a/grZvEMyhy6tmTNd4vxpFAb8fw9ed2omIWIWBTbsqQk3Ex8mMBAW0Di3HLT8JQj3TqbMDWzveBW
/CYskZ6Z1a28UpWALNXl7TceRpNRRW3UZN64eYnxfRoDFhe+SeVgl/mMoLgSnNt6bS1vj7kFNjMn
JQbinpP3CftA9SEal6hbnl5cBIkGgxQSBwZwjSuRAAjFQXTUSZYlL93C1Hk3gskat0wO7McMPlgT
Kv6Gl0RD4Qpn20m2wGHFvTFkJoaUZC3umqGm9OqZt1afnWt03SuT1PrOGNYpwbQ1tdmJts/ZKewZ
w56hGs8em7B6BvIJCdJBg3/HMM48iYRTQ6Sx/haVX+KeKVfGngLjHIugBcLl7ZlL6qNiVYhwhgwz
0twVXt48rCerewUMJpf/rLgi8mNTCaZ337mtUShQetryQEGo5abvTIFQGtpyeh2Kmk+jWMRExJEj
5wDgTsAQaZ6boN8tE6b9jYBrOm1Lo9LL3pyMON/rzPft/WAwCbMUz86mndTw4wtW25Es2+lOoMdp
v1tGyQVahqQbjgzGjeSuJUdU7m2dS0kFVcKJmRguXMvZ9hE2dZTcGElz4HsSqxDRJSzcwJkwjhV8
1FInk3lgIzBkXyx3R2KNJJbyg2U5jXvNmTObG7Mb2/VQNj1BYnYz1e5hMbvcP3JbTMzCsxu2dEjo
h8HNWKxKbRNo+tZsW++lxgVJqBTcp+R70GPdnhJu/z+iWFjR8GV3z0aHcDPsAYGsFyepzT/kyPPD
mExgowlkNyPcDsJ8XBTAgnCeAMOcusby/pAwsKCTjpl5Ww/Fo38iT2T1vhR80HD0UT8NwAqpHqoy
u3ido82d5iY26ItwwAm0vNulTL3T6gdEIFNaMXzLuxR2H1T3sCJDksOAZGQR5SarzmcbptqxhHpD
+TDVv7OHEnqjuwH5iHYhNu9EUjMaGJwRDmJdquGhAw1CRVlpSuJMZe4Lf1P8PLsm+Dfu7MAEJxeT
2JT7fjM+ZagEj/nKgv/GSTMv2NzTu0aJD1Ox5Q0HMI0P6zSDViHwTm1cOC071ZgrtnvDPvmwBBMO
aom8vfZj8Y79dMifltF0YVAxAt9anLtsQAzrwQMgZOJzriSDsMZ4FAjP73JGqcW2YsYXtcYtFfGW
7NDV6LV2JRPyI0qJFJjIXAV7FGOs9O0grz7WSmNnrWxyofaTno3irltsNEpaAAUbVMBnoeN4FTuA
aKplxRWvZYEodsWD1OTWv0JhhEqrmRupaepbNeV/3nAwF34HdYHCBg3EZsnaonIqC2uTTQ24srpa
vqRddaB1V+wpJo6Uk2PZLwlT7l1c+TcwlRYnRFOAGZoq+AAR8x84IwfQqp4ekRry/ufjykvAyNZ9
mGmiroCBZw48hqkResfkbTAGZ1/4PIbFtKQkWVSZgJKf0ga4rV3eQytA5rQEw7/WHYpT3ZqSjWsx
+GIXZEV1F1hxcejLXL41fskdyA4bs1EHC3gzKfzhCAX9NN9wJ3i7zEWRDFsoDjZqCCy4aLiG9ulI
EDXyb8xyw9qR/l1MjXefCSzNUDPQrWkcMixRAJHYzrpzY4ebFHTBJStS+ZCiebvzxRqTfFkDKPIY
mSKzbNXPSLUxhtRty4tebUhHVOKB890wXrUpefnDtrNtMZpquCwYlLX7kkfAjJCrxw2fnuLuWHoF
ZKdui7nbDdaYzUc2uWYc6rIaQMtSWWB+4d145rUmU5GpctFG2ktHM/Qc1RbfxaJZIbjGzJGbw9YC
H1CRQ/iSIYpCatNq8GPIomUKn4NUN4ADCMeOYHhd5tOz2TgqEoLXL6T5qJaP3mzTeivW3u8eZiMZ
pjtmLbg5JDY9h2c/QNSwSWJ8qPvEuOEsOQkAU7UMUuxtaU2IARj6BCgoTSfYO60ub5Racny4XhL3
AoXitkEb0n9Bgo0MUkC73CJ+OEGIOkQpD9nDiskbidick2aLVKKCRRYQdEbPPXIk27WpicRjaEZk
XV8hj9GL9PjjBd3nbY6MUmmbpZVauI0qMTK+AmqGuBytdFhbifcMMIslGv98/q7qhuNs8YP2y47Z
8G1BGwXcIBh322uPuZavdyZ/czcj28XkhQcZLyomWeggvtePEUpL5xngWMBWDtFGgsQvb7N9WlDy
7Diz2U7mQxr4gHFjRPUe9xGvOcnLwDtTPYFbTKEDhU5tOcsBQ9Ckt109D/YeY6oV7G0oRscmgOGC
piPVmtGJUvkdlgil9kPBemUn+pa8iUD2LSQU3+gfnPGWgOETOv9WGS0ivgGvyFU5BQhZqIEognPt
ZwsnSWuae4JimCTyJBEsmxE7bJ87AhQt/Ft1l/4C5gC0XPtL/GVCKkNpMqhMhXlQliye7Lh7MUke
/F2XHkQ2yU3c92h1Gxp8zxG330373tuaDBh+qDpLbHQdsNuTWvqMqEBS9uyoWVYSgWhFHDomi8qN
15XAuQiW5LCGiGFpEVEmUwYS4avXEDK3BYLPzqf50IKx+LP4Yr/qqkn8+3rJjfnMoYknmtw3B5cd
DdYTrzcmVm/ufNZVAYEuVARBZhBFI284AEQLTwEyZwBzMSsdniezOE4K4tVW90vwacSWYW29/GYU
QsRauzBMl85i1dC3nyhLYbFRIZjRSEtB1I2FEIEQ6y4YIgd5E1pP218axBdj7zNvop/ZDY0Dkskq
oUFtRr+EmKGVlRbnnuGIy+C7cbMDyzbDPLqWRLyn47aCW6i17+/mduARgj4ixy3brcZmb1P1VzdH
HX+zjE4mPDwOP84UGz1xnde0t4Ia3w/ZZHHilEIQk5NgbpQQpgm93fE5NAUEmrh1juhW7OTZ8VHV
PbBl74nQcBt3/nSF3agInqc17ovSt4ItuhHpspJFiUW8lt9/p1wkfQgfwLuNXInS26ZIjp/nrCT9
EePe4O4TaUzujiK8s18zAPzmi6DlMgBBe1mAb4HnM0SDUhZ3IwpAiEcUwqdCGt3vbA83WHk113sK
weR59PCK7NpGYCaHQzP7d6YUmV+BntYlcAZX18tOzg1cWQ8pIHv54SZQpSKVf6CF2eNRObj+aams
+G92x5zUqdLOfpdUtHcVCdWMUmC68L2vThkTEoqSEjVQgAyoY6HKkgWU2CcKvKZnjGuBNcLfilIt
TQwDMIaXfTMz0JpJbYtEKVbyVCWosvBStMsz/817CtDctrvVRkQXpQyirS1O+v6HHexshJQqyg1H
I+3HB8a2RcoSfajhrIrJpZvsESTdW4lfuR9GjH/nuBQ5Ax6n00S5A3wci+0c5+OdnrD1hwuKk3rH
iKlV2wR73xU5BN1v3gHhM1IXO8fiLucOeX4PKbb1HgEyEz5DuoYaCHS0Jw7ajmULtCwUhYAlx/RA
HkH/Z45N/mP0GbXw1KOgPFq4isXB5bZ+WaBT/oEjitVjbeGO3bRWtV5GipiHrs/dS520rCNiDlPQ
NVNjPCVL25BYZqvpAxBu/ecMCRFfqkUXy2CgJXiBkE8nhNAvUePpnsjIoDMgoWvT/rnpBnldjSy/
SBaK/0ExEr/I0+tHP1nQpeU4/PYInQDTmontYSPjiB+2HWkiGP6yGzsr8OTIGs0uqNccIShmsX7a
70SzDPmW0tl5KhUc811RS8RqreGw2uxaKF7P4DGtNuzQGf60Jn05URNm+yaIFfO2xF9kfZRa6q3g
iP/P8pnHwTtLvS/810RyuSJPsIjjU4U+kqGswySsTS/0ljRls4oXYWir4DtWWccYBZDSai9UdYpf
UrGtibJWyos0eucVEua1aJYXcIuPZZbPj8a8kNDQzeIOZRlwny5NHvDJLpeOpyoDYj0XxxIZ7lFa
GsEFWuX02OteRlw0xQEptnomxme5sstfdzR5ZFHOnvGFfNE8E8bLEW2Nctf2BHPlMKYi4ffLeyKH
l6l2JlQLeb61U9s7z4Zb3cu6R/Vc+Map9mczNHv3c+VZ2cXu8KxA1IQ1eD2UCcTXoeOp2c8yfGQl
q7DQBF6qP7ApvLOu939LjE5PxgChgBI/O6ToKMl3LoOvVsJGSoRmd9Yyv93ETVlysI59tASO/HKh
KL0baX3DVY1W9VgLz7y3pzTeIub6in0SaIBCei2C1RbyA9MQdecp/2Xl0seN54NgCowuxKqRE104
Z7+NCUNuWUbjVJCJ8lTlkBnMslsekQ4SgdEZxAb5fndGhV2di2LMf9o2AfqRV/mhI/jvwdDj+i55
L0M6WQ9/kLt+0bUvR65QjA0pcNH3OcOxyGjf/ee15nAGonRDWnbxb04xHyb+2p0D5as7Cy8SRvm+
PiDhGt9GBGLsdnv1ECiPBruDCWmY3vDSkQcHPgO/CTCdhb+r/uFhDLZDV1mvJpLJre9K6whu2z44
erDf4jyR/0YcbvvOIgIIAYJ4tERfvLpurj5s16fFtxpcxxZ77LYzymfCwNR+VSZ2BtzROwMUimxV
vhdV+4+ElXoHPoI5XslU4qw1CPC4QRftatth4IuAax/DS8D84vRk8JBhtF9KpLFUKyjDbERooS4K
cV8qnb1BASqRSlM7oigZo1HI4eDKeroH3Aq5d5TMAAgcYpYYMGDE28f6gsnJEerBguwln3y2PLO/
oWIOHrlcZAW9evEuk+M/j/hK7ot0VZItcydPpLEnn6hxr7hH2k97xIUTpCMi2WY+EsIUvzVFEBnM
0T5dOqLz0lfWvkETgbGUga0ElXzgAXrEJfyR9dzPojTGP0yAeFVpG0tn7h855j69es3eC9eZQhC0
TKMsqE81OYqwmHsG7Iy53uYMRn1a4/2hAXD3lqM4F+AI4lK1e8/exkQkXUvAURqARrUTTVAeAASr
RwLG8IFWk3dccQZFpRiOWO1MNCNtkIeke9O3Db37uiAL+eSrmMhWMJ5bjHmfRkHXgH6iviP9jSga
B0UNqL4RK1FNpPOhtVLn4MJeI8YbHiF75toJ66D0joVSEC9FuqD+H3S0CoWTahrfhWEiHCc3VrKV
TcAixNPIvJKGgGtuypZnSQ44YbdG8i47FW8XwvleCp0S/bm6yvsBgTI9FDbbyE3drbgUsMUxmUcq
av0kfe+GEpiT2LjtkAP3T+z2a22rp7R1YQr08k7BFUVtUxGIwc8osI0pc0sU6/Cep7V+5ouRG+5t
by+wvDNodvV/pmMGH96EFjKdodsr5VbObk3Q8yfAw0D8Ip4J6zURL/ai8HG4Fj5PqybglNTrq8gb
hNg55LgVLaeXv9KLtHvfquawXEuIeGjN26NMYJOXLaoFp2ESK1EzKDiYD6Vrshbtm/XTnEn8mGM0
+SwNrTNr2mEH9ZBzy0J44QFWP6o4+JjchOOTLuqaJX72x/ATHUWbMQcwiyaPvEx6ISYD7B7UhjGz
13b4sTyG11S+JNkwoSerR3kA/hobtVFPwYo/QOAVJUkIMUS7gupV6uSn6G8KGdADMgHfdnGgDslU
/b8xxZZBb/Sejab+wOlHDc/iqjlxJKdfZSKtc9fpf6ZGpQAW7StzhH1WFhnYE0EAUQxqbisGS4P3
qJMLqyzcoDa78xDBVvLUleYSmcNQX7CrwJ4oOhYqfYpltMllrXBLs6IDqqe+hzx37nNfxw/CnXNU
gka6NUf3Depr8sYghlU0orcHwyizz4kRw9MsOsyEFTh4BXbynpiBB1IK7MdSe2LfLXP2aBtCv1sl
etyhEINHveAU0S2z+242Or0PAvi8FIQ2li94Ehe8JZh/5ai3zHqal8YxEcQWk9o1QWxtgTrpiLmb
fMx4J6iaUwIPUW1joFu9/q+IIYAh95nsK1uaGBe5FgfFgDC0yiG+rqUPpyEhBw+pYnyvPYKEaavJ
QULwZX9jA8NZM8895aIzcmRh0DyDWAF5g1pjfoOg1iShDOg8N67Jym1IbOduWbL2HgMjO32RWOHK
8P1iJK24gyrZn+fZVyfsFOrd62gkpfDUjonw8tUl6RNoSMS0if8ICffLdNwWKSpDu01l4dKRaW1d
Y5gX0eAu/dm2Wq4g7sJIytE+iqW83vzBOyKrgNEXlsEOZZj2S8AHMnnlqLbtlNCh+W4fbDRKsIcM
R+VJo3N49txBvA5DJwHEm7ofdjGGz2FTSxrhs8xdefD72jxSwovDvHSKWAza/CO9k0nt0VifcrVj
DquuPqmVFihg3RB2sdS7EWGHQKncdU9LUw2HOpvnd+z69cEfaohufLBeyss4Fs+zatf7oGO1bs5G
eu6Cxn7JLZ/f1u/zgPESX/CNpjE+GF1hbAsjfZkzCIckBFiId4ElOdvJJAsCs1bN/MVAno3bj+W+
w0gSCquTfqs+bkIxxfGHNocL7DD3ycpuELPKi+PzjHLztaTDuq9X1z7NMyHjOFCsi2hWPKm0MqQe
NiG5OdU3mgAnpKHHnrO6HKPM3zOO94ZsC2OMr2R5sGKEdPxD0rbzDddlP9HJ3mQIffHFaQzjA8Fj
BKIgmLHVi37rJwPFUj5VpOWUmpVnXcXs/JEXHvNMG69oMtTFVUbeUXo3HR7tuMNZ7kgbbnlmYcLk
Ocq3dS7sBSEmF02sKBXsVTa/aaqHvTsP3tsw6+wXvTCqC+heoYuz/G+pBeIATpBuMxATvM88+32Y
cLtugsWdphD7eXlleFIACndN49nCmvI51lqjm3CNOJKNG1+ySZL2vdA87Ag1fksHNZCVIZ1HVE9A
yDjPC4rAuSYewMGckZOtgU+Hvc1HTILCC40qCjl7SEI0i37UVa6xTyoh/oJ8gvhxI60TAZBSrsfu
i0OsO64gSz2jZ+4ADcbLjvkBs6tqHkgBJqCHZWI5UsxO3RX3zPoEV82g51885n1lqY8ZECKKvMUj
xKH1QxIFY3Sdyfjt2pUZNXZbX5tMBhn3iZmGiRC0HolPzkETN1QMXZaCYw7kkXjr4KLyofseuJju
ptLzXvFkjeGSDKwKaMdd4p1sngbVrUWwYcTcbGNm2t9FS2o8C6r5TjBiPmQYTq55SjZiWAxEsiFK
C6ZHfJZpRPIl27fCHB77FjCDVaTZb2vZiKOM8ZaaFTtnVHz5ZQ1m0ioXw3mrUcOGzVCNURIIYulS
Jpnv6Dy6VzaW8dG2q/htUeOladbhNOTg+2sib34S+ukd3g9OkaW3NmnOkQE0RYDd8Yl/FoUxnFBM
9v+8Xo8R/1/8YvgmXbJyyZsboeqfLCoJ5O5ERWSJt9zJWMzHOuEavz3XDpNJa7hk1EotqbE3Mpeu
/puWerzU0PzuXRc/GRpQeOrmjOmwrPJfhAAc9llq3GC6Wn2PM+mxzPlOM+CsDbDn5B8DruKB1qD9
XGZNMI3Son5dtfWGvY6hRk/o4LYdKMCD1hsfAjjHxc0rXp91l4GiJ4b9Ma/i6tkt9fiqwJsd+MvX
E8an+MnxjOnZarW68LzOoVv4/Biro1LsCiIvpZt696zB6j5M3Ea8ocqlDR2wqj/X/7e6KWvtr7Of
6NMAjaQ/kZM4HoiYqe47sKAbOdGDbcDkDqDJytrgPM6Sz8IdOVHwqMlNmcxllE0J7Scj4ze37zgj
gpw9LszWawHJc0/ymA8uyrzhkFfQ5SFNo1UBtaNsk3E5LFtSwJAojxU4ceExcS4S5X22PaPuTQ4F
6ImIyPhpBep8JHRovjbI6Td6zuQpQzWYIrSfzCNjBeOfrfL8Dux0c2ECu0QIx4MnQijiZ2AdlIsr
/2zWm8t2YBrNMrrxd4nToRU0CxtK61IxEKUTeAclZlIwZfUZbAlVFE+B9BEuxvppZtT50bp6eSG2
uwqb0lr/ktuCpSUW6x+rRojo7eI+Q12AO9GnAH18IKnhbd3wmKfTFE3WSoPkIFBTyWzvAaD1Z60M
AA5q0Sx0AThsOk8T1t4q2PBePL3IKY/Pq9dJfJH23LxUxJaAqGClhpQ2gWO3hShiwoiLayjASd9M
m1Z2KTtpHiKGeC7xLJa195mQ4ZcQ04VOlMqFDeiTYdlAozCTB9tCxRI2X+X8tTOtObbQtrzjyAsY
ZzY+Nfw427SviEoiJ2MsO7NbwrMKBUWVUxphCmkOlbb9LBqVaCOcT9CNqAVenTzAIGqZ+H6wLD3G
vYe6BFH8EcuVfTQ54N4xIhqnZdT1Fc6WC47eTf+M1UseMZ9ivC1M/x0drvM1tOnb5KfWkY4UpJkP
DmKYVPFH1nn9kHYpC5gEq8jGLyr0hnoNfiy3lEdjuBVXjdW+Jhij0QToaohASLI1IOnhtDJhhnMW
lJfcpRbYJjn7Ij2K8RSo3r0qPlwWI8qABk51uPdhgRywTOXrjabYHuxbChsgInPfYkl6G0ZLXMB+
ilMyLcaurdDn1DDgGR/3dWQueGdSNncfAbP3j0Ll1q4aluk/yg/wBuVcEspueVgiY5aVHoGGSci4
uNlNSLo8Ri/d8EwkKQ5ez24+zbo3bsWoe1yAmbzPI0wcRJQo08iOeF3pfjggaRmelD8UD0u7upyI
5Hn4yhQPopfEY+uqfieKsg6H2PkP0ldPHgdw177qjW9jIvRntnV28KCq3UwM9Wc/Wyw1btkccZXK
75QMgp8CNQzrkdo6S3Is+XjtDDYBDjz4JYkH3A2cx2OcIiPbANCUx0RLG7xRnT/dUGQbnRKnJSde
0Vy04EawnfWg/63Sf8RPPrxg3+7ua7peYkyLqJ3QNo/2gUgELwqwgu2QISfXBqvZq6WnGJbGygok
DzQWlJsIt/abD7MClLoMtnEonH5+qPKWdAAevQOWve7Ey5KSC8MGZQPqUPxV2LRC5TFosnLHBMMV
0KkgjvwM6k5QRrEAngeC06q2CFZ+/YLomAD5Perh+E3ThgYb4HTvGE1wqBs4eD7juNUXPODT05om
w7GmOqhxGBO44kic+jZ8EqTToDLYZk3+jmyLNRorWe6zIJ5eXQqgM3nh1VXcslvAmzhoidmay+0q
FpA5NvaCfMcF5ODDKkT81LF9u0uh+3z6pds+Go2J102rvtuapov7toUXG8qVJVg/YmquG0jlZ4mi
XkSWgaBhA+tpPQi1poexBTtN/eN8aGkt9ta1uuoF5BxPo05z49IRMYd1Z85c9ht9Nv5CJxEW4juZ
8iWidtx1TYZOKpglKSI3g07koEN7r2+RAU+M9IXcWYTinVD0sWVj0F+55Ce6rhnssqUfX9jmMtgb
Ko/9apaTeveDI3R6YseQiChtJtVuJ/Q989lOe1TTZP8l+SPaJosYKjrHX1sK095WJasqwEgmuzoy
PFBBLtPoIbw3Pe0jT0gREIhidvGbLvzMDfA/q4501mFrWfLKxhNYTIAmWT5gc8gIhV/IuffQggc0
3sM6G/e6vNF7rNs5jSCfuCuW9sVzETgD40KRVey/Cp2nRBulaEWqoEueJhRfVxBViFDSwsBpPtXG
DiQjDZVn2/WhRT5DvVfWfo8GUnSsUAMoVMfKEDcwqRes/zCHYMvy12E6dXoV6wlIaPsC4RrSXocg
ADZFc6trc0/E/iP0XJ5yTGqUHk4Kygn6W2GAq3En7KkBnSvDxRqr6NnCR4wzJxsqkqCo/suD5pBL
ea+hrWGwbeHpwbw395PsMQHldfExIQSmyMaTKG+6b6L1dNMG5zXr+F4yk6N2Mm4HN4hDi9kkCglU
yowXvCpgr6ydFJCKMkCH7ObFN/8VvUGiDFY085xBXKCPb1qon/yRuJn6bBGAByvXPU18kd7FFUnL
MdIK4qhNwzPOi9BVvLOkqKuwgzzTnisReAeS7Ux1nIoSvKA3Z+L7ho2ll9Bd82e7kxdVkkSRTc4O
54X1dr+S6AOUIlIk0U3nTJjOn6lH2sIy9dt7GBvOA1E33ntCJBbjAQbNL31MA7oTyLsJR4YCt3er
BlZQUII7yCbjE4qseQT8q5lkW1XjRwhbhb/zKpbWIXNFVC/ERe0nLtZni4H2rzEUr4QtQ8dJAobV
oAJwjTiAafTyDbP5hLAZ3XtcWAvSZTU/A7Lxzz3VEgcaY493DArkYARAiFGnkhha6F0A5XRTWvY7
XTnDG10Ze/qW4C3r5r/FzrOICBoaaTmyvHCq4KCwMpBlgJWE9cKQPqFtIcAWlUf6zx7RzvAyQASX
Pwun/zvMrJPL0byZXWKo7enRnNiKuxjwoe494kG9+jc3aEBFjq35XfaEcGzmqSMZHuDwrkLLFopR
4ooEJklyZWJFqNTwEMs2P1h9X3Lz+uPeImAS3qek+kWN+NgO7Di2MeFmkCGWKcLL84GIdLpnMWCe
86T1jqbriw9nGOITAEKCwnwjaD7XVgX3hb7p0WLnpRypzUYzyP5bGJrsTSzs2JYhuTScEmXA0t/R
G6vw7/zZmu8FKMdt2ZgSJCsGQXQj6YtiKelunAENLnDJK/N78cbE1b9nFtr8JrHQj37T/8ZdfA/V
CTIoKhn/7JWifTAkvMQNeq/1wAXTYuhNrrMl/KcUrC4ULrAUlfCQB3VtBbVgdYCBlLDEoG+/V373
F6BdiOAGxV8LlKp/MYnmTB208+hCi4yKuJ03tm8c2DiyV6h87n8TA9TdKAW2PtlzB2V185oY7tMI
SeQoQNdEHZmbF5gZBStrjih2iYekwLnTB7ER1RZhJzkbgS6c4fTf19qtzsTwMd/0r+xhM/QrSp7B
L8d4jVMz3Trr9CzWcnE2fgcYupzIhK05cXaM7FnqoIbcI+Kh+WY/yCxpRPW5uJ8dzpPNMNpvPvs7
iioWvtABHrw2iC/GbN3nVHubEUt7BIeKj6ovh3BZPR0tc9CGjNrr3UrfsR3dvv2BkDhESIaHqHec
93TBbUq0/ZZeCGIn9XSIX+mGB/b8O/S78uTe5h2dIImsi9E06g5TuaWDlzIByVe1mN1i+bPiLoWW
qWv77CFWP9ZpKt+RHZzdFTG+6LKMnGmXefUoPpdF/2ep4r4HMdErbdmMSEx1tuMq39uePKIIdkLp
uw3zsjg9IP8udwnl7cZv3CVqhs56ZKfin91sOcMsZJhPmwCvyKG0Wnc6dZYzWtavVIwe9UAHdRxF
eISu7Bu6JkvMhFhOpLLQOMhKu0k4E3y3q5VMj6PJnKpMAwwYsXki3wTl1Nx6YTc7Ah+jvThq46W1
+hTouqNJNWCX1YQy+0zaqSe32uNu4M2AdivEZvaRSbNBc/cgp6wnddOPVImsdsFSOrtew/WYbhhC
jieU6l0jLwp9LZp/kYYm0cKMLEl7h6wRCkzmOA6s4UAjgPxvEnqT6vJfZfP40M8Z146i8uSbXX+A
lTNtOz9r7mJ7eA3Y7z4nnc0YL0dGqolv7WN733r2/CNMt2Jq7N95TBfpYyEyQRDpIpB2MMswRB6A
ShWXHijPvh2MHw0VelNM+YAQGz+LL2W/T32OooOXdd4PKY0ocYpyas4cxfwJmgVfGQh9Wdr0Hj84
ae2uSRfmL3Wzs50lPpaeweiAQjw7pfXIsMiZqCk8U7AjwihSTTcIX5wrooCJgHCwMRNAngtSIw35
iWl+GBD//Y+jM1uOFMmC6BdhxhYEvOa+KqXUWnrBSlXV7BDBGvD1c3JepsesravVKZKIe939eCnA
lUhn2LkRltcV6LSekK6TPWmATju4XXqjI5W9p471AwV/mE5hZsEkJXz+H5Zu+6VyAILvyVU0eNMz
qtKt2ojd0lIEzFKaFR/XdM7BxhvOwIKsQy4H9Uy7Tf6L7QgetEz7fJbsMjM1N890bMiL6427aP7j
N5nPxq1lwH/w2+B8LJsubIiCBoEbHMeIJVBuD8VzWHpiFYWudee4wRw0/daYm/K9Yfn6y/f64O84
hPiTnGSe12OedO4RfR1fTfZr6Pz4FnAqndnZ7jBshFeSJBfhSSpr89pPhg16zGc9EnbghIX+1TN1
ZPQnVabE6t4MxHR59lEh/2Ydd8Iw0sWG/xOd7HRR89lZ6uQzs6gAD2NXrjHRh3QsBb9nb/6np3F8
0SnrVh/Wy4push87ZLBo0uUSFol30wo/nZ1UF13pFtnZLTCIF/a2ogBpvSwhh5kQodpxHQ3f0d1J
zJSDPyPiDtY+d1tOJS2jS/gwMgyZ9q6UVD2G1MR2zsq0HIBKVG9oV1T38rU2vt2ARUmLd6Y1XkhI
msQFef37LDdkLhDxfIIPlbzhk7glj2sj9L3yWiyDPnl17+4IPjSvtJzHdIbTbrVxbTNugoQQa8V1
7RvPGsXvQ//eWhgPqzoMqEhswFEpyV3KRsbX0QPmwg7hbpzxZA/mM9TJLuqxsdUEmBbjGZYVtULm
d6u/iTcrRWmKBdBGciVEIbj2WS4/ioUuHDPnN1sEHFm6Fad6indlW/x0VrldIArz9ofCOfPLJMkn
xJj87axlOJOaAms18b4GmzM++VHkIYFk7X5O+8fP0CW3wE0fh1/giYsVJt0+cbLujaN03tpTA2fF
r/rySwZB8Mc2Tv4HgwfAmjRrtjnQzv9iGT9nGYGj7TD0X5233MYg7y6lQSFc9zQupEvQ3QNX7elz
/PZl+5Pg914jA+aE0ox9mEQ9XhAek1WZP3g5BQPmlI5bgV10zRHyww3uBPHVHJuFF41P9P3otjO5
HNMn2apr6bIbRlVtWWjXezHYIVm94aElqXcUttegLWJSN0l3Luy6eO8QDJ4HOdKDys55RJVtivfG
470qrYQ4MUjlwwDRjcSY+yvyu2058XRlBf7VDGL6ka+If22sdG9m0nWTV8f5pmul3rS1CyY8GyYL
jR29SKj3Fq/TClMCxBqHC6+xK/inghqkwn9U0peLeCLBONkrnFjrMu5+RWo8QDipUK2qBopP9Fzk
xN1kjL2FsBT9ZnLOjpQP5mebVNk2BlbwNNZfWKWwuQ9vFm1vAeAWRaoL/4fHgAU2Zp/IJuTSXXcj
ZXfAWy1ghvthws5ZT8XB7rSz09KvXkbymNsmeyxd84o+ra7kIlwFt8TPDw4BSaK7pvtNPkLvPd+a
dxQmcvF2JRjEYVDXcUnvIVsEriNgsisg2eohKLiOaH7IgGd/uqJ75cvjUHxamrfaJ1CAei3+iBa2
y4qVpXMvVNleXbKeFLWyhHfD4bsVgjDRanSyezq5uNSDKHmsiblAFbBMQZZn6zjI1CXqxxsezRfl
YCqfKX5cgYP5ica6OUP4abb9nHJTHB/t7QWC/Lm1lD72QRZtTELCU9bc2bLkZ65Qaxbf+DtcMG+p
U9+UajlGh4p/rZ8m8jBxFboPqMTksAwub/S9cmJB3Y3SeiVO+tiCo/+7GKAf33vnw3uQ//KIKw4W
2PJgifRlQTbD5lQ0mwRv+osV989lAcCYC4W9Ze1jb1Wo8782Jg1eMXxpexEVe+NU9pa3RwsMCwvY
lqZQsTbaGl6yYRjpTuoWsmzUOrMqw69HlCLIWNKSCaIQ7dGLrs/JjEQMZmE38nMq5csdgR2mvATC
McMvRHO2bH59aHOqoxhMX/wg/C/u0ouPVx2oLHpBEf5mFAiOC2CXvTt54ip5re+tnIS14bmoYw5G
4DDOFk804yxbwX7aqTic3kKRNJtMhPkbhRInrXV19aT2/pFbQgId8viLBc70oBiC11NDuEWr/EhC
eyDFzEAUrgZnNlihmgVpIprmCVkRt/XGflw4NlbMjRXwAW3kSZScoDs/RZY/IVeA2Sk8+idOC7nz
a0kpwUkuUCl5cpX8jirZ3VvLe1LQIlgtonEcSVTg/0yjPjunITUHLpeNFZmB/LYUKFDDQFVDzrfj
HXEvWxvldF8L0ierDzrMAf5kp2xIkuBYscTcNOxCuMfb1JdQIjX9BovEqOmWqbcnuVZu+K41e0AS
LYkhkIk+xX2QryVmcO6c1FDBd+VDMca6gQfkkxGl9cUNlIYBonlrbKhPFUBOFG63Oik8p6R3Zo7F
sytN9eqbpH8ftdBPTZHYuy5dpjeHioUErY/wdhewoxDVfC5HWooat+JeSMXyf/DBI66S0yOzJmnL
2mC7hC1WJdlQ7iivUk9add5u6JzfRVSfRNhPf0bmtzMBS4f3LuEig27odf+lfNDlvqj8AN+m1nAX
snyJ+z2VGROqdRw/Y48fzsmYBPm9ZFHj7ybBJugYOB2vfMW4TICWDcQqVV3noHE18kOTTtn6NG4/
y8zC4rn0OOkxlNY+7/+ie5Ey/OMMWcqeqvX2JaiyrQlmPN+FGwmQ1wHbUsau3cIlYs9WH8f6IIFT
GUJaCYVK5AP0Q/m0DZwhUs3svf1i+Tv2mf49V/LvXHfBvhzbYouvIC3waVZ8l9m1HRaoPC+5qKzv
UDUxvVwPPgD2bCK8oUulMSBpzVBaDiu4vX/BIpNfdQOa6ADXrQtKTPcMTf1a9zT08MNDG0kfMz1z
fHPqmkTBLiC47ydU3mFR7931EuVHUWc4EXU7Yjme9YVXJqwH3PhY3e1h/uwGt4HdREqNlyVNoeXb
4CH6nuQ05dhh2prHFHAYZtAeGSlhuUDpTsYnssMNBSIrtE13LGv8V+sAd94eW2CLQJxV7QdVO0Sn
wfX44lRBlmimJ4n3DQndGsb0cRfDkDISKW4yXI72cFmwhwO2CaTYLlX8i5v2cvfJqdsrIADugfXU
eBzAV7wRCpfAW3Bcfmg5Un6Az7O62+M07Ys0wtLa84/bdpf8B9pz2EZUip5ADnyTjKkPCwGBh1OR
9XX1qLa35lyAGUtsjfQjG//Ozb0/FwaoG842lnfR6CS3OGgDNtg8l0QJML6oiU2tm39RvtOdUsSS
A8NtCxFWJv+HGAwnG5QrJgV2kBgqKvsYW0OKx5N2QypICPT8kNEji+ylobuSPYYoejfWISkhFmts
S1bsG4q9bTlevi0dDDGEJVLn3S3Gj3yuWUHOMwwhsAoejkih/+vSCoIq/NfcIHBOcr4VVBWvhhT7
Ft+fjQH2/4SHKbi2OKHhQ8O/1D4S+iwoquI8+Jt5g7OLqzm9MAV8JMheqwKEH6Qe5rejXpYBa40q
YjZyo5xOaVwuq2wZywdNyXHOg42Q2nEJPhC98Sg8AvpKEwD9RBq2Gs7A6WScjBycBONe0m2/eM3C
BuFga8SAOkrTQx9q0uwZ8HS/7KJNyw4GDy9v3m9uV4QF4t5/j1P3k0/1sf/G+7xKrPyyxHL5rH3Q
kE034RdsXcpJl6x+dgp73IbjjF8913daXbE/xBCzHzUiDqKkHMEsljz47PYcwAOQPviXPHQG1tuc
VPBSYd5I3r48PXO7CVusUcpuuCnlkDmp0YuoPNT1mWqXgYrPONz0piu2+eMWGgOCpG/EhGxZiDFs
SB6vGi+P9nk0UcUFhP2mcvkfysC/HlACgSXIL71FkRjOrxIra+/jsF1ouN/2QrrMTQJjLehHMKdZ
3uzcsH44kpaaP3AR72T87GoVyCD7xUHyQoiW6goHSAAceC77NKUtvaaNy4rvM8wVEiFzb544f/WL
Ifk6H4n0e0TV+MuMW2PmrcH+r6eHx3/OXefUYys+sFCtDnne07vi0nyYGfyDfUmChb48fNBukp9N
X+b3MDKbFGTzXtoeRLPS/lkSaz/qllLQEoClnkp2W6kbvcwTlRXS0ORSzuoYKgq+MNdZXwl9yNA0
WzsGCRIsQBm18113Q6p2dLWCZZmAsNaB6PdcQttTtWCho2lU3cJ2dg9tNj0oGTTwRe5ITMOL7oKi
+XNN3/pzHln3yXObjQ9gGPOxxf62nFxDq5ImRtBOHXienoLS8EGynb8VZXa0GVgRXNMKms0jchJ+
N94o5q3J56U62+DkXyVr2uaE64Jdxdh2x7FqJjixbRg/jT1f2xsItKbcmqaApJHO1TDtRLAQO94g
IdYdsabKPZv28fLWo341hbnnri02rh5/CG0ZtZ5HrKzshrj5qYVyTXjyhI6xEs34idIEg6AA7bAx
TIWHKov4BRpb/DV9pE4xOzrsoqz92rB8tyySncnMDt3GZpdCpV+1AAUSIs+mWBfGJOwly3odF3aB
b8UuYT/FxK3Z1LROeQ4X2nLFXE6Xwi8B6jky0etShRWnbT7Z7hrXB33m8+R+8Fpv/nELWD4Vg6XZ
tos0r+xZx1d/AeyeE3M/OGwjT6Vlfzzg41uaO7ptYrvRG97ynihVOuG89/oOtdNWp8DW4ZHLBEiR
wsgtXn6WdS7NN88QK+aSzLfOyZsn8UVwKhU3yxud6Uxd0nyCXBNgiQtVf8CvMkXIHLpe58yoB4ko
enWcBWB3L4uvuSqD34qGpru/lN6HB2pwBbwZEcxFP+RbNNLHtEaoSsjgxFSJV6wDIgAScDyV377n
/MGfumzUbhj9LZsKlNWFIPSOH9HlWjYKQua8xePlFMg4u2dw7q5TCCSOfRikMuibudllsyEQVE2i
WM9y7P6GzWytO6lZPfGm2oUBA3bDs2tV2ZxuwXnA1Nfk/Q7QATXPICMeLcDYxWnpzbMNcC585lk4
b2xiOIesiuRTsxS/ALcn24W4NtFDqU9p0D5V3fLWgAJzR+QioFd0/lhL+69P2BxGssHoHiD/TYEv
URer0loFQaVBbqRiePy73uI6K/9UhFi3kR40jrYsWggJW8VuaGP/YIPOxgtbNp9LkO/9rHoO0uy/
IuAlAOCAtHufk/xAguD8UpN+NI4ISct6ZuXrJIVJlQ8QjRNQq9u6Y3lGgLKrPsY+KNDJIJuzg+UF
2+IK21mM/Ed79IrrMkIz6Ng8s7VBJFJxdMCeUBwKpgRJgnB+HYJseaaEuuGhmdkAD3rcZVEvzqxu
GJ1lNewb0uKXBIDTP8jMAk4zUC1WyRHjB66hm5zn6IA47eJlI+S/GOT3Tob/JJ3pZ5qVuHIAr9/z
ygF+K3I+BL7GO2m4I+AUXkjZBc2XQkUI6XZdaPbpR7EW7eAcmtB9dyJTNmSGSv3LJLEgH90gK+7K
TLov2PZf6MfwTt0DRxG74VOoLPGE9xIlE1mZ2l+noA8gjV9SFMoNbaE4KIgp9JSsDF60BbM5v+uh
d36SAHO1G5I/G/LGuanB4X6jAWbbhzpqg41om+pWRbnZeCTH7rAiRbSb+dv1qvO8EQQ5brEzAqf6
8ITU7W4c0+m1GEv3acljHlcvyw8kT8sTd0HUkcAlgA8X9KGqc7lFNqIte7KwNwS67Mf7JIX63beJ
/4t7TH8qktnaq9HJz1Ha98G5J7S/B2Lm/GGBn/6zZ4c0AQvycu7qqzTldfLHW4OIBKogIpI/lVl5
X+qh2FGV8qixIVS2jqbAA3NsUQVOA9ixYuLlf/waoje93CgKdJ40+l+WgVtyW17rLGE58MARoBDW
rHNWS13D352ce6sNfwjf2SLqyi8n7/RuYlrJcRVMUAh8Ge+I39PNRjkK7JMIsyCq51EoLfbAFi1k
kKDZcdX9G/FJ7Qk9Ee+e+IHJfsUFacUlO2c43La2SXPGULM8635qjiCVE2B9c+pCi+Cu+bWgwGNI
CcbpU1piPJpGT3dpRd2rBWGIWAj0HzFHP23E/tTNoVUTzQ2hAeSzxG8cM2SYbr4mYT58VJEnsL/W
+k+Q5P7JzdLmvzzBfrTBLor21zsTsI4AgC8x3MmLSQ86815ayxudTDSijjBVNhTLZgeCwKj+PtQg
bHvS7J0uxpa9CN5Peur+X2tMvJDnHlUFA6vzJ0U5vQHCoMJd8Sv5L5VLeRzKSVroS7x2a5sKmO0k
gKOF2ALPUMmiHd+E8nmuxN+RdCfbMHDXqQBXSXSk5cMsOHgIyc/BmPJRB3P5LxKEBgkGYQXo2WX9
l6uEpXzvlNO+E9bBFVVJTLN+8ZhxSDqQW2GxRCdHolJsPCDhkCUchBgnsNy9p3R8oRo5e4Wm380r
aqHY0CoDcgxxdYcHE2CKqXHwB2Ngrgu5bHZSWsQskVk7YjNla+uFEUS0OmgOSYOEgS/ei5Y30Xdp
sG1b2X2Pyq5K6jiqOdvEZrD0muQjX34cGsP4ATQL/5DfDPZFUo5+ivLCil6rrgu20tEQd2swOdu2
693/HELfL4GfxPzCHfadI+aGr7SDrbgqUt+76njuqdXD1L/Lo2yJ9yQY6pZdVDU+CiVxChSmZ49j
3K7PXhlEjbcFf8pKvdZhteksk3+J1C12HtNM8M1eYBqO1qimfOfbHT2zcNOIKwWcHmd3zvRL04Ih
A3Ady28qDmT1nLJI9V874aNtAfNo0peRQ6nZRnGk6hs8dcH4SUn4oE4jIV+zG0VuiccyL710GT2d
aspy7xVtlfySZydht4J4Q8Hkmnko2WUxwXTWRbSEs6Bzaf9WS3khD+zRVF5bIbOGEfM4sVShvRm1
jEXKsfJlweYFmyuG7WaElpZRuB0qfyR6XzILrqRaTHueA9cpXw2IHmvfZ3Ky45Uz6oa9TDL/UIW2
/G4rqgfPvm/1v4kiu7uyFslyw0ibt9s27pL5nSsjoAZ2/Vn9J/Q78cLls5L70g9jIqwDi6yuEt2T
VdqFswatNAVf5NcbdfOUI5Y9kgQOm9XisKNczylMHbVi6TVAuCxAvMZWTOIvc31O3oaiN7W28NEb
vn4963LGPps7IBbsiNL6xjsSSRW/fT+nrT7quJ9yVFHqG+fO8JQhZpaXBCIxbh68bsclbysf8z3E
5St1GPWdIbQQBwaxidd/YciHxw442VWa8rOvihA+GYSgAcbnxLE1s9bg1I6iquTb6rs0SQyyUc4G
n072xTXVoy/TVtX73BaD/gRkKHN+g8QfwE+M+zbOEf+1DGV8oibOdo5V2ifmgtg/C8qcGfvW9Cek
n03VNrzz4oGI0sgHf6ky4U8nbHR1BzHQCw840jr3gxg3hbU+vbD7gDv6H7yQ4weCjBZ/MuNnl0n0
3JQFOu4WSE9xglXU38rJqQ/2IyzU2BSOrSzFqp/FSvCIbgBD+mCzV9AyWssk/m64OU8vAX5y3mFU
hwNF8Gnrabr6MXZXA0G1oIuz6T9DsL3Bm5lKvcMEZPqf0hqj5Cenwn462e7kFpeyl8NxDNjcUhbV
lg/mwNRiMreS+KRwPdl3zPbmTuoU6GPbjZSfB9VCbwFdRylT2BMGKhc3XsbrwngZJrRF+EN2qQk6
5k925VLOmcxufvIIASgoRKmPUsfMPpYsMqnpONR2jnPb0UmBU8dL7skYUT4hyhYb8VCVVID2+Xyx
sOX3iN4i+7QwEs4rv6b6+qa92CqAOgFLC6hyl9fcLOHnMGAGX1mmiijw6ooPrZTY1Ca272Gj6qPI
gv534kaBhGPjCufEoIcGGi3QhLMMjjF0w3msB+p62bywt86bbM9yjgbGaUxsHMEeARZe7MRJeONQ
3tO3MSZ8DOrNtxckg8eNJR9Jdhr8AkeV2NOfKEg5bgs2qym5xnIwW+Dw7GXbBL7Rw/rhxOoYd9rF
VlZ2CxZ/W9vNKQe/Aki3SAaWfv74UhnkH7DhoKFAIniLu/w4g+inDwpGkm6XmyZ/WE3SjJoWbbIw
37eT7V9bVgLL3XOC8rmAZCXrFbkqAd+B6iXaq0aln9OZug28bPQyrpzBotyprllGbUf0YnbBaAz9
ubP6wWexmsjwyaZ4gTPcydxfDUMVRE24hc4+pTztpNmtm18UUFjv+JxhTtDHMoRwfR/c7HTdOkjm
jJOdCyz4FBbELjSrrJy29DJPsDbYcfNoLndqeIcebGisEhzdeEX1W6HhaIgu7qMPNbRe9N9IAny4
ESpuqAwQI2EmC4EVO86TM3c2a9XGlqU4hRT17pqYUOq6HaCUXbJpcEdqM7w6PaqQG8JhwGuwxTfZ
v3ttBgBPJQ1D9MPsc5Q+ZA4rgCU001Um/zCGdFvq/TA2JUBUnyMX+fSsHOyD9z54uBx7nKDwZ1vk
VfyFlD09DU4Zkq3PSPpTiNb3kpoIU7leQ7pyjI6SQh59HJ2HOdF+uHl2uYrS/yhBccIn1qZB9YTp
04eWEjmhJvHtoACwEs2FJKyXTxw9MrV7Z+ehu8qbFyUpCg+yycYjupRsuCwX88X0HLDPdtOyfcPs
pM+ympoPEjuGq1JtdZ+l7eptkVXK+UqlUx0zbieo3yIJgPtYuu3eFQiBFAHIw/Dfooru3SSGthak
4TGv2vivpI2BXf6gzuDQ4xON3NNFZk4FEYmfwKeuuvNaTKY9QZ4cnREirMDS0DEQIrrxF+CHXlrC
hZCjwVoWQH8gFNGZjZ8KAJD4uHwsbJ6PCEwaNd0mDmnwc11F6aPUpB+W8Bz4Lv7/aSCN1PMsEG5s
xFDuu1gTdyIJaL+H9QPQDeyMFae7ZNW2QC2t1pGeaUQgUcs8WfJWWeejliWFhK23TrnDf2SDjG78
Z6IvYiQeHl7XOb1JRDZ35Q5en+4ZADp64ZrWE7d2iryjFSIOQxMw+B5B2+K3S7SwkU68+cNz/ODD
TUfnpRgKpPvpUTpxDVuv7a82dTb1tWcVFP+pUBp5c7iS9yncQbrLDoy6bD7ZeVHElcistLJNREw2
KTkmeH4P1pR5HDkYY94SU8mLlP1k5Sv6iazyOtvMXlDIUtj/hve+WnWVJb+4mTrWC3l7EJNF7hNH
teHH7jFdkalOCO6Oq2LW0Xsm8MZytHvpl+y5qYAxatV0r/M5pezHSKxFAQGOTUshxKPJWfoEsGTz
4sEmJjfSMk5vArcnyNY1JGbOS5WP2NEemN7PwWrzLXO6uvN4xOOFUKb7RtMMTfN23kfHDMFX7nPE
wK8SNvu8wbAX8S3jtx+fY9ChhHaV3kJ+wX1eT5Zce52pfYQvV6TBkxiZ2U6QNyuxrCDozNizdJI9
mCEerId3di0JRnIPiWCOI7LOdlr9DZyQP9bFk7lFcp8F8EvPjg6EV6IjRQc9jgO+MVt7HnRy9gwj
/rpQsV/dch2A+2C7xjW4nHQA4bJ3URZduwDt0sigszCcCSGJT4auYMvfYREGeBoFW1o7AvMdQaR9
shx+ke6GZfb0MdS95dUbMiPdF3h0uuE1aQ0oamjs56TX8sTO4jH29dljfxH4PHt+7reETx0wo+HK
CX03Owof+MexzjNZrIkVJt2KtTDuyFQG05bs3nJhK718JZ1jt/th1gHboHam+mlYKC4jeDit8RL6
lxpGImhHkdY5kbYHjKtc4s76wHwaH0OJrf2sIJV598attXnJiPY2+boESEUIsNBJKHZO76j2pUrn
CTUF+C0TqcARy0OgR8gz3nhkRTxe8Ie5VGPP4GQsIS4S5E+0wTktgJLkTed8a9oEgs3QcoFe5+Bo
ZtwzThaVUMdkPZ2c6CGbNanLHL1pAMpETPZyEvOwySeeSQQ5+sVL2tb5ZjCK7dxH3UliBvGTQ1m4
hjylBwrYZU+N49KYu2/ZDMh6imHf9yR8YEiXuQ9OoUUjCLzItBsxgxIsW43FF5P39INulaZ/QkW7
9JVAfEnG2KULcueyW40xheZd0b+k/oC+7/VhXe7BPTniztqewoJJevU+1TEJmk7HhCUQma9qBI5w
CGyCxNu8yZsznoZyO2pbHhKDC3ZTNazEBkOAZyXrVD4wowkf89JeqZ3mWp2Iqeu2+Py8Hdv9CQsY
4qQGhZQP1VtvwqK4EByaGvz2i/03SrXzl90REOfG8iKHfxze5LfmCyM2Swu7KDE9hPhVFlSo3X3p
vxPa9TeEOQYIcrV1tsm2c79jXdlYG1WGTg0GsCxL2s1BbGArcuv492K6aTtCZRl8CHTJAqy1ry33
pBPffoRQkdwHoobvQWmp4Lfdpe0Vf/oCZ0s1exwTdN2gbOUeNqR52AGWM/gPmoFVEoBIP+XzyN1h
C1WyZcBRXb8TGsc8i9RwunOZy5t3cH0YIThwR0kwtOeCo8TMgaDHMAjXtY+VdG4MNndKHpJ1Q1cq
lmplzcULNeFLuB8Hbm3HrvdjcQibxFFvxLt4R5gcatBvM84GDGQNXCx/GLmVOi1Q6Uj+S9sdGA+W
JHvBpN76LzDTJnpw6OtlLo9SCzzRqiHLR2vJg19LF2PNDegNXCAj1cYNHuzTJrLEVgTZgPy7cFB2
TDgqT5/DnsrJ1TBibSxwfBfNhHkLVYxiGApIu62SU//PLx/SfM727tTKELQR0yklZ26v35ssifaZ
cDy9S1wnDfGVCf+tMl302g9F/+a0UfrPANGwvwUwjgfdP3T+4oKcML0XYnzm/p6CoEnJwEHJ1hNn
egrRqeVP6aKGXa7VJ+mbNczWr9od5nvEKimmWyQEaQypEdjbJQYh+BIzt//TdsTeiHdB8AYBPSx+
ymIa5lsJC/+qop7/ePgYHv26/lglW19pH9mhLiKwJ7EBCjoEadNuK4fs79p3yvlM6hoJJdHO+GaI
wf2OsIU5O4z3afUcKht6chyFdr1lqc27zTZcLBIs0W9wSS1xmv1wMFyESojsAM1EU8N4LyjFQZJB
RLSHKLoSwVGKMl9NUVQV0IR0rvAFl9TpUq1KFCb1ne1AYcvZVSjjkPvoVUdk5PTb4lGMzTOhpeiL
eEr5jlY+jdsWWf0oq4ByB0hQ98VFEzoxowbVKUGS/UntdvwI7REiB9vemZ1GONN/7kKHjRJn6r9p
MtWTOi+aJVGDu4sT6ykbkSRpiLbU+ItiI5wzuIsWtDz4kjGh2sjG1QbfeGFjxssdtH2IU8dvLH02
NCY3axwDaFTp0E0IlpSTUeEswqAFM41p0DyNTjTeRt3LJzdrqtcAiGV8s0xBJ7Ebj4ambCX7yNnU
juq4CMYqarZuz8hPx4LODtmgxEfq0094xD0gu7eO6wyUgdJNnU1Eb5BktlZgk1eEVifAQhYdDY6x
80Pc+tmPSB39LvwWrFE+2n/KvIxO+HP0f31m95c8C/2zKpOk3LvRSClWRGKD/d1UZX+ruXvwej3u
QZQsWcGTjFHdnjpyUBHDInfk8yzs1r1gxO70wRv5L8ZK5mfrKK0Lhk0TZhoMtht43/7YW0eoCt30
QUo6stEDmFCh97cEy/81IVeAW+VXLKGRS5Ym+iv8zs+v5TTkrJxcuG40SHCw4ACMPcMp43AD2NRU
RjurCOLcYRyXbLwyh2DxBojAzGDyHHYl5bVqoSx64ep5DIIco+40q4hu+3lM7q2iq2k7zE4BQ35J
Pe+GC8ca8MkyA5wMXSn8O+acBE/shdPTyCHx4splvlEZHahnOqbKX3WdsGOdoiQA8ZGpbL3ox+8O
MjEWqpqs+qabdGndfRfCSX1wEhpjYPrPbaReYCjCv7ZyATFxRVLOcZtHFXRO74BIIxguMhYNVlk5
MTasUHQnC1yLEgaoGz/vKQZxS2+HUEM1flpIlSlRu16RWmM/lZnksBC7DyiTWx6StE+x7cXWvIPw
VrKhY680px8JNEEFQKBZ2g2CPzF/ditGvvvU4IGCx9NCPDrqZJ8BigQ1pFYcXFF7EWhhn0FsYLf0
QEFKVidNwtRfzVTj5kA84IQYvyHFDvmfUVOIgpqYntSk81lVbQ9gYh7TxL4yV/Z4Ckt4wqj7XuMX
BDdIs+DhC/3FQibIadkE+c5elVuv4cPrmuBQOTXxkaQ1FiWIoTh6gSw6eDHcTcAAQ7oJXh95cvUP
RnK1Tyah9p5mBv8nCbXjnKWZ5SgjF8mUFGz1x+SemzPtO8tmpN5ebuhu52mcBs3mFUbGI6wxlTa2
p4Z55CmzpGpurmsNetfiWUvWzlj75dHqjB3cXeXX4lokBU5OGhhJwzBPHAzPPzxUbwrsfwRKw3JP
vI7XZs6sfw6mBHxyVpT6Bq+cAz0ulLk2fQQledX2iQ7eSgKh/iuRiqokZBoYa4vnDn+jgl+GEzGa
PpEovQ2lgjbefVZICSYTZbnXkgv4u8NNpHpZ8jp7DVjhMsyxSP5DQwsXvNBP2hena/NmQ6lGeK75
Xv8ihbkAy54xjzGhsT1CZHVMsRIMIAaEflMF56xJ+BvUGwCVpG4jhNDaWa16QvdjauI49nTwEThy
PkCf8EkE1xRTst3zVoPMQTvXhT52niqsW8ckhLfE8YS5NbxPkWrRGKplYzqZBNhxIu8tgwGJVSuL
6pIYf7GsiYurQW2mKnfbqw8VvfpVp9h6v/0gGAeKK3Hir4O466d1kdlW/JxapJaQ/H3uCWR+Gzf4
aghRS4uotue6nySTUO9wm0XFEVeUurrGh2KE+CB+R7QCxuSkaLum3Ym3UbC3FrYZFbMO2/zr/zg7
jx65kXRd/5XBrC9xgzaCB2fuotJVsqpkyshtCLWkpveev/487LtRMhOZ0AF6MRipOzKCYT7zGk33
E/+XW1DIQqGOSxk95W8lX9S551jVLZYVmdCrJ7PB/fpTb1MR38edUeowQ4WUO/pk0PmCdph3UCPw
m5Y0yKCgt9YsH9WEtgUKJLN8yjHXkfSFJmoh7i6lwENDB0XTVwpgIcA6GrSEIgqtBehZJqlUATND
Jp0XK7BMRy602XnGwr0KUMPR/IbIuaTBmWLVaL5PZzPflL4O1pKwMczVW0PZitS9zOT4k3o6+Fry
zwk4BfXHMqEuiRfa2P8yXWa40a2IooU7ds1rkoa5tckoD32ZuIvp02pOmBGHTeNrQ4j9IZ17jZMV
Vp8RTrLuq1Lv5sfKhlULqDqnFYSwRvBm6WKkujHrifOTTMOCUUe/y3hJw0p9nvEGCYK9YczotIzc
/ii7SD1BDc3y49e8KAL/faeBFcYrBaX8JplfOj3m62+FgfbCmzWmerhz+wnRXLzqqrz9yLMTg8TO
0HX4bFQBxxNqTviVK0Z9aaZBUoFJZ92HaGVYH3TNdgUMiarvKbGlM0iOzLI+TmQJ4tjiifKtUJ2K
PoN8QrdutOsE13Dlm8994RuQl6qExCgcrC+GCOAyqwmiL1GrHby2qLSpjxjSknNxctzvUz8iJGXq
6hHrieyh1hceAFXT9DNh7HRPPRhqpzKddodBNxqZODq06L+BZ5ieMnuqP8PeiMaXRKXDVKNOYfA3
l5IpVUgC3B8tTfaFTuBgd4YoEVJZXQnbL89quZvJm2HhBGSEm7l1zeiXj9Lo4zjhzunpsVvQvEta
pzwY3UwYihZjeQijLqZLU1fyqBuErnB7aYPhCT461iYfGvUOS3ACb2gptJyTIlNf6YWXHzvL6NFQ
sbO+6XcsvyYec1cO9VcdQSftbYDErm1maGibkkvaOupSrxF8K6TWY8Rh9uFPSXyaHuseoyHDUpCK
qG739b0Ja7pHzyHJAG25TVK+V64aoOiRb2n23xSkbPjmGnoW5XMKmLvY6RITaWI+C2l0OM8D/VZb
S4MPpoamn4hGTD522txU6jmIa3iuxDD+hp4n0i5otaFTFkHk03b8Plk+lYMoAEYrbmaMNNCkLHyS
+60/2+rHTI8Je25OwVtgtA0AkATBbUgeGmapRIVGumnmbHC3ZEaG+ZebwyreIJpN2xihJ6RJwLJG
Fc0nVBruQgE9kaIBPbMXs9XwJ6loi+4gmNO3HIxsZ6PL1tFkkuQBqK8BhjHCRZxYihZ+DKXeYD+Y
MMd7lGvNjUl77hXwvkj2MdHJ0roXk/qeozSMGgg6pvmeLrUPqxb7X28civwta+uaDkjcTQGQz0Wv
lRwXqOE+JECFdtwhm4OQYpB+67jBxvcqcY3kQY+7qG2Quiil9rlEZ01+LTsXNc424N3xkFkDNljp
/G+qetRTX2eHWtGnkOD5vTF2IpnvLBN82S8hnJh142JxUaJGiG++h2fQKqR2+MRfSpTP58/QGJwA
saQ4C7uXArvIF5q5Y4B3hgr+Rlm9Sz5WlbLQdQdCcUg11pCoWALEEjX/lW8YfemYT5jR9H1q8bQO
04C2K1xV805NAeBwKQJSCDoWgHv1IIifyi4ofqW+cikD6KAa4LBGzt5RPRWnpR8+eeDO7fpzHY3+
L3p6qvg+8FBgFArgnPBI8+v6NfdDE8sAKoHPvl1RIEjQgOL9MNT8HfGwEqYegR1sQ3zoMSsquXTs
DrzskzOK4T6dRflQh4PfvoJCGs3nRbqgPrRGi5LCtuyqCRuZzucesUJo/C/4VGXhCz0ngzFFAhHW
1LApOkwIY/7Ckop0NFZtSK8p7vaVq+T7yuqToyGTalfpsfhLwjWE4A9lAJwchkbVozMbGJRRHAM5
NnMk9xAohADdFc0HvchJgjrOhhrR3MC/CkGZiLIToiHCnj/WGvivrZXZw5c8yEb3kOBYOiHP5buY
ZZgxNYkNWvw5HpRcHqhGYN/gG+P8JacrBoJVz+d4gp/B276hSeUskqdEGHe9YavylY6dmo8BrNSE
pGdSaOxxL1b3od3X9JKm8on+ZF7DFbJz80cXOuWb0jrdQpppGuwZRJDGv9jmU//ByevuEXSRvMcq
SYNUlBggMPIBfYTJle7SA8hRVHLzfv5stmWETpkYh88CkrZNnQnOqugztnDEulr3BEsBbpS5+0LH
iTXONBVrXGSuDecUQzYbonAW68VL4CIbc4y44sBwdgXxte/w6gONpcYYII2e7gi3ZoAZrlWamwR4
cH4oOtqiAeBoC2F8gI/3mTPaCee+r+2vwD6LuKXmEFfUBeYZRKd5b8GDYIR4EqH6CDQ3epqbLC1Q
W1C99qGf1YCTXeU64v1Y6a3wuMtgNpKF1d9qTI8+JEIr/U+y7DQANCZFn2PoG8a+giHiZcKZ3lnW
RJNWi5ynidSqQUGEpuyGepzxk1pLEb1hwzG/VZokaiMXlJtCsawfscWM3hraOhsAuqX9k2bEXHqY
proPWYeh0galW5fGVIwDFfxmLC0e8FpIPvAuwJkiJTC1XSQrl3Z2nEG23DeZnOHWDBFHdPQqNBJR
f7ao/2J5iBku7uG6g6hLU8JDiTd6SvRggHzpQ2HdJ61wZLwNOJ+EupndyZd4ILNEOWUeyO7NSftQ
qkmD/JwtZe3HGZw7ImMxFCL8s1y7/6ajs5m8Ts2YBGgOioayhD248HdggFFTRvKJwbUek1WxMfGx
yLS7zippzFQKExhcDErDn/pnWArBXP0tRd31cCn7coLbCV+rHaleFgDq8mnbV2GOQTUqyTGe775G
r795jUy0ET+1qujHJ5A7Whn8dAm2Y39PQ40DBhgdEaHgoDqA0FjrZfCM35HrzfivWFK4QYq6BuoU
9xjJwMmwJ7LPd1T21bztCqP4FtV60R9iS6voKOmVaXWHmIesg0c4wlzKNzIDW2re0z8Kw69hb3Fj
3U+Yxk7lXs8B7tnt3//+1//9f//9Y/yv4FfxoUgnPKz+lXfZB1AhbfOff+v6v//Ftb7838ef//k3
aQiypLZEaIaozbWFs/z5j+/PEeZ+/O3/YyZB1kILK7/7TltVWzKf4ZCKVP/sGOQT0BAhj8Pmx4i9
Ee5E9lIrWvljQqMrAq90/dfI0x9jSErdmIS4EE0dl5bq6sfQzpucgXf/a6KD/9jqVul+0SHbtDuj
z6bsgIMOHOUqCQkp/nBklAJs2xDSdEzsGgz3dBkMi06QFmrDZ2LF5FBnE348Dqg9KZ3gsRu0H7qf
l4frY+rLf/S3tTfRFDSVblE5R+VPsv6ng4KjopQkAaLj/DI0T8rsHJRCW8vO7mjQpiP4F44NV3PZ
2PoH24AMiwOC7aa8zibiYJiEdPQzsqIQ9w7F2pgiVt0RFOCsugAnNSzOkzEu+5dB73zlBRmJzeP1
Saw+GU0wEyFpZbuWYQG9cs3TORgs0GwHvXiepN6DVyrHbwgk9rvGEAiimQQ1XybDCI7XR1WrldMN
oRuKmtmyUWzdXI1azE0S2r5TvKTYMEOGzFX22CdQHuE2z+2GojDKfg1Ww8dQYctyY5vaF0Y3LWmx
Ww1Lmq51OucOEG/dNKJ48YuhfU4y034JmgU/jATmjaGcS0Mp2zBB6jn4ha5ORGOYGm0Bq3hpWjLL
HCTIBpZTve8Sd9zXUqi36wu7/py6YbEhASAqm32pr6dmoyJUjfAynrEbhVARukuzhTrGBsRpfk/Z
n+6RQ3h8fdTzBWVUmzK+pRsE4dby579dQtQ4mCgtuOciIUS/mzXnr7Chgk3vTJt//PFYyzZ1pLJ1
hG711VgC10MbQp3/7IQDChpmjJgKPLnoIcV3QfzZtWKynJZp6VIZukW71Vk+728Ts2CmO5SuF0eo
RWMAjcDv00ITQp/IgFhHso6faBrp0+76JPVlC/5+tfz/gZXDV+Qeddf3Gb4vUQIwx3+WgepRTzQR
Xg6os+Cr3mBKEA1z/T1z9M/WYsy0SZoWcwkfCY2am9aBjTGQy/nz0kCd+kJ/uv7rzjc1T7rLzec4
EsGq9Z1RhWUwNEhpPE9IHk53YeZQj4PBbT3kDU6fUVpUn6+PuL5pWQ5J5ssXEEiV2MI4/Q4hafKs
Qs165nvpQARhNMQg6BwcYmiCod6jHixHo3kPIabdR1gib67/gAs7nItS53dQ1tIdY/UDkl6HuNIF
8tnpRuOYWg0lpDL1geX23Y2h1k/6sukWcBAXLNA2m3ftdLJBPPoIw5fOc5iH7raE6bsHn00ySDf/
kMflQ0nIdwcj19zqug+kvCjABtRzdn99zueXtM3XtfkxgpkLa7X5W+x7YBaM9rM2uAZaxqPSj2Wa
foHfT4hfILPbp2LawtqNbox8/rl5j3hPXcH+Eo5a3ZruPNSuXVrWM4gPGqCaPcrtSOFpr2ZEPulG
vU9BHe39zlmwIap8uD7x849t8y7xJnK7WCZqwqcfgKdJwWJo9GcjJoTV46EYkaAK560ZNf1f18c6
P0uOlAJrQsug1WrL5SP8dsNgMV7YBMr+swDYuBeNu2RyoX0ALN1ucjHGt4KWsxdCgrI0JdcaHGmh
/7P7fhswA3DRK5HR3gs0vXzAzjI27xF+1agJR75d750WmdkMYyMkraYAY0M8PBFExcZw/tCgp/lX
AezeBKRVhB4yoZAFwqiGBV+WYfzODW33/R+tkOOAbDcQKDFYIZgVzipWsLDqsREHzB9MM0F3SVn1
faFl+pYuXPo8gti5sUKrL8J4pjAcPomOUZol1OrrCxBHcxAnFW1JF0/ifIBK71c0I9VApwIdebW/
PkF9uTx+u+z/GZFgUqItpjj9cjViD1yiAL9UPdBAbt9cS8sOlmXkGycU4zEyZ/OLNlgJzn8jaJAy
a5PDTMt6K0hcdrZhjK83fs9yvM5+jyRUYEOisuis9iTslABoFuJOwGXyLMTFtTZ/DnHph3/7Jb23
Yx2Oi+KQSONDDl4G/egp0V4sLKmUZ+Jv+/a/+EEgkJRpomVEtChODwk9Oh3gZMsnCbK03yD2DUbB
wpmLzWnH4j2GocCJqcgirYQ352Tu7U4Tf6clHJdtn1m0GK//otUhWr6YLl3XRZQaMBiXxekPcoU2
EO2P7YNOYX8/5nV8nDqaZjY4eqBHs/lL6JSLrg+6uo+XQXkUdNdxAD4bYv0IJh2WRx1FjocKXWzI
u7bZTk8w3CO6iSYQ/XtV1c74rqau/Yqpal/f2KfGctJW+4Io1oSnxwViG+7qWm66FJegJmwewjGd
ji3OhKiVivGTG9XvCPUtlL3C9wV2xT+zpVND8mvyOFUUyx38cu9xyEI9nq7OiN4vzRWMttTfQY/m
U4Dy811cdyGAmzb41CgLB5jZcB5B0H6/vojr061ImPlq6FNauNqxu0+/XGMlwiRnT48lPx2HI8dG
U0dG73kD5UbHneL5+nirt8RRim+FFAkRk6Xwk1vO/m/XbWjUoUTrXTsq5fYC7iml55EuYxVAwbtL
s4kX/A83p1JLVMbLxTx1cZZcOVAVqPSr1rNaUd5L6t04vExIKLVWs3Hsatwh/1jc2ByrJ5t5KmmT
BRAb2YJkeH2HKTllQD6xn1BS0TfMIM3Z752UZsl9Jcp62qNBpmnHsdHLlnY9qIZN3NH3uTF58/yH
uAIlFIMH1WbBrdVdkQuAPTUUMA83JzE80mUL2+cMdHnG8+10zRer0x3Yxh3lvi0q3CM+4X7fjtOr
7CO7eWxpt4pP1HVtyiNoHIvo68DLQwhgwEcL38UA/ZLnCqEQfyvoqrk/Ggst0J0Ogp/bJ+xq8Vyi
IxuSv1bA5dDZwKUAlHQbEqaVE+JBhO+lLo4NikWYOWXWSMd0igttyUAjEXlDl3U9tp0RYPsNtCkt
eDUHpKffYqD26QfiaxQSR3SyO+MOuxCVHa/v2bMzQmbu2qbJtpWC3HUVgBpA9iKC68xzmpzWaOIP
zh29RUR6jLn8SUVF3fhoy+b4/WJh79NOE4bOP4qbbXWxJA2MchzoMk8MY/sR+d7yRbkyuDHKOrBm
jy7DkFQbOr6IUl9u9d/OYomoTAz8PPNAauDeTcnwWFsmvjxWb2LyXRpHLUP2Edv3EBYU7jRpmTUb
GU7JjQBzfZPzQ0gobcAxOrUX11hdQmNiIsGJ+4MXuNbwZlVptM9xI/dy/Bf7Ow3TItzpi9JL+qq6
sQgXjodBTcqhTiBJLv6paf22BjpagUUZ6TjEQDTcIJwfvc9QV9oNyy4coXgcAfvIjeixnU6pxXy4
vrUufGmSGpN9RdHMohx7+gnCrDHwHwBMGeQ6qFcgodlPLcqiP9/BBog2wTMJjJer4HSYfig6if88
X3qGqIjY6ug8mcqf7H0QD8FngP14Olyf2YVDwxeVKDcSOClz/bDETTiWYRaGXmNhgGT1zQNcQlD1
HbAy28Dv5PpwlzYzitBkRwQE3Pbrwm8tkqmlFxZ6g5PyjI5Jzf3mc3mMY7JHfKLbQhpA+WOKy8fA
pzcwqVZ/L+rqx40fcmni3PdUoQVHl2fudK1pwucq4lpDfS41832IPs8POIpITSdqcu4JsiVJFEah
896gzV0tzmH9K7YXRvrIv5q/GGA3/I1UTfSEszeWCpgNGz9iQi/9xqKdRTAcPFtIhzo50bajxCqy
7a0RmEMdZB4CtMZ8HEY5Kg+K0Zh8sbDTne8q3NTMb2MDvHBDtmfQlhpzMIYmcgcaDq61blGohHIB
DtqtZ0e7owdjm9tadwMDaX2C39iLI/w/3s1gp/r3lS4RS3AFMlHNJvM717wvcqsGKgQCGGnT6x/j
wrcgVyJGoxrtOOR4p98CjpWAddtEHoKZswl8GtNgK5DNmz0bqnhq6TL8fX3EC1eZw2dHqom7xDTW
xYrRiQ1q31riDZPbbzF2soGoysiLuVn2pWk0j40Z4DZZBvGNrOA8snIdE7FVblLeDN6r07k2qY4t
VhWx3A5+v/BsjCADidlFDxng6xslr2XhVi8UcRyBrwUHzyT2PR3MtMHo6xiVeImpxmMLA3KjT8mt
d2GdVrA9l4oa8ROXF6Ws1ecDZW0OnZskXqusQr5PLA4FZCGAVJsBJNJLZqLCshvcNLBvnIxLnxFW
ie1Ky6Desj4YA34WfQQZ2mvmhMImWGdgpELXMHFF9wmxhw57qQlInJ9muz/fQVS6hEOxhyjSWJ3J
GYiO21pF7GEdld7NjlEcWiSRt6Fi+KyB0Ap1ytoExjzcyPQvLPeybWmf0ehfYp3Tj1oCsoe65bOD
kiw9TEDLH8cxdn6NGABivREUGBLKBR50fcJnG9cFP0ylXNC1U0tN8XRYcNxBpLrZ8BwobpuCv/Vx
NnwEA2OR3ch2zmbo8sovVUTh0hAwxWpD2QAscmo2hoeptgE/Dg8tCf77LnCacTch0Ef/VWQ39tLZ
JURMs4xKoAXYnoLG6fzqFOz8JEzppSh8PJD1oHWF89JdPrfRoaURcSOkOX8KSXfIO3h1adJSMl9W
4beYxpBZu9RHbG51cPzwFrFwj+O/KwejgmQCU59HGbMvc+TdQ8gX8BCNfTGibHP9w15YbdBskvIR
DQqTC/j0d1hOnFh+4Fte01buoWmBWSIakW+tWpqLbbd4zaGM3Zj92cll8iahrUW4IyjWrK7ByEc4
cxS+6aVN7IQgabsZ5MpA+HznEkl7yCCiVy3tTN7X4EhvBFoX9rJLLYCiDOkt4eTq8CLqXGSuEVqe
gs31axF3P7R9jxo7kFqES66v74WN5dKkpMtMOi2pv6zWV+g1z0hsIwJFC/5zLfEyQAikKN6BxkqQ
ywgaWAbXx7z0TZfOj7400yx7PcFZw60zC3oCOSzhoKJU8c7XCve9wn3lECzqc0Bhs/jGEbq0rP9U
DGxQq9wSq4QIm6IS1EZreZPITIFAVoP/EaLFVGP1EATt9TleXFcUKjmvbFq4MafrmqWyizUttzyr
5BpqsRjb0K7X91E4fTfRV/SuD3dpcuQANF8J4ehVLn/+23HtYLJF6FGZaEdM2aY18B9Dt1jb5QgV
3Eg3Lh0OyrkmgYkk11pnspVeDbNFL9lLO0wrhNm59xri4ftc5uaxBez+1ka6vqV+iVbj9Vn+04g8
CRmWIoziKiTfItoUq2nWqCAEBqoMnokOfKbANc9lQdUuGuu7CkKJv3Mj3qUdzh8CL2W8mi1MKwJ3
cneIcpsOb74Pef+OfzdGthPlv0ns5xz5iTdwFb5xAwhwaRNIJBW4Simyogt5+lX81veDOoIMPCvg
hz2wT0QzZHafx6QzeC9pN9ZneXrWy0OsQw8R2LEkLD8dbwZ+X1ZTgNZ51rY/cezE0cv2s3fXv8Kl
vaZoGtI6tF3SrPWV3KqxEqK2vLao2hccn7KHtkVwKmpm68ZFfD4UNSeqbVxM/zQrV98bowQbLaVE
Egn3YuOHrbHrKgv56ag3b9y6y0V3unYMZXJyiBOJ8tc9nCSwmxo2oAS0rwBaBSgzSyNqPwEN73ED
NNQODL2/ncwSZoxAn+X6op7fiQxP+WRJpmjMuqtPZ6K7hPxE7npTqObHtLSekhLtXcpr/h0pIOY/
IWIC18c8P8mMCaZIskcJwdfpLvqQedBPi3QFZbpnMY8oq8nBxHtT5u/sAkftZughYBfaj+sDn+/T
JVDjTdd1QBW6Wr2vjRrKqgIH5Dlx5lhPpdWg2Y6Cc5V8uj7Qpf2zZPJL9kZy+k/u+tu12CPvVU0m
90U49INnADl8jJzwrRYs7fWRLm0fltFaKrYCaMrq0U7CVkSTESivDGsN7JrT4jQa1fGDPgyo2CV5
1X9MUpl9HToR/6L0YH68/gMurekSsVCccQwq5KtTSRWg1LRscjxEpOb3PoqF+CqRP//5HUNiSCyq
OCmEC2s8Wh9LS5PIJ3h2GMc9YqttpQ4JpcU/vmUYh/eTTMKwudBWe4TS7azmUjoeAbb6Jq2ZZmXl
1CSL4uf1lbtwDIislWMA+aMnr1YhkLRCXM05lx4e89rOF3q2p749bvq+wkcd1BkBPR6QtjHnN77Z
pZGJM7lyHGmep2n0eBZgOHcOlPHsK+pJ8dbNW/gdvKeo6MYyO6A02G1Bk91qPF04GdQlaX3RkQR9
sU6+iwjnQTzTpBe6OQQsjc7W1KbJthtUdLi+vuevoKFTmXRIlageWusvGcZa/w/j0oM1TAvLn6Lh
PrMoT/VWj+yKhofh9QEv3KVMS4GV5N1FpG31arga+lRlGXO96AHyzr197GyMTt3IxB9yKOqtRAHk
+pCX5kgbnfIvLUXSz9UeIkkZKiTaTM/tkf0OgM4+WAasBSELC7mZxL1x3Vz6fGAcqLg7hLK8kacv
PSLds5jMyvRMywBeAOgCPbIZf5RB/fldTVuWzJoeJaGXWN8r7TRWpehNby5s97Peh/1W2WNx47Rf
OglIfdhUn9wFJGCczsdodPQAEWLxygpB58rNtE/YE+TboC+AtduN0WwoGn6LpP+HYE1AV4ax3NeK
qNmylb26uFHUT/ALJFDXQfzmdxBgnU9N4X42dNDV1ggjol5ywD/eLgYlBB6kBdcLCOp0uohHyLDs
E1I8KmOHNkiCreUW/muHKMm2gpUZ3YgML+xPOqakIobLh0S683RA1Amgbg9ktH3bgPNyov5o5IZ/
xCcp3bt283Z9fmfwi2VVl542DUEaptYa2yXierIjtzM99H3ajR3ESNwgz7GNhgFCwkhscNdHJoIb
vYVUZtHXT8VC7xk4zEg7hM1wY8EvPM8G1QwaRDxelG5WX3nE93EqnMH0Wpx06ZirAbVcQCmQUx1s
Ku/rwS33DQyG+woo1rNy4nR/fUkunFjwKFRuSAfota8BfpY/Kz/qagNnnsE/RHTSvbGqm11YFcGN
yV64/4hfeTqXbiNIs+XPf4t6UBI0bbQTseTJlHiAXoJIa9c5n4p4jn5NMp6eWrMXN275CysMrI5m
Bbkht665WuHWtWUvR9vycoG2MCLnbjdjVYGGy11auT59X9QF3wVtq5cb5OLlg7SGsLsxc4uZrYJ4
3lOAPDa9sKVlfzpzVChj9PtIgEBoBl+jZvH+7kNj/vPTBHDGprq6tOiFsXzr3xa4SAfE+Ard9HRf
6pjNIG1alLjKiwQunpnT5f3zveNy+4JSIcZU9up1wX95wM2Wzlet6dnPUbMcz7dq7V0B6eDG23lh
my5NfmPJ7rkt1sEQQn6BVlup5QlzprmiGSM+mi2SzoERIqd+fV4XbiWCD+A3SwpiEhucrqObxHNv
lryaGRD1V7cnq7uD+Yfxk4mtBK6zrvJvDHlhfpRuybE4hLxp624OXJiY50wZHqwt8VgXdkllsUHI
z0Hp9PrsLpwIinjcNUukDL569aY1ER5zfuzHD62+4HNsNDeGu8DV4VRGM+Rusx+/aubg7AfUDEgx
J/v5+g+4cA/AjlPUEjkNtCFWOeUUpTKP/BJSJbBuDWK8uWDfEL1BcMMYdfSJQO0kGyhZqrpxQi7U
j7ltITcBtyYpolxz+mlhL1dNVYQpYZAtJwiCPppzwsEQasYZHC8xTSHVF4XJu8HQYyCIeJmrOVS/
rFY6u+vrcOFWcGiJog/JWaWYvPoQyagJsmqRPMxaov9iZ2SbMo3tj9dHuRDCnIxins64R4moQ7A/
ebBF7G8Nd7RwIgn8u1ZlxSfaJc9zVNZeF+W3gNyXPjMPi+Qk0Urj1jsd2Mpnn6AKE4cBMpj1MNUI
OLy6ga2/0P5Nv7WjQBFQ6qkcbwRtF84S/AvCGOqpS9Nw+fPfrsG41QwHjcr4AfGH+l7ljXGIYx0b
jSC69X7ry15d3exLggRSXEluXrX6hu3An5mYbzzIOrXwd4GDg5FQlGVYbnRl15ZHzAQ7fx/gWonN
8JiD876vKqjGM07WcIluPOfnVxfASVpNS4OAPbUOiwl6ktmfsuwhJu6vcCytp2jDEukfp9Ie3ndt
fovfc77aJlkUlyUUDbDsa5gHfKjAFlqMQ244Zoc8FdGusrNmC8j/VqxyvqNMgHyclQV0RnC82lE4
xrYYH0Foi52q+R7qUY6oJ0cULZ+8hW0eGtlWTC4CiteP0IUpLiBCXnDqCsCJVu9B75RdjK2t7yFU
hVYqZa/sqYvCvNiUSQL44fpo5wd2qdTYpGtAtiX35On2NWGr4oQCvBaNW/UuRQpt55cd9jV4jiOk
O3VduzHKBahOudv/cX3w8/2z9A7p0TJfaRBEnA5eQO2QA3aYnh1lVPjSbrqr7bKHXe+4d2kQVTdC
iPM7cMlugBRQYlxwQqvwDGAU8nX4BHmtX1FEtVPjMIBg2V2f1fkH5Gl1KAwvcaDBO3s6q0EaqPli
qe5NBNUfikbN7zTY417a5u6tlObSWDxrgrKNXLgdqxWUkUxLsE6Th7rQApHJUKRGCByGcnKrOHth
KBKnBTPPYeIlXe3LeMg1nATM3ps6GX3H/iv9kMdautXmOb6xKS8PhZqecpYGulqtICYhpUDmqoeD
UYwf0BLJ743CAqCQo8t7/WPpywY/vVPJt01qeGLpNBprtAecXhEOjt97WA5m+HEqOzpO4ei/FFZl
fxW1rx+CcOrjuzqjlOEEvCvbMjOGeyPFj4artcSpFk/e6z/rwsmAurFAboit5Vl7QTU9roZuNiCE
MGQHVaPvnUUDmJcC3cJ5aLsby3B+2fGckBcSpzEi4cjpns1q7OqMGBMuVA7Q0zCmYCc7P/FCVGSQ
4BgPaINaxz+e4xIRLtSn5Tq3V9FRl1lDniLM6Zlo+X7RQDN/GqsQ5Ux0IPZ6g3/e9fEu7CpCAxcS
LxzRhYdxOsfWHRHVyaLOa4Az4deAyz2kw/QoZaMf/hdDgWUHJUGufUYtifRu7MNUbz0UulLS7cA/
mlpg7UMSsxvttUuz4ppZ6vrgEangnM4KQ/AOyau49cY+aj4oTXcPBLz6K4UOdWMBL2wSSSEaGBEV
Kgkh+3SoCHmNUlSy9UQ1Ij6v1e79IDF5lWE8PNXVhErVXPx5Sk3BzaFgQUkRnoazml/gNrWSmai9
YpjBtmwROvEB9aU4SWa4ZYfoLuPJNoYHWveoYBWumfo/kWQpmw/Xv+mFI0nsxbsMrsehrLP8+W+B
XteluC7XBfhvBH6njy3OB+Exrytk6EhyNDRQO8tPN9cHvfB1gXzClV4IaxzR1ZLLZqLQMFuNJ81s
BEmUN/sI+Zd7S0My6fpQl+a3LDFpqEt0KVdlA4zCxgQrK6LzRWrHF+7PfI78HQC/CfECrd9fH+48
8KDOyPlamlJLB331FhtdT9oY2rXncvIR5ofbPmGdcV/mxUcsj6L7ZnEPQ9jnT2lYNDGALLGpqCUo
OnCrgZEpzCcNv2BvbOzoFU2P9Mvg2MEW3YVFULGsd9cneiELpEK9nBoiX7oN66g9Jswoq7bsPRsa
FnizOME3PcXgbDMNLQIzTY1ZSTBFClHJbB5JmLLgr6TWkm+jnjQ3Lt3zDcVZglsEtAc6N2WU010c
TmibI0QzU3erhmCLL9z8zu2TajqIRi9u7anzj7ycXG4KQi5SynU/uQ/reLLSSnh6VTjoYiRIwm8x
zzPfJjTEX10HyW2MsOJkW3dJeQNaeX5d0Rb4p5u9NHjhwJ1OFVyTPiGqJDx6JNVGNnH5TR/q6FeR
a+jJuIt7sd3G6vv1z31hgYGhE1DzihqE1qv7Ko4rfsqAUXCgIydnxa16n2dGs1VBk/3xK0MtF1I8
m5mRYA+fTlA1dhVaNsWpoUjMb7kcpyNyKcgOCmT3rs9qSXZOoyQUQdg0ZAgKetq6jBPwRi7y+pMX
gEDe01a1kW7O7fsUqOE9NrwAAxoNDExcjuhLlPmNM3RhUSVOrnxO3gKb4vFqpgjxZgur1CNEKw4N
qcjdgEXJHXpytyKhC0OBHqIbQsEeHt46KmmEZhJ7JpVXAoTf6e6UvmQ4JWFfVUc3rsALGxT+Fn1B
ilOkDGuxipryD2bVI7NCExVo/6g1HhjyrDkEqER/zkoO8kPNcSn++CnjJUFPQQfvABrYMU6XEzhs
NIUhfpQmTiHAlwI5SYJrOc/bFpW8H6VbD+kfsm1BIIOXgeRHSL8cjNWYLTaJApPu3MvcocwOcyVc
WsxJ37uPoTUl07ag6nvjsru0wOCzlqbrIurwTz3ltyebumDZQ+jOvDnBwdWv7O8RctF3qpOIoTvl
z1xzb0Egzl9RpomEBPiV5SVd71R9XIyIXD/z6spsnpy5KfftaGQQsKrsMGjNLf0AY4lafz+ZKC47
1iJ2suDkbTgbp9+yy91eYnA8HzGTCQz3vq+JSJM7hYdJukcBtlYPiqK1eMst1J2oA6m2xCs8mYg2
toT9XefppjO0+2FWCsdrx4i0rxrKUOXe7NHt3WkC+u2hgW8Q1JtgBBn0I/TrOP2gd7FEWr5YCAPf
lIu36XODGTACcFGIfNz1C+h8miZyYNTil/6dIv48nWZi4sY6OpN/FAI8UswLvgmdKft0fZT1Ncdi
km6yoNQRwVxYq9hAFEUewgM3jzh5Nf19OaG8u8lM2K8b0aGDmwc63L7MVtsQXMJuUONw46Zb7x9+
ASEY/3CH8WSZq8+pdwgjO6NCzDHOMC9Ws+sM32bcV7t3cg4LRKgHMOzDjQvhLEbhJuHC42qndS9t
NtTp8tYVLstzFhhHPJlaKuPVmA+vtQ0YbJ/FoXQ/D27W2ltfc31/X6K+giVZWibB01DSsNiFKP1H
NxKbs2onv8mhWbgAnyGVwQE5/U1h4ATAj8vpmJaVfVcEQf0w0qbe2PCPwKWEGAhBFd4orLooiCbB
ocS67lZ94Px7LPBvKmTsPShR666TTrikRSCPjwPbZScVA2IWP3pStj8EZtU34v11wLTMeamtsMmp
tFDMXs3ZmvCNyoz+GDrDWH9IMjeF5hVOCNPsGzZnLLFdlAnG3LjpRRP9YywmbmyG9QvIbwCDR51H
F1ycxOenvwH5/whHEqs/Yj1o/O3MU/oprcP0Xf0/nJ1Xb9xGu8c/EQH2crudu5Isy0VxbggnTtjL
sJOf/vxGOcDxcoUldN4LJ4BfZHaGU57yL03Ur0z39lTTEeLiIhiHNHUjiTDjoKg2g9WhNVg4OHeI
Zs+FpB/un+p3viE3I1E/QRlJxbKS6+VWAaxh6P2+r6bHOoMfjfAHbj/ZqG5cRAJXiinvfEQpYkPE
8l9dY/ERvQSia6HNnW/w9YavfVqS3HS5AbkLF8nczs5wBfUA50mMqTdh1prq5/szXj584BtINogL
Oc9s2yXSwa5SB/H2sPHZZAmGD4lZTNkBniJEnFQ4CIgVStxhMZobeLSvaVPdzp+niK67RiuITbS8
TMzYi4EWh7TZYvG1iDqMsFv8cxolgyXS98Wlc/T2YGixcrw/7XcG5pGgPSzrIAjFye3223tf42Zc
6mYX+HjY6ckmbDopFWX2A6XDzqrco2uDEN87Y6qbAErz8MtHxwd6CGOEWMOE5bzkrEVOWYwQujx/
dgLIoZywetP1NJ7mKA1+YhcY7tIw6zykuux2jaB+u8uh/JDTUL8D3AIK/nryCPJV6NvMnj/2GiZB
qpU/JMLNn3sNvUfhMur9yb4zHv1/ucoMSYdkucvRuO2jZHT8JhV4LZeG0WN+WkNlayqFLKAJxUoI
+c6LQGuP55lcBEYXyKHrKdp2QBQuCscP51aST3Bhn0tyEHWiUe6IwEC8UkQl3QwQNXFMBD3F0FUH
Lcof08bLipWg5L0l8GjG2ZLeAGB5ud8yBAHo1LMEOFCclXD8ili42Ae9mj7mlRJ/ODYwaZPYqAeB
bgUGsYiBhiJxWiygLD8ck3wTtbBDynCy91qojZtJpcVw/wvfRkOg3ahckMPDvyRov17u0WQtsaYJ
z12Jk8FmrnTsSSEaaj/tMigeRG/ZGH1NZv8NAXisiTzcSorT/d9we5NxizE+YHT4KsR/178ht+km
B0YDSGvUylPX4CKfxlGGRwOVkiJE4DDjIvpgT5dCKj1dCR8CykxvYHGUAGk07Hkkm3EeV/QD6kFh
ubdUqJr7Pmu8j8JQ/xsOmUmGJcVdou9yGmsUJobwjHaft8vp0x690ikOCAmsqWncvu0IHbFRXcru
sm+0mJlWpRWGRrriK47S+HhfKpsit9Mf2ByvVSfeO60gg+iCwYNhxy5RJlVg4Ceqdfi2WdZ8MFIM
PQs7nDeVhnp4PQzmNhkRRkVRDp916Eg48nrR4f72eWe+JAzM0yKYpwK1iGuDTAnVqvc8v+268jAM
1md3mpOHABjKx+8C6iM8ulLeglt4cTfFmWfNFjo2fs96HN28wLGkNrBG2BZ9Vm+zMMeK/qOTQ7iH
uJQSMJk887s+G/FsIs0/KIinjZr+COzBgpqviRO0snZFWOKdjymreNSaZKtMdm2ux9LDIddCbBT8
uWooFgjRqP8EldD+sPsUZxQBS/tsTu2I5/PUqY+zqSSv2AGaK1fS26a5TnfJJomr6K1IFRbVuP4d
SU4TdUDTGPeTGHaZdBVXyjMS4Y79dcYdgh9gBDl64VIs5th6plBeRvxJxIM1qKn4NxDKZJ3teFLs
lwHzUqxk6iY3fjpJZ4cY5QxGFG/NoItzf9Snqjt42lCglxzX2AptEl3HZxM3QIx3NyM9VjXeTGHo
Ga+Rh/NAddRq0UQHy0x7QPQQHPQfKjZuf6N8he+hi2q3s8+GJEyf3aLMsdRDE2NNWvL2UYIoQAjk
IJhD5rJcoaqcWwMeufDHSnEpaLcIjNVp+uiWde1rVEJWgq7bGxoBY3lJ0hIxeJkXX6QwSp2FZ73i
pgqOOM6/0J8cT3RH8kMzAepVx2BciT1ujzURLrQZ9jz/hBh7vQsUxcT42k5RccXNcRfX2DmrhWXj
bkUl8v4hu50emCnCKthk4FmoYF0PhbFlXkRKnvmjmPTvJuYV4a5N3WbcBo7ejceqHwEqzzX36crI
t9GsvKB56oGSUrFfIlhzL8zrGs8M30YCaISnHqpAUJSQ4g2t4/TgmjHmkaLHy3Xmjlu5Od+ZtyX5
CpRBqJ5BpLueN9QvUVNaG32rzw2EuSEUkgGP+546yGORufPnQlK/7y/2O9/Voy9Be40KLP9cLHYH
XpoON77Ujj5G4tQXcAdPql5GaGM3H392KWTzvFOSdCVMezFYHGL+MGlN76tCtfZ2g384AY63mRNj
rapzs5i8gsB5HA4mWAPgNteL6aDZPI1l1PoVgEvsNDOxx+xveBpDVTsXSZaeCy9dA5beLKYEoMia
BQ1EYP3L6NShOmcOZdz4bRCiej/HwnpyxORVCKhV4bf7X+4mVkRiCU4qkCVQpRJIcD3DeErw3cSX
xe+awdvjIps+5UPlbUI0yvYT9MXdlBI9ul0hTbuFufL63r5PMvECaglV3GSzvv39b6lfGoONwu1I
+KUBRR5BfO9oFkOG3vRcR590FTHfieaTyS/AYHyHN7HQcRX5MMKd4JxPTUmfJoLssC3e5NQrcVR2
tdrPZwPlibazMD7AGHyToWn79f6ayw169RbKsaRWCV1xspAlmr6zdEQ2y7b2rckAzlrgnJmgc4eU
6YEbxTqYkQi0lRP63pgAy4l06KyRjiyvBRNVjdoOhC8aq4pOVa5F4ze7VjC4LilnvDhw5z/a/ZFr
atKv5CaS/eJl6yBwslFJO0tQkOrKf2yIVFt7Du1vU4eux/0lvS2EMhYvJxuZ2ErmWdf7uEriwLby
rvYVvnDS0aKtiizcZnXbUGpUgkk7GZHu5Xu3qrxv5ASVtY/SWG9eFFxMg2TTGKJsD/d/1TuLTmAJ
7groO9XBpb4Ywi1ti8t17ifYur2CS+z/JL+PlA3Yvf5IjT9sPv6ZKb6SaNK8lT23xWeuitlylNLI
/S7LRUOLetTiXYQ32/xnYKbmd6PFNHIlxnxjTS72M3sK6jHMCbb08uyo6WDEFs0GfwbdkTubmYMT
V1sLv8IJ2RTZbNCjrJqQhzVwKvps20UyHISl1tbTJHSkc1prGsq/NTx2jG1laW345rOY4O3T2VRB
vDhUvW4/RJ6H6BwOYIO1iSoMy76qzjjWJzHbVXv88LeTirjEEHQtUCWQT8NvF1NUGo1TjCIDmlvG
p0Kx9FOq1ONer6xvlRslK1VzWXJYrCFlThP6B98N2OriHq7yvNSqOGl8lSbfOR3b5lI401o3xpLH
YDEMHD8QFDxpvNRLMcQ68iwlnMXgY7rSOz5FgQLxFxVzkYNwHTrdgQKg396NCh4JXwWqqdo5JFZD
T9rAiPVHOmM08oxT9BB8pzzjRZ8SE/e3aWd5haHvsRIMcfpLicy3mNyOFZZs2GbavjWM3OmQQl00
4SeRGXsrToP2CNQ+Vk7wRqm4FXUhoAOCO9BPcWX2GmbQlWNt0jmbnM+I26oKBt+ZN//ZljjV4oGJ
qddfhaKp0T4PdLN6ijwtjvcZ/ZlhGzd4Au0yV8zj98w0EZmJdb3/F/eJfHqaC63tLtkUKQZitUY0
a+QDUVEo59oTSAxtNB1tjXQDuMPyntA8DFzqkRMmRPc32c3riywcIAA4wpJAAhnyepOpbtCEbuPo
p6HH3PIfBTP2xtnnrjsk7UM1WkkoZYcy9WlOaC9vbQHc5pCkRj683v8htzEHnQOCVqkCTXazTElB
1rAYZD9+i7bveGoqfcQyPIzibAuBp/nn/mg3EbKELFM0kY16qVCz2Ozw2VE/o4Xuj3bmiGiHurkp
nt0ayNGxmMY4/acVYdJpOxfvNGcfj3i8vNz/Ce9MGJA4M4U3bZMByb//7XgrQ50Bjp4ERY6xeDUg
eLzWeN/gvorDy/9jKKCZMIWILWhUXg/lFbkz2XFR+y0q1drrDH1j+KGkhMr/jsiTmR/tIUhsCUxJ
apsgC+1lqWjoRFIBS7B9XOmax7zGlA6+rZ9pdfeI92u2ActorTwBt3GyROWwe+QDwO2y+KBmgvgR
5li409ZT0e30rtXrra2Y+bc+bJQtUjndl8jDfeeDKyuJbFIGnMeVwuqtdqVt0+91bGB1hfno4L59
jltV+mq2awHGzVP+NpRDoEqnFYXCxXNQJ1HQIOdhn5pIET/NxpvrPXaf6bOONIufG3O/cjW8OyCv
j5ScB2Ky7OYZZdTQMFDsk23OfwWIbz8OuIbtNHf+letq/O3+St7G4aCoeXkom/INqdPI9+m384BB
zozNpWOeSlVJP2udpf4wO6KafZIWdoSQc1Hi15wMbeDritNqGzVAL2uHBa6+v/9Tbk6mBPiDF0A7
k9AJubLrX+J1DY23GLfVYW7CTWhE6lG3muLYA6jxPzyUJRlesospd+7iZOJ8i5d9hREofrdu2W6w
da6Sr/Ok6c1PHZnq+vn+eDf3HvUdqf8jSUB4GbiLTZTQ65xGVemOdmIP+ya3o7+mFi8pSk31MTIr
ONtuG15Ms4p390e+EbrkJUe41wTDQ0UXgYHF0FkxuzU6N+0xchps21AWeYkx+70oRlDt8XOrdhBd
kfnRnBa0s+Yg0FjOD5jixL7dlfjImQiI0lDPdyjiIR+WV6WfIe1MYuYhcR73nfXZqobQVwc8DrOg
1p9MLXFW7pmbQyFngbEVpHPazuQy13sjBtwRmtgdHlkn+xIJIfysVJNtgg/EAUOzNdnYG5aBXDaJ
LOFxhgtJLel6QIIBuxiqBGSXaUbVYcLjgNavEXQZ4pbzLPTwy4h8Z3eunSANP3XA7TMiBS0rH1x8
OtSv3hi5yhFbTUptGwVFJXMts3sLEq5iOpvkilKP1AGgv2QtDoyCSLDVjl19bDBpOGvNpG/qOqo3
jYjxdSdW+1lQBN6r82A8jmVAkonYw64VCc62VZIctU51d5oZ4kUVRclnDLjNQ2NZYtfMZeqj6Z8+
4D6ICShiyd+8ttIPqbDSHWVX7VRFjb2xsFU9AHVQTtgFTys79yZEkrPjaucbkM9QJFh8Ac1FRahU
6mMeOsUOjlX28OYXXla1vgvSrn0cXavaqW3XPtAMiz56RcjhKTdBgqU1fvN4p7WGLvEYNce8nMCd
itg9RrWYt71trOVRt7cDCFO6AgaRAqnAUgRag+g3VraR+CJXvbrfaWniBIfBqsfkYMxlUD65up0Y
fwZhVMw/55ry31oN+uYdd1Ac4bXhbBE/8Of1YsdWOqhZXfAT0my8RGHZbPENbR6tIRfnxuagK+08
n+7fTe8OyoRhdskLfwk7GJCLrV07TH2v1ts+3tYtUuNIi9ulc1IxGZn/TnU9T9JtkZp1syY1fvPc
oAbE7pLtEaC/CFReT3ka6kovNTU4KQOCYJ3lAPLunXRPnSld2cq3Q1FJpIfHVWJL1tJiK0ckM3ac
T96pbOzsRAlR/4yMhrOdMeJdeURvLkrJPeINlUgSy0FH5XpW4YT/seoE3mlM4/Cg5ijFub1uXyAF
fK9TPV1p77w3HGoN9NCISVSYidfDpWOJ2xIOvKeMYupeRU59m6GodlIiTLKUCr3n+1vmjbLy250H
84BWFk00gnf+B+7qekC4bmpgGoPyYAITyYGIlmJ4yLGdSQ9R17uC8mHuIP9LOS2sN7WjVsUfuP0O
6jHFH9K+uIOpoiiLhjPistAW1QPhazf/qEhK/yWlxKQ1mS2AyzPpa7I37dSejhbQgLnZ4TyVPoxD
qtoHbazSaOMh/S+2QTuOE7ZXczAqTx4U5mekSczulEyQFrcocdPxMAOQDScnqaxxN1ciCI9xGzg5
KXiuzcYa0mNxoUArBN8hu20ALyWeaPEw9Bam81R+wgc1M4JjXdff+9ayvxrB6Gwds7N3Se8Ax5z6
tbrX4kRLRSZQWwAKUE9BQHhJ1dBIHt/qyuiVhahpqNpPiDbKXqSt7muROZykosfh/pZ4Z0xUObmj
DbnxwcJd7wiskuPKml3xMIaufQpjRAuKrnIvdWJOKHeH6Q7Y2BrX+O1tvdqHVDW5PBCAoLyHAN9i
icOe592qrflCAcdU933vzjrmPG1W0kPTpuhXWQfDHyJVDOyUyyYzty4i3y8h5saoOCSQ7bcCx6Jm
MyEa+mQKUdSHII8c5zGsQve7Ndd6+FoCKc1abmJAaKilZ5GBQXkeTeK5bFmKauOFGCs/IZbVJrt+
ah33q4rNbrETatlWnw23mrXv9VD2+YODb1hKSSWY0nJbZACp0S2fvY6dKBXjQzQCa2wrcHYYQEu+
UNlDtGOrCrsCouNU3ih2WtgU9a7DdejSNBDYDhQE09e+QqtuQ9988NGhn9V9zLP5aYRP9yvFx+0f
D5aiu2kww/7YTYfQrJSnZp+BCn/7Ftff3aNZ0oywUS9VV08vVjWXf7R6V19sg2amJ+Xs7u+zxSXO
+0RXRmbxUqELdttin1lIc8YhcdOTiKzpiPRY8jAD8D2CZJ2PHxyKPh2nCAFjMk4q6Ytod04DUUCf
DR4EOeAXtR6nTWpH7Y9sHNcoDW9H8veNDNYDiQL2MYcILfxl8NESx6loMVQX1RStB/ahCLJjEI3a
S2e2lfqClorzB3DhQAXjEoj5WKmhbm4R0czLXTyZVbqp59I1npJocA6VCs9tg4Gopx680gziUzQp
6sGYSpGunPubS05CKRD048hDjLih+89hSQlY9MZFlOb0AyBBde57A6d31chAD8IXn/Tip5LU1UpZ
R67+7ytGwig5GNQeYIcBJVt8nSJt7HwozPkChKW/DFNePjRtXq1MbxH+SnMrigCog/P9Lfqei/Ck
7CqcHdNquLRzXu9SV/T7MlNwfQyieSuqLD9pldU+h10cH8xhdFaGv9ntcnhCFrnXJcRpUdhJJtxp
vVnvL4oquu9DNMYnK7Fe8wHFkJU3/b2ZSn0g6RcqW6329UEep2IulYKwE9t3XMh1dwAgY6BNXnoI
XoYiU5vNmLfTJzXEuqefvLWd9M5c8SuS0S8flSt98QMULcTXFhvLS2PN/U5JbXtDXvJvO3tr+srv
TJWeAkcaXRtS2SVOrYXAmBZZ114iJRR4XtD1UE1l2E09vJYUcOZBU/v6qRidH95oryWMb+XVxc6V
1ybkOnjzKmIZ1yvdlFrQTm3SXoRXF99FOCpiD8I6Cr4YBl4CGyAg5l+ONtfJpm/Nvty0Xmd66J3q
gbGR76/2NaS91J9E1/ZiZ3ZWity3rrzyunjlHsJBd569FjcwW4tDtMpq6ZLhYEVOI4gye7J38r77
yyxsNd2iblN+RltUTw+qOU0VIsNdnR/tMdLsbdeOwQfb68ycbUy8j+mhJK/fcEVUbbQ0UasXC2O0
Y45S56Z3gv6JvsCwsqXljrleaICYkuInXfPgFi2uiLrpNWuioH0pnf7fQpBIB0NoguErkF6wKrX8
+/6DcRMDcXujj8dhBZMv9WmvP2wAZG7ABRfRxkw3/x0x9tl37uCFBys2Hp0uLL7p1RyvFCrfSoPX
s2RU0MQQYDD8orh0PaozGUFcl555sdBU3lWFGfpemv/CUQdEVRk6W6sV+aNWacqwdaQa8DxPzga4
d/Vn4Q7u51rP5qNRRWuqIcuaptzjYIwA4KB7wSO6TIJyWsLlVCnGxQzd8ZwQ4W9Kfar9wU7jr4Mm
hlcy7mfXrq1PERHiQxBb1rf7X+T2TuFtosUPigMxQZbnem1YhyTDZt2+BKKb9xF+L37YDe4+HON5
5ap+5+MD4njD/aKWxee/Hiq0etcMNXIbI0ip9iDjeerMMeGRQPlCRX7/T1fBIfb+/G53OMgYoPuU
xyj8E/BfD1p60eDN3HKX3NNqpF61n9MUxE8mBOnTFCfGSv3vnTlCJpOlGOTdbhtHNSSyYIQIgWa3
lVyaoDc3MVAjBOUycZg761fhcb4+NkUiIyJ8WGwIBLK+S1N3PUdBwJ4gMcX8x5PPRZe62q6BsfRX
FUVV9TyEg/XBboO0YwWNQjgjhb9ANMht9Vs1PrbcZhDqIC7JTH3zoNRt9eglSdccnMwbjkHuRCsb
dfkh5YigYOl0c1lJad3rER04rNk0Bs2l7kX5qDezeqI1Ub8modohwGisyV+8kZx/vzXkgCSl1Apw
JkSHaxFHp7krNAr9zYX/U0lFnOixP1bV6H4xlMSURishHL4hMbwXLtmh2yroI3rHOneGb26mhymC
CtjSnVoXXAGkdHTYxNRpr7xs2gfZXfJzAC9BMQvpLsBty2YhIW6vlznuniF4+pBMX4vbXegaeeCX
NZZbGxs50m/2XCnbQe/m1/sbcBnhytHlZS69EchyloGRaxVUwbiuLlmijBZoDsR03DlBh8ACpzkd
hrhFm48f5sHSQSfgdH/4d3YG2Q56kRLhR7tt+aEod+SBY2FfNmXl93Egy4qN3v4zjvVA3cSu0rzc
H3B5ZxJAOGi+yaqvrGsvo6PGtIkZdGW6SCruKaPhf6g90Jtd1qxlWLdzI72SqDN0rABFLaF2VeDp
DRol4wX/RWMvTLPclpOnHsMi/HumELpyfb03MwI+RgPYLjv/14dMQkoGA078pUBsM9rWUPG73RCZ
7Z9WFX9U6NOhjSaXEuy3xBcg1nM9Wu9NsemC9T5m4zzsHT1/HaAE73qk/B7SvjNX4oBlUMtwnBLJ
vED/HVnwxXBEgjio9qI+Dp1SP4VNEoElVsWBgKGgQYPrzmhTZtUKMzs6XjCtxFpv4fnvF4ocH+Q0
DCNqyTjwLu5MlyBuAGQrjqU24BtLT9rLn9rO9doNeLMM4pgeV8exwkQTr+rCABWuoGJ0yqE+fZGs
tAiVy6pIN6LKXXg5jT58drXUfRVK3eC6gbhbu7WrYXoucmWkvQ0L0d3ik50Bm+yGcqNrvetSU6uL
aDuFaAluI6fKV+7p61VGxkYKUiLVDXoH+SvimuuPWmhZq7vyTZhGOz0Feq6fJ2VI9gb1nXY3KEqF
+FtcAKOwqh9hqq7Jky+Adv/9AApdbz0xosylILpjCS9MwRgejAYP10KH2Jtos/oSgTLeYcA8P466
a31q9bz3a60J9wJk6S6xlWol9Li+Fv/7IfQxSdQkbY+qxfVKYKzcKd7sqge7DWj3UyRDszJEsbcT
TXcOKk08i84JDzBJzOP9G0pGtP+31bgrZEGVIIu6sGxYLLPiGd9vMBWRfkwdO/yaBnPw0JDdrOzo
69vibRT0g3iV6RUQ8rx9id+CgCwuZ7UzZ+PompQ31NHoLk3oUFBJgrXyz/U9+L9DEcORrNCbvrEX
CgBvlU5kGsfY6fRPsdLykNXa+CMIR/cwz8Fa2HgzNboEJGAgIoEdIe61yEBdpW+9mrreMS56SDcq
FBtMT5XDQMlle/9bLdIT5ibHoqmFZhCXEwTX632i8UhSA+70o0DM9AtPWQL13JlPRmrUVIcBN6tm
0Z/0vla2UTY7p6yw68Mcl90GjTnPz9ssO3bEQSufd3Fhvf0wQijp2wD+iHriIm+yQkINvBn1Y221
7fPcdcFOU1x3g1qCdlTb5FeaR5Vf0ex7bPTSD63IfVTdOP1qFzhPWZEeHGo3sQ+isKIjbq2WP9kY
wOtOEj/FUa68zHYKeGpA1rqGaXnsQzeHwdwh+owAwr6wO/H5/lq/81llORawCkGSNBO5Xup+Kpoq
Dy39iKN2uFGFPjxAKlZI45Nhpfp2nQn8t3hECECOSAQkdPx6qNKeR5jMhnGcJ1Mlt9b0C4+T2Gaa
3f0ja7QPScW1eH9+yyuHrcTZ4I2DD8C/LjXN0gjCCfwV4zgia7OjFFzRX+uSkzcpWBUbsXKJmln3
A6VZa3gtr30KjFAdIJRwd0oy/GJlDSuoKTtP4SkjMdoBXuwPRlIpG8frlE2kZPYO8rC6NxTo+Gln
rKlB39wPfEwKgNSs6CmSCi2G7yurqAGxpafZw/+5Kp1yX1pG9Ji6RGiogSkrC70Yj/adNGyQkQtV
aXh3i1giG01kbsIKNpJRoXtyGFKFqCwnf3U9lJbHGX1VEoj+Q6EusmZE2iyzJEazqeDMXW+q2omR
c7Zr7ZQHhoLLJBZhOLX/MsUwHuI5XIN4LT7qf8NRGWKqBPiE9tfDQazoQhMt6xP+Z/Wu8Zxun5a9
8WoUcfSnpXjtKR1de8dKq5ucT+5/aDe/DY9InWTcwxGmcXY9vI0rVTchaHDKeNDPHYDETRsrw1FU
yac4b9V9Fqc/JGXycH/cxdGV41KokJcET4BUbLkeNyzU2GtCUztlIohfXcwvt2Y6hM+IrenH2SC0
otWcr0Sn7w4Kr86SGgNELYvJ6jESfK6X66extoyDktvuFo/x+WQ2EYx/kqedaLU1J9N3PjDyLIjk
klnDvFhiyEPwxfacm/opAsp2xHwx2CSaJrge0W6wSay2XtA1p6AsrR1sIP3f+wt9e4roTGgGST08
NOg9izkPiMzq8exYJ1Snx33WWflWd4bk6EZWspnV6GMmhfL48COhe1ALkhXWpQjKFOtGOojUPiXu
6G6DejBPVphq8wa4b7tm3v7e5NC9oVyB6ZGUeLneRSgWFcrcd/YpZQ+fMGaun/RBAiQHc/iec3CO
9xdzwXL4b3bQCSF00NwGo7jYtqKcR4K02DnNlMo3IjHmh2oY8i96GdQbvdaMYx3ZxVHPTCzlwEUe
J2wPNglZ67HP2/khCfT+pUmwcicXKp+NqsifWwdeSqVp0ZbcNAf6ohITDUE45CvBxuJllp+GFhLy
C/wTQMiST03VuTfKIMF9WxvyZ6vLra2hoQQs6m5NG2bxSL4NRf0IbgGPFgQ9/frDzH2gFY3T2ydR
ujyNOiwcDejL89DYwB2g/W7LLHYPsUAm8v4nem+SEOd4osjWQAkuvpDd8ExGLqghLFusP2aPH7AR
hkCgptC0r/fHemf7mb+PJVfht+C8QiYW3/DWOTmhhue3AzV+cjr7bMNb2NZm76w8TQtTGrafpMNL
HgrCPlAfl7qb8Vx1dkC7/8TT1L0oVf9caF2605uo/TrUXvRLeMlF7yrL71Eq2aAJRxdJlk3aVBG7
+5O/WWhw5eC9Cdx5Le0bWT+nx/NahaV8Gh3F3iZ1b53hhj5GXmN8+ehIsDyJkdFYoFnD7XK9zMDd
TEchZPcnD/kGJZmV/VA5uh+nur29P9TyixpSrwLYCosrO2PLC6Vz27kUhaf5ui3yS9FGPxW3+hVn
Y/6i5eq0EuEsl5DReHHfmI9IlpF3XU+s65xAKWLD9O2+i/Z14yUPXoFNpDLX2uH+xJZPH0NRYKWF
LJFndKEWW7Wvp7p3RjZGrDbTpppaW+6JeZu3gbaPJuOvOjedlUzgncVkFZGskEVzWvOL29maEnq5
ZmP5Ecr/B52W4w4302Ib23W8b2fqbPfnuHxp5Rzpr0n1Tq5npAqvl7PJMBcoqEr50GnErtMqYzsF
kJS2o2uEB8O2ladeQQxfHXNvhhXYc17v/4L3ZkwqR1+R+BiS5SJELvPK6jx3sHwM3JRD0df6vm81
3Ve9SmxF6IiV90j+936rQfDEMmONOBVUN+/O8kZXg8Lp+tGyfF7j/udQoBPUBTUmYPen9c4+pcgC
HB8QAlDopUqAWVS6nVLb8cux/KbWQ/8wadn0Tx877lqV/b0V/H2oxQra6PtWbRrb/mCFL9MwF2KT
2F66pWEfHCKOy/ePT408g8lxhZFLLo4gVSXoffUAaUVQq8raMn9yeKl2knnxwWtMfizK56DTwEgy
2uJNTNShCNyU7ekGfZpsAjt0tyGNI2fT20WxEuq+98l455EWp0pFZCT//renKQ8b08jUyPbptdbH
MDOUx06nOpAChP3wUHhgv/kZc0HLHOZ6qGkyOiupI8fX4vxXlhnTk5rMYlMF1fjhFaQjIGMKzpZM
lRaT6vrBbUqnc3x6B9EnePkGBimDVDBE/fn+vri9LxmK4pN8ccFELQuLJPTlFISG4xt6d7Yz6dHs
Di2IOBd0nIMOgBHZ87f7Y95+M48+NVAb0im6EUuewdTNpl67c+C3Ya2DBi3cH11lJj5A0TWxtbdU
5/rmoJ8p2/X0MmnoLJNrsx/Rv8o0xU/sPtw0QAV+4bTUP9Td8D0rkReinGAcoC4buxbx14Oh0xu3
rKLZTUGkn/thbE/FmJonPWkMqUzyLMYZ3KXIQnTsXWNLG7H+w8IYcNsWuILmc1mfFMUO97aV2L/S
ZLAfkaRK95VpDo+KOTh+Mebjqa8ab2fVQJWHxFlLF26vSw+iPV0sgkPy+2UXC+ylG3VJFGIhYua7
qajD50bR1/gpC49vaiMgPcDckiegXCvrU9cHwtDCzJrMMcSQ0UM3NgclZQk1u8TKNG2GJO+fKkGL
wkmC6EWYcbIlHh+iLSLx8T7hj03T9PoJqlNHi1nvnZWt/c42A4oA5oeag3yZFz+vtPOG+LxTfFCp
4zmLEBScksI6tySH/6+huPak4ADt88WBLdO6Ma1yUnyLd/kJrjv61kCezmFf1CtD3RxYW4I8AGTS
CQCEvqzwZojKpeitxGenb6JdnCi670WNunGiRvENF6aeaaJV9cETy6Dg6umyQari1V9cfVD/uEGM
MTmjctYc485qjoYb98fCTNae+mXPRTpAyyGQYmbn4kuxiG50V6hF0ajp2TPmcG+4ZTKhousOFGya
ZMQEXk9jjHey2vtpN31Mm6rM578bPaCk7EG9FtuPz122ZklIaC+Ce77e5Y4C2Seyg+SstCVWPKM9
Pg762G7HJi9WePE3QQFT/32oRSDZZb01WaOboLHmdps60or9FBnRjg3xVxjSSr0/swUsgQMsx4MF
QicRaiAPwPXUvAmKriMQQ+y70toWSlnuwjSq9vo4Y3LkFOHDYAGqsQrHOUyK0cF4UGZA02hH6IlW
fPIQGvo6hX2FCA4JUlll4UdDa36hw72NpgTbHY7P9S8MnKLSEgPpGZ6i/FPSWa+jroU/MsY8eGZW
fky88b8VAaLBCaa/K9+N6/Gw1AkHzABSLGb64pAUc/2UFB0CLYWjbBBvEMpm0COxnYkgi81oNsnF
xgtvJdy9ubkkJpMypYzypVzN4rsAz0IRtXLTc6cCzpxDBLyQC8gPFmd8ZXff5BJyKCr8GiQSUs+l
30zdln1S4v53rtJMfwrzzNng4ZvsI80ZHsdA2FsXE4bnyI7USxBiL3Z/C76z4yX9i0dEtoWgvF+v
94imYNkOIjsXWj8e3EaNzmWiNvtqKqcvFi3NlfEWMLm3D8z3BXHhGKAFbiTixmEO5irvs3Nvjwa7
Kh1Ascyt2AyeHWX8GVnbGdZBuJ2zTt+WI0I9nIQ118X3lh2sD68m1WFZpLqed1DVXg8GOTs7ozN+
GQG6HULM2s5m1n3nb4ZXQ/GyrT018dYGDP0xR67/VkGaPhL5mbKbvNhg7SzCKajm7Gx2WUDFqHGf
GruKz2An1vwAb98rtjAninSKj8y5up5p1cPQ70cvPysi4lKBu/GtLzGeUFw0AJGB2+pdnK6JG98U
kMDngVOnkQykhlvjBqqnqcCLNa85j6XjbtUEbccGqjtMqajcKEWBbksO+VDtvGzfG0Z3RBHH/QxT
3Hp1enO1LSuvqd+jUKIQICkkldK3RiNVuV4EUbR2NinjeEqdrP0f5s5juW4sS9evkpHjRja8udFV
EQ3gGFrRynCCECkSHhvAhn/6+0FSVekcqchWjzoiJxkiCbfN2v/6jec38DT2BX31gPFWY0mylJfu
YJgXAh3MDZ3+ZpemytPvTTXA0BWpRERGZw3noKMh57aZJUaBTq03vOlSI3TAtxyRnOEAMp1NTvMW
QH784QGVOFVC4Vh5XKh1j2oGQpSpuypLO/XMygpNBAShobfUYLqqXJV4GWAzXNm71x9yHU0/vGhK
htVpEg0JhRhL+LGRgNlEnZitXDl3Z2GcwilPrpROHXzT6tFvdIO1h1A2n5ZV9VbGwdHjfr0yJylw
uxWfx53p8BNPUwxANCPS03JLPRWx5+5IJ8S+lC9+X1ktzu/scm8Ug0eFPhflQ6LUBsJbV9BjwILG
c5YAvJQXErZQmA9atM3G9jcblOtVmE90YzmPriq7o5FjSUd2XrWUFxPhZPtE7Qw/7qbkopXqEtDy
UE5e/4hH29/X64FV4A7NKZuq5KiaLmH7jLE1lxeF62Shzbvbt1NH+viiv9XrPZICMUbR4ZInD9rD
qFn5CYefrU+klATvVhco3vs0kJDUrou2sIOhkSYq4BwmV5cVO9L04p0+OmWgREUX+xpCxwvYsRJu
gpmF+O8kZy78wLteYHXoIFE3wqictc3rr+Z4//p2v0i/AFZo+KOUOrxfCOeLgsy9vKCRYjhB2iLc
zWbP2uqmvOdEYFzxqM1dbbbeBS5ohk8GtfZG3Xi0aX+7B4oGlwYN1Zl5tJpVos66LHHLCxHT86ND
HjmO32NA45sRDYhIXao3JLdH1gTfPxN8MDw7INHCEj587LnjmZ2ZS1rxMp/l1nyBvMq8yazoqR0d
9aEn/g8CGyVqnXkfOs+J1CC2gEyw8K3CEkPh7esf4ufpzrhZF3PajdQSx1azToQvl9ZFfIdaH19W
Ndkefa1x2xrmmWnMLK59U70l+/zl119jAfEGQFINEnr4GrpRo4uuqNXFMJCkmSPmxTU/tgMnMtXz
VKF26eDLPTSuNO+lyIxN7A7u8Mai84vpSc0AUWE11lotNg5vYoyaCbsHWV3kyhxdwOrpQuSA9mmq
159ef8m/ft4fLnW08kRK6QxuyeyMc8O5hL76sZp08Smr52UzMFUDYSbPsp8V9K5YpyztsLwx8n41
1td9G2YVAjhaQYcPW7GXjNk4sD609XxmxF50S7c03yh1p4Q0ub3yjQr1VwOLUzaib5A/AuCMwwsa
clx7UW51MRc41aZqk4bWiH5VgwZ/pjqY2Nv4pYWvv+ift03cCABJaNKgHOHqhxdt7azuwcaqizZt
6ndF1Ym9GjkiHOfuCsP0dOO0ensyYB1497+4MKSMldzJEx8jVTSNhVIMPC1wFXGXpaUHGgS5M6sZ
cj/KOkg/eo6PYam/FV76y/cMN9nBJpIuyvEZC7Nh+iJzLC6StF9uM6Uuz9suEYHTltY2MuP2Oq3t
37Mh/raMYe6BSQFlyppLcPieo0nL8HJpqouy8LQtOSr9FzXx6BSPRfoweVZ0Pvf9+MZ2eoyofF2v
WTk5ZSFaWSOYDq869XaCpauoLurFmvKAbXTeyCaTN1KzXohwtS9dqXxoUPBfaIu2vNc02YV4H7zV
XjlmJ/50I0c1EmwFN59negB6i289Ee/KbdNbuAzUY3oFezvvgrhRl8+lWVhbGEnJzkm9mU8ixEkU
iXpLFzg558O9Bbz8YjBAokadwbxjVz1WHdQ2HdfeLpOLkqiXwO7dOXSs1mDYo1YEqk12Fr43+98c
+xQeq5k+vI7V0et4pkdKHZc5OTYXckhisrfglPtqL4iMYJcvL+c4McMpV7RrKiD7jTHx0wNzbXhB
KzrKaRCzpMMhQXERS46YyUXqOOVtQbL1CWSW/LSoxo9rk3+XifHl9cc9uuTKUUD7DlAMS4hl7ZiU
VE8yN8aiqd7VRHaluzZCDlf4cG6FJQK6iU53pUZdX2w9vZvt69cvfrSMc/EVAV49TziIrgrfw+fN
lqQERXL6d6JZxBlHvPcUNlnYTFLzcVuZ3tgijy9HUbR6kaykkFUPd7ys9fVgW8K0OtQ83a7t5+TT
aOUY0BNctofdaFy9/nRHxwDI2WBErGUrWrTKtI+WFUPGRpfEtXnjZrkIJaZU15jAu2+s1T8/1MFV
jhlP8AgMszNS80YaS7bxhmk4EXTD31luAk6rqb85Xr49FEoVjqur1+360D909iyzLUvLluZNU1RF
7jvWcKdw9tvOrhPvRVN4Z5RIv3nU+fYmMUACM4Cr95NGpvVkHqvxYt4snRi3rtnaod1BnSbDy/JL
L3qLh3Fc4Xy9IA1tkFh4Xcj9jiZiKxyz8ozRvFEJ4AsmnXNpmeEoYeOyRwE/T5vMtHFg6l30Ya0z
7nIxKrevD5/jDeLbTaDOXvtxzNKvOPEPr5qQgrSyF5tXPdR9UGl2E5Ahhim+IeYQe+V4a2dtti2w
GLkT+OsGeqK21w0a0+D1OzkqLdcb4ZjAyYXUIUDY40ioXLqzlqeZdZPYcbWp1NIOx0UBrFHLt5DH
4+Xo66XoQYJRrCTYY7viSpdetLS9dTN3Rbyvyt57YUFWwhHbjk1kzh6ReuZbKodfTCEWP1plbMew
m47BMDsuGrhpo3UzDf1V4wzaqRFb1kMx5PC2nKl5S5P9qy8LwkgoJQr4VYB/tDKQ/WZkud7bN6TQ
QTX1su7Em3psuEVnXiwRUotciJvY7fOL0TYuk7LJ9obTzR9f/67HnYb1w0JvXmcUB7g1IudwMkdj
1+Kqrlk39YwguLAbvOVN/N4jDNu3c6SOocjjdGM5RCHRVe+3Y1IOgUPwLx7WKe6sM8FYUZfZm6Sq
1b2M27fo7ofjgZFPAQBOCWkQoc9qB3Z4h1qWJwk7pv0FkFz1zgBIC/0sStW28cLIMGAID1WXDe/L
XkD6/61x//XiXHYVFlOBwwU/2p6S0QCRJanyy1Q76TYnK+KU15mEue28JRRfv/i/ELJvl4Ilg+MD
iYUryf7wOc1sngvXmNwvM7y2XeFo7XbUi3nv2b2t+ooTd2derqr3LjllfkbE6m/txCCoXwmzqALZ
FclaPZ7iVqFNPZB49iwmQ7h7Dw9I9Uo2yWB/yJtEGyNfwYXhrWr/CBBeLwsSyUILyEslAI/v8LH1
tKnmzmz050WWCno2L7HzDXZZdnPiFG09yBBOk9rfGigU3St4o2p2Ocsykb6pR3Dk8eqINl3EGfvk
9alxuCRwRwj5aOWu+DitOLqohzeGURAcPztVn6FV5otv5rm2zaKqG0JLls1Ht6oH5Y3q5HCVBfbG
JAC9KSeulaj9k1WAq+AxODhW8oIGVhLqPY33ZP1NvlaWyZfXn+54Vn291Fo2UGSu2+nRa0+6ngnX
zOkLRoCpcZ55PeQ4BFFucafpmXM1DwkBf8w1xwpfv/Lxe2WkU9+iqoCPB2nqOOoIKJyIKm/KYj8f
nP4sdStjN5M9YPipYyv7qhXVW370P71XDs+4CUKJIFhx1ZcffsohIrOq9BIRM41o0CtxZwV1zO7S
qyLevf54hyd2viFGQOsmCQZDp5Bj7OG1FNYwR+maNvYzy472oiphBBRi9OdaS9+Ni2O+w9gt9xNn
Kd84t/z0ZuHkspmsg3b1FDkmA7TLACgGQkUouunOl4JTbUAmWA0UhRWV3tA9fP1Zf3qvK6mf9GCq
k1UAeczxkqnSww6pIp61j7IHnBlr24di1p+Xi/Tk784OXKjASFd0lbKa+XH4ZnMtA21f8jGhvUs/
x7ftvPRlVnieP7JnvXG1n74jxyK6BbDkWJ9QEqwv+4fSS13MeIn1wk58NTbVkathbOq3VhKZ9EwK
K18pwGgZPGsWYJ6m+9bOfNiaYiDxZqn8gLgA9+m2H83Q0SQ2yBiMKPHpnOgqFuxGNnMgL93iVEwe
EWStiDNCxtXW/ZK45BH4eeepH7tOdr8XT8a9rFG6dDEYPGvH6HhkJUSRLY43OonfO0a66/WiO+tE
PfDJnYrwpOUt64mflidGMmRt5hHXBlU/2nen1J7UMhqROJhiia7msr4hZNi4N8iU/jDJvvLFqL8V
U/+ri0KbBYhZATcIvIefXB/6eKpHi4tWYydvhjKZNiSzJShXirTxY9sYkdtlbzmPfh24P+z8q6EC
aNdaWCMNBbw/GthDlLILCUPlYSnu5a3ajHIK26mcq4D/N+8MG7uF/VRM+ie7K9Nro9T76rNdaMO5
xDZy9C2Rz/eWWqWaPzmUZOdpVpkf2W2tC82R09W4qPmLNfRVfCKRnU4PrIbjeaciUg46irf2ysHL
ov9WPP3n0/T/4mdx9e0R5N//i/9/EqRZp3HSHf3v39/Vz9Vt1z4/dxef6/9af/WfP3r4i3+/SJ9a
IcVLd/xTB7/E3/9+/fBz9/ngfzZVl3bzdf+M9wPYctF9vQB3uv7k//Qf/3j++lfu5vr5b38+ib7q
1r8Wp6L68/s/nXz5259fc8r+88e///0fLz+X/N5lGj+3P/3882fZ8avWXxS0dAZZW2jcETz05x/j
8/ov6l80oFlNOYLAIsP7a+WrVwJw829/6sZfWJJBzAS+WEuS1UVIin79J037C8NJSl/KeBvLHVjn
/7ixg0/0r0/2R9WXVyKtOvm3P2k+M8r/NRqZ46gO4H6utEwiKsChDmdB2lIVxI3YRHGB4xpnXmGg
CFryIhib1voCfJplAckXqrNX6nloAiGbTj01ShEpOzYKjQj3fJjzK+K+oXNEhISZrE9z2lyNWMnD
zU2WfBdlpMSE+DtGH4qapAkf+lb1ZE1d8iinzL3wukpzfdKW6iSwZWPAuGG5exx1rY7PFV1bTl29
EztavtG2qKLBOZtVHEq2pCKr0xh6dKUWa+OpeeadzK1ZtxczwTfIREnkuG+r1h78As5DiZt81Swb
smDzMrBIulpeZqRVzrk9zJqv53lW75E3O9mmZmOPN5OdKSNe6UViqrsZmKn1G8sa1OcK4KOptvAW
BtPF9JPIM4HEufLMfTk7nbHpsmiKHtxOn4UPPdMwLm3RG1oQDQC9qY8Ne277y9Aahu8oVvSFyMn+
Q4OubPabOYLoMruVuu2HYZDBaLvDzezEI85lzWwCCPRjcpX30qpCo1fqcyFMxJyT3jStT/s0isJO
VfuaDASphW1W6zd1O5fbLo7NswhDjDTo5uIjfr2G4xNBnF12s4Lu1Jjt8kkMCCMDwhmTW0/Whl9O
uaf6Y6sPYWla2UNpxHXmj4XXp6EmQCx9tSYskKzEpgxyT08m3F1VWFmaiMzLvEhkHaYejn+hmfWf
tJG1NsCx9J3Uk3GDbee0S4VubNtEt29IYKmfYAtJjB2bkeUt16qPeOsk+4X5RQNxcpb3S1HiuWTl
nhaQKmeLTeqqSrE1MKLqAy2L8o2rJfptafQDGzlkOnqCox7zruwx6vKQEjgWd8XQ4T9P/eH0D3HT
Tvl5GYvRPa/Mzp1IPbNsLMZ2JEdJ4/OYEaik+ZSycrmsyWeet/ja13HQphxVLxWdbPJ1XuRiq0pT
YOaPUZTZtDCLc/t8ENMFznQvvUAo4dW9IFCmKfykSE/ioZjh++FX3KYWJ+7G6zaT258XclThHRbV
Y2a1dzMuupvV2T3sa9WLWfPdp7Gtm9CYdADrJhO+NkCpyMfF3bbWtIv1uvWTpBj2BGsvQZ0o77tC
fZ+bkbETZie3y8ihspjrYofD4vlUeygYcTHueOY9/a6dLp33kWpsRJXupbtS7igM/XzWMl/BuWaT
L+oXOVUfl9l+bGyYxsLeLJMd4wZpus9LYX5RisXP3OhKoctxW7WqA5V9kX4qcuZ+VG4w29FDY/ay
YM5I6C1G5wv0OumvPgR+oo9xSEkQ5hZOMm6vvVsa+I/IMSRMMAIalm5MHwe+99kUeTu7jM892TBo
Rkv/UIn4QyfiU9yQH8zGuR0zMwnGtHjwrC4KG7N0w0HpL2sniz/VSXnN8fhkyQZjn2kZ0at9e7o4
RR10tfIuTqJ9FhUfkljJ/DJeqpAz3RhIkv/uc1zPbmRd31s1wSplR62fB7nsztQsLvaW6GHtiZLu
bw+I13fixc40ZQvzJw70FMIPX3GaT8favsnGhcQ3OsmbJJ5sv42Bn4oCiSQKWtKNlnLK/LSypD+o
Czp4e1iCaBp0nHyKdOvaQvUrJHj7rOgejLQdthxEvrhZm180i1pcVl57FVcDGtXBUHwtsr1zScct
GB298GcLxpmK9URQg8C1UvtQjOo2ozjxPZJ5rjv4UVmGq6ohrBOpEswxRZ8S23ysvKYIaPGrISrf
DxgmdqwTbbSNlzUd0ZDJRZXmAd7L0QYYJ9vHw4BHjGWEfdu0p1YtTd6CcUF9157FnFROe0cBW070
emPnw5mby1unl1c1rlyXeZ2S1uMsT0j1bsB/m1ObkNzd6IwfC5Jyb1thTEEB4TjER74hL0LX95hN
7rHGmS7dtjDC2Eljv1bVMDWa824yNxjFiI3MlexTOiKhNePHcuzNu2E03xWlDEXXC6x1GKZZo3n7
MkndMOmg11pjey+n/ktpi4s8T8+qeiZEfO7fl8L4JNEhBCw2yuXUzY7PkCuCTqmvi9Sa/FSf7jt1
mvCb1E7VcbkQ60I/4krUR/Ra5RwsgEx+wozyC4eGs2nu8p4UazuRW8ihQ2AaYicsL4TAxuhslKuh
H74ItTyd4+bS0JoT7NOUE+I1rlnfUBUtPHPndqmfpTpxCVb9Za6mtWp80eWMZDTZzE0dh5MQ50M6
w67U5mK7VMp1oaLQcDyMOJVJOSkb8xRYpntMhnFTR+VEvOeIuhZmbGAWhRMkS/MkxHxVFq4I4rp7
StR0ZsX3ijOzTRXfHRvMPCUBDmp8s/SeETrSDsvB+6JMy7sOtce1yKxTe3QuFs0lGBKbWRKR92zt
OWV4pBcsd5WKn+OL2qn5XScYjH4T40dk+tmg8gW80TC3hlgyHHkcVRFPkzZ1JluKY8jASzqcqM2k
nLdR7HRa5yeazpjaStE105NjtItMfRyOtLbaLFpZL74RO0Zfhxj9pOs+Rn/Mde7AZnOKaJDZEw4w
pQJRu+ut1L7W3VJ4zVZV2HHEi671jihPGpYMfdkQ2ZHYahDJDIVumsRjFmbcLLR94l5G/SzVxnh5
MNWmm5xN1FYTUuxJzb0CO5NKGa1sFxlCn6qd7DpEOQl0D/ylzUG/5+PpYqA7qain6px4V+RKTddS
pupjozKPwpq9Qg+oH6xkum0dKxfW3lESW/fLcjC2DYESsfUhHytIVkacTxrnIJMxdF3ozENlIxRj
VLsTMxOxbJjdDoYbNpFgWR0qqknP9GM00wcKXYFGTyvHQnkHSptK7YQeifppqopxwO0+69xgYeOz
9IpeTjj3ptlM51k2umWAh2eTmDe6ZkdhSsrY5Oc55rTZri5yK074DqPc6V625KhVPK3oyXgx2vmC
LCI8lqWvFVbZhEVZOy6v11gqy/AjZN/axhVGhRF/XhpWIN3CYV0gRS4pLhOIr/JKRqgKqQiprq/n
cp6dwMBccTd1cVYEUAZl+qnS2oeOjSC950wmnFsoAyQE0varxWNK/y/bUEJdtUqfsZ8seuTgod52
8QXUcEOQy94Oo8O2swCgg98mOOoMOzl0zcJSUMSdTfKcFfXPw6jO6dWYu1P3ETHgVJ5EAxnIYdJQ
lgXTxEsnRjjNQ0XgqHbnxnAut4OEDPNucY1idjdp27rOFoxt8Kt0iJJdPpZZ5WfOkE0fqlKXN1Fp
xY4fS1trNzb2zTrJOV5jXiYYyQs/LeZ03FVTodZ47madPDUKEqAir2icXRKpmcr0NrUwoWQuNwBr
bKCL5pWVP0QIJUf4eiJkppdlWBue0uW+QgZbLP2mkniw4jkrtGR+B9OgcraRWubFiVZXuvk+GTsC
9aqxFXlYrwjSBpqoELy0wc3JYELTRyJtwfq6dF3QKnb7kQZe6pP2S3KmmxenZafLbW/N9HanevmA
U3D9qS+ynlrNEAhT0s0kMQYac4BcP1KIBainsg8NsilPvExaa16fcj55jjgBXTJXg7pxj2R4PFGk
09yIgtXOmhVkShI7sY7XfWovi3O+TK6+dworOVVdli2eUtkg/nFDp7XTxBeRzPd2E7GPLXF+5hZ9
CTOskFsjtcWdLJQukGvGrCtq80IZ6uJzlzn9aZYo2ftsctRzAg3bl2puqBIdavznIlLtl7ZeptwH
UlYe3X6NVNOUwflQJ9gtibYQoYgxt9xqaJIoeVJ9mzhltoVM4j5h30S4ro2mws+i9to2KLEKrXxk
R3msQSh8TtdRoIjGvWo0O3/ktJps6lbp/Ebk2X4ijNgMJLvkSZuqE+qH+VEhHO+kJdZzb7VQJ4JU
WeJA6adsk8YsiUqc26ii0fHNzeAGvV59ZMMpAnOe6o/mPMQbDz4XSUBR8r5WywnaGO2OHroLItLM
7/KagwnOBtrW61lp/Gowhg+ejNqwnVMnRAWRB+5sm/up6Z6l28RbaeHoPI7NVVmROBCnDPhlhJiZ
A5RRrhbZStyC316UuF3rY2PeT2l/H41mcpJhgw2zyd6aa9iPiAd7E9dELWuxN/tZk6ZPZbseYZ1S
XJSVlvtar2VhnsnitolbTo2jOfmjOdQfeBKK09nrh50oh5kzZGafOJG2XI6lrE+QSjs8+DDtDJ2s
D56k+24n/h0DOTjg/xNYOcZg/i2ycoDGvIrU/B/EYPS1p/rvMZjbzwAcf+yfi+fq83/88d/y6bmS
oDh/fK6+/HHHrtN9rv748vmPoK+Szz9CNV//7DeoRjH/ghJGowKJGUagUEZAXb5hNYpm/rUeBcG+
QUpQxa2N0+9YjeL8RX8GnTVpuwDkgLcAid/BGsVU/1o9N2EtWit7wvodrOaIo0CbAUOOr/w8LGho
Xh/Dsgt61bQULDp5MhRb6QhVL0IYr021b9HtlPcQz9idMFaa6giDLqMdHg2t18UmY0tPDP+HF/x9
qP2IHR318og+XPn9uGSAzev0QI77AXSX59wlRtUvEofgE7fp2ygYsrokiceGF5w+KYN0u2QrLKzX
DV9i2iz3k1wMpQhTR0SVAsCyUJ1iNOa8oeE7armTNIsKlP4xypq1x4RvwSGwFXtw+5zB6H3RZQjp
grqkZjjNOycpdnM3cwb0q6Q1kyyIwN/MJegsgluvMjqM3hbmoOJca3Hsqm/d12GnAf4+gwuiI9Jr
9DAspYykHzsNutFQ2dnpaVtZhZg3q93idK7k8N7khgOB4jp+axOeaWKJn1cN5reGOaCj91IUNNqQ
RbhIEUJETLqfeHjQhSbypOyu1ArnA+bGxTSEeZulLNlYpPQSXbw2q8X/Auv9n60zd6Lkv2OQ92Ap
+rd/6P/kMkTj5pVl6Ll6jj8XhysMv/F9hQG8xVqGBgCGTkxGUj3/tcI4f2G3w5YIbQx4F+bNP1cY
zQbyJT8dmre6TvyVI/sPNFj/C6owA522CaQFHNV+Z4U57IisbNhvTXl60StR5OuE/6EJxoRMSZOK
ru1U0T7arVHcsxTiQgBVIDWCFRh7FBOH0x/e0C/WkUME+ttViYcEiV79hnAaOpwQjhsDFlfedRpp
jd/FVnMzto3zBn/8lxfB1xzIfCVzH2cNN3rUuHHnXuexaX6cnVbe5XFDts3rj7K2jP4Fpn97FAgk
6w7BZaCuHT5K70Z4W5nuddknVNmuHpvXJvrsTeyN6l6tnIfXL3fYkP1+OVztGDKYF7KWHF5Od8ZE
poNzbZWRd45X663eaOVl4xAP9vqFfvX26F3840LH2mu78vReHZ3rsWg5CACD+2qr5N/WFKb6v+lF
/OrlITeCYooY8mvP48eFkdQuWnCJfV3C5r/hh0AhkIkupwUW51uQQuAUXLqT8PVHO6JEfX+JDjYi
zEh2/eMMryJb0jkpSIRQcc8p8I5T/aYzzTBK8OxbhJff9q0XbSqH9RWLfHtrGWX8mMa2E62ZnBMG
zot5lum9ezomhRaFRVVWbwlFfzUzqSE8yOo0hsjtPvzSoPmwdm3eTenBg3IzAvxKbFlfdGPxroZK
dag6HWv7+qv5xVeHHacztGgzeejuDy86L4lMxKRfG+1Yn9V6i82Bq45v7Ie/vAjo/1fWF7Svo9Zv
q6z0/1699soB6w6rVWmKuOPu9SfBo+inwYXr4xqHwkyBqnG8tNVJnLVtnZ5PC4ybTWtZ40cvQ6Nz
2rqlS5iUS2oGhyLOYeEAhJNttGohhMZsKKD2s6o2LxC4ozhcOF+MvnTM2vXp9mTODvjIKUMMaaJz
u1lcLyTiW8mCdPFsoszmYvZp/kVXS1ahomiSbup8z0vre8cu6/vWLOnnDlPTviSAbL1vUXEMvqUY
EKJjDnwcL5Ta+DANkO39Se+yu67GX5vscg2XJ9voNrHaa/SF0lTqIeyGZcOpu9J8Zux0HiujcV1P
bqSHlUjzz5aWpVNgOkumBQJL9Z3bGMZ6Cqpcf1Y846alOpm2sqoNOjBaW16v7a+F/MLa0H1iK9vE
l6M1PtjainzCIv/qNULFFzSyBtERc8qPNJhjP5tJ1SjIEjvlKe6JHW+zzDxxqw4poTXSQwvcVklu
eY/eCQBX6WHqUnpmwBSLz+xGgKGJGZs51cj1bBtXZEAzzEclqKVeCZ/zXhNvIli4ya4S2oBjgi3z
Fzc2ytmPFU2PN2mDudq5PqYGfQeWsNnvEitOAUJa5bmd6FmGLWsCjDsyT0+jHq+d7UQJ/lBFdjrB
MibLJjQbxQCTd5O88a2u8m6N1Gqu4hLMVZRcIciQEt9VeEZJXwAA37OpxMARA+19t7bHT64y9oTH
wvULGyNvr5ZBWmcNbZzPiccJ3c+ypNJ2Ng2oj1Uqq2yb5tZgB9Kc+vPUlUO+0Ye6LYBZ6zHaqWqc
12EJOSMPE2+swyxRzYGmgK0oW8dtKQctKLufU22oR99QUgnmv4z1YykjZ/DlbIlLbGS6LDDyaSr9
3kuM0V/gp/J5lzx+soYJs10cuJw8iKt2flLHBme/Ujrpxphy/YODJWBJaG9GVwL6drQQxzYaDewU
Lbokcl0vLppxdCqf4HAxhhhQjbddmnfnDSEELxys7Pkqt7TxDAbCeIk2rtFon+ozMuSqBPIp5mQh
WKLXiq8hgaQlVQUOi2C8Ef0TBORw0D3aTGoAl7VNfWxUxRQsXa/esPlVTDGgPfqAw6hH4eCJAaUz
4oYFdXfivIw0VXsfTMLeKlJl3sjGUrGCtVNc9ItGzbJNZPTTUzpp5r2eF/Jh7Jr01kFwmnO0sWc7
0Akm+Tw2c3FvOqV1nRtL+uhNpTuEqenJNiSNKse4jNF84kEpuWwmph6e46Y46UuhTAHPWj+m+sgH
WlyrfFTVKP7EHcgP+JJ3dmBXi3M66GVDeqQmvAePIE3Ln4fWroPagz8cmks/f4KbuCQbnXcLzh97
eR46xK9eFLnaPqTmMtIdncrseeYzYP6lVcPK9BNPdq5En1wOa/XKqYkfaqmZ7yeD9G8fEUz1Lqvi
QfXVr/iMJUSeBrrJThhIvjhOS5auoNt30k+RkiREtuhJFRhKZNm+My6JvY3E0o5bknuNOBQVfqOh
EjvWvTCH4U4t1jE4qf37SWZKHMx0lFRfS+uFJ5iaGanoYo7vtcmOrhuak/mu4WCf+guek+muRPcg
g2ockgtcr21J29y15lDIwSyCPKpwNxuaWMu2uZVqLyOU8sRPWJYBWkiX9EK9JbOE1qI+XtG6La5H
Mc9JkFqKRoQzB2ffoiOsbnpLb9AaK17sYVNV0a4U41Bc54x715/cuqg2bWdaV3IsFSOIu3gBIDYr
83TIxvxkWPBBvZhYyeuHsm/FkgSmnkbK1iPflRWoERXaJ6xyrDI9d9sWmBTJ48IZGiZS2S8QrtrR
uLXK1m0DoUr9smtNZM64viQlhE1MSk4VD/+Ri9Qcpbq1wJ8frVqvvcDpqirarJNionvj1owHb2nW
vS7GZB517By64wKHe1AcfMuN1HmpRO+Zm2LKFiyQR/rZZtoI6RdmUwfjEA30MdNBPVMqDtC+asT2
p9Yq5nOzVhGzqos9VEFv2MqXIVfk+wI42NrKCbR2g3dI+tCXZX6lVsXwjCBWe6b8hsc/VSlfvm6T
ZAQPi7EDVkgonTZK45rXtZ4k1YaGB1qU924q1btmbmC+1bOM033jTnG3WYixU4PaEBS5pP/Ok5/U
hMSEHQZjMUlFmfEFrxxtDhXCMac92AyNqsmBfR8sY6ROe6OoczoZbvv/2TuTJjmRNNr+lWdvTxnz
sHxAjDlPSqU2mFJKOTM44IDz69+Jqmrrlnoo6333rkuWGZERgLvf795zg9t6hBZAmU9dWjvtyG5O
zEgaxW4GwkLerHHla1lOwZraU9S8ZmaoJ6irpZqusoirJzWANFVMTS4XlutLL0pk0zPFc508A6HN
kDZ22tb/ug5L1e4ye6H51q1GTDSRWBRDf1okahRmUID71cX/RcZ9xM/p+FVv7EwG12LnKgWuYDQx
zMRhXmffnNV142mpzTZmmMGtYxEWnfbsPOqM2skMcZzNDBJMECGZJW6JhzEOGoeiOa9Ah0yqeaPq
GgfwbMUFp4qJUaVYJLo7F/0uqDJlkzjxKjfOm1rIpDRyVnl/yEZ5Y9rrMu1HRmLzIRs7Fiq/DnV5
LLLWN6j87eYc1IeVRaDaq3I9NWPnvF4c1yfmmM2cThcV32SnsMSTqUWWeFUQ5uksijG7GCGG6Jm4
B8vP3WbJGpsMTfIPW2MFX2zAe33sju5yh4K60ENpOPXIGuQ0NRumpZJNLCV0i2RzODHEo6WNOxvT
nE7CkWoAvhSffYOzzA0fJyVe5l4okA0Ji5Gixkm1DBsHUkBbPDrLygS0FNaSDojlP4AIKHW0s7Hm
SEIB8sHWmbHeF9qhNZETe75hM1l747hYZfPkG44Kj4NeAiOhuj3gh8aos+fzAG82f8l0VkWAMC6s
tiGyxJYo1pB2X08DgZCQG4NKE3NiURuHIiy+zSA0uiLNl4zh+IIFxTzIWUi3w/mBQzi2t6lfqz1m
/qC609T9dWvVnmfRGfNp3dxBJVHUNCIBuu60XA6i/xj5oCveQj54MZ44cn+FsfbEiVxiAYmjtHWt
er+cYziHkQLarJSVTM1Fid8MeRlrT5t/V1osr3GTbfVLtUVlFOcrTASCwpabH1aDbfYa5sbzikd5
uAI0Mk8nHAMVIKW6KD8rDq716fdt/v/UbwyBnJv+vez0zNU5Fj8L25ef+NODaP12aXGFHoKsDU3r
Ikv8oWtfNCcL4RotErXCuXBL/lS1Hf4JAeiC7+ZYDJODn/lTc3LM35AaLllZek3+UKr+CwfiRaP4
u2TCxUB9OwdMUliXkyYZ3J8PmeVKe66pmSY6lWV+4+iiDxv9HWmeqflpMeqa5Xtb74PWXK4sSpH+
6mT4Ty+PpkbyjCjqRZr9NQmm/F7TZOLyZOly875rN/XOo2h9igbcYf/wlfwLnetnteZy2ZP8AvF1
EYDxu/2KJ26MzF3Hy87Yacv6GZqJD5QcWJ606ugv/qp/+lDBsPJXUeJLkQUdNL9o3w5GArYBtKqa
Ht6GyTLwYVTR3HgYTLxuv/GSzz5EB2tPujn6GJdRO3/ci/9WzfmFSnn5cxEtueYshh9ceL8SXcZC
icVkRBgTbyu74xIhViUeDbReGm5slWOci+bTGOj6zRNo+DEFyv2nSCmZzkvL6VI4rfrE8i2M2F/k
aO8YFfd/xaj/WX64vEsEwYuXFkn+4qe9fJL/IHkWOqytzadIug228Qa/0Xw2Gtn8hfr4S+3O7y/j
8UIEqkwCBvSw/fwyUpV9JK28iisA3Fnsh6v2Ylz2HR/JYOOWUHl4nZdi6ZMZ9d4/ZC5ukZiWXuP7
0mRD/iBtM78vAgWJrJUhQDZdDeuLOdY82uusNp+nwtIqEVnI/mruJ3wAUd3eNhFmVDxlTjAfpgiu
4V7nzoxpqezdb//5+v5Z/Azg5NHCg6ZNXwxPGvfXBBXWiEZzu+OxxSmz9ysz3EvuvJiW6gVRIl/u
//Pr/aLc/f6CYJ7AmQEMoBcb7fun705EJa2m3dbEFswRlq4qJm6VghpN7az6AvfqqQu9QynHmDrw
t8X0GddnaRtypPRBmaA3yZFF8j+/K56LPz3P+BSIEnCGZrIIhfxXbCYuGdMzZt3ELK7FU2+Zza7J
NHG3KrxaMe4ktRz/nMb823vt14uYDCHTQV7ycrP/M/h8m/N2FW6EEaoKu1MO5nbf1uNfNcf8q1fB
cM4LUb1qg4X6+eNWBdIMbcxlzGG3SRY1TLvMH/+KiPCvXoUFAS96cOGPer+sB3p1/YweeK7QuRZw
xgHHd1FQ/0WT0794FZY7cqYXrCOprV8uHRn9XqfXcT8WEsyFs3yhndn9/p8vBfefbnuCncwzQuuS
o2Fz92uD0mr5QOhn79sQKZ77Zg594OijDPYfPt4lblNTvI4C682RsYRhp3VFc8pOWDMBaLn09XKr
Jo5Dt15RuOVlHhh0t07jTeNx9EtKQVcsVfI0cUKkEG8dJg7r61iEcTHiTnlo0BXrK/bAoXMtbMHP
uopz9TnPPAxZjjbx7s9jVqojG+S2Stshn3pMmK2L31Ygv2815ow0UzkGzmqIooNsC+zLM18I/vTG
m1HQRLm+T55VlekwLW0b0xhfiosauIi7fhbOcdXDWr/i/cRlNXWBMV7XOSfdR+XgT33JulzYh5mL
adtB3Bm+RathiP0wNBTVmJNfNsegqJ0qJYybz2mrzcWNJb2SMgUD2xspLn+c7bL3QnHQ7ja80hEx
N6lCVJn2TdZ7d60cKnOnhzCkoW/r5w2lCU8SnOkx0zduT+g1XeyViL1XuMGYupmVP4f+psx48nL4
MIZGvI4tV2dLIkvAuAd7Um2QZt3gKs7Fkj6Kzho9i+15rUQyzpZzNK3RHPDD1p1zIqbI51NR8X4K
q4DBszkK80unmw4edUEpddxXniH3uBY55Qu6k0Xi1U097bTviYdpXVn3CpbvW03lzEpOc+CAUvZT
iCkY3HGFgrfNb6vuqw/kg3ncBaKsOIPx7l+GeeAiqF330Zpw/N/xy6gBrTLLb3ZDNTfrwe7XXu8K
KgVfK7vQ5s3alfm0s9bWjPaRXtu9dps2O9kjD+GzzSl4icPBqep75vty2FsVKODUKy8a6WQp47M1
cDwGzSQbsOz10LyFzty8ZwW2hZjtaVHc4FUUHb1Ek+clPLmRF+Zg0CpmL9h+GLBm5W5aC4zlYuBU
zjmotNPRbOR32xAKPCjlesfCqmqdCulveMbGGsTfRs0734TXrgkXF9C3zDWouZlDauARh+passlo
hoktpec4CdNO5x2NKzR2HisE1Gy2bhPGqdWqr3qrQugPygXYshk2TQwqINd7E+W3x7stJ/TRziAs
k7XjWCVFF4ivOpDkP3xZuwNJecN+h+fU8KgsdcMa3ICAS4XZTLcNmmBwCly/29MbnDc7q6oI5WZS
z/deHXncP8D77cSubMzBpBPCFXZmbWGdnUGq7Wed+8XO6Hp+LcuM/NFHOrq1mZNNt5ik3ZUmTrUF
92oeiZAZsu/vs5HT9os1jV5xlqorzpspZy+GkFLIBPQk9aFjtdJvUiy5DwpzNNa3chkx3HPaRl3P
1sCa96Q82y86KpYHJ69zwgf4HsNph8XXm+Kxyrxy746T7+/6ubf8RHa62g55BQUvKaptqg92XnlM
W4Q1ctg258A5hq3appi9av5kEHzpKSVCUEnQ0Vb2STxToyQM85EWdSVQ4tctorGMkoHwSvZgy2Mb
R1dLrUghH12j1D09OGB0mRw27nZvh3hRmcNK97tZcpI/uKsu8r252eJ1pcoNjVSX8nvhTMGN3TlF
t3PQtq5WReCSCVAE5rctw/7Kt6T/zFvKbrJyDDuwDXQvxwP6sJOutZTHgnYPbutyaOt49lr/qXAG
92SEQ7Skvlm7N1UftEssMZGRLW37SqRUwuLkN4s+OtuXXp8bQmTslsrcGZyTbfbZE8Igf/FM4OZ7
JJR1a7hbIE+Mq/SSuGE9mikeGMV0hrbiPnUIIsj7OeNofvL83hVJ6wHTTXxf1xl5o1F+HbxQX5mN
RemT21WBhTs4r9Fbm6jD2t0NkDJbi87aNnfkvsAGqxKv5AIWTubHU7CRw2A6IHa94Y0LEwnWvVjY
XpPmClc7gl3jXPuRYVy1EpgvH0SE+72RdrXviWARqWyWpU42kgcLQSxLFGkZllhhh9U2fnB/jJ81
/ICvXd8ZQ7xs0vEQrjD7JfM6TSjFeU+mO2DIPscoNLoieWZwcux9EZlIdw1uF8AN3pfIrSw7yfM5
HPddME94UGksahNDNAZRd6NjXkZrrZmQrRi/ue0yZnsElcKKDSDSKhmLZjB3C2WO9m5yHPG5ZPFq
z66wcyvxMEp68dD55EMyROm0Ubp7YmRk5zzQipwLp1bFczWt4UuEEesHSJNyTAzJDv6ag9cactS9
tOVueS9+jOGcuyevcppPmh0eco4YSQLl6+UE5BcZPkhpCAo6M4zLN9R1jrhDuQziAkX63mfCxI4y
ww9eZzlOax4v4ds2yf7BM+r2patG10oqO7e9xDbtXiZe15ogDTJf6x1eFCd8CPqyXo+WWt3qQPps
MA6XD+TWaYNuOeejjOY0DwdVJZ4nl2/N7LZ8E74pK1ZXaG18B5cBUc9khqxYO9MzMmGazzoLprCu
0JiADbdmeyxdYeDJVly+uLSNgPzpZF9uq6i4fKszYO1bd7PaIqV/ZWUepYoBY2U9aMPar70ZiHsH
oX19wqxX1kOC1WMKzh3/DSVVW0KHcdkGmrus5/mYT6nVtjyi9oTLMp65enR+qNy1mnSVImwb4h8F
Vajp71u+/ylQ/xeEMHCei1vt38tQ/+9d/Z8bNf6kQ/395/4QozzvN5ogyMPiyIOagOPpb2LU5V8u
cGYg6AFHSPtCP/xTjbK934hbOsgmIVP8342Uf1OjLv/Er2EigDrJO6QO5r9Qo37HDf2DHMVp8oK5
p2yU0wfg4uBycPgHPYB7C65TlzOsncTZ0Va00yVu/MzZUlYNC8psCQrAIxtp1Twt/OU4mwLbslft
0VOrvbdZ+rgK/9RuJjZvj0zM/66wSV9S1pzD/tPF9SLw8v50af3+A39cVc7l2qGp7qJkXhiWf49Z
2xHOXVxFIeAlQBIXY8ifF5X7G6oqrK8L6uDS6XgRLP7m27V+uzSegwREsiF+TQPBf3VV/eEv+ft1
5fkwmz3X9AgTXjSgS2r7p+tqqXU5crB+zAPhBcdxHcHKm1rlzEE8T9zac/EkLWXeCS9sH3qwvtfw
KuStV67WswiUWyS67vK31Q3VfadX+zlTMjwx5BY7Q09ROhjNvGsg4ZJgrX3zruMJnSdGEDH2qdaS
uOdoqOaHPfTjgyNaK9Gr9E6AWtujXxXtI5+ReV7WHmmon6YuyXo/3LPxUteuCfBiHMZj5ffnxRH0
fzQ2TDZCKQfHW7fbUPgP89ajsqB7MJ8j0Wpaw7mtOfKgMA6Eo/dacet4QWoWvEBbRDuOrLumXY7a
KVBsqmt7LdjEh2ej7suHzCm3O4ZGH7Zy9vk0NCci5tHnrLTrJLDX9Tx23rnPpyIVTbBQyeFSBWSF
bk+qDydxo66c3JwW/nKL5pmHaNt45vCjSztae4eRdd8nlW8PLvkWuMF4YepJ6qcFMbS+4kT8qV68
T1FQhPN3wkDB3i2ob3O8/N6anOoAMuK4hecs6p/5NPftYmlqGElgzD3nnVzW7xFRXTd8jsZ8x0Hq
xFRVpeVoSuorKEzjAOe4L4NzHYSblwRGvbzL/sAOEoP0ddg/me6bVG+mVSQy2AeZHdfOC2MpanrD
WLA9o3p0N7nBQZF6xgSyt0z2otII70syFumI0egADDEz4marPmWhF+yJGQ83hHD527rUVqV5P5H6
eZi2jCxXSfC+dIriju0jugL+6C99Ic5Z8+SJj8n/MAn9FmZjx/z28q6dmZRr1Z97rBJLL6GDANp+
CPwuDcprxSjJ9oqrPGSDsoEoKY1xj9kn1q5Os+jobSO+jcJ4nKnSKAP5pjI8LAEhijBa7k0rwwcw
0ZRnA7ojdDOQbG7sok5ldF9WzbZ31ZaM2j7DKa35Z6hknVHu2jw7gwy5Huv6mGXm3SitYxRsV9s0
J7LXLy252ZRQ3BfOmOzRqosmYlU7sw6vZipUQF2cVzXH+ewih9O4kkXRQ1eLa4f8++OK2QT/xPLS
z/OudNpdo17g2adFi3zoEMA1o3sipjaMoaIM2xi75ytnsEcjd2NGXzdSbu96aX0+ApxeQu0nSSHq
6j6uvf20FiRvMx27NJW2WxI6N3mun4ZqIovy0W1vQMpKRtXQcCtxNgsxw17/SnL0uDhfbFvDYeUY
VViJQRhKV/JEdnu6pkCCg9Obdjky6/HIy82WPlH+cLAFVnvXT80geyZo3STzwtatULjxhxeenjT0
TkZ+ppzp1FnheTC2g0Os1m0mKgr0ZwqB3vTQdnRwDZrEMnb0hhsRmV6/yS3icEBOMLsozMa50YP1
niF545Lbdo0n15MHleTcox0+BFF/6KqueaKdUZ5VFq0PeqpeJjciHmuvUawH3/diYDkCTdOx+z0n
7eAU2ZQWY0UCPNdRSIOxh0j5t7ZjEu5pQQIf59RuigSmrG0j3doR/yGTFMP7ZzhsMorwM3QTZ11T
09Qvzhq8uxP6jrQ/Z4TtBke9sZ00zr3pkx0c8UHBC6jBgJX58jVbwVyvimuZPS1GHOVzf9lFrNj2
5pJs08ZI+YQXpef/4gtrhzrcVZDfT1qKV1rWJDktYdsWUaG+PNREKPkt09yog+UX7tPYjWV3qJxw
zt5MHXivfkmhV9PLnaXH5nqbN/O5KAAUo5GEtx1gsvlmLe3GeLGyiqsqHx/9qDhMMtAJhhPQNU53
ZItL1v9740BOmwhJ67o5c9rDGeaUD9LvP3i8RDHD8IN0QtTjN+KbV745OIceeMKub43vVrXY73aO
OuZ3+lUj4Zx4RJgfEDuAVKwYTQ4jcb+jI9G2MYuXD5z/x1dFIuzKyFuNiiGb+stlZP9AU6RhgTfT
ZZplC2lKwD9H6XIC3iTs15qYn7Tb6g5oTk1SyyYKhnrafq6NijefB21CoLO6dhvMdnkduPtmKs1j
1Q3YJEdTO7us6LGE2TWrSGpvot0Xy+jDcmsx4OQm1sgWnFGGn+5kMBS73mojesZSMH0fZhKiNeyE
l8bV2/ViyOKzcGt5r/3sqieigmNjdkGPrnQxk11tX9euDT819RaUsU391lMuiv5CqjOpat7y27Ka
9BuNa9uRoiTnWY+jeSMvA/h1cZc3xhmdisO1qXkcdv70vY8ymp9Yc4uD7WVcPnySOd/8GhWMC3Pz
ehq34ouPCSMxN8Ud2Gxlqo0tgiy2yfk1rFzr1qcf6oFzkN7VQ9um2hYvEtdPYA6cwcDsDnGpOypW
MDwmpTS7T67uzHRp5+7KmXoeV0t37Mbqtp+jd8vC3zcJK0g9Xc1fB+AHGMacoj+3JF7fWbSgRkIq
Lw9QaJedyNbinnibd9NZyqPXsnkelyW89YJ82BW2yh+WyIhAlNQ5fj8w9eOPdmQrUii3Pl7YmO8Y
mcReBUGW5EXnvc145W7qCN9tvRrF93CcKB6bozbHnTP683Pbz/ajeRnaOoRtVbv1u6hdCjUlc0BK
lJuwrmT2BiGDY6XTAjNjryBrD5TFgrR7IiFo8lxHuLpubHtgWLaSlwdoZvTp6M1jdeNsOjsg1GBC
IVAF0SG3QdjZ/RzDgVuTeQo+G1Fmi+NS1eGTt9oRszsji4bvy7pWVxHLXOpMGqeU8Mr5uKnZu6F/
N3hoOnnxwOIt2+eeidmxqLcxfMS1VLeHpdDFGTpH+03l1sRbKqIq8w/9pp3mulbEL04YmJvEVFkI
qsMbjmIx3F1hGBtOTCyUd2Qf4BeyQkostt26HEc6P7mire6TxUdwWxcqk6QF6Df1dTAmhb9MoD2q
p3XsEgNT2VO5MLwmNkW8DBiZ/8xsyUsafKunNTSuwhWLmGt18HO6rObxHLHYTgcP6Y3YNB6hSCF3
DLlQbDn91KCao8gC9IomqUveDYYSWrJj23xlyLGSZy/n4Soq/Y/WeCr9V0rMGf2cF5uMb+Seco1b
apC+94C3z00sSYA9sbkwYtj8Z7eon9ymCglU3kSrUz0bkOThmczblT8tToJR/lyODL+NbqAPcKiu
mHpT0OA0d3nL4wFQIIyZFRU0nohssEXppiQfQO4CPEnzDs91qcI3t6rdGNLPSazNV0Nu7U648HPy
poxYnUXsRsbNNF+i5sZUx+2KrBBu+etUeBamYY//NuQdhq7Fy3arlSWIcSuKCc2Eyby1Dfgu+b2x
7C+SUUcsnfdIudtlI8vGS+cvQTvTEVv/KPApxwRj+fywuO6iZfzGo/zs5kUTu0I0+2XJfuR4pS7L
p4yj2STAvoOTo9BrGD/ZS3e2xmXfyyA6wPo/Nn5d3GomHWlJgtYq2MLWog52tMV+9Fx3jKY7lch1
alPAeH1Cv1RcCR9hyiAkyRXM5IKnjH0eeGOVsNUD8d56X2TTiWlYwp4wlj0XUta82mP0onCqX2W6
7fdq68nG+9KPi0zsc4NFrcnD76XtPOc+68bYWlE82+EGenhB9ckPvsMnIyLJzrJd8XEvlFaX85Pu
9YeLaziBSshgCq2yQ68OacPpqpfcLbp9tSgC4wq90RU8FZipOXsBEOCxWOfvahBvtgrr3RBkn5QR
fMHth95ulDfAXh7D1blZDd5ypu864Tosmkueyt69G+BmlLN5zNHGoqo9koE/5cOFHSwaB7iUR22N
GMRtVZohK5/41MxcOTw3nvPu2q16O3Ez7vvB6Dt2P3Z27A1fzdR/8xcLs1q+W8i/KcdFMoCCZhf2
FzdNpd4IMcV1mcd2YZX3xFfZOfa5N912ytqeyf5tqVw79RjIBiJQ01y5Y3AVgUoFHuJtnZnMdpsb
e2uaNBdTMSyM4nSVq9ciW6yFgjkociykQ1Thh8napXnEMo0rTvXV8tXnSWN4aW3CxuGkO/P9tR+r
YM9v3RdqFlfjWOL/rvbVCmuLStJ4hr/CiuPgB28+iF+8ICsKlL/waHuIoFGLbrJVdIOpba6eYOLM
OLDxpw5t1XyrKrLRsJTSYC0PF7zlkm2PPD7jBSdHPNqq2bshBKRBDofa89hG++o0Kj3v5bbOX+wu
Z6uLA3ip1Bmo9HvdLDdlPhw9s/ZezQn5esNcKRfv1fPU57m7lCJfuKjh96n5VpQqVngoKE9td2Vl
BDvgBZQSZWxKq4Chg5aBoD3Me10wwcV1NZ9Jve9IhRzE3O8obPyKGm/t+vXSKkbGFHc8eAbEb4Y+
pYHHsmJC0Xp3Qo5ctaJrcXqs7GIDM5mq/HNZeC21OdtHVQ4Pq8xu867/BI3cOkTTFqX9KDgF1hun
J3/eOxqnplrwGVjtmjqVfG+YHwMPgnBRjvpROi5IApE9u2u97DUHprTzpmqnu3ZOZ2c9VTpKR7Xt
SwGyBx5Iidt4O0x1/bWSZ291dtWcp0Tg7xYn2geF9+CODYGZ4nYZvTejxjxoLk/VnMnUmwkL6s24
CYLuDGQrMSugCK0a9psAKYYRw8js2xIQGk/TPGewT3zFI+RveXtDFfus7o/unD/lCpZEPsdOU32u
Z/k46Ox6CPIbTPWJjj67+cJzcxrOiIKx5+p9nqO9k8VKtcWbMB2NAXmwzpeIShVBMrGcM5OQXbP6
9N2Ko+7nveiDK+E32X6lkIwyimt/rCHHsRjr9TAPW1wbWfWpN+V1xd1sl/a9qo1j8ccuCJOjrw/4
E3Zu9QKoeDmsW3ED2QehEDrJNHEXwVjTIzM9W8YmPukQNszJMALO2uV0O3EULBUEpWYAk8Yza+C8
rD+XRH9EdlVrem6m7KPS5KgFx+0RI1fESHG6bjs76Ykt2kyTDhhshuEZwIzcDReEWN/f1Ns9LRlq
7zrBnTN9kGjwmALivmr6Y8TkvATJogoTiw4RE0I/hf8Exk7tgrCfX4xWnMuSk5NnviBYXRq2UqP4
8LofM9+ys43H0mHaMHK5el5jN5fvJ81gqdnll9BS+ybn3NpGxXnMoiQCnn1qrM6900I/rNnnKvqK
l/nsmLjcp2m53zaSSMIuX9rNjpo3yGxh9aHw538r5kofyLMZzw0ojtlnI8EJH+/7ulP8L6FFCmoe
pU9fGOymk+2ec2YjMCO6JHd1dQBExshIRAcbbYbBYy5xBqxxBjXjKMrWuq8Ba1itgi9iqTMQiy/1
CtvfsA1nX2/2M6bc6luhxv6OGrt4dLcrZrK7zWn2wVIci8m6EMSsT62arqfcuncRwZhBMS2nO8Xs
7G9lr8gGzh5LkKh2fg6xFvwVJoNtuA5HyRwK63LMZg6K0WYkbIy9V6ICiYywvonIjzsfliHzRHe1
dhVhFWh7sDiGt6C6Mfw2FWKITSYtY0Djk1puQ8omLO+z4d5m29vvCzWNU+N8ouvwlk7DT5hB9pSY
JFN+0zfsDhwjMdtPdZAf2y1KiHfEfnUzGfBjLKx20dOigvkaumj7FjECCia+77UbzLueW7wMG6Z2
ecEDAL3RRQZgWoyxIcmdu8k5OPlrIy7P/5vIUZi+xG3NAZq9J7ILEmTATMjuWv/Zc87MG5aYm4o0
xBrurIIdVsTulQnZiYk+wkE9UXrg+KDieEoU5l3bGehseUqLynvRfSvM6VTVn70y27maXe+nzXAO
YXvFlRkv/pXiGBA7G0BfjqxoTh6k4pc6FInpF7crZ6g4LMWNdDQDRc0u5qs7YKSjSLytJhXPW/iA
Te7QWOv15D/4/mND+lVkr/B3duCA2gQ87hK7cxF3xnLuAoo3bpcpWiFQhYR33vJ+vdOA57TXXHGj
6xZsz4J2cp6QERyOoCoOKmmm8Kpe7SZkzAXcGKvMYxHIILWC+WrK6D/oiKANcjwZq3PMDHnqx+5+
ph+vkfnTrLmMe0rA+EEXaICTceuWejwVAbeHch25M5ZpeeRY1yURvhMahGtkC7oBkrae3v2qvqvq
5c5cVLYT3cKhQJTd/rL+s2xvPFE7ZuVG24XXVRS9AUiz09WJdjNmfw5GQHfc8VZRF+uPpkoWzfnN
mCJ7Z4zr8iCJDN6XKu/h8NlM7EPH6bPd7AT6xbZaDptZOcv7vhfEz/CWeLeEQK0rjwPOy0gQORFL
EVyR7SlfqNnOEoe7eIhVKY07h2jbj2GmGAJzV+1zwVpkJf83ZPnbkAUv8L+f4MVqQO3/+n/2X8fu
J4jBBZ/xx6jF/u0yv6A5g6zuHyyUvw3wDA9qLRYg+kLwlF+AtkwL/xy2wMFlMoMLHSAm6vPvAJU/
hy3Rby4zkUtsHjw9E8Ag+K9mLUCzmaX8fdaCmZwZIYRyH3s6fkh4sz/PWuqKQxCsD/T+rk6saZYb
prnI+ZgMiNYzxsjY3VAviIT6B1LH9lsrICXN+dFgsJTYzRrZscQ9lGfTjkNYli5Gzo4lxLhl9VFw
tWU5GdO62g1E+ThER8Wxr7Ghdpp92ZQNZkpDepe0iPzDdNYLaaraRriAIiePCvmFCxvBiE3Wso5z
zxKa3RXdOiRT5O/NYYzZ7wi8yLaEZNovd+Hs0rCHrwLkU1G3fIfTI4U1glxU9qC1fs3YyZU8SBH/
WISzZe9bmXiNuE8TK2ivtZUD3IPZyQrk25/xPOQICk2PMucW6TaCT8x8PBWZOb40c+ndLZPtnGrH
bNjnND/ooo52GZDqe9Mvtx+eUXzBA1YjsFl1OkKIOoFyHHcNL3pHsYB71YZL9cCIzjo1mFkSbDTz
SwE9icc9jPozMWqkOEg83qOLISORwnvoiyXVvf8FhLD1HSEkYN0t12ZJW6s3OVa2s0jl6GbXob32
Fq/qbjfEe50bakTabreI0t8LwAE/qK7wdrBuFK0SE4FYgKuNeOvCEbMSYtB4Lyo7eK1lht6pik3f
02CEQMRdkePQ6jUB7MA5MbfFSzNua3tTDMGPaKpZnjI+wpnA5aJPmgnyYdWtr4t4nKK8OPgCPK9D
hXPoJ2qcCwK27QJYT3FASBfRRJ/t0g3X93EUWWqMktW0caBgTnNtW8/SFObtPAQPpKjcXbNZmLL8
uq6m2GC3jA63Gnx2kmxPsQ1sbh0Cg0O9IubatX83R3wbeVX0OzEV21029LdYhRty2E673rKmOTFs
Xn3eRPCJGZhdURHptofOco//n70z6ZEUS7Pof+k9LeAxbjEDm9zM53GDfArm+QEPfn0fy6ouVZXU
avW+lVIuMiMU4Wbwhvvde+7UMCxAnF5IWJsfVcmZHM/VRnKe5VZokndvap/x0BWfae+6FYJnbLoH
xkvrLSpDegTvGib8EpHck0tfCO7WF/Lk3HL1G6LRwZRNQU6Pjdvl52StKMKEmjmaoNI8MFtcwcaq
mDYZrRdQcfbpwhE6b4PWc7mf9XbPKarjNlHcisndlVTReEW8VdXwRDprA7GghJZo9uhy6qISqMbO
QYqHqXns7H6HDWSTmN+Eq0K1LHye+hsTjuFhLMbbeIqpFejIU/tj1Auo/7F5Knsr0KnSJHgAFrNE
olnAKedmKGuGq9Ag91mWx/uSwPDaQxtNNJ+u2bbmoFVGU6lOZas2Hvfy3USobDOqxeCWLA7AeIYj
6vF6Z6f8uTgIVKBViRt2btk+8trccJ1fGKx6+kdWeM+pTqZ2tXeLxwhw9A+iWgN/rQ+LzG9NhkEt
SgOhmBMD722a/bFYVbAspodBZOp57oXD5R8ea97tLGqtQM/1YZy6z27JnaQYKpt1bvig8ccgcbBM
G1Vkf5qyvCtzZrhEweG16d1b280/qJlxSADTPZjWeCIvvh0VRNlu+CxpjjPgd+6lML6WulAJV49Y
bOdsGHdLXsflfVPo8bbQIFMTFcWhSZm2C+tQYMdrL9cxX5M3GYD6eu1FlLexhqRSpCe6XhZGl2Xe
J8+JP13p2H6UdLAhUiCI+hJyG3pMivQ30/SvGgr4xki94r5audETlm9jhoK1Y2mMF0ftAc/u8CPW
/kHX9Pihr+LMxLGmXahrbhgXlP6EJVT3p7MdgwPAT9zv5xYyQuCO5SFJWuOFqhiS/eQY3zQuzJyW
+zjUODc/1DnK4nXC/Fn0g3+2mAUmsSnJ4cL9ZDDMTLNxGGDY1tkx9UeymvXGzjyGGd4YqJJwJMjG
K/hXv+mzPDumgjmIRwUUieG8vYlNDE1pCXK39TZDWz0Z5czFBTOWbItNj5nypovr/JYYOGs/KuHC
m0Fp4SviT2QVnxnWVDtNHt1sMQNQYb+wTPeJEx/rodlPzO5Rl9lVhKNOydS1oVZ034Zhnqnz+GbK
McAstbiYNsV9bxjfnQaCYMZ3xQR64iBWtMcml2wLV0LFulpt2EEJD6syw3SAgTzwF26XpSCOKUYT
r2Bc4w5b2+/YIJxQyvqodD//mebS22FJ+/F7WkeLXo/cpNhUtsXNeKIBTWeAHlPBWGW3HQPcgLkj
Rt46DQumXHEH5LTg1mJhYXxZ1/eBmHpXZAG43rceH9j1YYOS9upP803Zs5tJC2rniJavvWdavRMF
Kg6orVfXK3a59u5gchi7+exa6glyRg+is6u3PB3ByhSxsa8j9/q+L6fIatQBNDivAZMhy53uEtne
ioR6G6TngDaGLxfMWAC/4Wyu+mEc+sNcW9ulLs9+Zz3HXfqGNfk4TVw/eXgbMJyJzE+1gz0Akhs8
Vv2D0M8FRMiBedSmgo3rotMt2pFL6pMGuylwe+3i+vXvOj12g5tGBjYK9E1GBtNi/XFiOxS5vYu5
2IyABHKEbj1JIEfbj5aw35bhT+WW+6lKzo5keSExFgi6lprS2Ldx7wSml3F+t1AK0jsfYNSG8LHH
nBUMfs4khiryqz3knIrTLOKcb/670wGat3ZoAnzPGW4SI+Wmb82Rrz7AK2wEXzsZUVuQUuZ+GE87
uJnawdOHQ4lLVyPzQW4bEy1s9OE1VclJMHCc051XJZFS6BEmnqtcn9ujjl0/YBz+MHX+flrV/ZSi
sax+HTJM/uFl3aaD2MUleiOz7uVgd0LH2az9OC1Kre9HfGAbHg1MNemhgRjird4O2kWYT9pW53qq
9Z89oSKRa9uV5QI0eceL119iHZdvLR/MHqSnKIksM3Sf8o1b+ZvY6rYGlgBy+waKUXH2BlR3aPXv
xfDLTeWi6uHNNJZo7Ja9VdiR3a6ANHDElnWz1csdw9ND4k6AKFa92lhpD5SZTpjHTneQmcetbacs
UdYN6KSbRfcJlBjJ/eiOz80stG01v6/ATRH1mz12e/ekBi3nB/WXo6x++CoPhcln0mCAHKszr1YA
hWE7FdbRGeBL+FNx6RkKAmR1750Joos7znkoRvvcuh0Jg8wNh9R8SNpY8U0MDx0HjElOd1rKdqjg
jpDo79cUcrg+bE3AvYaytw7y+yyGRyWYpzQERHgnKiZsNY4Yy1KMxQbrzfen+glwNdF/e/BPvsbj
50xkzgHp2E84hN6M5slf1UW24rFpFDqjGY2avMdmcqJO5sYlkDAPJidNywdFOxzlYgRO0t1bvfmA
IYMZbPYx696dRDbWfJgw2jZd9R1khmDksy+t4aaavSd8YFOEb+/nupBHFWweVs4JfZl26V4+d7V5
oBkDmaTVIwzdPp4CPL5pHPaeheZQYc+Xkbu8Wmj0rm6VUQ3Vf4erqURC8bpsT4QgDXU3Azdg2zzq
rUdsAqiub34n/VedLtmOI3rKo2SJkNaXl1pU78bifZjUnh1ttwyvAAiGVqwXZv4KXCDMfOdgXEct
NYGPnHWBiZK/IaPHjgFKJhBu/Cmh7YxTeREN/lteJBcxW1QDqJM5GgpM9dW5EvHFSi5x9oHEGHhw
0IthN9XawR6696vPviothvPtRmv1D5GU0LyZD8NlgV8dFnoT2riTWvDhV/5K1MAIlrFZBKwxn50j
drlaQi/jC7G1J0AhhzrD/OAw7Ia/o8S4TUyfh4f0Y9WauxoQAKUQ7Bq5FTKzdbA+QZ2TTCU6K2a8
8ZFXHi4zD6AwFaHCY+hiY4BC7Pei2BXIastmYvgG2tWjvdC94WIXxTbD1AIfs1cWLx06aLa4+0z5
F3vpvI2Ga8sYkBQ+UfHvFsv9MpLvUnfUzrlOrDsI9cYrUaxPm+HqWIunrC/SqFrpNTAR+3LtCm+w
SDU0dSc+0tgAskKtyqaoPUSLYDaJNQOLBv6MhaXr+8cekN5L2pC+4r8ly3lQrR1JWCghVIjmIEk7
YHWpyTTS2rClnhILWu2chMWo3BZvM+tzkCSQfBPt+kg6Uwgj485cxBeo7myrsu7RUG7UNPN6ZFT4
anbpw2xb/WuuFz/5dS/FdadpTKWMGYZVdg9GWQ/NNrvEI+UOnXYE6Yz+jHMJRsMWcPBPRy5j4RHy
lXc2HfNCpigcygIFE0Us0PVmx84fkl27SdhK72gHWEPT0IpzPXX5pfV7f79ceczW39jM099IzXle
9RduuFo00cB6GOfCfoTGPgBWqNM36bjFR4wtn1TCWm4yyxxu0DWXDf0M6wfVbnArpunK8zC887Rq
DKM9Ij0bg0H9gAo/O5EsV+0GqGI5b4U2MjLQXDCqW6NarT/Issx+3byeGdaJEfvllWtnr95fIQ+i
RSRhxoTkgtGjeRrY1egNyMzWoHKl0OduV+Mwavx93qjR26JhJ/ZLRV0qHZ82I8AdlTnaOXYSAEDK
r4IEqFigspxzx8rR+66dJ1xJeNbB6I9xdvEzMXPp1uQBGARsI3I5jIbKlHCFCepjQ0VqiuNrLQCO
tFcoNx8WAyhA0EkTTsgeSBscLF5H1tGM7w2vA5B+aN4rvqJhQwRoxkizDjml7n6t0gB0DRyTtLyq
kwWHjdlg8eZwKvdOThnLxf0LF65yJzusg5YiNSYLA5TeZWQP2x7yJzvBAAOm5khGFJd+moQnuqgs
EOS1atxLLAnRZKRC+Ab5n/uRU28w9SlV88nKD09Ap71HOrqizMkbwTX3DM12or4Y1vXJ/ot9vigw
6Inn+ymYOyOjk4Br2tbS4uWlqzFrR47Fu9QXy/XYmSyBk+vtcKKLgg0MR4nbJTAwXM349tiWdfxL
TQ7lv3HtvqD2Yy30TgS20RktNG5RJwbiNh/UIa79urzJZ6Wr0O+xkhLCWo2Je7Wr3P5SLrKbDziA
HPWYU11k/HJxS93fDNQYzroBJlBK0EK9VVDgbyT0G0KBTjVyBlPzRvVetjfXxjEeOusKzmUlME4x
/aisTJnqlh01p2W8s6WHpWm2OFkHiKrX9aytvXPueF4bONIkTj8plYMp4j9xJPBhk9EA6PBdQOsf
zs7AnAprl7b2RMsL+6uxacqhu8CXxCEZQtbEoZb4QCIuRWft1GTvqiTmrLdIO2d6P+ruLQg5uyWX
YWgPzMnEb93645dpCvN+MdTwi1XE2ZZ+YW9l38L+qJcBE93UvLcGeY5AFba5HmZ90c3N6Mcujppy
Ic5PCpUotrl2D2mWtwCU4uQ+j+M43XrdSkeSo5I+AsVmHuqlJCjfpdkbqanhNCncqyP5SiIss7sE
KcsAsJI15v5QJAau1dg/kE71H1tpew9AWJqzSVnDPSM6mzsbY6FjP7QjOPzK9l/lnGMvqWfzet3O
i3lT2kMvA6cbFgQNJPWjU1Xt9dufqbFsM9u/495kb8D85Qd4PRhWUrexAjsu8KQBcPdelZ3KP3rv
8awDHcKRJ9L6sUaXv62zXovoeTJPlZVwXzBuMj1F7XILzhCV0VZMPxZWOtXrgtxSmZiPBSj7N59r
8zE3muQxlj3nEfBPPhLWhMpmcxi/VJnpvzEAZ/eusjj3twtex8+6LtPdVHEnzofB+IZVZ+HpmYzq
JS8WG3kx0QRB0rS5rMLof42kvuU5IqUp2/yPlnvYAjDuTTRvSVxX6EudE2FSu+glHfFhzfrCoT1p
x4e8qxjn0IBuvYsGUDtzIcjyNxK+/KuhWk4ziTtQiikmA8nH4Pq2WiZp42Yk9kGnllrR+vB1PKO1
zsw3Z33aGz61mkVjcUi2bmEisVyVwtq1usBPBJGnjEY1DHvkN3GwVWLf9YYXc1kTzUGsH2kPRzaB
7uwJ/QbFc3Fd9QgQmvwjb+FROKuIILA3hCAJcm4rzch+jWLliINFZzmaZZ/cwX+2HmdRc0GwaC8y
obA8KT0l3Y/0PAAQstWZxK/FtbV9WAtruVBPA8hICu9kw7ehJMCS94IVhmMH9SKzehIFyoCJtLCn
QMwMLNlomyS1aT7qkSL5LnR1KoSB7uLR5VOKPMZmXPF0zzUGDjtGSZUX6r/Oesl2SkEIr1W5BbTx
1i32Y0/j1dzsNOWfVJX81Fa5G/AuaRxtXAbclb/sQX5xqIg5dqxxqMfreDN7Qxw0GUzI1mpMHk6s
fmCLrg1e/XS2mpkW5H6xufwU4seppPaaJ+DIIr2ZnZcCStMsjHAy7/AtZm/OkJ8Wr+u/1FrhWlmU
+ANtH6vdgmmEzKbJSB921m9pifLdsKR1jBdt6yl8gn0dg1tDiXH7/ZR6rX+QpTZQxN7ijqAxpa9S
psG++Va6df4jpJ3eFsUqvq3V6eAFuJC73MIqn8nkG+9O47cXMegC8lE+aJ9J38H2dDV1oMhifDJI
mgHKorPuFp/kej+7MkZuJ3H+lfdWcTTpMon4RbvRvqJ7oRL8tBC2b1JOSOS8zasnUtKhk8+yuxV1
We29ztZ3GS3p3LncdVdrtDiL+l4pdKExPi2E0xlpplSypCp9W/rK2NENYm58fSS/2twmbIHbuM1I
bPoJPpkk8w96LCI83MdOh/PFRo6h3r++kiojprx25+nK86LRjmAADhzkrByjQeKEVmkQ7kzQdinc
cV7mVYWqFvvW1NIf6WLztprhJFVWhAzF5b6JHfCLq21twTbduEx98Sz6j5UGbKSRw7QfaIPkrJCy
sU8hQRcyCU38DII934GUzm8aavgC1UonxCS83rlD8461/Tef1DavBu4qXc4lq66PIxL8xpxUsy2M
5DjJ6kUrtVDEnfh0l9EM2zTXImfkWNCNO2J68YEOBYSY2XnGwyYv/RS7t2Odo7RoVR+hZYULFK9A
87QOjtbY3zqt/TjNCUQXfW3hhLrxl8lUmCHEdrblutMb7b1rUS4bpSjg5DH226nfaEyF5CjckMxH
bs9cLnxz39ZDtVnkdB8nDgCxms9lKis3HL3pVUFE4D22L4g2+QvHz4J2JiICLO+7OKOLTCXEwmtv
efBEvmUeFCVl2kQTzKwQ9+Syb8RkH3TPMQ4+Iu9+qfvpfSHNzNG6R6zAiH5X2m8EyHYDnWQJkm64
XC83wlnujcKX0ZTkp3ERyV6uSqyBV6xroPfS3aiKeDGmVM6/lnkr+mvegGyrUfAuNXAFy2sVnptt
vPnbW2cbwUOPuF63ByJ2U7CgF85uYTyUMACk7lahmUwA+owuZArzsZDfRGWjGNAe5auF90jHtxDF
GDbJ0NrzHaFnHg/OYRtgbwRtY5c30FCHQcl9aaE54h7o72eavTnZUtDls5F0npNHZTWWN1VftI9+
rJ99/9okpOEjNpYbM1E/SrnHru3oVHFv8jZ/8f+S+mb5yAleD6qmKu9bw1U/CcKdmaf9ZZg87SMn
J3vr6NRZrqof96y7Y2iXZXmiYirn8MEPM4/Neu+YxZccydXGvGkpU8UtEBQ98IYiYZ6TXKo+fbYQ
7/W8qdDtTU7244Eo4Qawyz2jwX3lufs0pT5o8hS708zxS1T7YuhDgle3tS1xg+Vvclrd+6XDAtAv
9X0OffQTTCDmX9+kMC9mpeO0pJcnn6pGkAOmBScKgltZwnSYVyvonaaOhEDHrJiu7CZZypvZFUcT
EW9D3eFliIfxxfeL9JayvMgGD/oAyRjJTcIQGFtl4ahf1iD1vc+uY5x4zeib53k2UHWGKT7ojYUg
doVj6B/LSpCmhkfoZT5B+3HezSIxImosn0aWkq1KVH8c60p+qZzCM4faFh4KsmQZLot6vfEM50Eb
jC9TJLuSJZEi1A3f6FFIPNT+Y1EzrUkyEnCzeQCod0oK62DWnM/95qMl457V02mmWo+DOMwGipeK
cFiRE9u2RFJnYfdLBcG11b/FVG/bkp8mx0kLceyhxeqLW/22TPvtAvM4QNp3dtyWlr2T6mk0meXL
gvg4paZ4Hiv/OCLkAfssg7H6SxbkRVCpObwocnuvin6fomPaAogAwMC8mJEBSOvk9t17nqQnq8kZ
EjDZxsMj1Ri5RIxD9uVso+vzmzu4r0PVPHKdLZ/5cTB62OAWW++AGzUoLBRjlbRb/O83woYh3p5y
BKS7edSzaFzs2zz7ITCfE5ga0GVgRERuTY6AC+F7Npnqq++VfTtls/wB4zhiQ8yF2io1XpX0rPNp
9uEVhJ+gIZJiMbT8ewwXYFXpnPJfEq4g2onJOMaKxavfm8S2P4lSZG8lf0uHX3R9n7xWhyHKua0f
QpK7HX1NWlltzXqRHGFgDeGYwZ1omzOqczxMgBfh6Xptqp8NmpXWbe8yiLJKff2m4slEg3OqXw6j
CfPDfNrQs4UpDBJXkpwSwdASMfhXX+Amcg7KZDPvsLQT6AcH8y7GeZnPsSUWxM0h7zUGhxSfl41c
/j9pS2HyX0lbB0vE/2wC+ciqr8+v+fdfDCDX3/L3rK34Tx3Sl4XFA3SeB3Tqvw0gZLFNSGq00RPj
di3Ac//wf2gYQBj5g46CSQGvyr6Csf5uANFMPCUmJhDsH9eGG50k7v8hw01+918MIDa98RhQ8Bdg
NHF0Erf/FrbtwBsvDH3gFOCkA9/ejLGsH5O2Jtt5Vuua06THzM045zE8/84QzYm7bf8EqfnKBuUw
eXWXRBnNqhtGhnNz8JXec1njsl1D2xyxvBoPi+u92j6rwGCq3YCDYYcjOIDPwvHF8zrOrRpD2jpN
JmaKCEmjb8OauFqaW+bXdM1G46heWCHcTR/rqXaPIY1oBZsQDurWWupvvJKYUnG57nuHNl8rZQhM
tC3f4/qaHlvLS8ZwFo13MhtWNzNG/a1jHKJ1Yjfo39wFSt1gpG+1b5YhvyAin5jI3fOVQtsbMUcw
d+HkP7acXi3qyvhD7zAswPyp710CE52g+1lk6XhylyR3t8tCIQ3cCjPO/giojUC+GeHj62uuaJVG
6YdGXwd57PXCuclGw/7s0EGCXDG0Vrr1SFuNdpiXYt5JO8FoP3t+SFlCGaUQsDI3Nzj32aMbUUVZ
R/0MiwmYEfKWmWUR4P7vypMzkOAFY+ZCvEQnf3FxrNmBMr6Ooc4CGxRD/DzWrAVMejAScL1zCH+g
bNBDfEcLb3uQGp5nQ0+HWwO8NEMQ4k8aihPz+qLbGIKWv1yT47ZDCHqavBhobDvV8rufjTVivm28
rUAwTouTig8u5tquyvtqn/L5HTzmC3yBGUIqOBBcBa2s2620oKf4Me453bVvRjkTTiLMqlAG+qgw
Uhz2+kyms/X1Ng0kYL6eHmXoATbDxKcZFsnGk81wXHIXphdI1b1Lyg0r3mhzXm4pmAOkHejSxn1e
jnyGDhCwjT2U7ndDWOfNIxaxL7wFMm6LlmIpkT/lk6tQr5suKBwS2UlVNEdAXKh6MQdS4RMg6Pip
Lx6DO+aZVhIzWgSCTHyl0CKiSdbN3OjayeE+MmyrZGCrKBfb2MVU0X0u8zztFkh4u25ce5pU19nZ
i45mg43IJURAKiw3pR+z4cH9OpgpOlq+emzZAOrhyGYchfCBBwI57judtC9j8XduvcQI7cOsvfil
QVEbbssdqQ//s6mH7lmzUuuRB2flSXELMlyFuuecbUfEmvQgdeXwDV1cO1LPOz0QQNNIt2T0IxKk
tmublijdGzZ6ioETvSO9mTuDA1FciQid2Qh9X/SRnegUVoEOk4jdQ1oFhQAp381dt/P92jq5+XKP
+gYVqa6z+5oi5klpt/2YMsermv2g2dVF9c6xheF+w+lyL+eufnSRHHY8BhfXdh5zv/5sTCxgWYcT
wZFQ1UDx84FNH4tJymhtkgdrsr5WO0G3yK1+l0Kix94pikdDo8gwEJlB6a3xRsTY4SAID12AvN8T
dt9PbvVZxKYeUaBgXFQJ4zrX1m/Ra9MXjPPbIkbQbZpdu0BJgaew9eLkNl3XZ/KW0J6Le0g3nxAH
3pbJfY7h0A+1VkWerMH0NJxzKbByXH1nO/0fUKjJqdHtN6OcvgmqJAFIIMJPZfKFI/7W09f0g8QH
Vue1dIOVSsff2Gkf/NS9DE3VnQj9vcLjiciLY6TDljQ42QlbwsFJtTdtmt0709JglmXd6wT7jgBt
0NI6vGna9C51u6NoXS2qa/2ojeSNYDXe0A2yQ08fAinaSMuSPOzg0BTc1a+wOusRKXXYlTlVH4Fr
rNmT6mz7T2t1ZaS5yaOw4oYJ30KZI58fLGaoQ7V/SSRGE2p16w3182uwuJx/LENR7ikwq6+jF3rV
jyWKNhIdUW/WjLO3YD2ONZ/AttOYx8oyL36SukGreXjGW3/d96V9g07B7Hwtv3Nf/SIq7GzNRNe2
0rOfd8csR11Xlgasz06/cQ6Qn02evCvLQe+JI1uKTvT4LJqu36Yze4rs3d8YMA9DFOc+necnutHw
8xA+Ic1ivo0a79OY5bcVc/29SoEnUQF7P5si1Mnll4bj/ymSlLBFIR2ADBiEG9wHecbumTvckNDW
a6iy1GU6tBS7GfG8ZJUGmAJI3BYQeSJ9Nbiq1T3lii7jPl2f9cptgx6vPLttjQ5Sy+ExpT5psyDe
jYMxhTEFLQzOh/LB1/jSRM/vvdrHFd5AKXcGEMBvCFuUK/fca+Ky6H/WAbwfcobc+abW7cANeu42
meY0P80w23zG5Q4P+LpKnayA9OcIJjG9FcvKMCS+zgw3XTmXX6MEyNF2/Hvbg7AfcT+M07xHXuWW
6zr3Yxo3oTb6xHtkaqNqg4RiolwjGwIyp4wcczy2AMZV9MrLDCQ8vdDbwofj4dhdHfFl25f8ShKk
n36n1d3KxAqkksNoJTSkUp8dUySc9pJKAvK7JFmSoYPa6CytCf9CMs7YTtkwqafKYRs8wlAqutCs
IMrDjVKj1t4pWkADQmEhIXJ4/rNRRXmNKz+Lsz3wU3L/zac9pmHXE3f0Gy43GrOF4l3v8DWlYG3A
N1mvCtz9gQ/mTqcv1WVs7ze4vVO7C2mMRz5iZmwVWx+/Fus2OwDxlEnfWJlx0svlq50W2hUYacRK
v2+JH2+I2N4ZRjbjkmBnlTHBoHXq+Bk7rPRxUf3xdGxzLm01gXMNNPEV6vhaVl9tx2VWWyh+n/Rw
EHmKKcJjlHi1wNNLjkA11uYTvh/eTYf2vmBtysieta+lUfmt0wz9DhPwG8UyrJyDTw27jUahXQdu
S+M8Z91yBq8v91DVG2ZDeGVKrSccr1ctRjGeUqugEmIulnUb2wuNfF4m9lUGxG6jo1luCyuZz9QX
pycD/yvqbl/spmu1sD7U7+LqmMSQ7KAKxk2Whe0s45uG/pSL1cO49my6X+euWk8IRPJxAmLmghGI
utrTbpZJ/umqIupoFwh1HkmtmqcDxzDnIx8MKkVzS+LcI8+3g/gYGT2SkYvDVnpby1GvxRJ3UTkX
SUi1PI0XC1WrmvNmWzgA9GShOpDs6aZvsOt5KVN822FGMNtd9jV2cQZZo4O05rjcfLuinz67vN9K
13Q43JAiY2Nr64WQi1kzMpoYjfrcMflSNblWfABNMzr7IuH7CHONcXNozqqgsYQxndbdGx2naXJE
ZcVuY1nt2p8aqYD4Ql5S/UQmqiOHVEgK4mjlLhrlRbO6NnmbyfhGbdwyhtq153JLfFSrzp5W4web
dGEkB3xv+r2eG1DeKssZ+qiCAgKxMlmE8TEIXR066raGcttXBCKela4V1kbIqkgv2Dv0DFeEtbi/
bZ3MXC9FKmKiDKU7y11XDPNPI3HqMDVYV0I2eEfwB9LBo/8og+JiWgKQAanoTSeKB8DPyPSomVCs
CISvlXzSwMaeqE5Ku69WeuOM7ArLe79m1OogyGhr9txyrD2SaVQgLFjJAiWYfu3jnAqUVR+sI8Ca
a0CactnTgChqh8zc5vgDK49zynRPkUqmf3vqLzP56OGEWSF9GrIWumkts5AWhXpEkp4ydRyz0iAx
LLx+b6aa3RwSKp75WUcrY8Nvaga3K3/Ep4fDkEh5tYwdrrnOoQzdWNucgsmpItVnO8vEncSkz+sg
9Lh6Yhxof/nk7XT2PcPDq7c6+RiKpWOQU67LUI+EVFbKTRxrXc27fEJKOUxTzvMFiAj1Uqb18FEv
Gtn9hqGTBuK2xbO8jFlrvs3JoLlHsIKk3+bazKh1puKtGDAC5X27R5pS2gOhEXyhleq84aHOnM5/
NVw0N653S6ZHTFA0uePt0lFDnHEmp9NlDWntnE2NAbuZEOGvp77TqJhq6prNXybO2YWfKI7KgNoI
qjeTOOG1wuH8y5rR/4hJzuw7hJpdtiRl3xTkctjxYj95sWRtfErvytBt6rh/9qDwVFs2hWrex338
oEuDQeq6uJk6z7BysKc0q/HjCUCGO10tOrlOaVzH4+QTxuW0Ala/aJLtD/ui5pBDkkzGdFL6ZGbT
3ptetEHquPFypeo7vZtJHtfVwsVY5DgIStkO+Fe0AavkgG1+nOI3nDvOQwYr5ZCVlY3Lgt2mh4fI
PXbKNv2kiq1TE3vP80WBDb5e7ExzPHir0O/cTi/uTL2fNuWMgBn0bVy5ARiB7v3a3nTn01zyHqfp
Mzcmnk8DmzEVLnWckrmg4X2kVPxtnpz81sgwSm10qZUcrno50YPkkMRLF6V/+qUDS4huVbydrSv9
fccp/JW7noQF3CmXyTM5Cx1/1zKe4Kw6TB+GLvJjRbTb6YwYT07cS/844S+hWsaZiicGzZ+yMJ1z
1vh91MUwR0fPuqzmNIYlX0CdjGczJ++Vp/k9I85N6qFAHysXOzS3WKO8ZdD4h6qaYYsRo/Cjhb65
zSwcI+w6kofTRPNS4Alv/NQsshx/iTP/zxz8D/Ma3fmfdarLZ5V9/VvrxfV3/D2nhBjlGKSBeO2v
WpCPSvS31gtaWBkqu6gcnk0pA5TLf5KpnP/0HRQVNChuOK7lQDn/h0zl8f98UHL2tYrZ4Q7zf5Gp
0ML+KaXkGba4/kNPAwhyZDT335oHWpO/9GJel7+pN+6ZjnzwDjahU3jm/9Lj6Bj/iubnz0IS823D
FMKBa0f/MH+Xf6IaAmk2lj65Cg1l7wXaOHfRrPNH5zTcaxtZ4wrGajAPG6wozkWfSvrfHTU/ulVc
f5K2rS+NPpN4H9Pq4FV2sZ8sl5CgiXO2TM1fjhPWvm3VK++POA7joIEEMJHsGdbeFWWMJ2BJvMfG
ay4pt9TAVrYfQln5XXo6Fuc6Ed80zhob7puQmChrD5yWyInD1pUEMosXhm8a/vVNPDnT7VDJu8mk
+D0WMTM4w3a/PBqxdplvcW8GWUxu9r/YO7PduJE1W79Koe9ZIBkcge4DdM6ZkqzRsuQbQpJlksF5
CE5Pfz7atU9LKZV0qi8bjbqqXdtmkgzG8P9rfUse0g73dFBUXbGcXNS5taqtdZCr/MdI1js7RHo3
WVeXgqoWWjm6w1CJSsvyo7Wiz0Y/PmvD5ylMJkz1eEs2dAPoWgqb+WyBMi7U6pYOqa8lxtrNQi3V
r3Fii8jwdgQDcgRZUZ+BIHTQfc2c6NYNBcfDg8vk3N/R56vlIkJO0hFs5wr7vIajctElhnpKyaRS
vKOMswIhT+KhGahFwIVAwat7dAbY9LYjJ+em1e79YHTIRwqKH8opaPWo0fcgisWdteqMpoOE1Y/2
93aqHH+flohdFn5k8syNvvDDgx0J9w4OgK8RPAVBnD6rzoYA/S04kNoJdkR3NF+boif0vq+d2DlY
U0MsnUFQHtAyFlfM6T75WYvR0ONvJra29qA1ycjxLwUsvQgrogoPBc4glLSkUhEqmSrKVtSbsIX4
XLiAOm9XcMMzQTBJWYXRwVWUXJYa3E0AflOd39o0lQm4qpz2Rup2T3iSP1e8Yl05P9npgKaaUvhN
HMV6OFGGFwn4s1ZG5dFAnBUsLHLUrJl3z6QM9lh8a2QXUTMxKDnS78m15y5o8N/WcWr+8EgHm7a+
26ALEq6GAMX0I2j5MvK1JWsGNukCZfZh6mPUr5lroaQQnI8ajgvzyC2EWTxJ0rjPLZ00YLh/3lBh
HHdhA9Y9dCT+3231Y0ocLM6dS4IldhK3cpDypapeUaepuk1X+2MbXjZ4zZgXmJTGsnlOag+ShI5I
5h4pgIm+LtOGQ2kSGrAWuMwrupWOmS8jLZ17tVQ+okNlj3Wxc9s2e3CkSJAdRHW6SgWk+c1odDwc
zkSACb2EiLyFFyTUjAknH4JVTdPoUtjSe2JMxNa+bAhPW1LOSZhFXMn6bafD+FhHgO7WLaTydCOt
vI7XifKYTRg+6N4nXbtm4Uy8VW/Ru5oMC8Nc3IiUk5scJnPrF4wZEkLCnrSC2AETFDsZiTXYNWbF
iGhvZaHU1ybPcZ21RdLaOKU91DKNq4206Ho73uVOX0C4GPTmOXcMNA9jHKt1nvtq3LVZR+ceExLn
VaGzDF/okMh+uKKphyV8H7Z5EVsxKFocTi5CKsJ3+sCh9k5IX7CZt9WTkbbpVR1EmVgVvTWh9dc6
CpQAiRHfws9H/TNp3Ogwy5ssSmdzZclpLoISKTd7FBWBcCPuD8WBCusrwzc9MD4GXRDgFBCgQT+H
MVwKzSoP2MpKzrl4ozlZtalALJ5BdDnHWTfxvWQDxVPCMRyY5iJW0aamlV5wpKoiyhlB55oHv5js
ck9qLYOiQxgFCbG1C4wJUlLnST1TLHvT77YhpxsYOlU+f0iAVsPTsRoRCbh+PzrrKdfbgbKcXmk3
pqjDpzahwb+gqYcE1Bn87iSJszYAaCf6O3TdZrozOBvOAYlTAAwfSn+46LOs8b419FyRhaIGO8Xd
zTwAzEav+XjT7javw5Q2gG6MLawvOwu/F8i42mfql3n2k5LRROB4YMpslZhVZSMrMIy+vvIJjfIu
YYBq8DM5xSMH5qTlCXsN/1Dvr32tD+MvYx4blLZ7d+7o51ljSiiGQZR3JR494SbsoZsCZICiuIIJ
PhvoTWSehud9oTsdRVfB3x/solhL1EkYjSCWOBLSiWdfb4aB+Cm1hMZJK2hwQqhoOw3NMJrSEdF1
JTSsDnKkDkwXCDpPtQpbLWBG0t2q+dr7+oi0BllY5t26Iy1mJudQVldlZfVi5cFUmnY5Wa0WZVeB
6p+A1Y6pBEk9k1+VZDG8GaN0diQnWO6FhlCUQ01vFqyhLLTqLiNqqNjquWnh+EDSaJALNCeIwK3R
fdInJXli2O4RZl0lDV/HLk9q5e7p6fpYC7IxMdBX9QbnpbFx6GbktW8DAymLupJPU9ea7U2pnM48
GzMX84Btl4BXBnAQkObADbjRadnwQmfUXhZ81RNzApSkU9LfmtIuMn59U2MboI5xTucDxkPkoW89
Y/7t++cW98tsTAlJV+0TXZwOHD3sk34iAXDVJJEweULgNq6gEmjtISJr8YlzYUgeY+FzwoyJ7XRX
7QQH5QJ9jPloG32oftZjFUQPJI9n6sxSaRWeYs9zzX2i55nEa6L7bbTsmUZ1EBn5WDlbhsogu3VZ
z+o3yoX0Dw5oZX8MdgYsb0Cr4cs4+0L0LtsFdimZuarH0pfMqZO9U2kZIXbJ0N+tiEWWS5NqwyIY
JDsOvAg7G5eZNJ38vk8qTtRBZpfrmGg8WHpR+oU9w/DTLvQU5QbTFrGDyDlAr098yR6q1HrIzwnX
ijamml0ZZWcz52ol8vuur/aW48zOWOAWeVDZK7cdS07WxXSbJ5IyrjJw43gtxSCzaZPFaLdxvgDy
pp3lxuBtaxMWkRMTXYCW/osr68tW2Hg5pV1dGTNBrGvcHyVYwF3UklfronRYJmFQbipKAxvZDj8m
3Dlbx0yBuAcJRri+UN8qyRnUH5DXSjeaO5qWvMv7KLgfEkQ/C+4VlzpYMphaTWr6NUock0XOHNlk
aqmNJM11q5kLu7MQxa5hAMAHaTJlMqCRhOqLWoXOKrD8dKO7k/ZEJ+uRYdJcDJahUdlB2yPJazkD
84mCzsTCxGyV1utIqOliLNJkxcxXHipyPLfEDpFabVmnXjS0q0pLMio9QjsPHDNallWVHKQ71teg
aYpwSSgXRaZQr+XWa6KfKrcokgqf3poOGHIV+rGN3xX9hGmlt0lNGEM/zGaVptevsL12K9ey3D1V
WCApUZ5dY7AazwLDq87aVtZ74o/Z/GQUBkj8ofdARZ7plO1TW1CSwg1LMLNuUfbH4ByfGi1UWRio
a6OIyIRAWbrkdcZQosLqrgbfWOvtDWm5EkW81TymCpoD2tK+FewJAybw3L5K3Fx9oYFmf7E6wh7t
Dt8K++CVViJeXnhA4Sjx6+NtGgxTtYl867vNhpaOsjPs81xgl7D0tCX7eeITXrWa5zzMsu8LMbCI
u35jnzmTmW1Lo791B9Jhxg5rDqAucUgHF/9mVhU/Kt+kWdi0xcGc0nSPdAZQEVmeUZ+z38N4VJM0
1EPnguzgAh60tH5pms5XnyzUeGGhaH42AM1gYJO0o8zGjPeFRSI0evnCXyFqARrbJP48pUOg9klO
USv64vDLrFy2z1PmqVWeN9q66tiMotK7kwn8astJ7ZWGjH5v037EASV6TDPtqH7KKqI6878n+98K
FI/T8N8f7Df1c/4U/XFdqDZ6rvM/AL//8Z95+1A/tfHTH6f8a/NSmzL/Zb/P/K5L0uXMWUdeAgIE
6ce/zvzC/9MRPgoz1xE4siDCvzjzG3/atP8MnT9nW0DfwZb868xv+Zz50SjxPxqe+48O/K9VKZ4B
NkUw8fq2R6VHGM5RspmELNYWE2gqSOLNTcIW5LwlQuWh061gg8+TEd0SVPXiwb0TOjnXMl6VGSzD
8Shx4MXg8ohW59LAi6M/21KqkGTDLVMcpJVCoH6auo+1fzrJK0w6y66+bMyrqkVRWNQgFlMWmBva
0lacrLr+Hvkzmxp9n9WPtVltOghRzPtmsE9d0n0jIFPqMm84sQQSfziToTw1/ZvK8NY5GlhNztaT
aW01w3JU+bZj8Sk5bsgStYqP7qv+De752yS8X9KeIoXqmc/CJh7y0e3OL+HF7Yq6QvJjcrvutXcW
fwFeuCCBcqVtimV9Xq7FZXpbA/9amgv/k+C/WVT00ZWPREf9MIEYIDcIlorikDf0gDjuQoPTQB7/
VIO9t5qfH7/bN2Wd45s9KiGhbRmyTHDJct+sN9V6w1q1SBa0vbbBrthDqN5cf3zJN2P49eMVR2OY
JOLe0efRFO3h2ZxPS2vTn/w3LmFYfMV8jwJS0Os3aKhuYhEDVjW4T5MXrx37IqyqZVHcZvL+40uZ
fNhv39mLax2NFvC5btVJrhV+wWhX/vC21dd6N5wU2/4u/xI+hwfznJUWpM1ltA3bhbhhzu+/ffwr
DCal41/h64bNAYUEQcpzR7/CQj5ZS5kiZUUKb6y8W6QvEwe9kSIc3qYFxzLoNR9f9LgiyNB5dc2j
0YqS09E5tXNNkUD0UrjNMLiEA1jfIpk2H1/snYHqzkXYObmFmc8Xcy30xVfZeHT+qEogkyg0CyhL
OlwSrBBsEoLMVnkhBJ11gAJQnLMzy6dLhV3cexhRA+yaSlQnZdaocwdh4bkWQwkcE8f6Z6OO6dF1
TJxvTJYmvoVjyaBhawbzX6yhVsDPXpPyiQA8Dk4EdSjqkloMpam2P5ky5rLriynDpPrrWOy1hWvy
j/gVofvisehGhpKJnv1SzQagzMPuhkgy3n389OdZ4MVViGLlnhCQWz5LkG17Rx9UOvadhESB8tkb
jQQBhaPahXRy+6bW9fJ8rkue4EahaJfUsy1An5zg6uOfcDzEhcXqapqGhSqUkrt+HLPbVmbvQQ0z
doAnW2zqg3nScCBZK3Z3+BBQ+gjTSU6w0IA1D02XQTjIq6aVwfnHv+RoAgNYBhaMGGbB4+CFHz/y
CeRoHjZhueHcTmp7PFUnkg393qq9ZxG7/a6lt/PJGjxjz16+gfmiLL9zJLPve/xzPE8LWClaHnHR
cWB/nyl9Eys/+epiR91FQlB7NCN0BcjsPAciwCjQtFCiIrp+6mDlKSPJPwlANeaZ+sWo4Dd5fEMk
4NDjsFzjl4b2xdjriBMG+Tfv3w2X6ArO/CcB7ri5xx9s9MD7gRiealKMlTocu1XrV87lx6/CONqa
zGJfvHee5xDBQ2PTPnosNpkIhkbPjkOdT0wjPWlD5xTTAaHATxldsX0naKYpOoz/sRWFkCJxn5yy
968eXD0rnA3Id2psEYjcx09+2zwjvXo8fJQ2Q4UcqPkf53hODvtG6yqzQyom+mEzOf50JfOUaqPd
ZFcuJ+ZqQUEDFpkIx+GpzUjHXaUuugWEGLW8IDEyI+rBdLVi7VZo6NCDknf3D38lX5Izd3ToWAm+
H/toOfYNv6WynDs7JoDgdAAieWf0SHrx/jlLrRuNDVbCBjNfqC/6dsj3bQ9NofFaHxmIOYPYAyD0
cQkzNcQO/MmvOx72869zyZfRTXbPdMzm9/9iiIGvbVyF5XmXB+TjABlFS9rGkbmh0jcuEhm6h8II
xK6I6w5zSJ2tZegZFFo4h+ru2H+yCh3NtvOGgl0+51kWCpsy69FwKyvRtmWoOztCGd2FjQEHrZJh
ffJOjgcOVyHoW2dCB2Tokkf2+qaR4SpKo6G786fwWa+nFg0zmq6M4KrFJ8/3+PuhTTmXBtjOerrr
uebRGm40VYVKMQnw48snKIRy21L4W5kCaoTT5gIWmCW+SxRTS7w5NQWcusZFLb0lGpwINVJVfPJJ
m0dbGZ6x4bom9WJu3aIrf7TQ4w8KPBfX+y6gdvFjwK576StsbmGKegMBzxbzV3GCs8zf5FptfjXG
GRAj6Y8NCJ1XlEPgjFFS/9pFDmTWjnDRqYQa3E6Tt8FqWl1VLMNro5vq/cdP8+1745eTN80hj/PS
bEF4NVhTli3PbOJgpzp3Oo1j8DqDqvRdin37kyFyvBrOT8ljgBiOYAYEBDOP1BcfxkRuguf1NtoF
1zZuPOJ+5capQ7WjOluiTkM88d32suaZ3DmxMaWR7FAoljnrB3rn5cc3/t4741ysC6ZiUvmY8l7/
GojNDkokPdi1usSO1gfJpTXYzWUZkaiwonuLbSi2sVku4choP3K+rBh/ArXGydOpSraTbL8Wdml7
+64HbbilFDKUAIEhAmwgBIlT1dXyIbMp/e7czNZJjPHtfvjsczhe0eanSowbdg/6EDS7j/Y5qIWq
DrrjPPYiOJgK6Z1AaLpDq92u7Swl7gG52wolLbG79ZQCnXHV9uOH+c4o4oztAQpCsEV3/2j8t1Dk
hlQx/itSktEJw1ZBgubTpcOX+fGl5q/75QrF7bKhA97IpMa4mF04LwdRWkkJkEDXdlKV9KwFkHbD
dJONpwyqVg1BYSj0v+lB03zyoN+9sEfIvWdbggP30QwnmnLytarRdrodh6uiRLtL2rKxNpIyR5qY
g4FD1nc+OjI9/fiW5zd4fMts2kDLmiYpescyBr7fRobktOwtVYB0L+ldBWrUL/LGArEwqPuPL3e8
V5yf8MvLHb3MgTBu3UvCcO8MsbeDP2fvle6kMPQFYW82vPnCoGz88UXfGUHsTn3HMwyUC7Z1NIoz
usP0/5NwT6Y7aVaN9g2zu/1FdwlK+/hK794euYRzyqXPwWdevl/MQlgfzdYrkEo6nENWtoW5FTTV
vUtk3kFkgXVt69P3jy85TyWvXyCTnu5xOazEpjiearSYGKLQ4QW2vV/ulVuIVd171icL/byQv7nK
/PU5OkYwzlevbwxJb92LVob7YUrUQ4t2dws5j1xY2isw321C3Dza2xy4Jh9bZPTJTb4dpSZHDKxn
TAI2Trij5zqgAvCziucqCCshA5rkEpnF3VmWxc2FDhbhs33W20WXz8FG6jS/SGa/o12gRCZvAAkj
TyssMbVHplLUEpGUJktVBMNPL3fSq6Gj4rb3zMA4pCPfL2W+HDDuEH122Bfz/R09ftf1HYe9PdIq
QxxtS5iah5xcD1Y3j1TA3mpwR9VsNgFpAdgaZbI0YvbyqRDVwW+gqyQR5zEn1NQ2cJEEdl0aXGZJ
AoY2MoguKBt1qNCx3GW0otZNrsMaRiN8AuWkvEgtDx92niT7NB+HVcpJa9+OYXZhDIE4a0eRHnQs
MXAauuowjB4IKa91P9k7vP2SmAdNm9HGocHno3094HqCZmqa5f5uUER9mF8mHPCtfZdXXzDofjL7
vnOteX/CNpZdv4MH8/W1Blm4dVbn4T6O3egMcsCda4T6Cd3gHtZxetNMiLc+/mrfnBXn04XlkFpo
uDg33/gpacu2U0hTaR/KAAwGyAGnjYjhYYY6n3QFNdMN/EWK7ZyuonBPgwKg0Me/4e1HxU9g2udY
Ztgm26bXt13gxWwnZAXI7otuQXHrQaPZuHJm/rDTJ/KTxfXtLCxYZShUISTlro+/4TyfclGG6JG9
fFQHfPLV2TSYHXk5Y/tJReLtbDU3BkDAcmcWttWj5XRkTwfkMo/2g+ccwgJ0jnQzOk1WA7uFp8m2
PQiuHR2bI+oA+clc+c5edK5AMWE5NvUzSgKvHyxRe0KDmxbvy6IgF2CMvX0F3WWNko+MbeFOwD8y
7RGKlLH2CrDPxDB8i53O9f/xwLaoDxk2JzSbYo83D/wXy5GXSjsbIj/e52ZNFaAaILRpZNykvTir
I8Q7S4hpn1zz7Xo0X9PiSEgIASWI+d28uGZQy76ZqHntHUEbNTBkdMYutf9k7L4dTGCljNksbbP4
MVe/vkoSeAqHjxfv9d7316ZLlgOnkIp0Cr39pIz5zmCanyA1FeqJOjPE60v5teit3k3lPiU74YAv
4AaGIXW1pmSGZe0hL0rPgAvSnFZFH38ylN9+pNwom0KTEyClzV/l9hePszQKxc2Wcp83Q7oegqpA
TM2NDoXYT1jLPrmc+XYu5HqMUMdh+qW8eDR2y9ir0Jzkck+yClAewsbWto4EjVNIvAOeGHxRBBqj
EMFOzGrFwuO10SxawI+mao5TusJRquL4UVckmrZgJndQz4IV+9kAfxN7lAJ4wmKKKm/L6SjcakE+
nAWT5i0DSq0PdtdezjkJZx9Pdu9MuNwY8ywtybkMddwRCLGDNipvIOt7pO8qz8nWnlmhcgrycCuB
71VRM8c1z01r0ubWA2aX1ce/4Vc55PUyTo9AZ5tGv1LHink0Lyk8AGPvxQmjxdOWA4XsFWYAsPlF
Y9zaNjJ9DeIUgccD+iEbZuGpmdvenQFfZKt3XrQzC/J9+4zUzQiYW+M4PWlGtr3zNOGfahbIC8h5
8SE3OF+6dawug85DMKJpVr6wuv5ZDvdDg+BAEJm90yw//GTqe2/0OPAu9HnaYcM972NejFbMVLGM
ooHRY1hy05ZGvp6qMVpraUieLxgA4O/5+PDxY31vLkA7zvTmox+nw/X6opYhtc6mNrKvHGUv9GIo
qPGi+fJropM/vtQ7XyMVd5t5hxIvg3D+7y/uLw4bZci2ZhBphYE+SQ9PVKinG5MA3G0i4Q5/fL13
JlOTtZlRi0ie7/9omvOL2qK3wqAljwX1s4UjD5tg/cm4nL/po2HJJVisDOYZj6nm9V1pk4vTI5zk
HrRnt5O2Fy3bmDg37O4dHzSmXM3soXtGTfDJPvvd+6N4D6qEGcfxj55nG8qOMABvRv556gwbTnGL
irq++PgpvvfW6D+xnWdcMqkd7e/gGkRUNzS5l4NvILDUgzN8WtoOQkty6QRN+ckS+P71kAZwYKF+
Yh8tuzYsvLpXPE8yK9Y2PraN6agQIBlhCB4WgY/v7r23x26DJid7KzpeRzN2IoQIweTIvdsY2UnU
gyZv7ZyQ3GRa4lE4c6rhLtSAmX582Xdvks4XXzkaDA6grweNT7OnDnJb7qPSjLaS5PFNaKSommDP
naFlsi//G9dzmAS5nEFJ6nioVLnlZ12U7BFGpuAP0vw0kLy63m8yPJH9ZzW8d5Z9E8MC7o559WWj
/Pr+4M8VqHA5BFHj1KBtKbmDjJhuW8dH1albxdofjYIaqx/tKBlFn+w63pnU2JjrHPXmkq9xvDmX
Qe6ocXCSfcm9UZKxSeOQ9feBXt/u4wf7/pUYOtBnSPY5LnpBdU/8hLTtPdJeQqtiv97V8SxbdrPk
k8/9vUUYUI2F5YMyvkOv7PVDHaHXGQjQGDRo7h+JEQH1joCWgElZ7WOALMTBQmLtiylYsitq7ogN
/vToNV/keLpjB+CzfaQ6CyPn9Y8osRDlgTHKva7ZZD87DYur0II1srdpE7nQNFM3M3aM/RAQIK6G
EA8KwyAg7y/Tuu3Hj1/MUqij3+MQzEZ5nBMv5anjCo6lCcMwq4koRFkZxoIo8OJn1lrGuYvqF7qe
FYzWjoQK60eK0rECDxj0pwM5m/dNW0LkGBzj2smH+gxFJBwyAyDgN6KLuoPdd+J2tBD8IqNv04vJ
mwOZ9SQayTvtQuAqyX3X5leENatzVcJW2NDdzJ6DOO8HuNWDfT+EovGYRghXNlHDRuV0ZSqDwJI2
hXXOxuIqw2N8oYlISqwuWUsTytZHInctdqirCl19RKrA7HYRE7EanZMjZ6Lx6A1EQIkGJg29WTS8
TdpsySIr2fzYRLzTymo8LkrQ71MhJmLBMQAZi2xQ/aNXjukZcebRN0ubye5lFtFxdshMWCjl0o6P
FAzlVZhXzqleQyAeKhPqhyD86A7f4nBX1+HgbOkx8tvGIVTIda2oWUM69R+qsWhuMyo9JMbZWWdj
rWi165afHSFuDMG4TXFm3Gd6Hl6roYixfrUOoTwVhtdrrL6ltqXP5qH0B4GKuF7asEDL5z6Wt6Gr
uTa8jty4Q1CZDztzpNX6hQp7/1jpROaS7uKgGWVDY6xgA4nd/LzdcxgdzbjoSX/GLasRY5op9mAU
Zy23WYs6Hokq75JH8BJdu3ZYae7JqOnDVdY6471vtI57oNttpSvVxe4XYq8jiOsxlatac429Vtd4
eyTZIF8mkDi4mdCAYtwBrhFsc7vwnuIiG3h9KTGnS0J1A2KhnfoarqhhL2qkDsZ60ILJA36Quyx1
miRxSIv96Rq7FZ1SFRResk5atwO3TqbE10yUQ7EVIAx2VlQUIGUTB+u9TalJOvoZVsHyipgpIDeB
qug4uF3XXZb5BP6pbnzsJemkjBs9YDYB7KHkKdnN+gW6YSTkCekpCK010u0Xo9PrpHLFOoRsh1TC
ZYDR2lsZjXNWoGJ+yiv0usvWcgHchn3VVqvC1FMQNHam/4gwXaBSmibdQ+AalndmX3aP8Celj9yO
6CVCffXyXthx8exbaXst7Ek9THpskIrZDGJlIRDnl4TQt2UbInaHw2M/2m0PiTIYKp2oMDQ8PcMw
Qu432PW1quAfYBhCebjMle08NA1YXHIOo+IhgaEs1xqWzDszcSm+Tn0Gt5KopGwZxvPfk5J9vZwQ
BGFpwxP1WKQqTbc+4v5LGkskIeVgf+Uy4WyzQpZv3caW6x3yCqfGMo3BsC+1MCd7EedK/t3vU7Mj
bIesBUq8I2YaYaaCPB0bIYEyZsxLjUkYMgur8p07ZhGZkH7Jl2TFtKdIO4pqoudzNY7rNIqVwI+E
oQzskZNeZCJvLgoZwroSA5FrTAP1U9EM2TdNSGufFT7ifD1Cx4nUvmv2fj+I2ynJux89VWC0W6SU
hBQ8k6BZNolBohMgEA0RWZSq+7rXSdkWSD2+h2R61WCPJ6/a4A0Knnq4G7f9mDrj0qQqai3gw5qg
RfATZasIgam1ErE1Vnvi1tvbJo+yL2lfBaDHqnpAyJm19pXUJ8Hpu/TnA29eDxdE1ZY3cVMStGAq
hu5G1Zn5jI/P/gEJmAPmVIbjRS1rUCBaJwn+buqO0GcZl/EFE3jYLYkAwyhoTWP40FN3m5YMvY5O
SNcmpx3JVo9dkEeP7mjgF9KJ3oOoWROhsxIJmUkwCnxBepuX9yecjsRNqkCTLkb8OpgEnEbHS0mc
C6kSI0EN0nLTy0yv2ie7lCftFH/TYdSqDTjgcDZcAF7eJ25d6qtS66tVhtK0XwVGTSU07YYS8mMY
F9FFGVn6JjMqN98VGFHCAyB71wVhaGqXahJoxGM51VcNhqor3+v8x56HeRNmZIIAB+foKOXKUbNz
qmVyR/6aq1P8BhNpMQzg+1J1eM6Ys/w7PSWMgUMusYDLLM/I4yRNyYzXKonjG5mK8D4hwP6Wv752
F5SleE8TdA6C2Tof65vGx7KgtlP8LKzAJGyw1bKvGRrIr6pJq4abIqd2YYyDVq5IA8wxjeTsRUjL
sWEliknYVzNdaJsOpXmaVpAlYZoBnVqQVKvVaw/sFh5eOwgYTNHMba6gwMuFT6RDT7oWkdDApjBJ
EV20n7IGo9NQRZhi4MNBLEj8HgAwaAmwzE1h3Hdd2Gz7sMf1hesuM5YFmUknDGa4Z64oSfPOVV9C
jYfo4RIFVRB7rPjEMdc4xX1WVc05HqJW4YvxB/jWEZXnJSQFuLB9SUzc2qw6406LbO/Mo+NY/D5H
/iPX/Hn5nF+39fNze/ZQ/vv8R58KMt3iMGr/z+t/bX7/e/hcrB7ah1f/sgaY0YKbf67Hq+dGpfzR
33Ll+f/5//sf/3j+9bfcjOXzf/zbU6Hydv7bGJ75S6E7La0X+7X57//rz+GE58/BOfrj5qGP0zd/
5i9wo/Wn7lLrRAbjmggBZ8HVb0e8EH+icXfmdgLjmJoP276/gjthM9JtoBOq01/CGDdv7v8Sx5v4
6Ol6UKNCd81Jgvrcv+794vcelsf299LtuaD0X1td12RXb5tsKueN/dxqODrEWB55Fd7EbE0qW2M8
ktBo9GBtEr/+GZSC5hH2GL+GJmzIpDVIoQ+tAU8eEAwO62hncYxtyBKx7atfD/F/9EihU+LNFWeL
OpNjmKhGedd/b7j4z8fxOX45at79839xFf7fqDHdPynAEPVqou2cRU8Mjb9GjaH/HlC+Rw+UMqbN
Qe6vUeP/KUAoUN1wTFqkcxziPxo1r0+EJCbg2OM8MrfdON9b7tEBCb9o0Gtl+x0KWwn4vEudql42
daiDxB4SZErY5Z2cZJNc825IlyZIY0nSSe1d4UwNMWOJukvL+nvRFHWBNStOandVp5jaSBzVI8t9
+p8/mnjmH4yd6bl+fIjlw+up6l+WHFv/k/oxBn+PkzR1n3lq+T3pWNafmHGw6qCW+YWRZUL4a/hY
xp8ekgS4GPSRGcHef006wvuT1hyCTFqRVIsYYP9k+Lyu6QFWMBmHhqBkMQsF9OPWDHFlkRxVpK/d
qYh3WhVo95qyss/EtvPU9WJqmy+DkHRWHjK/euhJX5/i8TQaoAhs0tyD3N2PLnmJTj6jPzhVfRuF
9aNnx77rajNbl00+XjhkalATM5IHZ0hb7HKw3lctBKMdqfL0I1I2dACDqk9KHjzV45+JTpvfITAj
0As8moFj5OONmeTmGqF8sx0K+EuENvrUjdvhOYSOdkbqO1pglpbFiyHz12LwR66yiyKG4/cf/3ak
Bf71Iigc8coRTTBlHMuRc2n08egl5npiZ3LVp037rc3w1sVC1ZsJJu5yAm70kAWhBDmit98KSUig
pUi4IW1pDZdg3H/8k94ZGjZ9LIYaP8pBSPL6neGTZV4jjZFdEXvlxQCGbkOtJfs9H/ztsvfeZWi+
4jpj/M1j/vVlEGq1mdW0w7pgV7iXIEEpJvX15p/fjM/3AmQD2wdL7eurFE6ZV5YHKC9OJ5+Tbalt
PP0z0fQ7oxyRAPsBRAIG4oR5gX/RcCCfGKBvEnOKitFeWA7CybHLiyuzccKVmIJ2mXL6XH98Z/Pz
efVpMYN4uk/HGAU5n/H8fF9cFFM1CahdYK77tP9eJkVM5cgk3czPw++wIoMF2LJs03COX/pdYd9+
fPU3b2++OjMIClzDnLser68+TVo0NHhV106XXth+4V44Qad+b0D+dogwHR7fJJ2TuWEkfpUi32j9
QqyyfI0NXrJCG1c9UYsEQIXyQPoJsQFjGMr7wB+TtWXm9Rnip3CLwdZijkHlmKrm2TfBiJT6iN+H
qGkAmlYn+u8hhGb0rXZ/Es1if+XFcpPECZKVgDuCmzDgJvNGeZkb8EXxYyvnPoDoHC+0RG+I5Wzs
llNyF68725nZy6bVOYsOUs1X2qkxBAuBzaO208tBVNi+o9q5T5JiogCPZzewUvnTrSztBl3ouOkU
7n7c+px3Eybltayc7mCR9HIGKocg7XEUBGZCzRFV+jyGTfmsbHkm5lxEJT0xrnsdJCe9h+ALyAyO
GWKQ7onep/5BVA6IO4So04/JStUBXHF5ICZdfoULwwE51OKxWZYI0/A/mvAIvbI07pUje7b3+bfO
beslAhQiqErKWKeIucBYcnJZKDfEIBCMDX310Aw2YUP0qUfpcOOnY/cNysS4iiXiOsgw1hc99Jp6
Rfz89BAaI06juqFv1WUE4SxLKyb4jySKKygC3d1MSFmnVVySZOHa9ip2hp1HsYyYixR/31hWexPM
P2AXmt+upSXbGhoG2FteITDc4S4iuWftiNra2uUQ7jg/keLALp8yWuHs4dtRGuy9bq8sBXy4gBRp
NKO/QJc9rDuHuolBhtPWc8VmmoS/KhytvZBS+dSeCHlp9aLbFUR8r+A1gE0NrkelXYUK72+lE41Z
uyMN9mIzxU1+qmzjwerAFkHSxN4RlNYO4LC5DMJEnbYDlCO6hN06Se1di3r2ICXlba0qmu8u0TTC
CUCKKgZTCauGkzd2GWup+vhbagAgTvQTFZuPJBO0M8DgIk6aK0lK/XoK43LvF6F/4dReRhvfIkWs
SE+iIvlC8o+9Rkza7Szd/O7JHUnUT61ITxuNxM2wpXoytodAz+/sUlB4Dnl4qUMEnZH9X+rOa0ly
I8u2XwQa4NCvECFTROqsfIGlKEJrh/z6u0Cyp8kih7xtNg8zxqYZm6yqyIgAHO7n7LOWOQYidifK
N9HiM+0m0ChoI1bkzgQ8QUU7HOd+DimReyZwJI6+EIEM8VATvjkoXaYe3MFFzmKsww6UsRctBAgW
E0ZRZfQBbItb1cluKJiBklANBiIIf3oNWbjIE13W3xiRJrAiuMce+mgA8HS97xWg3kk7Rpeoyz8I
EUHCWobxWiTJGFZ5PJ9W5Ir01QH/jJUdpmW5XI+UpRF3QWo1m83vU+vnpZ0OFMK/9YgcD05avVaj
GoPVQUCxVndKpTtP0HrGiyhU99s4tCt2zeJ2KyFcqtIkfwvMOmCeB+djN37h4/QW3KOeMJuLFc+I
EtOvaFgjr6eIGyQRQ36jYnY+ybKnWhhXtTkX5yjnQ3O1txGPsmeL5b3IK7AelfOxOs2BvjI0eDYu
IAtEKuSDnEEZGvXahSPFjQC2XvkZm8u+0O1z3DZQKdwad+zavCjp/KU4ThzWU7IGRaEciMmsN/2s
fCqgPVFrumAq9Exfbhf2f14DlWTzXYBMUbm0pIyU3Wz1H9GicRNayZ5O2huNhNu67l6cNGmvLbuQ
O6XsuVe39XAxj8LEwOEyx7ZfUpMmg+2C+QYF31hKaMzLnbbSxmpXc1crAm3M8svtVFxmlRyWyHST
pQFUDfDwVfT2vu/kaWqzD8CLp8GGlWDGA0KYcnkfWwXNsIHVqeErrpvhpUviDrT18m1w7ZsBwlXY
Tm4aqJ0ZhYZeGR9WqcLtpOt0RD73RNDkdZmALf79s9H8IVvGps5g3o15Vm5Ji0Paj1lFyM1q3qZ2
E1KtWpddQT2o2gkz3W4KEyCmH+mk5WFAml17Q2sjsg5Tt1jD0bVGYjxNXrZrMNaijXazlMm9U6Wo
xY0OQ55flHX9MfWD+x6hYDR3Wq/iVxvl9DhAvP45Ntra8DWoTuqB4tniQvkelrcldZMPpv6AG4Mp
Qx4KAzgqN5FbA1kbSpYOLGRAlmWZnxUUmEvaFFRxJ+xwc7DaTvmzXSj5+2A0FpWH2pG8cLY2baAi
BgIAheQOj2k6lx9cfuJWKmp3Uc24YSEfk9jcLYmSXmDi1ji9Y+ryI0JpHPFYNMsTNOfJ9Jc1aZjY
cua+DBToKTdUOZx7tWHKAryIGJvjPMXze6JMjCPbg7W+wy2dY55FZrreJbjxMCG0HUXRmhypE7jG
1AK0sadO+jE7NNBZZWXbu8mJ6k/4nG2zc0cQs8HUVSxsRiTLWyhzM8AASMlPTLsVnacImV9QROg8
aOhy8mEqgNeAvAmSPHnSU80UM9VM+HlaCTZfNaeglZODRtxVx3vdqu0ySAvYZttIHOAcjmOYEko1
iWA75V15nYoMLJ1idVQPpdBnedJVe3JDAm3W7JcqyPNd01R0f6Yqy19mWxFJkKI/zANF1s4SMEuJ
JDaKSzxUDlKi5ezaKFdp2cnoYBM80vy80Gj5FUm0dQlpVDbHiPbgq9Va2ReTIbCVSmbSIs+yo/jL
tCsmKooobk0MswvQEFMx0++kMlnuy7GoAnqOBaK8ooClFCebSEC0JapQHHw0Ohow/UTKsri0Dvw9
vg0LhNFzCoy2DQfBo+PGWpUyv7LNzolmrzSqnmg2EHeYUZU6d7iYhqwGwtDPzF8qMQSTbBTj+kyN
WgHNw2H1RenrFMohTBgzTO3UOGVWa3QIXDUd2xNTlWycGAzWQ0kz8qmrVJZoVMrzA2noPA8Sng44
lc1JSM/mWrhrRYJMMKZ1qFM8ISjnN2aeI7mCDxs2ZJyhZqsxHDhGmzHvLIiWYQczuAwH0M67BxiE
8jUhGnNnaev8yh8ZD36eZPnnwDmOfmUxv4ulNS9c9l3rjwo9m8NCIhL/OfGa20XHse0Na4k+Sxs6
kHYN4bhvcUtIzRszkNoe7P8RKJ8WpapPJHiFtjRa8pwOgKEDpNXTZ4+gMw2UaMBN1OvJlISlqXWA
3Ule3ZM870D1gvlipnSkbLZjSbcZuoW/9aIoTkEvP8W9y3FzHa/gxGTvqOH6KJgtwSPN0IjacR/1
yrMWOXwQS6PNYwhwjzJ4XSabii4G60/AR+a3tjYIf44VwWgFu+6rKrcbnefbBIS2peS+MoLg9hJP
YBxdd666mDu44MbgFXHvvOGdbLncBcRi+uz5eAvifeo8O4WsTDKYdocPfJDGSZfr7usKlK84a5B1
hlOWDHgJBvrNiec6dQZpbgB4zUbFeTeNbn4CCiisnaYVas9zu9LljqUCc/GSqaA8ajRk+0XJVhax
AV2VkBZTtlW/2F/FYuV0UGFpnWfEUTfTokYvq1sI6+RydaShxhc28dBXk+I0G5m7eitNa84R6cxi
tHAdTijFwIkFJsBypGiVsdzOk+h7P1ny6K7Fw1j4Uh0hJ9FoWVBbM49HY7EDCbhTYDOuXsWX98Ua
awivaThRBhIgJWpiNzXobI5xEi5MCl0w8hrODUJfddjnphXdjCbcOF8v8lT1wMFhekj0uJ6x5QLX
3pu5y85P1zmsgkNupBUkzpxjNLPb6dZlv/QhREl7ZLCS7ktd5Hqngfgv6fvK8aUeTf3WoGvTBUgj
44/RHI0jADcuVbd08ixwp4liypJtSsUkbcGLN41tJD5ktfqZ7IS9dWYMRBIzJzDyneoEAJHYwPSR
0KYvvaRTDEBejegD16rirW08u/dVveo6aNMBTqU+oo8jZqm1N0OrSAXRQK8C6mgFP0nMx3Kg6wpr
YK5Irfpdu3TfFKY/UD3IrGUcpC+ap0WkMglHraA5BAu0SI5LM5H01vEbQ8XqZfQp2tn4TvKYoI9O
cvzCCJHy3TWVAZWZYHQrmLN42jt1zAOzIr7yppZxjeFPH+KXkgUf1KLaMvnfdY7C+lgxhn/TT+Xw
0SZTOu6Y8KbXaRkxDtLYdtfJ60SaP41Vw79e6eKjL1wi1qtJ79dxTwcgfyo4LECb4u4ir282460d
Oel9LiMdzotZI+PGBIKMscmHjbmpQegCCm3Y65EWWfGux/28iyc15UqPYfgprk0HsbTT5EmaMmZL
ZeWFRC/kIhsQUtfKY0K3wQryoXEaP18diV2woYJEs99dQzKk06NIldgmKrsSGeAi4CLazjCMDj6K
aJrupTUgacuYEr9MWCjYW/AQxRJBjBaCOUoeHm5pUXwko5vi4CzVbAi6vuuf895ybtEyGXztNtpN
D+nR1gh3iVz4iGuKO9Hldu/l8ywNz0WFztkljjaR7pxsPgYotry3NX+RI9OKQFYkT29FGY0YjTgU
1T2mzDZ5tMrCYJefJd+UUrNmLya3egZ4XQDiU532JqdecQ+ETmShEATcOeoYMLuLwSiiHRoRs/Hl
XNStH7sR5N9UGkiNnLjXfQUws7tLrUmieVOG3rMhaUaeJprsHTE2jLxqKABHciBK+yBy8HU99ZEu
qqOZ9vHJRlX4bRQ1Y0Q6Dx4onjwIl5CCpXxoMnPu/IGGuPXiOIPhTHw71TqFTjYuXo8PnCoE6m5m
VjURvZqSvOq51IvpjpnN3AltNgsDJD4p6wDA8Mh1zIZtr49uq4RpvbTfdHtMwXtny+JeN8wOKChk
6X54pUIPhsOtLa77wVzNIF4TGtul0xO4JW1h7leyR/quEjOs4Qy/ttemU/LdTgUPvAnsIpNoCU5B
j/ZFgyJcgWYXur1RfE/yNls9kbcxFilREGent9/cGjLvEa1DZIuCv9+3/8BQ+nXbjsaNkRTmgoWr
/VAGFpY72xiKJZoAs3oURoy5PjVT9Op23RTQLQ3tsTFL7SozlsbXGtmFQ9kMrS8QhFJwcntmSNxx
PnaN0iieKRAr8lvLSQ/zVNG/oJHMv/7M/1GP7jr97OjS/Cz/2Lr9pQX5777u/7We7wYq+++bL14y
yD82XrZf/2ujzhU/aRvrG7AmFAYGJf6r8+I4P9EtY5GmErx1ZuCa/avzImiv0DtkdmTr+TLEzG/6
V7vX+glSx/YXw6kQJ/jzfmjv/l27F+DZH4qa3BCMK9JwNn4oE8dRFRmzNMXBtBSUBfQaglR3c+Gn
SsuooJN2J9Gq9lcHMcXxwUo4JHWI1C8wUajzPKVY654V1XxJOPOSsHEbycor5z7f2T30Fj8jwXAn
KzbpvlvaI1JPS9HuHMDqTcD+1v02a03yNonOukcAzQbT49jiqkw7DRoxqrpxHtYJ+6UnNdxPKGkz
89SPc3wfs8g3PJUXtnnwlS0/z1TJMaginhSYaM5P5iji55Ypy+WgV6ZFidBKIiPIRAvax2iWe6sz
l/QCvTkVuGfa7WzV2W4Tcj4GxtZbizQDlr+8wx3kVI85JYg7s8nXy2YfPulu0R8iveh8FTMVkQ+r
uk60uXgbrXg5mURZrwQa+wMCIIJSzaT4tHA6EC6pVX9EAwlGSoej32LFoBaR1NdYzOZzXDIyyIq4
ZzNl3MU4pa5bu9RBq0vB4VfX12FvtrM4TJR+hyrf0ifmc2ewUWqdOfLzZnJQkcP5pUyWWt+KVKlx
vsTG1YwJ9Vy2ZX8nbfOhbWlyRRFHAmNQYWwjO/I7xyWGbZjXlaXPn9EoDK8Qy3KDyWM8UVKhmZAr
xmPj2NXtarbT6jGTMu51S3GD0hnbF1mo5qlFP5QDsGSyc6kVih9srqojkPH5sS5H7dapYvHEDtfe
2fSSPAvE1R11TRNORk421OBkNweLmvX3zdogTSJdnIMHdus+2PZIe13JazpAkFwTVW3PzCIeShDH
8JMb9dhkjiT/lBvnJFaNF2AyejAa6osSIzyHuGRcT+UYv9AXqAJ1lTij8rHl8d20nCRkYyME75KD
wQewnbkcPymtl6xmh8gz3eDoyvOMi5JwsIfeAjQY+rMJOWCpgOBXTIr9XtQ60RSAu8zx16618QUL
gcrkFHPEVaY6DZnq0/ZI93iQsD+HLpotylkfyFkS/RzQzeX4yCldtZMqDnGBLYQHfjlcJkuJ7tPV
xKG2Ulnn543YVPvMQ+m3JL7jLty6gvVRFsJGHGRmsDQbgFPYQkrtOran9dk2Fdu5qYtybA5DHGtX
RWeqj6lrQVlPK2cKLdnwCDRt1dDuORe0NgpqHLMU09pMk5uYWyj8zjY+WXkO+bpMzJrZ/3neVbFT
0ljSDOVOcKwLmKaw94RLtttuatXrRTHlS+xmDdUF4ou8yZqHlKlNzp7IvtzrkdWU1MbzKtQmI7vG
iwAVRZ2qMwwig6q3UlJhM/iK2GUZbYIwMYbbWi2IsXuZKE8k4mlPjEPHdlSq94ZZCxalljp9AgSW
DTIVlaNl4vnGHqT9bC9udBdrmzmPiLN4lPBNKSUXUmhBwgC3HUamMtcensPutqXvRPk10hD9WUkj
8r2CbuRzUOziaDn0MbweP8olyST1wCIjk5elEwVbcv/24NEBrG9XwUG8ZlJwpxBIBbGbkNhSaTIc
G6u04Ixk2JW9JiPs4DlAtSfW4Vh7k05WS791p+q0EPplftoBmSjTmTs1Y1r/wsWFkru12wgGLQqg
IKcY0HoAcN2g5elSeUU6Jod+TPGNwsO/SLx615EFJpxCa61rnJlGgdYqVzVfcjoKqwYeCvnP0j5G
ykQ+rYeGf2NGmn1FhpBcacEm9Ni7i4FrEkmGOycgY0U7lHek0KT0XFUqR02Bm+9llZOeHfaKV9C8
u5dWzuPC/TiO1cZovq978WRTK3mwwKl/axyr/XDwxZPfBQxyGKN58+LyQP6PtiasMvzvb/cl++/1
luLqf/xF2+v81+7lf0cMbWvO/82WpBuqP4aJtl//65YEpMVPZKUN3eI23HYkbDx+DYNo2hZOI8JD
t/031Oq/tiTmTxByGIFAc0AojB0NG4bftiT8HpKWLr1zJqjNbZvzn2xJfgwhbEMWXJ6kSpiEZiLK
YCv1+17y2igEfrSpPK4pQUs9flK6fIHHTcMUBcMzDoMS5PdVPh4btcyPNhn1w7o2N4ubvf3uI/uL
PMQf90YM620/CVstQUBm6/z+sEca+iQvoygtj00+HVl3OS8II/1muo32D1X6v3zTfIaQ4ARJHBWp
zR/edEsfUU3KgalgSjmJUYViFlcz4f4D9Bxt10QUJ/N4AkmuxZ2/cgwKra7IdivNr4M29G7492/9
hxDK9tYJKdLjVtljskfd/vvvGvo2TpDFVdXiGDEnFcam+zo55db/M46JNdlBWedJIFXr6e9fdnub
v8sR/Ollf8hhKBakNBQIxREqFgUD02T7k3Nc1Rzn7u9f6S++29+/wR8Ta4O2JKgqteKYUN1R4nSP
7mHkuU11Lf3Hd/ULPuDf74urmIceE9K/fJh8vT+SF6PO7dTerHPg/hG4HDu3QXLA8m/ZVTSd+cxm
a8/x82fqzWathHF+Ii8tQmk4r2Lpk30577ltd4x1a+FgBPgBNnrLvpDkPMqyym+SmrFyoxJBE1NF
ihaQH6pS32+TopehIrXZK8aHmSW3LeUJr840FD+qzjdIZUJoB7qUT/lqtDv0sU8ZtBR/HIc5LJNu
ZKjFAWqRRt9YIMY7i408MUDHz4gjBLNwbtjGkPvQo/q5kwYh7GGsvoleuVkonJ8WPXlUF9JDZja+
UN8APZLaYSfEg7biUnWdOLmuZ5cBEWPflyXn/gSufsy2X5vzkzaQkGGncMg0juZICi2/Y1rQRyrw
ZNFC4MlXTmFdRtqDqzdn6lX57ZSb9Cuks+OAwChJAge9I9lcmNWuT7FaVPFXq820xrfJPINOJnQq
f1CSb85q79Zx2NW0M60knoJOn0PGJZ7UCaAfdCMKYpoXq/u6/7TEpAB3AVTGlrc+DjUR61jtiYv1
Ln1ccWCdeB2hVKS5+J5ny+R3+HMoZNAjgsvhTyiePM52bGyG4QDR3eGhrj9RrttzoXwoEV3pvqU/
NRRvDkgIHD7seSTa735lyz2QrSm38gWOoBKjR/yqykjdjz33SyfzzOt6JDgQSR+6bjslpe1NHzsF
4QNTDdGtxKHaRxdB8ddbDH5BbT3bGteFuwxlSAnOeZYDHmGxZKR3VOGV7NGocix7DkmsOavOVrvE
17KMEAXdWojT7ODu5j54RpnwQYLZfWG2+clcmW2pFA6NS2kWweZNrLC5OS7bgMaeD9RNQ2ba72J0
BcxDzWHVHhkL/ZyzEIWSN+TLXaGp2CXZy9kJoPck0QMlQW9UxjCs2/ScaATw7UgNVme6jxRxNydD
4w09M1C9c+dwMvDQ9ATqKAV3TRmuMr1fMwQdczoF6lwcqJo/I2l/zMD4szr7+qjSjKH5mL04VXfu
tQfhVswYfsUJcX4xkz4p9gU+Ciz0BVZGWX2oxhqYY3d0ou6appm3FG8NTeeU+ugIGSzWHmIW9Hoy
wgraKQ0sz0F1Mduvs7atAORl2ugEjtRfiiHsGaKZ4WKbzcvM8uqoBP+5/eL6klY7S/NU0zqVfb6n
cCkUJp+wdA173chvBsZbG8pnVkITdx879zHUAJ0gALYKleyMOr+x8Rwk747Ix9De5s24qzvGzlow
d8u7kbw3w5dCBmeYED9lnp190Tmlq4KR52lN6HLPwdxw2YoLhVz+cfZdpTlYSTDFX1nFKTL5eYaY
jKWrkV8p5dRkCNZSOUsAnk5zmsv7SqeWyED1hB+U/uOE2xArsWHJG/xToa7YwUy2SKEKkSQdI/JW
qLivyfBWzIGND3YR3SnKHT992Xr6/Xw/AymYW+pi001T55gejVAjJpLg7akF0+dMUCwPUJaY0joj
AfYiqJxua5xSlZxC0ZwyHblVzCU8ljtQHYCa4MK3nya4BGITXEZ7ZcVzglzIKZNbgTOZfS2kGzeQ
3RBun2VZV0E6WbtO0o6T3JWka1pD50HiBi6NoxzzdynuzZbBt/ihsWtCEk5gNc2eQ14w68muxTTV
LCOj8whyIqQxaziQnHGz0LDWnZaUp8XFoZWKADCw3wjs1+I97UjcJEEGKnlw1SuJyqNVu2eLrg2H
JFInxbeOQkBlqbA4rpay24MR2xq7W0XdJ4TiAYgb8prJIgW5Tklb7rIyeW5Y9xxyvQlKR5mJUBCQ
oXPtG+b7Oj1YibmtKdeViajTuM3EGwphH8Iqf8q1qPP7LE1u3O59qm7javLW+JNZwJ1rdUy24UCr
ba+aaeCqaTBOkW9HN7IY9qKkcGt2pr6d9COKIvzYrVm4eza4fGGZia61Q2yUqUdGk9pdraVvGIsM
jhEZ/U5T73dN0VcB0NJXNQa4Wkpt8fRk2eXjyJl/pRTNorEumrabS/DlXfxzW8prxmjWU1pMDzOV
1XOkod4g1VWempHyxPi4RM7PuhgvnRaAMN4DynCCVEGMq26WNmffTGVCdKb4Hq0sQFnX3PDMOhtZ
8VUjEmQud7jDJH3VkWfS+rYgrBXv/34DQwrqD5ulbVNBZJURfsajefzBe/jjHo1JSQC4pqscZEtw
AEvvfRYdMB1WD2OZk+VK1nM+bPJ6aowQpwXIrKAmf3Z2randawhPzwtDwfif0dg4C36Rsj2ORU+K
o+dZifrbzd4XzsUFD4ik/2I2zbACAodUPIZn2gv6Y6tYL7iuk9DlvtWaL6yfuxqF38zaV2SPdD+w
uVbKfBMVZbf6tbg2sqO7KOnPmpiIadJkfufTsdtva3NLIC1MZY2TuuZH6WF/Gr0igiFer1Yq3Gn8
Eutu58ec6RMAE4ruj5p6NRk2sCZca8TrXtaKAV06oI5H/Ycu9XO+9n49DkeLjuYHmnseWcX4oGFe
Oxu10l6ckpeRi2ZdsJ5n17jhcx9uCmvIL3mSpFs+kiWrX9Kl3k0VMphe3gikEXfSchSkhbhSzUhw
QTs0CllNyoTkYr2iZnVYWmM6U+o0rls96EM4VqgxcnmJ7OZp0hG2mUu3FH5GsQOqUgoMlkIpK7xY
boW7TJsuq/W7KelCM5mhQqFvOdtdRajNcRXgn0zaQYhoee6Ohbobi/Uti2Kz98Y2qqgSKqavTMz/
uaI/VYO63NVSe6lFjSi9U0+d0SjX5MS4Xp34hkn1miqS+2V3QIGZVmM0u22g/wuOYEznzvuySuu9
Oy3OiY2XwZh2XflOpzAzHLMis4SwNrmtOBJOO5S13t0S0WiCtqr3cyU/M7e5YR28mlfzaVm1U6Ua
R52WYriU5Ztuq89dIkFONIbfr3jEMEv1R11yW+dCtPtYxXiusWm9VsFZeiUpGlzJafcWkTSlt4sF
OGDUkLqLXFblrnCnAVdaPT5UuvtiMGFI+o8HZWO8kiwlXyLjC7NLV7NZ6F5VjO8okTWuNcYb55rW
lT1Gt5DWfAOJ3LIShRG0+gGsUbfuitFPNdLvUiQtmZcqoHH3MhcdOwx9fHVQgFVvNfxwbIhzTVwX
ord76nnLNuN4AqGco6hIegzRD2EiiCegbmzd/k7JJTkoTnif9BZ5ogm7nL4XQr+2EAg+rI2mcCm0
qHMYfcd0/p6ppyzfM8f4yWRW6oZ2Fj8Ocmjecca9m3Nzm1RUi5TGpfKVx4eMXrTXIvfjXWGwNDE6
T6wP6EB05sRNWd90QABe7Fk7yVHYl1xbBhxx2ooveixp5lFlLc55G9YV+QevWYBMVFCDoqthcQ5z
wVFBMa41xXw1YoUpaLJ2ttdvelIxMhTqGG/M03fXW3qcKPQSKtSfw8Igi95eG11V+dsDbXX3A2Pj
NPQYoOY24sY+9lSzo/rUu8311iKoeV4WqNhc/Vxy77vmz1q2m1MuDj7TD33YK1Ne+W77MjLO3PPv
Z+Z4yxEH1F7MdVjNmme2j0aO7j7XXtCOpmSZxrohGmqTTEqObnpp18VDqXfu1/YiuvKa8tfUvLTj
2VpIRbOLMMS7M11UqO0EhXauSeG0T99zqoil7ANkhcNUIY7I5X7F3Ndyw1ZDfxU79FcFLN9YfKRr
daqTgYHVBFsLT0YMW1ZjHfpW89pEpz0qsfWR24DKjailz42dSvvPadTQTcltTZyRitdh+l72Z12S
0047FMgtGRZWrlHFlOeQ+KmssEVHPRTdwexqd7/tqdhGB7SdvEaBfcRaKcvMBhdbnmVaHAzjudTs
AEndDm6ot5UAFRr+CSiz0EKZHqzrvlgebZaIgRn1xjhT9mcg9pGB7Q/d+T7MV1mFk7RojWLfEB8N
oiS76eZr0tkPytzaoeUqhW9ryiUhQrE2q3M99zxQY0EWMSq/N3ans2ASZ6aiftNV2tnoEv+X5+b/
dCXw/6+P+X+oXriNM/z39UL/vfyov/6ocd5+x28VQ9X+iQo1LB2Vov+vk2C/VQxV8ZOuU/uzfhlr
2dqR/6oYUksEP8d/M0zUAsDwKED+VjFkMBERCRUmkxEVlymy/2hmVWwVwX9XV2x4Nwy1MVMDPNtW
GRX6oXgmuD7XbB7lIaepf4xs3OiMY/e+Xa7muW3G6VJNZny0ma84SGIAZzurUVfKzHmYo4yD/DAV
l5ZwH5tls/9UWpLJmIjhOsg+nry02GY+3M68Q3jM/TuPjyvEGsb2jeL4uw/9LyqODOv+6a3QmlKZ
UiNM5/4JBEWUcihTuHIHWvfpl9711g5mUH3UpyHbhmskYz2MmNTqYp513vUrEV4rVAvLvgMJkO7R
02s3FF3qG6fUD0bctQfSSs03OhRamEa0ezo9TQ+/rLmGXnffpl6dPnHFpvs6s+ojNf35Th3q9B+g
0T8WOLfvyN6wZNQUBXNC5raZ/V1BcehqdMX0hw6djUk0knP5ziTMHDYzdNllXupjJNRur0aIZ9Op
T3bZaFEFizXrZFlTCuklHprg7z/tP3/Y5i/oboNRO+iq5g9zQwXRTjEnWk97j1foXBdPIJH468md
BLKJQfHztEr+Yd/+Fy9qmlhImCLi6ieP/ccPQophkDazsgf4NO23VDZEvtOVHamvyda65Es1HJQJ
Qv4/lJj/6nWZdUHwISB+/WnELcpmM0btIw8tbUCIJSv9O6V+yuaOq0Nl0CNVin+oseJ620rk/741
Kd4zyshUHQhie8Paaz8U862mgGy/FtPBruYTwyp95ztxrJ6WNJFfHE70T7uLtG9kMcHBV2q0T0bR
PHadkVyp1AQtkDQqxzk6g8N+GnrrSUGz49XpEIHJyCBP7ZvG0TnfKWvq4CuoMybS0/khddT2xOP4
s7eSmUYo3WA20jl5R6s70MGNil3fq/3L4I6eJId7nLti2YMirB4jw0HlzAzgW7HY9T63YpsJCNvr
GjY2eWnEvaf3BAykXZEJNSD+wFxsnEcVlScrRsNYJiNoTu8pa9OEPQToUwI/gv//S85RJyedAutJ
B2ph5ryvWc/olJnFO3edEepwQoK260YIylayKAdmmKY3ReQ9slAMk5yOiYvfV1pZvWuJQnKYD3A2
/LSiZunV1ZzeuiPVtG6Y5a07xPJRaXS0lFzIZ8VFOd9ndC+WmCJhVM4C5XFkn7B8F2f4KcPil/RC
Zj+Vlviq7VbdRRXbhz7BXhQ2YgsORN1LrnavRmsJy4upwaH5hilz15LSemH6cHgs6POe606vD1XG
aBhCbO5cnbkz9kEiuRuHBMd9ifCo91U+hR5sNgVRiB7+IqvvvSiaayNpi/0y2YSeObl4NuLgU2VU
8rZPq0iS6DIi9uBgpnNQKHVEXlMzT3ECGJlTi/EYKaV5dktTBP08k0ont0lgxMqvMtuIp5A4ITzP
RMsf6zijAu/21uiTn3NhZlT6myZTwbGSggvBsNA1YztcO+XCRJY8SGVYr9M5Rktrm5cKiKRXGeNy
EkaLG7XuTyQVPjBjXQE5/6K9nuzcuLglo7nuVxTc4aj0mF+nsb5XzZqRB1N+9vVq8K5tJxjERHQ2
Qd/aUKy1eQQwQLLk1SOVgPiBYZTkoul9e5g7Z7yuhgZES4PJxXdXRsf4mpOdXaKl95YkAqna5ka/
6/JouTMyYVCmH+ZLzaFqx3ckH5l7ssna8WUMhGNrYnIx7OHdarhbedoFHR0PSKKUZHUY2mgEFS9c
Mb4pWjijWPYe7FXVP+aM8gPNcGqEvTLddsxOXrvNPJCR5TAMBGnZ611WW3tX0bJLFTX2Tmh9emtN
21BcUn1Fo4IrJU+iMGeFuF04lb5VYmR8I19Haln09pii2MqNy/Ld7tGAySF/S1263kZ1kZE8Gn2t
+jTVXlq1ve1b5VnMzhJgxx6CiOP8I5MT7SmrWvngonIyeNHPlkPZQS15IEGDstkyN4ubfB+LuL0F
B6ZywNYTcU2xioKbBtrmoA92CuaFvLiTOWSw09NSgYgeGoaRm+qSQYU/ahBVcy8t1/nBahwRzm3P
3dOTUFUWxouEyIrXliDp4lvcm9vgT1lwRpq1yvU6xDSpL7BTB4yE6kXQIf+V3vZsCln1ar8E6XSo
0HHdA5/lQDo4JBUXm7OqOkDpMjiIkefDCNIZ7qkb6BteabqxvswaU5u9kX6MM8CrEZ0Jw+u9rvKn
SvMkp+RMJ3YByds6RFrSmEj2Wrg3I8jSu/7/sXcey5Fb65Z+lY6ebwW8GfQkkd4x6Ys1QZBl4L3H
0/cH6rTEylvJvNLsRvTwSEdEAtjY5v/X+laAvUKyXO8Gcg1VBTxsqJYfU8XrT+oo9oootWWlieGm
k4p+q5npW91+0YRrOY2s7aIhoIhsaVnw04vEA95fdcXewFhZoT4uTOznTsJiO8cidpN31HTGItMf
1LzHHdWkCjLG8WiZGW/AiglYbuVkJbNqfSP9MLkx1CZFLYF0u3XdCPhY0sRD4SACTcMHBq65dNn8
ra1S9zjDy0V9jMjBhe/qlWKVA23eBvAxPGfi7iYzmajwaE6Xqp6BQgjvem7xUcrdbC8hUlprIsWt
LVczxfIJaVMzYyZRfeUwioaeWgUNg6ikLVaqib/gVWbPhSsZty5KioU61ZLHVDFrNKp2eaeVEiK1
SG82fstH37ioYlGsddlQ7eVWS1c1EtUj2TTDqlLkbVaPzyDIHmBH0Qke0m0djaxCY9LktDCwwM5p
w21Uj64MudAE2FcYMoy0q3kdwIYAJ3YvrCVibhSD2NjUHZDTpcNBpNRe1FI55Rys3Sp8Art0m9TC
rAllSPyjBdxplciKvvab9N3DchdWUoEitiZ5o2DdcnAtPKeVCT+hwc3q9MjPyHMSbbXwhCt/iyPg
YoEaVHfE0yR3bFgfqZET2wuEa+WNnn6rjCTTyGZFl6QuSSq1CjoyJdaqTMntfdgWyQpdHA5E+GZU
wIyadUZysLkF2z5Snrwk3XQiojr1Yofk2FCHXeZq8TPoLH1ujC7qfOCJMy2vd3D7fjZucBsl4tAU
tKxAWsFVdS3L0VXRvKGJ9Zw6Row0WHJ0GqfpaGjeOoKQNpxY20VTbTW77pwitt4U7ARztS26jSoC
Y+sbhb5juu12eSM3i6JZF/pPNzGMU2YU7UPCajoPofbPOtlzKQJQExoxF80KpaMYVKm3UieML8h+
srkAdUbynU6MdV6HxzgqRoLgsNwI/lHUt9DbBtwqw+CJVWrJ6TrwbUpvwj7llviSld7K8MdXK27D
HRZSOiucwgHypnRZTes2iBt4qz2ebz9U6rlhZzKFBtPvvtZNpyxyN+/mo2o+Ynx4qLMaY1X5aiot
O5Jx/J535X06Wt6t5SHnNBX9UCD3X7Q6DuJMps5nZcUhKUuywymwO4Uc8weikZpVINvr8T2IC9Ol
1tLawQSGwDRHJZiENJ2k2K2XrtRXjmtb9MM640mVoxcerpOZofEUSypBruyRMGjRrUlivBIg6Jha
u/qgucErrq/RqZJcB2sn3UWG/qgkvQRHPq5u8Atny0HqnyEuwkBT/JtKBrnclUa5Coz8Z+vJSzsv
Naes/a1w8x0OQgrMLa0SNlmxxSqqbCr0bhX6xtAKvkhSeltqfUe1mYqvaXaYGAi6WKqd/VJTgJGF
b/EMPN0Zid0I8uFtMLKlb5j90kSEzm9+ttrhoCnWVuNLX1HdI6kh9ow1CZT1PLCHk1kDcbMjtY0c
I7O/hpV9X+EG+NLH7jzPzJdS5M9hlZprv6zsW8XOV3SBBQ1u+UlGo+aoFH7LNtAeM6lX5n5bj8vR
9js+IT91sItTvK0Qv2XK0IKtM/1d7BrGIkPF/+QWFPlySlKyHj6MsgvWqZQZ2CbosKlD0uX29wZo
JA2iEiqy8qbYQtpBEo+OrpUqK8x+G8nyxkOIsmIexTl9dqr/3rakUrY2hugm4zi+a4deu9VrmWze
Olz5Q3BPxGEzG2tTu8t5+ZsGEfKKuIuNkXSnwH0jj7yb8wUsoyxy557sm0hAXW9uWRwDdNLqEQAF
w60o85ZSL8oUqW4Sykqmg0hzYUuCArhabxQJ42uPWLCvBkfI6gRbsFZy/k2j0vrguWyIujAJTxFC
NSevshNUdTrwbIqrNHgteDBzT+MrxMh633DgWKQYZNeZHgZfEWvz/eKpxp9XpRiKZHdVDD9729+V
/lPNmcHT/VUs+hoCoVXY+Pvb4+g3lpPnJdvCfJl2cNLSk9yNB0omwZI+cQlUwY+dzK/xqPa9sc+M
fZ9FxqoTbMAUge8SG3pzjEobMV4PqFXD2VYL4fsrCcWto/uyt8zsuHvVwkrjV9U4PwxTHH28xzMx
yBujHxYV+xWMRql9z46io9pozBu5DO5Su6Qn1IHzeEkVkMk5GuyZMmCDwXSb4TxXDHB4tLcjSAN+
o6oh2lj5ieoDhhZpqXR1ssD9RDlU3QIYjL/IZbLDI2OsA5XPvWIPk0px8720CY9BW5A+ygDrPfdN
b4a5VoySw8qrzSV5OOZen0wbevQfaomgYdA2RcQWTqzCLCblLMxP6kAN2DbybTnujLZ67Evygw3O
g6J9RPK5Q2+ybXVs4cx5DyJEIAJQD0V1NscmaK1gaPqzvsPqFKq+UBBcUOmN4k4s4wyB7AxFNzoo
YsCcMIQzaqZFcgM1InYGvz1W4Z3bMe0hGmn9fi7oRSv2erAh0UrdvGt1zkjqfWcXTyNt7NrahnEa
0oIMbvz6TgnzedO/5ho3gjCOPnLvwSyU7ytAg+t22OUyHuUMXYxMR8Zlz6l70hNzZwljehsBWpiN
UBvsZMNhlgSpR2TjWNUMj62vdXKDxzYqc75kjZTw8k7NmXlg3Ai7XZExzkemzIvkecTHtAkG9dXT
/KOhbTNkogsr/2r0kry21BdMPfqsLSNQwpM3fq0wOr9XTVU9t0lqHF3P3WihbAESIH2mC/N70cX3
TH+0ilN/1DaYeUG64pAF3BtYA4eNugEW0ZiJMrNIQL7JbGpWhF7dNH6U/wwSuu/h4B5Mu+Lgg+lQ
N83+McaOPWoZPlUzRL3R2chnLfQeAhjyTIG1wHFJqHvdds1bwdRGLdzwbWcoUAPUcpbvu8Hzv1ta
ihZlkMXGd2tvP6Tp3B2NZJu0WS9Q/yPn8ClJz83ayhek7lSzPulr/F+TSseUbiVJ625STbJuJiv3
PKA1qndChqXBq4BZTNqcqbrzunmsxspYuwnOU60UEcXs2HxBHhzwOQ8WruVObr/EsSrWsivs+6T/
UpAt9SJlfvdQGOwUcEZTg9LK+hYERs6+2K+XUmhE6LFrnH4hbk7HjDR1g8xT2gFXG5ywcW9Uv2OT
CCLavCv9RIePWu1pKGm3fPrlXFUie6ZIoHkH3a83HVL9QzFiKVJN/2uoJFB47S7cDCNO9sSapEa+
riuvukvsK8OowDyopd2w0EuhfAsoQOhGTc2sDlZioBHt+jbdeU3v7Gym5Gm3SdwivZekxtgqYqDL
aEQDSwZd8wrk8JrPx0MLAECqh/VWqnJ5MkfwM3KEWAjnDDOGJYVHL9DsneIq0Rof3KZzC3kPxBAx
uznmtwE29JmGIj+YIUmsA9y5fftaS7KOuF3jdGOQUDAXRRptCs7fy6gqviIv02ZZCwfaVQdvr+qe
sQj0vPkxWJX9Tcnb3unoFbPno4etOeiMtH1heRG0bByxs1IMtIAIln/sNSUwHIUMTW2mZLL1Bep0
ygoa6dEpVLHjc3TJn5VslB6GRMYeDdc1PqqKSE6BYiSvNjFHcylo7dmoCg12ihQTQMRmT09MNBJR
qgp1aY9JwGrsdhUdIXGf4+XamZWNpbhEPbfGRd9KWMJ0N5pnzM1z9KGcmZpE2TSua83jJHgzy9qc
Mx7bY6gqz6Zamq8J5/yZpUZYSaUkR17rx+2RcruL6Ei06YZdh9xONdCOdY+YdqeTtOQ1prBUBWOH
TAKfXk6eqOJIPI6vCv4720FZjh1o5JiQ5N19mXVfdCADcg2F2ldTHLZWU4IdliO6nFnePwco8g6q
FapL0SgPpMSoy4w+67Or1tuYuuSCx//kqbgcEnrRpqvZSPPbZpdIY7iOc07v7NfJBBwKN94kbV0s
TQKaVnrcVmtDGW+NvpJQtiXy7RhWTw0puUd2tMNtCVKWHqyI7lrOf8sW3upxDFV7Vdi+eYi9YRel
pUZbsUs303F8rg+jdsMgHRYkqQgS3sTonWw/so8y67M0mIODaFN/4y1mTmtGXzmB+xje6Rm3s142
oyNZq+pKLr3waBbsUKl0DhDSO8zBc4+uXwF95IDdv1qrgLFPEBHFncDu8sw6UNx3KeBhlgyK1EOl
et6q7ZTMnxlSmKDPEKH/HcFuZc3kSuv2OSlgQGzcyOGQo/3oO6m710q12nqaXM80W9DtpIXvaEFh
rYUopb0kLPeu61xzL8MaWEo6VuMcHMED+l8daAXVviWOqEMyjnIyk3r2a6llUpRktcGvWhEhtwm1
sQfupNcLzg0RW56wS74GLjv9NvXkrYAq9xS1Xv34XtFvh7Z+LMZObDqIos+152Oc1sCJZ3LWHPVe
IsYtLcJsTk1A3wlNEkuJEI4XeN3BTtOGccl56VBbSf7SjLV8NPI2CZyYSEgnHhP92cpoy2udECe3
F8gavTZ/ASphHThQY5fA/l7vZREP5YIXndESTerxW6lF1ONdpZmcqr216yJLPxWwH2Z2E0BwkXNq
P7UrH4rAS3c+Fj3qTaH2FVdEfGj9MEVZqeK9t1FAfUsIDVvKCJIQq3b5SzR41q0rrGEdybCBxz6t
YGW4dXu0R3zOs7FMKM2Oiovvux6z+tGuo2QVY6KoZnUodWgwEDOgqvPtH+TzKBabr5idp4/2vdG6
b4PnZtiWh3TkGzPvfG+gbSKM/ISpRVshw3nr6RPjMM5UfUf9VT0Wg1wuPTXD3aKMZbgYdd/8KUe0
80M579J5EUrZCYFXdMgHtsLsFWAblXzJQZVYt3klK5uuMpQ3GZ4ZHidZXwyaMi57PZWPesoiPNh9
jneZ/ymFKHwlt26OQ21pcw8T/2PdBO6+ymAbmXX8qMZJvU+kGn67C/0IE5UeW7exD3LDLZp0BQuE
h0QhL9tE2EYWmpsmyyDHnjWxuCgEc9R/bEIdN59EchRdlUbzDp2qJU6JOuE+qVhuV3UDJwxsOW/Z
UuJxpcM2XNtVPDpt2Jnf6oF5AYxLnb/kgzupLuuw1meCMLil1KbmrWvaCGajOs1fMHZZi75UrVes
BMqE+K6yleunKFfJATCWoDj1Ywpl+FHrqZDPvUpWZwK97abxh8wRiqYvfE0e1gaQvkfWdbbzKhKb
GVA56c8wq//f9b4Ca9boM17uet+Xwf/av6bRK43ud/Tz5vv/+d/Tf/Jn29uS/yCZVZVlE12KRt+b
Xt2fbW/T/kNXwOZinjUgKn2w7trQeCeoM74R/isJO8xfXW/9Dxi9Koc3wBs2EW00f/+BdffMKgGI
GW8G3EPDwCWDUvys6Z2nrqGwDoI5K1v91jbweNZgJ7JZFSbXQtvPzBJ/XosGPo4P6LH6eehS0EMA
C6jPL0w0MmhmRHqgt5Ws3TZHShUq8p8ajYusxd/dG51K8NPAHDVcfr/2SM2eTyE1835RZZU3bztY
YEkSJRwKze7Kpc6MLu+3BsWWUiY6ShvUwK+X0gJTVApy/oVmu/ZJFlX5Rm+xeTA7RUaME7swYUIr
QxQXlpW5+DDaftPu/93FMYWbMpeG+K2fvcOezIuKPXO/iPQ0XatmZcFVGaUUbW2QHSRdrk6SElqb
MHbDf0Y8fb9vHE0SPfl35OlZP17xZOpEptIvXBEmBzai0VqF8Helw34OH5suwzHjz9BFSaOc/uvj
NeMh1gcAfMjI8XNk7Bj3VpeF1BIK5b6chpQXpHlG1OQQnYyKMyHi3AEtcksR7vOHfaYS+fOn0Pgm
9xhdBdjYX3+KW2t12E9oqEKg4qBmTUYTYSJXUgOnofl3w9t8vwopQZC1uXHUL2dX8RRaaaHFK6Xq
OD5R2xoQU1UqyBO4byj58bSnPmntBu1QwNzeA+2NWr7y2M96/e8/Agi3zHxDaxBWwK+3iuwD9UjN
j7AbDqAW9cgnlYDTndJ5IQVykFqpqdh3//z5QpljOsKDMOGif72oRf1e5GM8LCS0BgtwjT/kwb6q
ev7N4+XVwabHHfhfL2JjA46sWG8XXc6BKJrkusxE/2Ko0G81mPcnDw5T/K+3UkKW4wg9DRWVAl6T
eLQdXSO+Anr+zYBECgPpA7qHrFjnWauK0blGK4MD7iOqmhX7OKdUEnv5+Wv5zVigasT0BicUcK19
9gWWJjtiTXbpeleWupBlr0VZ3ATZ42Co0lzva7EyTK2+MgKnv3r2GaiKaeqypjLBSOcQazViWxuU
QDiLbkiWGoZjx2uZbXBsqldm8HNp0TTaGQkaeXaEfSMhnTQoH6RFMYVZpNIjbZpAoBG100B9Jb8D
dhVFR8SZAyi8aNXLbUSJIm5TKqrmEP6Qq7y68aos1bdW13uSQwx7dE3t85vn8M6VlifChyGffxRj
OKiBp6j1AqiNvOXAnS453dhb5AX+lRf9PoH9+sx5kRprma1J6IPOUy3rVmqrrKcyQ/iEI9R8xcry
EIh2K0veXu8af6aH5iLJ/V0k3OKfzq4Gl0brhyeB9ilyv19fQtuQj0YLnH61qcNAUtyElgIF888H
83/ZiBBNjE6L8aSqmg468ewqtOTNOsjrxUjwj5MBb5jhbpBAPoG7Ui2x+PxyJGeej2P23lQlLVMx
EL7wpf56Qc/FfVqLMFskBH7hgIeUWTgSu4l2VrJmao6ltYU9a5M4fkXOFiM5jk0EdhJSVqxZxEmp
M69iNC4VNvneVgFmruBZMpo9bnoENXR2s29VPbYEeDVFGiwhGaIx0BWkgNTeQ3qKZOEizHH76cwS
QF+i7wSRIFgGXd4akAur9jtV4bCnqBIYtwT3uMN+HO3EnmyMAV4h1EPzJrF8b1nHFps1ziENYezk
TCqPZQnCDB2yTnaaCdNNnRutEvonACPZsBvTzLA4/xquiiNv4K5BNPjfZAQTnJ+GsRecsgaEPlqr
AkwETnCPoiG8j4ApQinEZgGUQZh2cp+2YVBhn2oU9WsVB/Rfc3QjIZ1D4ORObhUZ3XhPpqxZw36j
56x38Y1VBoR3jVmUYzmbOoJWYxSvsQvowpGA3EsOLJjwPvMLF7Kxboavbo3vYFa6wfCj8pIwc8Dj
Vj9cWVKwVTHbSmtBhdvfuHYR7EEpU+9PYDHoC6Eq43zqbFMcjayIEk7U4Hc5Ks3oZbsCn1G2p+CI
RGpmWIMd8FoLocbHzCs1iZw0vaTzYrcK2UxWCHkyblgx5hC4OPN1fPLRphVuJW0UV6RfDbUegXsE
ET62HPjcG8ohmcBAABPmIqPWtyxVV6KJb8kKdpPefK5r9NRsIUw3XEgRI+QOHBapymZNfpIlIlDS
mZuxfVJJQ2znVsWhfVIl0IuK5FqKZj0qLKJZCWmDEgZM+TU37CZelX2NtVPEVtnNIDgGYttGhWby
84emdtJadg9a2g7uDqunBHF0jMW24CHnTtaFBPbaWu1mO7UVkgesS6D86QdXO8GdUcstZXk9n0EO
0h6GGD/E1kJJAiVsjMp6l5lac5Ogx5mKAZh75j2qSFyj/aA4VuyRBpF6vXITtG6w7wleAgKDFuEn
i//wzCznp6tA9ysO4SkUjiJ3TfiMSqMaSz9yC2+FDgMsIELY4FttmSGd43SoX+mxgCAdp/00JPWk
/Bnz6dtzqHt0K4yev9HnBcY3P/SpLpo+1UQ6WIVx36uT36iwrHCYK2QgGItSq83+NAJGI0ROo/KL
H15tNPwAeS7o6ukVDdNaqqrGkaxK6DhEtCRxFHoRzazWpNjaZBZWeoyZBaHMvRIX4lgPcd58M73C
Tx6r3rbFzDaa/DE3MgOcuJdWt32Lg4sen8okkfhqwPjN3dFdCp2Rzhfo0+9wgegwfg1d2qgNILRg
ptDp2CNhcJ/VSjVSzMMhTq1C0vr79xnzH9UZ/nvS+f9pCLDpgH25koDDKf21isD//T/ieVUjYoVT
Pxtj8uAJH/mriqD+oXNOAMKhccj9s77wn+wVnX8FokOeFh8YXe8UjP8nnrf+kHUgHOywqTv8gwrC
r0eV/6C/+Dnqr2uamutKWKilOMAzXTWSDNCTbrks3ABz7ACjUKEspitLU72SwDLtAf7eoPx9wbOz
ZkSYSWpovTiwtpF5l1gnSt/jrAaSTGzUpkuzbdO0/2ir8PfFznaDtN/0iilMHDK92soufkErOdFz
OsFV/vCGr57e/77C2SbEKhtetmcIgEbt/SiHPYui2PfJKoiWgVvdIwa+/VdXMs92H1bVFSySLqql
CsVYmWBi8z127VKnA9HN6RuEhCbQTMWl8PkVfz01/HVv5tk2zhzJYs6H0TvqTGVNor2VsvkdEUi2
LEI0E+OXzy/z637u78tMl/+wZcdDn9RESPrHOonGOewgwkktCKaILdmid+b688tcGHjmdPkPlwEt
pY++iiN+VMl4QHpJa/IpMNUbLU/uTFr9wZUj3aXHNm0jP1yISg3bXlcERytollbnHaEa7wR8+Eot
HWgJn9/Opaem/XoVz7SQ29Wme4g8AnTTZgcxDZc4G0JCAq6cqi49srPJwTelqC+HVBxsyhJ7q0iK
ZW+xDTIlxJ4KdbAiKhrHCm3jyk2dHV/+Hgtns0NYFrIUtiGzg0T2hw5WoO3jb/yGkz2KXYbRJqqk
F8Cdd1e/4EsP8myO0MYyzpWYm9TM0F4oEdrCJiXAOqrbZM4x81po/aVhcTZT+OzFPdv3+X7l6Ln3
fGpf+TrL04VWW3ciL6/Uni68s3MjOLqEFjcnMFQJoTEy7YOhG5uSrFZ0mlj1FXsJnPXxX43B8wOt
0hCDzf7bPvhQPVIFc+fgmS0bDMDS8OSvjMILD26yjn38nlhLqZfIwjoInRMezl4nLYINndWZ7/on
4rjKfzffGeczBHxzuTFb66B5kmfMc93r94NnxD/zlsiTAgzlsnRJe/n84U3TwW8WwnOjWp0KXyRG
aJOmo3YTnCbHDEyNAJNlrlWYrj+/zKXxcDZPkEeE2hGc4bGvi11q19tAoSUYhI9a2N5ZI2zjOL72
9U5f6e9u6Wy+yAiHSCSZa1n9sEQhukTMGMzUSHyzYuuGag1KKHnjAWf0E2mnViXQopvPb/OsyPzX
zDF5Dz+Okr4ZFaNvM/+I9Ja0pIQ0B/TAUn7s6eHpQKC9NOlnsYZgxgcIz7F7+fmVL8wf5xUn0N9x
58GEONIOQURyl2sEqBqkhl/5+xd2aOf1x8FIIRRxDD7m8pPW4GKByj7zjP4hQmWDYPbUqN1yeqaf
386lKXiKJP34IL3MTrDsxgI3bvJmZRj3U2TxSga+MkBeii4y5N/MbQgB+6C1is2V6174HvRpAH9Y
NpuO+q1mNd5RbYYvpvSjVdWDNmJwsIBb9dy100CaQgpbz8sIefkIe9EQyq6XvEWCZmgkd+vznzJ9
Gr8Zxuf1SpiWsac0qXdM0LnP/FAYDskF/pW/PnF7f/vnz6aZrO19JZcscUDauAfAujSyZmtWSwTm
+qSwinUdrmV3U1jiGJJxrOhXHvGFkXTeYaJYphU5uVAHjS46qv0hir+pmvugNreNsaM3gYv98yd4
6V2eTTpJnNldJMMkqkvkhlMMbD5kO+ykT5///TNL4V9fu34201heHVlwg8XBhysUE6RgjdjGpBOB
x8fWKDH5118puQyIJQd5ryuSg102mPUhZrQOa05ss322XGVb3SPmTiL8sKlx+vzHXfyCzqaiaLJg
IPGakBr9lxBDYt9AvkqibVgAtU3QVyG8jfN5KLoXXYn1Kw/9wjqpn21k9LJRXZ3BdfSRfsJKsAZE
OxYuHguPctEtrtzdpa/jbB+jJYVK9b7jMsw5rZU/Kl629Ijd6c2t3iTDjPMc8pCmWWhKfVJ69MDY
dVHGi53eD69XfsX0on/zjZ53hWvVU5GHef4Rh2CI7wNeyoAGp4je5KBY1l5yIqTiFW0WsriOTKsI
mMVU1UyuTJMXllXtbLayId3rRLcHR694q/XvQ/Dmp8upmQZRI0jXn9/llMj627s82/pYRKBM0RrB
UVV/kEZDLhOFvOh+LKU1tIUl7CMHidES0eG8/25U9o1MpncBnUPylHSuReVN3clQX5pqLWRxqNJV
K+9HNbpylr8woWhnM5mQcT6VssfP8/p1mx1q0gx1/8WWHgo9obuJtTi6MrincOvfPoppqvmwPIBi
Skh9FLzwuoMba5bSbIheEWHOEzeuHcWKX+X0gVIaIMGseMwB24G2zWHI9J0zxfpBQmYoDDeC/C+Y
/uFDjQxHam1oWTpCbDh0+U4343lXjnhriE3MZIncOQ/8r2IS7fT5K710G2czo5AZNIVm+cduzG7t
WrzgBt2muvcT5jKAa+A6V6f7d1/1776Rs0lSKmguiUj2jqha15WrbLDQUIxMF/T2M9TL3ZNNppk4
8JISaNpp53+vRbeO+ivv7MJMMWlpPr4yu+nMvqPJeLRcxNBhOr6QGX6NJTBNN7+7ubPZDjWh6FFD
e0fPkH9GYMYkBFR87QVSNRKBsF3gkE180kr6K8vnhUXtvN8kC1xQSc8GBW3ek6vVj50LGKiCMPb5
0Ji+mt/ckTp9ZR9GOCauskuk1jumtu0ogbeI+3RpNmLbBf8w/vivdXMqP368Bq7/wvBqzzu2mXVo
W9oIsE+XnZXfakp+A4jSUenuyJX5s6r6h2IC8rUxCEZrh+3li9LfNREhh9KVO77wMajn05vIbKOO
Y7Z8kzEODJRLdDzS5+DeLNJ1UhazqumvzFWXnu70zz883QytoB3C2jjgO97LYYUlxV31mXznjVeW
hEvr/nmkr41SvvQV2T7AAWxFfvCG8DVpgLhH2HLcZIUUZdfF8r0evn0+Yi7Mv1PQxMd7kkut8rOO
s75WuuVE6Ib/WkNXtRunHIvHbJxsFgIjquXq15b/CwuvejapjKOrZGqecWyVw7smC++pPD6mbUdU
qGwvqxLzhSG0XRv+QO6z6qLkoOKe1L3Hz2/50pA5m1O6sY0G4v3sg+I2c6X8RiNzP9kafdGsTA9u
/tCM//JSZzMMjV6yrduS12liRkhX9msAxDHXhztPgGwESXLlM7i0m1XPtlQA0YSRuZBvWYQOOVGK
Wf/WK6UzfEVrB2IwcDDEzJP0aSRv1I6+wGmiaancVt7wI4uNg+VH34itniuV44FMyUT970qZ5x1v
xe+VoKwNCjyWd4NnYg7SLIVp6Z6mDzTAsfr5W70wtb4v+h8+TpOXGWuYVw9e09+VQvriocbtg93n
f/3CmHnn7Hz466RE5KqHS/4gaWJnV83KsKJdztxGkNJpdM0TrdLPr3RhxTsXENJKtRKBUv7g4oxb
1AQUr9qUXuHnf/3CFHaun+vwGwjbH92Dz8kqCoJ7N/Dp1SjZ1sUN8fk1Lr2JsymFbmga9M1ktsIh
nJJxb/UmOkQG+5WbuDRLKmcTyBB0pjXSYDqEUqjPyNqCpvDU6fIOSy/gkPLWA37uSJC/HcSBi89v
60wf9NfC977D/jAGEoU8DYn4lUMB/9St3dzp+4JEr/AxMatuQav0R2VKgt1hojliKEtcBeXPOlII
5SVd8/NfceGE9v79f/gRGOBGbESNe2gpYJCLIMv5EcJctjP8LDEWYxzlz2T9dOny8+tdGPjvD+PD
9Xr847LUqdZB1VNyxnVrDV/waBAWMVlFl4EvEc4RXLm599nqN/sX5WwWU+MujdowdA8eKWU4dMuj
HQCkqBSwm3nanCgL7xpD+xGPkeMJ6xXHSjSnfFYvQgGK1xi33ggjxyOXx3iNDct1/AiBzaBS6AIk
zh49B32KpigXi0TNN7XiLaIpg9qso3kI0WVG6N1LX0Hi/fzxvU9zv7kj+WxH5iIKbIxcdQ9gC7oV
4SlfcmAIW7uj0omXOd2MUq0tEivW0BswK84Bm+/lAqRWRm0ONZGOmw2cUEA6jC/5yjMnCpVYEE8C
h4d+IN91iTvxf4pu3TZxuy3sPCBCEltPI4cDsehjvexQZQQzyQ9APEbdtbLwpXrpe3Xqw9hww2SU
YoQRBwVKUKEmi7bG4MguBc4NDlF0wGEYOwGMS5cQ+qsz5IUty/vP+XDZComEbleRdSCTE7g82N6+
p/c2smOCA6z23qYLzMPVI8ilL+BsTJLrWGVkbFoHFM57VColNspm07TFC2FBy8Bubq9WBC7c2TnL
S1NBKGW05Q6RmkyZdl+U0buPK/uQiOFWFe7aBi9VcUL+fHBeurPpn394kKw0gjAvdidxtDQ661l2
85UccGydbqwErmEOxpWt84VpSz7bpvvQNctxuhN8f6+lmCotMyFtbQWZuhxeuZ9LFznbn7eGqpR8
NvahT6z1tDj3WbDORT+Hj/nQ2srm3z22ad378NiMUKnUSuYylTJsTQ+ihTBWfL+OGxprNdYXVShf
O6JeekVnaymCNbnxy8I6VKGF/77Pg91YnurOXGL+TVeglySnTG+qaA7y5bUzi2PZeWQ5pb3x0Gq9
4ej5bZ+QOa8MlqMBG//8EVwaqGcjJ9EiUi2mVSHwtG+NNCyDRsZ03C1ZnogkQpDPRnp19YvXL2yK
pLPhQ4yGB2+ELYtHZdZRIVkhkawAkQM+GqWAaO2yJmVBEiSwMi8ahv8l0qtFLRBI0Xmo3HBf6cGX
2izwuconF/buKLWjo4N4WJlaeRPDiiMaFiTpZGXD+CuK9g6InLTuwIjgegy+l3q8GHzexEiKKR4O
siPHe4UEt5nndhHEj+zFBh+8wDwGRigJUVXlFXjFYE9m3ESdrieeCng4NWCqr9J1RaJA3aCcVSys
5bWqzKRISfeynISOZFpPn7+qCx+FdPZRjLTXE9cKjYOp0qWDUrGK8uoB3fS69YZN1SZ3n1/nwkg9
VwtHTVWMWmPoB/zjPKTYEk5sIKMMYdLOffABCKnLjvTIyLv2cSh8cL9ZW6WzjyOs0BpStVcOzTCm
K88by+e0l0hXsNVgMWou4WEeo15vZv+XszNZkpRHgvATYYYkEHAl98qt9qUvsq5e2AWInacfz7Y5
dOtPErO6zfSMFQmSQqGQx+c9OAtZ9AwWvQvqbTPzaS+f8D/PZ9D1/xsImChbaGN7XEt29soG16Oo
sscwC9DsM5M+/EkTrj1CizUSpyenJYKf7SJciSC4iwAGMMm72+7L0N6oEAYIMERfVObiYrTrepu8
qLY4SlMgY8qK7S/1F+Y0uE+U6Vz9fuq99e8eNCgLgxN6ZqJ95BkFJ3uE50vU7EYxM7bXz7P4tuzf
bysal7p1YDvnMrI+a/GAW8ozZKVH3IocHFm/A50FW4Ku9JVCy32wLo13D3CIwCSjD3TrD1AMLyTG
vPyOPgigwVrpbkMYtznSnNkGrtdG8RMv0/KvfcDFrXcJsYlztmEFreRaDTsXuVZNkO5vkPi4lrFy
sxQ19HeUR2FV7cr322vtMvrXZoVWVgAAosatHkxJ3KS8K2n+jbjuFn4Lt/+6Jlb//0EHL6ZlPKwG
NDZICudMDaSaUYiSE+6AzAzFNaNYg8H4k5HW3WXRLyOGL1wJW48ttyCPTTPUn2t7ZfXpr6/9Fr2i
KaxIlijIO+cRvYF+zeFt57J16QT1PnbSrYi87ylV4GG4C+6FO/jZHhOnXDZl9wlohljBhSmfqWRc
PwBCeKntQvLScQJ8Qn7uG/TwF5AejsYmDVbWwPwsqlagLC4qQLDBpniVHf0tybCHhfhMdnP91IvH
a+Emr1rPDg23PZtZ/InG/fAwkotdCA82nW3cVyDFrSI40/hDDhypXVbd/e1BuBra8WAtCFEeCEN4
Y3uu4ZRoyOHBA6HKarsPNx+33EFeouKX24+amnt6PdL2epi6DwZq8U5/roHb89kyptviXJvxMUiH
s+rESiXDsrDGPToZHpu2Y36UxzjfwXPw9q+4vNiV9aUXKNEq0pGRjxIBrryPSoigOvMEHeFMqeq6
WS4+qBY58mhsEhKX+PtB64c5u88qWF6nwJiZnZ+CntYU4lyguw8K9bMprT2ugtcBWPKjU7TLIaYb
IH/fbr/r1fwAv0WLJZLwrlbw3Dhz2dZbE+DWEpg7NPw91d4QbscondvLJrYNvUTZSUAHZKaqc49T
jXG5d8zQOh++FXaI1HSdZB+KA4ICb6EuPoLghfN8uhQOLCQNZ1WDLnf7hScGVy9I1op2Vhln1dkM
mh8C7kOjGb+Ec8rNq5kx3Pe0zLhpYJjWUqDiRpfeZyPaXIAfXQEut2gA8Yev7cUUHS0wUJFub7/P
xGfVS5MBM9KM0bg6O4xuvaJ8LePgvgtRomzKz9uPuH6JjLfSQk+Llj8vD0p+NkIrBux56FcKstTP
xm2LjWhhCqDAAeECDCkAcB1YpeQ521NPfINzPCwEYgONHKpLNvno/Bjz1HwsefqRG0DxZRl0al4E
FysPLUorENFxEX/7Z098Gf3QyQDKMaiI6BkUciT31F4ByvgYxQSwhNyck/pcL4Pg41wm2l95gGSA
ggun4uesQ+VFOt86i4F4DFfecoRoo4VmkoG/Q1v5Gw3Z4BXSmaL0xNL9w7H/68GsCwX8hi1+Rkp7
aUv0Sj9DoWsJhNNH1YYeTJrmEtGJT6lXXFnXt6PrIeNQsYLZRShgH9dcOh1ZAkMccEJuj9jETqOX
WG00ZWVBYdpnmrBnCENXoPvBO9QH6O4VVOFVXD7eftDkoGlhLwQqpwMlnZzRdfdq2PCLjnMv2oTo
NoMKJVEwaRnTFXb7GDtN/lAqiophIeqZHWZq6LQUyxnbNB2ygJ7t1jh7UboZa+8JDWiv1sBRzpLW
zAedGDe9/AhL78ECOHg8m6aCpAVIPZBFzsCN3IG9c/tTTrwK0SIekBVxl8YpPcPBbZ9HYLYU/TO6
jxd5iu67r2kY4S+vhSArKRIWgcF1Fsn43JT1NqhRJBNZ8AjB8J01eM8sh/1NlIM7c/vFJjaKPynK
X8sLFtstLiZH9Iw18Q/Yc0Oq2J9m32dqZLRDFHA5tGQEHWmlQ48wWjvIUn0LcO2KVsbbv38qYdRr
9yNQUENnwim9jivE2CxEiQNUq7VBnB36JMGdx/1Y1lmbtAQfXFZBNJPgTE0J+m9EzAwwxztSjefI
yR9oW983EajiyfhWW8m2bGbeb+op2hImKk7CYDT7c5HYrzVPk0WSZOvS84CcVI/CmXnM1Dnvz+f9
ax4UAHPB6SLozxkZnvOhfTedAl0f4dalP4ywPo7ioTYIoPeAfBaPIv1eBv33scGx+PY4TswUvSrc
O31bwJmwP7O+R7Ok+fvSECJI+LvrvWFz+xlTL2lqqzgbs6yqnWE8e+wRoCqgx5KzqJ9R1sGRBn6h
Mn4MyxMDp0y5pU/ceNWQ4rVJn28/f2Is9QIf7kjQ7h1F45nDwWiVt8b7gEOl3aIo5vV0QO93b898
zslX1SIJBtOzQGYUpx5X04tMnhoXDdIgB1uoKjy0De72EqQsPdqTntug3ch+vDOGNJjJ1ybCil4o
MytiOW01BucyhNOih8ZdF60cPti8r7e/5cQmqpfFKgaNUQj75/PoNQd4wv+GzPCVBtZL5yZbJGrg
V86ciP+gJa4clEytSkMTYOiU00bnoYI/PMxW+zUTcMehl/8CvSgtf7Lovs6PgJi3TemD7OjbkM0C
HrCIQ1h80rfWwN2w8BZj9gOt67ASfsscWLuDsZekv4P6SdYgD5aOz6JfaYJ+cbWKynxTxx/Swb3g
m4eLyD77iOST6yRLPAkPHsj7mF1ecx2pJUEJI4QJJq7AcBnMFh7gq2m6IIAlO+ilFfg2LMEVYdFu
pbkcnG3s2Qv4rl12rhr2YfbYoSv6Hm82eICu0zth/O5bnM6iVUnh2Qg6ngjVDtdNzbAD6XtTdx9B
4hzdINuoNYcxIrwqg2gxMrqOYB8GUN/tYb4eFph7OYH8FZYsK4LmeMgd4FXRJ6jCIwU9L6XiNDoz
E2nqCVpMKGBYXgoaOKckg6sjEIaw1iqarShKf3YK/UkTrk0h+u9rOFWUGCzKMYWS35Ugd51zCiVg
wkLdy/e+BDC12rn0w2Jgnls02AyD/eGMK0Bsn1VqPIM9+2M0ZxLqqazQ1LaUAnwsYEHM6FwASlf3
v2T7hFnkxApCOujo+A5p276NzN3sN56KBloimOW5G0pc9Z7rxnsuQUocYTPqmuNMkfL6cRTmWf9+
XUCKaCztMjjjlnhlGTX4kLH5ETtiSTP7CJPn90p0d3E/q824HsjhO/XvA+Hx4cCsCA9Ulnr0YLwM
xOTWLWAbAw/W5MJ0vj37rwc5kGj+fY4RwFgiR8p+CuG0ZIuVnY8blsSHMMtWXmvi8cvbD/pzWvzv
BGU6rCwd67Bq3RbrKoUOT/SPBhjPqml3dQGiQQUD6fKhlL+YT/Ze/wvimiNIwueIBp9wECl94Khm
FvzE7GTeZQ79teLblg9tUUXuKRmG56bzzkMT3pWIlKkZHEPQW2W8Nlx4BqbKhOc3ncMYTY2plqo6
mZEPBgxUL67wm6SRW+o2d2nSHXkA73Q1s/imRlTbSwDdKXBUSfipofa6rDl7RRtUtIEXSbR3mdUo
UPtdmJVD1Tb3QS8vcG1otdiTFyawlGFsnerSW8dB+ZGZ4VG5LzVMauzPJNtZ8EZjTnknXdBqsx5g
5RRY7MT7fXtuTX1YLdyIsEL/Rt2zU5x0L1Fk7JzaWLQAekLRA5j09vZTJurW/2GI0REVLt5xeop7
uQgq9qOOR7Sv0Lu0Dpd2tQRgNw7h1cJJDx5rhko6ZysF45+Z519e58pn1sFUpReD5xKQ7mQPpncG
4xQ3cmHcMiBw0XoDDT2qRhcNL5p1U/pWAoYCTmpHVlaVVJvbv+F6mAVp8d+lM46JMIEp6U5W5+4N
y3ikNvzDyPfbf31iHF1tYTaVCfkRTbpTB9YzH01feuFv1RK/yurnqGT0ixPW1VZiViRGMHK7OAvL
gk6VYkUsS8e4N+A4ewANuYBnFGTyKUxYWPuSRd2ekBJ+fiilLEtgida9NIHvuP3W17vQ2H/AD6lJ
WTdmYXkmoTwBQ0J9GLSIN9uDpwYKUc5ySNkTWgufJeq6bTE8A6+c/LJVVr7M/IJLbLg2s7QFLGBS
PJjtcLGnVZ8Stmy7LoFhaFRFHlSH5qoqus+COe8tCPZ2Keu1U8JATIFjHNB6pv4xlSVpixhA354N
DH7TdgX+LglJuCCNfVGhye+Wa851C01cGjBXyxRg1dEXFrrv0ARb3FMzeW7r9tnIPKhoeogsgY2/
gzzETxp4NnQDbON5sUkxMusslcGyCFkMK+ooBNCz6YeZCutUaNGJEpED3ZkLIPu5iIJjwlm5ieGX
VtLgHBFrHSQtWuoQzONvzG4WYfasAvETIopmRlY0kT0ynS9hl2XISRuFZ1wPe16KA0W1jsi36gM2
ZlEGa3BgkOmuNtfw513AX8fvjfcIrhUCDHIqk03RzCRaE7PAuYSGv/Zmrw5kGJBRnZMxf41ADV4P
zvjoCLSuBVkgZ+baRKDRARSVquFc3GfqHDp879H0lztGDxDBbNw6Am17rjp5vVOK/eHR/v02YdBW
hmOW1Tk2g09RkMYvI1jXl2I8qTo9Dwq2uzCMWHU0ihdSWi99GfzsCwMG4mGNC9CgqHwVWJu+i++a
QW0hxnl2Wrgm14O3ijjbyBI89Dh+zEKJ45lhPqBnfa1Kyxc1n8knpkZEi5V2hDu8NnKKc5JY94FM
H7zMPclAwbM97WaeMZGzOFrOAhpXDo9KjvjjBZ/E2cQSjeOGPARVvS0sSDebfCbUTT1Ji3RlYMEA
IYtRu7WgXeroJpftO2nYS2PiSilMxxX0/TPbzMShwdEiGos5H0NgpHBosJZ1lP9OWnGXoxcqwRgu
XSS0uEd5bvv321H8z13+lSjuaJENZqm2qFWuzuDAnUICKlzUJ8BouPJyYXY2DeJ7An0JdnzOPPFZ
peQhRhYKn54fueR+l3engVS73oUzJ+tBZoT8hXfnpoW/SQgTDVTwUYjOSxztCXq5zFMzQEBW1/wJ
N3XWGkYUiN1e7APei1sAEyICO1kAIFsuoU1EQ37AYStnAItvkLCdiZx/2qWuvLQO2fBS3riWU9bn
EaJZXOuugwB+cbYJGytbPtlhtGsBmYFKeAuPLX8kbMmgZrTM+B2mB4HPHnEwle1PUDoXrvoeOuq5
rBu4rUVbmiarvpN7GWWLgiQwzjJ2A+uPpSsPntkuUZp85VUB2wG2aVyYjMoOJgjdCOsN16ruYVM2
Vzr9cz107SUvs/mvqAh1HGnNoq3PgUM/Ag/2sPC/MzsCoRA5EAk7IAYfobjpAp9GYldYapl2ats5
QeF7CYxroXrKjYT6jEQLIcDud5O3EI6s8KMxkmXUVG+FCOf4DxNrTKeEqD6n2WA71Tlkzk+WtCcR
idFP3O4DjoGJJz9biVtOgCHOaWstPQ+oJNNKdqCr7UWqnnobBpzhQNHvNmKJFtvby2PqV2mpa182
ThD3hncq6bDuVP+IvsVNic2c0OphSOJ0OYTPtx81tZ3/BygCYULUFJl3QmZ1qmNj6doAKLEL0qte
Gom8N8S4bGyF4hzzXjyhnmPDeWqVO5NS2tfzOa7F7AKVfISCIDjD7+CeFzlDFBXmI6BY48wOel2Q
D3NvLWQ7sW3Ar0MYp8h76+WDl9DtAOq506Otnn82/K0kT6Vc18kDry/FmCXPym91lqNgEq0a68lO
4L7Tfmeyu1gf+pa1TUwgMHvvgyPZcArxrR4yQBIv6+pLyYUFHOq/y8ihSVTDrIYeh7r4BU+Ne9Mi
B9iDPs/2N13X3eAR2v4SjDZaW6RNj7RVawfWD9AULU2YHqKkGpubDBZaXKFKJAtWLAcGOdjgPprw
V7IA/hsLopa3p+DVDAe/Q9t76hGGB0UY0WNaELGoDHpKhXqPq48W1U6cqySb2eSuz3U8Sdt1IOWy
YXEJ6w3AJ1uGczGK/gKoRaOInoWQ676ki0RwzIH8DbTK9dCndxy59MxUv34NYcEn5t9BLRrM9daC
MaxpN1CJiHd07vleJ2C3SxexZ8GxLThwO4r8QXl3Y5V94xx8gNpamCyb+RFXcyT8Bi0+pyLsnNgq
YE5rBj6ae+7xwdcZg3HEgMvDLz5ES41VlMNJtuXkaFMjXKFsTZ/yuItXdePYe2m57cxh4BIk/rPZ
4GW0QKmoy1WQ4INGpommoATAjjCca026Gpnwxy///tdOhoQ4J3DDI2BiWfcEvFEr4W+umPvzUwOh
BT6Jooc3WIocE9xNlHX9DLOV38Bx7O1u5q5m6gW0GALgZ5owUuIJlv0L5J1HqwyX3hyS8fqypZ4W
PmjbxSIoO4KGZeveKzzAd5uHkRV0kQobGv2Az1ZBp4ZZixCNa1bw1WOwDA2wctGKsbAy1IChcwbK
fW2Fwxb+Q4nfeex1NAnqh+miEOYyifgqTb9y2sNs0GIHsHlkaMfaPrZS3WW9veBJAVlbe4LI/Ctx
kOq3O0ky1o0ZD/aRJsULR+OGakf40wJGYLnZgw0l8+3nXC/iQK+mhYBcJCYa33AZ0LUuzkalZdXr
OM1hls3LT9RrmicYDQNxnkDQFDfOj6LJk7UlsgGUZznOxYiJ+aOXCFO0vMOhKcWgAt2Yc3U00RuH
nojmyBuYtlvhzIHtehUFr6sFiQEWm8CySzyImYtIlb9VbR8MB+1Iblw9sTH9qWLvwQjSDdwGF6pp
uF+V8UrS/EgcWI2q8JEYfCa1m1iTet0QuDunAFgN+o92iBYkMn5BdrqZ7R64eo7Du2pBJa+7CK6m
kh3VKHeSNz7J+n1X4CL/B1S7P8N2OM4iECdW5X8gsGp0M7MrrSMQwrXvDfSOy/H+9hydmhxacGlb
OqIVNLfQsJw+qLpe9Xb/alrFStgNHAPXt58yuRK0wGK7dQEddWsdBycvcJfCFjiJnTj8Fn3i9LCh
hDrRTGBU2Kmly8j9kINGXQv79fbzp0ZLiync84DBhqvD0SuddZ/b2AcKGAWii73kEMOKgp/6ov4Y
43JOkXv1ZGHB/uLfPc3rgo6ZMJ06JiV/VNz+oML7DlrIIwxt4eom+N2le+T2201Mdb1Q5zpS0dBQ
zlHG2cXisTlbpnqN67nev+tiJ7yMlmXggIRLEzQtHCsAuBUjS2FYKwfBQwDErmIsYwKSxrjmhGxu
v9LEnq0X47jnmnUGz6Gjsvsn6eCOGIGBmN69l1Vf27TBZ/4n64CZiDf2EFkcXXgULiFCfLt01AKo
MKehmnoHLUTAF4cWQuAB/NK4J8IMFZRmAaCp7QPrffs7TXR1g1n971t08C2kYcwx9iHQVgTu0JSv
mqp/YKmTLVryMwsfIPGA+CPtyDNDRFxAon1sbO/gFh1w6rDAvghMegLzcnZQYB+teG19ZCXxL8Cy
Zc3V96EvYetOWuVDoQppgFp21cVbGdVIe2Y0rl/AYo5pgchC/0efBWhvg+MnWXApa9DSw42QHPKI
AtGAOckeLnzrrkPDeqoI35gx8Wb2ruvVFDxeC1BZYVJaWQ0an8Ou2kBg9wpxDNRDJhpDGz8JsRsP
pFB3MGk3YZPA3a2AZTr29jV3uLkZ++abW/fruLNQZ8qWeR7etfhOAYW4xfRauYhh4zIaXwSsAen7
77hz8O4BE6bucWw6sjcgzExG8GWCZhNm7aFLmhRunXWBvlm5L5JNh7Odiy66wZIzG8dUUNCLbGnk
uQBRNM6RBS7fNvId3gWvBvQrjZmvUIMii7CEpWroJvcSZe6ZCT81T3SoLXPtJgh56xyTEV4OiqMu
0Cu075UIqvZBBfVWSZjfUnpvw7s3Qz/07ZU2EdD1AlYMo1PFnQK9niTZJMgVSSH3vLIf87L/ZQfJ
6osMMqpzbu0obJPQycCNic0np0YRP3GDzwHS/c5BdR+0UYisZlLUqbfSgmDT5jQYRsc+kkGwXWUC
1pnYcJOwsT8enTJgL/Di7v2hS+bsYSaSGb0MlZpRUJKa2kezGpqVTQc81u6K5e1Rmqg8wGXo33UB
q/mR2nC9OqqeBJCpcX/0FO7A0WAFAGnqVWcDrrAd4cViTJ5YM1qnIJC41gzkzCednKFaJAuULHA/
jZ/AFCxDiDB92lh3o8t/FGiZxa7gLtJYfLpNtlegA8JTZebJExuOjrptDcZL8FFwcuq6xDdTIGGD
oD7buG7yWebM6Z6mHqOFnqiNLGpAyXdMDONZ5BTnUrqJQusOwr6vjaIOubXLPh/g8WEfIVBZwIlp
K0S4dqtgnSX0uWc9roE7/pFE5rrpNhzW0e6dYbO5yDaxKHTUrSrrsGjz0T5GRhkvmpZvRCLWMk02
FiQVuVxYbvVoGumhhQSxRpQndvONkENuv7AoWkU9/VniXFNl3sysviSNV6ovOvEW1jcpii/o/447
fgcJxwO8baA0R4RtrGfYhn+znOF9tl55/YYSPTeXgf+rHmObDaV1kjvHPkifSEC9VdqQDs7tsjzi
OiNfpQ4MwzO73ecyWjjtN9sKXnsL+N/eMetlZMjI7ySPodmqPnJSDqsMgtJioJAvuNUCTpQ/yGj9
TnBtjpyjfDewzd7VEOv4DQ+Klc1wKXV7Ik19OC28RQFBP2ds8aNoYcDgSLZwsn7t1dkZTnSrMjEH
4FzqXZo6M7vE1AO1nC+loTIt4XB4DjcUs4EFUEQoiFwJ0DBDEaldmI3fYfCk0ESvUAK+/Z4Tpzi9
o/si8CbKseg+YflR5MnK6LptaMO9ObTmN6aJc4belI1qYgrHYnSimF3b+8TOEht3FWbxW43JnNfn
ddUBJp8WwGFGF/ZuV2LylbY/nDgasX/BphewB9xQmeVzTr9xJLL8yGqxbdrs3enZcWz7BzeF8qqO
xoNVzXUHTO0mthbKAVQAtRhOascwMV8QS+8CSVbAuwGUbmwYOpRjye9CIzyW6NqDMfRT2QwnnJa+
OJu0pNQycf1hww/5yIhd+oGdr9HsgQgU/hry6C3PmxZm7S304DPTaCrwaZHdoJBhGnZoH6vWrJaj
YOHF+atcoeQAlzpPojBb7gfwzW/P2onH6ZBgAVEHUykeR5EgI7+vFhfkdm1nT2Mfb1gxHtALP/Os
iYWpA4EBwhXEjvEso+y3znjZNy5kozJ4TA2KVKD73Uj57fZ7TaXGF1/hvwPoiBZ6VXmddWwz72Ug
H/iEVefepcAoCVxEWBREbxa9zB6eJnZkSwvYjW3XHL5T9lGYxi8Vxx9pEgFaM66/WoLSHYwbS5Ru
NCTjPjRZAKhdZYlFZCnr+fYXm4osWtgsmExVLL1+79YSOAKzN4DegbEuLm3QZJfOLKfJcdHWk8FF
RJiVsr0THhrZHVvmbagMt4Dqwaq93BRQL6k4PNlzfquTT9RWlAl5GI+Ei8BMku9e0Z4DrvZt2T5H
jbEtAwfk6xYlIvMMf9gft7/lH6DblWxBxzqUo80Hb2jp3rPrRTPuhtZe4OrG7yVsJtUjmCJqCUDF
Kqm61LeKYze8yv6bzYufhfmzH8qFgVo0mN0FNG6hAVNApOdfK+vofNu8T9zejQTfK9mcwhBJRdoE
S1HZCDEPt19/YqHrIIm4oIzJvKd7R36Ml9IikR+WyrDPoyUmKvagzN6rYebGe2Lh6diI2EOrGEdH
Ctx92mcnsz7MODhSJziguDSHuZs6T+iICDOrXbfIbHuvwKHySZCcQjt7qGS7tO1hZ1rRK8gcJ+ah
GSZi47IvZxvXLuvi2kzSlqWD+7gCihC+r+5sBUxhNxxlNBzhH7OqLKSGtfXpIdnoumGPssjMHJmI
BTogQtlGnFYOgU7Zdj4CuGw2DJufMbfHTf15bUuvs8hUsPQc9opBPtl0uQXncg4UVTFTSpocLy3K
kBH1ENwq0X3gKTi09d06DsO958ZnaNKTRYQDPetgL1rYS6DOtmktZuLbZViuDZcWbOBRbLieqIe9
02D+CwvN/7jvbmYqdBNz/U+I++tUcGlgTHBVC8+dJsNhoPbOTt7hTjXZDXMvMPEIHR9h5r0lhiEb
9y2EpWSAaKpPu3TjJJH0u1LMST4m8g6dI9EyqNxG5DR7BLp9KfnLEJmIhvJQNeYrzitvGdvdDkYT
ebnOj4jNpgilnbC9N65FWMLl82T15jl3OqS3c8ioiRmtAySQggrJck73USGGpeDdKwdJEUD9ZmZG
Tz3g8u9/jXwPO4k+w1XaPpDBOukvnmbpXeraj7c/0tSoa1HGheFHPoi63wddDz9M94fd2D8SWoOI
VM1eYbDra0OHLHjtAOiPy+i+cOg2zfM7XDH4rsTxLCaoFY3rLrXuWAveQ9DcBaFaS4Nc7mmrmZ1i
aiZoYccbSgdAKc73KXrRulqsTYy/5cUBTE8cYHZn0typodJiT9ZAbzyCPb0Pemtrtkitef+tan7e
Hqmpv64FmDaDo3sgO2dPQnav+PjU2fW8H8HEPNB5CjICFqiBmHFfoaTCSve16sjCo/ZLGy9v//6J
AKnjFEInNwCcGLFSeKF80uUJ1L3W1/YtnYgSpGyEp3ZD903f7kndbZsihff1TCSZ+PQ6oiHmoJ31
Q97vbcqjdVhZ1d4IC7GM+r7Z3v46U4+4/Ptfyzyzxr4ksYfto9pmHjC9QQkghJqrUUx9/Mu///Xn
PZyxWmBzx70RtT/R8bbs6GyONLG6/pzf//rbgmbB0CFPPeRVuZK5tUuEfPVMuKTCSyyHVNzpZxbY
1CTV1rEJL2o4bOJJHnOWtVshhSj4z9IJYc3A1l8bCG0RjxFP4UUwYKeNvad+MDYhbutmQ8TUXbzO
PBjTJlEjw0bOJBWLNHuuqhWxQrkIO1D+YPDJt1EafcvTDzfzfAojFC5nu4om9l6dhSDCBFI4s+oO
AcoYy4AcS8vxgxR8t0+wexxzXw5H0Q/Qi8dg+fdb0rQL9IG/kzFa9W6N9si2R+c3mwOqT8wcHY5g
oIxLi8HsDrKKoT8zxM4hRXbARWr1wEVMoFu0iplxncoMdV6owUTjueBO4s/XqyzyHgpcX0HehWzq
BIddGOKJ4TMCBzBC23UQj69fmk86FcFSVZ6ixQADbkDsAIuRRT6QT5ArZ/KDqTHVVnZbMk8UWdMe
zIYfzWTnWc1J9IpDZh48N7I/huzta29y2d3/WueZ6RG3SNz2wF25VJE6y9E7wOluZnFPTQZtcUfM
bZlIDJAF82zL2t7dVOD5r3hKXvJ6fEmMOJwZksmpoK1xaFG8PCwrus9S8K7pgoAzj2x3nfF+UZjR
Gp3ev2lFt3GeHuNg1j3w8uevHBF0YW7QqTyGLzz2WNTF/QL8MCDFfMHEPmeZXAwGypiW++AovoyH
9q4y0pn85/qxnOiKXFeScCStAMXICtN3eHCb927tomkB9I94iQIgepCdNjQe68SO7hsTbcIzgzpR
gyG6sqB0LPjLm3l1aENn7djyYA8R3r/CeA47Dzcqkl8klZVfxDNq2evziOjS39gOE0hae3lAs9p3
N4YyxuMemtqr2N5YvXUidf5we0FcX3pEb9VnQCATWlvyIHCxUtHK8VsA0y5YrWZVezKFD1n/U6rZ
69VLpvff+UN0HbAjPE+OQ5QfLt1/OQwuZbmysqOCyr9M3+v8U/TdNpujgl7PSCBT/He5p4OFe2jY
gxxMMz+iykB36AWNN0UAz7Db329qcnha7ELPTw47xKA4xDJ6iWW9g837S6gYOnuiNXSuD0ZbHbvA
uefxMFMe5hPfUAtiRTcmjVV0xQHZQ7SoXLr0Mhh9ZbBM+JoXFmqH/344amdjzLiTHhxl/Cilk/kc
RamimkVRXE/miKeFLx6YYxnVeQZ5Z8O2sDxfpmL0ZvbJqeWjHTN4nrpF3sT44032q0y8t3FUIBT0
0aKvjd9walZzoz8xwXQlsGyB8OB2KA9mKfPGt1mSfodw73vam+PPWlzws3W8Mq2U74Mq9jaOMYDX
5JlyyUT8kDd8YdEBneG0K5rV7Rk5saJ1zTBikwcEcZ0doFKHJ8G4IYZCc2i1jDvn28DFh2smX1PG
E10ZLIYRhRDDyw4lUeugCt6pXe7ImC8ij7zffp2Jya5rgkPqxAOBEPpQlcIHFCL37Vgtzcx8m40S
fwqhV4KSLvV1Eg9yKFIj3KLKnbpgHYj1kIaLenhvPeZbyR0RhyKyYfJxdG3Dx5NhvbIg6NdGCLv8
D2aS+WH12nVvoEmnVepjJaqwA/RszdCPw5tggf+nYdt+AFYW/mMKVk2Uf+/T13KuNn4dhmIRXVJs
NrigKiNMxhGGIvB6tdJNDHh9Uiag8ruwIli7VuRTFm9ai2widJXEQ+wriT4A1IWVOliz2M2JMK8r
jtu+CDPuoCJm9CcT11ROgeuD7s9HyOxXy0OWQO1HzruZFf+HiHttCLWA1RfK9eI+wT5W1802KFz7
ZJGsOzCA7aHlsk4OCQHfVMRb0iKFJ4vAKdguyXivOqc5AsIHkQEahnepSH6ZhjsANOnUu1pFabas
EiHuPAaNHFyovU0Hbmq1CCHe2Iu4acnKVhVcuWIK2WHGGnxOC1jR0MqGJaAe1goq0bme/ol4o6sM
qWVzYBX66mB5aB4NZL5yeW4soO+aSXYmQqcuCxx6mQWqjasDumlhuSs+uHzl9XgKhorsFMAMM+WI
iZ42oqv/GluEhQex7OHiQA0byV1p2DtTFSjb4igD9qZrnmBwh0mc7FmfC1/Z8QaHWpw/Eu74uPr9
Wp8V0QWB41iUaNS0i4MBtbWbRHvYrjwQs39Ggj2TZU3sdrr2r4+xJdlwlTsMXv9MJTmGRfL8pfio
i/1Eh3aQ4H+cnVlznLjbxT+RqgRCC7fQu91e4sSJc0NlBQkksW+f/j2eq/n3m05XzdVMMmPTDUJ6
lvP8zhw291PdA/Hh0NO5l4hPb3o9Xwm81eVJ7Yauj2ra3lc92UwT2n+Awbw/lUXGKXLb41DT9OZe
fO1qF0f32kRumdFgvM/suInn+jDwaAPYwZ4NSD9pdcZxk2b0hpPBtdfp/VP8Kx2cS98OAmNC95ht
PS+E4Y1an5fYvPynZ3Opq3eNacupt+29IQQSk4dqAS4t5wdafP/7Ba7crUtd/YDx4wWzHe09bc19
RvhWt0kfJqteniRptjCWf7z5ZK7MRAaXkvqxiXrQHgm+Tel3JiCbaPwsldqYMdvr8JCbfAN+0blj
I+b3AwrDT/KwcjmnUo83WkhXSk/BpeYeBmplUxXYnkAhD1uQDT9V9hMDPEDW52iwaVOuR63sXS2W
X8Gt0unVq17E+IVFd4TzvEOYA/8a173BRxgOsezEZ/m1JvbeRBXYpuws7EMY5Aeu+I0FeiX6uVTn
k3ikEWQ73X2cV0msoGXKi8eiUbuc18e/r6ErO/7lWLnH/BYb4mw516aZoUj3MC5LxrU0aHkbVY0b
eA7ARZj7W/vttQte3M1ptD7sqnI+z6wbtnHT7RxONBj1YKhsIHZrbuHer0TCl1JeSlqb0bmaz3Dh
OMsesd3q/DuGUrfP8KQAMLG5EX5cywLFRfgBXyMRTcbiO7l3XOhsXqdQQutifJoFzd3aTeemMnOi
SkRdAGi8/f3ZXakCwSD7fzewKoRjZLeq6dxTdQ+/vZPw82aiqGFXEwIuda5imC1qJZ+6ugWov6jd
rdTn/RJ/iLjExU6NJnvkXdCM5zYKvscdfZvq+KDAko86umu74utgoJ23Du5emT/V1a3lc2XPu5T2
euizYSo1V2cSCVMlWbuwFBp0mKZnd6BXQaTRe/5Zt9WrX8wt+sSVePZS0RvPA5zHQ1GdZSRQd5pT
x5qNlCI1HfobBINmydoij6PQtXbhjateeVEuVbuhCQtdKFad8xj+2rkaAa4vvriWB6D5Zy9loJ/+
voyuHIOXel0PEiUryPsthfE89c2mlTnSF7b/b7/+/bL/OmVt2HSF0tye45js5g78jbH/ZOfxxgZ2
ZY/8x5fsX78e1lkezfisPsMTfldG8gT1vAcJ2f6Y/6OtXHApKqXTYIKu6utz5169XIekbzRS+Ooe
fjZ7jmV4s7tyJVS8VIxKz8MmdpE/N5JuYNzwlNni8397DhebRViBUZTJ1Z3RDPwKm7gcYyDdqbwp
x7z2Zl7sCIVCF96FsTsDxX8YWfvURvQ7QAkfF93szCg2tQ9Oquv+W6pyqf5cZnS2oIqrz3RSsCwB
ezjSYNwv93TSv/WtEuKVQ+RS91lyn/2z1Z3hm9RDY/paQ77Ycjj5rGO4HdHyPGS02P6nJ3Sp+yzN
XA0VCfx5rCCdjcEBCjwQoqpxNy5wZUu5FHq2tVSLqSbcMx+hSJN/gJoOxhQZyMpYF/2tPvmVlXCp
9qxZR2Iu5vqMAGajIhdvxrI/TzJLjaiAAMimzVS96Y4ON06ja9/rIqYAmKR3rYF2fRlbQN1kcCCk
9UlcyJNo2vE+9Ounvz+ia1di/7uZlcJmY9At/hyp8CNHXe991Q3h0qcT0bf1slc2tUupPDgQuoEO
fTjDum84hkCAJmVXDfeTAt1I8VsQqGuXudgSFuFzOCXa9lwWI+A19FzlLPGOHmb+3zadS7+yCjqA
ee1Ze+6LPkqqEe7nLXK7pAf28cPfH8mVL3GpVyXj2vRx2Hfw/77LweFyo8lTDMH9uMnnuJYBXOpO
WTTBL1E3/fm9QggdAqZXKkQ4WfGLD8wleK92E4C4+NvseUUHDnCLE1O34FfXvuD7WvzXCTfVwYKv
AykRL+jBVq+QUJ3AuHgYbql+rmxylzLUjuH2rT7qzqh0/aT6t+pWnGzDaQmLe7PyD/yWMuHaN7kI
BSI7yzEDxevc5mCA+q2c4rcmIrt+or//vhiupamXJmXVGOi8KLAa8tGeSL8+LpN6BiUJSLYqHkDQ
seLIG/W7D4dErc2ULmr4PkaYrMOfbgRUV6aBg0sN6oLNiIdD0J3jum13pj6usjmQYdwN4fQhb9fT
Ypna1SWabLnZVu38NcuaLdFhl5LZHVZm0M7p3628DwG5j2gxPijb+x2g8rvcNHunxeuN+3Xt2V+k
LpliUz1GejijlpOgXrlFVtQBuQGfDAczP5KnMF4g+ZRKeW7MV7DWVz+8evrKUV5u2uPNRXj1JbvY
jJgrg85LDJevmExz8QEPLd61a3/kZP66hn7GDPz6YenbBKBcsAJvxI9XDqtL6zMMi6EYHOrmPKJ5
DaLJlsgqnebla43priHQz8Sbb1MU3jiqrpXpL0WqS7xGKNrE9Rn/9EmZy2KnqXyImmPf5MAY8l2P
IjY6CPGSNKP4qsdxTZo6zhIsIGw8YkRnQmThJhx+zmWsNjcWwpUc51LVOmTMl6p+j6OZ3KugO7W1
+Wj1Q0u2HGbtjvi9Hj/PRL38/YJX5gyCS3HrXOeRbkzTnFnYiUM2y0MzjfvAImdm/gk3YtvG8q1Z
2C73RQ1M4jLdlwH/EcKIB+2PJGrPGWDu5c6AIFyW9XaZ7S0u99UP976D/WvPlR0qgx1K/NCjnCZ2
Nt+Z+tZ2GKVm4TliGOucmzgxURMkUHz8ronYgEmzi7P1PizTMfvgqqMYdlnGziG91Wy+tq2EF9vn
UsySq2luziqAk3FSWJjKUfKx9P6zA8CVze2ua+B8E0sPG+Nsfe2Z8ikme84lH5+KDiUzbqdpm2fL
g6Ug8wc4q+jYiZSU6inAwFyPsrpuCvP892d8ZXO5dEHz4PllhIwtLAPHdFVuZ0xxZIHdRo36YAba
JDfP6Cuv8aVAl3UlmfN+QigDN6hpCu+EEOeZ9geiMGvvyp96WF6m/oZC49rVLnZNTN3EY+BwYsqg
RyWcI7KZ93nVILmlwx7djZMJRb1531tvhO7Xaj3/uPH+a0U6UwwtKNPduQ7BB82iPa3Epwnh7iSX
zyg7VYkldToUFU0kCJebitTx/u+P8X19/b9aD1OXhWzwrnmcFbG+EwaWJpSmcJL4eXPI6Y8pL/Dv
74vnX18MErrQkUzwUzRlXxriX3AM3FCW/THewK++iJzgPtahkL2o05QFsGgan0wkv8awoEqaMrix
FK5d42KnACJWAc+6klPtQM/pV1duuG/fFp4FB9uGtxTo1y5z8e47NqHTV4v8bp1h+0loZhIfwuqv
HNan8dZZeO0iF3mULeBIZ8pVndpoHlNvOEuMFo9mlWvawofv78vp2gO/yKEWD3vmoQjUCT5nxX3v
+ulIbaxvHGR/3HPwzC9eza7FzEqQz+pEQb/s3rHfGWFfSxONaaXdrnjnrwcFvRHq/XEjwNUughan
YjSKm5mfSjYeak82WAUVnDMbAQf7EPBVszyCdNYcAj26W22Q9xv1h/fxsvbKXB7liFSCk6j2GArE
DsDTYWpA26NH2kvwveFPS7tuU8K8iVawrMe/F23y98d35QZfVmBVH8CTji7yFEYI/wK1zzybtlVm
540fgObc+VvjL1du7mXZtakDUs4FFSezjjjv7bJuApB2P8rG/BaxSHxvOIqiEXynS31DXfVP0vOH
m3tZdgWAFvi5opKgavOcv66crrsokPJlqmKaZHP16IjOjxXUS2mBQmnviuMSWlislr7fj+ukNpFr
2Zh2wfKiqil6sHlwgDdncDAzdmk0Bbu0DkvogxszbejaRsnMuwyaZaBpNllVsR033fRBhhl9xEEp
dxqg3U+Bjcv9KNY4HSDDPcYFdRgO0+Mrj9mNV+fKPn9ZCA6IjGAlAb3GELj2iIW8XVUzp7mIb7UN
rl3hYhcDt0XPeh74KVinGUQO7w/SSbKVVdHd6Jldu8TFHsaLMYjGpuQnzmz9AMUQO5d157bGte2N
sOaf6t+f1sjFDgYj+7I3QFSc1tyvwY41SxhsfKQwNlW3LtioChOj3k51sjDuX3LLKWjtMw/LpAr8
sKZhBxpQYqFu2ug2Ms+sGOBGwuf8Y1ku8bMnrvNJEyvg+gL/YaLDCwVO/b5aizJtWl8lUrNh1w4d
3YRkCp+0kSYVbTEcTE9yONx308eKL/I4uLYACjt34k7O9tNq3i38Cl/u7ZgvYEoqOPHu48Ut+4YR
96lintx3OScHDTp7omQTHbgEZ8NXuvsMGlWQ/n0TeT+B/3QHL3fpskMyszb8NMUwDhp0wQ5AVa/p
DKTfae7rr86S5cffr/VnsQkITxeb9DAsQa6HIDpl63jXamNfwRmZT86P4kGjDArA+fIcMPEhMtLD
HCT3u6lWy6kDbBzT9tmHRUJ91jh664z6c8MQn+iiVu4p7TNn4/WkmY0/1GgYNsXUpE7JO4OzN0/b
2iMX6udpSGgNX4dERGF9495fux+XpXPWjq2GllOckPeqNBzGYtOSEYsqrL7CkQjQaE71lq/YYQsf
pxxzHgegj+AVUe5irOx45tG504s53HhA70/9D6vhssouOvBp11IGp6xqtlTrjY4qs/XdAmscOLKn
eupSiZcB5GOkyD4mW8/a5lt2yxT1n5zzTx/gIlAslg6W73EtTgRyYQpsfPlh9kgrC5itp/0qosST
7MVBdqi7XJztqKdN5sanliIdDB19QSM26fR6DLtB/MCy+ZwP+KEyLH5Fi0VeNYzoAAP6xolIs6k9
tUN0N1FDT20x3pDI/zlDYOqyuu/60lUaPiAnlN4/h2QEp98Oz93kj+hNvmavlDlo9q0b9hEm5Dhw
IH9/fFfe5ctyf1A0S7H2NsJI8mvewMdqKpXcagfDDRuHw3YaQV76+6UY/yfI+dOjutjf17qDgC/U
9OSpKHJQOA0E5aAS1r2kLMF4vh8+rBPKpT81j33sErOaea2S0EyEIruF13jWJmuJ3bpOsrBzRjxh
0pqNcKjpMC6E6gpylBBgZKy/oEwJOozRa+8xWByhKrPk9Hc+NHE+I8JSw/pgRMnzH3m9liLfzDmm
WYKkXq1xD6Geqm27xOEe5GVOth319AFZyKAPdhJSbQsM3X/ps6bdR3GLwsFiQNxyS5aMteMU7OSC
bzDFjmHZoMDbD+7QZA4NgbykwnTucwCELNRRqy6mZMhK1JHi4HeuyfozG2UFNEJvEuBn+s+ZnLMH
n1fizaKVDXNTR3dwqcHQ6ppZ83vpFjRLqlnAqKeN2/6LVYpiagyc0+pRDl2r4ZaFI9WeQqarOIly
7x5yJddNZykYee+arHwpRwXrPW63smfNvQ508VP7pk5KUb3U5Rrdx/gOiNQKtM+rLsg2cIkwaWkG
i3GRGULVsAVctcbjfKKaivEhrrIZtSDu+CPUc9kjyaQ+VIMNSDJgaiGFCXjWHYCfDesX4gk4j4WN
vxDTNji3chFumA0/RbmmP7Io/C2WEjIEo1vESyr3CXYYqmEjC6uKeK74xtaIkduoH3ZGgTe/VZpk
+iAlZjzbsatf664CeC2sCnCyWhj6DYepgBThMSZzme2LcWqmg2mzmX1qfN3ILfFgjx2Ghc9zOsaR
Q1VICntotIDWEbaS+JTOSOaP9ZRDi1JPgQQrQ0vgC16zXKGAIbsSUxLbIGu86VPiKniEBO+OlPBb
fS+ntDl90janUVqhULzLcm/zZBzQiCCbHm89QtOygv2Sm4d2p7He76ulnYBDqKGf8rKWG9dplvAu
lG7jKtvWz6B0V3THOzSfdy6GhdnO8DluMRBi13cPEthO+PoRARtAl7zJmuLVNY3AQLoK1l4kGc4u
mrrCQXOMT9JUZI+KQbg6QAumMjqJyA3VLly6qd2FBHTAb/DJ0iucK5zSey1QwPgSjgv85e6ZZ+HU
JGGkVhTd6nF092FIK3Y/gyuif+g1D/R9oDHie29xT/gzHCcpSRY8DL4rNHdix7o2VofJZa1KHc16
NSQ1xSBbOnZLrM6Zk3H+JqOctbts5cw9Ko8f2KzWE4C1pjnqs+dsFJLtSjlDqlyAaah/lRCAYfSp
iMYxf6wZFuJeDeMoTt7XpnbYX/VIdnU+DObcr4C4PpVqyLcQw2TwD2jyZpQJ2D6T+FwxxmrUN3lZ
P6vIcpDfqMLrGcG9mR1WF8n5NzQgZHwu0dJu7l00k/zIbIclGxTvlbReFHX/i8VofcKX1JT9W9nG
szowxjX5lNuo7qfEd3JW27k2LEqVhIPMK37KDU91w1eK0XFGlHvQknbD3vSLGDCP01H3sZLRPKC8
hXUNHoQlEpa6Yqk/w4hw4MhDqgLreMBE3R5tjBhFe5b3xSE2xjZf6KpCe16iusuDdGwbOsDBQPRM
HKXpe/ezzcwUutQH8EoyQcX9oZrtkt/VDtH0QRQxouukUXO1HufYjhCOw4/B601P5+h9dx0CMn52
q/D9rh6amt2HMRAmfOu1z8yphPgn+zxGQpSfrHCxgPmmm7IIYV61NtlDhb3CHmd8J/PcFr332wwW
RvxoXMarN5ctnTwV48jfjXvR5Kgm/P8bt64ek3yLU81zFvqOIpELyhDpSzAuk91wN9LqQGOjZ7db
galz90uFB/NARKRRzs/LwYo9DiKJ6c1Y6/44+WFyv2QpQnEIfR3SRMNHI0+6VrTtpu7KKvi5tiMZ
9jaI+xlK/VaOSyIKTiC0BJDcptT6ZvjmQznTJ1e5Esc7dhqdE2QZtMlPXSBQ7+oqHIorbIo8DqiY
W519B1RoIh9kEwTDCfOcxbyPbCXVfVAGo/phfBgEn/oyJCjYCnDSvrCgncKzRXOmR4yMRfp7RHwh
j0WFx00B+QqD6HtEw749sDUi9A50mdklfMF//iXHccS0FxtD1n6Woe6CnQdHaT6XPRXz/dQw5Cgo
oOaq/Db0QxY/oLzdFW8zXoSxSCI5ddkntcDnfWeyKRS7UC5zfq+ZtyRt2BLwYmPDiN1BoTyRfdkO
Db/LwzJkTzFmcWuBSf0xMN0m02E8OTCH84z+WIsB4TwuZMty8/5ydAvkzDxYpiR0YUvlNhQBL+91
GKygFK55Lsafq4UL6je49pr+W79qIhMuF7N8Ul6VxUfmx6n8NVSaLXChVUQMoPtqhorFtu/rQN2X
BXbZ59AQ2hUHS2mh4CIV9n1zGMC6Zfmh9/kCzKgWUyy+aM6ibLusPrY6UZXAOHMiVqu52MhCU45o
JKwJxA0KVimwX8kiKNAwqgCpXyLaHjqxLYwrhELphznu4ak9jP3w1mk6zXw/YQALfKwFqG/91Qy8
6ZdUDGMzbO2S0QjN0cXlowBqOiDqXdGr531WKd+V+4wJkQcbDQQGcadCjQN7DkcrpillcyyabwYx
Zg3icomhi5MveubBSdTwZwVBVU2yhHB2rFexUSNwXUUax4OjQOERyHsTYpnhR6AQlvIgCTyqfsP9
Rsg97OxIvS+Qz6sNMpN2SjuJGVSdzLoruN4FXmYQyS52FG4rDIQG+0pMZfhG4FrTbWc4ev1GHdMF
v6QdWXmo56DEDURfr+q1ewrJzDGoUwYmwnAOz9VdnId0PoBnp+blwGHydVKAsSw4rydb7jIkTPST
Y2W+bkVMMkwn5OFckvulI2PwQ9mQHqIoiMxecZzfW4CIOj6mMZS1OVQENAjPfl7mrkqztQs3Ymym
7CmHG6F6Cew4Nt86OFceydC6bT5hTqyqBxqfRp33+yZoGrwXDN5+7R7fmXXq2JbxhIZU4WBItlVM
Gfih87yK3R5mgTG2eW30kICnCc4hD2KHxovjU+T2S9mH4QdYG8w52TH4Cs4nC6S9eSZBx4O7iAPl
OaMFDK0VxrqoGczXnLCmPSgtT5hB8sci7Ckw/C727xJQAiJOtwIfZ+QSqiMPOtRAXdw50iUEpSX9
vVyyDPM/mNUtTgitBfvStzi6HmE/ZsMPWb1iAnzsFVagmMv3CjeKfL3dzy1p3j9JGa0D1GXlXEJp
wbtT1Fn9c3Yap6HJ1kMOtsJvKbsC87jT6Mb6iQFvM9zLuoAclC3E8EdIx9r4Bf3EejnUw2w1huiB
EQTWrWLLssO0Wed/xUFA+K7Koax9iwY5TC98gEvhS5bbNvth8FkR8JRSrsXXrJdE0HS2ayEeVxsb
/45Lr3qKb0aBai9ope803NQWvMBoIs4BaGJUL4mnEQqIqm3XnYEHnrIJ2KZ6H5aj7LBZzKV5zDA7
RhBSVhRWA+jv6Ni2vd6OSoXtRyRNzRjAORSY6pfBN7qetkGMCKg+VJVBbVgqnNW9zFRcpG3sCHw1
HDT5P2GxqRjE3mM90QcxgttwDOeVA3sNMud+tZF5kcbmNcE3hDp7BzfvSKsEdShqoXwCoRhzZUbZ
5iHMysoD9S6WQeCAJjD5xIMjgA+cbRcUg09NvSwJ/p7AyKniBRJSnBDY/5ppzto5yTuNacgFra2f
PFvIs1ijbNdaKrs7hzgdziZlFrYrymkRpIRYtUGUSFOL6dgpRNEJHe1CMRHdKO7g/8ZjGDNhuj9C
zDB6NWzxiyswZvAWfyxkHU+Qg+NUaJ4mny1yA71dRZ8RKYDgBIuCpc93xFIhPwwxwpVdLlHfRhRa
Tl8i1Xd3Nub5HtFWXtYJ6JqxhbcNIpLHFRGg3dYhVpTftpSDQX8cOTwoGgTT7xW2IhjJWQ+mGX93
k+nl9ykw4St8n9Uv5KXYx3bxYr1IxjCbB4xft/zngpHvVKPSv+s7GoKR1aosj1yKfYeNy9ZMXpcN
iMIosDTH3NYeApKZDGzYDpC8FQ9FXeRTv2ksg65gQ6JVMb2DVXc4PPG4Q80wEgV50+8esSjxIilQ
KVucLtUrkmLV3w1ljQGzdJmiRcrUkFbAEtCi8hnxTRG5Hsz/Pu7Pxczotw7k6KJOZ0NMCPv6sSaB
TKzhbfSlCSIybQibHfgU5TplKITAehQTcn2GIHZAEx3S6m0351n9VelaTdsS7wL/oJidhlPcyAl2
G75m/cY09TIkUadQ/7REYECtBmQ/wMwmUDnjN884/CMW9T7+msqZtOQV+6sVwOdGBN4gawE6zZTE
bThHHIqKNh/2oix4cV7mlrHDBLjG8GsE1MkVSZ9b1OG7FX1J/tJxU7b31kVBGB9DhPZvXYZag2xL
j5MR5QE0YqoyRfJTB1s1DXzjWM7CTVvS+U1PiuwlZhAf3bAQsiEz/owCIPvVWBnWu9405oy1Iu4i
VcbBJugXkvZjzY6WLeNHMwv/MkhezhA8oJyxcWEZ9UmAHsOSUBZIH38UUTSfGuHqX8x0bNrAq6FM
GlCpkhna8Wc1IrtCNFKnQYCMEO45K802dsU0aDeVTx1rF4/C68pO2tv2Du9VF6QeY4tJ1MTrsYRR
Mjq+a4/AexoPnPYNZhjgQoFhZptmJG/3ph5zUKzX7tAxnu1lnk0no7E1qWCEAMECLRoEqNUERW0Q
qy3imwJPEVDLlW4htQgSTEeUqQrhqok5G78fx6h+68YO25Wvwg1ky8FWZNhwCUjQCVPT57aPS2Rk
UX6oe2TbAM/SbWGwWwwhepVlL6ZEeVhnLgy1jt6IV1ZAs9tnbE6xRWRbNFCjEPeAZLATpC2SJd8f
ga/4gWG394AxR65mJT6P9uWcBnOX4f7nYdClcM9u7hSiAyQA0fAb+W/wqa6wcUSajG+V76a0iVrx
JKCf+WSYyY4YqYQeACre5xbjLgkjIKhYE+TbBbxFxKDC5ltnZkRMRdyQw6T7YbM0BtEcOID912Ex
CqiN2NwZE8iPptPoHAiW7xS4RYeyRvyXYPZkjVJObHaHhBphXZWpfTPCsBfWMnDM4SjS7XPUuyEO
YKwvtnMGr6o7N/D5e9S0iH2R10ZPTenBRHdws/5V8oYeuogsH6Iiq/Y+l2MJW40VNy3XfAMVGt1W
rKl/uBG27QN4Ny/5XIdY+aFGl0NMPCmwGHYNz+c7ZMboI5jcbteYYaG31h0q3S5rusT9tLOkKeEF
0kBPmVdWP5qY5V/8VIokHIm1W1YE/rVy2bzsSms6cdIURlfa9mLYBFHlXnie189wkuXfsqDWvzER
STDYKxCTxUp9Wj0h7Ax8W/E4ti47TmERY/oHRnebKsKMRbKUA8RN6M5867EPNgexwo1tA9Fttjcc
RIo0qitapKvOlkMWBzmMTykhUyJpaQLI2j1HXasblxZVI7jfbjCPi6RyzYDu7eyMEznR1ULvgkiu
/WvIexDQYj4SvYUkn3RbJOpRlHRrXDywVeagNQsoAyfU8FA/sssPShf7JuamOAto01Y8O2SHyChH
lBJwQpJtL1X70kMix5J2AJ3wd6ZNWacU0dMDTD5mscnRJYXTRbl2T3mA6LJfDeSdQ1hBTIcTLn9A
m6ouH1ZEvnBw6KP8Ec5q0G2veYNCFXBO9ZQqHPLfhJjlMeeF34WCtL+znrYryp1TdqoVKyR8NWnM
U6wOaHArlGJNGoY6emRywmuE2S9ab2TA4dRYtWTiu3Dmsk1aGccqHTpZ203DDGuOFQgv49Za1twV
IoR1OlGWPxcYJRGYUunVTyq1K2Dt1iKUDcxs32gNiH1aSpXRLTjUCFAknipY82rpvyK66z5na5z9
8k3LeBIokoepmKB7TIrBjeEJvus6SxfIeoBxCDr6RftpeMCmEHxr0Zr51aIx9jTBsSROKKb9LQjp
KyTtyNNOU5EXP0TV8+8I1iSUWFYiHcvdSO6WqfC/iwyRWxLW0WI2OSKkh3EFFiiNZhbfBXkXYjPv
u/BDiSkiTBBh/cMXfazyuxAuxEXaGAff9AxzMw6IhWj0RxF4e2qC9+qHxMXQdwihoUDEaVHPqJqi
ShlmPST8W/Ko2uR86DH1z7vyH43A6B96TksMMcialutTN0vsbCrC/ve0rkNGvsyI5068nfttORSd
gKBpRrFVxX0Zo+sy9S9hbeCqR6NZ8XfyTx4/r2iFHlDsQFqGTZFmqAmpyt83PaVNKt1CDjJrsF8U
vhHh5yKv40e4gviPPtBIvlfZg60bSRikbHqQKjBe08DlqnmpRLT+6HszHGaqumhLFus+sD4iX4m3
cu9bOKvfDQ1D4MebqOwOy6T1q1g1GzcUqezz1OT5L7OCMXqITLAOaTujqrcT1iq4aIaVfasWIh/j
bnQPtcy0gmsZfFq2KFeIMXXIPvLTu7vHcMBPxKcQ8hio7GQA2+pItB7PieomT2eFwfWtEGGlgIgA
yu1eQj/Qb/o2Ys/xBPF2gt8NfKcs3PpIbQCFhsdhke1gRYEjy0deubspN9M3zbsO4qSlisJENJHa
06iFjxDSEoTfUTdFweuoy0miLpsXmwLzuOtWszn3J71WeFNLtL7DI+7b/3F0Hstx41oYfiJWMYFh
y87KlmRJ9oalkWSCASCYCT79/fruXDOusrpFAuf8sYgOIhirS5lW/s2iMeRefL66T2daQN0bBpP7
NHCZO3PXDPYS1zWpdzoN449+auf6KY5KHz9mvWleCG62qLuAG8j60MdgY+fNWWfCSygiuM3liqKG
jiiuIR3Ns/fI7GVH9oN5lLtkXt2S5a2aIcy64Hr/+nmbpudiLOr3sHSl+ZWOnnR+xdbz7Y7RvF1P
zmAKzFw29p6mWVefFByyQ4vSgmTSSlpDq3ih99XImAkEenUoDt5oOr1z+55ewtANxcg2O7vrvuzK
+NFUzvxfP05lcBZ1mx7Y7cBUqCEwTcYvrPkUcxXsMXZVPo+6hQ/VEZNBz0rWHpN0kadeh1R916Vw
vrYZKTRgRBKdLMz/BfpDVV+B6d3nuS8UWxAOhzvjTqp7imXgXkAfn2SzBI8esTc3lNfwzbaW4IOs
9/MYnFErzHZ6WKnG1OVU/DFpQzKH6wXzRUVjFdIqthanzV8ky/KmxAFHfP8qTbvcmbAK112wrLrb
i1UU7smJPfPemcFP90y9fXsg3HUiudvONVfyxEqWmdpPDi0YZUqWiVfFz3TdmnvfS6oxG5gsVRYG
anyWmmQjThc6rVuv2b6vRuGN4laS6R+MP/fjIU1njdCi4+gH4E2YLkSpqU/wFodhzfUJ50OIKspQ
7tdoa+cDudZpda4jN4l2AKOBwrEn1bLXblSmu6VwxT4algi6w0aoo6MSsCbzXKxDWYCP6EEkzrpz
wqT8WoO6ntkxSnc+Vm7fxsRwELjWubY4Rr5OCcVLSfJmczCFmxWyVeNl08Z2e91ameB9I6Rtrzrk
TIerr/wST0H0CGQt9lUTFA9JHvKc+GVM/oUPVJWw4GapW+bqrXDGgeaKNW0Y9eit73drG1bI/mAa
rx/FbSQVp1PRZYsXjCeAms3N1BA0lCMK9Sef5Hj0l4l1Xw4KimVO++epb+1fmlOE2McK7mC39Izc
h6mkLCfzE+IwnmSxRq/NttVDNuSmfnZqQmkfuoRcT9b0pQj2LayEPYicPXDXUZBoTi3ZE9TsdUGs
s8HkpZPBotnntujstAfO5x7wJ6C/bDSuGS9u0cSfRSpr/Y+CWIIFWS/BCVyce4cGuURxm/dB5e+A
nkihrnLpbE9dVOT1qW+dmQqtYkzvHBbcp3wqcprgdElCQImaadyvcVqjIsypTFirDTUevVH5K6Ra
/2O82CYHZqnqLBqvOnHPczMVnbpRQGLrMWBrvJIKs3wsl2vgYw9MKm5lt8jhxpZxdK2EBGE4T0Wq
1kNT2eazA+c+FG1efixhNP8JlGe/LYvNDdg7T11g19e18fyAUTVB8VDnXfg4sdpceLUg920Qds1O
90kQst00cXDTyMAZXr02HKNTpNrGXK6SWLuDF1gedFhF6hbuSqd/7bp5EHE90zcHRq9+jOntV79J
vzgu7uy9VgXEWFF23gXJQ3RLAVv+zcIjhtO65SUTOjzMD715PAVFsnrtQQWGYDYT0S6p8tbeiQjI
b86H8jVZlkc/JyNDibCezwwIbVb5VjJTdON32q7DfI+9QfsHQuq22zqM/EvSBf3duChxkm6ymR2A
nBTAvfS/EBSl1kvLLxpstPVYQeOBC45prhwytYY9sANIKULKkNSHWNFUJDv4lIzuKI/ylGr+h9PP
Kznq5zrDXJa/2aZbYx6vIW73hdPPHDwLRio8HeU/FaYMwaJyEVDDY0KwxEW53JtRd+25HZP6ZXUk
/GYQJr9XrjYu42ErgS7XEA64S/RNrlLvmeSO9ltLxz3Mxm8PngtNVnHGcNAFTIYYseJD4LvFzWYm
WroD/nnPHeVxKFvQvrTmklHwO5mOE3kEETYFisq57PYTmNpzXadsYsVWwrr3bn5vypaRd67X8XOu
6m6f90Jwqzg43E3ik9NdDsMtdFWR79o59c9LrOe3eJ2mZjdiKshoSovvFxWbc4BfNoTWQWHLBgbV
DV+2043oAQHyIvgzNOV8HFVR/EI0kOzHKF72qxHL++QMdu/DNj93sdM8KkGiFwBne5Zx7rzxtqMj
dBPtElBN0tOU9+5hGQAQuAuLUxNMNW9QmbOWJMQl75RCYdOrTTPCWfTd0SI/Pa/TlBIkLatbOT30
KoGCyJl7dx6s1tkfwADcvijvsb/hiFPXjrcG05VY+7DHBreW+zANg71V3fPsWrH3A00rHP6Fs2rz
9RySgcspYu0dywZhS7wRT7NwyjMGUUGfUpscR0dtp6jQzd3YiPRAmsqXRiaH9aMdGRN6wnmpO6YC
gi4bu2/TNX2qK+G+LWXLFgq/9JiCjT2YUnlfPOzBnqSLlpDdOc/3a+tCcBR+kbWBRNSpSenM67n6
DArQwkC5xXkoPbmPi23gFHecT+RBuFdN+enZSJ2Iyk+Oc7Kq63MRfsdu7k3ysAXAg3vKNJtfMi5H
bCsCRjRf133Qx9MpHm3sZGU+/zfNDtAMuY6Xrg2/Gbh/umKJnjsR2f0UafdhraCrFhD6V7dwYzD8
2qcWa00vSdo7D8PSfUamNYe6kxArRZ4ewwFWjxWk4ras4hDLdTCcAK3qG2we8ojsr+Mit9WPH47t
GRwy+tX04+sQN+Vb40ZUpEzMAKdODnm25XV9O5Zj8uw1ZbzfevCIoxOlmGyQQ/lZ21qVWdQ2KKC8
rxhBDt/nLPYU5SmkK9JG8UFvfd3vELHoLF3EvNCVK1fJZY+Efd/Vfbnv1rF4Wp3yj1+p3vuUNEyu
BK3Fro7CQxGTajVRmqmC0zJOXIR15EDFPHW2cos7NQ1+4BxtVC01qNQ4FpvgBaBR7H3eUgx0jG12
fQFKrVp4KtuH6W85zOGXqG0rH118NN2h9RLb/yttsI01WRm1MHs5yM6/39ItGT8xRrvtDV931XwJ
HxEBDHdv5KPf1VFwt/Wq3odYDP13G3hbd+PXnqJHKRgX2T2nwql7rj0sIjMbXectv9Opl91P4ixR
ZzNtSq//k0z8D6YNV5dLNiLMkbsprAowXeulf6cRvzlxBknxAPNZe5SM65wHf0YY58e00MtlKlW2
DAkGLerJKrsD1I0ZLcNxXNgkNVUVSyZM68tP29UhdBe1u1HzUBZ598ZCaZiRGo4bAkKazb65lOb0
v9IyWeQx4Gp0d2nTEavTCB8lQ53X5t/s5KN+NZWw+tmjmbTfpSUX/0pgxNJX1w7EpiJC23RIBL1w
K9k7YbDCjGtZ60c9jvTYrsUGWpvVFsB6R6dsD8kQhKhlbtI0CO0dete8+Bid1iaPTFtu+WYXsZls
u2ZevpW642HyfUgn74AhzP8D55p4TzUgS/FPUv/zb4rR3h+CFuFvuZ+Fm7DNtiAMF8KevICIILk5
T4w+Y3EYEum8poQ7EGvch7XsXDQJZVznRJeLa2OWM+EYSMaxBDcexbyGCiosmdaXUULL7EtcYuQB
xqR7WWLg2nG99rm6uTv98xZTh+4BKq8Nxd3ayGLKBlx7SGGor+wPNL8400ctHL38pEBKiZ+RrbSS
JuJPMpXrruNaB1Pmeirh/Qbccu9B5UCG70Zabp2LMnJI1L4yKM1uGh+1UQ0Pn475fWqF8s5IfXp7
GXpnUO0+HlTSPAxrv5JBKavEdJcl9grGIrpGtr/hPKlit7iBatGfTXBMe6XSePktgbaCX+tEE3W3
X4d4inKc2+TdUUHsbeLBKZlzfxT/fLl3Q76hmexEtAImc5xivRu8IA7ULTsp226mfW2Lb2GFEMMx
mGk1RvkjWyCL2zyIi7Y/omYHA5vcImruO5iw5gvqSm/vAweW+Fd5owslGZUN3elnN3EEybGo/pDJ
wWrVfPb96Ksy8Q6bR/8vu5McnRHB6OY5oA0nxS+zaC6cJyxwZ61bf/twiznGpjWMSVk/QxbYpX1I
XD9W7j7Zym77L/KKaP1s4gnhdbDaqPlvBRGYumMZBIU8mqRcO0Nyrti6+2KDuyZQMZrdPZ3oUp22
ggDJZ7MFjKZIncZuBxOKrtrd+AjZmFTI7bMFNdk/8P46PvD2NQmRCaPFML8Ck917gtWsPXKXxglp
N5NgP7EB5wTftGrMf7zMVXjvjhhYs24JlvDoVaPk7a+7QO6IKkgyCsPTf4V0y8+Z+WcdYbikIO6X
rr9UFScTFlvznEcD1/Xmqv6JwySqLpBbSrzUSTnlj4vbzOO9Y9zZ3lSVGY9ePvRqj2pcHAj8F8wm
c5d8y7Sq02wNKlzVfsFYwcjYjc6b4sxuD3z+ZjqUSnvNHkVSgPnQ3Qj6DgF0PkWxReYvYi+qL4N1
S4AWoE6BtZckvBPQ0+wcUBvBKY96tFZemzbPiSlTR2Vr5EbRfm5cv78Hamw+JPqa6TFlvbA7KNG4
u5dtmZRHG/D+HkwK/ZsRJ7cZf9eRLyrelnZcgkNK5t+AYnbFMt62y9ZmM9aebVdV4K9PDoIXcYRc
nlVWBVZYBpK1u+38bqJ0JG9yeW43IKzMvVLlGS+PcxO2/vrcFc4SvrtL5K6fLq0+3t5OLOSAo7N9
W31vJrLNiF7/mb20PWFghIYroviSBiOwn0BWuvPrRoxZ4ru8SgAZFS96GYNgp34kdin32EZfNPx/
JjYZj2fNA+C/5rUAJTKNQ1d9XjVPQ5h00ePAtMvQIkcCl9GQqZu6Lil2JVWyvwztFn2JdCXOBK2G
++FH8fxS8Jsl7HLpLPWkKkIIGrv9c486IP6OwOb/y3PeljPRm4ve+yIEGYxdRsFLDO8e3iBHmH+F
ZWgB+ZVO8mwS7vywkIRe31a1JNdxC9T0GZo0ICl0Tc1fuLz1m0QSVe9Sk0uE11MYwuoV9Z5lQLu7
Jc3naw1uJRUXh4jPwIz8cWIShmril0XC1uY096ZJooMu1HwSSbxW+65cgCHc64vc+ilsiDX9X7mM
G04diHTuitkUMVCoX7/5w9z+NBCF3+2Cw+NlI0j6r3WQif+qmrojaaqvnf7Wtc6cHnO48f6AZnIz
+1QPisFkCaR+IKxy4bEtAVGIHnAr5zlC2qGv4Wr9f1ByV4nxFa4fsnVtJxD9VZKVgSPc7XOYmKIK
dks5IX4TNiBXKvGSoOZCFW7+CICLCQgrUVcP/7yRNMyDRMXCsOWmU1rvtbDKOzmmd/wPt83b7o23
KsYHqywAF52UdfOYAmP3Gb84Ff8Mqan/K70WO7MABZbHq4M0ukU+xlVdDvhoorTu4t3meP5Z9101
ZJMEWBiH1vyaI78D3OwRKZRPhd+GxTNAVfQMBFsX39HATuFO1fzR6tH5hV0SgbgXcT5gkpsGzn6H
zJvngrPrV5ivVNrF8SySQ7TKGsVp3DkErCyNCZr3OjSa47KQjjgvLGDxOU2AjMi6Bx45Iu4qp33h
LohTlE1EeBFFh7wnbirXvnT837XPFtuGnEtxqBM7HMq5F1TFFEXnv6oVcHc9Nb7agn2NCeyJhgk3
PYQIkniuNrVg96IXD3iW4hEkK5mY27h9lLaW+d9GNJW4AxCa82QXmTwh6yQotu4QdFEs7pOC0fhR
1Ut/UW0ZhJDQPcZ3OVXpcDMmdnk1w9bJzBH+QPBPp2AdWijOk7JTcYkVJ/15ttOwZMCmUQnBwTl0
a+xAFw3KUbd+abmV0LNr3AZoyA1A5YfYJsrJltSE/BjzMvf7ZSv5FFGpUszpuX5J1yV+ddMoffc7
nuQdLbOu88+uRvJnofMfn+SWv4k7x+1xhcGaM5mbtTg0G9DxzmEsi758zj5HZlMqJ+c5WSKxHWYl
h+4t3GD+j82qx/xbM2bE75sR8y9CZJtb0nnW58EkHeqTuuf31eTCwjFMFAe6TlgNAMexHXjqp0Z3
8insdOM+zh4S1LsmH507o9CycHNq+4D3PvcRZld1/UDzMpwKok8sT0o2zUHEjqyzuBk3AVvuFcGr
RjJ3ab0xKp606ulEZ0vIDMs0NkoRpbS/I+2ctdN9EDc6pFlT+PLReI3jPglORbnfqrH9w2ZCUk7c
hUxdLSCOvq9V0zd0xyyW9OeqruTOTcKVQ4xIrDxjHfU5oxK5/YnIs96hWCb8EKW8/9QMg1v8UnPV
ty9J3MqK6LWmu87+vCrZZgPgJTsH4nmNxhLZtY+27ySZ/rEcxkRwo3oBqyT/TtGs3PX+/IAhRdwX
Ju8uKfMCQovU8YNn3UdruGfZGoa3rfFRkMVLpJpXWr9cfSiLFa0Owtm1eo+0tCOqLTOL8g6lXgUU
PHdj/g/yoBr/sPZEvpflQK3hkWl/c3acM+rD0SoZVJa247xcKFGvuJEa7mUOZz9IIxSPcFnmNKN6
IsdiIOgBwtGZeGpNXYwj3vXS8ZZzysLxqXWV8hOUPjrDPjEoiXblJlL/YDnemvuF7TF4XILEc+/Z
PeboaVVR3Zy7Pg+Cj7Uui+UNkmrswD75BhU9TSJOtyJzgXEhdUMBLmtn7eXnNt026PCkHst3bpCm
PJYL4tWTvuIgN7WsigR4tXB4atkDom2vEAF7X92CSvAch5X+tyCz5ibxVm+9eFpKkAXRp+aORtAo
uA2iZWAezmu2zi9e/tAe5ICk8mA8xQ4bNsqfjyqnhY1cbN3nQ8YgsEQ7HWGJ421aQIwq6lFOmI/Z
9NIFNOohRUOa8t375cZLXfTBfzgJwAgSf5zr85rIVN1iqiKkXHu1Gx6ECVf/NxbU0QtPC24U/6Pv
q3K5rdhpptu885V63ZwKdRRpAtFyC8GGdLx2RV9/N+OU4DwduHI//MEA8lsEiuF71KBHACINwvlg
64YxIEPzypRajpSIHUHK8/Gmq0f7PZRKKp1xBvB+xwiLEQhUeSEviFIa5xV2Hx2kBWhbfsWJcdpz
WIsqOPpFzE/oEb70CD6HaGhnkWtd+MKG5T+MTrxjGvAVKtpwtf9uaxmHO57KIXjs1t7yAWiA9cy0
K5qo/vQSPtOuaCd3fWNBXw7DqN2lgMOIN8Jsl9J0615OPWOzM+XFb9WaGac9vdhBsQfHTssdUYMm
RiDfTfn4AogzKTDO1jQYbwphH2uvV+/W8ZpnF73AxRSOOAVLq277Gf9C1tZVcKt71z+W5ZZGO9rw
5msG+nqvY9d5ysFh50te5VXFzEn8V6ZlShW0hyb0UCFEYpxv42Ld8+fmwVazeR/wqmG0qD0do7Mg
Kc7kdWTPnD7zdkoRzfwuu1nc1WUXfLHEBeWvjZd5zlBLWYrW+4lN5p5zAXsIs9ndWqW6/MdCGVbc
gJ38mpqudpDbhWMqfpQKo+537NvZv2tks0Hzd42f/2BJBVmehd6+wSXW4NxHZLHvqkGwzezDqG2/
OANc9zGHJkNhqP0YpQsdP/guRRQszZceif25QhVBHx2g2RIb7XjY1Q/RKbjqmVyVV+wQxI/hpeKr
696GdU5rFISaYA+iHACs/EPoO9iwgkYhCvTdJBdkBLlp7v4JAngoevLqiWRbO3LakXxfNMhedo1a
Xb0bCjcH/uWXKrt0ZwOEjXfp1PUCwSLwofObvzuHl/Wa9sK3mNypvm3ze68Pmvyw6LV4CyYtP/Hi
ADCGUizxvu+tADBLwzCZ3uC/Qn3bpY78LmoZ/d5Y6niwvEJU3I8uqmC9gbNNhomw2eYtRoecEKa6
lOKHVBPBrj4Mv33sEuaohrh0T/hE55+CBPWjjLbBnG2ZhiiktKzvCYWeHrp2nNRxm23SP+ttqh3U
BsRipSQomV4e5lTXXw7s6fCgZZEMhzBM7SmKnYU0kZbS3qy6KrsZVFRxtHlZIth3Hb2L1ij5RuAT
Pne5Ke9kG0M9JdJnpeCHheXfttEe+8lH64EzwTWvEGaMe04Ru8CfSvvkmDZ0JJ2n1qj8IXAISsNh
N+oADa/bEpMdbovVf9plKB+11rHNJhuJV2EWJ2A5cpPqzhc41e6XAVT4h+pcvDWblvFLf9XPwIxA
3t2EQInq6Fdigwdw1u3eQcPACFMv23kYRP7UbGjaXhSb0lMYzgvkLV6mfS6GlfyeqqzjYwK/+Je7
b/R2vl4lufNIS7d3tzbbhUjIhBgiJxqnZzEhFj66kOjFY1JTsvewXc+NS4yr6vdSp+LFHXQ8svez
vJxmVVZPfpHG0DlVPV9bAtIyL3YFMVD20XGMxmMVo0IlgGpQ3nvYhWYGWF3G5iflhKr+wwkVJ2cR
oeeMQPpK/qpWS/0CsyXWj6JauS9cAAL6PtJlCL59PtiTr/wB7YkDonHckODhDwkm473ihdz0E4Px
sj5DRczqWAX59i8BOAHE7zAmXbotMaLe1b3/d0ZTvI8lt+6DRnr1ijKYh2zwa1JvwK4a8zJM7di+
rglXxR3TD8cZGqFqIb9A9H+nuuLiCnQcHNClw5nQptzaU5InjnOgcxJnmPUSGjbM6H/lY9V2NzHL
IVppoymsl4t7X6LyHU6hcIvuyUGHSq2vjuFpRjWsTHJLMVyqbRs+FjUzc83IYPNfkGZDi1LCKR9w
iBX/1sDnElKjJ24YWWFBMSVu0QVR85x/cAVirhpRQMA1tMmKnRQVfZYWVV7fo4sPAJMUjriHOehm
57AOaID3pqbiYl8vtq6eHRoKMWqGtNC1oyZ9w++bmLHDFbhexNx1zVPlL0P/u8D2GWYVfqFq1yY5
Br8mFREbu0vHRNaP+QIavEi4fQJZ+KBzJMb7ekLrcPCVNOYmyTF1EAPgkMCf54kC/REaC7frGZSU
zqweF76ueReG7dDuRsfaV+2uVhyTDmX4CKHEJfx/mi43fo+qxU7eVxFV4ochCqrczmo40ici/CMC
IsfepFiV9rkJgm8dx7o6emC7PBgsnAe5Nj6ek2ky7w62PrtP5OwYNIwx5wYERctmSt4AdZOW+ygD
RQl1NmIJxLDnswEFi65Z0GdhhywOvIKCgXjKj+Gazw+w7GTokIWhq104VCyaEBcRrGVB+1cyY2U5
+NNiH4txqvRhMNp7iVwZfNbYTv675jYXgBCAxA8uOunqs8xJnyJQEQVX2rXOPxcVwCHsp2b7KZ3G
Ow5jOCWPyezB+Y0OiZt9gSbyZnId920Y8m08SOES/7WMJq4usoD/IWe0K8aaGnKCyHZlJZv+hCEq
US+r1ql3GKxs71HxOL99w4J4THXYySNXuTPtaK6VxRGhr/g2Mo9aYgpRsWYyWTmsy95X7lvtRZF3
6mfFlmMbhwzzDAXOxlXZaJ6wh3Vy8pvBziuzghmZp9FsCy+3uxaDWXcHA06a35j2SJ0zUoMoczeK
Bx+EEu/SEbNoUG0ESl9l/v04iosT287/qwDLd2OTe/Mzhqp4fF0WsucvW+sv4a+4W7eVYhmncQ/a
TYJbaggipF+EmDxCyybNncodXnKAlbwaHsTQVeuY9RAlRwy0yLVWZPPJ3jG8RO0R7zdh2sygFSBC
7BrDXy1aO7l7K2N3+YNw7grllUXlMO+ZNsFtjHf7rhm6OXjTYD0pJ1lTt2gymtq+G8l2VN6baAjg
G3S3eAdXESRjT8NmeemATGtxXweev+z6benQLaQI5ubnday5KesIYork+NCsu0qEAylzuZ8kKEGV
oI/bJDHMOOYa3W+3ZuJAe9444/xHN3IRZu2wAmz9U5DoK40SC5G+utrtx2ydQyosOsfYT9GmEDUZ
GtbpSImf9NOsz6GaH7wmFtGccYbEzMCRt+z9wWF5UNvgvaRN399Ha4J28jo0BrsIE+/vMY2Sdyqv
oxNAXnfDhGp/9WuAVHKtiFax9ePUX6fiWIT/dQDTfwvUpTdTF4YHG8ZMpQbGExgcqWrU584BK96C
/yyqnzzF0tUKlAAi6aGKljFSB6Fqk2ClzycovrS5t9Ikr3MRpieWIIEuoKaK0OeQLpHxfRQcicWu
Ew4HmBIsCzEe2ZvQX9d/0A7eruqvFNZAajTQdNQ86TmRT5tx4tu5bvUxatCeDQPlLFk15k24hzL0
n+zmUCHvccNze+IFyMqlGv70OXtFJo2Qn8FgcGnpkqTKdbT7QkXmbe1ctHnhvL7DXvW/Ix8HStYI
7f1Nu4CdM1jgynRUTtSzID7DYd3To7gWK89GuywPfmLbjzZA9c9dHafHoE7sbdlNzVvYmOVvTYpA
v5O8FQH4N//UhsXwbot75AGeUm8jb9xeyKgxkJ9T/AsHiffllCvbW7WGr5tfqvvajWlzVmad3pVF
k4WQtiVbPHHoedvS89AhZMos+tsPE/jVc7fYHmUeo9Ux5DgADMS2ldVCylfXaYu/Wi5es8PVG+5r
b5X7Jg28F+MO12srmZtjXziIY8mxf6zLmsPGNov+E64Vuli23OKFm7a7WaNt2896jb59hyaKDM1a
siMjhvuhG4KbBdDrfvB8/yMIm/VJx6iHXCS9d70vQAhQz+YQSmgnfxU95hG8ClQoRfQoIdYpnlJ+
xIch3oZ/+CJwQwTYU3trmY0qzDZHbyyK28gkABjXdPoPptH+YWxafZaepmagSqq3ETHj72L2oj1p
MvYYFYXC9oUKxiUAXpAJTlVlpPbYNIYHmrHq6AGtYFX6mUNvmXn2l9H/Wy2uaGECoPT2GNp692id
dtt59eq9qhqsbuE5WY9uHJj5D+hm5J19yEJzxPM5frSJ/UAUjx4jwBLQZRFX2bX2RCb7WrfRfHCD
ChewC8Zf3EvHxPMuJ/NyP9hKbwRFGpYFLZU56gD112na+uW0cYo3IF+TdyUw0vRvlBSOPDqMgbyR
LGBXTJYe6rPnzgAuFlPygyHM5xxqmRxbFxnBTe6M2JKgQJ9xxyOvtYEhbTGNy3m7GVuSXdNhAoou
nR7oim1oV3fjxBE9jQePPYmSs1HV5365ahyurthjr5qIHSkNa5qKYzHtZywKZzMs83+lRQsK2gKH
CVoWeDzUaYh8FcfruiCzyzqn7dCCBNXyH2wTaRI+KwOabphAAtLCiiW3WxQCsLi2mExy2eNE7isv
A91CmaDyJXPmPq+f8O9v587MKH2q1bnh50KjMdurANLFXqRXzxzyOCd7E6nPDYkGy20g8aysEiXE
4K7cB77tQfkr00r3AEeH/ignzuYLsn4Z8IeM3e+ZbK7vhuvoPxmU6UH5gXrs2Trf+5qkqtUu11jY
Xp+0G+O0YKp19N42hfNSidT8WOWrQzHSGxfPZJDv/LgPdjHZl0x4Iu1DXCp5BxTo6G+FXfn3lscg
1WKMOsaSDVFSLpB51dLrDzKZIWJz34GLjD4GejQAShPvofPqGqkYZaADyNCR+yh/GmJrf6dtqA+5
X1W/wfaT10mh+obWKZU6zgPfH+SNxF0Mav9siDzhTUdR/bMEnCHOEMKu46L52kS9wR4nrdnFiBky
0svWPSqXWSHY6YtqN1ezc+MCCu/7xV1ASHvfuy0wxZNaVKDhTnz0MCfCZlr/suQKYaq/Bk65G/kP
VwwdU+T/ODuvFcmVbYt+kUDevKZ3Km+6+0VUO3nv9fV3qOBCbZ1UChrOw6HZlFImVkSsmHPMTWNw
zHxsaJgcgI5Fj4qvGmuQG8EakxuaUStDFtAJbhbQNJWGDxbFnGxaHOv4bCCAXMlYxge6VPdMzv27
32vFk5BjrMQLkIZ0vTIk35YSdHuoVpa0a3N5cI8hzm2PL7uQbPbu48kNTbCLxrz3hqO0KnZZXXrV
wUr1+BupAsO41hzUsZoXcvrIYZR5oalRBW9uVinY18E0F1FKx0NRM+M7C+2BbAATkfva99PsMOg4
ymCV4DNsNYXiPKR198RWgkfnxaI8bJRBLMqDliBZ4MRcMnWO5sRK3bCyKl+ingxLZFAyPbsqH0DY
AJcx3L0uJhCBcc6SfSTkShOsS98txkNoK3B/Ra0DLYllT4FMygBQ4Tw3Pb1Kcd33ma/sJCWJcwxC
VherABPYlf9q/CCP/1axwTGWqwMNgbXLXz/lZi8Khx6RQrxBwtixeTbZJo0YkIQcKAh8kvwDe55h
MPSMRMuerET0VI89R0j4b6S2rbF3zcwiSghlPl1vpll97VWSgabTb43igLM2eQI+YT0VmdS8VG3W
ydvC6DldZpHbxbZQxXV7xukUPCZWW7wPjd5Ha7qMrb9T9Lh1dhH92EOaqdnZT0J0yFKCVZ9jN6Se
HUNzTWK4+eZXY56Jirbjly87vXNSUpbs3wPgFzpSYLB0CFP6/qNnR52vtaItP1A3ggtqalmVz/Rz
HWMv+iHM3Bxtlu2SvvJBAMXwrAi9+l6xoeBEiPNddqOa56unGv8woYpZjfcajFBhPkei2+bPgZOu
Of2MdnVMMcpM68zeLd8S8oudw0SHDIM61JCvcp5aPaWdKO1gs4t3Pf5bu6xSjaNPjvWqPW4BGmiR
41SvnNgFTAOh67Au8dq/meagnEslzV/HtVYfA0fS6hVMXJN1YOv/rnVXE1dDY7YftaoFz1go23uL
zlC4ybWWvQYoAXZvcqodHEkJkxU7wuytBrqzbwxPP8cOLunIVLS/dYZPZO9KbUuZFsR0F/P37qzK
NOR9NFTlnYSSrdt2OsfCgUUTAnAtWzRSTwNMWxYax4Ts2p2Jzks7cfzKf0s1SsUNQRVGxhkQBzNQ
2oWAE2n6f3ulSrRNnSNahL3A4pWhrZDEkcWUKCvvEKJWUmr+9AbE4Susg92+yA3xoqlDf+xCzsNo
J7nOySk4SQO22HzkBnG6a5JjrPZYW72xK9i+7bQiSO7ZpcKX4Ag3OqVw0S95EbV3URzmJ9J3vLsk
DRwOiyvl1YgFKTwFNB73DWF4wp1Z5dZeCSw4HYL2Iolpf1QdVbOd3AmtU8jKBEJC3x6MoCv1hyR3
rNKmHcBCBg9vYMjpJu87kCk0DI01yhLExHnmPKCCH+y+ZGDSkE93JScoEHA4lIMwEJ/wZKns7xLU
kx7wBNvnBCZbM69IPwC6sjZ2fC/+46DD49isK364ahWtrRHUsE7yyPjOPkDa0ikEscmh5H3uFT2n
w5IjumtJqGpp6yqBSAKK4oWXFpnMPpWhJIm5Vn7rcG+Kx4DJlLVknW3qTNIOalsXGdLJqDI3qREK
MAYifYs0+T3ScFrpUv4ey5l0JwE0wZE/tPvEGrSX2hfLX3FnFg+FbiVHxkb6rA6D8ux5EG+YNkW9
X0W9ZPirvBNkjLVhwO8kczXeerVZaIjD4l/4dfuzUnbtVpPY6qwYTBJVtVfkZo0/CRJOj/f8DqVK
Y6wRSJmnuMk7uicgv1j6mV3xYsldvGM5RKshC9vyZwpy49LrI16havtnTUojfV1mzGiNUTX7Mhyy
Y9mp1vMgJPo9jm7tmQ29cCmySj1LSHLR2/Oik5NYIZjLlSwJ99iBDRHwVhhxLmCw4e5orfgXNYqy
j7wAGKpyqMuW0+2afQBmY4+phJm/J119UBR8UoNftQePXtLZTAhVMSl6vzTgty+mnnS0RBKsuYpT
cTCEAXDtxQ0zMjHYKz0IrIMccIgrZg7AkcYL0u+lliM/pZuOkARR3F4rTEafIxpZT1debNyDmYb5
i1HI4auIy3CFI0OA45ThRykxUm7w5AjZqilpf6YllrchEcsnUF/axZRyAF9uK+c0tWgJrqK4ltnX
VmJyF5hKhXpCwxHuDOghvaABFRFHeCYq1anOXQCkKskU6xRBFHgtEn9s8LuKd+9munTpaqP9Vubi
735Q/G+SLnlPRuWF97ru5RtXZu8nhnV0AOim20pblDvTTHVgnKaTHbJAhVAFcXIFXiMf6xatb1Q8
7g/HE+VqW7GvhroWoBBGIoLifByUSth8F6Vee2/LWtgJnRrYtBdw/El1tDWUMcouNZuRKemJv5l4
jV+6gCK250u9p6khoVXW6vbOE4r+o4ZZfq4HMqJxPEuIuFOaGvkBXiXtxHXsd2hojpEMRgW2PLjn
ALewD/31ZxCkcnYJmKw8ZPWtlpd3eotWlCSqMI9bOoiCoTl3ohem9A+iyjLqJ9RCvhqs8fXH0Tun
syLlkOFs0TsUPYg3jC6OtuMHdlEDJxMQvyscIOyeh/JOptMZUQlkdgX3zK/Y9FapHiEWsge6RIGw
G/DKu6x+BzfcmcRdCE8CWon0z23u3wj3uwb9mwBX+1RXUJEryok2Fc3Egsivtdua8uvtP389NQR0
4gRHWiDG0pswV09eR/X1Zf1olXdKAi2g/mDEVBs+Oo8uhPQoBOJfyarPmpueSWn67VXWAr9x7h4n
lFK2dJIRRYl0sogSPKABMXZkjjnbhVucY2xOkKOK4IaI63EDBon1yu7HRk6ziYP+hD/1ycmHc6zX
v9gaPkZ9t3E7M1lzfDYsIEdnwOLTjJ4wjHUfkJ0MXzNU1oJXnSTktiuze+J/t29whvs7zejBWB4b
bZ/JJz7y75lePelis+Vsc3X7z8/dwYQQ6uZKFcbsT0/UsvsBlTnqYPVsNWxIFq4wg9H8BFJ/4eDX
YJ4wRrl02qNyL/SDtlKlEaxtON8SSX4Pe+Hn7VuZu9D4BL9cyCvR/ZRm3Z70tjmXkruv1fCORrm3
KgJtF7j+AtZ15oOeRvEYGRAyGpjdKY1N5Z5jwfyI3b/e3L6LGTj4NGPHbyS8YxzMnkJaLPeq+lgN
xoUWw66NMd93/R86XNHGrJN2f/uCcx+Y/N/HZhL0UVZS2ZycMsy3nAlrW1ZkP0S0JAt007lvbFIB
MGlIoet70gkp5u8S5QGI0R57fRN+oCy9fRdzL2VSBoT8E2RayCe11n/4erlP0+jfyNv/k2xDGrqM
dkwGU8VJduCjdefVrNKlqNqZFzBNqNFbMQ5kGT1/Gjs/OfR6BmV5MJjOFh7NzLj4hAN/GReCRMRS
GBbaqWJ2U8v+5Ifq776O3wZf/Aa2rFm4zswrkMfX/+U6ruBwDlOE8skt63taie9sIxaG3AybX54M
7WLMCxQDIzslvWjWm7SrZdj4HEUntdHsdMWUacxZw9+yS5qFmNK5tzLe5Ze7USGWampaZCddCv82
modaWNT2ouwvTB1zb2Uy9Xd5XXSN4venHFiF0yBxSzYFrnklCre5Im1vDwtp/HNXVhjyZHSP6pCg
lJLspAXdmbCtjR6Ua8mXLi7NFrMKMGQE+8xhIZ74xzoKd6jn8dSW0sftHzD3GCdjX1EwmcoIcDmV
voD0legs0SYS2kJdKC4z9fIz6ejLe8IPYAaaOLIdxPAetuzRz1wbCMq2TVN6ox4JFXDpVW0hGGPm
S5TGn/HlcnFOvFPkaxl/OmVtDKxY2tC9OrZJeQhr6TmP1YWyMwdTl8af8OVSKDzUwlKM+lQFzYMZ
PCOyWSupdFRaGyDdXlB29LA4v/q34SuNH+qXy7EQGHKWRs0pYYsge9330qgWsmRmPgJpUhnkFh9R
IIvFOW6VnaBWp04zH5Qg+f5P39gnD/7LL8dna+EKdetz7KbGfYsnJyqN5FFaimSdmb8+V9df/r4V
WiEmMr85B0p3yjLv2MYuuyoL1eJS9Mk4HK8M08/h+/USohVHodbXZx171dpJpXALkrrbWpwnO/AB
tdjc6Wa/BororEs2xU+RJbxDvF2qE3P3OKkTMDNBb8peQ8a8oV84NKKRxAZaco6dWTm7lv3oDn9u
uulBoa1QGGK9DnDPhlV7QXr+6OrQbHArPWK2er/9WmcHwKR2YHrJZAINmnOFWXPbKe2vRpH54vXu
bggeJYluICkRK1/KMB0bwb8+islSIg2QTmE7aEjd/BVAEXnJ865mYWQcFFXad3n/IrbHLpffgEBH
G4TrrAeiYxqiWXI0Jxz7vr9LWgALC8K5Ei5OSk4HtbQRLKk+IyWTdmGiuY8EjGw5si7XTpLjtqWv
e2yHBoF/43+r3eesPGal/gKHTVgoDjMjWJzUIkC9ZUeCL8irnp4ncszypMeytDMNPGC3X/fVL1CV
poXcgUwYIBe3LohId3QI7qHC36VSclqMYrw6VajStHZDV04sH2nRRXONiGMWXYCK4Lob1cx+DDVy
Aj+sV04qlOQtKwvLiLlrTh6cr0dyiB/DvOTgOlckdNWkIWrtM0K8fSeUdq6270G/GFYtXS0k3OOk
ijuNbKlkWpgXT/K2wKw3g5Zu4pTa1ZX3rqyBx6k/+poUrOS7pygjQPbn7fc3d6eTIq95MTH1Q2dd
WliNTUk8Xa1F90NXnzrHKrDkKm99KL9mabJwwavfJLc6/vuXmqlYWe4XbWJdQBV/lwTvMVbEVywe
t2/neu+EPz9ZALaD1Ughwu8Lp0X7uMAU1G1La51l37IOjVmovqC1WZl/IhgAq1hElhGq2PgDSA63
f8Hc/U1WiCY2HBE3rXVxwpEboPTuPi7ppiZoUPa3L/H5WfzPvMNNjp/Rl2eI+MAPJK2PODh0fwnA
IzqgynZvrRXHNDacYa97nT59iLOXk+chI9Om26q+Nx4agQon5GZLSD0ICBLFFx78+KVe+0mTqi8Y
yEAQaESkQTbYTmPtkPQpIF65YAnuq+tgUJdK69UdC3c/qfQF8SxNnyWRDS0VIW/znDXO68KTHf/G
lduYVu1KNpTSF/LIrnqiLVAHaV6wzprEoA0qt7Qmo3wvecyceRIOcAhEk7OnZmGVOlNLp+XaS8UB
VXE4+oiDJ9cKrK3rOcc+bZxtAJxr4QP9XIleu8dJsTF9xRBQlcS2K9LmJvxj74NkId7JWamIDisj
JolJO6CbIj5N7+QLJ/9QMEKIWtFL4/TW1hfKZpNlnbMp4mJpw3t9xlQlcVKK0rYRyyxVMNTgCH01
OejYuZaEjzrg1IWTBwHf9lFBJAcC0OD7JqurP/pq+4hV8aVF2Hr7Gxhr/LXHMylQMdspR5IwfXMw
ecIgdjSb4FiHfbkOlPJUjmoSlObb2xf7LHvXrjapV4ziRhKhv9lCpz/UVIuVGIobRVf/thlKbRi/
b3qenjjTKPB2oXlTeEEfCP4H50LUyMKvuP7Zo4b+b0EpWTAVnD7FNv7HDTqBtUuASWnr/k90tUeV
c96MBk1YxQtf+kyRFCdFkgPO3hfiMrIb3f2DEOlVMdA7yAupedezh/iSJvWx0bsgG/ossiUhB6bO
mUJd9r/9gU4Ajsh2iLYxpj4DkAvMswv0y4Wm+dwAnhRBkaa15GKRsTl4QVc6mAcjhsbBy0T/d/tV
zczX4vgGv5T+jAZASwMgseOheUYkvM0UpDAVYdk78My4BsNNFCxsAGdGpGiNP+LLxSrOc3OrVWLb
Iy3KqISNUq3FESnKBl2ptb2RsOhS5Z8Z7PIkLQ+dJB7qKFsYiDOFSrQmq7A2tVyx0ZzYbuvkF3Is
wuLk3NmqtVasBU758Za2I4G3g/ARFkeEYmjRAmACfp4DZ9NLFKPn3sK5LCl7l0CKjccO5PZ7uP6q
RWtSRFUX/2XloQnpMNj7TfWuK0QB0eT9aw3B5t+uMSmIoWrit3TSlOWm8AI745wQAj40CMwsYWEL
e73YQUP97xtGtog41PRTWx7qfD2UtJbwhe5iQ6s43Eu6VYnFD5N4s/BJXV8miNak0NDplyE9tCxW
+uoJl+dq8GD+aANmoNC7B3yxv/3oPtuw/1tXRWtSYVRfwPJUlYltWnl+FgWkYTIkO47OoFZzn/nz
+CBTo9yiV9gKVf7TH0r34GqCcPYE/A6G4ANyCDGzB9F4NjlAsha7fS/KmzK1yX47WYUEjLLfFKX/
7uT9HeBQvFLV1vCU4+27mJkdRGtSyLQyFYnGaBKb2dlC1oQ1Ak0FkPFRdiRAmgvKS29+E+P+EA74
CavkWNekUfQKArXI/7PwM8aHdu1hTupaWjplXTt87FqXGivg+Qe/OdSA3kC0U3mqb0b1znKBIQdq
dpzKUJq1TmH8S3CyKlqTmof2llPgLottw5VeOAjeW0L6WAO9ErWFBz3zWZqTQgdeBr47EhY7QoaP
RW/fqc7PsrMgz1R21n9beI7jV37lOZqTglbnQsmRWhvbCmTiB5heEEGVOL8zyY0B95tCwGwJIIBC
vfYkh5iGwndXjg7/3M+JRcpH3BzWsdu/Zu6ex3//UtxByw96x3m53QXlH85IAK5JP0zkr4YS7Flm
3L7KXBE3J0WsIwUQSCyXoaNsbuqY6hVJa4RcH8zHT13U7Jwm3OLqBNXhP6eqhKQ2PMsIYkIEz/hi
gx2I0i0252Ma9AuVde5FTMoeUCHcopi8+KCDO9YeKCmK6mPhjucWU5PSk7QcaVZihpQZNSincmTX
yQ+gO/bC8GjmTJ9gsCQKykhklOVo4ZbG53nt25qUiiZunCKSWXu0Rk7skNDB/O6e6ij1MN8ig7x9
c3MfzaQS+MBDjRTepz1KpOHgEnho7DqxPSnAdxfXo9eXh6I5GfAY4QLTEKXABreACxUI7yoI5A3b
kX+6C2My3AW6LWAH28BOx9UTfoU7FSGA1hNTJpVHIN63LzOzTxenUfVC5figJrH/BKF4xixff6s5
hkCCGQwH2e3ORoNY1dEBnof+wXH9Xy29wgcYAOE586RhheoX9XXZHHs0vg/Egh5u/7CZt2hMhj48
la6qB8m341CGsQWpqj4VY2x3OKwqvV9YDc+sLYzJyMdt1bt+V/mU7VdSTIJV0sAXJVLGc5QBhXG9
KQIx3v/bLU1GtGVYOmFptW/D7N8MDpt2FUGeBA2lLaSj2aOPvH2hz+OPKwPNGGvKl7rplRj4UaX7
eNVJbsQiA4u/8GOQycJaKz/k/KKLSKOcjtSVMmZkQDSFb96cQEvhY61OIokThZYGCz9oZrAYk3KD
F8ksONrwbRXdp5SfmrQDIZFzmL5ww+PYvnbDk8pSe6rkDVHLhth59nt/VzTgCoL2bzg0gGMJvbKC
GuA7mtXOvPOWTnLnNh/GpNQA9JTdAksVvU/3JyCsNYrM79nvqqBVSUZMXJx8OdyqlXQhmyBaaRAn
QmaT2zc9VoJr9zypQLj4ol6OuXjTCVDw3OSItxeXPErMpxgtLaAtW3CypUPDmflInxQkrfL0LiHN
0jbaCpuy0p0bSVoPWfIDOy42/PrkgxgZihNhQoAVMkVi2Rfty5HVKInPt+957onrk+VJEFZdNqIY
7cgM7zVPxsA6bAlGwpzWlvbg999CVSWXTd0Gebq1Qu2sy9ZDu3TeOFOV9ElVouKbUkJKrq1Jf3vT
g4umFz6Hgt0xgxheLwyXuTW1PilLIZ4BKOJ+ZksJaZnlfnCgx8TfNKN9QAlx7uriQHwhLkVZ+O2q
0ITKXgAESXacsBnozdx+2DOjVp/Uq9AgGa4xetceZ4XQi3c5+GxCYW//9blVlz4pUpLeVY4K9MnW
IlJZakhhgLiqHkePANfY8fFfDPda0q7hdWxkM9yVnrMmABGLeH9xTeu7wwE93s/14jHO+HivjCh9
Uqb6su0yAOP8Iqe5z7T6QBj86xjIk0TH2zc990gndcrAo0aEEYl2nMm+OmVx54fdc9Et/PW5r3NS
jtykdFO3k4WLgKZ5jRPQ2uXY9lbjcQy5KOXOrZ3H2zcyc4iBV/e/U4wgNHXqy5ZwSQiuocmNGhT6
+wP/D9ofGCOCo4XXPscWiaDGuJfgl7vav83a2qQUAalG3p8KwsWIyg1BWqtU+j6efilaBvwA+8Hv
2zc58z1ok2JDAmrGdj/ibbXmoehVGH3NydMZDEuDYKaoapN6UuiDQ9Z3TsJhXYorVcUPNR6L3P75
M0d22Bj/+45yOoyNHvgujBM53ABk23sccPt1sS2xtngx/vHeJTc6xBvgl6/AwOEuJfnClvj6Kbsq
apP6wQm6CDWB1+RI8itZ2atUEJ8sa6v3MDiEb3kt2UPsPgnuwpJxrmxqk4oSYuo3JfTyFzCh/Qfu
GOHJ5yesvDHvk4b5W4pb62/Wx8+5H8YwZ/54rvFHEwfa5U5kbNOi+wu50Nvffv4zg12blBOpa3AW
oHm/hFL2UXruAwyd7eIInPs4J6UEhoMbV0TW2XWqNFAEWvDeAjCpmBxqymSib2/fxdxI1yZVxfMZ
BLHChVAjo7rKfqG1oaujVt4mJ/nqmFjmE8RhOk2JW5WrPMjfE6kcdrUYRxsl6Q0sAPHu9o+ZGy+T
qqM7tQUVuaTqdIhwEKBBVciGze0/PvNE1UlZAS2DvdfLhYvUZdsggHoTFvuk0HaLy4e5EalOKkov
GK3UwwhAR2bSHzbuIXv51jPG9D7s3rJMOnQ+XU0pP4hDfF7sHY1//srEpk7KjOeAIs1GQ7VfYYoc
6pcQhzZ2qehb4WWbrJXTlTGu2v7tOU7KTq0WSqu5rXNBxX4MXX2veQMpAumhExYmurk3Na0sckem
W+4JF5w8wH+TTdQ72K7z6lyZycIMNzN61UkxAQruOx0w+Is/qMJ5UJoPycfrWmEZX//bc5rUBz1u
SiJvPOeCz46h5L7qas+6VoY13i3U4LmbmBSJTAWdlyuKcwErecQ9fRzwYppd+G8VTp2UhiiGSuGT
23bRa+XiO9prUokXoFELD+hTP3Ptu50M98wA0FWPPz9G9FvIYv0OyGslyhL+oxZCBiE3WqatSuQg
YGcIoWgf9DIh20PIwchLK9dNy5UPmGELnwJvCkf9G7YP8cJnOA6fKz9vatLwmtbHLJ24dl+EqwDn
Psk7ZGi0/bsjt/vF87SZ0Ts1aoht3+lNwqJRFfuTYuh/oX6cMaauzLr80Yl/+mrha5mbQJVJnSg9
Q6kaVxEuQxI8tHBT4zI9qsUphqQRZ88eeRajeu9tgEoZJDu5g/42CD8LjLQeuXy3h8VMjZ/aOnqt
1I0ES+1Fq2HytJzy1jKj+/YfN2ZGhDL++5fWSJRrqu6GY5FPoYW3gEMPqVEfmsqs78qias01Gb/V
MYOW9s2nObTPKz414OdQAAnLW0dGdCnF7L7RMv1eqkJ23UXxmkBR3MWdRTCnRpyTWsgfTqq/EMxy
DJr+HPoO2aGim+j1Gpq9unZ9k3Rp12mK0axQ/U41nOYtuQUbI1XCX6C7yYTUxSx/BNKEbCAh1spd
uUis/vqtI37D5XDvNamxiWGE85dJGSJ62UQuY4r1h2dmw47egL+W2ji+9zzEPqsilGCU9hEGn7Il
BQRnLrtIN3gbsC5BQyaoGJ8fAZMCxGN4wOm5L9ASaJHYrlTPY2HRclrSlskPj5Dnd9OXhkuPx3kN
mLLZCJ4ZH32aoqdSBTM5EFa2kvuouB+SPv7mtpa1UHLmOgBT04EHYNCo4HLamiie0G6RFtoe9LB9
iFhGeyXR4570aHXOb7cstmrEgGdMakt62rnPZzIrECtQaLmqOxcpF/eOGT13GvPmYldZnvv4J3OC
qpR6RZvFtdPgnY4ZkbgtGTcxESdhTfSiWjIT4bJrEhRivh+85yE7LbeO+pVD0uW6kTs+lsL/iEui
4xWrXikZoHvCdKVNLViPgBv3cqCfsHqfjCx1N7dH1WzhmMwzasSySXYKFqOBCZEj2TRluXdqYu44
k5Qgp/XZsLKaH6ZCQrHqbhxWPuajCaJTVn7e/g1zxXgyF8GrxVwM9dhulAGwYvMqBtVe6JQ3gNNv
Aoqc25eZWXookynJLV24kFImIm6gKR3JF5Vek1cW+9ha2sbMfANTW1BbyOiCQRLYMFcunVuH6cqJ
m2rbNelzpqm/YfWxriYmXgqbDZKHld7Uz7k1cqjIrr5DDxYt3OzMzDM1EDlAvQh8kCS7yqtjPkLz
TE3Zs+9fNZa7U8oc0kpbLezqZ17g1OXTVFasD4j57QIVLVTHdi0hI0JIoawIdRTh+WbSwn19vq0r
M/fU9hNjlDbVVhTtDuSR4WSnVva+a64DEYrOLSRNqGfk6xUSSNNEwf7bKPs62FfMQ2JuPAc9Rvpa
WTeKYcHQ6vV7GJbZGGuwl5u3IX4Tap2SiHLNKW2o32tcd4E4atVYBusLNyGPNeHaTUxqUZRaTZQM
rminpNs3a1nKCVkXlAOuO2sLpc5mcflbiqI/kQhMGJgKyQYWzJFxsVK2fwyjx6TV0FtUql8wWP9E
pAVYK0uKyLkiZYL4gIqQd8Htf2kg4hZm95kC+nkzX+bfrFN0o8Qnayc99HjFS4KVpbcQzV11aR83
J6yYWpOSxoJM0UmDXdbEWhdtiLuqkXE31Guj3CvaMawug1cRnqn2OgTItD5AmsexRGKFOICTDCBE
8QEc/YgCJe4HKtoKqWy3r2uZg9i2YB1EqHx1JqPQfBCNx4RGVNebKwCnt8vM53R27eVOyhmdm9w3
gffaTWQeyXDuyBJo/LWlGT+bLM5toyOuIq2do24V0Y8uFLSjmW0SkcxpKES8YeMxI81Txhwp6Njc
gWhAhZO+p6p40AZTgtlivAiSBQMwUP1105gEvgAMRkgDSfr2Tcy960mtJFGk8nwr5R7U/kfcFGe/
U/+W5pJjaubPT1X3iaqTZiAlg52K4Qdb6FrxPsjO+7fF/Wfb+suHGolkIuNbGWxfcaxTr1VE/rVZ
to6GzjlFg/NWJ9ZSK1y+PpKn2vokc6pshGVSjrxtUn1rWSL6AQFRnn8Xtf2e1L4d7wqyRVJeXA1O
8tJ0NteRmDqoRMad6xMBb3s560U494R4Ci9A5M7Qau/aKv8rMB/tKL5AQQjWlZQnMVfSBRPDXI/w
c0Hx5SlXxLAUJigEmxjwYhU651px+k3mKvWT4uyI3Ni5RKKgOI0EWzMBzN7+Mj+3aFeG1/9o8AV4
pQYrBbsN3Wjj19V3jg8LONiitA7D5NlH2Tfmi3DgXCQ4YjzoOCooMDHyN7pav/o9NCyp3wc9SRpp
UG3Eoj81onEZxODFIcqBIuFUBwHB+aPrC89K2Z6tnqBY5gnCMmv9bcgrNKxmKT4SSEZ/vo8MaeU1
+rAWm+QYymWyDTJRgeskgUIf8E6Cy1p67DMf3FTHrCoE8ULVk8kGB9meO8A18SKExCD6+U8veumH
6Ah+dGPVTbYbQCqHnv9w+9HPrCnEcTR/eeM90bONi8/dJtt9rTk1eLTkrhu0TWl2W7EtfmO8un2l
uc6lOJkg3cGJg4o8N7vRQIcp8J99mGbJWRqIztG2mmk9wF+7kMlygKlyUB1gpoRNhX65tC6eWcp9
bmK+3CwkuIqYeKZovVE3RByqK9VxAC4YmPCaNbm3eH9VGpmxfsg68z0euosLD5ntCmjchccws66a
OjFcyG9lA/jeHtTfYpFvjTp/Dzm0CfXssW+67e2HPVeMJ/OV4AkW/XdKGGynS+UEh8qEE+uU8sJd
zBaqyWTSpzCOLDOSbd8AP8ROsyG2CMuIXn8MnrpTYylj76rVl5IG567Tyo3RPeH6er99f3NbnKnt
QgMsrmtmL9twj4glq4NtZaWbUe/Iosn0QeYCY1ZyJlW/B4ca/AwEbdMQdOF7OZknkvC08EPGJ3ql
dE0tGCP0X2iqVkYImO37ViQ3ybB9cE1Frp9TUThBM+XtqoCuxg/N5CT19pXHPvi1C48f2JePeYB6
1QdpLdtERp+6wHRpALl7zYifq/gvYNFV7X5Y+DUWBs/M2JkK8IUYijipTortJcmrwkkRCPjqX9+m
/N97qZ0myTInG2zy2pCqwm4E9vLUs0J0EnNnuu5vgzM/Fed/5MR7kwx71L/WVhTrU1CrNmbthd3e
XDmcjBsRs6WVq/FgDwAsYU9J27C972oqruEfs1xWiN9Ginf7Dc4Noqk0P6xyLPM5tw304OBZw2uI
6bKCd92qZy1tnzRLOg19+Sxb4vdSLu4XD76vt20Ua6rTFxLR6T3Qg7ZaxPe+JWf34KfeSYkqdr1a
/vCBPyFzLh8NAuQHKTrm+iM5O2szLBe+XvnquOEXjG/gy+cLCVCNMVr0NhOz7ZruyY+hcavNaqgQ
PSrafRuf/HIreumD5brvXWO8NkH5IUTutoAwOj6lMNwJ7b0v/iqbPzLBAbffytVxxQ+bjCswQ4Wa
5l1HgiHqWjUvEXuQI4yeeNcIxNj7wpukyU+K1r7evuDnidb/jGSuODmhYaulyIlXdTbipbWq9e7G
cpNHwmF/BYk3bNTC/Alw+GBk+U8Ak+qxGuR7eBjgSk2D8FMYunquEfKmc1QFaMfN9q6mbmWYxgep
T5StKOc+SCTYwobivKSp8JPoqvWQ71S3X7dZijtj73AkDe3mqBBQQ5JyXMdwFMdghM767qslunaM
zhRcghAHiJ3jiLA0aSXiODJ1c6NVxLeTLmQ4b5Gx5G677spRSE757zeSpFYOo9PSLrS2aXn73aZx
H3Be7kHR7jKDV+OGtBOVqjvqY/acppgLvferfSWuPPkIaB2nXqjL2oWwsbXclhdTFnZarjwH/sIu
Y/xL1176ZOHlQH8XBcvBK9cZdz1am1jB2xCqh8bPTvKSTP1qPePTGqv5l1FGtKSP/UaRLwGZ7jh+
OmMvk9ylmQQTBxZKzoVBM/O8puYJ8NBZqWW9fEE9QVg3kDjiL9M0Xy0eml6f8bmVyRxRqj6HzZan
XPQ0S2Bqb1FiIYDbl572EBgmBDfQ8Xr3NJqeJQFQrhGaD0IVENwX48wTFhbMc+VhMkPksp+wLxfk
CwfFogcgO2jWaN9HiU3WHbuoW4dLzq2rizjueLLGSoMWtWulyhf462dPFx8teVip7ZIgYuYLnFoY
YL7qVtf00qXs+zfI6+cEqj4mlnPGuxMidcHAM/fiph6G0oRJSqSZ/v/fIF55WJZ26u/bfOd194Jn
68ouj+9DooqoRBnc4iVB9cwjNKfj2PP1VIdcf1Fat4Dj0u6LPCDUsdnert3Xd8yKNTUrcCL3f5xd
2Y6cuhb9IiQzGMMr1Ex19ZQeX1Cnc8JoBmMw8PV3kacOtymkPB0pR2oKY2/vYQ1QmEwT+1x2UNCn
HaBx8QVy+n7a36LBGEKgSk2ugf8WNZxZ1Kh0OAeMY2qfteYFZ3lssjPUaABVik+js6axtfhSs6jR
Q/S/IDpWjUr3HRseqhjY3tQYznme3xACZRDNVDsad8deAO+4spYLKYEzm7Zwd4TtyFDhY8l9j8ky
dgjRnrGEwrnRundoRcMqp4fT2uvKA6fQ8U0MdmYhBTO3eBA4BmdWA6sGBq+DoKH7HP7VVvKesP7R
qPNzL1QOtPIRzWXq/BPUDPtmFkbg2w6hDRmxc59Aij01Oz91VkXSFqLxnA0B178SungRPcP36zF3
ikfSAJnnJtsOcP3ra/dtOYALcgqPXy4W141s2CUmuCA7+7/OwfVsmWJ//W8vhFg2y4e0dhygyjX5
jk9+lQIzqjI+uO4YxDVEc3I9/dDhUaHKzfXHLcTBP7PpL6+iqsLFkHKwz3qlPvvQvBF99VLkPVh7
MIkOd9ef8j3AFis2O1Rjnuk1nAfpmctklxtI0OImcONN1+7G/JUTIBTuhaofOgp/yMhLwlPVvIi4
2481hYcTI7AgSNfeeSEuzikAcOOGsaObY4kByxAw8vXgRHL9RZd2xuxQ2VFb0hTCsWckHwrNrJJ4
xSq/eGlrzI4NNDhEmXfICFUJXeSsMhs4cWodwCZ6iLDh1PBfEOUGSrE7PW6qo2Ez+GTAkYWERiX8
EEZCiSe6NN1IWIlvFeQE/cpNDT/SGccoLbdWVuF7Jg8+9+zyNuCN0TJIVwOAw7ZhziF+rKD5+hPO
t9sB/usDqB2EeNTKYHAdBSMwEKmSb4y5285qfxO3v2mE+XD9myxs8TlbICoTqcVQ9TjrcYF27nDJ
oM4Kr4v3XGZ3plw5SAtffs4GcEwIJNsooM9d4cC2JenzC+ksunLVft8khuPq7C5ved5XZkSdM0FH
mIccrVJY3uzRJSB+NkKYIrOgwm3wHSogWIr3Fho/hjpmTQNiYLXNTYibaNBxRsfAOCmivxUl1O7b
+sEs++ICgWMYqlPgNiOBCbmlsvCXVnVnVBhqa5uSnrLUye/qSNVwaSO/KiHvuDT4vWZp6hm+reGm
RQ334MJQ2LcL9gDaZrqxiW6u7ahp53xzW81pCKEBbpAwTHZOYfQE26HwoGl0Ky36o47HYxNpKQRc
0oecf64Ov5e+6CzdcAAhsYvKMc9oglO41UGnQKb2ynZZuKXmjIMkMUophtY6w3x6A+HoJ16V52zQ
j9kaG3ohWswZBIQmFUCc+nDGuYcWiYyfYbjeo33fb2xUD1kY/W5R+9YaeobXD9r3LR1sUuPve1EI
CHxHTj2eOz5ET2nHjlzY4TFJx/9yVWOqDSPLAzQKYK5QhtmuhSnpBu5sXpWOzj/eNHQWehqYvMYK
WhXnsfyBUNOVlwiGdZ2dbydYvqqyLW41BQ8FBr1wOMj9GEOyA/0D8TS6pBGG7T3MSlZCz1IRP8fx
RqmeDEOouWeN90HCqg1cDXOAEi3rJdMbuGDc6NG4oRzWutq/KfnByOPvrwCLRGtg7QhIVGKF+wiy
IRW3870uoTTUudZqxrp0JGcrDSvPMW4rYzw3vAmcmB1hfwUNczJ81KT4gc7W3rZC4Im7i1yTeFgI
5XO2hWZWhmbZMcT8w/K+qLIz7DAeYZLnSfg0FGW7Em0Xjs6cbFHnMI3gUd6fBQYgo+H392NWXwZd
u5PNOHmnY8C7pki5VG/MeRep0daiBtH7bJThOcyNE8xdanTv0XCTj2mk30AsqvQUx9CXcFWtIFz+
IHi+CahzQgblvQ3wGpTMJOq1Znzou2JrKDiZ7afzAsXcrRvf6OajU9yZ5k8NCAWth8g0O1X81gLP
Ba5K/sR3MWpywpHhKJvRCUjNQ8TrjWIh/KhgHlG8NfqaVNj3SBnTnZM4GPyuWkvhJ7vRT1o86bL0
9FI7VPpb3u9gquz38DvB5QNghR7ukv5WqaNmDg8Fee7dFwbrApfdFtGPOIL3JU66KHbuJOhYvXS8
9Xs33uJFBgfWgTVZ6/RO5dt3yzxdLl/y6xZ2HdkANOY5S+HTRfY8vTioqGLnwakPpXrBL2ex7skx
39Vt6BFM2h1EAl1kvuXYO2hnJHV/SQoKHCTuPdA7B22bl/3K7/t+Lok1nZWdsKdQujbqELTLHwUr
IO5YeyAdw9wy3KOXQ/N9mu2KQt+HU82LTgXsEAf3/vqFsdQHp7MLw8n0sajT0T2XtfRsA6MAuEBl
H6h6p6YIDKZE+wtBPLIG+GI+SOcmj7NNNQDaB33qfoeP69Mk9WQPmMLaJbZwM9NZ+KQjLCIzIsOz
E5FXmGXGx77L/JTR/dQ4RgfiN9LtxK/hVLfLErGxI3WyCIG3IdThYP1d3OQWcMoyctegb3/gxt9s
ojlVQ9PryITHL0Tyuvd2jDb6ZKPgJJsCHg9N/MKMDk2Ql5TCZRUgosz+LOERyjHTxu4S9HUiVeFD
DtBu6t6xhfTsddrwuOXQpAENGncSKjB8Z9gK7SfI/LQpC6g0Dz1AurfrN9NCXJ1zP3LwGXtWkfDc
Gd0TGHqQiFTYayQp7rQGDjYIFavShn+wet8t2vR9v5y8jsJgsqANrNGBd+b1gxheww5Ec+xjrdPA
NNH8KcqNXQ6PIzTYc+ZjkbDnOSBLYrgh8Tuu5w7+6KnRnRrnpm3jjbQn5Rb0dVP+ef0MmAsRwpql
mUAZWiIGsOeMwJp2sCawLhSuJbX4NeFpq6aC9+IlVeq2hlQunAc3srzBb0jNCrMgsZ1g/ghwU54D
MUx87Ym0hwMUMXa0MeLAJx6GB4J4kkPCERvAgixK3bIzzs/1N1jIk+fslCKtEtqGDXKA3lNjkfwS
eUhWVmdahO8+4iw8sdiNsVVdiCprJTyHknsRwm1+FZax9NNn8ceEvgyf7EEDGL2hmI7osc6Mtdbv
0oedBZJYTj3smpbw19MljMOEZ2Q3BoEGkEXQrjST2xjeMlZ/jEuoLZsV21Ltk+ZrzO2F6Yc1S8+i
oY0BFBA8gDLg0wgIh2W20JbUjrDV1LeJMzCgi1a2wFKeO6ef5FFvEY3r5IRE0w7JVo/qgHG4diew
J95R3TwUcQpToeKwyjBeSpzmXJTcjbIhghFOYFraDne5rh07q663Rg/uS3eqG/lT1srdtlC09q9v
9YX88/9IKVljp9BXgtB7pW80qz6npb4vsjKAS7avA2N+/TFLhdScd1IMYwdGhdEFWZ6wvVUyv9L5
oUdCUI/pvi1toD/Ttzh9z+Bs4pmQ+w3qjPVr+grTDv3m1M2JKbYwbWgmdPqpAiBotGOv53SfqNar
nQ7a/fJcT93VQ1Rp6+ovC9t1bjgyJIkdMRSEAc3gWa/ymASNStKgboA8ryDAeddDItqL1ZiuIM8W
Lvo/AfnLBcEyGFlBULoLMHsc1EcaNYc0l892WH9c/4xLrzSLLryIw7yMRBe4JPldVyKwWOL3LLnF
ODqw6xZCMiuxZulJs1AzRiw19TLJgiF/tuoNR2MLppsvDlU3ztA+D0m9cgDMpa0xiypJCZPcQmrk
5DrOg+YGsNSENSdUTsC5YSpDo8naQoXvhjnhtsh/VjzdD3GzU428U2X1u1Gx4dMohwewJGLjhvcJ
ctlqZP5gQWYyemiVgWo897WkjBGxbA1Y4z7zWG7sTNnclUX8dP3jLNwsc2YDzBH7vBimo8wZzOMq
5UtWvaymkQs3y5yuYKKtUYXMJSfYtT+6lvbE2mzlYy/s2znryITqejmykJyQN3gdkSfgQCbBnBSm
7dfX5nvEt+nO+Q+Z2wDHFmJxRh761Ma9jorUekhS82z+lAQI+Y1Jm+1I9pYRedlrCvqOrEzPhSB2
ohcbG0MyGwhTg34W244BYPHEIsuHTG7I+YautVcWwvGcOqHBwtLIYVoWaMz+CW/wfaiXP8w0jnxK
RLpRZK39uHC+/lCkvoSKHP7aLQzm9FM8XCwW+SUUBDqJXC3st4kwDqvbZunbTrnElwcV8AluEP3r
oLPbXVPDOry/J0MWtI7xb1FvTkhIcYE4IMx3gaP0rU3cU4fuYA0ct1X/E/4Su2cWjRRFG7Bw6y6g
VLsfXPYBmRrgIVamwEv3/lxDP4MFvSyGpgt4IzZxFvqJ8QiSRO4Xo3itRmuLG/oODupbaGddPw8L
+2yO7k+1fqC2csiJUCAcRug4I7rVTXMghF4GAUbG9ecsVeNzoD8MS9FqFhY5SXowktdCBGOjQBbZ
dQlc/1oP8paeAfe+8lDqLzZi1vhPNHbTncP+0bh3uZNRJHAy2oUx/2Fl+g0xmtdszQFqaRGnLf9l
a5fC6pBO4N0IWFRa8wZJr1cj0V5Y7h5XIT8LUX2O4e+jrHFhnF0GaVq9C7P6dJL4MzfClb23EAfm
UH1wl4wu101yQsVFw10bD55qz4b5KfJk1611OZd2+ByqLaBim9YhPgYYCbdZoUFdIvJbe1s0uwEq
37BJq190VILXd91SF+ZPFvrlyyCytUVhYHuDHsP0TVYHoTls4voIVSDlhWbkA0w0QGy2gaBxX5UX
jLw9N3uu6JvomW9FP01KYNuW+3D+hcLxyi200C34U2t8+VkpnBxDLeI6VMUfGLuV8FAlZr5pS3Wh
Wf8OttgZBrLZytlb2p7zxEZ2YP3BiDcweXEUMBMudrZ6LWDFuupyuPRd57htWNAbeegYcZDrsd9k
oLXV5SZsitueMGtDTOeYDebv2gVc2hT9/fXPu3ClzDHaRSkmQ9LROelKPFcjfWn0EQI8BNBOslIw
LD1iWtMvX8qJcyFGM7RPGiutHbPMGC1hzd6osUl8iEauycwtPWcWQmSkIEUCVdsTL56VFEeXZ74Z
DS84FP+2VlNY+fIiIajuad1gE9j8lzvEsCyDiTuPtnzt8lrYZXMaCMMYui2qpgwMRML7KORvYQlo
LZghd8VQvas16ONC+jkHrIekB1N0ZEnAXfkz1MTTqFsr6NCFEDtXi686SDlpSZIE2M13TCPoShfh
S21/XP8ES39+ljzwNCktoAeSAFqJpZfC/LuaKlAoKK3E8KWlmR30SHJtiEapncwheTHgBGvl7eH6
b//+enDmwPISyi9tXCjtVA0O5P/NBn3H5rPNIQMWJ9wrenIg6Fxff9j3W8mZY8jBB7WyqIQnLOqM
Y5QyCEoOYEw6B6BE3FtDypXnfH/onDkkvNGg0xA7XRworblERGGsX98DWXubNtXayPL7b+LMQeAQ
y6YWs6ooKODJtmmrArCZaFyJTgvgI2eu2u7At7Q0ZNIHMqF72aj8hUKxXGbiNnJ+DuqoR6L3OYQk
4g6NJFGfTJtWm8YcyjuwA0y/ijRUh2HuWYXVe5Vcdd+Zsvr/77M4c4Ay0K0GjBfQgUg7+1HVw5vF
wkc4Ke2sSempt+5VzGG0m8Xb1lCPnKh9DCvw1WLj+6PmzHHLZUb1IaRaFtS9eEwc5zJS+ETBPuXf
Nuis/YFmO0aAusiDUKPvVlsOewmSrN/n2qVy4i0JX68/Z+k1ZhGDNHAFL8EFOvFEgRpaSr3bUJEy
EAnTzvzHUzCLGrkW8pz3xXiCaosNY5sWnkEFvM6Z6fM1xMbCi8wxyQ6wJpYDTY1gVMN7nvKbZJBH
Ev+8vkzfp1POHImcaQZI2NyE41sfbbq8Doy42lms9idFmza0ty64D+vd2YXwNAcfx1zohQXdkwD2
5L/aNIccnMAh3AzKenYr8jxoqfYRQ0xpa0VOdZBQvvOhvq08NaTcl1HFdwWT54r1xCeajfp0SOQa
dmFhLeYMB270rKjyKg8mQtxWT5yDYWuYMQx7RCHbtzjwIZmjgXYLJ4SVNHtpQWbJiwmj9Tq2DXKC
NYdX5e0NAR7VSHsPPOe7WqmV+3MhXM9B0saAOaFIUGbFvNjKySvsrYCKQmLmK5fcQq/fmbvfjBaz
VZvh4smM6Eces0cO/T1vGPQNWE0miBbDLjSKTyMd/mOhC38HZ2UFl15tCqNfsjMXQ7Jx0FQaQAN8
04zmltL4XiuAwSZr0NCFG3wOih7gVUsthQTQgTGkSm9QCAzQPcc8ThQ/1Zqe2595wTeBfw6AZhJG
tb3KiyBPWr6xO577cCx6MUtr2EU53A2scKgh0pT8jOqSQNLYwlgFckyHyIgNz0zLszCK20RW+caC
lh4I3hDJVpoCXZ8NHy0UQHzNtOudoQwSbtIOrlNm4gg/62L7oxcSUxldxAWmnYX0BWZflVc50ZMi
rAC43aieGqKajUEoWrSlEZgDxMrGhq5VnAvzDWcOchadqTGMyskJbq9le46zD26+dMU99DDC+Dw6
xBtStrGsm1UuxNKJn2Lul73TOrXqzQ6VO6anGEx18lGTmh+HL6gi4+TTytj+ephdqKadOdQZ1xsR
esSKIIHKyiTfVYkfbjjuGZx+3Jp96PlwStUpCzuoahleYkPCoTKfoKHpDzXEo8sh+YgA74SMZkBD
d2cCkZGJNbWBhTtmjn0u0j5MnE5LUYB4eviqN17fvK28+XQXfrOr2ezCVw2BuToUqYM0FD9CIOR9
qHPZB5k1ryRv9tBsOI290XoSdwMG20BSlRKj6NCBZ6PxO0XsKC3tNk0RTWATtCEQuPLCSNukg72C
elp4+zk3wIxbTcJtdjxhXg163xSINSa8mD9cX4I/sJnvlmDafl+2GWz7Bgn6XBkkWkYa36D5TTTp
safNpxaVLTukOrShfKkxh/pQtMYMVtTPnasZW5qMmRfF7Ib3A8BXvGavIsSgTY+jna4Xt8ShzyIr
Mt9No/pGwGANhN38oSrog+bgfOZd9ERlqm2M3NFTD5oq9IeKtRv4h5AAfD6+yfTuNo46sslS095H
OqgfblI+Oi5ASVFs3xFtUm4VUHISphg20JRAdNC7XGwLmMI+m1ELXhnkFUGGoeJGGG665Qn0xlmO
hlscdycov3xeX8jvxcdMZy5nD7F4OyoiDDmEe7LrX0PYbDX7FgANnN8Smkyt+lEW584Bbh3EvijA
kMmr9FMG/hSnALjDBb7qn40GUnk97Mf1/Bnk0ZPRxsfrP3ChYpkj3OPYUCYRiXFy2/At7dw3J+tf
rv/phVA1x6tD4oSEet8WqApSpICw3TWFs5VZrvaGjsEKCPcvKSsfSndN0GDhWJApZfmyazlYl3bb
hypIR05PuWhiVD+Je2KoQ1bu7qVHzLIfV5DSGGwNIa3DzMGNh+5g0CIN9CaUu+vrttBec8j07K+v
kRC7hlmIGVSsfM/isIBL48C3o0kgY+EkPyHg6OXD1hkRX9a8URZyknlDx0S8A2gYS0fartw0TNQw
AmtF4JZuDx6o7Fbqj4Xscd7QYXBrNvOIKngTR3KX26n1nCX8P6aNxoZYQ78zByjxX1/IhQ047/Do
rlVZro11BJgDUkn+BOhgDjSpyENimRvAK9eBI1Pu9k3AJLPirVEssZKGDwHww63ebI1xBGEruwhF
ftUFiKyZIbZaawSyZi+x2RySHNaOk9HT9XddwME6ZFbYFVFB+np0ZNBx8Wu00wdbP1Oh76u0DVwD
2iGW9Gh9aELtv1D8LsP+QCBApyLkZxmXP/K8fyNcfyBSOyLzvYkwdyTlID0OJz1YUcQ+pBM9DQcK
BGck+yXrL0Npr/TiFrY8m3ecXDcmFGKLKhgN4cmsh5i5HUSg1vSG+wgIySupytvUAEZSa63/ri/Z
QvYG3/m/z1kO+FxTF5YepFr8G573MQq38bYDoXUY34h+7ND4QgPSMx0gzuhgbUbdbNaaOd8fODZv
R3WGFQszwcND8570nwWn02SaR7ofWuWODTuk7CWM/6BACo7RMxvoBKJtM2Ac1+r0hQoIXjl/L0Dq
KquGbgEmkEZ1diDUJ38krvmiJ80hIs0mDcMN2vwfaQuzQ61Za7x+L0EMOb9ZfOubHPLnVa4CGy59
AZrf6SEL6VYHAhWUTT7CQrN6S1qUDxmDm6MxZHe9bnl5KoBid8KA2IALjj3dh6yITlrevHdaArfK
uLm7vjOWvs10WX4JwM1AVFYUdhd0SUM9aKOjN5yURzeqNqZYmV9/X6GxedOq0KPUrjM8oynrg11x
dAf0aA/bzWcjUg9wKjmF0r6//j6LO32W0cZ9GU52Z21QRqa1US6/HbQ2GGF6aPYwZCLg17zUsRju
HMupTww4YScEHLmq2W7lF3yfZzB3Fh9hcGVyXeGAlyq/KwiHCCDVny3OfsF03U+b7gOw+A9tML04
3qWR3FioI6pSnnQEpeu/4fvrAJiVv7+qY2WGTYmhggR/HlYXz+VYbktGDnUoninRA6zAiYb09/XH
LWyieResHbiVT9bOQaljUCxYfhi480Dj9nm1Uvk+GWHzVlgcuq4G1a0mqE36n6myE4ujJ702VnKd
Bfojhp5/r5hbG2NeK6YHRnHhenZQZekLDDEYOpO5gPEkN7aVvclCMPIB4R5gnuiYnoLqnD0NneTL
Krtk6U2nRf5yIms7VrQq0PouoCbdls3PgZBfMl4570vnY95sMqFXCjgSh55cnO9bazeWLMB/hC3B
lxtPBugU+BeI/bflsV8bjy8ciXn/SWKkFcowlIFmDeXFqIrukEnKVpKf7xMtUIH/XrGqpDlkIFQX
JEa7LZz0wQiNY9fWh8q2L068skUWztS8z9Q2rVvmaP4F44jKxh7FTd9ZMFzhtXaKrNI51FbKof4G
RsaoOSuvtnRvzdtO0Og1tNrF53JI4Y1jDmXurPyv49aNpY0gpPBdJQCGNAQcO3gG7lZCV+LY0j6c
xZBBmuWQCQvpP+0eps7vwM0NZC1XsrilN5sz8okUOWbPVA+g0e8hNckukQNuRqx62BlULNAyiDBL
B4N2dMt42KWn0bD7FUDegqAUm0v1iF71dQ45MiBWDf02NCztoAgFRVtmv0kJ3rqhsztbqgSklb70
jBC3M6SUh/vBSNOLLlTyfj12Loy62LyxzYaWMDBlFXrZ1fBY6U3UemntwKNA+EbdIHRHr3lmoEnQ
GmjIlybs6AD081yI8FZ9km+z0vxdcIxRJJCYT8MEnRlJlP5TFQMH078PV5s3CW87UZ1k6Gxpa0Aa
uN11of6gs/4TnbiVVZiu5/8vKtj/tRcTWsGgVPWB5gh+jnqCzltKzpCJezKgH3zoTBejWbPJN3Ej
2SYzb5ncdfWwNvlauMLmogq6ZVVt2DpdIAUabJAW/6lEsRdJc1+uoakWDtS8y4ikn/T9AIxdr+y7
WEBcz4i0bmtXYg3qu5BozTuFqjXRquoyhUR7R7W234x9dowzDYYXrgVUP3nTq/Z4/Ystvc0sz6KQ
cEFykcggNaFhmnJpb+Nee01yukYeXAi4835SiSMvpWyRspP8ksrkPcySHTeTZ6mZl170DlD0YfCv
Weq8PYQLqi2yFGmbsqPRK1X2lBbhnZvXv3ppbTorO8RKrEkPLF3D844RHGG5zFnVB71edL5ZNuRO
p+y2qSHJvjMYfxsYK/3apqAQgoeh+UYiYPxgrJGuF+7MufYB8EoOTlrVBSCAvzguihHrwsc0Qvbm
vmrur+ubZCnIzzUQxs5EmGekDyI7ybLDAOpYWUMx0e1zb7rRhqb0egfqaBmp06PdD/lwpNRZ2aN/
ELLfRJU57lpovAq5McoTKs+oeQBAjIW7CBOM3LwY4R1KzxpGqsQyNmEUe3Fk+iMfJp2+iqW+Jkdf
jvUWQa5G0I0l2jYqW8kmltZ/luVlJoY3iYPhRmelO9ED1xBGhyZO9mUIrlhXr6R7C2dobsLIy9ht
OkyUTnBhjmOyaZv0aXDlqc3dD4gVP+YNPXQhW3mpxV1t/X1ZwOyjU2ii56j0wFy3CnOSejg14YuM
R8/WINklFMy3ot1A2Ksq619KL9b6KgsRfC6eIK0RmpdhWgQW0elHaN1j792xVkJatTom1fCQihIS
voXnYLAhTLMtPA7rGd9W/baBFoXENvUqJteQwQsBcq6s4Dgj0FAZjI5dYCpgaYhRQZPzbaX6ld29
9MKzOpMZJXfDHnMhVTUnE07VUFjdT3YBqyDqpd0zSwF7zUCzQnfToGvTG1dAK7Gp/QloqYd+q5Ln
poC56FpbduFEzIUCxrrsjJTx8cTNCmW6+Vja4lBF/NGNH7X83wrj/5MJcDiUtm2tCEwH8++kueNc
nriEA+4wyJswzm+K3H6G9PD1+Lf0TtO/f6nlVG4BPkDBypqYByHL3hFLFJUH9LJlU++vP2Qpl/0/
XQDH5iFs18fTaPHnpk+PPQfgCcZdwo/qg3AFZnPxlhal3wkoDkHf7ljQ7KEayOPKL1jI3uY0f2qE
Va/VOjo80DKPRWr5ZZof8ob5hmn4espfu2LwCekU4IHlEeD851Cv1nL5Kbp8E+Xnxo0WyZXNTMxe
mxJ+9zR8HiDLYMs8cE3qMwlh3BYMTpuJp0g1BwjewXHHPYNqnHjd2mFcOO1zUj4m08Bl2ajTxsTx
2hgNZCvjAKNG/6TDbbI5775DbsozVbcBs/RwcgY5Ii154iXJYdcY830GQYjrX3Np087iCm/LnJOu
VUFBWLfjZcW9BvLintlAWFcvMerNXXd3/VlLyzaLMJA8iVUXRQ2QiuYFup+/q2w4cH1Vdnv6zd9s
jbmYC6dtpqnCbQPoJtWY4e5SDLsn2hhcr3Koxsfa4DPbfqu0T8uAQIFK12R5F3LxuQDA1MGxQ5mC
UQMk8pgJjnaSvueQNrdD/VdruW//2l2Zc/StIuFQ3jRlkCR960dEFH5drHygpXGFNd0+X0JYzyIi
M7vRT7b5CuzXb9ccN7Irz+h23Dh2i5tN2oEW6wetXys5F66dOb3etrnWZeUoAtuWGLkXEEvXKL1k
VuqHCB/AXhT6LgZa2jdamWYrhe6C7iebk+K1Uiva0YkUStDx0LoMFagJtHocwXHBKLQbZbTphmKg
tU1Z9ZwVaerbvPeMtvhkkJ7ZV1VtvIXYzP92eViztpZFGwf+a6QJMD12PFLbLyFpIdqlNhmUDP3V
7bNw3q0pqH/5wqLrDGhm4JIy2IWaP+HY9D6pxIQjLeC9/o/xa272mNkJfK9cpgJZWAyiRo3l8Y5m
HtXoB4P80YF25UoquHT0ZkHFHNyu1AtIBDQMIuSyqvptR8uLCpELjiaGTnm3McEMvB7Clq7fOZE+
LGxCM1hlBo5+BN1oV2E46XF+iXAJsIzuBNr7UcP36KS4XhJZQdXBBNTRjZUfsBBD56R61pZFZVu6
DIxUHoTZHWtR3g4svr/+fgtp5pxAX4+u2WR20QdhMukYU8BVHOk4WyKgxF00oJdff87CNpwT6HX0
mRqd1wP4c9Vj7+zlSA/QJlNew+vPNvlx/SlLizX9+5fNLtMiNYDs7wNuA5WI7EwcgM1rb/pGrZGg
lhZsVgRJi8lcxaUZEBJfWtWdqt7YlGF94659koUNPqfBp27PhRJ6ezJMB5DpAYJ/PdnZXa550nb2
ZRYfyZqywNLbzKJD5qSypmbTnhobMvaA9QZQvEVbxIGJxUohsxDv/xDXv3wTLWqcrIsA4uduECv1
q3A4UrTBBsfbiV561R1apum+Fn1e3wNLz5vFhyQ0R4NmbXWCqbftDf0PBSe6pCL3Euakml3exC17
K7JwjadmTH/4myxkTlwvGquDqhweqMsaYMGPWD+b3RvQZecRAp5TS6L6OVB6Uza7chg3dQLRhOYB
8pBQhaFeaT81UXWoAZmyq5frS7CQMs/Z4o7bgIVr2hwqzOw2HqIzPAQ+rv/ppZ7PnOJtRXAf7GyY
3OdR4zuajRY6nHQRdqFpFDXjmUXGSZoDkiEq75kguzFb8xhZ2Kxz0rejM9ixM/CWS9OC8P5wm/Xd
pW8hn5NqfK3LShcUFdjchc4xCDGHlJanqKr5D0NL96XVPsfSzNC1J8TXda08t5EFfT02nvpS+ENT
jGc4BvERzDE7etakyo5QfxI+CxvX54ko4cAXJ750m1+0RyfCKJo28zsmgAPQ70MB+ktc50/hgFrV
EPBcsFtS+HQw6AldcGgjdZ8wdbsFTwrA4aZ37pD2Zrc5yaNNSsf+YsEU9sQSJ8LUWTvmrfWYCPc2
tbp7hKiXfoj7bT9me+CcbYi+4LGwT9bUD6cosp20SbSVI7L+TIB6novqPhvgcp5HrX4zapDV1lu+
o7bpVTwZgh5JI+aKtG2ecoBvzFyoEgLtpfZLGQnz8H+6k2rMk9NZBqxtlLmvYqs463/UuFR6myJA
37p1GN5G0EElUdO9TZaJlSXtzYDx5ZY2MtAd8Tr2LgyG2/xWKzoIVsBF9AcTZf/Ru9a2tEnAi2wP
ZF7FDrqWtMBkpvSYOwlNIbWkd6Ff9hAEtzTYwOtmYeaY8tDi0A3ITGCrnUTt2YVUjV7lx5boBe6k
MNxTqF7tbFp3FwJlELcaxjMI4PfCMu46at510O/YQd6A8/3I+v9x9h3NkfJs17+IKpIktAU62W3a
9jjOhppIEIgkgvj13+n5Nn54jam6l7MY0yDp0hVOgC+u4gD4xIbaOfnYBzTnxWsO+FQIgduDRczp
XgzNA5gMUc0zWE9X+fMMX+wAetJSwzrLOBap81QbegwmeVUezUiI2Ct0OHvGvdsmdtBqYgdeO+kj
IOr2AdQj7+xiv+xyCIkaDgw3x4QEVhLHgYfVbwyHsBBwjOkQI7U9Usc6sEmyvVlg2CQ5BL2Qn3BY
r8reOjFo7lMgpvJMBLabA7GTmbhpRggSBWhwwUUaN+it53SQKe1it7nxYLDrg0ZH4D6j1TnmKoL1
0r0Ni64d2FRocHrAAmm/7Ebo4w362Ct6HhP5PCp9sARozbtqKAMKNFvx2CWqP2ti3uVJPO46Srog
ZRydWQsIr2F241siYxWoxoQ0GfRIzbyH6muR8xLgwRIYgdnzDowkAfWgYOwmh4bMaFjB1DuJPXzQ
uv/LhQfdNQa7UNay/tQDeRjCoRcq0/TfLTRTM+jNP7M7PyjlFS3MXViHMrJrk8izoAA5EX3gKB3L
DLNmmw+zb+npTksj9hNTN5AiE6ijIWeqBucmmeAL7fZ9IqBHYH5L5g6a9WMFDc5Zi/J1tBqFj+CO
QdFbXH9z3OaO4A60n+Oqf2duBalZap4z6J6+dU1n7vsrD8XI6+M85ueWpWHOrRNFQhPAKWHf5aN9
QVpt7RrS+r0rciyB1gcvS5oTBD8zfxqxpwNTu3sDOm8PIk6NfQk8jhLObZKPP1kyeBHgYuXgK3AO
bvVcz2/zFc8Xgk5KDrkFREs1gu4wNOlNaTr0r1N2GmNwKFJeJMBvNKCEZfO+GTLnTGyWJ5hjIlkZ
ivSOgKrnhUPvwKBvHmBqZhSwsAap9sbS+fc0ZTIsnL4ISE6rP1Ys/wkGNy9ZZoqj1cl2B4+J7AxS
+UuRUSjAwbYXQpcGI3sbNTcpCc4GH5CnzDTgFXiAyrAm34P/YABH7aNo2Q82j9YLN0h9w9WVvCoF
9G0NzXAKaJZDsFkM5oWINttNIxSwzaq+Ws6x1jB2nlHz57SoKxh7tCz0RAtZb5a0WIt0SnY6MyWc
KopLXPH4zmPjxUAIr6XdBI5jFP5gJ+zYZGN5rhEOrLmz3y1aHyVstbHBjEvS5O0+ZulTCoPZwIOU
dFC1JaQcSQOlTrsxcJzjZv5dS2DoROeIb8OsbJi6j8lbA+M0x6dTZgTQ3zTuzAo5fDD2ivPvBa/6
XwaE9uAd7sjmKW77P17ZG7fI5+FIqrGWCYFPVWIY805jScNGsflRyGYGrzqFUrUhyxFUq3b4Nbit
2LsDBY3IKG/hE6t2MUSBvlta6V1lDxi0mLW94zMgtilvJVzq2nt4j6UXoUoKEKDC1MVsJyyNW1EO
uyb+fex6CA6rJnst0NKobgbDHXSgeq6gNz5wFjhcvbedIc+OcOeboRwTdiM6T0N+j6ofKI9lILma
78sYStPcmZTfKg4PZNKUYTVANUV2UxKB9Qs5Rdg3BB3YHkc+1N5hFlVyHorxNBCrvRkkBZ9Fx/mD
HOWz2yto5WQJtMMs59yldr2DnE4PEaQyuacjg8Hi7PbjGNq5k+4pm/4OFSTBbw1YPjbfGYpp+Ky0
8DurWdCUvH0a0sJ6NbGumOaXfwHfLYMKxKD6WTN37kMPRZwTernN3qAfbzK/MU0vasr5WBuWPrqE
VoeJZuMBWpyzA2Ez8QNzLTAG+rRDlVY4f1NbeY9VCyChKrLfjtkBZFimVvXWa2lC+C8bHx3CyU4Y
+P/DJKh11FXKch+JTQHVuV6hiwRW2i4vQEIw+iuCPy5dBEvlOadJ2E8o361TwvnwV08sfWZNrS9G
XroHJQksgwt3snbcJliyUqXFXrreJVfDfO+awNiiN3uDqHYdtRaW5+7rrmD5jYRESx6w2p6aAGPf
FvdW5VjnhFvoYpfwL71N0mmID3OZ9w8jG+lTlQ9wO2KDfGZ87neKOMmLQHKPLKGvR7XHpFFDmKWc
qhthVcKHwHlKgjTvSJCD+Y1AlBfQ6q2N6caYXYm+bWqEJUhwWdwYUHvWTjhW7t2YZMSfDbRDxFg8
u1087q0qfmi0g8oEYgqwbsZ1iuROT98cyPgFMKhBaZY1zzGyMagPNfJeJzlWrmTGRp/DWkt3F7VZ
rau2gNx5eW9UMAMlBrqn9k/a8Sews98KuwWc1kVGQKb7OOsvmaN9qzSOoIbta9X7yVjtCs62fsxK
VbWUEMqLlrEWIIcI5aeft/lurnQIcmqtgNVDUK1/XqUyCTLgLPs1OeNRdtlepa91JY7lNELBFy4q
0BDY8nH+N9P5rOpalnnzNKNchai/hgsMwnkCwXBmesehU/2JICj4Kpn+ODXvysAtDGR9AOL4fZ52
x7LpM9ynNgVPpbEPcZt7AbK19N6hvQv/VbN/4KpLA53HFmZUDd1Xysz3MUjr0ErrWqlCW8/jDkmX
sx95XewkH2LTzxrlHlk/6iZSVTbv3Fk/p4in+zafIMNhTVU9IcDxGIq+01jZu6So7SeR2UgJJ2WU
Q5iWsXFnx7M6Ik+EVZrZ1TLMQJo+lCoHk2ZMZ+b5XkqKU0ZreL9q3dAYOYdVfkNcgUyblaX2i2d3
+p6Bw3QCnA7Xr8nq+wlqZBstqRVVJLaUX0pnWulSqCJSGElCizq+6aGDjPRT6yyw5+RgttzHMGyA
0y1GNdZ1o2yUnyul7VKQaSSsowY47Oj3ARNl2fV7I6+ymVO6r5rsD60yXJ+F1eyU0mjMjaXt16R6
7QWoZZ1X//z6Z6wczaU4E4amVz40wI5oBD0IUu0y6eZ+M8THbczUSi/rX1j40DdJzbhoBtKWUUng
84duXJ9YPOQGnHddN7t4sxiDXlq97www6+Aj1CiRIaTgoPl0LPZq0u/EgFHx12+8VvcvhZyGyptp
C3Js1MUmJIk8/jglHKyvn6I0/1Z5fOPF/bGcixsD5sQzlRtfeqUZthR48hxjsjuIv0dDz/1B01c5
6CgRcE01BvsxrrxQGu3GqHHtWYuWPKHa6kq3LiPHxuzQfa67+0HJyMygD57oMhrJ1uRqpRv6D2Hx
YW1lR9zWbTP8yX56L4YusCREIuN/gg9AKbKNduja0OPfYn54jpnoamgmF3vIK8KEkzuZ3ptIXzNV
ADhe3IraOzdj8Z2R+h25yzOdYU7npA+69uyg9qr915tn7bgsYvWVAV/okpSR7Va3Y2Nf8ikFLAky
hv0Wg3uFn8iWUk6cSJkaqioj6YHO1iUVApDD9w3CACTBChoyqNOGU9wck6k9JRqizGnd30+E7NPE
TY9KGT0IuKURkAoSrwr3uzEjUscluNi2zLMn2Khk0CA3QqHsIZzn568/zsquW8pBmfHQ2fVo4uM4
svdb68xNkIPa6XvXlu8VGEQ9a8OvH7WWUix5hTW6U/hGHeKWyX7D8etb2kGz2jtIJA1azBji2z74
3k3yp4Y6ssjoTWvtVXs3I5F1S/EfQbFLh3FzqFs0YmUVxUmewvoTRT8EpPL51HbzTxTp34DGqgNz
mvOQN+Z7xougUsMlGaF22ZgPdY+eDSdY1qnBOR31Roxb2aZLuqILehSaLGkVddy8T5PiQnH3+12u
A2sLGfivTfpJ2rKkJ7rDCFXiETQEI+u8o2F6dkTgxwRQQfqzSOL6nEkrnwLUcUHrlt0jlwZ6YwXz
Zh9CRmQPzzRoL9GyOIwxSAnCzqHGpt6MyiK+CwGoN6kz54Y1GLR3AsYPNp4QVEDkhhR+VFvD1JWW
95L8SOGupoqyqCJm/iWOc0FFciOd5MZV/beqE7c0L17aGh3+cmvnrtz7SwqkR9BwNUxZR3lnXDwZ
XR3bCd/Vya/qcUzEzoTWqnan2watLOAPIXpRp36m8o38d+2QLlATcKVIWpg31tEQz0cjGaJan5qc
H2ItHjun+ZW3W3Zzaxftkv84cODTzUTUEU2SIwyWoowPj0CZPdt99S3lDlqP+oH0R6Mxw2vO9XVo
+Dy/p0veYpfNhjOlSRVpB0UixN3vUxeeqfSclGQHjTygRLh83czjPj9qdMlY7CUlQ0/7OuIoJaib
vnkNu0Cj92RuCa59nj7RJS0xg7mOCyB/jfogfoNs4R3Sll+QgN/4Xp/f4GiT/u+k0RkQK6oWG2K2
X3Ja/EY//wDC78+mIMEmWWiFC0uXBEMHSvEwCyvryCsr6HIQICQymI234t7lTXqGQlQXtz46azu4
u11o/CjH4ZF2AJ8ryE/vtQS5obXtgyzcR1nVN01zsJU6e6iYiBgxtkRFXAh+J+uHVrKgS8vffUl/
sEpsEUHWFvp6nj9kIJ2wGSO6wBsU/UuvvceSQDSLGrtNX9p/+vn/N6TSJQGRDDNED5hXRQUu+zfd
jVBgRyGV74DyyGB6773HCh6a3mChKQbYL+wzbViHgWQzQHvMr2t32Mva/IY+cQnPIpjlOFzeQlEP
TI0WWpNUqh6oS2bv8E1B5USScBBFrp/gF3bpa34ZPKiEJBl7dPIWN5Wo56DjXJyVQmdYiLoP2w4N
qKxuc9DLRm9fgotKxjo/QjDu2dSTuXWKP4+SYJ3+79embJwLh4sucuDHBLkaMJkMtIu/DhEr+F+6
ZOmJiQK+3PMmsroRhugvdmXuUxOdMxzefpdYDSLFJBu/69xQORn8YpgP3M3GiVsJjHRJ4pMcEvhd
bTcRpl5nV6oLDKFe0Ir4MyXDkVjqyUOHsqrzc1eNP5D1ff3WKwd9aambVJDa66jVRBzTnPGcAtni
8WqPSUngwJfp64esftoFcKFo4U84GhWektf+VGffvRi+MUT+qeEgyPj0Gw6AEKtpDt7QQ6sqKtIt
I8OVA7ok79HZqsoqnpuoy7I7z3hxrfpoynab8bjip0KXBD67KFzTns0mMkpe/hCy+6tKvdP22O7z
wYP5hqjFDXGNBBkfOhhpYvxCa1LvVeZA4sBGc34ytY9spj8OnKOz1cw7g8V/tJD6QUIxDzLmJjsL
mhwmhn84cxfJSThHoimspqDJ7mTVM9q8POAFdGZ8DfGVfTx1VpjhSv16BdfuT/t/T56lDQsbJamj
CebpcfYqaBhfJ6RlBdi5pXe2qH9salysFDt0SUJOyaRaI0nayOwxxoOoKzi5cfI0xY+0CtzGAYB7
/u5paKFoOBG1xTEHflYZ9UuWaxMt2X7aNVPZBbKoaFABzR+gCnhsBBpfZpgMwEk7Kbyu0Av9+uus
xKUlY9lxhnJOddFGLnK2norbopK/v/7Ta+dz8eH7WJVDPMRNxKAmgmZ4UQdVmYcZo7XPMpYenHKK
w6+ftVI/0SVfc6ySWJsiaaJkSr+jSX6S6r1k5E7AiqPMvJ1lYAqJ8Q9aMn6b3NfeTf8L8lGYAHmY
sG6lNiuKVnSpmsQMEscEdPuoFeQgEoy5LcyVJI1meG2yVvSQQaR7cFd3aUf33IwvtZjDHuIdFf0B
XkhtKpysOXspWhtS0u60i6X4JTZ/3/Xbf3IjL8mf0PsZCpDh6sgoxIk1cxiL6nWmUJAay53dDkfT
gtTXmIWj3YXFFO/jlgYO68NYzYeap3+A3wtiG2jXCbpJ7k/Pgyebj6zk6et1XDmsS3poidZoPjLV
RENjHGPNd9YY78CfSRN9MgovdGJIGGUbpcPaw64b90MGNA+Gnm2FnjBurx+96m7T0rgDcQa2PABI
dLn55OLNhe62DNNXDtuSbGlS0qeNnJqI5qTzbXgoMXg1ff3lVrLqJZFyhPhgpnrchpDZmXwnhog1
Fz/4uHUPfo7opksWZdE0uSgaO49y0gSGAYfFeZdyebHn9IUXzeSbHCadLeRfkdqeamdL4slde/Ci
95fPIAqhOZJHXfsD4JOwopiQwSI7LMEyrzPFQLms3YDaILsB6YTxo+drEyiBNL1zoR5gez+hnHTy
snI3YbwfFnUzBfDDgAJRfGMPuNyMazDCM4ZoRKcpNmEK8wCb04A0z3wSAWQJkDlZ6IlQ86eLBpMN
BJ5AHwDVPmuPVQ3bbT15u3pKh2CIH79ez7XEYykRxzR3R9A7oTeWoOtXvwJxdGFjEvVGEiGOPuVm
B6oVeUoMjnICYlfSYf8NNEyXFNDRru3W6HUe0aF/Ijp7yyGw5dPBe5qk9djHDxvveF3Dz8LRov0o
He0pCtxEJFOIB2TnWTq3g0j2ssuPmhih65E7OxEY+dlPMjZPruVFRt1uSNytUMDpkgxK+mwARwF7
GrwRiNQWCnqR+XOCRG6UOSbxfO9KM9Cmm/oQA7hM4jgBW0TejOyvNd7AEOmEeXBgs19ff45/yO9P
PseSHMqceeZF24jI4nLfzUN/j9ntsRclPEHmFGZxHvYkhsS8yQ6jM7dhgkFy2FRj+qoHeoMJLPAM
p9T0HhVNn3qlYCFOk/gOb1JBRWM8EsKUH1OCTSRga8KvFhmo8gV6Q974xh19zBx6ofMojp5wzsCq
3Jo1wEqiK3dubB2unyOlzoPX0du07+k+ddX3qR235ILWKsYlb9VUJXGA1RBRTkfTzxMz3YEgtrft
NA8Ba0jPmoILXGZxOLn1BPRObL5UPXz9KmAAXdFHhVef+zo59fZfhxAHhTRt/EmAHM3AoIGvMHlO
cC9/Sw2LHh0zvUwuuZQMjopNdUh6Ik8jEeapKNISoJ2xCTpWQCJ5oAcOViHUMyQmDvl8BzT9UQ2I
Ny6Zzm4bn77eAitRnC4OhGUXGAuUlYgGjWiaD2dMNn/k8EP9+s+vVWpLsp/d4gPkLfyVPOIchNv4
OqMna3ADCH0CuxJQbkP4QYH8QUOomv23py4dyW2naycBWE9UVMCn8PreY2l9RW6FymLHfoBMYlpE
ojDPnjAuEwSYNj7nCkeALnm4/Qg4Yu7gybaT1df6rb0FAvcBaijEb4r0hjd9gqqxUX7qOt1JWHDw
MFhX/oRyRXeUlbUlp7ky8KH/x8UcAGsQzzMRTe7LoO50c/TUvimA7bYzCyzz7mHm8XdCml1vFK/m
ZISggf4SNXsp7a1kfyUjX1J1R7f0krn38mjg3vcurewwScxjlk9zOKcAQZsGUF9fr/lKbkUXyX8y
WTGghzyPmhqrOwLoVhBcnJCcbLwHWNkeZyKizXbcytybLo28TYgvCEKEiHSC4XJnVH9tF4K45gxX
Vrg1J3FxAw8CqKqLtxnqbnXxZy52GOz7NoAuu69feeXsLjmuetBp3ZlURGNX/faQjlhiur/S9r7+
82t7mSzSVSC2Z4AXuYgo3D1vYFfvc6uFrlULPQux9xhU9mCFs8egLKy9EXCySmFidttCFfzrX7BC
66dLwuvgzahUNaLH3FZ72udBotlNnD7YxY6ipCHTIzlzw3qAYDPUBbL9tUUCtvTxetl0LlTnnRKs
Cc8HcBdiLu0Il3lh1FtRZqVfsiTDGszNGbAYImI2IAXFWEKP2ruFD/aB0G5nWcMrKEk8MBuQrAar
em2r2K8z08dl5pvslzGYwCEUWyyyFWUrumTHssEZpqTnGRDG86EE/DM2PWjCVsH44PD8rXEju7Qh
QChhClhAgy/9ga8Ktjd8JMes3Bdm/GrTreO4YvFLlzxZsD21jo06jwCMjgw29G0gm5h+i0Fmf22q
svWToZ3OcEN+r+fSuRslqX4VTHRxEI+Yf4csGx8yBLAarl6mOlpwDzsQFRsvyQDCbQYj29COHfvG
081PCzI1zWg5ft8x9acyq29ClFtAkxVWB13SFIe8HA2ekiya3SZy0XWX4BkMNVA+XgOp3lMpnd8T
yVE+AmomhuoE+E11xNBk2KXtLTyyqfEdQcIgafM+0YFeUvjubPQhVvbgkssoe1OYuS6Q0CZAt4+K
PzZT9eYI63bTQ3gliC/piZ5TjrQjAuboAMtXJL03OmBZ7eIAMFrI9UZqvvIiS9pzP7rzlFVxFsFi
4GRoumeFPFeTcSRsi/i58iLkWvB9KL+t2Jl6jxhZBGTHTZvaOwW3JTQ499RLLso0/+ObLFIqux8g
pFRnWBKCVCoRh1iml2YYwu3b53qpfZK3L9nOpDByE7D1LIKcPNANHRxgJ3D2gIIHVI3jFnfPlJx1
2feAX/5CWxfkZ6/dojmt3DtLxjOrIdigoVUTeXRsIXgxVH7WcXih9Iev4/5a1rgkOnOnGO1WxShF
SVWDu79jZfwXqms3YNfBjH4uj7Zyz5Oh/d6bg76EktPGk1e24ZIFnQLuUkE1FPVANZ7mEkP/DIxu
tNlu4tkM2SwvrM3CAnBiobKDtsCKNGf7R2sIKOpU7Z4kxqEHauPrn7P2pa/r/2HHlk0MhRhUTJFd
pAdWF3iYRf2yKr2NB6ywvsEe/d8nwAE3r50aYfpqK8cIXq2UdxYRl8RFD25s3lMB8KE1RZuNnZVT
+K8S+/BOLTWIK/OxiFoOo0ZWh5bTnklDRxAXsmgT8LTymCVZl7u47cupuaJUwWhv4VqQVYEDW7Wh
gx80tM3e/tMSLUm5RI85TKyHIuKJyS7gw3n3HVyl9ogvW/pYK3vSub7ihy82yqwy6AA8k6r5nwGa
y5nLkV0Ovzcn5Gsf6/rkD09wlE1wiQDF2VjZEWgsKKYbl0zSe2eefo5kCyx63VSfhK2ldzUcNKBt
lWNNrKIqfGtqe2giAw+fFiBSd+InwJsgbgGDlexr2Q4+QPHJlrnC2ke8tkg/vGIzeLZhqaGEwJgN
9Lbxk+Zd6reQKS7UhvztymldsnUNuK0CMYF1QgPX+JakoHukHWlfIXn38+vNtlbUOYuA0LQ2hZ5R
LTHgzg7IZjH02dvS23NHRcpsbmfugoYHTfXZ63YdMlHVyUMxjKGZQDEz3UL9rO2XRdQAZKMatAJo
senNt6ERb5JYqT/OWWAZrecjdjxvvPDn8CLqLC5TbidZidY8nhRP0PKffGnxp3GkIe9LH6RHKPjJ
yKW29k37fuOZnyN86JLFC7sj6uYuMIpp3v7Omfe3Nb37qkuexODCW1OAG+cDlRbGTPvueNPeOKS4
TZz2WXL2MBbT/RDLHwziWBu/Z6WLv1RmLEoAJ3AcAN2kqBicp7iAhj0RYc5+VI63o9I3xUMHjyZA
hP1YmAG8Z05jtrGr//HyPzm1S201mZHMUVAcAuttxoSfWNUN+nQnVrH8ZaTZbzn01q4q3DgQGKee
rFkDNTR2zy2GDz6Z0cturBHklDYD4SPpj1VanJ0KZx9IjYcchBI/sTzl+q4xnDuLFEGTQsUIpB8H
k7Teae5nnkDYWEBxqGsAh4e44u8pVcVZOPnOitPplwP63Y1RpjI0C2FtFJ9ru2ARE0dMKScpR+w8
PoDiYtyBcAtMSN8EbicD1uB1N8G51+P72Se+RpQPwUnGcCKnDMBPOGhI9kPkzE/bnz2dgrSD2hFa
c009+uCAHCaRnE2n3khV1wrsf1PlDw+mSUsIoeiFgasggqwes1MPIP909UeQ0CDpmwHjiIod4Mp1
SUfmA2jR7Uapd6NTPDBXQYxMDOSspgHgzT2TF8RwfBeMZdqdl9CN37mWEP5LXz78zsSGCnTXIy2z
zOG95oTdtaaSIcqSFj4nQ/cIDZUWtC1IxXgTP1i9eHJdvnUAV4LQkgbOenDFxsSB8wFLjgADyffJ
ono3dKYKPTR//cSBhkE3qBaMbQzvQFDasv9Ye/N/K/fhzRt0CeOe49lTKy7oYeHre3lokPnM4yyo
G0yFplEeLN3/YI46g663+zrsrDTUljQfqqZmdFFegosGZnhXo99S5X+oVkFuJ2gkogeucu8dNi7D
4esnrr7rItizntmqqdFwGkycsgSsemofGwW+LZjlQec5d3AOOFg2u7FAMd8KcCsHfUlhsXC2JxD8
RAQNOl95v1RmnWMcty7Vu7jNvm9iNdYwA0vGSoO5HmsY+pAuoCzXQTfl+k6J0bdt4c/9LxssyaI9
wbo1T6Ef6Lx2br8HO/GblbGdxTYW9hpUPgk2S8aK53aT2VeDiNBDgRmEywAjhRKQ3Mq01mqKf6//
YcuWDS9KTSYRFT0PQasK56yB6VJ1k+beTtgVKsXkgIbhadgarK/tnH/50odHwsKwb/qxFVE5TcHo
yRlYj99pO79jhgPgHeWPHq2ObQzXKuVJ4VcGqEgbu9ZZ+Z6LzHIYgQfOWviiCOr5HXu10HRmsCZ0
+Sub6kNZQUYeadEtS3HVOe7V4aaE8YXaKOFWcrF/3dsPrz4Ocw3WI17dBBAssbvbHLMzw07uS7g8
M/n89VuuHZJF4tnSWRbQK0ATtWEh7cDpBlIha9t7aV261Ao3y8OVsPNvhT+8DtNIm5tMouWbDHso
D50VzolXG4+E851rQxTDhA6ZS5oNQeqV07Aki4DTwVJ7wAAw1n0ZzLUVDmX+Do7qVja5UvQsSR2g
2uYeqLsIL6L+1g/d7WRePY7m99qmd5ln3dnThEFI8+Ryscubx6/Xa6XcWdI78BULbdcuPqPzi1dX
1/jkfTLil811WtkQS+IGekqS6nwUEbH5Tc1aeYljtJhr4MnQSb7zSFHeKlyS/+11rqv3YVcMLviW
UEm7hpQ0rFtYj8mrVhy8ukm6sRHW8A9LPgYhQOfwRInIyJHGK+eX9NpzCyIf4LkRtAuPVyqjZPEb
dEtxGzffNr/lSoK/5FBMss808t0iclm5FyW0C2Tr/vj6y62t0+Lgcm03VTXjb0+1vS8t4M9QFZq6
SCCqXfm6N3bzIDb2+tqzrkfgwyoZZm7mI/XQ2kGGXHksSjgqtCvr02X5SQH/W5obUe9f7vXJLbbk
RkhmNtDx5de+C0HqN3jDgZXDPqUFoi0renDYEx4ws/upZnM8SQ3EkCH0JRYYjMg89JIBBST8s0MD
+T2NU7hMg+U/jq7pQxSTAJBD0ZNyrUlCLFhudfQ+P5eEL5YDnsu1aCCQBHAR862+fdC0/5ukw+gn
cgtCvPaMxTKUiUPSckiyqHB3XaUf605rnzno/3Jngx+50ohA7F0std1lFJpLZVQrdBr0OHznkNGC
xQ948055kaDUA04zj/XgG3V3qMysDIfEBZ6kc/8min03q2SjQP08gpMlgQQUfnucHew6wCz+uGZ6
TFvzG3RCNrLSzw8nWbJHdN1yYsb0+ufjN57wM5eAJn99OD+/u8mSOpLBNZezKgf50xv+UpQ0d8WY
3cM2IMyVrm5kiibY109ayZAA0/nfBRMyaUvcnIgxELAc7QMMzn+n1QTF8+ZWOeYlfmXy3uyqc5nm
G0F7pbokSw/1YUhFQST6fUbT2NwHHeNMAfc0DOrtK0NjmNQfOspDlBB+Rbw/jnoGRmHsbiwgjPyC
0QM8vE+8jG2o1UvLhxGBE4rJgS2PaNs7DnvNja/zeYVH/g9xxOYtHOCKLIKQ670E5BMDZVwIe66s
IB/Yd6Jm7adiOm0id9eWflHrSFpXk7Lt/x8IdGvcWtS9L3MnuErpbCbGK6Hg/7BAMPMa3AxTtdIw
EhnYnrZh8O5paB+pa9iEvEzHNrbY2rOut8KH6J/WU08SxrLrnNCfsyHzxySRfl6R3ebka+WsL4kf
MLL2RpuZeVRA291SU3+YZkpCbabT/uut8Hn+SZYkD6cdiVGMQAgKoZ+bDoCK5AowTX3u5SgeJHxM
beuwWXyuPW5xLCEWb6R0JJjwWAqogLjCMwq+a4oubGt2aoQyUN9Dud5o4uev3/DzW5osaR6y1AX3
4jkHMIj+KmuNSjc5pApm72WQFwAtjYnx30YXZEn4MBulREmvmFKz0IFjYGiujOFHEhsQSMGA9+s3
WgnRS8emAgN6u7lWfx26iWjLVH1Q5kWyEcZWgBVkCfWHAUmnMHbBBysnau4MYG8pMOv2I2yKmN86
ENQB9dgLZjAqAgHJtKAssluoKdmAetkZvfcodNJQaUOfQs9K+wYpm8PU9/EWrnQlfC0n20niirYi
LTiUseDBVfna6ZsXbVSdTy3xU2X8SJSmh3iib45dbMxzVkLYknvgMJZAzQvoHJhv3F2r3gbQxUYW
t2QqHsmQb2SwK49ZUgjqydLwnUPun0NgZ8cbWDlU3CtOtnYqv5xA2PuPidOSDIBB9lgXjcaT0vke
8EEWztX8EgO/Ggzazg5f79aV/ghh1xf9ECghuAeyg4USt1DQ+gvgzlxgPM/+H2dfthy3jmX7KxXn
ndUgAE4dXRVxyZwlZWq0Zb0wZFvmDBIkOH79Xek+t1uGxeQNR50ohy2bJKaNvYE1vNgmSyFpH6vr
3u4eEzERZJ6jWg0tyxfm8jms/J41WzohwIpj2UMuLDt6xIVRkCif88rbL+Krf54bf/T883vfNQ0Y
9VjKHNGTx5ENa+qV8I4gGvlt8iIiAMha2LKmIdmIgm7hGLAeZbzB3gqMfPtkDjft+T6dKUX24Gn5
+bCJvVPeceaDIjq1j9D4eFoYg48PbSydXdCaaQwRsAiHYJ67jXCt0LKk8ae43iJPDlQHuboxX438
pRsebLkW1NmY1aIb8sxWqfs3STh9JnGCYSBpBU5fDhHuKNpEORR++B3pT9BQKotPfQ0CI+6aWgq3
djVe5R79rEz1jano7nI3zE0HrRrJRQgRzBIIwgJCz6taFQcFs0gfJrqXnz+zu/0G6zdpnBVOBCoF
kSDqPU0OVIUBLIii1O9aGC8ZZJUmC+ForjFaRoWkpoNuHo6ocB71AgblhtgdAPZJtbDLzBwQWDp6
fxwdW4WFhfvG3njqJrgzmIW3caYzUB8Oki7EE3sSBSlzdiVuAhVQ4aNp3l7uyrlkWsfqN/D/Bio9
Ekdoz/VTAcJeyG6jjLdvrCvlegj5huCKJEgNgMh5U4fBaFIUsCqCjUse5J1cw6Z+AGiN3Y4SzI3e
zo3rQuKLTbWFaNWq7OXXyx87E7J1VH0bO0VFKgFtBkK3zCEKykvOYZTtJuoaf/HcZGYZ6TBvs4J2
auHQ4uiNHkKFt7JSd5vWOFYzp93llsy9QgtoiZO1EDo0i6NNuQ/Jv89RqFZmXUf+oh/ODCvE0pHa
5ViTwg1pebT69pgOXiCAESeOt8KxkF+LK5DFQVIRoPbZu1oWD4wYuwJa0u5jAQ/zLN24/Eq59ZfL
LZ5ZRjpmG4oT0FLpw/Jo9Ml0nQLOvmc9LQ9c5O33y6+Y61Qt7NQq8iCaBc2sqgjFXnEhA8cL+U3p
JtfcmT5ffsvcJNSOQTKogWY9VQWARswfzO7L6E233oCVSr3xtKjjMred6xSKPBURheWPOKI6WUNs
9csZU4/j0VXrkOvQVrAdgwKl6leLinczGbxOqnBSs2/LCAAFqUpso2pjW96ugEru+UrQK9UTI9lS
ajn3rvOfv9vRbcfo+jwHqEWWRuPz7myddrbHMOKDBbhYWPJdCigcHKVH2Cky6wtSplM1OXHArYwF
jVJbFUXXIMg9TFb7krVlsro8vjP4dFCJfv20jsCzCgKkBY7un1RhXresvOkq42VQr1kTb12X3iXT
sAZt368hZ6uc7voPqZy4I//13XU8QSiJZDCbsOs9N+jKKzufkjNUUH1hXgWvKfhO8QWZpBk0Ne7k
f30d5NwyGokz1AWClbxs0w2I2zIYa16tqOoPDgor0dt71WxpFZ5VhA/J2c9ngNrdShRfuCEeLSe2
gLEbiN87w1utQBkAP9kqkoClUI8Okx2yrMy7LaolV6y5uXOu197NnQwC3B1cD6sjtVgH+VN1gHES
Lt8gfZuJYQeViGBx95+JKTrevIHPpgnpO6gCQf2yG14y69N5CBbX3Azjw9IByqwkDiIiaqxSWc8S
7oUU1zhghxZXqYVTbovb0BmlG4je348e5Mxt7EV9kS7vdjNVrqXlN9KB6n09VNWRm8ahyYdtXU8L
qc1MqNTxxHHSTYBlFuUR+PlPpCy2DexDC9I2fpwbV4vOyjMX4JaOHJa9kmGbVXCGbhA6JDlaANRC
jG49yPIw2NGLkfOVkcoagk4S9y4mlOrcrSwK5mOiAEONek8upItz6ZwOMqapZ0iKeHRs8mRHWus+
NXHc/zh87131PYujx4LlZWDm4SkFr7+p6yVW9kxWrGOMwXyyUu5CMqsw7S3n7PxaLI8wf7YFjn1I
fNM3xU1fLsTJucHVYkdUhUPfELzOjnDCFNXw1G1vJlpvJvLWDX+mmAhX2F/XOnyx3QZuugiIcMMB
9hbS4uG2xv4k6uG+xYX8n2Z9Oh9hIkXe9g1CL7j5a9D3d5VIAR2FoHi41GUzOZDulATJaJ7EIdaD
WTvfeYQL/Kk0ppVlk93lvWsmWumwa26VMc7GkxKX9tAdsqEQDrXSJOgLZ7UolDbXCC1eRKlZVRaE
Y46Job4CP3V1hl8sipLOTGIdX50Yve2pAep1vDX81snvszFIrU9ljgqDmNdJrwJ4M/0ZAsvSUdZN
3YdewYg4okL/XmXZVV15q14163Kibx1YDzAnAwC19g6LtetcwNdh1ywuROURzOhhavNV2PRi3ZW1
E5jV1uHkS1XG8OagcDtwW0CVW3VfNu4bL9W9I0bwfCq1vTxXZsbxJy7z3S7aRLjxaDp8RxbWG9x7
f/Vo+NjXS117Tro/OLLRQdlhG8MGPcNULEe2b0YUhpWC/wfMQJxtI+sHN3ZzP0m6Td5XJ1iarKbM
XlgFcy3TYkYN1UbKeijNJWxI/HB0Acwv6n0MxsXlrpvbcH6DZJciw93qdL4lDrMfcQFsIGHQY46K
QaAkNtZmk35NvRBXwYPXBKFiLra86WSnLwCMs5U1OBD3DiN6HZfjUrNnFr8O4obie5G5LryuYZLw
zeXT7iykbct2R3t3vdDwc5Hz0ahqxc/IqfTCdsiPbpRidk7i2Ixi19rNZwVPh3P2oCQ9VDjxgVT8
g1kuGfPMhQUt6EBAyPFogvcKbzqlE7DvQehYW+Qu4L+5t7Ylntsl4N5MP+o47WnKaUhwwnSUJDZ8
EaWrqSLPeUZPi8SIuVdo1U/FJq/3PKAnBO6bDB7u+za+NlK2XtzNZnJkHV3tDQ6x4EiCgSpdWBan
7VfDTU+haN48yY5RCO1wtnAqM9eY85+/CySjzHCvFfXiCP7WTW3GxyEzrvPSvB8qewEXMPeK80p/
94rKEm3jDl0CIkkFDSrjiNh1yMrsj3d/HbE8hlBrqEdIaHBSM9xclYFoYNo9ULKBgMPl1TOTMel4
X4A/I1ElCegwEIHPStRGFYclWgaFor6H9PpSWTe3xfw863vXXSEkdDygKBAJOEP5cI0Tb+olMCiX
sKsovSB3cljZuLu8b04OzMScUiIjLaFk3jG2udzYuSHTIoXtqCIjzAHoliV3UeLt07N5is0l9Fec
pVp9pnb5Sa1919DEUSbEjZ3omJW03FNS5tcmrCEXxmumCTqCtz2z74wsiY+9M35u4PqUi+ZhqLr9
Iidk7g1aHCBlaVZNxuTRnfjKcqwDSGQD3KNcYEult5Coz4QCHZgrDVq0bgZVw6yF+5MZg++e8XOO
EzZPJsTyIEbeONu4hZbj5aGfm386UpfaprBwegNBqjCDFAaoDsl3xYSHtLoExTke2l3KE1jgRF8b
43MM4T63jB8aC5bWdOqWHHTndunf0Luu6MPahfBgqEgJ0Oo4Racos3+4eXrPWeK+woyn2pK4SgPh
Dv0drrDgieRBkim0jCATAnqcg3NsGPkeydpcyIw+HnOu35PTIWK5ATOZYwfJNGgwG2e9ZVjrSDjL
wOFNAu1kkj884Pk5Qu8WSA35Q8LDpgZKFDD418mUpLtxVSieac/d9qmwwWDL/D6NHLFtpyhpUz+q
SfWpJ/A+PXCnZEWQmEZTHWB3lApfsrodfVVlqc/AjJ9gOJdiD4MBo/EYyizKj21NHoem9vp9HyLt
A0JbsXbbiXiEgmk0UB8OYoAIXp5qH3empaOUXUi+t7jBaI4OXF4SmgZeV2/rVB4w1xdeMRO1f9b5
77rQylEL5A0UT0VqwI886x8zXge0JpDF7bsVIU+XmzL3Hi1glm08uk4KZUkD8HZhJDsLIkV0ME5Z
HcP4cSEYzCHsdMqLC+ovi41KHgUc3+0DHPAgX0uLCNpMZtld8TG9taFDz1apPTZPfOxyujEc19hX
fXMHk8kKswXSqLlfh03b+33ZsIWw8XGc4jqogxWy8WIzwpGwYEBDTEBsgdUFZBQziO840z5dYlR+
3NVcB3a0HirxbkKRSe0xlCvUheIBmnbWNYHWSLU2csmUP1bmNC0UDOc85YO0WUeDyzyCBxOZ1FHA
vsKaWraK7LMmU5Iv3K7MrAMdDZ7aTgTJ91AdQ0g/fRPQkUMt2d0zGyfIvHy8PEM/HiAonv6ahU0y
d6qxStujHF96y/yUercd4kA43aGYC2CMu9Bbc405//m7FQfdgRCyjnjPIGHv16ytCX7IzcNi9j03
Guc/f/f8QZAWNO6kBR+olr7gYDbShvqLa2yun87ZyrvnT80gw0QWkKMdTI4AnwMWbMDkqib5p47H
7VuEE+VD2pPYXIhRMzBMrgMwEpDEhtDxmqOp8jO+M5AoLqApH5SSXkF+ZQORwTtKLX8U0wkMvMsT
Ym6H1RHmjgXLOBdaOkcHZkHQEYySL3nm9kHdGfHVVEI1ucH547FM4iH2C+W04JJCmqkl8bjqkvhU
wVkUzE/T8sOhoAGloliS/pubRPTXQWipU44wTq6OsVNt2ySCn5+5U1I9LpZYc9NIC9gxvMikoIk8
YmCv61bephN8zRrJFgb1PF0+ChpazTvB2yw2GKRgM8mGO9zkTvCLqqLt5bH7uH+4jrQe4eLZ9BEu
NiY7OpEOMv+W1XyhqrT9kC1AqD+u2rkOoQ6LDqllPdVHz5M0kPCVLP2utl8rSqy1V4X1tunDjQmk
t8pZvtCwmeCuA6tRW7tZwvsalw5J+8L6/BMohzkEX+NsguFl0e+SsrHG5z/qRl2uNGbQtq29XB2B
s9/YhfcMIutugLwAaDILd6UfhxOuY4osQ0bVIAYFhC3DgU4jfdMqoJBjbVKXbnLKb6vYWAjxc52n
hd6RwFg4pyaIKKOxbzl7rQo7qHDn7ZfFBIz05nKvzWAfuQ4bN/p0rGGDXB0JNt9D3ipjE05QWEPG
PsCU2GVBN5Wprwo5bCd3W8ef88j1jRh+STAZpvEXszZxNyZ8My2mhfU2I8jEdVx5PPCudiE7dgOw
7lbVbrkGB6ANCAClsKZ6M2rHBm4iwxcNrVjhqL0J4EyXBQYcNSDXrkLY+0S4rzXhiBTwti5WCQ1v
2lq5gbQbiEW7zdfL/TczTL8BveDX1hFmKtyKqF3aG5+hEPFpZDCzGd2rNmzvL79mbubRX2PoKF23
zEKujlbM3kJV7uOyvYpz784r+gdkkVeLHNaPYynXEV1tASDvhKzraOUQCs2TG8amN28kPy43ZObx
Og4fxjRR4oYcp5V14vlG3+DGD4eVO5R2ZH/5FTN99RsDJ1KRhbAmjhbMSrll+ox0T9SQq9Y0bjC1
dotS/h/vC1yXZjenNmRu2APXk3flJ6MKbb8zIMF2uR0zU0sXUk/dWNWWiXP7Fqmdl+zSYVO1r7DG
XC0KtsxsCzp7oPUKOLcrvMIz89eqsXAjmwQAEu9Nqq5CIyvBmRqqVeQsnUXNpUe6rwS3mglTLC2R
ue5CoJ96uTPEM1rnQfkUWSYzb1ygfuvxz0K2zicA3DRLCwd3iV4+4EzHg6U6yb7D3wdZkEdMH3Ue
uMLl9vKQzTZPi9qOUTedhTNwyA+7/NRF2MNd5UIR0BFiNSL0bCDgL4GMJ9ZnKtv0PpfmdyeD5c7l
D5hZXu75z98nvG5DRiaZOMLT8qprm2PWl7sQ/iCXHz8zJXWgvGdRLlU6iGMtZPE24HDze2/BnKYA
DiuFFStMbd2GW2qh/JjtTi3xShMoZJDSbcBuKTYTy1+pF63qzDlAYnknUVslbg1hoV6clGuu7QlG
ZpcbOlOccx2TnvWw24VXBjqwrJpNm8BJprZgQSZT+jLGYxrkcQqcWeI+Klsaq6Tnr1xU4RWlIP82
XidXXmR/HZVl7S5/0UxU06HrcLdu+i6xGkhUDKvJrOErnMsgMcwbb8zyAGO9lsafGYVwHcDumayd
MtijHxXjT21Z70kOx2tZPS1evs41RxtZmYVQTs2pOhrwRrWL9ACzs/uozE9gNgYm7C7r2lqaRTNR
Tof1FkWV1xPcR05gSAQFzOQSezcWfRBGQdcNKwtK0FM1rGy5TRMInGbfEQCRDa3Ah18XEqjM51pc
8zJe+J657EYH+npFUhiEk+TEgUaHbOYAO3EF984cCm18+qwI88fy1YgpnM02+NbpLCM+wpnQ/MbD
W6R+OfteIsVh0ZLEwM/LqN8rHK7jeYuGxfDkjtOTFdK7jpztzQdcJhab1LmHyuFawnI7zuDMYMB5
G2IAwgxwlSEAmU0o3KVDFdhsA1jeBP5xljPfqe3VYB1VLALZfUrh/+4gvjtL3gE/r+g/+l4tzqbw
0YxGr0pPzqSCuECSWN4UTbQGUcU3zE+h50V+KrwVei+Hjjd+QVcCROmP5rMzfrXgUV8LsGWmLYY2
xKeJ7iEz803Pv001HONhQIotKE72521p9JSfQNoBPzz/Yqnbc2Pwu8UsfCZs66LSAxvTRsFr+DTZ
7jVxx2urQsEOwafLsePcKx/11jl/ebcrqIJ6XdeH/Snl7a3yoM2cdvcEis0RiRbC08zOoIOKTdOg
io5yPBHIyEQ5MIBdfu1I+H9N2XOzCFY9h4ePWqLlwWVl5oBEiuGUZ9wnMXm1Bb9qIPDGVQ3p7e6m
Y9l15ryGS1c2c1uQrgM9Nb1pp1UbnppiyOEPbzNIFOV2kIx5e2O1fc594QoX1xhNuGJV4m5tSqsv
TuhMd5dHb+Zsh+v44yZHpGRINE+e0d42rLkuXPdWGDlM4LuHymGfov5q+O4kYzCED33Fn5Wst8Du
Hkoy1jAFadqFXXEucum4ZBLzJmWlAfs+mbRrr7ChDdYd40pCo3Qys20lsu+ItYeoz0NcnjXqEKYe
dPaH8RCbDFRRM5tuGh691a7zxOwyDZRyh1U8taBZRNOiDcPMetKFs4Er7PgAwfVT1Ri73BXpzhTe
1VQ5j/DxYVDydHIzaNN6w40nUhmr3mEw2yjXjZLpzmvgxbUwdOd5+cF81RHMbYS7f9EM7qnn3XOP
K9JVC7ugjLR0DSJ0gdLU5x67bx2Jq00v891RNHCyzpqFlf9TzOmjD9ACJYltQiV0ok8hJ291KcXa
acw9VDKT9gbFMfd7yMeqJl9VZbWvxaaLH3v3mY3JNxb2fNc6zW3UPEyM348iWQEHuy+FLTcL3TMT
mHTUswlz5CzOa+/Ue0m2lbycVuAXY5Nu90bxkDI4570oG9zc0AnLTSXhZdi7xQ9ckiV+k1i+a913
I9zgFz5nJrroAtsdJM/gSAZfjtLur2vX9ispDhgntzjVLtwNAHkz2/zaxk8uv3EmC9IxzQXckmP4
xcNWkNQ7mIHu8pTeG5+6zLfICOm775dfM5MA6cjmXIhCjBNe0xJa+NIm21B9CeEapbJdA7wLHzoY
7S5UXHNrTzuMdQF1tSRJ0YmgsqCkkwFJsisHRmOXGzM3Z7TMEUbFdm2x1D3ZXrbz0vo1rdwroG1f
ibOEcfqJcfxg1ehw6Qxu0ZCYYu6py3LnSzbiEGFU1cYaoe9fZdRdRYy6GwVF87uEWagK+vJ+UJPy
07gzTmJS34smCypCYY4IkZHroYduHVRl4LLKqpcYUudQaEERgevMfcKM17MwSeqqAwMTCbYoxj2J
+x/cjCLflHxak/4FVeVzHEZXluh9Aiq039lG6A+W+yIsYzdUqfh2uXtnyEpch3CzsS54HhWInU54
KiLnOHbGAengmyFiJD8MNVZSnxrPhCRdvYIzwYvXT7tCPLFhb5u5CSClux3i8gv08dv15Y/6iZz7
aEDOace7DMY23CpkdeOeqDucb68rEQyqGwIZqQe7iidfcieo7Zw/4FgpPadrBM7SMjx0k/wxpRHb
ysGankaG26XWq19xoXm2lM5WoCl5hp92wj54kckCJBjEj+Mhu4ua5iuxSOeHVXkPUgv8nsDcSkYk
4rVS6SpN7dA6WHL8ermNP8EsH7RRh8DKLjRsKb36VA7pvkbNTjNv56mNOUIEKV/ZUxgMojjFcBAN
KW6Bs+5RtKIDRMI+GLBEDiVb8/o2jmFD4yzZuX+c1+GW8teON2KvtnpVuMdSpFsgia5okUB31rzO
zLiHn9tCIJx7jRY0EnfscHZiGEdDtZhw403apEGn3KvJsp6FUS9M7o/jLdMzqXZKTMsohuokIG6T
+HE5CYhu1l+6PmN+4VpS+DTuKnhIUHehZT8R378PK9NzJsl6HLqjBoUAPcyfajChG2y2Teo3Trvv
4R9bYyfm4wtIPF57GKnYlZPjD1hvqE8HL/Yhz+iH4V6qG1K0GIfNaMJ0+8l09iY/sGr0B/uxN2vM
axgWdQwE/Q1Wo4NtKw2v8EuNkxoZ3xuiRj35aDv3PV04aZ05JWF6ngXXKBt6YGF5EiK9rSe6Tcxd
Lw5m6D0KOHJCAtE6cIAojEjlawkdj9S4rsqb0hwOfHKWjok+PobFddmvcxT6iR48R9PyRFPsbRBf
aMfPUAKU28sL8+MNjelMMOJ0US2NEGdMdBqDIqMKXtysura9hW6c+/7zi98Ft9ALY8NwnfyUwMrx
xoVqSxnxZmG7nPt6rfYjKJO9osyLk7RsCNfTr4MVfx+MJXHEucezX7/dbhvTFi43gD4ugqh9NNUn
UFEWste5h2vBp3OtepxCZhxhBnCH68qVosO35dLu43SP6aIaXeclUTni27Ey45BtGpxPlMg8SRLI
/lOVlij1N4YbL0SCmeCj07tyXOQB5jkZR8dx7qd2OsBqfS9FdAtn6m2Fk36wLL5cnrIzlFWmJzB0
Mmhjeb1xhBGMgeOlUXwvwOGEQDO1jqX5kHmQZ1jyAJ0J3nrG0JmtZ3XuaBzZiG0ZmIbCCX0EHvRl
BQn2hSadt4IP4qjO5jJJm0FcEW8ZInkTIS7W6gZv6NKbczXA7U82vIBwiwRy9cK69GbeqNVOsLwB
RhG+WcdGQq55elDWFs4CdU/9CX1ZTNI3xoUa/+OklukONDRKIdQQY25I3HUSbu1tONCYDIJ+kJS5
3IEz00/nb+XwK7PhIYvWJNMNTcvdBL+LFJ4JvI++mJHYNdkfNkaLCQmE+YaSYNnaxeCXpgnBuNEP
+2vTXmAzzsQFnb3FRZhbFcML4LgTlE0DH+kGuJX7yx0193QtFzFc6vRtjbEommRN7GRDyi7yu2Ip
mZ17vlbAkNQG1ycmxjE2LAZxGAcHAqCdgqCyutyAmQMjplO3BPMGoyfUOEbQ0JfGA8V5VeFsiHc/
9JspfkRYgwcPYDgYmcbHCkJ4QDSolwyVZgKCnslGYKyPpaeMY2vlp6yrgy6aTpkFqOJ5RliNucDw
nOlJncCVFUzKNkGUG8phZ0OOUNqvi0tyZlfWWVl91kdtHXYG/Ipg7XeeZYAvLjnszKx3nZMF8utY
dAI9ZMT59zzmm6kfbsX5HcRZiF5zr9A2fqv1bO40rXE0K6iEJKXc4rABJj7V54p9XphoMzuozr5q
spolBifh0VabpHogbrcxw1v85hyfMa8Sk28Xw/HcpqbTqoquQXMaxztyOT6Fg7lCBTxKc5eeDdms
4a4u4i3s8jaj1S6N09wM02KBHdZ1Bh6xdxygD+Wrllu4FxjaoOXdtLnciXPzTAsHdsnNPpLcPU4p
3JyaHqAW3i8JXs31mU6hSjOIyUeF6Z4TgZY+J9N+cFWQDY/E3CIPcDK2sYY/SzV1GwvPY1Ukx8Y9
UmnBJ6mGj1PiG0m0FNZmZpvOpEoELHGmWOD5pLh2cnpnoV2eFd/h2u46zaJD5wC4lFPvGiXQ5cGZ
2TR/yjW8S82JNfUtC8fsRNseworMI1cthPxWZZmIFezRhm0qYtChWREu7G0z04GeZ+K7Nxpwj+9h
jJGdxggyDZaKR9TB1rD7s/ZoQSGTkkgyKLg/uTjydfKb2CjW6C2UhEjYqpoutGLm2oTpDKtqyjMZ
gf10MlPF96lHyaOVy/Krk/Fo7aBRY9Ufw9jeNh6CXziczMRYqNfmxkyrGtyINtVY28kJCGmYxhh+
D/zMQOE1IP12claLXmJzQ6UFB6RrAzeLJj25ph36loD+5mJpPRO9dT5VHYYUeC8zPWHd5nDFcdsM
CRs//KGcBtMpVd4owXnjND2p1khWFZcbkfXP4PUngaEe/2i26XYIyTQJwDfS9ET6ZjzghmFaT4bL
4SqKfcKpgfRPelzKW/1CijszIDq/yrArywkVz09uklxjmG1zydlqZjh+ZlrvVmU+WU00hCQ/jQxW
SxN/hcsj7CF7WNaDXr3+s+7Slr6Zmo0d4Qj4lDTAnZBTm+Wg9sj1hO0M83dx3s7UNToVyZSZa3rc
zk+1aj14czmHWAigr9xx5TX5FtJ5ayJD5lfekonlTEKok4NgC21HEw6HcU0bHUzs3FYHjtfnGMbs
jZktxJy5MdLXfdYOAyuQcXZROkD/QhproJ7du4nYj8VUxgshdG6S6asesnbZ1IfZyQhBtypotyGR
uYRdnHu4lgx4bmnkuVVkJwEJK98I1SNJm4UPn4H6Mp37YrHcJooZ+a2RDVcSThmmAet3I3acHXg3
T7maCt/9IUOxyiqAgM3wekqf045km859BjkuUACRX1c9Tk4vT/ifm9oHNb1OljHaUIAbnUe3wjXu
QrO5dbMJ9+kQDFu3nQXXcDe2RevjxuUlxmFjMFQRAwnFlDsqjKs6gjOPkN2aluEX2wMHChrIkW+T
8c11s3Bl0gQu1GxfVBaF2Utl7JWbdlC2qkC/uNyCmaWkE3EsBskap6vj2yIePd8G+iTNyecY5j1u
Pz2PKTnZYV74zRJxeWZv000ZIhoBjK0qF95908HLaghlI2HMJc5B7BH86GbfVAvRaGY5ET0aOVZY
D8qIbkNvLINcgCrl1MQMvFF0a1Ut8CJnJrzuyaCmrnBt14tuiej7DRMZhFJ6KOheHp7zt340v7ST
CBhXDUXYme4pK2I/6UQbOG06wDmAVwuLasY8jREt6pDMMCrb6tnJHiCDHVlnUdOsfRtxNeJE96mE
SqWZr4wKiO0bAKnK9EAan9p7qLX7jfVs9dH5d0LdVRJFenrIXeCk8h8sGVZufajGG/y0Tvvd+S9N
hzLP90P6ppw0aKp0sziv5uaxHtSKtqngtmCdIOn1Snizww66NmEv7XnP0JN4sJV8cpd0xOeKEqJF
OQj6V004UH5KaLNrjH41fGvQrozeTnX/IlO5Yla7hh7X0uHhx/OA6hSbOotsaJE5/ESy0WdixKVe
au2mjn67PM9mlOqozq/pS9tLnc7gyDnL7DOwUOUBINDd2cPsxSODsymhnLfu6WCuJzf6UYiG7nIF
JbsKCDmntNOFEuzjRUt1yk3k0My2Ko+fqtD0oMSd3AwD0KEx+rn9sxhEdU8DqKTbieQYPaMdAzJk
cNOAy9+mCPurtLJ8TNnLnfrxnKQ6M2WqWZ9ZKcN7CHlMzXg/uvGRdNWD5NEXRnCmUY3rlP9RqKA6
5URBCMpxQkFPAmeKYxZBBsfqb2CkQDeXm/Nx6KY684HYbR5xldKT19NdOXwp42kP0GQnshXoENMS
1mPuNVo8cgw6uoOZ0xPu377FgDQWjbFnrTg4ab5Sg7evVL9QaM2tKi1olGCpj0kY0xPMtqjvhDGH
IpRBdtRNl7CyM3Uk1UkQQtVKlpVbAY1g35pK8JPDXCswSkEBSB4j3yucQA7dFJiOE0yOd7Ly/Mfl
EZtZTL+xI7qRJNC5lKeWjq+QY9wkGd3wyCI42AjzhWnxcWpMdUKEYyLhHwwlT6GZbkscYkBHP9oY
Y+t3srO3XlasLrdmZrTc8we8K2EQkkzaszDE6Qn/3o5njAacb0pp/Y2Z/49vw39Gb+Xtf++rzb//
C7//VqKSTqJYab/99/atPL4Wb81/nf/V//ytX//Nvx/LAv/pf+WXf4Hn/v3e1at6/eU3a6ESNd61
b/V4/wbHZfXz6fjC89/8//3hP95+PuVxrN7+9de3ssV8wtOipBR//f2j/fd//WWe05L/eP/8v394
buO//tqVIvrH1fn/Hv7P/W//7u21UXiEyf/JuY3/gUaHneasBNO//fdP2D9dTkzuetSCTNI5ORZl
reJ//UXpPy3LI9yziY0jFHq+6IC3wd8/Mi0TN9ueR23n/O/++n/f98sI/e+I/UO0xS2OpVTzr78+
nBMEr/91TpAoLnpY0JCryGqCDBmlyANq/MmEw8PPy+rdhOvGphCS9uSqt0sgqptPVRLtO4+u3/X1
3215/+0fZo54/LlN7x/vqNHJsoZceUgTpOGHZKks+TCE4snnN757skuqlEKXgFzJaFrndIDaaAOF
rXI7DjcUeiRJ9/ZnTdDSU8FMScMJL6rdG7O+dviSLuvcuGqbQNnSiSaUnw8r4S5COQbVg1/XtHDv
Mtf1WuBPmNtBg/zcQWBNVE9O9Xq5P86L4fd8HT2vJYZGmoQjqSrzyuTThrMImCzwlAtj0zvlzso6
HIng/ggOkGyIdgaVt04tA1d5vmdV14NnnSIzhGiEe+UCLZPGQPOQg22XOD7plxL+D+M1AHznbOXd
5Cgry+2ckpCrwUqfxxAODmkMxbz/y9mXLcltM80+ESMA7rzl1tvsu+aGIY1GIEGQBAHuT3+y9Z8L
md/0dEQ7PApLttFooFAFVGVl/gnsak+dc0qpJ1Z4XVKnYqAdOH7JgdbvFl550znJphOWsa6iM2Cp
tNA48R55mcsydHFx889c2E6cmzXtKYq+kFQjmDREnRNpJR5IdTj98PJbosxt1iTfW4l3wkrWxXLW
NaAUEAs5ONYniIIOrUDOErXaWYxIw2bVRhj+3mqQ6W0EMPBOyij4dco6maGdwtDjPkIeieHZgSzr
pq8lWFWW29bNY1WUce6wtGJGUtj1Nc/GGJkE4O1GtZ1IEA2mSEBAnZpgTFxsY6OgQGcNIs7VyzS/
yr5L88k5ZPK6xs3EMMvIGfKbmdS3vQFR1HZJG1NEyFPdjFOJmTih5eybBq3jbZlQ1iVeqUD/RNCt
7O40aSJdjiCheR+CIXbV78Yk4VDMAPmBGcD7PS089jKOSw/SNvYDOA/CzlL33y/yKTtZ+cB65E7u
L5wc5vqxVe82v6JQ9/t+7L9FgP95luMMrfwe59Bx6AXOkNuWwFFU0DAQAFSMuMBpvp3m3QyuEWbf
FXaOolWeytpJrNmPxyI/SDw4HOAJfGE8WYpt/a7fl0G9nxHLgDPj0dwPZwztywcIprnyorVmbS8V
7HkYJN5ub1ByQvXvnaLRolFvywJuMPvcm/gv6OirNVn5VBzLaaFGRw5o9HidOU01yBS1ijJ0gy2B
sZvFJ+UejpYDjs4OOsYE3Mmud7CKLoa2SDh0LBI9eWUCyo/AF4QMBq+ocziWPXxLhaWQWy+rIjx9
ID+2RI3pR5zvAwtitvYPdEyHeW8ga25GjvxDMYgaxohC8ZZD4L0s+6iuwEU/IQvo+hEjjyN9aZrr
7EiEkD355WeD/HTVXZTKx9qvIkFm+P3YV1h7s/dCTqaoyKIz1nfCt67REQ0Vy1QZFNvKHMAvUBet
QQE6JTkoaEqaTIYRUYW4X0eEvvvz1ltKKG3YsYnnrkIF3V1eJ0DNZ+ogvNArXtzXLot6CjkcE4Tk
38/y1CSPPvafMIPWGKv1oB59wB14i3fjNTfO5CpOBLA1aCIoeH+kWERoya+gk5cY6KK1flftllYX
4TKIuYZOgF2RF8GIINMZiNgvw/jTMj4vW5ejv/pnXUpZDaWeYRdBELbDdnY23497alVW/k4KcExL
inFduJGsB3+EnsJW7fwu39rq8fsPOeFU13AJF6yFA9X4kDG7a9wb3n64/AzByyl7WfkqNKy4YPmZ
ySFXcW1tOyf+fspfw5exlyu/1Aat75FhIgdJoaDK1QbcVokL6aSaBCHkWHZe8UOBUsNUzwXfaZpF
vLGfxq6LPcnQn6xjaqPIUGQgby63w1Ck6K/aF3YVO2AoZ4BdAqK/MdCO25YQgFTurkCTWzHdDx5U
BdBLXf3UKAcY865zItnJXcGSgKSSvdqMb898ya+vndbK2RiDN1Vz5uFSpIzUalMVGJeNvIZfuHIG
z0VRHR8pD3y+shpxxj+csNc11kLmKCvY1F0Ole7CcSxTMuRJ7t5PmY/0MTm3+18vzBpx0XYLgKRZ
CVeZbwxzp+wzB+HU7FdPw74qOE4cLgBlATAlQ53pdZn/zAylHoDSLtrUvzWnfzyFDaJup+DZchDs
o6eH7CyQ8sRRWxPUSq6QFawQqRWkCFnYyjMTPuEd1pCJccqRwgK31OFIE+HSMZ7r/NZgl73Z/j65
/lkOy3EUaHSxHMABx92QWmCf/X6hT8175SFYCVFLUgbLocketTZCO8MtfLyIcoKAPuG/Dp8Qm9kK
vF4HJxChVz5N5C63IYKFmG2Ovy/6BmssBLS5q96bjp+htp397JU6LCDW+f3gJ8zlf0AQjQBPZ4+T
2tRxizN67o1/atzj2fpnQ3NUzjq/wrj9T8Ej+9z16NSwq6MJtWejaANnOYxkm89JtsSXLcMqcE+B
YpMSmG5no5OePmr3TOQ7YX5rNINhSun0x4EZQxvlPcUb7JwI9qm1sP67xKKfi3EYsRa13BlDnDcP
l62F+d9xzUBzgx+3DsIo1rJ1zjFdnJrv+iRWC+TtweR3qPON99CcAyyfGnZ1BFEB0qptMWxZXBdH
PrDNRcuwxiOULS6JSmPcit1P1ns7fl427uru3JWyyNwADkl4P6fyOufqjKc7sRDraj+ZRpA5NvCh
6Fm3GQgxLlyI1ZkTLEc9YbCXg+0+mugzOPeAPRFm1yX8vBjn2gPfA+py927Z3fcaDbkji4nyd1Pt
Xbgqx9X6xxGxLs8K3uBTclDfzMa+mdhlrnNNaikH3Q6LluSw5Ak4Wabpsli4rtlXeVHibwsGLbYN
JKqC5DLDW52/3gAla2tj3BmPhj7qzpFrnLK71QG0AHgxrBL+Yqz2tZ1mlz0a6Losjr5O2i9tMB2q
MXbq7WycsYivEyd0XQ3387rx2wbrsAQ/R/XH7sVm7nVkZToO1JPN2rTo7i5ZcroueJdgH8wG5S14
JyOVhP6z+tf3A38dVui6yl21o/Q6iTNJZIF3PtmYM8KAk34/+tc7Ste17RIQCEEY7nqT6UKBChrB
l+BpCGB8/z2M3CKWBGf0chhU4nrbrL9wwqtQ2IH0oc4mH5dTzw8X87a4dMKrWDhb4KjHRQa+T95Z
1a7vz7DnnVrh1VlUVl9xL8f+1flB9FBcQLv993t3yjJWp1HZTFvB0XsEtgo9PGx7865m57zp1/33
hK6rzmB7H5l/vIBR/q7n/C4PgN/o03kAxSb1ksB5bigYB0ARwow6nL0iZPRB0M1sp5Bfj+hMtkXB
znzXr6E6mM0qlhZ90RiWwmz04EVZhQ5j2UNrc993dghW47DjRdR7D9PgX+Tz6bpMPTQFPqES8yET
+V0rm1t1xumf2DZ/FWSnQTm5FPgmXr8BD03YZLcgDj4z61ODH//8nxjYaZSu+qO1dRaNWlGmPnks
oBP/vcV9zeKCXVidauG5ID9Q5nQwFXIpgIP3LUtrt4/y5j2D0h7a/0NmGntz7g8uNcPK4bG0ini0
GRQCvNABiqWhBZrHjVhwNyw9su/m4cz0Thy1NV08gL0aso84wtCPQEpoN83nHn+nRl45h2nxWoHL
CrzODFWUXe2d8WantmvlHOwFzH59iXELup+aFt2jM9ik5jPr8TWbGrZr5SFaruYaTKeI1xrKWlyk
kE4DuC4q0ZDgmctm4tafgL+SIUj48Kv2nmxz44zYptqN6/a3GO3DYKezfLWXKtG6jN0K3EqmG/PF
iQJhoa32xTEevjeuo/3/b+GBrpkOFQDGgR6r+SBBLFEW93qUYUW7yKYX0WcTuqYuRLmnb8HvOh8a
uwE+9s/cXebj1zSFAhoIeUHq+UBQ28PD5LKnNV1zuC8UOJxZImsHgWQIlgFk66qLrvp0zVJdCDnR
iWO15+bglFE9nNnFEyfFW3kIizqLUj2FA/JcVBbHyBeXJdLo/1Aci8qndtvMBxdFT9BMvH5vd6dm
vDrbwWAb2hXOfFh0bN4xlVw27OpoG6j5znCg82GsY+fm4mFXRzqAiM5Qttl0GJ6WYvglhf74fr4n
XNGanFI6kgHjhkLroLbc+DH5RZJZ4qL0M4p1/w1LPZeFk4/TfABZHGqG6rJL5potcphxNW5qDAtR
PyRw2wtnu47QWcewfRjWuoJW6xR+v8An7GzNrTgSo5DKhkHU+Z3jee8CPEZnhv6LS/nCd66F3ZVr
/f9Tl2nIdg0/AoRmsN+2TZa6y85YQFWk2T3hKjSUEzqNDRqpIMn9T53VoPyUSZk9Aj+eNs0h8O9h
uGiL2xXmU6le3RaP6W4INZ/BBlqHxQImUj4lNf8YlbGDMPbWz7ZO/wBxaNffymCXgUEqRKYxEVSG
gbKjubVC4iZVp8HOR8IKOjmQdUHDx7Mib5ctrvVfA+scr1L+MM4H0C9pN8pU/P24XwOqCV3zDnlB
UQDdSaYDA67G9R5ZzqKSkrQa3zLjnhS/hfgERVw7vjrDO8P15/vPPWUsK++RTwSKTC1e2r6R1PXW
ns/0Jp0ad+U+SnSK1XZgIOPwc2i284XRZM0t5AVTyaCQhWH/OM2+H85cj05cCda0Poh4dBbHXc34
q4vLnFgeXPcjGy8r7tM17NCqFub6FqbdZC+WGxb2mVTw1/kuukYcurasXVMtE0rbdQj1ePxYoc0f
nPrHAFGTi0xkjTuEwoSFGziSgHTYsCM72BmTPxEI1qjD1iN6UPZxL6uNS8iRvjay2bni0gkDdFYH
tZz9vnJLzLoBgKMB79Tu+9X4W7v+wgWuuQUzIYEp63pc7rIryqx7cwb7px1n8xPJnyGxfOxmj8ng
pKLhdwXIQAx6QwMjLUAmx3W7dXK1dex5X6NwCb6VpJV9TBrvnhpObBh4pciwqT97uVUFetbzuKY6
GlEAWqBzLcrpzKbSvznRr77H6uTbAz3qweJVX2k3XtiY9NKOfdScx/Y3z2jUIL/EmIXycBXlxE8q
0P4tUw4ljt0g/NDpPSjOiBACb4McAUmrY9/uU8MV2xKBXbmJSRaAeRhQanZsAbolzfrKra8mB6j5
Bg67FElAnyf7t2VyYG7ePGk8gksxdczqtil/ke7F681ET02Yo8vINVx0S6mkHsBPbH/I4iqHCsTA
3LRrQAH3Knjq2+01HZZ4moAPc3Y1wZlY7gdwaOquCZuAh5AXCH3/2ZJVrKafQvTRQH4IIOs16VCK
J3hTqsiY7XDydOT7Rsiq58W58xozykpv46CvuvazeBTJQp6h7gu1ADspiXPj+i++dVWC03qeA0hh
BIk3bozMB0U8ufO5G02ukSiTQsvkD3GdJOfvVleC27aPrFZf5nOt41H4502+2BkDuv1YZbEiVMiG
5pytHE3iC1NZwzhQVPaFN+KuLeVT41/5v5srxUK/iIollXTLyl3WnDleJ5zCmvKicBi4CB28JDOx
H/oMXYwbtz1bmTzhL9fYjoEafRP4+CLEoKGrfnq4Zsx/hHUlxZNodkG/y6z7TrAo8D40e2zkuBf6
0SjTyhnDNveiwVWR07ZhYF/j0bT1RftI+n6bgwV89PLIlzLM/AfFmpdcpUKIyNVuWpkUano6NALQ
dZcbYNBGwOv6xKxbgNPG2Db3OX8pvPuabSBRbchzuMMTPnAN8+hsb8pmg8AgSBlmBqrg9987wRMD
r1EemVCFGg2sY3UkiLxTw9P3457Y/TUcesldWrTHxIqvr7jaT3xrnOPqOJGiX8OYAQ9vnblCqBxA
pM3K3yDSjOqOhnXO0wEee3bb/egX8fdf5MSFYg1nzqyymaFBOR3K7M7RT6q8tl0ddsMZ4PGp4Y/2
/c9J92khl6FBDMqKKVRGkcj5XQdF5I78zL3wxElZQ5t1jy7o/nhjIfXBrqsw8HeZ3sN03XPU5ids
aA1qNkEGhB4XBGg81aweWuzJ90t/atzjn/+zNlQUIMCXGLd00ilPq4tIF9G9srpQjJbZO5aLjKdb
7iYSsXM6F6f20vzvfGspFa0Vmw9IqKLhuAZ8uoq0fdcjj3ZmM0/Z/irUK6MfbP9Ybh3bF9G+gwBQ
lSOo49CXixQYmY+A43MXi1PLv7r4N27ZGzVHimrq6sjs/Q2AZpd5nTWOtZ/bBoxOej74c8SKAz9X
bTxh62v2Lgqy+Tk/VgWLTl/Tcd6B7CZqe4rVEXti2PH3hvk3hn0VRlen1m2KDpKm8G6edVUb6FOx
rgKvjRZytzRdNItmI4Nf3XxnAEvvF1vLnkKib50BUqftEnK/Drs5zRQNydLGo1FsQP0LhoDlSbbP
td1tloKHfv1ZVtcGhHWNQqWtitBsnn4//1NZ3jXKdXKn2vIVTlbdvYlZh+hCjDgI3YNqSOr8F69K
XHPMEP36wIjdy+xWuPee/0tJaEIi1HGIfJOljM2yPSzIqxlBEA887ViJKH9Py5dqBpHiOQ98IpSs
CcemyfBVAALTg13GYxcPG4tfloRdIxH9nHKjPwYppn71Ux9zdU5u4MTZWaMPsw59cXl7NBD/o27u
jPHH9ztH/0L1vjC9Na3T0pG8XwI8cBWKJaZqoLT8UI7vFb2FCEcVzuydoSIg5Ps9+L56J/bsvZAv
lL1b0G2H9lDUItnhLWRjm0XE5j/jDNvkbwJKsugaAEztBx0b6Mck0NHmrA5tg4ejN0Rm5ySDZ4cu
o+HE0FgyzZ+ZcSXUIedXpHqg8tqpDrK+Jsu1cA7d/NmprbRTavxwy8diuTO0LlLRPWkC9Dkx5muf
sgdP+bB0RV9Lu8T7bq/cH/MIfW0egx68U1cgTmXDay1AoJHlQbJInVTLH697gGhG2OXXizuGuY0H
ig3EuwN1SC8Go2iYW/o678By0z1581Mh78zxqR3BXNrH/ZGv4XGpr9psByLDst6y6kq2t3P7yO2D
a+2XwoeqA4u9/MChMx+Mt6XJkD1+Lu2DtH5rG1SAdF/M2aYAI4evf4tuBO+ld+u3+nVG01MOdphx
iLRxj6nb/e/vd/6URR1Pxz/BcGDW2DYEFzU0lvDupjAuPAPHz/tnXLtywbE7YdzRRDPK9XLOFf89
RF8Z6irKtmgGyVk+YWCSpSiLhkdJ6jy7Z5UR5s4z2Nat8o2//shSUI4Y3g/D+cjKJVz8XeC/usUn
+C8epBL34Ih3hnKbe48UqhcOXqcNQ4PdZcAougaXZqSDcBwFCiOTVeh4B8LOHNVjovqr778K1e1S
WJyjM+awCAe19jhvN8MEpvn9QOIJ/v0ys1gF6aK1yl7pDvf3FvXz2KRnXoonzG2NK/XdurZBSYcH
R3nFvVgM8ffzPZV3XmNKSwHO5b8AmwHdqYrXSeD9zIfUREipjRJChw8T+7C8jxasWwWqNhqagc0e
IhCpUlsPCsCtBhWKheLkkIV0+aXmG6Q0hD+FXUvQ1XRkJDD0jeWigyjpzDwkmUgK848Z8G1dfYKN
f9fX9Y1UWSjovpyMKPOXlBVDuMhnrW5FlnT9tcduHevGcdLAOce3c2pFV3eGwDVmWmV407ftQ0mv
PCQwvl/SUwMfr6P/nGA+TBTMdLBgCjmyj744c0k4NezK4YBM3DKqYw6CQDYhd98yZK4um/DxE/+Z
8OwLafRGhmLJh8HozeSpm+8HPnFT+JuR/2fgup/Yka4NiA+/CWu8lHP3aZiGM+v8NQkVodT877zz
OrdI7th4ChptqHLvYI9ophIEDE0deEOtTx8FzKyeNASqwclfClxXSBUWLb/ppInQbLx7dfEZGOQy
301XLmYBdL1Ck8N8qNzut/WaW/bv7xfy1N6vvAoDRxjUR8cFyHWQY8Qgo7po3DVslvlmIS2FcSEd
5+dx/nnZsKtaYWGgXMVL4GNM91WR/YWgZLoGzTZWBYHEBtOtXFDMpf3Z2sdxHb+IDWsurIHwXuY9
JtxlgFV4Sxi4z34F2roaCmBDyIY/9YyHRRfz1ojs/B6JzIjb6BydHmr/I+eQOh9n9PuCv4SjC0W8
yXl4HNFG2YksRpTJKnT00c3k05B0zVYD9Da8LebN0tyxdiPEtqebZcBrvbsd9ZvFLuKAI/+Xof7n
AHJTEKuVWDD73ZL7drzMFa2ZtvQ88aVYsFwG2D+HDdFnzs+J5+IapJsPFqcdtVDHt29HZy7DskF+
JOco64A6v8svO01rzC4brblHMx7cklnHA8hKtfd0meGvHECjF4dI73ieIHmoY+/CKtea5cpoMpC1
gQbuQMlV/zae63f4er3JGrQ7WRbk6L0B6Hb15KK3t25QI33uWdLox0sWBDqA/3XRVmNKl7AeucGu
uu41UrD9mevc17GFrNG6EMsBFNbE3F3rR1svoWlBZis4E1q+9rdkjdi1nNr29XHwBURs83lutFOT
Pv75P+fRlDbr2gJ3UIeDZfCPQDlFeXly2Vofv8w/gxdZ40yjCSNp0Y2dgf77wsVYPRw8gnuz1wD1
0KX2tK3l5rLprqL3FMwCRFaYrpf9ZPTKZhfVakiwOoMQ7lVBa/bweaA8JUl/TrvllE2sYrC/TMgE
kRJOj8amDh1xBkx6Ytw1SHf20NhpeRwZ5012NzxftLj/i7V1FFlcDDpcqeQc4cepma5uzGNgB4uw
/2+mSPt8P9O/wNP/jb1kDabNdI03AJ2mw+jIiJc+ECaV+2ukfdTYei8qHdXZoXNpyoUVlSChKSpU
P2uGKuKdBBlSqN1m0+CFwe8NgNXq+rqtXyr5JmwGASEWF84SF2z8AFgO2rMlWlpBvZD10CbXSyQs
c69BeeAUz35xx9FxonbOcGOZSKHcNuaw6aUTeepVDO2uspCe5j+AEIlqsli7MncAf3Uh/0jQGhNN
xAsNJndZWe2GRu/zHOwS0yyvdXczmkfxv02XPUwTEiqHnG21gGyK7nVIJxNQV4fFSFzGMivulrE5
FEYyu2BqREQJ9TyGdrXsgmbcBUG9sRnd+OhbrsfgKShc0OTlzN021jmpnBPb7K7eLw1bCg9K9CgV
lTGkw+RFtHgEtdj/+qeWwMonD68BUKxr8831SjBPXAZKIGv4VMB6CLlZOJ3S+d2bj3P19L15Hif3
hXWuxWi1LAnvxILuihnUtVDU66HgfI6G/tRKr1ygrtQ4O+BhRVNSOPK4sLeXTXrlAlU1KzlQrHQ+
bHATD6sqPd6ivh/8L1H1V0uycoSqEKoDgRLizGSEi0Xjrg7gaV9UDunWeoAI2RRqyuKqMuPe/2O4
bxK411JnG3sY7u2zPCcnVm+NWOI+ox134egJKIWbl+rCO8saslSQgkK/D9/PlC+QCbT6+PuFOzFf
f2X/tNdTxUe4Tytlz/OvywY9ftg/Qb8hAbHyoEBRKGXX8xn7OZ70L3Z4jcK3tQzafsjng7cEsY2c
9tIBIWO4wP6d8frHkPHVJ6ws3+kyqx1btGZY0A6tQYNEnCkWuO0X+knMb5etzeoYFICV2hPHgotd
e31ZjYKsAfklzVy7PGJAQfTw3OKHXXZVXoPnDU0c10Ye/sDtLqmsB4nmiu/X4YQPW4Pm235UE0EH
8qFTu36yUUICLJ+fa1E4YdZr5DzwfaCi7THvWgOU80jQhXbZtFdxyPSWOWcTvCP33ltjufdFH4L0
qjqzKqfmvTqOVdbqsS5gHe1yq+cbeQ7T83VJmKzh88bcTKWRoZaa+Rk0QFHrVE0E9tm4ysoI/LOx
MotEnev/PoFuJWtIPeubxR00qsJWvllkEHfN+4RMm0OmzQhSebsaIlBJJlK1SMqiKtPfgc78+w06
tYKrQwzR7XHUBXxP+YCSzRnP8DULNiHe6tQqDpBZIOF8ap8d8j7pyibsfee2RkY9E0Xczmpb204i
cXeaK0icEQOZ6p20gTqp683s++g5+YERorHelP5LRW6XZl8y9CsPL9zvdwxdKRkQhBkdfo3Dz1I/
lnpLll3fDunk+ZEKfhveOWrJv9wBX3g6bxUteQUlO8tRy8GiyPXsbSDGG1klIyjQSF8fgMKxyx1U
YdC9UGkaaXpfmA/f788JJ7vuB+C5g5ZnjtdmlV/3ELbLlp02X0VwGP3L6qpk3RUwO77bwQ4ACXlZ
HsqL0ktk3ROgFNdCWP50ECX20kuG+dyZN/HX15FnDRi2R2BuRFPjdusMYddHZvMLqsqMvPn6YwS6
sLK2bLgtZRDV3s8hZyi674EhASeoivrSC4dhm7MrX07gKnsdvVff3Y/0DRYbksrY+LSJtYFeRtCt
BeSO6ivP2ln4X/q7GgpTvRP1ltosTb8xAPBr3C34XbcaZGhdvg/wI9yHyc72MpAHqj68YAAzdRm5
FoUmHbhW7M/G0TvTezIUZHQ7oCjtG6TYE98BBy+RG7MAC0RTxEMzPyyTCfGFfZfdjbRG6tGNszqL
iZFFythmHp5WLqQZuB/2Vn3dBG3MRp2g5ByhVT5W/KFCYqJaZDSBvWxg40MuSeoYL7X8lB5FQRu/
CzZj4EXCF4mZPdZsnwnzkI1FOll3y3IFYHNUtzHoWkPPuG6a/WDTKB+tqBv+zMaVmRfgeN7anKXK
rrCaUMxsmqTNPsn4c5z80PaA+aT8j8QSuUMPSdAxMchNUG3JyBPVNtuSMjRUqSmUBNyeM9lNi97M
BJSGxudYTXczvG5b/2nJvuw0hCnexyPy9qhTmKcOamncfK3kIRg/C7LTxYvZ8IhUEonGPD6KQ/rD
RnPnRWcPJTD8SlUPToXmXxzgAKVsNqbgQ4jH0o2d/s/YyLjuJHoWzQ1x7gLeh4V104olNOCWwnFO
KQtSwUgMlYrIgjcyMhV1QYd5f5T82pZ0Y/oQjUb3A51k7BdLbHuPyJohYxTqyd9kcxf1hYgC1OlM
8wA1sXAoP722uLEX0Gehm3O0bpaj7oZ2ImAxQyv4KaAAxsZ4VO5myWno9VWCQAo0iCZxGyQ2OM8f
HfNOB09sehr41SDuhjmd8Nvu+M+OkeaAvhcinaEW3DzL8vhrjV+Hp2DTJ0uboniqgiQq85gjdV6N
HdLnG22q0MRTexhuBkBRcpTw3JtKHVrzrZtbAGvgi+s/vvlDlx+Wfvf9zZD9mLMftP8j8O88uinB
fld4VSSEcS14wsV1trxn5pY7gApDHXa4m8StFDem2OFGHRlYUxpkaF8GIDPOxuuqulZFMpKHoADF
NppZWuMmA5yC5zIh8y1SOSkz2m3rs1hXbwOvEWLQLIULhnqv+K7u1XUmZnAVTikx67Rrga9A30tu
BFu/nraVfQtMcATRPWe4Ht0u6rpkhLYyrX76zlM9N7GnRTyr/mkCe5mJtASI8q5xVUo6CiF0TFjv
IQsJBeDXpdk53ZQO7NA3ZuyyNiycvaqH0IadGmUQTnA8yxIcJKrzxg8PnX7cC7VdApCN1R55GfY6
QGIE8JJlinxTx62/sbIyLHCictFfB8WdA65zclf5QGXHgKOjIkb7HMwJPz11T83pitnmwySAQbHs
0ChfOLKqC3BOR5ELvNL9+rHsim2goIpoWAnoUWsD1WFgcEX/UMnfairvXN/Zc9GEmcU3lvWQ+VUo
SqgPG6AIQXlk0hZw5mNoVg5eo30cjE8BVGmkthOv/QExUfS1An0uGVTUp2eBVErfqJhDVU4hOWKP
oQqeewiuH0+ez+w4yKfI829KrEBQ/SwcwG5a6N7LaosKf2SA56NHK7PlXLnA+TfqGcJ4oaWL7SR2
DrrOPUidCwmYVRkr6yVwHzPzpS/UjQniSYZuxwCgDtOSKYD1idTvbEDWpdZviky/KPB8XmBcTxoh
oF7EkTkzatwqzFS/5dArZla3U3gvDSU6EIj80QAAL6Y2JIBI9MKJpX9kbipTWz/NEAkP+iyd5j5W
SxF7tZPyeadFd5AizVnaGUgQu5t6elwGNKXypO4PQr+N9m3fvrgm2vfvjfoVCVRD7h1cd/BfTAGk
a433Or8fYTxtFuDxdiSMrUIOQH1pQUWtDM3+kTWoyJssdYdNrhK/ueUj0lQvvHi0cU7yukOhfp+Z
wQGlsagOeOyW71Mj93DVATrODAtyqTYB+pomkjwM1NxwxL3BeragSKwBtRSxGNF31r422V9BcXzS
bmTXTd0kdmsjqZYnnjk9FdZ7rfbUQLI2l3FlIBeH5jJgtMA/a4zvWv52zJ2lceWTu8a5l+yDLjoM
gHGaxi1vt534Rbs9x5Qa6EGNzc4dOtwHDwOEejL+NM4bY+jjOXsBfog2NA5sM5QyJZA9aYuPCS12
wXjv6Jjpx6B9U35aTbfGsO/NYtd1D0j1IICKefxYbBoOiiemYWzEAiv64dY/NV5SOfTS9eztBzhY
LkGnwHcmR0/1dV1TcCo0uHqpLcShw6pJxXzT9DxsaziuPNb0jpbNpgYXbKuXNPN4SBlLCgfaJWon
2M2C/LXQ29H4dMFgCMgOaXD6KdKeKkKSEO8iB/x8DO19dT1HsgrCo6tZGh1lunvqEeL1fVWmM7u1
rXgqr3I0WXrFhlgbhGIgx6KykPDuMaE/CdlO5sGxn5f+ltovVNxZokdx7L41AN9C+3Jvh5l5O/h+
SlGBAgsGRzAc89eOxareopAESoeHYng2EPmUDx71ToL9eFFI3eIz0PgR1OyWMSCpOeSWup9s+H+c
nUdz20oXpv/QoAo5bBEIZomKtjYoWbaQc2gAv34e3tUdzqfrKq1cKskgCHSfPuENEhtTd8XU7dQx
8jNgZbUcTA7p2LS16vFkFz3GzCVeqWQFa3undlHBgj4XJVMIcpYyz33Ehb142BGZz1ZzGIlOddN4
aRx7idOHkjA81RIkWoiqYjWkQowfm0dHijf5dMpEHzqVhD7e6DrpBhbZfULrKulpzjL0TZNPeTnl
6qGs/yAUKSn3RbIfxseoHF2j/TmsURD392lLDJ5PTfqypgjirp1va8FA01pPf/bla6ZucoHY3LgZ
YdfYOREs5nAfs42FUkstZAL4Z5dtoSl5aZWyiCy/p4JZiQDzq+M8FdZ2Hc6tUfttaoTFeKidEhtW
cc5jUFrIAs1SemxRFBtA22OQuXjmbFEX/YG3HM51/9C0rddEkZ+uRZhMzccwt9t5DCy+dOR0Xh21
x1IIdHEvpIaEAnsD1sYs3tWydtM09ZdB8vu63yjqE9gft4pzb7WPk/FLVXZldH2u2n0fqe7EHuqH
/DDwCEzqCzwYzWxCTTqs5AZDwI+Vo60kd1nJ6DWbDgSLWCO/brVkgzuLry6/JPJsEy3gsTsv8XtN
Ki2jT2El25WnXLWYMxvr3WjIQaXr1w3gJOM27p3TAM1JM35bXb/JLTuIJThhUbUbFtnVOsdrWTdZ
U28L5W2uGt8sBnIATzkpg+ZGhhp0Q7pRUjOY+m3Xtf5cQCXEyFBy9vl4ys3xMTM/Tf0+Mh/y8p70
c+j7sKtFsOYHJwZcorRenW2RiPEwZmENjMR3uCjlqVAMX88StzSNk17nft+SGdbqtmwWt1/LsC44
2Noi7FvIYIbC1qg9lfA86FevWxVSlR5Oxm/hoPS3MHbAlPRVs87a/NwsP0gXtpMs3rCC4OO1Q6zk
HqwUgpsAvfWxNKEcG0FGI3Y18Zy1XEUlmR9ZjCTlTTvdp2Xh9eqlEr1vGw0bY/AkcqnRnIFoC8qB
OVSs16TUNutYHafKcJdkRtypvXRoVSadcq8bHDlidPs2P6haRSVgBXF2SFs/ohPhFI7XT7bXlkiE
mTr94Np1VhKbzvb61PIsedd2JIo5Fyh5KF3vG/lmtWY0pZv7Zbxrm2rT5P0ptSqvtJMtIHJPQvvC
5qIW6IysQSbaxDaxtbdakx8n5L41HvMqrUenAj2mGz8LAmqHuI5CUrSqnwM0PzOyXKcud73YGXOB
40vvzg75PTI0qlEEWjk/4MoXVmxOu56QYME/hTx+zpN7W8ENcEB6QzNkb6h+m1Z9p6aHrn7vtSgw
bZXDS/jm0m+tHox+cu5rGE42uZvkIkEdoKNHZQvLrQ4RNnajzylK/Wh4GU1nK+Odinj5QXP2fI9C
wfotCZNl48yBps1BhOjQpIVLaf/JJoRynCrIrdlPYrxX4UsfRzFs6mUzWLjacONw+ioBTH0cz21j
BaZ4UNUlHOgA1bLtosO3mVP10jXlsR2AQ3YAWG3KxsZXzYTR2PNAgRibL3FSey3QeDLHLI4CO64D
fGwgq4rdZLefFsrgrhgIbdbYn5rmEe0W11QvY53+KvXkHn/jAA5k1YbpmnqAF8oSVeT5WCkTyR1i
4ApRO+3nalciKzNo9dmxDwYsMeR1XGFWMLZqsMn2Nmoe+u4kYpPo+CN1fiHL12AqWaAyknCkUf+k
AwB+ojiKwNqonIVNl2ftYk9p540i1z7+0ieBwgAuOT57K2zW5wquZMzBa4hHRBSDxkaoPKqfhIGl
MerdY5F7jHygNYa9EhY6H7jirz4vR0cSwSSsDU4RwAS8UURBm4yumT0pceFbquMtmO7UlJEiWz3B
FpwjbAjXF6snJSh1rzTNrZMpHOiOFFZAIEtCZT6gvN/N947G6argDNwa0cva5V5pJOdVd3xV3sl5
fu+0n3aruzr0zV6b/ZUKbQVpPs+6Nyg0Gez+rC9Pq3ZXieiwDmqgNuxH4+BEl5WSPEmGMHKogePW
Vwfdw2UmrBIL84np2NT6p44mPRr9bX0/aBurOsfKHkVo11F+qunLlFwm/Lid4UjcAsvepac2o6nR
juCgNybC+lgmPklJ5uE66+V1cc+Qi/yhcRnyhubiXLQs2UaLsxvy+KSXAnNn9XdOhoqT/VFYL8vU
MqsiY3BKGjCrm3baxilTr4IYW+UED1MKNSfZywCx+mmhHKe9gGob0tCqq2no75QxvmHpdcS7MSPp
EJlnjUqjtxgli6fRWnGnoei3Vi2MtdNkQr+9KtnXs1uYXaA6tWvYjZcT7VRduUul5CQYGAvZ1yGC
SWQ6ZQxDSfUlFZuBxXyb7U+nSA5tn7tK+muo0mdmMnf0RJBuUPZVwglXjNbZ1runfohCwHZUC/d2
Xd81uE3PD9ea1CtJhtNB8zJxKirGy5Z6MsXi2fpAerZSFx1iszs3EcfA+o4oomdVmqtWEg5wb7hG
u4JdRNcING6RMCCfVrdgPly91QWk9WsfJ3kYuveMZo2p62Rmhd/Gn3hf0NWKcf+DxotM/aK9z8Ai
VWa+pvMRWcmjPbGCl9AY7a05Uqq02jHJNb8xsbO5Emm6ICmNsHSCjjuzxGdtmS6u6lujOdNv9BRe
PULiYWxvk8pyzWLyHCndmDTe9EmntmdPYAow2DC052vg2Wlxv0WryBheI7MjyH6uBM4BwmcWxedS
mrYxSWuBA8Go5OCPM09Ni8+56T2A6VgPXK5NEYVzTOjDY6Zu7fbMyA0ODMJm1Z+0fXf66JDKQ6i0
nDvKct8mZYBDorSGRmls1GhX2BpmVjjZrl0os2ozjfxzNrYG2QO1saKtQbKsxDxZ27WWTV1b+1kZ
b8tiuq+ct0qhT0IvyjA0d5zI1WP5vHJrA+TWHiOG1PpRrnvZep0A6MTSn3q5p6Ox2I+Gnwci/d2p
9tGhJ5Rb56V3Njk5VSVyON5vqvFeRntBn73biqEKe33Tw0SW8lNOJjf1P7JqV9O/0MfAkE9ROuDY
15Kf/6qQUc4S023YTF2KQfb6OZOwrFSXM1LcWn/MFRG0tIczJJUMyE501wBti7tSSK8dspZjXp0z
4nRbYJ1QFrukhc/irK6SAUZrLtU0+3mquTV16Tr7JZU2yO9jPNlHK9G2JSlcaWKuNr+Vw3iQo7sm
TeHh39Wx7Uvt6A/Ou97raGalp4zBhcz9xrLJ0592g441rtGSGX+W9uQN0RRMLdlf3fv5NPlTnOLq
E9GsfI7WaOvYoc2Ey8TTJ7WKQ9m9NFXkOSu5VW0cRhtCjUwfd7jWkcapTZa903uwArzOAplulp5U
ACzpS28Bpe7k+rGZCeIO3vNJH9T1TJdJgfogvJKsYG51+nXAULFbaScWYKvAeoGnTObU1ZiMVS9W
fBWmz+7ixQpkg6hhOr7RRn7ZCP509JOsxU1RHIXNQinzY7ycZ7XA53O+77BTsw2CWCZtdCUNpzqi
DwCzvxLbnFDVWW+Wmbst6Bed5aLKpCFSytWIG+brACtLkZRLqzsvBpoudCee4eh6KL2f2tV5ziux
03vlNOjTaYnmsAdIK9PXVqVdWSC6T/vx+ueZLpGNV4E1Z24xSTuOQ3XpEmpM0rF4Og3Lr/nBHrTD
MAw/VQEQRaUKHSOxidWIhm5twAaWHpOR7loHGk2hOWIk6r3c2WS/3coBjyKDNaVbsXQfstPggLz6
rQxhr9T3pSIFQ21IoSjf1kg/GIANFgPjkjxQ0zyG/wT1X479pf4590Ci2+WsRopfTccaiY75p2bN
bh49GfGPuHP2Y5MfULb7maxEbkeE3bp4RsYGMV/tCbMb5bOdXlvcOfTEwlgcC50hCpK8CUpV3PXd
1YHVTB4oSsAG+FNFoe78SAZ7L5LqfRYAd836tLTGTsk79CRkKXcza2AgxRSKQkgQiPIMFLxgfS2B
0CXPao+SIo5axzNeHuPlaEt3c8Yr2/ZJmXhy/JxZQW2S5jsDJgU2ShVqbfq60WHlsspe210MFNxG
KYtJogxvjc4Pbbp+NnrYdA1GKhLdN8zrUe8ZNoK6P3Ge5e7ByuqL1LaBk6v7ql/oXrebHlGfWAML
NT86pKt96+y7RqU2Y4XZk4NcUOOa6ZvoH0saF5Gj7uXBoqnZ1u7QGeRMa+1L+jnLd7GtI02kswC6
equqF309JyDxbSH8GouGQCvaAjD1gxFDYpmqd/vKa8zHTeKojMDGzfVnrGI2GpOqln8HRgTXn69M
0ajG8Z1kUCi220BSG9LqWveglcSFy1EhRSxQlNSvaOydjFiL1h4HEoZ+TS6WOroSXpySYnzOUY22
EEI0fWl75gCjxbyHzOjnDHXygyhpwnSk0rPWPfa1Fc6icwUz52iWN/FI/8m5i1PNl4G8jHLrDcv4
iJHLe+PAPugqbyzfIgau86fRPVnRxzpyTErWZjCasNXpBKP0MTW/reaptfalM3Hm9kEnTnNSbfox
DbTxzrSljcWfN+sfquNgMpr92I9h7+g+Uq8wKByXBOAwjLhIndouC+PlrVp2iXEo1dItq6NjvrRy
HzRCceNV9iW6Bpkc2DJMTUX1UtOCmP/es/YbWrwKEzbVIQ+vaRgvMCkUMF9KEqZS9yOd1JdGGAXb
UYS0vh5Key8129yKAzHsFmN9l0k7MXZGZgr6Y7yLxDZq2+0oIetZyZskpUs1jptIMTYyG2HhYY/J
7zmv3tO+ZIfhZWwKjtrf9jJ79Wy/pBoik46VP9qZ4ik5UHoJ9NmaqSfkYDZxrpBb7ydx4NjYscDD
oZN3nUIcyKdPkyhV9812VZ5ijEtM7r/l6S/pSIsxsvzF1t+HYQInl16c2HS1iTPaqNDSqmkgrWu1
rSa79C1Z9+f1gk0Q9tS0++Z5CSotPaLZcsEx5ij6/Gib6zZJ1V2EQalc2VR1+jFJq4sCjGsY+jCi
JphKfdPm01af8B1hYqEUp1h7zpfXOvtwso9MvMccAQrKJvlx0N5rQat9uIuNszAvEzVbhVJwTCeS
hokkFUG+fmT9q7O85uPnDNmqWs76tKWHD0hQtjd0ULXECMwcksLpOrzulBgC5j3jRKWruMJ9rF5s
ujKOvJOG/SwueXeKm7NenJTklConefmY1aua9yPL0J+afDNK0gVJ0IrQtMqZV0TQknOx/EigdfbW
eTLuiusJ+NQm+cNiUpC2ZVC0k8fD+F3XH52xaTTAjT0n7hzMkRPMqUckstFvSR5N8l2DJnyVoPAZ
+63WeCvAFOQB95ZOAQZTVttrxflaXi7OfS7ddSPdo+okRdrDqnVHgyMt1hkEbhElZ/AW9gakYbL/
9d4Qu6j8RKIUsMVxlD8UKd5qGhtKnLIs6KWXOX3uZk9V9rQKKjSjcnFVqekPqhE2muOX9bKn/C/s
6/s+jJZ2ltJzP9wZOsIlzHoZpcV0Lw8i31ejrf3MVjWEW3Qo6jd1do7a+KD3M0rMlYwWjfM+1uOd
gc+g70zvhvwyJMqGSmsTOyl+h5hdDfiP/iLmX9bY2eqSdrqK4xTjxU5eyxFY+/gspS8lo6Lh0W78
rLH3erK3Sc23uvVbEo/GzyrbSV0f9Ise9vJZKe8g8jPW8PrQngCbxkEcIdfTa09LqXgF8VhELev2
rBXTJc3PVp8EyKOHhRr9NJNLQkSQDeR9yBEZGFD42albWWG3o5wpTd0b7cdRKnaSRv0j80ENvkxP
4CQDeaQrKT028e8yLj+ctg7WyTnKWnww1fWoNgye+17zWgtkL/KrBXm4k9qBQfhO243J6BEflJQu
wGNOSapX2UYMGOgM9hh0CailRPPV6RlXQFSCeybOB3n4UDuxATXlqrQ+ChoZRin7gyI9zs1vyFdt
Ty+j4TdV9jyK+tEeHxVZCv4bXfEF+uVWIUxP4r4bBTDBoveliun9X5THvrruDS4pm8ua84/r2v2m
dU6N9T1c/K0omJymcm0sXDdjhjlu5e/CJW/oARUGZmpjg/9aOqSkeUV/gX99Qe+TjRt4UVy22jyU
EoeSZu6y9G2SpkAxFc5YhrGqHs5568WFuimdP3Y0PxZJ7zb0X2On82MI79UvM8//ci9fvZMbTBIc
f6PIrt+xNRhN+fk3X/UNNmjKhWnnNa9ELs8Loyxm399am7eSPPZqOlNalvCFFH/MgvRvcJ8vgKG3
4jup1tl5pMJu5rCpjDLU7DNluxsV61+gP1/IU8v6Fcv08f6QVjFew8r/SeV4kKZUEmiY0q5rvXEd
wrghx2YuPik7K5PdWcKBUNN2VIyH1DACXX2NloI09K5ymK1MxGE6I0pUn+VuuhvKv/A0vry1Gzxi
MeWrnMTgjUu63pjFwlTfojwQN80xH38zg96147YansH66OapQUDdRMNCai1EHHK3oIagEsIT8BiV
T6rxPfKufCv2w+uoaSY4iNSWPj1nfFK/t4SuW+FfL6K1y7HvZXCuA6PZRf0zfk+VXdZv4oWou9rq
Vi6sh9Lg4uDzvfu9iRaWyBVdckwEG1VP1ihD/e9d92brW52etyLtuN1F9WOwhwZtkO9d+mb744en
VusID7EaDnKxSefvRfpbNZ8EM4EqnpbloHysr/Xv/75Z7Qs04f+n5ZOqkmUsFuFYB5sFzGPC7l0i
z+jmNWVwXdylpUYKGF0c6TqzRhakY74oimOj/2QEIUlHPdunZBNNhimWqmNLa0Otw8pq/V1NiMqK
+XydzqeyE07KDzl6n9oHR5VDU3pK4gk41F5ZTcSH2Uyl8vDfX+tKRPwf8Mx/vu2/lrmlZgle9gZY
Q/G4oFQiugknhl781Jr2PW34ikk0f2+J/oN4/ddnLblRmkXLUrKyu7XbWPbLf3+HL06nW0EerdLH
StFTon18rLNrrfDf1/0i2t+qHpr62KC0ybOZpJpAjAejFNFYsvH//ps87D8o8f/1/G+iwZTJmtwa
7IFMTby1ulT1Udaf6ultKBy6jBED5N2kHfv6aBVvVX/HsV5Xr60kAXPLXbqYtK4Lr24/yunNkR4j
6zVVf2Kubi40bPHTwAe9v04tJUR2Ylo7dbGp2z8ac1J8sE214Th/TvMXI/VBMrs2I5vMCRWkl6w2
8QbrpI6hJe5l+ojyrzS7GMqHs/6k++xNyZ0y36/m1Yntvuycs9Qd5uyc1sAO6pYh41tDf8dsu/u4
0kBFguCJHxAztLsVh936cdZlvylfpmjfgs529vG4+++39hUi/B+RrH8tMxNK2JCNKBJdlTkoBgE+
MapBWXOZafSbQB8dz4gV/DZqv6ES1mm+O3HyFwG9rxbjTbzsZ6eWBDSvw9ye4mgr/gak/uq6N8FS
rWM9kcAPHMZP+6n5y5n+VVC7lVtcUqm2pxawfjW9GpiLAgSlPeahuaXH8H572nFjt5ljxVcW05Xl
FX9pJhKx5Tf9Lsl3VPtiCI1ioWnIw2aqYRnqKa7XH3La3zl6BdrAvNhV4qMrGCo0l+fU3MXrtow1
LynT40I/OdeOJc4sqfY3XvcXz+pWR2vQC1GtuUJOsEd/QHxPg0a+FdGaeqbZXcJl0zPTuPRveilf
0FNuFbSuVgN5WbJiIoOx3G9oE1uz++ZZeGvdmfZi7FqU5w7pigJDUGZ/SVS/uunro//XJlOkEr51
w3WTuPSciU4HYBLxPedErHL/36vLmHWU8ohkufLBdPR71catslIvqVVfzDBFrB/Rk/nrv6PNV0vt
ZrvnZtxLEzCdqzJJn/n9NyuuW69OU/R1JK5PYP2xnv+m8/HFgXYrolSOtuPoUUku57Rh54BGB4Nk
ycAk7MH/1vO4lVPSMwKKKLT5UL+NfvXnexe9KYoytJjl1GaxdT9aK6CL873LXh/Tv9Zw2aWWI9fk
iaAYGXM5f1Fm+Oop3zQwVCPuJKGqlHDauLUAAJdx41m9FmrF3+R3v/qIm92Xqyhr2iBxUZVnKPFn
Mi8ZNvVO/hfdoi9S3VvdolHOEk1SBuLnIo5zPLlOIQ427cxFvYfK8700/Va+KCt0Yc45urlqCcJ8
6wzx5nvv9WZPqq0+jUuvwKh/iZ+kby7sm/PX1GsGtjIjAkOJdjT1YbT/991+EUlvNYjMKEZ481qt
pPk2B+REflUnVfDfF/8iPMnXtP9fS1x1MBQu4Tpeu7Vi2i3a957GrRJRs2QGnXEecd9vlite/C8l
whcr71aICAGDVkU9bMEQDlDwgGx9Dmbu0i5ZEOnrXz7ki91z6+WpmrkdDxkfQlv0iutgvqCD+tL6
7x00t/JAmoFbSNyj6GC2feqauuLXwA2/90JvTsbYsJV8tHmhRoQWHLoPf8mav1oo6v+7UGzUxMtl
4Z5VwxcfUhb+9+3+4/P0P+ob+WYv6oMwnNwR80GGEbagCJiBSZvjY4Y2qzT/XuMJxCOsoh6uxtL6
0ixD4NqZYC5l1TUZZxU1aK47U7UBAEPzaJMwazSGnmUo1me9Wq6T/kNiqx5gyas2qNYkz06pB/Zi
hvVKV1YLFXPyaZh5OgIaUfXryo6QchmowttKkYWXw9FErm9ei4MuD0A1H3ug3anJ/Bwt2dJ6Z0Qf
KFRZMa0+k5FLUlThWsw7deiCAXU/u/Kl1TwW8bJzMn49/jEYpg7PqxJvEnhJU3nfo+Yf6Q+2CjKh
VGGjPiNfB7rgL1mIYV2f5/96zjfhCaKwopCbCnS7B5i2L9H8bIA3kgBQ1vZjvfB8ojeRSaHqaLvF
GTZD3u2X3mSGsbeGhbm82JbWqYrQLQefqqNbPjuMyht3sn9fuxJ5ve8seERqHV4FSGYtyIEBxPIe
qGAY63B1+O2y3rX570x9h/oAw+GpYnBY6duV2fM8bmYdHMsaI27oi7b0U3DeqfioYX0hYOTpfe8W
gIWteYYCtNWVbJMz3VgBJRUM6o3feEab4qCNP6fCCUtbhEZCkwSE9vKrVn9l+JTMYpeBy1DuhmIj
OeBumNm2itc1u1n9pE3vCXN8zvvqrpGGw5IzVJqYVEJR7rXa64CURWBMcg0FWPGy9CClp/sFyHxc
8iSys8VMrtEtMFJooKWI7kvjQ5+0YMD0bZHo3rxID/UA5vNdURZ3pNhsknqTr/nLjPt3kb7U6xzU
3UEzN7XMrB41x1HpfItfivJlxQhZGOIiwR9vdf6zmk4gZCXZ1wCMj4vqsg0a84wKljs3W7MZ3K6/
YJ/hVekYaPpH0R6NxfAzs/I0obxWfQtJEUw6dzWl2i8TEXeMprapg+a6mMaNvOJrDSelTPqHuW2u
6C/N6B+WafBtmBSjKvngNsI5vQc3bZVVUCBPbkmKJ9JpN4HCj63Cw1RybTCdSNadBMFKP2Ov5xfA
0R0jxybD9hRuweCjW5AsUwwU6zpgDFQ98vWo2ylRv5mEic6ps1cgejrRDKeqDBJr2I7M2oY0CQrA
Cnk3h635OUzRJk2dbdUy8Uq0jyoGOg1BK2ZAa5dyYKaqXxWPS6ddBWI8U0LYtyvOhfo7te4XqAw0
ST3aIUBTHdzzSs+2xt2QGN5yZR2uEWCiH4XTXOwVRSYmKIYrwUeQpJOTDaeGwW87B6X+Q1tKP9Gu
2hjVuKUQuqdfdmev4qg4D0ryZ47haipAEhqQ7UbtzfqTLMTeyUM6SsxFo9AAb8FHu3O8YUpnOabn
gEEHFuT0GDichCIDF6sAYbaBKNan0YYQ1AIblXW34o3p1Ws3v8qsRKBRM0OCaIq8MqqBSpVuH0te
t6BAgunL6liuJl5RPe7TxMtnKCYlyNS13AhtLwNzMIcEOBtTywa0bwEJ4L3ONRiFuzbT3MTScElE
5K+E1Ngd02XeoAGF8GCQ5Y95aQMc+DNptos/jdLvpQpqOn2ieeKFT6anoRakyQ8GnGuIO4iHq4hn
9cZbX5ebhGmGnT2Vy0MvAzCPHY+XAcbqoMIXdirw9g7rmGbkkL9KZYcukQYXQ90Wwr7EhvM4WQfg
WyWw5ybdC/TMm3ljduZpJEBb/Q+pgBOYwxRNe19ukGrOSK3Q22JsAnq2SPKgGH7MBvtzBKaD38ik
/UGv0VNlCFiL7jfGewu6dZhfhrkK5dRi9nrJbUQz7S3gIGXIvbged92yQOXN9/V6p3CEKelrP4KK
z94dU982jQncsNs6lkx3bnJrWJwFwE9JZtNB+Lkzy0uds4xnw7XB9cvOdnFOkYVZW2+hF1170/Bs
K6A3wdj7dZ78kbNiHyePJfN19tL1QBQGACjrVRcVIbIK1iF+jZh2DcCCS6c8mfGbHQOFZ8EN4OcE
ikTuAmioYYvK9ksG0qPCQKfO13uzlZ9LMPFLCbl4rojLmfNWSkTEZM67sJhN3xxmrzPoPRtd/bOb
zN0kHwGlJmjFoPAAcRj9UbPaaOlhmH4p3SktTqr80xbzJqs5lWeGkv1VMFccVJ1j//cytLu+0cI8
ewBrGCxRdaIC8HTeG14wXf5oNCgyQwMcHPC1A8OjqNxiuXnq1NPU/WqZyMfCG5CuNwdUDOMmWOyd
0c1uaz0P9hu9JT9LJ781X4zyUzMfp+wnrmG+DpUkJukYq18WPIYV3x21ty5ddt/0mKXEj1n3UqYb
dlQoIq5mFOkpzpd7gSNYKu1zYYGlIwKDwUVZ1WPiAhEPVFOe9dCB7X1fyZ4oAQ+UfRaM2UNUD4ep
gqcBFscE5t2C3TTJTCimTMf5GS0Pcl6BwwXAEidP8frIbfgyoCPZnn5pU3Ts5IukP4s0HOgJQ6Wa
U7ErpL0V0RN2TjkjpAYQ+1UspVysj7HmxJn+1HDz0qXYlON8HCyobg77t/0ROcpuTpiy9iA7JRZr
IcvwZSLXYEh3NbSV0plUWJCoPRjj3/Tz/unv3+YmfKlbhbcE68QIQow4OMt56BU/JTb3Hbzw9lMX
WViRWg0AXdKuwgIKMjv8Abx/g9iUPJHAfUs/V7V8yCMOt+ixK0u/NGLyPNWv2Z5ZTd/R3g3jBOgK
uns6eF0ibbuxBhXuwNV8dAqQoVW9MQdAVQCD/zuzhQ7wP1IuvtatemQ9JGPeJBOd3gm8YgHnHema
9pKo47aXWj8lGMM03gotbJv1aCs/O/s3GFhXLUzfqic3WeFeQsRqQHnMmQEZ+w5/EXeFFiFWCKRS
0OrjAVhhOl+ypggaBOfN/H6sIK1m6qG/YgkbElRGfYMOJ95qvKJ6ypXLgOzBOgjfrrVAjhafWvV3
CQnVyddNGqNJxdBguWCXvqkhcqY7AU8sHe4NUEzaggOR/DwhzGhBJsmiU5F8AKU1mmkvzIeMcyoT
VRBTS9qjdcpyEGl08yMyKwhszBnqHJNEAXW636MTpLhlm8Im33QQ7gXT6Q5QEOFg7d7W9oDiD5kQ
dGWrfpUlhK9pJV5FaEfpaLTxw0DgWmACzP3GaU+Oce46f0gvar1u5Wy38N572FxRDKpYqreaGnuA
08gL9lETRsVOFb1nmom/Es4MCzwnZAtbB5ytNIHO0U1QltvRVYeaKA7kEyKR9q6PD6J8SOCf0YWt
r63q9NIAlEMvw+mcTZqTgNqhZMJT0+RjWpxX6Y0jA0Sm8DUyp2Z6WDLmpPFGjk4rh2fXPtqr7cdq
KM2ueLD6UzuvbnSdtciHeL2o1ZOl3Bt5F2B17OoMydPxNFo/eniZxW4mrJmky4bCSr7i4pESyHnv
a/pmIzWRw/jvHyPxIsuXJP41dYc0e43gVqeshZL1pxnnJv7ldHCpuHD2VHepO7YxuQYB14a1z0gL
d4Uotu8TWDizBW4ZG7RghIjYlfLTXFxq5uoWvgMAbQO7VHeOqmxsM3rAkjvInQM2GHbebZoG+L2q
Hoc62VVUPxEQ8bowQU7xepyFcUH7fzk7s+W2le0Mv0rq3OMEjW50A6nkXIikSImSrMGWLd+gLFvG
PM94+nyQdrJtbW8rlRuXLVMkCPSw+l//cF+2n/Pgro0/iNw/RySEHaB8H0z9J8uujhlTujRfFz3d
DCR/krtAyNu2IPasBX/qy/eqY4WwETJE5XkA+1PG3ADU0rEV3kHw2rTIRAebTWC+KfOAoLLpZAiu
ZrI7K5hu9ZdA3A5OedIgxPAN1gXqg4s9bR6jlrXTC1V9GLJ9P31K0nlb9ueYla0xoZStsLAUC6OQ
lwVTUVY3ZA6fMMnQwKNjJriByf5FJLc95YXN0/c/oO8idaQbvzTBUdIVdq6BSyj3dw5E4m65dNVF
PEx7z/O3+H909nFm/8jV5wSlw+TfK+9JEOin43IXDuWtUeGHArF2jMkIDigdJvDbPoAaH7EDpZw/
Q5y99/xQZPg5zNE+F1+Dbt55E2UArPBNow4q2s9jjZL9KGhiZpqzb/sxTUoE0Sm8uR5ROw4MQ/vB
s9qjXRIZU0cdZ2YdHBbK67JvP0XYY2u/R4MV7ZWPkQFdIo0GcejgeebdLkR10Kr6ve79Mxz1r0ZU
/WaG1Zptc415mkB4J/zNSMBOsh7FR0oh1P+9vnYR/0fB1aqiwTol8E67yac3xzIeolbGWCBfolME
TTVngHEt5gjV863pNILuW4TT1kM0Ydrz2L5wyvsJAE1mM0KRZZMGVORoOYT2bquFlJD1efrzvhgO
7XC2bkJOVn+PVXZIArlBcr7xGgQR6m4GQshBmywkWUsWbhF84FZxFvfQoPVhms7bxHtnVI6wNr6U
EovcDFJh3e2icJ9gueK1+W0g1L5DCRM2/VWg5DmuaXsVrLIp73ZR3pnp7WObMRZZjTwsmEf3wULy
ExQsTu1tCLm/aT4PTXBqcrjN70nrqebgYi7MXZaOB+HBOsQC542t7G82slcgIaolbgR66eOMqBBN
dNS8gds/NxZ+sfO/NikexaBH5dTT0eu7DyxkVwEGPZOmBpWYQpAONVP7ezmET+8JqwbqD71BWHZc
LPEunbwzu13uI+974odXfvD999/2V3jrum2vqOAPkGiz+DXceY1hWKZOUgqglZ48VuUbyKj4u/df
f/7D+6vUG4Y6o51X2XLbLfaHMTwvHEKKxu+xdRf2gqb8mRhhGXfnI/thPydXmbmq3wzefe61/Oqu
rxjfD1eANXmpGX98QzCUBXW9M+doQeodLLLzYPRRXJAvWb6bSFCIUTm37FO5ww5TXHTVEZrrhKOC
59j/D5x/veGvIMsIEVic0hQ/RtZejB+W+A1s0fll7NX6zq9AS6MLtBvsVUeE9yc16bogcWgSD9Ai
7jg4IwwpjhQ/hHhkm4KOfxF/rTMs6sXWXtq7kt1kidS2RqDGPrBTyKQnNAtZwdH3ZqgeZKhOXd2f
qkWdR9Wwi6wHBTu8lN47v/w0VsNmDuNdnt/Xi9mMKUq46qxtL4L5vujqLb5GPmpY0b1rkmSTYyjS
ADLXwbX0zj1WUtazTaUvUP3V9cfU7oHW8LUhRmhCTMbKnhQtzl/QNqoHbEKyACXbeTdAGLK3MED6
3FA4IpG3uo8Ri+SE2mgq8xVF2ARWe7I6DNR9RUXxJY0oFFNIuphnZB2q0Mi77PR0ZinY/KtLx87L
Lnx7h4BVLUgV66uoPGvnYOMCDzpgEJPMDwkWXClHgrJDSC/OVJWeYOWGPrWcPyRduW366Mz4Hh5b
D0aSi3R0BoJTAR3q8wqQjailOPyyTN+LMjxWSH3qCAY1OkY8Why5d8cLH7vqklwDmmQXyxJfNXHM
fkzlzr46ioQZk2/DCQ34iKAx3AenoStwmzI8cMSv00OinMui/C7L+pB58zbrV33/eRW9j5vlIR0p
fzTKQS12HDo3Vcyeg1CvLd4P6aWTXkIVxdkpSE79+VHmYjfbya3pnvzoq3KibTViHpcboI+E01Z6
0jj2ZioOVnXbmWq7yOr72BaHzlo4tT0YdYRKjuC1u8il3OFowlFebbBUOhl0fr0gJx9RHDXDdDqW
wW3RZxdI3p4TxsMoe/CgFkRZSWbupxSIuF8FlhgpmiUBSDLHXFxFy2VH/djM4QfX+jgnzdEvnkyE
rtbNt5OsdzPKgn70r1Qkz7tQPsYSDALqhm8/WYNEfUysVutiW1sRtP4xQbmFu1hfnfo4bBS5uk6M
/UYn5FftHCboaxvuOk0GBk4wUncM4IZ3UxhtLQ8SSYQ+bnmL4/A3K663fvoP6x1urYWDjdB47NIP
OTHDbnvhI2z9/Xbxq8bI+hVebRf+UnBMoZY6lvYhCQnMm+a3TpBc3i+Wae/VRmFCESuw3fE4tZf9
cMc+8MYb/6q/tV7yq/Vf+7IcCwNW3mMQMQQLtmCYyBF2XNhvbXK/ajesH/FqTXdNkbXp4vJg0XJU
aUeGoAYwO08wLYmTD5G9nwuP1Sbe+Mrb/P5J/N1jfrXaFwuBKPP6tZroizRrbYiqDxOA37/73920
V40qL42ifOl5zqFrk0R+nJwOCSomdOO333/AM5/nV8/7VYsmCTq4tK5kH9Tzul6fxU18lVbqUYTA
9ETzxqyvnfhqhokDbnaVB5+8hkPJmoSH5A6fpW1fYR0Wzoe04kxrl4++zs86FJe0706bQeySJDsW
1NNvXPHfPGX/1T2x9RzaQTXRbERjqCMaC7q8GLO7NHoYq0/h1OGzFj4smHIpbD/8FFcfY2Fq1p1Y
I7yuCnFnixzJK22aSl8K62uCCfzvr20dy7+4mf6rm9kGicBazgNNhHnIJjKDEP7+nf8O13ltRFxz
Eha9YiR0RXKdu/O+zsOd341njp73JcI0S1QnbZltMa7H5wc/jqK895EICWDtsDh4ybhJ9GeRwKUs
5Tn9ppMggpWabErzGCas3OldvVqVAGwKQbFBJqiNRnjEDSpsMdSyMXUL0kPrdTsZPaTBl9Stdijk
DtWc3pfzdEghHGfxtaSdXxCz2vufg0BtWn9fxJg/LNOjmtQtqdHgBPKNu/I30+O1h/Kc+lFYY8l/
FFkJDJJtJgyDCXujl/sHg/3fv07/ET6V1y9Pr/3Xf/Lvr2U1N3EYda/++a/L+GtTtuX37j/XX/vf
l/38S/+6+jIgfS9fv+anX+Gd//jk7Zfuy0//QFkWd/NN/9TMtyjSs+757bnG9ZX/1//8t6fnd3k/
V0//9Y+vZV9067tholn844//OvuGcmPNwvr3H9//j/+8+pLze2fFt7J4auMvf/mdpy9tx68r8U9b
+FI6nocjqrMesMan9X9895+OrRzbk0bBk1MrLb0omy76r3+4/9SeLVmcfWUIFXZdFtK27Nf/soT9
T992FYE0wvEd45DC/D8X99MD+vOB/VvR59dlXHToUOSrtrPWjuMKyRt5Rnqe57ivtuBcCrtw60Rf
qkTOLX6Mlt/02CXODXTRUofs9yUdKeZNpYi26+NedljTjA6E0Vzpdjc7paXPnWAYaL13kLKAgr2Q
SB41DwRcthqBtuVhgbqaQ9kE5EUqeIyWto22qdOGj0lA/vrJ2LYuMs1yyldjtbypzZknR/j2y67D
SsP63PulXT0a2lbNjsQ7xzkZ42g1G5g96roJkDq6y5Y+QIPvOZLGlfZow27W778cYtH32fv1e9gn
lsZS1cHr3yq8u9ALkvtgTW96rEZTlMvl0KUiP4ZTmXGAxYfaukv8FFeHHC/am95PqiDZKaiyvMaV
fkh+lu00+BYV42DneEklti5xohSFxhisgqJwiZlIb925sueUEE8TEl+7ttdfSWM958cm8wubVJYk
QaAZWJFyHkaTjOUNl8lPdJ2RJpqqmg6xShsq3sbh1z+NnVd5+DeZUN0FXeQ/9K2FTXeqqyFuUEYb
F9s70ydpxAEyHfsniTy0pP4sBH5XsiLf68xoKYmqZB+yd7aV2OEO4DedbiRqyfoxqju8XuSs0uoy
GDOR7od4CcTHvnHDj7XKUlzn7FZ1hw5r3BZt6OS2p4Ht2kxbp8jBb/kHujNHJ0dtwnk8i0fsqO7z
fM7Gd9ayJMkTySC2ulxEW0BHbmQ57dOWW/dQW/Fo3Y2B0vVj4SqBy3SSFbj2ljzJ42iWsD0Z+yrJ
T8k2GQN6REF9H4VllJ9lg8QSpkwrKz2N0tRJOSqXsVt8kqLHQ0vabuVeuXY9909ZXPGsC0w70m/S
blpMYnqlki/c52i5aSPdPT/Y1gZaySrPqPse7v6IAVidZ+1Do8Je4zpRzAy0lJqfAjPVNp31PKkW
5x3tAj86FE7gQweYfePvw7iLOJ1FNHKzE8Esz4+Zh1UrwchRK7elE2XRddhm3LyhKOFewwTBiqab
jP9uBk4tjmnoBwPnOKMvYhtjxY/2sPq0OX6R+Yc+0xLZsZV2TCgvsbozXbvQ86PZ4tsOXsLnDTzt
7rbyXESHRUvpsbUI//uIxTvWzoUa/FNRSS+6tMuxdPbEZEbVIXLHQVyMKXyJvegWHjNKOv6M4ypf
7iGUderbbKPKnhrlppcvF120C8O31xLDVxNN/B0v0cW+93oHz6YxozWnNFqzm0DYPAWbU4WF2xSB
ppuBliU3brCX/kk8j8jQ6cfiuAQmqB/KJk2mm7nI4mCH2WVqHQozzvqc0KDR+tymUfytzLDCwUko
VMltEWaBjE56NwYKPtEFjdRjaA28BR/luGdzPVTY2tsW/cWokpgjVjKdTqSI0wnU1pnBdoNZZjhk
p6FNB30sacdCyDHhWanjZLl/+abpBBZ706tU1o8VNsmMfy06+7ycO3uXh0lrfx7wRnYuhOWO4x43
TW4Vxwi+ewCYlR8TbLHhxBQqkHs/VNwwb1ad/WnqwHeb0MfhzrV1eywC5aRHE2fYJ5myYCXyqjDq
z+Kwl5yHZVeCc2aq89+XYVOsXqUD5Kg6lMMNpBsMa9pcI3ruXJeBJ8RiuDvtHGJ+wZneo0aYYLLs
l54F+dQKFsEMjCtGUW+lVcDEH9J9QD+yPEl6a+GwPvbflsopo9u4LpPlvB9slLTN4NTtweeYf4IN
XS33I65FgM8ZE/JS+ItV384qjKMv/SIjsSeYLwz4TEd8CeMqA+mK0qaYbrKEb3VWTCVj2Zpy1lE1
+jOTB52IO52r0Y37c8QwUcF7j6vlTQFclGbIqWfBQizm2oru6dFN+pRzQjFdDSZIsIAaLINL/8mi
+jC8TpqhHy5cj3DAETMzh7ZdhnPdAM0wb4sVLdYixw8xtdwLWspS7+M+4/kMlp4oryfHhV1imUlC
HJihDp6MqWQViE3Hn2Fmxazvs5ydet+2Ie4wDEntg9q0LWh1rCykGXDgXl5ez6PCs/J5fs0NQa9H
MQZZdkf2WqePL/OuYwGcDyYQMX5zaGP8m6KqDdiAdLvlQ1I7YARVVnX91Tw1qX3TZwWmrakManlR
tjHvxwoCQyI9CYIOlvC28mNmaegh7LO2cNcH78bv/bB/oGYy+bsFtkF6aY8e0KOgN+SBYEkVB4dI
DZ5BkGRqns/L5B/SamDrK5/fsV4qBubL39uuGqy7mV2dLTWVEE+XuMSxKy51Wl0ImG3R5ctylT1v
fJnvpQuOmus0CYeALXjSnEnmU7yH1wk9peTogD+3pu5wO8LYD3fmH0q5P6qlH6sj8XOD2PiOQxMA
doUtlXLNX6L68GVQhcmd/jzEoDnaTsj3NR4cIe2BqBZ+sxvipCc6M7bhN/kiT6uz2hXuLZNYPgwO
wvVt2knZ4gPlcgffuLr12PznCcrTmOcY6dsCmwDIo+K1/KSvHG1LHYAMi3AKcBNIVA4OzF0CUtXE
jJZWHZARmScdvlUTusCTsZi66NSLR4wnSq/0u+3SKMbG76/MeRbU/Hlp2EUqV0ntGtf1PVfYr6nR
xRIGWZLiZRW1QSz3kT1W6YcsJNTmViFbWM5L5a4uvjj/4iedpUypKCLy0z3Bwkjdx3bTyC2mPGm8
I0cNiaWFAzK8Kjq1WbOpU82OS3ZIbghbNiVszirxsdJuRkxBljnoCXtvVNc/Vo6CGWYlXQ7+08Pi
IO4gi8+ZdcudKln9k8F8wzsQIYWbXcXSz3ezX9Y4iqW3U7x8cofVzIkdasOy0dGIcjdF516JsvyY
LSutXlsYsYpTJ41OS/hkrECbyaTk+K5ooFd3V1lt3fQVNVVKb6tFttd1s7vJQ//GnhLvUvaYwuY+
Nj+VVgNmSHN6Llz/dFx6ggT6mLL+kNiinXbIDW+DwKDgxqiERirWXW4xBZvCGQtoWulwA1h5tuTD
WVHoz7oa7yFsTXiY4AND4NStwDPLcj1zAoeNY77WoLEaIqCtsA+NhG6fXGFIcx1DN9bb0VnC6ywo
hu6rbUo3uYoAn9vNS6knQs/r7vKqvmqK9FTP2j0UU3Y5GXNtII2G0roEYn4X2vAtY2nV+6qaH/sm
PeoJfmXsYwQ6+V/aQjc3NcKevduoeCuTUZ24PZY+oaSHG81g0HxcdSLgU9n1SMqSY28HmV5HQ3Nn
LTGuxuU3OQOXh7VpT7pMvm8iSGmCg4seIxrJ4Tms9GsrgJyns/7cEdjHT0PyNZKwI2tCDLIE3pPf
AJa39RUbOl6ihHzNqbkOp/mztvQdCuH2WJmBoL5w8TYU8fI+7dsnD1r+opW3m8PVnjlz7z2//W63
GWSiqP8Whs0HR/aAs9KqMLgcvzvBcqMN9L4Afxa55Dj0+jvg4uCuiimkrfmT6ehwVxV0mDpdzkd3
cbZJXQ/dzvIxC9y3Azv+ZqyFdcJCeCUCb28n0Olc+5vUznBB7YZpcZJgT9iNl6j9T3OVXEY4SJ8k
bbBsTYflZu6St9Ea8yVR4mnJqps6lXduGnyaR+4SPpUBTtaE2O/I/SNTJnc3tkUQFT2SnlViVHX8
SDvKiRnkTUm6TSuXdl+35UJFpDTFMDk3XXBR1taEGSyuHeZd1gQ4NJEBEV9A42oxEBfsl9s4EAJ3
G7a4nZWnyTdaIjCimtDt4pHSeLWApdXYfTZJnlzm4YJ7sxd0OngDFXnlibAu8drjkC6EbxxWevka
D6UH4Cs1OOce7t0sKgLVxbmPqzk0GnAOSCiLj0t77rErm7bGtTtadNCdyTzxzFmR1eWHZiayY4/b
jGMdc8vq3DMPn9b8uHhzZraTKzv6F9kypDeJU1fpXZZ5qz1REIdvCFHAEn7eEByODMp1WAq0Us5r
TeiI724TVXN5HnKUWq5SZ1qSsxEfNSZ4Lb75IaS3TZinozz0lXSZqVXnDbdvLf4/XYXxPJv9wNfC
BVMQRrwmjbFkiKrvSIZI44EAlEQAzZ+jpsctDCv8OTrUdihRH88af30c4iynfly4pyGu57HjHEYY
e8Ep5EYXZExPkbm1VNF/oq/V0RUbLInKkq2u21vok9PLYZmwURQUZLR4/EqPV4hYYRS+8a1+ltmv
38rYErCA7BbwA/Y2vvUPrQobSmhnPKJTYLxTPS+JC3Eob4LE3gr2uvphjKz1SDTHU3Q7JFlikCpX
IviSZEsSQmlJM0uQzaCFrw/5HAsy6fRE2d+ZkdIgej70GcRmT7Ofka+EvSD63os5bqjPPBKReE2F
edvtABW6PohlWUj6sHoRfqyQt7bvqLsHmPWKAfjGdxcrJPvnbs53p7iwyXChISGkEq9NWbrFK4UY
YG4squBQmqZUSjhNzSgqlNvBasIzFdpIYDzGlDAp56yxHRyIxnNp8Fz4/aP4y5PQnqekzcCi7jH+
awAZv2a/hj7ncDzq7fJeSgnb1coUcRS2CxhwGmVdEp2leWINtC81tnm/v4AVAfz5fmhfKMAyW3Nf
XOqbn8cCrcM25ZSGiGc2of40o1hIMN9jaW4gh0WYXE9BXT0sTklvBWfBvLt8GexxEtnW+YL+qhzf
uCt/vSgDGsgoRX1gPOW/HqBJDhhlRBPvX/ADOBoMhJd1K0pKho/nFgxQUeVd+DUoWLNO6qVb6u9g
ly0uVwBQHFPeuFOvCmjPM4CfRrABYcytndcRe501x4kQabxvgKG7r9hvFc23OhrX4yTK8XAfNhxs
NtINHPs6kINJDqjFZHGRF5mNKxgxJkTHqp4Lb1ICON7obv51ZBvH1Z6GGspC5TjPB4AfZrUYBJ6x
U5ju7dwn1qQzxdKCIJUFBrUmdKGher522vfuLF1k42HaeQRLUJmjRXYn06dv3LDn7ebPqeZp15cu
Jb0jsOvzPYDen4dWhUoABnjKIilCM9xi2ob1sV16odzFsizxKA/tnJUuZPMm6CS0CmcftSmPF4M1
Odx6JYfV84STCjbGZdwYYEYAB3VwW8EECZuINC/l1oAUYeJnwYlx6RVd9JEr8NruwrbCuC3DrrHR
A69X3dxhBMlmj7flKLNgV+QTq3ZTZJZ1ZtI2TK960XM28qQNkbp3dOfchQRQuW+cKeRzV/XHW6M5
R3AQA692XGY9wPdPK/DSGkvJKIVa2lXRcu9U2GTs2WqsjyjUGFC1l4GV1aOK1MGp4iS8ohDnJ/aM
hyr8W1itl/0Y5wFFKsSL66KWut1SPHeXxeBXMcqGsobIqqZoNQngEEFYzOQtZHA+wzluIEf30AcT
S3TrhO3jsPSK2A438G5esIlyqagS1DNmF4+Cz1tij7ppUrM73wZLh4Uqfw3bnUvuF/k6MadjNXpc
XtoHoDFk0vD30vKB1breZwKn3Kf2tOgqHhiYCj9RQZVPj05rj4M6QYxXhJx74rSHzTc47CdmqlfT
hqkDLJnZSpMN+0+XPoh8bOtLoSfeoxpbYnAg5g92/VhzzOQjohGsoSvGeLnHNJ/+XG4HrXeVCQO4
OwHRES1WDiBDLB0UNy8f08WKy2O5pS4ir9QC4skxkeQ0VxoQUnsi0uWh4+RZvpvDnF6nj6qsJbEk
54FpHa7freqjCBj9GfHyI3+1JX7eYstumfonGiJcV1+6dfuAgRe/NlYRQFvyjMBkUUQtZrNp43w8
R4idji+fvFRVgg4qUigjyV55xqZfYLKX4dpbPl/LsHO357kXVHW6mS0FTZVdu3PEfugMZ9LR1NzR
yln4epipc2lCDhFYdxrP3Wn2jPj5WV3QUPOKMbqh/DY07zwfVgm6DXJecGpV3TS8y8Kurm4Gp0hq
TB+1r7A5nU3HPJPlOpgdIgFIWHOl4JAaptPifM9Flc0kSkXabCMD1HymAzL1dmZxKXtq1+Nx2inO
PO12MmVmPlZuENCzoStJFoxlDbQTqiIbtjz9Xl9IS+rnYHnfa4kxGTJnOMHoGXivTGueQ1oHUMDB
9lfgsS+rFrOYdWIPquAnQZQucLzzYUWZ6Zw8xJaU3WPkGfeT6tukP886ITmnLwsPpHZm3gu3ay63
9anbz7SIV9BmKajH934uCgb42EYc9LzJkcttrU0DaSmL83FXaAeEinrdLw428gu2Matrgb3LmYS/
HQcSZnWrZyaMqfLqIZzG6gCvwI6uX0YL+g4itiiIqq92lsfNu67uxmCfOHMw3BXZmLcPyvImYMQ8
SyRdm4DvclwmJ2iY/pDa091g2cL6ViTk8KROk8b3WAPY7JiVPWInbwUQbMdAJ2QHjSNxIEJafXFu
BhyOiR/JG0I+PYP0o6DsTzZ/rJCDI3l62iUjktZx1OWHygmN834KUuZE9Yx0TUWTMhvaOuI+YZ3A
6mGCZp0gL2OYLg5fPhxHvnyEtzxbdl8nsbrPhduCugZkdTbxenqhZpzfEyPPC8Ms5JS7cT056y3x
BdkHvcxDeCPGcYDiK1MG7KOx9TRvGCWu+i56j8sGG3SxMSpmqnedQTpvPb87y0EWGSfPiy2twszl
vrpmU3gNEN3LzVMxO/wmjkIxsTbUILulail+/XBYweaJgEZOqQtij2Co4/nSpC6LVTNXMrhylmky
N+MEjg7dQuHSNQXslhHkY7+cPnMoIGGJJj6t1I/585plGhf+LbHX+UBU2qhZcTTpSMuV5H0l+6JT
LfcviDypUSwmcd8L7xKEt/w619opL20wEJeXe/02CMSEn3gp1tE6Og1ZNpXysXrepGJAyaeZDi7m
2ZbEMLoSaatWq9h2hi6TdaysYZPhLsg5rLcvTNpYHoBDX097egO63Wsdz8WxkiYvD/7cIZHGVDRa
HctjXCCa2hnWIFclm+3LmpP16H2eLFfyNF6af4HRgX3pxnUD+1iZudy7bAWfOd/OuMNnvb+gmMxz
gYyQRsJ06KEooyRjjUWD1ix5fWg8IOGTqSPCYp8OInH2iqTVZlt6dqnQUgJhbSeQCnnofG/hbilM
Ccn4qIp8uFBES8R7qZgLkN8DdjggDUaqcJKkP3NUDXVijus1Tw+T/Qpw3Jpme29TIWOEqngq+SaQ
jSw+Di17I2y9snnIZUIzWLiDBdY1MnhW+HsYaIZ2ybTp59BlxCdDhfCG5kBxAnK4TtoEoe9uqG36
2lQr62qg44JtknH8vE3yB+cZURJAU+TOo+fP6zRa1/jpBlRQlh/j2HL7/WLJnGk0mt7FSDgbPMvc
ZG2vguJqKjpalXYeLeU1XYfa3PovzyJY1r0sFR4bXl1CZp9PPRB+Og5OblLvu0E3umCu3mX1fJc8
r6yRQBO4iUiyJPZoFu2CjLFmJMjT6XlbdULBuvNSpryUEO7zcv/SABvxoebqWcjtq2CZu+EmTFm8
TvPaTdXtwLap9rXXNG9gzPLnow4Ys6MdzXbkgzSzi74GcmVos2oRCo3n+trO82uzDnLa0WbDs8a2
sQbaJRlAJO2Mx/asqo3SipwNd+gjaxcPKUFFXV7ijJy6KgLmm3Ihj2qoWNmi1DCOyj4W3Y7ILcKs
4sChMSf6gX1exV29J59l3vlBU5ltkS+iPF1KXL8I9nC87HQIKPDoBq+b9OxP7ATP0Axxjexbvz/J
qJ/PwNwI5DG2lLbtYb3BaXi9UT+cFJJKFODMVnhhLV7WXJE7U4QXiG3xnecOkGQT5K43fHbVQNtq
SKJ1d8G5NrG+1UVtFSeZhRcdJuhN6t5YnOHp+TZ6vaPPR/ssq6oYa+coIcPGmZC8Hgqq4XLV9t31
uizdh6BjVbcdl8w9nS8BkuZBOWYXZ0pZ+3yoIgzGF+HTCjGWSc8SVCrJaavK+ZPtKTs8xUTJcghU
7a8H0ZrxrHMtHAytqWASV+SRQVGYSWSBYO29efeeHWF+rN25e55NzU43wIW68ppJXnlsjLojC1TX
PsWLitGKXzBxm/RMTDqmx9n7t9AdPLF1mC7v6w42zaZgpygvMCQvDrMRwn0rVv4V0//5ofoosDwt
taa94716qOnsugBhBrWPhab0e2uDdW+KsoTiMlM4QPHKkr57pAechTeFVWlaqphYvJf9xD1SoenJ
5zNBarpLngzG6f240N/0arczzRtHQ/3zWXq9WJdalwpwPf2Iv+BqQzwNaTOn9cWI9Cq5b+E8Ghp5
Q0HSVTiaVF9UleayXtrvLweHZZ0V2XOR89Jb+5/D2lp/pxSHUNuem7vhrNZl/GUNeu7HWGgQSMCh
Adbs5Ryl2RX8EqQ2wzgFAQbuMdkI0g9r/B8yfLk3uQJo3CPydqxN2YrzHkJASp5c2Q9nLldXXbTs
uNGpnY9RDzmzHOan0a7T8YTiXT4V9IX67eJ47NV20AQXHM6olSMr47oCv4PFh4+PRZJwQWIWoQsL
nL5l8lcpwEJuxCa01ZoGWIyrA4NlonQTxHmbneIlkCJq94sIp0aFonRImIQnKows+xL9MzgVMSQ4
Dl64o4ME/+XIRneUexMnLqeA368kv8AcJFAND1EqDu/qNSYSp8pygpQuOnIE7VwZ20TMxrHPynf1
ODv5TtmyhnL/3HSteYneO6WihsYNcd2o3ricn4cV4B7EL9a1lYYmzYqE/LywNSWMJOqdZB97RNHR
zwBCPq3GQl7S22sQyML+aCs6H1lgWPRBeupH/XIECQRX1YeSsfTSoV08BeHpjQt8vfKy9yjPhejm
sA0BKL9iqAVjofshX+bTSNfo88Fc0R0UbdDEtz14Lc7wMayLS2JOMDHMkka0x0Fn8VllYg/O5++v
5jXEvm6EjjKsGEJz47Tz893SAQsGUuDplBaq1ew4iQ3kFsvWc06dVoorK89oAc3FKOdDDNhbEL2i
eqrI31+Gs+JAPy6oLlAII8MYgVxVg139fB19hVN2HtbuKeHN1nc7MBOiY7fK3zljWLI3zFY/73Xv
RsU7iZUPengnKguyjBt/ypZj93zMC+yWB0grdj1lPG+aZqqo4pMkpkwO2kVe9bqa+8uA0qW9ama3
L+5y48habiHJuvOVP1d19QhNpajeguZeaYPW0gO+go04SAFnAvauj+KHHVe7hBLkXjae9wiELkZf
euq6WmpD58AaZ7xenCEjtzCMZsw8AF27/pOYm1A6/03YeS3HjUNp+IlQBSaQvO2obmXJcrph2TM2
mHN++v3YdO2O21vWxXiS5WaTIHDOf/5w8GHzmK8M7kvzZmWSQW6kfsJWxv/iO1CcPyIOsdWbJdFf
H3pK6scO50kCcMZhbm4sn6IL5lpFpThreLOPK5DRG33d3Y2uQkw9DDmAK7Eg1fJOrsiIPVToESvS
Xv3bjir1c+uOUIYaYSbTIRF1LLd6iqv+nyLNVXUmMKXPN4W3gPqZS449pZbFhFp5+uAVjs7fMGrE
AX0qJhK6o1Dm079tKUcT15lgEhDJy2Rm46tTYZ3W/ov2m5LdrRzAjXWw0IwWzWV1qTUarEZ+Cj/2
429e5GKztO7RySA5/ZVTVvPeNpw6OqMvwwlW5saY7dQ8u9MxhLPC90w7CEfbKZ/JsBe2ExHlqCvD
PPRclzyh8hGIVUyRnL2xnMRhxbB4gXv/NnJdjGR/kY8E9ZF7LEQWhBg7OQl/tMUwqj9bSFHVRxCB
QT+YUAzAYwxFQJQHgQxHIxlrxMMwHPJNXJipvTctHwK1p6eUkJwC1ThZqEaFTtepMwP6TzTV0KNE
etPHNi4WrV/OOK64OQIs5TGkga+BqBZlapCSwCoQN1HHCOxlL5AfFI983s1wrZ79LM5awiCVVZxL
wJxiY9PMPU9Vncc35dzm2U0xNSECahIZE7jjrW8dpcd+jtLay8oHzwgi7IYkIotpMIjfRhDBETM4
+BM/B/Uw4s+Dl1N+X5hjnn6NZqeLXuPSQaqbZyC/j6MLjvTONvL7LGV5xzz6eYseiY1/edt+f8da
9HWME/3+HOgcdVtaNNWzI7X7QVx4nKK0MWkZkzYVXzDsqBCc40g68kwoV/cE/Q0k/5UwnHa0UgYC
NXeGOghkzOLMswwjptyuiZ6V41Q8qWWidVrbnNKUPSmBJc4QQZyrZ3sQzoFNtCBalo97C7oKsK32
Chbm37/yclr8d+P0fMMx+YVZL/Rr174q+TK94Lqqd07FKMYvkZyTAVzCYERakgCP060WgB5QwNrm
298/2bm+2Xwq7aHpgGFLj8Hz1Ud75oxGHVb3CfoJg2yjUZUJUyf4B7Qe5XwLZ/V7laQoxBLhem8w
jvRLYEH23cSgG8ZWBzFpKaVVEiQ5NZjjFn1h9qga+Q/4LRX2E4kMboey3PexKMtwq4Dpg7tWDc8g
vrPG0NJb9hIrOje2m2Lk37FpGtts6IfiXod9OLzEwu5fVOGi8nXBz+pdKFX7qvveg6bidHAQsVK3
7uEXds99UPnf2qSR0cnsJ+cw1jIHrslNG4c4kIt0l4QFiFosh6Ddx26dfVDESvZbRsf4s9VTl+FV
FjrV/RBwVJ89+IVbxo9L7zerqMbvaAzIl9eOXZzhH/ffvdTvTm5d1l///miMPw4bnofvG4oVAeHe
ta6LDCbOWuiWnGysZximSBrqZgl8AVOcrGzR3Y2avr3MIVNitOK2i9bSBsJjeIat/mRX1mOZasLy
itAg5SyORmTlCjoGpB4jC5wb0y8dQtwZIhQ3ZGk+2ilM+HOsax2T4VhDaM6rURafoLP7hBQVQLmD
BCd4cOh8AuYavgTKrY36k9Pnil5S8WwT0l3T9G1qpMrOZu535Z1l9m96rPQXh2lytaGfTudPzNhZ
LxfR2l2rQnxk+4wl6M9hb2x7GTYtwUup29/kPkfgBsp3/NoSeeRvFVCTR/yXXFTykl4BcIsLjNta
ZUTSe8hSvcTnAiGNmjm8EUik2KDJCilWRJqnFiGpauRYWbDP7EY5HzVNUvDQtwGAtxFTqZxCI+/h
hXiSfL6uy6R50Iv9QJBEc7sfNFvLbV2NBHINlWQPMjPej1MRYasxzUUR71KREuUatiGvSieqNn4N
TckqAt4M4XpOAioRCU+IbsjqCv/xzCx+yCeiN55qP51NCu4lFXKGI3RSUZA+G+S48vSt2gbGmjOP
KSBjkH8TVVMo5VPjD5iHef68kxKE6tlIPIqmdZoB1uhFkBpimN/watz6lFljqu/XEUleqbm6U5ZT
/5oSaZUy1JxU6lTfKT07eOTmjL1J4Jc/LTPRYp92Rt8gFYvFDSRM1T42Lhntudup4VA0ga1xQc+L
6aT6dHgSMf3MNuoVTu34fBFAF7R5R7jZxJZ4X4yR2FneSGCkFNX01uZCs7eYHXZY771PV7sslBlr
OVMufAHSJK/OFQZxaCwgvsNywrEen+mx6f2nlDP+Gdtyxh4DikyXBJLiW2jy3hOpGpucQm05ON+H
voTytE18pAxHBA5oMP5+eRcX6v8eAj6nHexJ3nm4MrAIrnqeoTXSIQEgOVtZZO0zr5X5rTeYOGa4
omnqw1QEoBSt6c7NprFIh6oh6bubVGEEtZ/qwPHvtK198478p3I8JWQuhqcmdw00XVEXWGpv1/Qt
92R5Awdu0stIjHnAPN/NpjXYB83qdz9MSdAF+79/t/+HBwBVlUYJsIVJ6R88AM5Xwduap8eka/OK
UPeFTINLp3zM46hBzeMNXnMm7ZO1vJKN/V6ZyOX8PngxCgy8b/9+RVdk0KXDZJANMcHA2mxhhV7d
bTfoQgaRYXWcatdN9j6qaOKv7WZxh5UkRgfVzGaL5FTfIQC3oVVcIAkLFDQ92qTS+hqSZZYeSFmb
wg2sMMEwp27AOhYuE3OJOBL70WsN9wRiCw4+xVIe89LAdER7oyVvSntUZAUmLSrHRGZFfSTSODzU
Oq3fM+y9egCM8F1a1UuzyiNAW3XVr2YkkSrhy/no1aGNvITkjGQfVUZKbenSU3xFPkRJjpGFV8B8
sGz3pbULMR9kaOPw4zKue6fyUH90i+7CWnJ4HW0YGX+Al3UlyzJsYhczmZi7tvauEkcA/RSAaiVv
RZrFGKr1Q2nLfV8SyXfG9A3T1Qj3uw5bfuuGDbgH7So8AWsggDcWHPrSgNrl9BUkMkrgpTlnPyW2
r9JdNL6tbJwxHzW0es+kAcJshsHJzTzTwGxwomRI6tfjAHkG/hb/yaVxhkjN2KlmUL5wntYP0uHC
9Gq7iI+ogwbiNdRWfs86hFbYfKpzm3muOg/QkRi4m1OLNWESSvJVaaX6F0T7E/ghbiEaf9XLD7jw
kxlvNh3WXE7QBNYdKgGM3woz9jj14zCAXFs2VXk/p5GINiswKgL42DfoylvzcQz6hW4ksnB8mzq9
8MIIBAn0LR5mcXBXQsSElm3BrTykfggv450X63c99eXFAhWDameyxQIFLAXnfzrk2GyGcUC4cyRf
PMNj4jJpzcyY2URI7G9xinOBP9A6c1fSS0ecC5dZbw/pn4lP1RXI6EpSpneZzzmwN2RAAGBhDvNN
M1aKNsidONr8rPAxBc0UBmZC5IpkeULp1VFXrYv8lcM2m09lIuzs34I+on/ne16Kr//brvmeANT2
wrrzFYwv6S/L+z/f0460hgyAHUqrtF++2Dqwurt6lpij5BhMJ9jAKz/A7aex2q8sj4i0Wmsq04eJ
cWD6YazNKf5W1V2GASYqKqBZDBmWSNK6Kj4KzXc+dlmXVu9c9x8gja+4YLVcM8UlzNqrUzDOLXuy
Cye91eHIvU9DkxW9SjiUzn0iYzthRAyDS+nCqwhKVHcwUYzux2Dr5WHNPhaqtnLyf4YqU8ZxbGqA
mby3mQEnrYH2qI+NRc249vrSTBZwHTTf2/tlLYPbLiqgLmS4vNKGWg0f//cleN3SAM05NDKgNAxG
PKhevz+ZEPWZAsbsIY4YoUDAZqfPYc85cySsHGqczsPauHGzzrJPuc1k6Obvn28sZ8f/LQ0KC5du
DsqbyWlnKvf6FjMTyAJuMqkFlc1r5oYBb6pDyRFsStZjQLRD1jGN7wCS8fnFuoVUHcd/LGcRJs/s
GGxgsDQB7bvLZvbO5S1P+OryYCiC8wGtMjW6PvqCoIZnYxni3F8exDqwWl8eCe+qeG1FqU+iD+Jh
B6OB9iFzZPyw0uzhZDEEDWY7O2cUyOOd5UCg309TNBs3nsxj8iUYvcvzlBQcMeuz/vsXsK7BV99d
OI6GZ8AChEJxzSocp9EbhNmFt5Z20nTXmELju2Qu8s4slcZwqMuUoNFyYHh7crAuavuNbQ9YnHlF
2vy7kgV0mvQ1lnZpcM6SonaecItnr1yLXyEQHb2ucwnaUVxzg6yFzx8JMtGPdhuzgBPqzOxWFJZz
21jRjL1wNkfxIzJhIorX7z2jYOQQaEb3+99vwTVgwNJWDKxYaNRTLnzG35e4mUVeZ3u1w/Qg4/2U
eYljq2EuDSKmQ8sB0PUis591ORrN8e+f/cfy8Q1ALl9x5xew63r5dMg1qrl2BdrAwh5+tlGdto+p
ryUnpsXCbrZNMvJSRToisCdM+bVBQTNHzjsOUH9Myjy2MAoIw10KOYW+9Pe7QA/ilmLISQtV+LKX
hpWkZ5S08YeGRZC+uTYySWY6Q7if/TyKbtBcauOBy4EiaZZxlL+s96o0+th8oWoaHm2/g5f49xt2
vR8xzGCawWzMhKoN5/Sq1FSOn5lWGuZnm4wNbpJz+Qwjrv1oH5lWlBEOnubTY1tXqie70WFw8Pcr
uKp22ZEYlNFcmAbgkv0nwGQNISm6bEpnK+55KwPEdFBJotaEUeXHccAYSsV19LzC7uuYzrqIv1eh
eXkhEcqxInq2tLElj+XY6hcYJ42+LdoptD5owP+CQ6zIun0XqKk7wFhtyi/2aOChW2Tx3H/u3cQq
QG8GRtaIHN10P7gD7R5I01i8s0x/r0MuXxn18lJZwhCAkn21OOCog+gw/T37U+z32C+BAN3j/OoP
b7aJ18Y7b6T5+6a0jANdi9LaMaiOmYFcDz8Q+86GA4WeGnWRSidCcuxlEt7VPZ+HjB31QxWdp9HH
rqmsOxIgVZAa3qlscSokRXyhOs4mupMHCCUe4n2D97usAhAehZ0gedypptLAH7UTxU/Ep7h8mmxC
zPT/vlpYnFcnhIcFz9Ig0RyhNHSv/RcaPqIf8yhgurmw5WbDiPO7CtPp+K4bE5hqfupl6GFXscMq
p6558eaPI5I1/oc11IvK1GJsfT9Opuw+VgDqFLbajKi7VezBNchdj2kRIdNwvB5wIFsktCK1Ghh7
K9NovkhNHbcp1SkdtGE/rGuyubCu191ZZArt5ipNtmlwFqdNuOiRTSR5qvsfZQg56AW7Aqv7UvR2
15+zPqvivZzpPzd9n1J5roh40QwQdXSgB9T5KsuWs4OJK+pSaxYTX9bp/Yag9IXHkZbZcrXdPE/2
k4FCqfqntkPZ3Us2F+iOgZWCJXolS05BpAOqY2m0zdfEc0XxSHkSweAE+Otfgrq2va8JsiTglxmy
+nHl3q718cpPLfNBLQYOeUeL1i02T7dAE1z4L3LthUMfuh4kM+0vh5iHpQMULa8Q5QfHV63YZSwC
qq02NsQJH4AQh8o0gFUb4naDFScO/vF+5eJPQarjXQJ9LF4oZXwKLl/U2+sCXVnN9jr0XWv7dda6
XnV8URcXCYNT7PMuLCymfbb5YJZwdPYrHW19WJYTLjYIK+EENLXB7a5zsaqGBWiONxTDnUva4EUW
nqiYjQrBdZpNm8nIgJQgoYx83yRCb3aMh8EHIVwFYWOsXOMpSolWPBgX3sgv9TaeM7ySQCkQmd2+
93Hu51QS0Q+rDPCHyOfJABXyLHMIdqmLcd+4kc4wQ4HJ6xjZL//fSFhQ3dCgcFsoqasIIHNd7mTi
Btx534pJ1tt0ssemorXd0H+0wsFnQnmxVFA1dcVZYthR7EskvuqIS0YCqzVyOtYTAoOBv2E2UfIS
QDJb/m0yDT5qZV9NdUzRvGJ75YVZzY68sHp+FeGIT+1tnQ6Nd9I6C0a5ISEzM9otmRktsUgFWEay
ScLGh43biKQJoa8tsiAzXTTwszNXC18Wem/CxEQV2RevaGPzea2NwlUFL1CM8bvSouIBdIvit9i0
5cgdMvUUyvOI2YVzvwINduouJ43sJje5h8vKFlGE3vITE4iE1wO2mva8rZnexme76sjXCEUZUHIq
U1SHDMI0TkidCag96pYs91a4VXq/Lv9VgaR85pR4YUSl0P+aWWfPL7wwbXpUTTu5Gxvgxt83kZia
54HBcboh9diayF9v04bYjVAPxfdCZ3VM0mTdp5jom93CZ6Wm42qnpFx8MRD+2/WrD0/kJbF0lN2H
IJyb9fVcqeRJ0xkfEyki93sQVjRKQ1Ya5kuId1obbjQEse4Ig2EUmwm+oHVbJbyf28kSs4Wtqzv1
5GculvXc3Gi+6S40R2S5hbcD3++ik3YWwQku8mZxW4XJ1D13OElsoEpg+s15ruZ9Zk0xplmUAuZh
fRca38mPVZonNN+Woo3uXArKDYxEG4ftSxl7YeOoC/K2EmVRunD1ACNdtfVrphYPvwi0yWL04sbk
C0bbhGm8fm28rmfMHePCU24YC5rZNrd8MT9hiIOQH9h+xPYg0ar8rBwvNj6sxLL1zyO3mEMAT4LA
+1JbUx/elgIngue08Iz5uFrXrPXI2ltmac/5uyyVdjz90jt6gLWnOEZKjT9vipDZn005fUEthkuH
33Zz8ObXpm5hJGl9XwGq7hT8N7xmDB9r5tXtpFQWqoUm7eL0aDGBF+grF2+B5YvOHxHE+MVNTjtt
nGUU0MYzBTJboiaXo6NI60TvMOiIl1iRqf/EFuH5p1/v7IW1vf7zSkkNcZIxD15rjtkbz6YKDgDS
Y7TX5eCL87rRpm0y/xxpnks8Nm1vIBEmEt1tUzddt/tFj0qM1LwtMs/0Nv2FEJ9KSFgbCB51R2bB
ZU7sSXux/bFzb6ENx5d5etqbmN14qHjY6YpLf7ROfOfCXNxYdGEqvOX7oL91ygZ/ts10MVjo3YIb
6sYuPx3bM4ciJJflgAROh3op59jHyJO+mlnVpfBR3oAvw8TNz24tGdXi1ctxtLlfZ/4YofBHrC9x
WwzCwz/IbdXNVM6cm37KznjuSwLrCwb3RQ1KmqbQyD8JbXBEr0p7E2MkvkQnM+j3AQLM6N4pHK97
ai8eIghb7PReZdBy271zgZkyL1LcCeJFGeCSU5DIY1wKwmo26/bmOYPPq155TauOK8/11zgcRBcp
iSu5uFW+M0xJ1H7oA/T/m/jCBvt7CWZcg6NLdCKaOVSraK9s57rBawsB1z8u0vO0FB8YeQRsEHaW
ZCEsMaNmf7cCtoVHfGLG7idlCLqoasRCdYCAkS31J+NbwmImDwvZtcvR1vhua+NeXycFtIRezXBS
Kt+xr9W9si4SZSmrPq8GLSNEfkRPUPs7zPaTEtUX3I3nQlvAeRgFdNZpnlyrPuJeBVzQxXC816IA
cjN6nAQblHonlJnpg5v4c7xbTHHCPQFb0GnHEQ7/sRUynQ56NlvzpqjrxtjAmLHyIzzF4GDFSiZH
jG0mlOEFYv9zgT7V541eNB4AU6CrhZKkYWKO1xXVQTZ5MmGnqjg70jGu91g3lc1bnJUBS7pKbSKG
Ui/vj03pdflLrKmczxksuoDI1oYIJoLsfVbVhG0f5ABUcZjrCZcpU6cYcn5cCWzLjBER1uqxtJa1
E20gYqjLLlK2wbKp4g644MRZR12weozkhifsXWeAHu4xM5qbHUYvVXU0JX6ZH/s5p+QYL0Yn1cp7
c9nmjyv4UF3qC4/KDz7cRS+TMiSEP2j7JblIWdRNu3dW7QI7/BdZclivoB6I5em8aK+uOt2ubAWY
dhwcAGLz6KWseHh4t+FI+Vb20qkO9NnB8Lai3+uqTNKGNyluyrp6rFs1je9M0S85rL9dk8FFeY4H
6AmnmEXwO0jQC6/vKGVi6MgxhiQrAAcNRAx7NI31MyqlHDUjR9UPheWHaeJFaMvkUOAHZH6Op2ws
fyqn9vX9irXri7BxcptkQXkgR24LK0kwoau4vb86IsNGtbMfbEZQClcfP+a1fOdWX7e3Dk8P+I4/
AAQEwsxVe9uy8C0BGfvoX2T9yhXll7UorS5tR9uXZXMu3CQyP6/KmZixI6K5C1oLruw9xp5fTucp
ZHh0nEbqjg1RgGzq71zpNV7ElQJ8cDy68DkdqIq/P4A6ZNaFNKk4ZsWcZfuWlgMVqIdTzhcBNyCE
0EqlRnjBXLjHJkIEhvlCL5vnACkoBpS9bdw2GVgYl4efxrFJlck2nJoFOh4cyR5xKKPYjrsRZMNM
nPdbe/NqWXuua6O0x8/GY2H71/ScOjZkLdIiP3VxDQdGiilvsZabJyYsl6lR2mRADJDWe+CdqqwY
KkUYn9g34UwN+G8UafK9kOEpGCMVFp+cSgOihHgwMO66dQb4S5vKj2Z5TAbOeZgsbJLb4TIPWA/z
ivHXZG///mh+d9/0FC0+CIiFaaMNk/EPolVOya+scfHhYnCORVrU9u5ZZUOtzk1No/sW9D4Tpb9/
6NXghE/1gOYhs0j06r4BTv77etBWHNpOHIynDu6/8w2SVVB+ESYV7BmeeYi8ThXilHWFYqwdztI7
NG3U7FGKDs6pD7Oi3TRgOscQw6bsKDvYRogdMcItLDz470WQG+8ZclwvYWwyL+MSS6G2sBBb/H7J
rspMKBGJxtVrwi9qfeWIFKu6veeGEm2QzLNdlbYYAGRzEj5FUMubd54WTLDrdQjgydDU5Aqg1/xx
5xIXGqI1GvLkxBMuhgaDJ38XTm3bMF2GP/ZSAxGpz02ew9HZGJXHBHIdKq2D0MZKG/MxnhHA4tF1
2cfKqAcQWweaq2OUiIKZXQu1IugLPfwy/CzyvKK8yr3Qhw6xTFljY2KRj37H25bLTlWHhcLk76VA
DHZeoZm6Lik4aqidw1tOEyBP0MkJ6UD0ZIHEV235RLOgzFeWjCuOMXhA8Q/CpeGJm9CZT8Ek62C/
XidANp+qvZZJqcGgMDg0VjbqV8zcnGZrWaX8NNqK2rfD5KC4zczI7t6m0RHNfv0KuoE+98YsMY9/
ygQEn9ZJ2ZlztmxqbCxxZBIgdNKN81Tbo0jJnDSibht3YRPei4aJYnPxk9AQ9xksK9pGui5lB0+0
CsaxjOrGpo4geb04yKSfF6AhHcXWSSnAsYDGMao4tsqhNFttF0zS383HssOfYR9jq10f/cQJDZSs
tO1PLCuzxtsyxsmrVhHfWutoxlBuqAu6sHW0ZozCdz6vc2gGFlCmqA0d7w7uRDziLSx6QgyMaOkK
AcUifm6FnuHpgc+LHFbhfiBiUX3mna+ooxah/GPsah3ji+rxZ/t5RWE5R5zrey9IGGOJy5bgdcQM
71vpRNOhabRMt6vdVz5MvMa1wDjncf3Z9ay3+oKGyupM1p8pHR5f2joslPVRWspgr1zrAQilLBe6
36D+7BdQZQ7AF5UixzXQbXFK0sAob4rLXcuE4uIML0IlM4ydFsfEm0NzD4cxi3+2upQxa5Nvv+uA
9amPK0a2RLLgpJiWR4lx0IsM0zTauzYavnuAkDzYe9qM/eNM5qt7jLCaSm45kvLu7Hmqa16NzJXT
B9hK+fhlKOfEISMrxT4qqzDXzyXJL69B2ozitPDoToRm+s9jrB3CX9cHrUeM8w6CjBL3xiLEJaPB
yZlj3NU1vLh7Cz6i9dFK6sT19jywLrwPfbg+p6TtfXC6uZyq+KeqosD5DA/aHE7J3Kv8Hj5kB8iw
kgfmPOa9jyqUOI86jAI0zzliwp3hln67N3MnNW9YAWN9E8AlrI6YcQpspKOcMBvhhTlVLIV2fcMk
R/evdVFze6HJsgKUaAbm1EWY4IDqpFhNEe+3vIspSy3AyxBve4XhtAO3YeaaSHp0/IrJ7y+iRQgY
wuZts4Q+QQ3nVbBsL27fM6q/kPD/W/KxXSwjYNBrIBPAjusTxndKOKY2vUYa+9+ZlAEXekCTN2io
XDRBC9HVUjDskTQ7lTzlzB8+x1Zepxia5YSZImEejCM+tdETdqB4rBWa5fWWM/Udd2M14g28uHtm
dGe8Ny+5aIPkRTRGUm3nEo7psRLIwh+tZX6/Azqau63bG/4/dpW37tGChxZ+IVUEdd0Gg9FcbYqh
7eElVhl5PzCB7WknO98ItiJJcVNbMD5FOJKTNfIhDCMI5WVQeclLmptjtdUs5/xU4sAw3aWjOTI8
noKx3C7TKKAlTaQnOl84lRhpqoe0jsv35EPW1cnk+pxHvuta0CDQDv1xQJIHmrPghHm76rziolPx
WUPI7h5tr9ck1AknSghQW0Sy7LERfHV/SElMTjKKNrT3HqblSZf/Un5hBYtlvYoap3xmhFm/rjRH
fCKpU9xEJswYSI+jbGIhl9+tjrPmvDLash6HvnuriTQuwnM+jlRqjvy2AuCrH7AadD4/ztlI/1cD
6ZivbaoCdZtZsp/eKXcutcF/FiO3BmUV41rmlJCw/vDyqkYHalhCnGVlCZEd8bqwjvPUeKDPII+W
cWOgRzUeV5eNbAgM96Fxw14TbT1J47DOOqzYRmyKu1bJ8MiC7dR8QUvjqTtX+N5Zjlae+VsdM+yg
krL7ajP1Y8W9z73Z2NUpKvFN3lNQ7bLAAHuE+Nnru8mtzLM0ZGve2jobBDfTQZr9XtnyR1PocYJe
po42szi4C78XT3ho4HoIAnQEe+3zD0U5ztarnUiaYyUnnqeYKrwz1qn8Cg2qyop8cpQrlwa7rQZ+
05xilPzcsA2BE7IZplsqZSZmWU2rdRgTbZMw1o8wwlE6JPWHVcZbB1Bl36EO/kE/QGCF6BPeAH9z
KGKvOsraZ1JFaat+qcxmicfVJ1vV5gEOX9nR8Gknv4/CgHCamC3IO4eVOw73vfQ7d+uxey+mPelM
0lfhfChxWyR1za84Xg+uRsTyaFeEv3xM/b7EleQy3JGiTN+Yh8j8a0JHiiZ35pEOEJCKW+wYmV4w
+63DRaiTuNY/eHRY5Q/tSUG878X55e81/J/CY6yJUL4hzzMxUvLU9S0wB6tzk8A4DwJH1tPcJmVx
RIYNY7lKi+TT6KHfIS65HNFyDVNW9xQX5nxfl0PX4fs51x4Sy4v7DQKc7i5jZCA3oZUn3YGIaU0g
aerN+9LxCKuhdYm+wlHnvIAqt8A4F8izplevvjc02fivOojeveOMzuZXt5tftgEfoRtrR2IJQ0Ru
H39Y4IsC88ypLDBxbIGb9mU4Nu1Wt133VaThFPybNK07f56GoW0eSfMqxDtvxB9kTN9yHVBj2BML
25dP/P2NoH9kzCLotZLao4xCtQaHI7MGCrRQFRzejjUK5/MYxiCmYa908aY5oo3vbori5+fqdvT3
J4pt0YIY/GejUtBgac8Z5SFPMqC1X52aTTtO3AOhT8hrvXTaVplR9AaeOjJNSNJdfE1fCD2FMUgz
vtQBa8k3xC4ljX+xWWMH4iGtbcZgWjAQV8CnzjvqWKFhgv8s55pvmKEu+J64Y4QGyS+9V9syqgqt
VmV9SXBkJDI+X2hjyWz1yQmxP+PJlZqRBMB8r2Pc1+1DAccZo9sLhcvv7fJrBElE7dGKJt1uvZZQ
+RQueLBTsfAXFcvsCAwAAWu4w2gm7YdGztqFKrpcVkTL1L8kjJtKMiapFPZeiEH2bnZ82EPDIK32
WfBeN3vU6qwsgKJlhnvhhso55Gpc1yGbwQ2UJX7G4LLO3ubX6BXzGjza18tJEjUFb6rV3DgOQEqn
wFfLHV0L7ZWDOnUhNwBgm84gsd3xZtZ25Q+YVkqn+Eh7OSYvrhgxhJZ5i+fb3lFEE/xcuQ2rJx77
uzvs65kvfGhkK4zPsvPs/GcSLu/S+shWq93awZ4DtSrv1GL00/pnP8aX8dz3Ihg+ZNUYvK2wxgpR
5lhvm49htbgNN9M80ijmEf4cDEGlN9+nvYzSr7LNMHKq7TlmzKWjH6XO3fzJgIFHDpoUn9Fk+P5p
5eNWNm/hm/RDHhaUUr+9dTKThFVsiqEHrjTdFWpxQvYUAshtKe4RZAVYLLWXLmntOQdB44AUsYUd
FiKT/LdNZJ8dfWsgqkqRV14Sw4P2Md9YboVth4W1xskvqqb63posjxfgX3wOMitkXqlbt/zfHjjL
wym7mZNW9h/XzqPnxSB9i9jgBt/xS9cUwyt2Dm7UedGrrlsPfbDESvq+siuG1/j180p/NuOBRmpt
Jy24KRPRDGgCT2nQLsb3A3slGYqfmIOpk5HHZLbOpvmaena1tbrZ3oxuaaK7sl2ysKEitMSBJUSE
JQOOwHXmWz+0KcJtA2K0H0qxqCtKl7qUZMk8EeFtFk3lHRXlvG1NzaNJbKIUSmIC2tRpMThuk/EJ
ywsvwpKt0SfIGXqf+nXw4ETujxnh0yHz6nbfG+NL0g/29yIW1J1V473OeuyQEfnjGQFjcBvqUd6L
yNPY0JA1D8EIEsyczQ/QD8ND1bjdc9lMw1bKacIhQhRk8GJY4t4bTkQ4UUAK71B2eygl4GY56dut
30kMzOfO2JCFF35t4mw+uxFBvhbzsH0+2fW9Ec6hgp5a2p/NPpLf8ZEhlxWO0FZijHHIhQjvy6Gy
b5qqtW4na7SPscGrvOkxUfrY2dN0cqrqQ4LjDB5zONPt8OGKb7E4IbML0xv8PZrgobbtJZMqyHYc
RfZ+FNo81HR6JqGy3dcBUvi2kZP3HFQi/mwjaDpB0DKWmOmq2wYTRmad1cldZRTTY1OLJAHSwgyq
EeM5MeJxH85puMc5ZthVNbyuBU+XN7JmwDH7U2rt4EWS6w2V9x82YQa6NVa2Z2HG3QGKcfMsWjM8
+RYUYpmOBPz15qcqK/SjF5YIkS0E6Gy3d4WIngipIi0XHuc+iCdcvtzInhlKzPlBTog0dmGhaCxp
8bt9jSwkAk14k0iLtviaRQdIpPr7PJDfIwaDAqUYf8ggHbFNhv4Xe/k3IBQ57QYX0OiV7J4QmW7g
fErcXt84BrH0dL/sNtznxt6VYzZv6mZ4mmMDv2WMttCo5ObO1zHRRaDI87GbilbtMfyK6900ZkAW
OcYn2xphywcjM7FqNpPZPxS6tEAXZw+iauRvQwe+edem5E9E7G9zo7CStqgd+zmsb/AQdb+CE2F0
ZmT+jV+IH7UlNamsjtoGbjXd54JwZ1PY4muR2PEbrgfEMfRVewc1Iv4Ui84tYTOY+S2JrCQgj923
rEVzqK3CO+agvjttCa/atG1HFe6y84JWEv5amox1t3MRyJ3r1e5zAYtv2P0PZ2fW3LaWXu2/kup7
dABsjF+l+4IgCVIDJVuSbfkGJQ8H8zzj138PSCcxIZUYn1QqScfnGASwsYf3XetZAZayj9SyfQdz
HU8+Ue2Nb1qKj+yfYD6l7f0ffah9iGLF+5FG5nCvF9jOqYgMXyDUZJIjjN7e5IreF59bOVY/e5ON
8rq3W2PF+IoeTaWzb6iXsutvpI8eldiNR+N2Te5ai3XcvJNMeqs7FdhQCvtMkh2JEoCTVhLOfl/T
IncksXpvJVJ8wOVZuvhXpi8kB+kcMAl+rDpzesKVmVwbie3xdZOUOJqDhplPSm4KwyP8RSrsnWlM
CG0ifVaMckQzo1WWJPyh2TTlX6lv+neNjUpBUcrqKvWNT1pYinvBjiTJwZ1pyDg3OGV6x2rjyUlM
kslLMT5AffWeOaQSjx3i7B5jhWjOOqnvPRQFhI6M/n0wyvdaGVdOm7TVPuoL+GF1o5Czwkm8lnwA
rfCVOydR49rtrDxcF2P3AG4l+CAa46fVjQPzUWfvdU8fdwJF385r4zBYsYqZKCOS4WtsZltYKPVN
H4aao+aD8mKUyqSumrbvHIqhJIganf8oBMY6oecEaTd9qn4q9Uk5+KXcPWV2VD3ZrNQfU+EnYqVh
0TywF6T9q2b19yrJMpfsI3TlfAagsM3YLRQbmrGBr9DSc+HoYTd+HmKd+PShNRKnGHXrUQ0Mf+t5
CGwmphN2WX701fab6fNU4KOYqQzJxi4VnRGFX/dLphFGhmSdqbAJTPbtUr7XsG1trazoH1rDurUo
L+4Fla57gGTNHb2MyCWm1lszuMWdToV4NXRB4RI8QOryVJndTRTq9qc4BO1tV7X6iaYKABagJt9b
Gq17hFP5j7ZuLYgBVQ7tUh2qbWVmmVPIbXhAzac5hjRaJEwDXoFgVKLUCbpmNfUJ23gtfUkrOSUE
E/LjyvJs6UYitnsVdziE6NNErhr0tA3sAarZUHSHFmI/TPvAvs38wP+sNQSz0xOZPrfohJ5jDmRO
aQcTccvp+JUEyrhzqJGZmxjIFAGmArkf0Cvze5+oB2x22XM2ygIgXU/AnlHlNtorH1FW2rbwSDXd
Rn9Em2irRKnyovs++zpPMjZJr0IpAPVSQcOw2lrGXp0ImvmmNNPvg/YuFknzpRzL/EOSmPa4oSoa
+pyp42YbD771AOPR2uRFu8u8XHM9djOfZdomui+6TTKS79pbw3TTKIXtZIqOBy9jYmeZLD6wOtY7
olnGNRW7/CZmL7pqhQ+SVYnTLYtOss1FsrVTAme1ALHYoE/soxuF8h88HJfndJBAaD4qOHSblYcF
6CAVIQrWqe3w5siluYo44rtp2zzrqFjc1tTqPQ1De5PZgaDlRDZCHBTPA1MMhdlxWoe60VAvavT6
SkmHr2BtjVv2FIexZ15AFydtgb7si4DU1bQ02Tqz/XQwGNe7puvTF04y+GOJQvbYnM0soHxjIgza
2jWd3Z4qwZotgLkWhl8/l7mXHMhLkB3qiclt3tXSgXFZsfNphnbVGDgaBsz4rHFqOCMe+vqvUq4y
1zLHiXQw35sxYlQQR6F81/1I/myk0idDjb+2eQvUHDIk5XcEsU9tEvVzJbALNsT1ZC8xBa8dFX7r
gxbnxiOO5RDKfFxtMxQUK98cOBEEeX+HxB/U4mCF373C113bU2AChqhVVtEIccxSMpS6jZEdUCAN
sGhm+KpIWZ+C9kAGgrwayfy6BgtTHxJ4Z9cWCs+PdtMpsBHaRF3FQ2U/IG6txl3UdeGtrPna/Yx1
Qi5eC/ROBtWmPnMyklnYTBj6ldT01YxZy9qJEu/A9nIgxrfSOsUdgdluolYLPyqhUR4KhJ2bsSyf
Q81khi5x2jfgQZ2itOV71RjlD3VuVKS3V+ldBc7wCppuySfCNCIw2D0x2Uy3EZD9Vd35zwqWf7SO
erjWwNUbMFJXhDX7DoELCSN6JOOCY2RdeulW7Yih9XWUXRy8wKxYQFe2TRGBG60nhcT2qGDvGVnT
Az6G9LtiVNJzlsrcALW0a9QU4aMAYJc6c5CnEymcELLO63ct2U9fvGIkTxjP+1ebrvNtr5fdzRTC
dsV6kYHk18ZZdZdSh8uAuThgDeUN+EcD/JrlVy6yTqaz0LuFFMrej5PyUwns4zYdsDzyOiRIz1aK
yz7WAeZ4kc463F916IR+SGXOODXDu14fi69DBu6Fnl/6JVMDnc02+4a47ON7SFhkIAi+FdNCHmij
+qzsTr02xqC4miayVZMmudU5S30ilKu+kiWRrdmlm99KegDIrTz90AUROWpSWL/YYEmeJS1QPT4H
YjizQLaJlPDH1aTzg8tBSPGqQFHSkW9lfhzx3B5qdl3YxyRrb/SWdVO1GO9zodImSKvpWrXqalWE
RNbLyIGukd4gZk80chcixYCbl9nrsc6+y0BQPxqZJlMIU1tvDaZ4XNsIewjugurxpMDiuYpkSVl7
1aRvrcnsNr5UxJi+iEvvp/hLFZoBZsO6uPaZxLKVX2TNulEb3qHo7KdU7ehrhKDtEULrzZUSR8oG
ww0IxWmQi/sJScRjrJo0fUn2cVDvkpWatIG2HaJ2vAOJ0N3IQaW5dMeK9nmKtWntqSWLqBklm7Rh
t4eUt7nSgrwMPsZtqm8nvyvXflp/GkPZco3QBIDXBD+K0m+ekiGNXiBL2esaGbETofBzKJOFe7NP
pQ22LIpno1dgijURA2pmQbLLlBjjZqJdfxVoqHs3lBazRz0ubNQJxzQDBPWsfWpo0I1NO0btR7s2
lfJb2wHZukPZYKfM11JGvW4QgrwzPyuZUbHA8usp24eeW9mxnR1OggQZ3kN638dTKW8LGBwpTm5q
cGvM1D6p5p6Z55t+ioS9iwHz4wUoEiVcN1pI5FDLISl5PLXjTnKaCXKbdB0KcO8kmUaRtSXTcB7x
dTAq8iOKv/xJUeuI7ESpkrIn6uljR6g5rfBNNshW8SntR+mm7jTO1KUd4/qt7JySSoXndXiiekI9
QIR6XiIVmOz9RPyd74aiCYw7yDq2uPJiupt7k7DbHyoPaVPVWIjXOMJC+fqkmTt1Mn2GiuqqlFOz
w8nXG1oxnOO4KInkmn3clI7wuFNjQmbvNVe5yIzc7YPQzx6agTbinVS3/JqTlfhUxTP9weCEEUSD
dNfWTYJQaBB+Btck7wQTeknvbusfm+0s382zPVmVdx2O6fwuj1WYxKo7gK6WUhY8ZKS7X04tu+FY
P5qO4QNDYlGvOVVIBj1gJydV+IpvOpZVbWekI+OglYdRXNlW2Rl3p3atTTdcvUtKFUI+eKJjLEwT
GdK10Vdm+lBMslkhFi2GzeARkqFvZaIfsie9hLGxx08vonVthnTdSayn19scX9HprTdI9L1mVSA0
T7fkuVFqQq8/35MdUZ0LI3l8mT1B0WGGiQ/XIRsbsAdD3fJPqp1BsUgKx7r8mQYUjgq20AMyxxln
uRO+rQdzQgxwNuTG/G0nXUNOTqQOjKudnd2nhuWFEuorlQgeec7hqLIE/EZgredl3UopcqmlavgL
zQ6xKFZu/Vm56lLKBz5co2EtoHJD77jpNAoOt6zp9ffQLMtph6I6NSkr6qK4+kWfYs8sI0i1qTsi
6ksoft8Rf+vJOxrsVuD2RFHW2/dv4jXQkbr+EYwpDDzC9tL601JvSNMhFVdsdjiOjnZPXtLJOXF0
xTs+GHZr1wqzDRzdthqQfJ5avJwwjyfC+8mfIHCXKXNEqVZ+0kapsraynEmrk459OMIsUhYxG+AG
RiGwPxwwiYxFK7U6kVjZ5crDNRRQZfxMKZWjXowhEq1lEUdG96BaUvjoUa0UqxNxnSBPRJaR2dHC
7vgcQpc8UT+9iWWKgNiCvBnjeuoahWwJI4AlswKdIvTcWaJvwlIDmPtHUBO6x6E3k5M7CVnag9qO
9nNptEqzrtkCXI0k5x4UO8vyvxTI9/DDKKd9h9E7+Zu0nJg1g2OoqAEcf8SDDnnZJRiyutHjdqQV
PcKG3UGftcevOKCmL++/QqAai0o+PSmGIOph2dQRCy0VVo0oixr8JHlNqoRvBvQyqr6TcelEsY+r
mVOBgWzKvpumXfhbpUVDdRflNartE3aTLXqW7nWSzP6S4s7XiQGzvWmDuTQf78PIY6alv1MQJFWo
Sf05idJBJxTRENFWCymf3dATzcxNVJgUcqRUr7sV/GKiwhAMzPpWKdL7TdRzHytOGJp3hypV+A98
4TK8Mp+UX8dm6VMd1EV1vuuGPLNWgTXjIE/egF/ECqmpim/0U9LxCtLRtJMRRsOIoAuF6TeZmm5T
6VOkHeQEOTwojmg2zJ3K2CfPUtiVSkhGGfXlx1PUQJsFgoQPkgfvWMxGQl3ixmZPYaHJWZ2QOj01
mcBJoXn+YHhx2NCPoZkkdQzsvnUJBJ4XaOCFJMSJ4LirqjU2J78UO4zphdEElVoDMkKCrmVUKZw9
yl7faHiiww8B8OMlOra8/Lrn//Yl1Ku/QAl15ZV/RaJP9IPRDcbe9CQ8CAnIhA9mpbWZe2qEw15H
bcQP86d8RQJpP9APL2mfmSRiehCK5bp3pG5gYy+nFXlxUCrXiprI2DT90mPfa6v1Fk+nsZemSo1c
K9ADOFMKJp8b79izfX/gzuHSZx0o3JOwPg0DKgsAPTpj5xNokChYJAuNhjZxH/gDj1iI6Wh/OgU4
eEeLdt+kGfBt3TsCyAdb+5o3WZ5+azP92wkBf5JEjR5P1mm9OUIt8MabiLKQ51CzC8V6GLv4Jgzr
+CFqARc7UKuUYQ2nfZZPZwbNDSYLZWOlrW05il3A9q/TUHVO2OzarDEIpZwjDJdiibwHBlmMh8Iz
9a+Kjhf6Jul8JbgC8qRQRpfKyV6//6xePyrUFgjuMbgqcFKXTfWUm/LIpZaugJHRyDr1pGApjcNt
6fXRoTIaOANjEbWsdtT+Lotil+1CuHFo/9E1sPknqWZpwlerYjTkok6uS19Nh/0IK/JL7Vtwf8WI
+uUu8pNeOIolIEHTNaRpjSY07nYnB3J7EqofcbyJGcqBW6fmQNXxF+xXUzzoCYWqrBulgkD1y5yf
TEp7q47ouFZN1cb+jgGtqSQm6P0n8ExK4ibHJIATKfEPH7mOVBacgw4xCZLUcmUURgom0URnetqp
nLqJQ9F7xGlwTJDu6NOym0rQnOibfOyl9oLf3V5uMMB16Pg0dQ1xk26AiD7/Pkpy2ptJBOV1P1bp
DwyI0fAQctiI1iRvlV9OUjTLKo3SNY64ZGxwk3FD493vbodj/GsvSxqqTi8po71MIg6V8OM7OH1f
kJbo1wuqwQQIWzmDBt6XFF8PRSFrlL2gTO2bEFPPnvyTMnmS+HddZCrqePC6zvHTSP4yFXoPCK6Q
iD3fe30TNQ57lmxw2CrgbqhKQiseWJe0ol6pih83ocNMjk2oLtrMvrbEAP1PFaMvtgpssHjVFP4A
IaoTOg56vJv70PNLy9XjMTFadKp90K9Pbp06GmZ50ThHcQDKmZe4RtPLbyGwfduBganXt9Y0ip+p
l4b2Rog2I1k4QXKxIXYIzPhpQZC9mAgc7EFYTnpuFMfIkVSaFzPJWhSM9+uKEOrsOaKACSLvRIaS
I+ZW/OX8T3yU2QQ/CJVDe12qeFhXrd0F025O1/lsdlplr8ChoS8Vo4wtGipAN37DV1YVJB1XRvC5
xQr6pWu9Pt+ebFKVJQWS45uFXF4bfmNLlGT7SI43WjO1wcfT7/TqgrViEkYSuYMk4a8vurEeduEQ
zY7NeuSMm9GyGvL2zqhGtd68/4m81nbPuob585iz/vBbLDQEbSlhVjPGbk9hCR5WyBz9MBhDUV9z
kFEHMOBtnK94tOleITDnpzRoYLeqBi4hvFQ5IaOXutNsXtIn4PVFE9GKbft2C+81yWHsCimXLlgp
tKW8Hy4DFRMb1DqaVqaLhZiFWJuePDs1vDoBbgpFZ8inMxF8W7Klsz7ooaZ+IEOBBRdtWTts0KMa
wxc5pWlBeJFpkzY8u/6bNR5U4Dgqr1xz+VIBDk5xm08fTn8zZzQjvfX7kkDr9pik5Ov6TLCFCkqO
iVMNAPM+TR04Cmc64lNGLVTttTQW49rvdPX55IsXuITbbWwrlEiTTK/MvSZ34lZuE1+5VW2Wmxp8
qIBgUobSQGgSKxeVD19iuTol34gklxV4mIPuXhgB5xgEsAt4CQRKb5r0ssXysJTKz0D7XK6oKB2b
+VIZsuivTkqNUzkian1ljiBm5nRgis9ortN0LYes1yfc0X9+H/6f/zO/P+lX6n//F//5O0ssx5+g
WfzHfz/mKf/9X/O/8z//zPm/8e/b8HtFcOZfzbv/lPszP7ykP+vlP3T2N3P1X79u/dK8nP2HTdaE
zfih/VmNH3/WbdIcfwX3Mf+T/9c//I+fx7/lcSx+/usf3/OWtGv+Nj/Ms3/8+qP9j3/9Y7ZB/efv
f/2vP5t//7/+8Rj8/I/VS/CSvtTLf+nnS9386x+0+P5JcJ8K4xyS13yeQLXX/zz+kSX/U7CUUkCD
IKRiHuEjJ9imCbiq+U9VwJea3YvzvzP/UZ0jPeaP5H+ihAQ+Z6ArAVsDYf6/f97ZW/zft/p7CPb5
CUfXUbNZMuJgMX+uXHChKdSrvqbarheuHeBy1EWvr7LKKC4chs+3OP99FdZ8i60WJqvFflSFMNaN
tlq42CaIVJZtXMaS1q9slHyOn7FpLwv/grrwzTvDUCmD1pnp4YtrQqVALoR8wU01dcY61pUjsc1a
//a6fz3P35/fgvc/35qqsctmG2MJ9ttHGOVv9DLDzoPQMsucoBm+OU1RwQ4PRBVNcj5+qvVgOCDe
CK44OP0YrEwgSxm0C3eqnM+7p9+AZZQNP6YgqEGLebeHJMYsSIpxPUnavYS4F/QA0mEn8Tr9kxU2
1gdS3bSPkxKa+6gsy41JkWozKtlcri3N/sJDef3oAVOh6gTpNocgLBevzpaQhqFRot8WV3spkbSV
RHzEBfXfvAT+r8yOuxaKYZAUKvO/LIOa6/kmTgrlTPZ7P3FD1mbH6vH4ygZoajrt1YUbejV++TwJ
BGAq5gsh93l+Ab+9ZE1vVKWWs4Cgp6y8TmlnfW4wb2aYb7IneRikH4pfsda8P7Ze36BqzULnGbRq
wmFb3KBXRkbTgcekE6TNScuR+GA2rQk8XCT7P7wUNlMkfYJHyqvDpXV+g75qcnZvlNINeZ1XQdjE
GwAX0TUJR9aFu3o1OI6X0kz2//Z86FoMVq+wY22o+9KVIHs+Bp52XUtmdUEsPk9bZ2ODi/CuFLYP
TDiU387vB+I7Z6aoKHCe0CdmWxTv1AbAelrZ1W3S6uafTnAmpT7mAPzv0LP0YzHwtwESMsXbxjiU
LvzVe0hUN5MW1etW6jbpIH3Xh6xYvf/C3niKNnZQ1JwGiCH2Cec3iNS+nzLDYnazqO+kY+StMxHo
f/6uuApSVsIDKca+suu1GVtuYRaukqn2alLbeqPMaJe/cS88QEq97HX05Ygww4ajYqIVLt4pbzNG
/bdBMS+Z/hZaYd4MV2CeYEPFgoB6UiyeWFN2dKpZD/jzycEpmjmqMhFKPinE643QGrwo3uEQIcY5
acNtqWb+JqdgfGEueevN4eGlMMNAkZkmz38HyetA+T3eHO74wqkTW2ynTPcuDMgF0u10u8fsl/kQ
obI4nV8mhO1g1Qq3a0ObXgPKaFZ4FTZoQR/GtHsMqOquQgIpBM5njC17r1C+DkQ84HMBHZQrAMpt
v7rwq968dyYznj/QQXkZSKDpfow+gH3AKNpHyVOlrVaOlzYbb13EUk0makYt+5t5bvjtWxQ6qdBy
xUWKoslckjIzB5abf2HQvpqcGU5HPwYqb6Z6fTGN1bUV51E5FK5HeZtedhE+xsxqV0NNyvH738d5
ier0KrFKyAgbZarQ8mL1GXkZXVu1SH/yht1TZqUbS+b4WahR4YARk2bp0ggyYSwu3OTrj4aTB2U3
Yw6H02glLQolnkEqgYbC3zX6unuOMFgQFYc/sGhJf0D+qF+3Zp//rBnBtwSiJleJJjyHHJ3wwsiZ
X9rZhA5DbeYkMj9wIFbUxQ+RZJI5mtzOXdUv/5JlKdogJUs2KAgFsXldvH7/kb9a8HnKJqVTbp95
if37+RiqPcuvU5JQ3UgDnexUGbU5bGPkIaOg6Hd4GTxYIp02Pr1/3Vdjl+sSVMCyNZsI+ELOr9sg
Pa+QtrBz4jfdGiZfLUVQ/cLq+MZVcCdQX8DdRwHOXnwhkl2jkoLG7KLi09eollDHRt3z+7dy/M4W
r4yrYGLjpDKfchbPkJaJlJDbmLkk5nzHonc3GGQuh2SJOLbShZiMsvtASA+ZPG3QKugrIlfdoPW3
BKlmMHCKm3yo6J4XoPre/2mvvl2OPDJUvhl/ClPFWny7eokEoe3ljJ5aimO5Q9kHu8Rco7vIN+9f
6tW3u7jU4iG0XtjlVjkxkNQBe4+CxHoqhA0aKyKaQfEZS2jVECAq1oUh/OZLJluJDRCQV6L5zoeS
31GNkREbASqnjEoiUUC8FyGT79/fm1ehRsERCOI+HITzq1AKFZQD5wFbt4orUt4rDKdPf34R/Poc
4mYcNhlz5xeRJbjq8oDnr1Kscj21KgLKvlcuPLC3XhWHU0pYMkeLV1MM7B0f8lzEqGDt3HoUqL4E
Xq8jnyE/JYp68OM+/Nu4krTsbzxFg+0ApCK+S5aT8xvs4jBsoeSlLoi/8JOWzNGNVa/vLjzG85IS
fzeDEdw2r4mPXpGXvY68Jng4T6bUNUhyeiota9wjgm93BCNL12R9dZSWx34fQJQGDmQmB7O2CFBI
OQMYNHeemS/HvWalOokOem8Ua0Rf1jrIDPvJbLUvqZaM4M7Y/XK471yDyLRVHCMjs6O+WQ+VX1zh
P2qwdw/tWpL09gO2uI6MKQL7CCuUrxHBBdeeXDXoO6VwIxoROAEpb27TsBUBiOS5aTLEBxgNxQWa
9xvrC/MgiwylELK/l6TpqZ7dQFaYUncujessyfoDT4aCtY9KtkJC9PL+u3hjsDGYqU5wTtFZXefv
6rdNijr0Ax3EKHUlVJKuLpAjVZ0v3Ci3UEq2WbtWO5Mlhk7BhbE2H30W07LGTptpWVE4GBmLkwPA
0YTOM9kLE27CtV4LCJYt9CjM8tGDwYBHJZ9Va78Oy1VeFMqF3ssbE8bZ5RcTRssHRkejTlypRM+X
grbGU10NFzYub7xOYphYSLlFyk5icf6LSZUuvFrnKtDBACLoyi6iIbZSArXd6gLXzZ++ThYSyvS2
ydRBL3Gxbk/8v4IoChIX2qu675ktny0rMhy8AnwDeaDd0fGx8WUyyt+/8uudimLpzFk4DpkeXxnG
+znDFw5X4UZlfEfDC+ImXOEP0pQP14wt+WAm/oWJckGCmucRrkmFh+IjhmT28ueDt4XXj/6qLtyc
5pW/1sIMewGhSvk6l+0mXfOk5WKFVxlrdNJgh6a0IvaSUUYmKuhS35dyOagrQiG+cY618d9mCHwf
KHdAOwNwCgIiGGvpZgwA29y3io4paAxrv/yI/S14fP8BHo/K5x+EQvlo3lmDOOD0sXh3gPAIIaIJ
7KJ+joKP1MT6n1qIwfZ6SErxU2WIcoBCU1N/QApW33KKgZTSj56cb1J/sD9DJ7OcFmNGtjLGyniu
aqUz15QNpZc+SrBjKOOIArmJ4IwD8GzQI5qEPH+UY8mE29oibEawjv/IGfquUbYqOtJPmd60exH7
+dcSLONNGtsqlsU4tgZ0bWqLtnBYq6VkWM/CtxCaStC5oeKm1c/3H8+8TVg+HU7lRGZzZtVMbTFd
pPoUZxPJUC4SJ++6ZltGi8aArUFt88K4emMo0/EgSnf2QRv20Vf725yYdZNIyXfKXYlKDZrDG6W3
rZUnskdrrIqVSkD9hbnwdfUWABCVL05WlDFovi9moxJhf2BVYebKutbuITZ5V4SWD2u+dv/KhrLK
I++zzQDEjjIS2g0CmvruwuTx+r7nHzHX8ynB4cFeTFbpUMP5rb3U7ez5mIFdvbxqy8kiPNmfQKKY
vnIte9b04/03+9bNs9UBXsVXDEpk2QU3MBD5k66lbhOa8TYqcvnApy+hhq2i9dA3DWqPyPrqNfD6
zbzOtlhBJvf9H/F6NVJVKjNzbYk9F1PL+VRiS0GVyuRXuFImisdEmPBZw6bZmH0ZOa0fEFtD6T66
joKm32pxbF64vvZqeJ9ffzGVec0oY3gCf1WG7YvfZNZHXZsuZQO+/aR/u8vFBjYHsdThsE3dFhLn
h7KZog+DppMb1PUSxi0dTTVyyK2ENcXpNBqzIc3vC2P9rTulT2Ecy5QsBPMo/O3rampq9Z0qz6NM
BPfIfOWVoqbi0h7zjeep0Ls+VgvZSS0+qMCP+7ao2MmaniYjOUnVeyyV1oUv5nV1y4KER7QXrPh5
y6bPs9ZvNyNmj4VmlWyY4UuuUiIpHoZ6hElL0/a2IbnUKduhu8/Qf95mWTKxiR/in5aWiA2cGOOQ
FXq888eWWIO4if54i3P+4xbH69YI8shWasaUlU/onLMRq7vZXpgtX0/MXIWUPwSKJgWaY1LBb48A
BJAoW4VHkGkgLYQos5upjMNNpAUXygWvN1NcCT2ZCXmFRuFynvCKyo9bLUndcQoVByCxWAWmDTon
rL42ZnbptHfpcovpEJuaDzUp53Ko7R2BkAz7l+/tOchHe9vDh/3+FPTm9ajDsrhR62Y3fj6WaugB
ZdilWNmIiXxKRa64Uh0YBA6ZDeX13PvjvSmPE1g3m3CWEVNdDI/eSw0Sbbmel7XSDTh+LHAjEEPb
qkcXqmf359cTVNW5GPtEigGLKTbLajnoR/pkQZhNjmG0AYD6/GVSpvranNJ8+/7jPB5Wz3cMKkI6
gGLw9RAiisX9SaCPYy+XYpeSQYdZPf6rKSywIA124uxOkkN/1SGkVML4JpLKq9Cz1maarysl3kq5
f4M10kK3Em1DAyNNXmyRWLjEghOAIl/accyz0fKnwttl58dp+HUXRZmt670hYjdWs2w3pEbneJ6+
DfqvMCJq9MWNvY4ky7wwFb95WdqILL7sOKmOnY84AAdK0NhG7Aq56l1hSvPBG6qTXEe3PtSqK98k
ZDQMjUuyojfWAJqYtBNnYi2hHYvVDir1lElE8JIU1+prqYjKdZ0HzYXbO2JXFo9V48YgifJFkai+
/IJNeepzL4jdJs4sJ6FHtzWzoL4Dh2Hu+moKrxr0dC8tGv+NrbTyQe4GTMAQwNeF1lmHMKn0CyvG
G7MlBxVmsLm8itZisWAQKgdjgIReNLuoTEVGkoMmh8paJNYft21Re8zTCZoPDp40Ic7fbgkIg1I1
dx9j1XFh2XGW95t0T/Lr5/c/tTdeJ5MWDWJ2sFT6lkt6qpayZtVW5Jb49EgKLqttE1vRnz86tn3M
/ZTF+EiWSe21PGpjWuQz95eRY3WK/QC6OXzKyu7SWeyNG4KFRBmMt6QjIltMxfh8srApdW6IvMgn
hG8Ywos63b//2N4YCzwrRAP0NOlFLQW3hL6kQwiz3w3SbmKBAUiDllHdoyTXLiydx8l88SnYyFw5
1rBjoeMtzgdDWit5iwstpJGg9I92GWiO3ZHppxdE9FUkwOwquZJ3UzYG25mqcztJRrYHtdhfCyvw
PgShpiHUsMofwvR1VPCDjijK79bZUIVruUvx9sb0QEQiRddGnBjEt3vdXTypePy8wXbqsUoulBze
eksmZyWOzSgG6LOd31MLfr6sJ+5poGGzNrrCWI16G19Ytub96PmTA4JnKYbGmWheLxf7VVKV6zDp
8J7k5dRtc70wNp1ute6gRblrGBIYSo4TFxav10ODpgsLMxVAtshoac5vTYxB06VJEBJIosfbkIyH
TYkgPjTN7vH9QfjGmWAuMqs0mWaNgrU8+WBNDeTAFIHbVrnk9q2lbRWcPlew1MWmD9TQKSG7wgGg
HEoqi+oYfpWt3/8Rr9+kUACc0Nnjf5JAtpgVCSOoS6owoVtRaNnqeQLhf9DzC2/y2NJevEoFfRnE
JrYDnFwWOxBYWGg+wG66CTMzqz/6yU0VgTaAMQS8r/LELhnr5qZIQUMHXoXZ1s6++l6h30zghlYj
g/hawPpy37/918IpdmG8ZqoOzDZ8oYv1UClSJL6qOr8DydtLYT84JQLUnZ5CmBizbDhkatds0qhL
14k6mbupyHXYCyH2nRrT7vs/563BRynYYslkRicl7XzwATftoRsZgesDuX/2xlHedswqkExi/fD+
pV7vQHjr3DxNB7ZqlEkXl6pZlEWjxy6J2yml35rUkZYyPKGF5QqbsFjBB85W1D4uFQ/fGvccWxC3
ksmA/GfZl1LbJiSru4xd8LDk+g5qtDJ4S5Rcun7XTMUNFrdbTweZglgXx1Agqof3b/6N58xxBjAb
hi4Kj8e0+N9OTmbfgpBQ/ZgNOIJ1QcNhJ/KxdSq2DRc+sDcmMZWFBhEi/FSe9eI5izAKSNQTkYt0
ur6SAoPIgw50K78t3tRk667aJv9jPQ2HNL5odKMqzjUKm+cv1zSygthULoq9TnIqCX4GHZe/scsT
/P3sJPkvdJ1LCZLISiubSig2bIcO0xBZd1YDwWodFU2/lqELbwUhPnujFuOarC3k/dgN+AdZbmkh
oVsvlOLTn79ZjLYzRJWtFyXq8zsPALwYuHsjd0rGQ2xp5U1kdcWKyrR2oV/0xsxJFgJ7PJDayBzt
xcwJqbopDBgDriiNaFoZaWqtTK2tgwtzwryWLqZOwtvpEFmcEwRTw/kdsfOSJqXI2HeJUXE8zSAR
Pqx/EkFwx3R1KbDureFKexCJFIJWvJeL5a+pVDnQkUG5nBkhZNUaG+SwJJ5JS8ttYPrJumuTS/D8
tz5HNBbkFoFxpKCxuMUose2yH2z2l1kebrG/+luA8NVWdAAm3x8fR73K8nFyAJjpuqxIrPXnj1O2
QyXoZY8BIikPASyMEPohoRA3nq5uusDcRTrUi5hqKGhR0Zkf5bIkibE+YC9eZz7F9r46aN7wZBbd
7sJvm099r36bRjmLFcfmpS/mCsLTpZE9XuQmFDudGM2ng+FDWZlK2AOUifVtH1XFYdLVfM8t+oRD
Tp1rSiBfChXW0t/6OUehlgkwayn9KWu2QvhaIxdHTbEJiZm5HtLqJWmL+J4oLn/HB1hAsQAxGRtg
MEYsqVs/aysX7silzeC89L16Nro8K2HRzNFmO39vhEYNstoz1+CC1fa0q+1VhoHH8TIZeE0qUAUE
tvE5V4NuN0JgujCNv/W127QlbJlRg6hssePtTDMP5I5XYxMK6Aql1JycfbH7/iN/8yY5LBj4xmfj
x2JwennGhlcikAFBpurAoCg/EagIyTAWsEn45KGzdPCMei091LkmLrzxN2+S4+SxKWwQTH/+jNGv
qkAteuypWEk2dVbT5Er89MLO482vHSv03ASeNZDzr/h98RWtX/ZQLZA6VJUTigEufUOmUdvY9uP7
z/PNG7Jm2dhchtKWm/khJLvMjufVQFIsN7DBZvmY/9d/5yoa10FZQW1h8dbK2I6Qg8mRm/l2edUb
WJgNSc3/xnpjW1QW5m4VppDFzFwOIlETg5ejtcq0Bl1AoBOQmz8+Gc/9NzboNidjwUg4fznFoIM8
oR3pzu4khErFSBZ8Bmmm+P+knVeTnEiXhv/QEoE3t0DRVW0kdUsamRtCoxnhIfHm1+9Db2yEiiaK
1bc3upEUWUDmyWNeczRW3LnXWInnYCSBne72RBkDLp+pzl6fTXt5HKRM9+SswoyrylI/RQT5YNvt
7AU4M0gjU9ZR3W0z/cKY5CqTebIJoo4PdcAKMmtO/nwvsAonn24r1cTW0ZlKuC8wQOIq6xsk/wrD
PEUDN8gf77gVvsf4g+zVeJPlWKRaIwo/7DhzhsOYOAPT4LY4aF3sHFRAcgCUSQReUUnXe4H7Z0FO
qU9R71eiQO8K5CejUpwMS0QH1/IaWTbRfe2Gv8IXWO3VG+23mCChjFZXWGDcFQZtJuHY//Zau4qG
ph9kdMDvq9bWD2Lt3n7gXgcItYLj2PDXT4fCdzkXNv05qysQ6mml5bTaARx0Sl5HI9snW8t8Chgw
9OTK18sM6PeOUgdxJJ2Jey6DhqL2bCtpxzMqJ/H7XsLLCe9qC60y0Hkd4hBk3ON9oxc2virYnD1Y
kqzXLgEA+UQuwewL4p/Iqi7OP0a4LCdp6oy/FGZsMgJQqHO7adogFajMgBBwULIG/b43hGq4iVl3
HyN5RGYPsbdhvJtmMyUpt5QZUWoKr58WgNcAOUE4YHKkO+U9saxWnkO1cfTTMBTDV7NBIdjLm2Ls
7mpj6C2s24p6RAdvQEcKqSjVC7FV+SZTVqduX+nFpVAGlUGjZvwspsGYXERRKr+0KkTK6jlQS8Tr
vHZ61bRi0vVhhIu7+raq+XfRIZvA70OJzYwWfmrnGEPmtXZhfs2FLL9gqwpSxO665gsKyu3fy8IA
1wsL8F0eAq3tDzOb7vifZY9VoaGfUG8yetcRBkxqB+2bb1qWai+4OHQGaKsxy7xyMEfUJ9GAnNzZ
MqtnWNLmuS8UgQIParmPvLN+uUfFM/pcZ3Z9menBfkDOrzn1c4zoa7WoT/Wo9IFsoHHsJBDyvShR
J8dthEKz0TLr5YvWwhf37BCK70H82Snr174cEAL+wONoTTF/O0gyQopja7CrUVLCaBmsMrF7ncJI
olkCLUQ9Xq+o+sfC/nw7Ju0dYWhDMhq6+PzQdr5euRzQfmiZ290lZtoFUqTZL1I5T4FVzONdTV3x
d24u4UHc2LtEYI1oPKpFd2mbMee9OoRYwNJkHyf1nrc8XPAyqu6qdPrJ6EY+iBk7EZFOJBRi0DCw
Ja317397u03YWxgKo9OoibjwMBmqfCGSfxZ4OgcPtteYYinmB7Q/GaZvx+i2ujT4VVBemnZTfApz
gr1soypSA9XAd7DGI5Qx80lr0T4Zw8h8aFSBiusCfjIa5CPaxs7Hvfo1m2ApV5EhhRFXAZ+QBlmc
egPKFH7cAcjBfbe45Kn86/Z+2n3XGtCQdYa4soKu33XXcdithtsA9q9z0hEr93t0VwNUdLSDQ7PX
nkQ0msQKSgq+hsYmu0e2r8dQWaC/uQDQitC5DtBtrE5J0sSeaWf1qS7As1k05zykdQbsIkLpUqVl
GagCaY4OGdET7K+DlGVnd1/9rPWr/LbdiKmRzd1Bprxk+RmcvRxEKY67Xa23Jxk59+D2K98pP+jR
kgBi0WdRgGxfg4HOEHa47DQ4Ef7QdII+aPkdRUEZVQcLw8FWR/utyaSzKvqjw/WaJ2+uSlDJjENX
DiIT5E3XCvwLkkKWSgSRcTyWpupUoRgzZvVjZ/b/LpZ50uckMLPmL2RZLqAfHkm3PHaHL3UInirV
V0sNL7lZvLfkwZvy/pPaY8R0+x3tpA0Mpxilgy2FqrFNIwcYRRFOscndaLbIZaelc0KW4MiTcmcV
zKN5D1ClgMG9+qb89uUzoPQIfEW05RE4d/terTDkwhvt9rPskHtWii4wZMQG0BjYqlvJOb6XIkEK
vZGAH4+1U+Db1mXnYpnCywoFfHSkVLxUZR6e5CY2TqrZyHdFm/y6/UPebnT6aKBJV+0b5pjbXEzu
1Qih4SYMrDmdfR35dH9asuhUx7PhCbWpn/5f623r7DHs29kKsYzG4wyVXgNRrFrS1DsKxupHXWvW
UWfnbTCj/bui3LDQcujYb7a2KmFdUy2WgzCUesm0XpNcCeUSvOEqLfVQym9OWTXPAR3L0FUQUHNj
XUXppE+S93YdDvcJVuCRX7Z9DcL2CP+y0RphSLby2OhRYy26Jg7quh1/227phAt3UttOgBoT9pmR
7IGnqlytREQkthSPRPmFKT/GA9oogf/JXEP0PIHO2PTFnMFIhu2DsMqPc3MEjdzZGnRzdeZGIFjo
D25ikiXqWQmJRwHW74/jolmz20jycxaiyWkbUX7wpd6EQLIX2hLYakIyWZkS128i6uo0jusludOj
cvRCSba9JU6HJ7w+NG9KcVRuwvaUZMq3SSzdwT305pZdF4cDQp+XqRxk/uvFF7QCERJtkzvo0LGL
WPkHEyMFJctQuO/FL0MfPtw+B7sLvnZcSWro8W1ytkRa7HoUA8FsEOFdnpXdR3MG+o9aoH1CKdl0
8Yk94uG+iW3/I3ZFpOclr0fi+imxAFjKeOAp5d7k1hxzVLTD+WhPv9k36yrcY8QTDbTLdt842WQh
7MOj1ZEiLpEhZ96CJxEemHN/GoFR/2lJvq5HawE6hUrotjaJdz1EzdRbZKJpgfZCgUxUEA7tEeRv
/SBXV+RmlU0cKSc8pPK45oMZ1ru6gpZJs8F+Cs0SiP2IJdagCuMDOndHvemd10l0XjlDpk2EfnWx
+i1CTKberrLzzEmrsr+TFhybu2VKTqaMTBqqjEessrdXExnfylHiMK7j0O1ZkJDYUdOwju9Coapn
s8+1F8SrtHsRsVNbjCov3dznd/MAJl2JrAoVb+QsU7x2Pt0+I6/E0s07B9mOnPxKv0XAZNOVj8CD
NQg580tivAVAx6SeKrX/UhgC2ieyu7RpL049BWmk4eXRp/5czalnEcxcJ0w9kuTmBDRJ98dMPoWm
7JfpHJ/mxL5kCQ68kyw/j236oSuc9xrAJzdZJYPpJzzQEDFPbde1f75Xr55os1cFElZSjEQ/ed78
s0TV8F0C9udy+73t7RgmnussgwEzAe36mNe9GEJLzVCja1H/GA08JjJT/gwaZvBV3TgiNb0tmNgw
SFOAg2U8gDfV5g6brEJKl86K7uKh/sdKctVPZ137kMHW9YvQeDE0BJ2BqsSPBODVJwUt/hmv74dB
+3Mew/pbVsAUA1hC3Pa0lPjEV5CkozsHQ5GTpI0Rqi/t4oXqSEGMrHFg58tRybgTG9aeLXTtFTMD
MOX6hVO0RPi78lWTtnvGjEL9hJ9c8VFhRvlJiXE8wt2cI5ILKzz41K9I480RYWmKcBI4evqvsmC/
RQfCxaLMSYKOrlU9RMqCLUkY1oAHcuZoFq2RLsPTFT3lyeoJkOFzblkXzax/UuH+Uxuhl434wuTF
8MuMM0ZKOeRuafhBn/ocQbXy26Z/ArSdIlVT/8AVrMW4puxOkTjyk9u5m1YeEDcTj4Kgx3ph/vYg
fY+ZwOzwDiFxdYFjdVbgKHDcbx+N3VUoIPhODHVhAF6vQheUwjIKI9Rx6sFnR6uIh872wSnfudzB
4Fv0iE2ArZS116v0WYbe4Ih4DNP4BQnSWPbjLFcuhcmjdVjbumtP5WAr7D4aSHE0q0DnY214vWgm
J9i3W1p01+rOz7pTFFwzkuJ0+/29rRTJGjjlzN/pGrPnNi+wakI9tRl5QpJPBR6PJgaXyiKfohKh
uTLScp+CPjuBOpI+SwJBvLrJ5ROQseQjmJjRG4dJp5OnG++HpdN95jcKOWxjLQ+pKHN3wkwid6X8
UAVr9+3YJAd0nOH4brNL5FKTsEPpEfUEZ3RNFXUYc4h/3X47+4swxCAhJ/JuW4Aiq8LGrlkER5Hu
TksL42Q2pfD/fBWyZDDeK/SDr339oTWry0amEHzoBZJvOVt4AK1Zwe1V3tI8+NLrqJ6ZLxTHNwyl
Amc7PbQ6Imkkp3/V46Jfcpm2ubkkqJdQp/uKZQu0nwBTLmJ6RgLDOmHW0J4zYLfnEXFaFPNQnkJA
vz6oFfZyFPBLMqusaH4So+t3oEaoWEawdwPukv4HaBbNjaCaeHKx1Pey0aZuW3C3gGjW3dnMITf1
ZpCmWJEevKV1oU38hXgPrg51G0ZPWwDFslRJ2aO9H8zorL2PkumxjiT7vMgF/oCpVrzHYgj3DSf8
RVOz+BXqEVnGMkzPwqiU59s/Zmf72YROg1L+tZTcpKiR045Na1dSgHNq7aNNpCAgCpj/T1dZB19k
2yBGXpVkr199WynAuRdEc8xcnVy5S5tLnGdHCgpvQyirmFBeiKCcp20TVpdnMyuVJQwoUVW/EfN8
TlZ1VswNprNaKBjurVKctx+NWPDmc7Islw93Kp1mGNqbh0tmrTEmOvd5jw5PojwKrRA/l5FG8UnW
s/FOAId0XOFUjeb1RZu/GKE1DW7DkFNxcXnhEhaW/ALQZ34GpyJxCcvvzdRxPkaDnn2fKpA4Jwds
X3KnLWrxKY419afN3AAbK5FU2GxN2vy9z/EL8mucMCR3yLpCv0zNhDWEwyQKl/owg4Saa0v6KW3m
PIRHlTizmxRxGEH3BbPkt0rqTD6GEVHoo0MnOZ4tqU16Ts08ehrmLnlsij78No1S7JuTI34kUT/n
LqrebeGqQPSeh17on5VxKn6VnVr+nYqoxvkqktE772djYDs7CXWBlPyd4br0LkEbxvTbUmapkFbn
xC43JzIwaxSADEzItsuQxT9TG+lc4kKb/JBGRyncRZqSL5Fa9X+Zywzr1u6pu6tFYKShsQfu0lgt
8d3q+tETwOl+TrqC7Cs+7wC/jNWUDeLscwEK3HALRZUelUZPwpMWj/o57nFVd1VJzr/HSC9/KYXe
Pue6gr1vKLfPNvOE1VbvEUMTCS0qu5dLt14EDZdyDD+ZQ208EF2sTzn9qmeYwOGpoF3U+g0m8w8V
4zwHY5mUsV+GkpTkN3Yr5L+FlXW2q49OktC8wSXDK4DSjwFs0ui7Ui7YpvSK0r9Lhzib7xpDSLr3
X3mXItaCew4jQCuG8Sl051nKMEMa5NL4jIgf9l5oBYYfptrpXiKYX5Fb2hlATaWQbJpCchZ9tnNT
eh6Tovjr9rF400Jb3b+hxzIUoQ/0Bqkc4RU9hVkaBhHKvCjCl4XXV4p6Z7Xm5z9fCc0fkiYmrfQP
Nok02UStNlFBVxSBhgfRxr+6PqvfyU6beP/JSrYqGyTuTJW2eQyeyfEwxaxEORDUUdE8LCI0vLaX
vt5e6TXbu74iKEbosMKpsF+J7tcxJbOFbUtsykBELbI/mId+kiymlsQD7czlMfux3jK1BNTox9EA
GysrjsKpshPY+BH8ANgk1IXqJrCNQpuIOqETYEK4BPlk4is/OVNQ6eVnde4foGPiCoA0vWeE7Y8y
xaEK1fjqoZG6fyPneyqND10Xfkts88GMNfNXL5bo3KaaOLjZd/YazSPIS1SvtJBe1cN/KwMmzNJ1
uWKvdVI73DWx/Q92d/0JLGz4x0k6n8VcwTSA0EllN/myHYXAa7Qc22IDS/mhMBgr9ZblCwx54Jvn
2uRievzH0mUkbCRu0M1XfSaq5uvNEIXJiDjo2o62IjwKOmXGJDQdz/xb8z94lRAq6BlxcGlabA6T
pXS6E5cshQGjjDlghn2YldTI73XLwWna3eMKB5b9DZwfUuz1Yzl4gowoBjjB0IyM/CuAACeUSHGY
XrD+zFVjuIxcuCfJUAa/tkV5qckeDq7v9d1tDxqyI9R1aFpwsjfv1kRJYlYs3QnwXs0DxVHxo4gn
O0gW5pbIiDaf6lWiO8ep/uD5d1de8d5r0beK3l4/viEXcSrltMo7KKSnsmxqV49r+x6/C6yVkjH6
PFcp3mCZoR585Lc5H3AnC5S7wfwG5ttmZTtCtKGJIPn1IGtPM5oxzDScI/WivVOprIQB+M7sJnPz
Zsc66+WknBych8PEb1MzhEAoPYKBsg4Gr7vPQ+UBjgKWAIfk+k3qJD51nqkO9iv47jGdqti5yREC
aX0rb3YKzSEAXOQpwH6vVzGYmzskGaxSIn8zNFobaMqUP8kibZ5Kuq0HsWYv+qrrvgCfQT9A2xzF
AW2TSRBvA6mM6/fOjLRGJDpxqqqhIMoMqj90WuFqrRa/L5vxaL67tz2JptQG7BWmG5vLbhRKCICG
5Vt8FH+2ePE9aFaRBLBviufZ0Rv4i43uS5b56fbdd7DwNiwgoEtOVbPwqrIeqHqUf1FTS3J7FdWJ
eDX+rrU4/zsrwgPI5k75AEpkVU0ExUEhvukmdea0NCBU+MDMzZAnaCrf1vL8LHd1481dXH1Euujn
7Yd9vUO3u4qxNM1zwo8Jwfh6V/WmkYbIx+C8auR/z6ZZnHAmmxaMPbSw94ZSVwMrjcr7BnVTN5La
Igg7g/A8Fy3QLGlmVmJ9MaSm/tAanflOXRTHK9gdgcp1cq51Z/SGoS4CJqjqJaeXBroMFUrgZyX/
Vet/NmURvdx+qN2du/KWgYnRyNqKK7WdXs1Nx4tkjpOWboGS00WT5uzSy8bgL+HceFgaZg9SrWKv
Rllzub2+vl7Dm5dKM5evwYiU8dwWIBI3i0Vxxc3Sod7+JMtJ/pRMdv/UWLhaLlpZPfFDike7sxy3
7TAxqON6/CBRtvmlksm+mVn5pegn+0w6WT4MMkiwbsG7HKta2R1R8gkRODsj3oMw4FKYT0muRCcY
8/Jnwx4mtxWt5eOrMZ3kqI19WQVxMLE4dimq8oA8XeUVisboeEoWL+tPvcaQREc9iJm6Hnc1DB21
MfB/otI6eDU7bwYhDkSg1sEX9I3r7YZRQi3JDRvI6IrhSdiDc8KYQzsIXTtHeMVvM31CCHhlTF6v
EhcGlmN2TeKIrvgpKvAxzoSS+lHT0gbCT9pXMYgMKvo0we3n28tZV1wCepFE6bUkv166SpRhHAxu
VXCEBTa5Wj08wH1Ve882JzlEN1LM33MjVS54r/U/1ThD7ymfrBMsk2n2krHXv5VJ03/sBNrsHtou
8qMtx1WJ+G7bokyLEfwlXqzxjxkTK+ad4QNy5WxY6J3XPzybMxvh9fWdlYp2liIsnS0Vg78mrit/
UfXeNw18JKl/9UBy+iPI2M5tTbUB6gG+xNrB2wS/SMn1aca0OUBYQ/JnNdTdDo+js6GEB/F9tUJ4
czqhZqxapgpy4tuQl2P80i+LaQez1befFn1Wvs5TOVOczlPm91rdOW7F7P5vGI3qV2geIx5UvfND
amgauPWQzO9nWIg/QxBIja9P01NK/7RwYyNJv6mSgozbjBbgl8nQkGQFbpu7FNjioRMJOjNzGKpf
szBVjphf6/2/DTpc07S3iKJrp+v6AyatbSEbxgdUsF8PEhvNsUiO5IOj9Rb8xj6h+FgTOESiqWGu
l5mSIsF+C0/BpBnHJFBw12xcUKQTyqukmridx0lyVscy/F4WWfSxdQzs8MI8yc+JlCfMbYApUshV
c4fD0OQkH2+fwJ3p0koRQOAAlDY47S31p3IsKQ2t3AnGzvRryfk+pc0qo1acsOw9Y9PzMFT5Oyek
uRPpL/gD/50Ny5OYi/uoEc99PZ5GkXiGXH4c6OiLTvMyazpLSnVS0bGUHGjIEaeh17hKeqdxVQQ4
Dl7yTiZAt3LFO8Byo5G4iZIJ9krY2ap2QJUHaBN7Nb8Qve61uvGoOF3nYx7tnG6/t51LkzWZkqDb
hpfmthyYepS+8Zmyg875kefF8oCCanEpBRBge0Dwt5Ez043rJjtpEeDt24vvjGPR8lqpocwHiLpb
OHCO67MlQPQEKaNf10rrByVs76S0+SRHNqN0pQykPv9YOspLbEq/dHgMatIeKbruvneLKRFlEQis
LcBFQc83yurOxinYeaeM8dqqX7g6yyTCE7DuXCv89/aD7x1aoNdUQa+J33azjj2W8ms5HAhl1Hyn
sC2vijm5t1d5K8DIoSUwoFQPk5Gmzia64sOKVkTPbddF83f4gXZQFg3YetDBvpoVCcaezL0Fs5PL
lJUN1ulcWI4SG5/tcIIrl1j6nalE9d2yrDPapBzPTK3jxxk5uAdEyLQgF3RqJzPO36F9/eezyfXn
/w/8x157H9cxp100qWyFZgf1oGYPTPPUAHZf68aR2tw5Syo9RZI0HRzC3U9DWgy5Em0aspXrRWl9
L/BBF8xTTUbJJeZurlbVxkHCsHfs6E9aBqAHiy7S5to1l0Y0WjjaQa7gTQXxwqQbOjpBvVTpZ8NI
2sdkSZyHohzsj01e5wfLr9F6e2mAwgc3AwcaHMX6En5rXQHwr51cYvkmW0fpuYm+woD3C3MCJ76H
OvHr9k7cfalQrRnD0C1l8nO9niQSAFUD/Q071hUMtTEJ7uDv+/+vVbYFgAEKcaIfbgeS1rSPfVvC
Q3ak7uDd7T4LcggKPT+A11sWEn2ZmRZKy65Uei76XrH8yEYR4j94FhAqiKeQzIKpun5juZFphd4P
bMMkjoi95scSVbWD+Lu3C6k44W1Bb2JAu1lEtfG6ahUCH956GE/bS/JucUjBpNlOz1puIUAwtdDJ
60o9OYDXDp5xL18n6WQ4ygSLCezmfAM9iMVQ57zJQi3PRtorJGDEQ5hj4zmlkjx1Wm94k2zNB9nC
XsQnTyD4ypw+5gXXbzdTVYzh+oz4u0TxhwbdaL82s69K03y0e/sltpYj5N/eift9xc2B13MbFIdM
BEai1Gdu8DO31OUM4cVbxkU62KJvlbVW8voKdEIt0wDss/mwddMnfdZzv+SjVH4tmmqqXYEA8Klu
IYTH3LmPS4uoYzlLf8Vm59xjml76k2ZnXm/3/9SKFR98651TAy6OmMPhXy0qNt+6cSS7l+j6BxGK
Suey1If7/0OauvNdr1bZPPcyxE0UrXFmntCgQq1XD9DZMhmdte2HLJoTdOWOCovdJyOw4TtIt4x5
0PVeMipplJw16mjVgmO2tcyeuZb0t+PBDsAQvNZqHkaHnAnhllIQWlpW6XpvcWPEFgJPabNknsh6
JNJRaP/emU76VdeyqXJxZJIXN5FxVfSoTSbj3kiHxXbx/RERFj1l+Ksf6EC7jlQNtg/UzkLDTh67
D21tqt90QXrgao0DOblf5pr+D9351anMKSJP6/nTlbJ6nSVaTvFCVhG9aE7efr/9wHsVB0UpNFnw
1XCzt74QJtLOSgXKkR6SOjwbvROTmhS1P8VKfGojxf6rSbs5sMJOeHArswdkwfQfTBiH94oR5vdx
Jkne0gOmuP3DdoImSNMV6smvApa1iR2oTurYbaF7ES9m4xIkW2/oQsoI2kxekWEUKWuSEgyG9sWW
m+Hz7dXfSlOgBg+KBLEPQKQGitTX262geF0YV4QB9dTQeE4ajU9xaAzCSxyYZuWkKI6f2W30otSr
IoNe69WHJKOWiBGBS91kaBlY2yVFrS8xCz6l9ZTHQVol+Xr4CSduZuf6wc/eCfVwaKkeV/If2Ln1
EP2WcFiTakjpuPaZHHV8mvu+uK+luv/LyWOECwaUGCzaXYHchuYBi2PneDJwYBoM05ry+NW7/beV
M/xkIbpCTqdr1P+jpFPvrafhgAW9s8orsPG19cdQeBN4nDRPB3OxrUCZkQtzHVtouIzqojjITt8G
OAbAwCdXBpZMdrq5RuTcwqm8HawgbJ3cl6UsfonTJvUMfbLuJioct3DC7OX2nttZdB2ngBmiJiUf
3yzKdhQiUzC70EO1xWHVduYPlaN8CU21eawEnva485oHF8YrTfI6R2XewWeD8wO7HATf9ZYpS20S
AERAwfZkY34oZxjphZgaW+5i0TB714pBfJKbMYk80RrVpyRstY5kPey1oCjM9lsXq50B2bbUHrq4
tWd6wHHU+iIyR/sUD6kpvGVurcJrNaOQQa+EyksooI25eYuDr+fkVao+2s1c14jc9Gnkxn0jt37b
T9qPntPWAd0qIWHITVj945TZ+MOi6f01saoOMjMClpXb6Gkz+N3SLpcGtk4dpO1CzVXKo517eoZY
g6tI0sKFlcsvdDVk2UVOvrPv7TLMinNoVLXjJbSzHoeky3s/MqUCbr2EXS+9M0OskJhl8Iw6qnIf
JKQAFFtMZuZTvebPU2b1yWmeky+ZIbXiJIfhlHv418tf53DQnyc7qYXLGHnKH1Arm2y/rPzRGlol
yOkWFL7pLCYarEMxPfHr08ehKRrdy+YyA47byxrQxD4tD/bbTvpCrxieJZkZxlwgX64/PUYfCU3H
2ArQX47uaam3L7NBz8WOFA1lTtQLa0WE7xoHENE0mc47FDxEUJlMqFsbaIJuiT8vC1XUDeiUkPDT
s9iWhXFvh5HdamaQO2F+1rK6v8MTtT7dPmlvs0RWgcuKrtvqjLyFkolcjxN8vMwA97f83JA7+4h5
+DiSTJSi1ZEE6dFym6jVak7bEVDMAFqX6bWyaE7OACRbtvrQV5Phzws0uvKU9IxLcVBg+H79XZNc
aqRFms1g0kRzN3UM2HMhjQeR4+1dwyprbQZtCO2mLUG1aU0NV4DWDMxQzXwtbKfnQcPdPE0l1sNE
99ECTuItyXTE4Ft//yZkIRlCs4UgjWzJFqeRR8Ip8lmYAZB2yZvzFlk1Pa8vSWYNfyoeTvPIoWqC
PsCQFMzr5lWmxmIZ2WgExuI0F8JLeBksVU7c2xty54lWDR6cFoBmrHoB18vQGSqiMqmMII+l6CFL
UvU8gBELqtqqDi7qnaWgymKCTCm6Ci1v4r3ex6gilDHc7QQ7+9hZai8aW8cX1XLU8NtdalVKex0G
MHu4fqq4jZO2GR09KI2kCqQRKdVoVMc7haB4sBl37k4MxJiwcn3S6dxqWjIqxch50fUA32TIs1mI
iGAcGe/kJcm+KI0iI/kHyu/2V9sZR/EaOQU6NOnVknMDTZAVagD8jDX0UOl/1CNaaZPgDs0t/X7I
swY9xUF/GSP1Z+poycdMAxeKsUgSTIvjIMxlKPcLohe+metdENlZHixoijAUyiKkNsPPt3/uzjt6
bYVSG4JKpkV0/TmovkNqmoUBU6HbBDtiQ+DpwAzPTRHG59uL7cQ8B9lglCX5GOCh1x/zWz7IFNax
UWDSA3y0tQeyTuNOmqUB4Tw8NGapGP+YxoF8kck0mEaLie39ZluPuRg5wkCswwUcbqNAJS7sIjl4
qp0d/co+ox7gs4O3v34qKx3SWuQJq5iz/mI6+XyK8qVDMZ5wfvsFvk11CQQr+56JITIeW9wxfj55
qaUWvd+5Ud6HThuhbJAcVVk77A068URxZBNBKWAqc/1EdWFNBtKfaoB+o3QvOXb40maRYBSJdEnm
JrpUnexaTBfsuKZ/i6qZg3LSp0uDBsR7C+Lsg2My/zaSulpQh8lzryaHxVkjid3eipfWWxTJ/GDk
8Rz86Qui47ISuph1U7Jva51Oq6vOFLaKpAqjlFyEP227if6TRRghQCDj7XBurl+PUi9FjxivGuBv
PYB/rNrvZlSXn24/ytvDgr6bxviABJzpzJaepxdRlqIwwABhUULaxH3sLV1HhQgwB7Xh5JDQ+fbu
vl5QvX4saSRjTSfTClQhdfdz3lRBNsfFv2OVJffxYwx5U+kHj4m2hZpLTxGeTHGAftH4rcA2idTW
cl5SE+kRGyxzQBpgn1tRqJfb7+XtceNnMm5chwTr2GzzM7VkqUFkWhZ2U1nt1T2JoBjl3gXtoR18
6B3+CGtB16BXD1HHMTbREesbB4AeVtRJpGQeXMLGV6pK8aQ6nYKwFMxDkIG+yKJqfSSFZn/IdMkz
y7o8iDFvDz4/BGn8tYlPLf9mMzgU51B4rAB7q+E8hmiUa7Nz1CjdwWeyDM8Jsg4GFFie6y0QlUve
hmAWmC1F1C6wz85RGPdubdcU1oZA4WVWRy/HzepBAG+/jHTRD77v3qOSo9KnhAIL3X49F79dElUa
U/EC9AjiyNIxIowrT5N7/Y8jKYk+NfWKWaG0kNfD8NsqsrCVajUWCpJutPxwHudzWlrl6fZe3TtS
q1khKkGrisd2/8h9M0GLUleOogXC01ams7JY/46xRb9FVaCwjVlxr5IDHKQ+e4fkVS4blRZqmm17
H43SLsxrnZe4COuha43w1IY5ttlKebTUXpwC90XqTXcU7NVmz6DNr0li5nuN/VT6Q8rcUlGSFIfh
jkvd0P+8kHkt0VbnXYd+9ha+q6CY3ErTaAWmOlcXtU9yNx9i+yB12H0q4vtqUU8A3qYOgzJjOi5N
NJVKy/YYmAk6MEl5TorxszbV+YfbG+UVKnJdvvBU67iVHIz0cVt2Z0wh5TC2zWDuqhI58d7xLCOZ
/BjrAC+KNOG20HHO6Iya55H0IIDpgv752MTvE320z3WPCLsEe4SiBLcQYcBW1YdG8oa2UFwkw4en
HkeTx7inkp07DBuU0BSPtjmMfr+sQNMxmi8WBY0HJE2uXEep9bNoQrx+MTDQ2nFyzcp2WcU2qwlj
odS4U2ctfagmRBT+SyhNFyVNg2ZjAWFTSEt7j+RUD3FntL/cfll732bl+iOHAVT2jZCZVveamBca
cVKTq0GeZ2FAywLsDWQRBtSacgA23jvFK9YYqDjjMm0LnhZKHedGQvu/ddTabbpC+8voDOV9Haaa
VyP0jVkrsoAOwLGDY7wTC5k2IJ3mUAEC0tjEwimqHL21EqLUYNSP/YR2tZK37cHlshMs8NTlhrOY
RoKg3KR7IIKnzIS9HQx5h5FebohzolWPkzG1B6fqbbVBE/O3lTZ3d1FoSEnnEacqigxPU8sRpwEA
6dICMsmSsFRtZKn5T14iPBFSwjVn2wrpS3BXurrF19IxyumudITEuCg9wm6/Qs43J5h7ZNUvRXiK
qmOTKyRMqWLg29ydAE9PFXhmL3R6Crd8DgM10qLLog3y2aaNDLcgme5VQLLw8ER+LiZkmin1Ol+R
O/0ipxpCPsWQ+52U/AM5XH0CcaHAyDCqs9Ip4r7Lhm9LDuPNUUBdDWHRv58QpniUutD0OgXQYJSG
JfSrJb67ffZ2+L7UBAbDDyTASHi2MirdUDpJVxRWoEXxrAaKJiThRZJm/50LhpBuUskmE60sQlsj
Gef3olj0xg2Nun2wR120fo2w/9mcKxBi6CjVX7NOno56eXs7miERY+p1EMsI4vp2j+s4ErqgiZk1
PXJIslR6YzWq951kHIE4d5ciGq0QLoTw7M31F0tNEhlKbpEIZ7VfO+pH6KTpua3AyRy8+r1osCrx
/u9S69//lrNURd5nVmyagWQa1pNjxSJowyp71CH/BZMTiu9Slf9K7alzzaGO7xObPLQvG8utc7l5
6EvzZw7T5CBf26kWIfqus3zyRQXix+Zn0ajn3Q68AT023dGIA4Gv7eJY3xVneR9LoC5lhdpFh9EY
px+0fjoPavw0rnD2Pks+zOK/OTuP7bqRbE2/Sq0cN6rhTa9bNcAxPDwkZSiXqQmWUqLgAwh44On7
g6oqiwckhSvMJFGMAAJhduz9G+Xa1sTHwmp2o6G+qh1l10/VmvzIj8TScn0SP8O550hnL19c08ly
OFOdkd91FSWgUtv2441nhd2hiRvy8BjzHHO9Lk8hFhB+ORX9CXcvuSewyw7jYPQHBSH1Q5qPyUnJ
MvOV1ybTrd3bwPM5gA+JPWmf/g9kEQ2gvoU5eYmNMRrG/QEckunD51qDLD6D4JsZ1sSWc06FV1rM
8nGSY+ikpn2cld++jmVd+Cj+dPtENcU11YZmpxidfqXo+fQm8gRoSi/m9p7nFo72BKUbpidpNqpG
HFR4pCzmAR6kw5gknn2MZlxOXeUoHumheWUFZu4n2YS0qqvE8FxRzVMz+6HqRAcVPkt9QlMUGyu1
PVYQa1e2//m7PvnuZAOA4EGrAZt+uWo8BURSxvF+rKPglqBJvLPTUL5rOmRjS1V9sGOnPOWQkI/G
hG7izwfluSXLNYPSJMphCH0sOtf7Lk3sJLCP3HXGvRZD8yBM8lYuM88ERGT2AXHPw45A2SJMaLWg
r8neUiQssEm1gra/FWP2wYRKckga79dRWJD3UH8ENkoVFDXbyxGd2SRtXDn2sY0C5xAMRryXOprF
Px+6ZypRdINOjklWDVjxj+n/aLvL68jQlJ4KiUjT1kcFKduRM/406dLbj/z5cz8iAlJV1tkICxR+
3TtXodLeDh9//iBPRxffttkujlKnw0a3eN1KrzU7zHr9OIzZH9y29J2lQM8OsWkHTiealfn69ECh
O7DkP4wgn2rPSKvDfs0W+tGcFKX1QY+1fpfl0Y1uF+YvVzIu+vqRD3g0xFygKmqwKZmsQB1uRZZ+
D8piLZ347PhhwUK+lwCT8szldMmKILUqGwDpOMKgdVtPPRhjWRycquFS5YxrV/vnBhAsEOgVoKTg
HhfhLLak44xr1o6DUzZ+gYLeawI/cagtbTj8fGo81xWgJ/Q/yc/BJ51//mj8hJqjcYE0F9AKoR7a
GEiP2rh4UDlButLVc6Noz69F1Qki53IUEbuF3o6zAPcd03xtFGV5rgJZHkIgjDdBKeTKNJxn9eW2
iY8Bt3pw6VBHUR+9fDW26zGN4oJXm1RyWj15qUOM8yV3wiY/BKrM9wqcyf2QeWsr4OmmSdc6SW54
whSKloAOcPGxXoeZdsTsu7oqcDvzBezMlQF9vhe2FvTI0ANc5i0mTO+l5sYajqaauWtaUiSoMawZ
PT03QyjicXlDCIlwdP6sj2ZI2VYlYAI+26y/DhFtnPAwLMedNGW18kLPzRDcGsjfcdUBbbOY97mJ
uFhRSe2oJnXmJ+Fg76uo1fchuQG/geK8cpl7Jv4AxgwDHx4+PHXSkpfvJr2Esr8I1GPcx+4ur5T0
VnHRMTLV0PJTNPAPObMo8g2Er0EzBPpJlep0DRJD7irhrEHunw41j0NiGGEbgn5wOpePI9RC63hY
HNlqFyaVKuNjzwF2BCvx/ufL/ulIX/Y0P8mjjxrUXGFhTahHrmz2YSzcFnBniqNWpOYH6Ghfft7d
05lqAdtCbRENG+KypYtXjc5DngtebFYgufJk0B8yTcgVLuwzw6dZnDwkDLnhkci7fCm3FgBeCm9C
/q4W17GVhUcBVveam+dajfSZFwIji2QUUdm8uyxO1BrEa6MX1nScLPSgUVBud2BykpX70jNfiV4o
lLnUfue4aPFCgWq1jq1PR6uOJEn57C5Ig1daV9tMjnENM/X0nci6gRyB8YF2AEfdZW9lGzBkxqAf
W92QRwRbMsSBauXDz6fCDxTK5bZMOhIK/w8cr/VECN0TMg+5zKnHtq0DY9erQ/B5Erpl7GWPipPf
KXWQ7vssmIhn8eS+ScBTl8ewKqL2zH/pw0Nnhan5esiq8p6SSfgpr5UUxST2ij0Y1/Btkoyivw7E
VH7ERsJWMPnz4vGt6lXfAbOWHzCcSjQ/KNvpU+kaosQ/2rTuLKlkzT7s1EnxjaTPsteR23N/yrVE
aqCYFKZTWoHvHpzig5r1WosL3ZzEG+Yay/7nw/TMx+CerCFKD9iFBbPIM6lYaQvD7tTjUOfNVTXE
KpfTKPrj5708A5Od8TSo6M0iNLiiLLqJiOfh5qFFHwwKtd64j14JMVWoICJzkdxa5agkvqxzr0aj
nvyuD7vEGXdJoltXYRGY97Gtlu+bKQ1gfwKrWlkAT49wwByEQGhFEXU9UULv1TTWB5GOR2Owxc3M
hd0bfZS/qhoFTARsExjjtXiNBceaCu7T8adnSvxk3Qjd7WX2HONGKoke1d0KZ4uTDqh1b7iiW3m/
Z3rh3oZbKXgjeBpLAwLCPFPpExZ40yY98rITkvjmYK/AS59uI0wj4hFqHEhnggK8XNgpvuP6SBbr
aMWaOBv4UrdgFOEpDmMqvldR5KxM3meoYzMGZxYhBPzD9J3f+9HxIrPK6OSoU1Q3Wy7GobDSTwWl
6OqcKfok/VrJ5G09qKG4UdIKnnJk9Ph4hOpYKH5iKK59aCaz+VKWUXfLPT0KrsxglB88sqzRrioV
6GUlvDuUsaSn+J5eUUxuAjic+05qyVqG7LnPRAmbCA34LMIqywGUMOeNCnMTOcl2n8uxOHoGnLaf
L8a1XhbRj2ZJx5VqMx3DoolvbNBgu9jO3ZUp9/SQ5NPwcSzABQCYljFW76a9gpwYUy4V0i+q2PDN
VEy7kB1n5f773Atx2FuotoLGAGV6OQsUeINmOMXMu8rr70yp4MqreWtJxWd7mVFm4Blnishi2EKw
oE48uuORuwcJOivv94oRrEX0z60hyqAE2TOawVrekyq1yqE3miNXQCP6OFldcwW2LbsqUATa5R7q
cz+fDM8uIZQ9qBEh20xJY3H295OdVS31u2MOUPoma/Su2Gnx9Ck0AmS/mSb+UJZiNyiW+D1gVb3G
wbq8csDX+XVr66cg6cP7vJlKfI4ALyudigZcXICD6XV5MiupUiJPvpmNGn1gJYtf3nPm1cL2STBB
qXt5sNh16bSqNIdjZWr9MYFJcdPqmfE+sAYdd9HWXokwnyn8z+Uf7nvEL3ylJfgVQEBWR/N46YoM
DmOk65/iqA7Og65+sAcjOaJYAsGmjscTEX6OGm65Jur2DNhi5kHPMe5c2eX0vpzwcgwSWx2aHoCj
KH8H5pNBnKI89qYow+q7opADoajc5+JgyH58KzSncjC6cr4Is8/X9CyeLnSuUqw82NEotLDWLx9m
yGKrA6o2a4ZTdDMqp721UJ3b52Omr+wpT5cg8BIyCDMBmvTSMl/hJBE+QhlddV0ffsa2p93XwD1W
wvvnhpdkMUEK1RuKicvTEmskz+7srD+ST36PrE+wyzrKmeOEhMyQ3U6NdR6c3twpendtNcmf3O7X
gFPP3Bi5mXGHmW8xjOkSbaiPltNlY9Qf+xRBJUsrTGzx9PB1ZhrSJ5VWkHP3jOMg2nzX9GN9DhLM
HIo4bHZ53Jkru8QzA48qLPpO1NaRL1iiXtOSTEOnWN0xj23jvoSbs+/bIlwhUz0zk2DXEx9ylFMD
/DEmj05zTbrA6Wt6QftGosQf1u+aCeS+rypGvfJGP4qMl9eDGUBAlpJaFDiCpQzLhAgGcb3WUHAc
cASyy2gHwMXFJaR3p2E/FKYy+ZYCze1Kdhm+3lqGX/rO6hT49nXQm83eg/N1Q10p+GLVVZzjKZw1
2XVpB0Z+cryGHFrSSAPwalwfrNpB2N+QZfwFJGDnXYWxRQcRtg+TXxulliLR4SK3UgCuFz7JfqH5
YExLuTPrIjgZDXVtxIt0/RVs/ek2dmrnXjUHXJNV2Yh6HzijGvroC0dihz58e9B0pAZ3WmB5g58U
ahf5VafXt2NSZrsEFZp8p+PMHu2F4IH2tpLm2OoVGL+dxnyk/oUpkH5wsespAARDq9sFCfYhfh1V
5rDPXKvtbg0vrylHGBFShxFgs343ayf//IB6ghImvoPGDHxhluBls5tPzEezQi2FYiKLBicFuNVB
5yD8Iwo6ZIC4XL6CgIyFQRO5b7PAyj67Shpem0Xv3JkUW33kqSlBxch3lyA8bqrc0Uc/SVXvY8We
eAKFmtxSJkx+MR6Zn9gDDTdj+2FJLOHoVVkqUNVbeexN4eyiaXKIH/tpJYx7Uqajm1mYgdotr8ot
YrHx9j1SB0wwedR6VcdtMmnQ6FP1KPYRlBRIS2lOhotfHzfRnotsMe5SdDF3Aiqtr+d5i4egDkZ2
N/Zg5f0wMofMb0oDm7BG4n93KqmalT6piTL0LbjdhY9AWAmZsCuwqhJ2fp10Kjsfpmb2r94XeTfA
AYwfiYK5YrcItjJQnlFHbH8sIjt65YwyvjWyyHurN3Z1rSlk3q0GB0BMMqriHhbteJ84xZz+H4GX
JGZS6rupLoy3k2euKbYv98L50TgbyJwRpMP6WQy7GBOSDSUW4gMO1nARjeiYFuGar8XyRkovFC/o
BYg8mablrHekilsNJYZjNFbZK3hn9R30r27XxsK6KwNh3yGRmx4iNH/XFtwcLj/eGeeuTd4NHiK5
oCcRTpDriATi/3LMrPxjbhfMDUPthV+lavtuwFHqVVBDWzbr4I8ytRGOTod+5QhengQWRzyVcm76
YLfNJxE9jsCW3jtGd+wmo9jFlV2fZRUpV0h/rCmfP9vVXLLiHDDADs2f+9H2glSrEjcumnBT6j7U
6Whcj0X8yc7LNUj/k8hxfimb+jP0awgEoAAve0LGvMhLJ++OMsAdVo1wDHLS1Hhnj1V4kCnSMgOS
gvugz6r3qSqmg2n8MiyeZ+BuOQeNHjcMqK6Xz2CH82h3XnucXEAERpw3u0k2axvgM2M632Dx1uEC
iArTohdYPx7sz6CFrytSIIF1sIOk3N7kJCFWzvHnuoJeZDGuM3rlB+Ti0eeLatWuncJugVJk6l5D
EPFcFKM8D9xKfn4QLVfkPHQQTFkXpM0NtOkvh26yjKGPQirvkaMKcDwUXFrXSk+VgbmtMRn1PYap
zRFMyaqn47ylPF6Rc9dIRpFzRtfqqTg/PEqj6suqPYbx2OJnZmi+VbZIIXhIf2vRJAqfY1++w+We
VIY6XdktoLFWq8qbMfLKU6CTemG5WUfDyFPs98zpvQxEsnIXe+5bcAEnn0iObr6KX45QRx0jiBD4
Pqo92AQb9fyrKiy7A7BXa+WzLzdhsBMcAXyHORgltbhYS9wyxhancnn0mhIneXNC1bQPhtPPP/mT
IJFuLE5WFRj9HC0uI1KZhmnQxUV51CoprX061uOfhsos8MPRcc8D3j/wO3D3fJUNdV35o2kDhE0M
q/d8/IzLwk+N2oqPpbD1fRaRmEK/3XQOMVBZTGw0DF6vgkIl7Eu00XgoYyELv7asmtMbt4gz1SLl
rg9M9QFmsAIxJ4vCzwZFG874TLbk6lXsev3R62sARUkV17vMFu63Lk/VB8tsmw+laYThPunqThxa
bDbQX+ws95XborIAUiAa/oiVyOIuX5rJRwiVeObpdtdFRy+wHAQXhNa+tToNi9jQSGepIXwD1Cif
3udpAH6JexgpPiPfYZc8feh1Iz4mptQdX0H0Kdx5Suw2MDLK+o0ZQIH5xUCLz0M1bY4RZjIjMPzL
CZe5TWZVtVUerTxiWx1xn64TU6z08nT1gXsHwkf+j+II+NLLXhB/GcEh5+URAGu1zz09IGbGN7Cv
KGeXjhLsgTmunf8/VK8u1/yMGZnzTSYXLwzmLnutiwwuHFosM6HC7PwSidNxL8xYMfdGN3mvLZnh
jJ1WfQJymElqouFYqV8tJ9IO7jRCwojtMfiM2NDUH0Y7Hl/JNi2sK7No6uho6mj1BlVgpxSxuNgc
BhT/x2vbq+L7EVYqJssRlOVDLJtA9wXOFIfAi9ARNEguDDslMQZckGZlqj2ZYLQEnLwJoQCHdtMe
nT6MUwQxNBUdfUNigIq12TAdZN+W+V4oufjQl0Zg+7V0SCqNrFtzpqWPKp5hdGa27xUWv+WbPfrL
O7ZjrVn5pj+wTBfD60F2m53DfhShkLO7HF4hGzVXyjolXcNHTZSEImvettObeCrTHB5Fkfq6WhmC
h3A7943MU/LGosZxZ8rQ27pWp654MNopBhEHk9hvc1bszozVRO4Sid02C23KuCNOdXNIyhLxWoSu
mk+g37xXLYdw7HMV9vp9L8Yif/PzjetJ+oDtygFTwJ0duzk4hIs5G0Wt0aRtFR8bXJ7h43RmO+1N
Q5FvgtFTgDm6ETZWpevB088gilX7big9BGcZFJBBdvKx96LsX1Hd//06/L/woXjzr+Gt//k//P1r
UY7AOaNm8dd/vi4fxLumenho7r6U/zP/6l//9fIX/3kXf62KuvjeLP/XxS/R/r/7339pvlz85SDA
I45v24dqvH/gEtL86IAnnf/n//aHf3v40cr7sXz4x29fixatKVoL40L89u8fXX/7x2/grh59oLn9
f//w1Zec3/sYPzTiS/7kNx6+1M0/fuOy+Hd2llnmGFYD0TeRRf/wr5/of/8BG6Aqi4QLlIff/iZQ
5Y3o0fg7MqFoo7HtQcyhBPLb3+CCzj9y/46JD9BNrp/EKmgM67/9580vvtF/v9nfyBK9wVenqf/x
2+VJq3Clo8BNgmSx/5D5ZDvNiuHMXWM/Ol+U0Vg5XV9oeQkvHWJbq7Iy689R03810vSrItcySS81
Pcdwj6LBMqG6WChiODcUczEf1O4RKFsjS7/U+OLiB1bWy4Ys6c+Ohdf9UOSv4VOsEeleanwRXQK1
T91ej/qzRf4UrDoWn5nXrex6LzU+B26PhsXF3rmoqPyd3cIOjkaqCOyoPbF/NKf/PXP+FzNlKdM3
iMZQpV5352LMHD9xPVJSIyHAttaNy2cP4yhpXD7iWSJNdiAjFtx46dhvfPbFPjkGY2wH5BjPmIqc
XTc7RN4a2vfy3vDXApp3iMeD3qdxh8nL2J0zvVARJBBxXV9NepLKLyBqp2HXjgFpRSXolJsZf7r1
Yy8W7uBOCYLBQ3sWcf8QWQIeZv1t07cwF4emThCEeYjRnget9IK31iSy61ifwn7lIvHCPF1GWm6L
rj/F9vZsUJ+88ppCXmkILmybSUuhTq+pAidpSgamUe5Aqh7qoXu/bWAWW4PWaq2goAtuxHFG28+7
Srwxp6bbOC6LzaFWKIa0UrbnNiyTezVzTVyaiI+2PfxidwhRT4hUpeDhJZLttbDDPaCYt9sanz/1
o62nRLrQnsDVnSvQi3I/Blr5J0DU9MvPm59H4L/h3F+LbKkrHTk9mXs1aM46IqvQ+rI+OLdGnt/L
yRtJilvxmhfsS3NzsZz1sal0ZlBzHipL9zvdQCwaGvPPX+Olxhdr1kZiGO6T2ZztLo7f5Hku7yrE
azc1vkR3ob7nWrEu2nPueHdBpRbnNA2HFebfC0++LIe6Vob1das2ZyUf4LRnEbG7km+LFJZwvkHF
I722aoYliZIbzRXqEVLJGpf7pUdfrCpuppMd9kZzFmUQY66NoyXcMGfaeC4uGQ396EI2UBkaUVf6
oU0csKWy/brto84v9WhdZYrngNbMm3Np2N4fiqKNv5eTph+3tb44dBuvS3AiYLKXUdsiq1/1O1IT
K5eUy3v1X2t2WbLXM8oKfejUZ6TP++8ys/QbUU7OG1DGesIlLBjTo8fdcttI/SijPBopCj2GHgml
OovMed0O8YfCXVOofWEGLUUABkJ6BWhedVYaxIBy1X4fDXLjOb4sdvd2KWvX5LhSu/A6GqLvw5Ss
0WFeePBlcqHCXFA0lDDPGb4dFN7em3r5btPUWUqQ9S1pqLJ0m7PXRbeJ2l2PeXi1relFdI/Ii6Dt
kGDNRi0lb5U/rGrst52CS4ObyPGKrlTZDZpWTe8mLR2u4EGWn7Y9+mKvgXeUDQ0AiTOwpBE9OL34
NezYX6tpSdpCfWZI1UZnDiazb+KM7luD2b0wS57IOEZ6NeZVUyGC6d0ZWd34bZV92DYgi+PUDLEL
nJwRoF4ikUAb9qNccy976bEXh2mT1LqZKkN1nkT9CQ0W6Ij1Sn3qhaZ/1Kof7SVQSYreiHnqJtLu
8ia7Sipz21m3xPSgB4QKkqU1Z6PUv/XpeKsra1W1l556EZ1O+BvjTxBXZy21diRtEDnYOEWWZcoY
w4lJs0V1Dp3ii6c19xI40LYV+YNf/Wiwy2oclCIsq/MQkTJHW0detVG7xhZ6aVDmf3/cOjpYkRwY
FANchanl+xbVuE1z+wdd71HTHQjZKgfCfbZKgTSio3zznOn7trb1y8cGm5g10Kv5lobxORqLt0mx
5nbz0ogslmTRB4WdumF1LnXdD8IHCuAbv+RiRWKOYNXuPNYRkJfC+Eqy4LBpOJZpXLd2QoHxW3XG
v/Vb1EaWb/T1n9vaXhw3Yz9USWsU1VlHeNRv8vYhgP60re3FknTNEOPILKnPzqhfkaM9pNmvYb7/
OhCWHjggIgGNmFl1Lnr1TVfZvwc4h6w89nxcPXPdWiLjSlfR0G1gkxraQpLzxlmQIk+Wy4c81618
j5V9te1isVREHoWZDxBjqnM3DndWrX+Gr3y/bfCNyzXkhelYDjWDX5f26HtlgVS4guPDttb1y9bD
ulAbREM5kD1xbbv167FbUx1/YYUuIcg9aJbEywllp9HFezTvIYTn7RoN/KXWF6u0SIYpHwJFnkcN
XT60rIwg27RM4d1djkkOqxCANscEVt6ZP2CQ6CuF/nHLgMPrvmycwK2tKXhX5O/cXT28Iyjcb2t5
sUprb1JSr6LlqkS+prT8wlmRE31+rIHaXD5zqHaKO2gBY23brd/Yzvsim8KVGTgnbp6uUmoAl42r
naGG9tCDCdVkii9QaUjvXtjCKj4GreV82DY486s9OuW8SjaOjRPZORnCU2o3O+mugdNfGp3FAtWj
jEuD48lzAnu8G8SpI67d9tSL1ZnW7FsN9ntntf5WqwDIko2zcHF6qpNdq2hayLNZ57fSTE9xWf5a
vfs/WzqKupdDbbZJZ4nCYahF5Ph9F6gYy28L4TDjuGwcSHhf1DFhltNNyUmOyK/hrftr0O2/Hn0p
r9Z6MVYtHuPtAoXMWkQZp3Tbp1xqpIK+BpBTMOKDmxxbqezjIbjeNEuWalIMboPWE8uzEdZVkxm3
Gle3bU0vFmeKOnc/lDYDAus4qd/B29o4HvNqerQgtT5EMRT9wTPMiz0W6UeRKCvn/tzEMzvKUroH
jDoQwJjxMPJxVwzerL29senFglRbdqSSGPzcZsjB62xXobax6cWSlCYyDc3IBDHYvmGF3I5dtHGC
LFZknPRSJLYhz8qU6Pem0Y5+ZSRrAp7PD7e1hNurEjF/VWTdKZxvxXgYnvFN3zYqwHcvp4kXJnaq
hUp78rzqz2yy3sEzWJNsf+nBFyPuZKqiFxltR8Ztq7k7FSmbLcsGd47Lp8ZOZrLhqXentkQrMXgo
16Tynn9kyuaXDTdhZFvNkHQnvURUDDp+n8n9lmd+ggNXS7BZtXDbkxwse++Vurdr0vrXVB7/s7PC
i7l88MhN7bAdvPZUazCEjUj9ZHbZmmTlS6OyiE9wF+icvuLRa2O8Kofxqi/WZDNeanqxAYJk0HFx
ttuTyt6NlVaj+V5YHLYN+dzpoz2wjp0gDD2jPVUmaJw2n+TbAXDcm5+3vqAz/3fMjcvmPXyOpV2o
9QkhtkY9qWNUKa+i0msDKDpdFrzLEi3BGBlYVnQV2jbUncHqu+qq8oYiucrUPDYpjntD+iqaBtnH
XFczc1tBAweXy6ezMsTuuj4DuY/MkZ9p2ncinT9//uovfLWlZFWXYuYDOKg6TWX+h2mFiU/lbb+t
7cWodoVhRo6e1ie3jk9xBkxQk7/mZfnXF3MXu9005RK4a1Sfhq7UfYnZkI8ep7tpV0Jp+XLEg86y
OyGG+qRlxo2VDHtLrAn0vTDgSwMnoH9ulXgoWGoe8qW9pVynwq62jfgyoIzz0Opipa9PQPoPQ0IH
dYMz8LbPudhRbayjozyo6lMoRL63ujFHLqYyNtXC4b0shjxw1HxItO405Y5EtCg3gaDKuAl+SfDp
vxNmsa0mSR6lmip4er7sdZzI6NZr+l/kCP23+cXG2noYpLdFXJ9k90EZyru0TTaVeZFsvhyYQg3R
TNNoGS4ZEqGOMSCiMGUbP+ri/G07WdSNZP23nAt+qAXFrnGt75tmzNJ4s02CzugDHj2wot/Vpr82
KuVqW9OL6dLp8RR1Jn4WrR7uzcE4ebjXb2t6MVMaXNrhyLFt6bAzd5D+tN3EdXtb44t5ovYlyqcs
+FPQFH8UQ/iGFbWylc/HwdNgHmj75UTpelsPgTq1p8Qzxc0Ah/gMMnxUwaPXzudtjz/vao/OYa2R
UMdViy0dpLvfi/pr0JW/xvv/aw0tNTOMmGxPVursXlZypdd/DMLdti8u1VA43RUxgWU7qd4Y7hJD
3ak5nnXbxmSxQMOm1Eox0TjOiHeBzPZhKDelk5Dfuxxue0iLwrLG+mTDe9zndvpaCYNt2RiQqpeN
5/AcK7U36lNmZ90hNtvPeZxujGKX+rONgYBpXJr1aUziO7PKd1WTbdsQ7cX6DCSgdzjkzMEQ03fV
ioJd2cpVoD5v/8wqWtKBIhzupgL94JNbNicRGfuxrk6bJoq9WKB2oSS5kvDgXpxd4WaAS8Qax/2F
qMJerEu1AH074vN2qhEfapvOj+K1rONLTRuX0wQJbDfLNZrOBs3PBYLpX7YNxyLI0u1Kpjhy1afO
VoI7JfRiv07sftsB8YSr5rVYLOhtfXKCvA/3TSlF6JcRfk7bdvIlkFqH3+qWdTN/zXJXWu0HZIju
N43MEkmNzYQcY0n4mQ25vtej4dTPBqTbGl+cnLJyYHc2BKB5Zl71jYfZlbptgi8ptIqWNQ7+GfXs
3nxGunMflfa28G2pIhiIop0gDjPBFS+6S4OcMc/iNQu1F+a4tViZSZCmbjCq4gSrSqOa2UbH3MUG
cduILxbnlJtepUmUqM04ilW/yOoi3w05hjnbpqK1XKLKKBIrK8UpEHnmS2K4cgy3nfhL+80cCIoM
Ulmf2mrylanEhi36sG1cFgcnNuZeLTHVPakVHMg+sqadAu1z4zxfnJ1jp6QNssfDKfa6U2IVb7Ao
2HYsL/HSE7zHKi0nZLwHJd4rXo6lWQHXZtOwLPHMsZ3UkQ1I4lRk7sdQR9NaWGvKlS9M9B/stEfx
G6aesz6HHE8yC2vk6BDHrr3U2DbkSwHFSjerURjQvnJnbHIfRV0YhJ4c+4dtI7NYppEoYlJhfFJM
QHYA0g62XMuEz8HDM8f+UjqzSLUW+Q4+qYrC33ePz2seQtFXXwtpZjG2z4lMPiqTk9eHbe+yWLM4
2pUjFaHhZDf3ClaNbrT1KyzO1UnkSOX2+nCyUkqQLRAH69dc2P6K0Jc0c2U01clCRuUU9fXrxNGu
NDvdhAtAqOAyzHDGScmbGHsgrhjRLoOj5MfVxovoEiodmkGh63U1nAIzTj+QO0JWeqx0DHt//jFR
MJmPz2cm0BIwneSyCoYUUrYoG8d8X2Fif+5sxHVuowbn2PvJQN7wfR2mMYpp40TB8stg98aIPE1Q
Zl3uxxZydtInk1hM51CWuI0NUxhV77QclbobuFVtfK4grTav6hEF9UOqBlZw3ahJVO1Fplvt9djg
LXxnGqXUDiIwwnyP0iWOzJhPeOHvpoKG4y6b2AIgAsii2teWjTCu4QGvP2G73ldvTFTMrWPaqGZ4
ZQ9xELzpS9fcTRaW9odKG89drpsfCaLaP021aO6sj+VbcYjuueJHNU5ttSHHry29jTurbXHqCXpN
eNdIP7nflaqVud8hpxvuTBE74REqmlm80xK9+z4N3izjZ+eSUiI+QOV1MSCM8U0Tk+hOFuzU4hQl
TjJ9TMooG46NayvYr7vWUF3rIsvcG6X2Onln5ZYwPmd9ObYnozCSGPpsk3yowxHacmD1agZ/viiz
6xy7n+pVHpnF+N4eIXPv00LV2l0aegJ51K7B5HwSBmRJrTSHcqciI2m+7jor7n2EfBXvT7TX9era
0usWYbrMM5JP2N0H6rXSI/izH+yoyY+unesgaSBt1gfbGZTXPeZE5qEI4R7vTLMN7NdjHIv7Xk+S
YgZnCPNtYcQNT9MIgVlyW7jqToY1SusATUV6VDEnMl6nYDjxFMzHIfLF1CFBGokc01kn7eHU9mYb
KjtP4AS9nwYFj0S1bzRMkGRgO9dQZ4viyvWmXPGl6U0f+1rGMbKJbonKNb4lpj+NrZPy+qPqHfK6
DTG0G6r2U5tlGpiaSO3bK+T0FOdhsvCVPBlBqYVXiJ1Urt+CChN7RfGqdhdIsI6OGji9b8tRCdGk
KPUvdFPDYnay7sxFv8SC2pJl/XubuHXqk9Z1vFNs1WrnF4FOJn0wWUV+g5pp+6b1zDGI/FoPu8lP
8sIY9xbQFnFsU3eMd3U4WLEPJXkKdgWFdeJbNNnrQ1XqSCaZmRrEOx2GbHjMghq1Iy0p0y89OtHQ
otWiQKlUJHgP493ide9lazqfSBwE0R4TTfyf86AP+quaf85OyMOgoBdn0nRfUzqAJi4y2RdXQQ4p
z5dIvFqRr9gS4Sg/HRsyyFXbRuPv2uhFw+g3TpEUD07sVd5ejfPWuMWfIXvQcQVWrxRXGb5WZhB9
HsNUfw89IrXJWcRKdR+EKDbtYtPupxsrwnKkQBQHtasDbG7bfNPnI5LMbZhn4npsA724inonRS4T
UafXsmszcWRtGe2usKryWx+b5HGDGGIWfnqNkmBF2oWfPNvG3KpVTXnTKUgrfeitQjmnHf/ix5in
OJ+a0s2zEhGsISvSQ193ZvYWul0mvlPNg3+F2rfutr5bBoZ9RjYjhH4kutBCwSqlLFQaPuIP8bjj
ZcfqVYk0WXclFVjTt2UPddvPFSdkWwpx4Nvp3AuDd07Uxdq7FEkX4XfI/mro4smQLJqd5OUHgWhJ
/M2VRh5+qz0SPfvZEh31yziz85sY5/PhWtjalL1Gmdb+mA0pkgup2uFfPIsC16/YTZUBjneL/hCV
UwfLos5L8w89Yo3eh/D/c3ZmPZLiWrT+RUjYDMavBJGZRA6VQ80vqLqrCmNmMLbh198VR7rSSZ/u
W7p+a7XUbtLhYXvvtb81kuqSTVLocu6rtb5MqU1/dxvtt7suZoN5HIYB4QLt9foFln6bArVjk79V
p9XzKGzF8n7CjgpO60Hb/k1uB9gC5ECMkesVwuOiQbw034YT1kQYpCJ7gpVNHd5C3TvXZ4lQLYAI
h9XRmVnJ62LN/uNRjBaa4CyDwPwAGmKYy7E9iujA2ZEb1Duv0/tK0Wq6HxkCSFHFuaj2/IiWD0e9
wr1sfWmDhR9nHAkMXwgiBk7nIQOU4kZ1VUjKAKT1kRQRi9fP854gXwYcAv+xkIjdZ9FoHtMlkOOF
s6aPbpOuhxcS7KaNesQFeAGa9jQbXqIx45GbtFlLIePjMYMz5APSWrjdo0GGFGCxoZI3Y8uMAGUD
+f8cG5R/7zTfn7iIO3bixnyjcuY/Ez7Xf9EJ4LCXiTUHVkJDBAEqo8kKO5MWF6IAaydN9irPkI/L
k7Zr/op1dqPjFt2BQzifUQ4RhdUEjbKqum0sCAWhHIsEjLbTyqLbBaZ7MH7bP1S9XSCUO/qcz7MF
XxYYHyRvXhBGAH6b8u202cDkhzGvLVTAwLRB71WNbHyQlD5a0hYJW75WJtA3NJQNjH+muCDt/HCw
ZUcqr82CQgW8K6pe85MYA81zkm3i1tasFzidO/gbZd3HbV82nOf2L1ZV6qab27hIdWs+Ml2PxQw2
IHiyyTKfuAJeFMs2A7FqTqy9zBbVnymePrbgzOUBTnhcbcOnPQtwHtYzz2P8uCfQ4Ugek/0R5tO3
RNpHrpfwzOrV5ssK2qRibXPa1/AJ7qvfMI3pea4PcodE1l8iro5zFJmC6qECFVL+5iZszgEUpKcs
WFYEALa7QYPL7d5XcNPmoTqF04ZrZSPPYZ992HYGBUdAEPnIDTSIbIBGZLvt45k/THH3WAtrijTd
X7phmdqbxgbfwMVrcsBb7tFp+0hqmBhVZP00mja7rGm2nGuT/kZ/7hMw53V9QmPQY9KNCjthtCeQ
tx7w5DyuN0CG9zccsffTECjS5LQCxDgH32m9EVHa5pkVwIHDdPwUT/NrDVvXO6qqpQjH8CWGEcZ5
artTJOiUg8WQyynEf8OGrso1EFHnLonbEsmKtM6JYRXCGQ4VydAlz6NJQFAJ6wJ/UDUUR7NC7jnB
lOmZViT9DaNsVRdcN/RjM0J6UgBQiEIPQW+xfCDwcUbuQG9kfzqAiShMOFTitso60Z7w95GrKUtf
kxtAbom9hGNEHtMwQJdtDGZdldtlzP4ed/QNT1dAcpl1dfplghOSzaNd2a+GAsV9A/Vf/QXocgOD
YpgTo9sH+G+LlbloWJhNzfGJA655nLOawsdoH+iXFQbtS77IZvnCprn6DevE3t4DQ4fZ2VrsqauP
IhN51cgDFwgSZU9pYLv9dRl4NVxYBT++m4VWoclB7lDxGT6KfVxk3VDpu2gw9dMKYOR220Vx+70H
vzm9i1cRD0VGBZYVjBXQKgTDE74VlerwrXGGKsJLxBvyN4wD6fRJjGG35XRCshU5UjN/DSFs3hBU
ZU1319QTjLfUHk/fRsXMbwWLmSZf0miP8gURMSqRZiBxsSe405616EeYSG0dT1C23bv2jvXz+BaC
T9Wep1FgQc5bZsFrbBQsn8TGlg/KmOpAaLLA4A/chW14nuapujbEDeA9iUiGKkeGNVlvgCI/CHBs
IFWf2FLBXlHRo31Dlw5fPyxoOZxvpnAD5UUSoIMRVbLUnoylFJ0f0zCoGz1FsoBNSniHoJlycGX6
+iHg1XoikpBLDAs6dl/Dkg/xWHIcy7nDOfMFzguH/ZnsdRhgfc0BcPFT2MlCdEJWLy2d2qicI0jb
MRXQRuUa2CBxgg1Qj3MFLT65we/Z3SVDw4dcwUIZaJdKyukFwAawqEDbHZoiQchLcgUvmv0Z75YQ
/JX1iLNzJdrn6JCNOuGJgKv00Pt+FBC8pfcSGCZxyUiloK9JGdyfBTrnwICWx/xmt2z5Ec+ZxMoI
OC7IFL7LaPhohfk9BpmgOcSm6tOwBwa32oxO3DvSX6OS1PIuKrRC7A6tcrbcKznC1AwX+Y94i5KP
6xy0l6vL1H0gAZzAUUjEUxIpsHraVtv4wkWFjixe6fsljo/jd6uT9TNedRnLu2mpAXOi4R2FafA5
aE2vCiiC5/g2igNrT6OOiX1RRKr9FI2dLnDWZV+Pra2DXLcaVJoKUOavARhs9tx3iAUeZpy8x4cW
4Wq+NWF8AwOaMfwrVGt0nPDYkcMtbFza8QzbteoVqH7enOGapMmFWWDc4Iuz7R9hyC5+Q+ehq9M6
jwN6YhFuSdSTzEyKI+4elO4NBfbiGhgNaEY3d71Oxp+cyjh9ZlV8nKd9WNkJ1b87W20haFNpr8a8
DuLHZIF8/XQwifwjCet9RaINTinFlsZVCGR0C1NAABeTl7mZgtd20QI3kWrZS2aY2D4cyTotz4bs
/V+DGSwtWj4KOC4IiutpXaMlKpLpoE/JIPRzs8LJoe1M81XI3c5fa5KO8OOuj7lEt2MQFNgALTtV
3Xo94Xf0veO0z9RyAixpaW7BO6UXDcqWzOP5iO1pRc8oTvUt6L4iqOvSHLwGuNQ1+JC3g3P5KxHC
vCBdHn1qWGLGsziUKAErzhAkqXTvsCHTILw0UP4U0hINMyIl7gQqdbmwgELA/26z9X2rV1s9NUtY
fZp18oFarCCQtYqUCiXOLCAGRhYNJHznFACm9n6dIqPzo4uUwPG9C3GuJi7OysaVfNpkdAS3oW7D
BzQkmS/odQ4eB/DHVBGl3YgUQhYhM34seFecyRxFy2O9UvGXhcq4zUNEsuYMxNWW3aekZ3cw0e6g
pqJ6Rp2bpGI6T3Cy+Ly3BN7TVcROA5rB4Vzfz1eZzd+TDp/iDd5LCpT9AzFFx4ICkISouq1qmIzm
ujr4Czfd8WNMxupCTKWfWoGXYM4Bo5KPGe7w/a8G95g+HzvuwFs16OnOkqP+Pg3bPoInxQbcNrAS
1TdDTcLpA3JyeJRrivAwaWX1E2/o7q1dlb7rG5jYzZnWbwsOyxJ+vHV6D4Z20z4jjd//qrKez6dJ
7Kqgs+3RFVYjvmmX5UnxquuBZQlwjE08jr7O0G3FOaCzV6SVPcYnNUlVnevEsA+kRZsknMAVnqX9
HiZ/Y2dfkzUh24PXZbbdhgctn2AgZqe7BKD3ryv0mKCE4yVpzj0ZF6wqXIoSrZwNL9NxSOJ8B9s0
OFk+a3oPh7CKF+BmXa+ErnkjzfjUwgetaNvjIo99zmUyha+xnI+HKbR6ewT+2H48cFfM564yQ5wv
AFGeZzKytJw2a+llqDb2Uax7MGLSBTyMQQYl3zFrcXRpIkD7w3OQzHRYceqsuy1qM+tn2NHhHG1I
sL4IkdUcNbOe34+d+QXRZ3r8WPuk/jVQzeFyFAME1op9B0W+E92tqfY9zPeQKiwIdR8e9pzEHWnO
fS/sY03lna37Z7hexgbJCcpKXP6QnOVHA/vOUzAF/OdeZeRO78f61hC6tafaLksHRDNZ5zLus1kW
2Rofr8ExbCTfupj+mMHa/KbpFsV3YY876aSjxAIqvNfI5XTAL1c7NY8rECQIv9oRrNEE+Y6TWcwh
LiEM57f7fUVR9hQvlE4PQRtmmHwjwo8tujnWJ5CYgI65UuTmNyDxR+DEYNy5fVTN2PxGkUGNBa5g
UJgH9DRilCPd9UlQWAQ+BBbzT2E98pyM/diB6n5cexK3ZU/uwLcb0I3HJRxrTEPiDzKjY3LSONgf
w7EyP0TT9eyWtRNEPziF5Fpk7SRIIcGwmm4GBn1ELCyqvCCa4bRRYPS0pzEmuPkWJHwJauKCwt+R
Dbot0fTfzeWm9fTGWhCr7qel6bCo47Ep9BAPMu9xoYkcofzEL3sEOnSOOs+GADfsN/ElA5l5LHBn
XJHBO1yvbuK2j9diWXre3bBoWJunEX4uePVQnU5n8Kz0X6pqcAEQTVFnhD35lp3I3GRvnUlkdZrh
4No8hBEyGh/xCOB7GW3RTj7Sep7Xn0zIY3iC14TaLgmkVfR21nW3PMMFaop+HfXQituUm+q3Vhtp
7kE+bQ/s3HZJPpAGCYJCLE0TPNf0AEMfJE0UIrDT12zBJUoETJa3vcdz2opMDJ+h9Gb6HCmaPEXI
btI+D3DqxM80GcJLOIDvUBg2g6+/hZiMe9m0c3QrKZ/bm7jHDH42fQuktq3tHheayQH3m1H98HVT
O043lLhm+4EgH/gDlZB5z6usDetTj16EqmiI0m991CS0GAHkgmLH4Dmd4xIRX0BIX5ebrQqQOdjU
NiHYTVcyPbUDrylwsow1b3YIYT6s9iw0p2k5rHpmm5zP/bDh2YgnSH8F4TWE/0YWKTHngXXJjKoV
Au18RT5qeoW6VU95xvAflF0WprRFF/EG6mLFkMf8OhPwownMYPeU59hkUfBhHmHBUsKbMlNlGsAL
GSanMXjhDy2CLAGPdE1p9aOOOBc5CJxAiKuKTz9Ei39GhCQTk/f9gb+jFt3yA0nvNLnZUQtVcGxe
8AP1AzuWO4P/QVeMNtQMiaa4T3+Eo16Hu25K1uSVm95U57TGGs/pzsbnsAtV+3e2BAsevZ0EslDu
oWBQFFBgwteijwcbf1+TI+B/R3oERnrX8ybPUP4GeD71rYpPbFxDnluE4rufptHlnCgA1GVTjdPd
mo793cCX7ANyZbFnNSZytGQLmcgY9st0l6kQ6PahhfstTFD/UNP451IhkHPvCzIEMC48JWM0PkUS
lPyFfVz5nzrX/7naBhuE92Mz2Lgf9QbKCcwQ0vkm3kCw2S2Jpjy2jP/Ux75DYR1iWXn+MY5maDnw
ztiGHo0/KSlMvP5VEWRm/9/Fn3+bKOdnQN5sn8fdLJcWvmDno8p4jjyjH4uEuaq+eSMB0urNfDF2
v+AGLLvlT3ah//bh13//X8XgXQLyHMUYetzsSzjQN974yTUgSn0/dL80nGwtwXwf8yXt8K7pgxu/
6abvh87afmOyRgMxZ7Vqi7Dj/EaJyvrJnIHbfD++GRcAh9WKRq7+4CjHof881b5T7lQ5myUOk4C3
84UcMj7BjHotWB/9/1GU/295FiaQ7z8dNccZctVpviRHxU6oQex5KP0oLcxV9AE0ai0T2ELjmuFS
xl5Nbd/77SFX0wcyQUv1gWZF3m2KFgcUIeSWd+NoPf8HzibdkJ2OZY9fFX3cpxkl2GmMPId2VAlB
tbIUGYwZhxnKWnv7rGbtJUWG88T7H7TaJlkj3JoxLTPyIUsBYpyX/gDE7fdDr/DrNlJhJa5BWPC0
BgS3f/HaoS6k1gZkoTUupotJ1u5UTx142VNHh7/9hnc2qAQ5Mqm6fcIGbcirFYmF6jFLfvmN7uzQ
jFa8h9gD3aeS/pKL+BpkmR/6ibm6vv1QKd1IN1/atfqRBsvT2qD+7vXdiXOlNqILkF7GKuwW/guF
htNEEb77je3cnqHekBVN8YOOQVjRM7d82gs7JZn2WzGuum9WmRkox8HVNpzCKrO/1av0Wy6utq8J
om4nI/ZQupqno6/KeE69lMjMJaSOEUpzgtQIkQL6ZUmyy6b/1AR9PbL/V07CXEmfAJQ9qKZluWwL
nIiekG2wy10WBVgv/Ua0Qo35SD5LrZg8Z8mk4kJE66r9/jBXgqaPdY9WcOgvuGpPIGqvea+0Xzsb
sPjvT55qnaq5HRQYCat41tX0TYSR5z3iKtBCgArFMI24vLP0bquGT4eiXqI/FjvHfAoe7qyQY77Y
aMDLsb5X2frqtb9c8ZkKQBtvD/gZb5FEpaTWHarcnmQEF6U56KaLguUahiHpPuFC7WFo4Pfd9P0v
uU51h3QrerybMPlK4WTbdpvnCnQOeb4N3YG0KMLeOr7TielP+yD+JNf6l8DX1Zp1QNAwqRhCGVo/
L331uLaZl4yNuUqzLl7XUTfYOQey7Xm1zcj7kfAvr/l2tbhIzEddhgzvpTHz75bBdTNisx+QmSXO
jAdSLkqv9Ao95M1pmEgpjtgTRpG4tyqHnxFdsOdhfvp5iLLPePJ99ZoUV4wr4X2BXh7gbfh4hL91
Y1hxLCMkWV7Du7o+xDHxcFxhA5yP3zs+99uJgKq7n/yGdw7D2MIQ0MB34KJs9dLAOwGCOb/g0U0P
NDMlC7nGpVcvCpTzow6JGj/SJMo377d+TKo01hAaXuCcAFfnNPnVp4cnO+J/7H+DWm3REs4XytrX
KrKPw+QnM2WRE/ZuhyJDzTC0XZrLVCFYX+tXv5/SOQ071MhTsHKmC1fVZ5R4XqmOPId296bZI6Mq
HLTZJh+qbf08ZDAI9PtsZ2vatUPhccNJm+jlJ87dh7kf/GJplxm60raFXy/OWWWb2zSo7/ts8ssC
UCfcRadtxqwCbiU92jPr+qfNjG9eE+ISQy2MPWDv3k6XUKqfdmFP9YFavt/YzjNUZRAo8gOfHXN9
OergCQh8z6GdHRkoJQCHwY4kg35hk3jlPLjz+2rnGZpNe0SPCJdatIWfYG35cHjKvpmL2h25DqND
99MFznif5hB56RqCA88poe8PKUiijGyvQQSsNm522GbmCjIXz8GdPZkk49zLdsGbZcyC83YQ/jVg
ZvW71Vz/M9h7wr9jwb2QxNWtNfyDAB7O69d0Yad9NINgD4H5xQb1N52Fb0PQeSW8mQs7hRuQjviB
K4cmKxTFQ2DzWu/Cb88T966cbKq0oIgJIZyDU+WG4uSa+q1xl3iKmI1EIEhMl3Qb3jLFP6IO/M1v
wp2dKXA0iWbFs99odDdJyKP3dKn8luF/kCb/lcRlG5VZbbAMp+NqPcTR8wFpxtnvy53bkgXwBIWN
LHBIVpzXFubPGfH8MZ29KWG6skMliAW+mj0HCa1GrRHlUb8PdzYn5MxGtck+XyoU7qEI588oK3qm
Wlxf+mHdkrWqcRyiwwE8/1bmDZQ5fl/ukk9TKNaOcMPvaVcYU8Xy01Kvfhdb6NyZum0HzRtEEWks
ppyy9I3U2qtNkIXO3qyvRvTJhlemNByMGtPD5jJUfpUuOE++P8ibLrgWoNfp0mDfmFD8nRjieW+6
7FMTVrI7BCC2uOGgBZ1a2KEVqq6mP6Vy/vm1CXuy9x+/oGWq20MJJDaL8P4ZX2kY/PBZ5qlrcgo7
6CCaU6zEOMbDngUNJFOo2nktxZRH7z+8g5Ret+K6+6P4ZmnVJ82ST34f7ux+PBoiWPEG02Vu+Jue
WDmb+bPP0MwFzHJL0ToB4fOlquZbtuuPQDd5NSEzl99meqHS/lpECGbRX0X+dRHY2a9vj7kAN9El
7KhwO1/EnDwAHlciae/1SzIXMAukJ/z9OlghWbRE5egt+9noXvhdEi7CrbLxmipmEcIt3XkN9PNe
c69LInUhbgPkTrGKwZfVCw1yEXbqFOyJV0IPFpDvl/eBHq8gGzEpELs+ZMfyBL2r19MbltLvh0b9
IAAxil/TkHKH6ne9R/+hX6Im/R/GbLpvcGLA3QZRiCxYNz9DD+5X/YR73fsvhwaKDmBuL5cKYtSB
jKdWZ17rBM5374eWACZAdImKE1pF7GNmQnIzGLic+mz71MWd8mBC+wH6/i4bDW7hnPBLBeyL39DO
QrELzLJ7QJ0uV6Yd9O6wybR+c+KyTjs4sg+dqpELR0vYyYoGTXpq9jtkXdopgTLMKorbQYfdt6jf
HuI69rruUxdJt+wheAkBMpE86kFA7F/1UXk9T1KXSEdnOVNwgREAMdH9FYk+OdOxaT1Hd+40Uq2G
wzQJT9nsIDdAjT3tkMv5HVculA5+eTTuNQL9mr5wKm7jtfMc2dmWLN44kRoHSjtDnA3sCBT8I0Rj
fgvc2Zm8Jnu7gKFz4el2O+jj3pL51mtoV0VUdWaWC8NCORJ5k9Dwhbf8q9/QzrZEd2oK3js0JtAj
/ra2vYEu7tVvaOf87sckSyKN8ASq9ukGXJ3jtl16fec3evr+IKwTOo18QCVpsckDmYLL1NUf/YZO
3g+NXk6wmGeINGAdm6dxc7unfkYmKXOSQFWoJZohsHPQT4l2Z2TdhB+ELnXVQohgB3oAWHYBWhM9
BMF9FfodgS74C+YF9TAF+CH3Rn3rOZmKrolrr6gqdZVCnGSjmtD3ezlEeBqj7iEO/wSqvi60/y3/
pi74C1nCDtZWKP8eM0Tb33swvL9DJAo9KHT/yXHHszV83kMYj/v9La50CEn2KqsaTBSMsp/nmj6O
ZPQ7cl3hkOApZISQgF6GEV0ZUNt+75Jp9Tu6XOFQFXeQ/RMk3Vlanbuhe4rY7lXKS10SGK6KrRpX
fDcc4ItwZXPOIzTae21UlwXGVLPB4xzzrbbm96CjT2puxB/Gvm72f1g8rmqoFgI9swAbXKYQJA3A
Bl91JNMv1e7H1kpd7RBcMHrKLZvwMByiPFbjD6nln7Ir/7L0XfUQ8gjNvhOkyKHmH9Cv3KlfUzPS
4VRXmRKnup2D52ocPU8IlxPWVMsiRw01USTXL2Snj2xTXtnQ1CWEqW2Y0GyHlOLBoZsPenQyDI0m
f/iVr+fuP/zKrphobJamWrEqL4NJo98iDDdIf8zml95OXT0RiRaUPpDfvqDzcf8UVlZ+i5Ze+G1b
lxQWdXO6wMEcU2PSsaQkkOjhlObZa3O5Ug2wwnY41qP7fEHDiN3rYmp+eo3sCpVsMNnu0CgfJhCj
o6TF0W9CV+P3bHSlSkcLcxwV4w0jtL0EPHkOIu13mLlSJdAlpEkB2rigvizRphnPaOhNxfGHe5b+
y5nj6pWGJKrR+MDHi9kUmm5S0e5PCkoToJOs1is6DLbxI7K88+siSPhpkMoGCFB69jOL+/ZeqIhJ
8KgUR1dlHXzKoghd9wlu75dGteO3NuuWBTjg0P5UQRJMN7hu1+qBICgGpWLGWHrS1VWhbv2kuqkr
yiF1u3S6nngZh31uq/us91PWp64ip5Jm4mk18nJYzwGANGzzM+QCwPN9+EdFGlK7YuQkms77mj0Y
SC68Vr6LfjLRkMzbiKEJlzfRehRIJ/mdk64cR0xgj26JxnwkW32q0VoOfkNvzl4f7ipyQE9takpn
XrYgFxShHp71kPkl1lJXHYLurWNIGQaPgyVnyU2KFmi/z3aeIGiOiVYLG5SSDeiAzebcyI9+IzvP
DxB7aNJdqUyklWADs5wbr0JX6opCpLQmA9EkLaGe606HWuWJDMBPeX23q34a5nWKASIdkKif75d5
epQj/0Mq8Ppk/Ke71Hler+YYGAp07WVECA8iV1PXDxbYmvvD0BmiboB2XmGHVjUgVI2d345yNVF0
7inZmwU58FHJr3F67Ah32ln6vTJdXVRjjY4NOColnoC/BJ9O4xj87fVLuPLQDqiuhbcYOqaP6KdZ
Dr8ZcZWhemiUboDeKWvbAYiHa6pr/N43rjBUV6RJV+R+SuDSspdrsP2GTEr/3WtCXMFSrKqgY+jo
g7Y4RKPmBprIIawfkDx1NUvQiFc1eFppKZOkuUfLqjgDctT84er+lzjStW226IBOOzalJVdR+wib
l+ojiDe+p6+zs/gc0HgFk6fMwGHQCbmZJfU82J2slVw6Yw8A2UoS6oKO35vl8Ns6rm6p4VlmVqLS
Ui0TKGQ/58MzqnZlSzHYCRE8gzGyQgN1HZNXSabML0noCpdgSd4BDhcnpTT6Q3XYx9X4lY5T6twZ
OxAdaAVNkjKcRQ2786rPzZh6PmX+E1T+l4ahHtImTg6TlH0SvYGW9rygx9NrZ7ou4SRDZ0jYYmgc
WOVC6ssS+0XUrnLJaDllUEcABFPvzR1Zt+2uQhe832XnejQvlEkCgUtS4lwRNywIVaHGXnipq1Pq
7Mp1l9GqgfgoNUdrJ0suifITWKaucMkYaBWTYUvKyfCiCjhodX4HlatbquNZkqPZk3InWX8G+SU8
cxL7acJTV7o0MXBy2g2jZyaZzt3YRKcQDwC/n9OVLgVInq7UYBmiXelh3OSX8Yj9Ho2ucEnFAjY4
PXb9umXyBx52zJzMKoPV71Rx7ZpbEJNWENPw6dMkbsGmbO8WRTx/0+ul9F87/xBZ2oQiSEo0wr/K
Ck3g8ZB67iESvR886zTq3hSDgz0U5wSCrpOJder5k9L3o3MYRgGqlCWlqSUwXvFcBdAENLX0U56n
xNmk6LdkKIEtcdkfU6GP5URhNOZ1KroKpm4k2RyOXViuVXUipCojQ/1iOFe/tENbbdDOEpaNRqOl
lWBhcL8L39Uvwf/GdsNah+UczG8T7T7OfeCl7Ehd+VI/iA50DQ2ATE8/w0r0AotB47dQXPFSGmkA
EcG9KsOdAurT8C+G2RevH9IVL7X9oo+5F0cJFHBHkWVp9Me17T0NC92i+mzs3O1bupUiYaVZgqJe
Us8vd3b+0EpLI8lsmW7pYzr055WHfs9QV6aziwkUEnvYko/hnVjpSQH04zffzqY/qqCNwXnGV88w
kjA7/4gmaL+o0xXpDMdCAIrebGmTSQAxWM83qmLjrd+XO9EyOiw5XNqlLbeQwSGkOw+i8rohElel
AxALWXEnm3KYkOlDUbPNlz3+6vPdiavSGVO8xcOGmxIt1lC8JI+gdXl+t5NiqeAMKY412ErUAAq2
irIFMdjvq514eZu6bW00iLHNuudxTPMg8cptJ66acIyAvGak2koJTK/MqhvtZ6mXuGJCGe+TGLd4
wwoB1TRNWAIPnMivYQh8gPfXZTdGvYWZ5VZq4CALAf7BOTJ+bILE9esDMyCijdRbCbgQeKjksfbs
okpcQRRYdrbJxlqXU7Q9rdtYQHXldekkriBKR3MNJON4xQqv4OG2bRl02W+vBeja6WVcA7/cYJnY
GKCDbtiHGxGqwCvmBM78/Y+ZwKhPLSHZINuM9Bl8yiSvuSKF37c7m6efpYmQ6d/KZgheD2lumjb9
y2/o5P2HM8AObBLKrSRBW1Z0eMmO7rPf0M6Ftsdod2oStZXw8n6uKP9MBz8ZfuLaNCfToDc8IbYS
3Nnbzux3zBPUkriSpVWK3ZoAX93RsM6BFbsH0O9vvxlxAljSXX11yLSVNP1ah+ZMhsYrEkwy5zIb
VKeSDBDmkqIT/ui32zn5E5rousj+NxWcuIIleAkA4baZrWTjtPMz6xfWnHW10G81Ct1pztZY+uWZ
Eldh0E3dDD7ZrkqQ+zp0+jefJrEor1AFHZjvlzqqkhEH4mctM97fSMbupE280geJKzAQgslG170q
D9K9SboUSQfmrdeicbUFgY1qXMVSlb2mv4Gt/T5ucDTwG9uJ3lKVLZns1FrS8VcCYmfLG78jy1UR
JN0200phsqvxOKH4eYN+Z7+17rKyrDIhHJU3XMtRc0+75aKmwG8+mHOMyy3mAkQMVfJ2OlXoNwmB
T/Oaauac4dURTTsdY1Xu0lSf1nBqHqqe+dF8EIm8X9tpOjOEE4Eqo16EebB17D6y4+4XvLlKN5gN
yE0mDV49wxWuwYu2brxePYmrdIvCODORwbQYld5GfH3YYNrhN+PO4h5RRg/sEqzlsfIc+Gi4VTOv
dEHiCt2OFuWTyAjw/r5nICWOnsM6pzjo1ZLDxE2VRAfgv8sSnPJPXpPhytk4k7gikQMrt4CB5CPv
wH/6k7zqeqH/ww3h6tmi2OoQbGxVNiA43hvsorsAnl1+oZUraOttOhmwPNdykcmnaM9Ar+awHPCb
FmfG4WdBp+X6rXW/mrt0a5dzkqn1D/vmemz8w8S4iiQeDGRjAGDg6pTRxUCx/GOegItFVbOZ47OC
EQ3JYRAEVq3Xn+NqlMJ9NJCKT/CWqMMjn7JtPnUV+UNN+F9+Zlei1Ks5DjLdreUA17ubKZVTwQb4
X/p9unM+toGyfbrgKiKbCB86Amg6XqG733XkCokE+sAFxKJLycmQFqLvvyaq8yOHJa6UKBnomlk6
L+XI2dMgX5o6ffOblOj9sV7bWcXoZlvKqNXwoY9+tmL0SyO44gElGrsMEkMvI3pmEHjlqdn8WggT
F51iVmvgJMSXsg+CpVjGBWRvWOr6TYq7ZzsyNscULyUhYA514YNaR7+zxpUIwMkiM3oblzLbMzDa
q3zo/cQaiSsRMDwEkyXul7IZ4aM1/aJh5TcfrkggtPB3WEKAMAmNCgADTpnyfGe5IoH0aKgIgL0q
l//D2ZktR46jWfpV2vKe1Vi4gGOddcHN3SW5pFAo1huaFKEAd5AEAZB8+jmenT1d6TU2Na20zItI
hXwhQeBfzn++dkhMvAJhNLzvrLuWJG69ajGeBJ/6Xkn5Vbi1ftyJZK/vWiPXWjU45osyDsfpJOHB
EgBE0q/vPO2uxWpi2eCX3OKlnaiWrN1Mk0bjuL5zBV4HLUZ5bhrw6hNtDq0CUCkY31VODa4Fa7Du
kzKWXY+zDobkUsrhWBnIiN93xa+eyvEyb8b3QZ4ohGo4pT+I8X0NveBasFa7PoBx9tpARUWhFi6H
zn3uNWht7/vo15o1bCdlqSu8vl0czaa9/Q7+wTvLfNeWx34F9sAwe8HR6vhmAUQlgmHguy75tZ9R
Vff7bH2QDRTIwuBbbglIHu/rFQbX0rUNHiTGG/0QcBme7BDFhfR9z+a1NogstT+BvmSPU239QlRy
P8Cv277vpL/WBkExNUcykPbYeuGdB1BEbMfH913v62dTaBosqDQfa7YDzjPHZ1bW7+ueBvyqNtQ5
p2E2j6tSz9vzPHVNAhP4d9YQ+NXDGXs9Ek59uSgGFAAXidMESF/yrstyLQ7izTz6bo3NMQacABQi
F6b4/O/LD6/1QX1ZWa9bI7x4WX6Edc2X0r0v4LwWB839OGjAee3R6wByAwUtgrP6+67IVSxLK7Ad
K8cMKkxVZpmAPujlfa8c/DUgNDPtrQ+gwoXK+63z+sK18zuvxyXs/wflAQ7Jba6UA1t0Wm9HWxfx
/j7HxeBaGTSi18aqarJH2/RlATgRBfVUsfcV366VQbEPUzf0IexxXqNsIs2ncn/fwHBwLQuyfYuU
eTL2uCz0zKSEeS+j79McYNTzrxccsbftBiAojmCO3MdxBKx1NL9vq7qWBkUDqdVUtfbowHfDGx14
ZN+3Tq51QXombQDigz3uPfhYEVNgpuzvrJL9kyzINuU4kc4elUabY2v3MIcL/s93PTzXwiCPQRtp
MI98VOt02PswwUV636lzrQkiYlGok+Olo6BNO12noyzf+dJXz2UJyDCQLnjpdd2LGOTXisTvvJVX
6eVsJgJjcTw5DerLiRqaT4LMzfuOBXp1Wk4Y9QrmFaxiYC3TgJt8ADHjfTfy6qxswMiwIGvZ44V4
guYVOGjh2/te+uqhBBsDoJUFDw7f/UIBsZEIFFLf97mvpUBDv+m5ATb12KvmI2tflRe9a2IkuFYC
TYOKmVa42JysOBOCg5yW90XH10ogAgteBc4PAhMNB5auOmCi6H3JzrUQCGBB3VH0e492GJJw5GkI
f4133cdrHdBM8aS0fWOPst6zNjoto3rf4X5tp9Mxq5j1PHNcqyFDsSoZxj91I//+Y/1f8k09/mdp
UP/9P/DnH2iazbWslqs//v1Z9fj3Py6/83/+zl9/4++HN3X/0r/p67/0l9/B6/75vtnL8vKXP+TD
Ui/bB/M2b09v2nTLH6+PT3j5m/+/P/y3tz9e5Xkb337/7Ycyw3J5NTCXht/+/NHp5++/0cup/O//
+Pp//vDyBX7/7eZlfPnnv//2ohf8asD/FgufX3oa7u2P/8PY32LuM+JTQjG3jx8Mal6q33/zg78h
uiA0EpiHI4ACYmfQCnCl339j5G8+LGV4TJiIOQnRo/uvj/OXG/LfN+jfBtM/qnpY9O+/4S3+oaIb
CcC8UefDh4g5jf3out9qmL/Me6jNo90WlaKOK+4VKRXsh2n0P5JT461CGkMdgu8CxmJAriv3TRTC
R1ba5sNcNx9Wvn3BZM7TP1zsP7/d//Pb/PUtrofrg9XU3gK60ge0F7+YJj6BYfRtN/9qcuv6ovnw
Z2J+xMMASFTxT9aWmwBFzC1z84gdJaHeJ1L1+eg1/+Kc/L+8C9hjLOCMgaoYXvv/bYIJeGBE9aNr
T11wjNU9V//iel2O3P+u50cCXwRvAQ8hwWjEyfWESKfimYNN2zwOdwFAm/Zf7Fl/qE3/+voR1hUJ
fE59FuMt/hoZTsSXZAnk9FhHGL8e4htAo/PA9LfBtD34fPgEN7bvYO8mavyfFVUvXy1mjMCpQcQM
Uw3XC7sDP8uZjpUPZO3OYPWByWz/RT+Oxn/0bP76BcEPDOEwRfw4iP7J8b4JAXmV3hQ9RC0zmMgf
aApn4/q4sGZFdAYzhM7f2q+s0SAukxjYehDpSMKquEyj2EUwYpLtOeaZtJPN1wbO4juc/IqxhhOe
5uFjY6rLhANKuEXo2DcC4jT41FTwDJUHHzVvW95F8JM41c6xe1I3QF8CiZLOwk2Z1IG4lRN4ZIkx
WrFTAB+lfOiouzeBvz6aydDT5tZOphWXv1ZgFA/7MDbuJuIQKs6B9Y9xI9YC0+ckXR1vM+nNn/YV
qM9E91peSN2hCFMYdLubFrxRUKHVBpyYdGnV2eYQivHbuMbBwY4A+I0kxsuwNb6HNLxH83WuUwV8
GmA2gacTsNXKL7AF6pImBjUdePLqjNk9P4HQVj2I1ZueopaofBi0+B62Rm8oWJbVXSiQJ/nTOp0r
4MTgFyHn3OgB3d3BdQUqv/5rDauKG4HphSx0tgXTXEQ/Nawk01VHJAMWlYDyNsOKXlCZc6ymkxAd
P3mSu2IW24++hhekHuw3zG+vRbhfvnPHwhT41ekw10YkTFZPhI1fZTW0CQY8wwLY1CZ1ollvpZZg
gk/w98gADbTABXa4XKU/non2hnwJ7ZSumK9MFwkdytJX8VlBrHKPutJQAPnXJKZH50HO23Sc5Dge
DBqUed34Y+LkbI4KZn45BVk0rYZFmmQCMCSJFxKdJ7/tThMILRmQ4+LDCsQb3mrxAYEels90ITN4
fU1baF5PCfPIlMhJoG3bN/Et7Yx/R2dH7ubQBUnbBftN7Yv4EJRVXYQW1YZ9JSKbhthrCk+Pwn9r
THCO5wE0+p40SUda9RT6wMNl0vhv0YbjJq/EbN50v38dRFeeVnBOYUTA/bu9RLaBqcb9SfF4ujX9
4H5JI15tT+eUtHNY6BhD+bwaoWZgo/ewLNv+AQNAbSpkWB0x99rmQq38QYQrxT2N+MMGxu6piTQv
KhXqpIkmmYRy4tkQ4NfiXn6OV2mLTWPrU8taFZxG/a9YcLDmAnchOUcuvxCoblc8cxDFzN0NWPR+
KvttPA2qwg1ukDOGC2yIdeNbSMT67mk1a1+nFQqOH2Zrw5QYsafUC/o0LEHqnXqJOZQ9WIo4El7S
gaWdaJgxpFSyl9kHwn7gS50u/qiPhmwz/r/HMlzk/tC7Qb4BrQaCveJVEoh+S8ZFRskcX6bOA/JB
hftwYTIvaJ0ade+tdjq1fmUB9gacso1FfOKQrp7DFae8cxNudohidyVDklG17LDYD2vICve1TvqO
zgeENO42nqI52ahpCipnbNcwvHBqrAp/VH0KHCpNIyARbybth5kpt5sS5NjmpQ8/OSBOPMxOpGVZ
q7twE/Ku5WOftP6gCokbl4gGzrnDM4ZzsrgPc7k2bWIAbM0tb3/Osvy48HDxsFsq/zu7FOYibT+5
cEOVYSjpya/A36y0aB72uiqPdQ88IkTL+iZoIy8PXVOdZms2ZCrleOi2aTmbbdzTznHgPTshIDJh
Uife0tkPcMr6sfW0zuAyKx7nyYJW7s8+2MNLlNU65OfNQ3WdLzixfG6aowGhOnedVAkpoyoVw2yz
LgzAR1zrdcyDfgueVtV6IMuaMzDc4WlesIHRxSMvwGTq212sOh+xxR7maplSyUH3gnCvOeIUqE4q
nPq86/qxYL1UBQn0gMZVqx4pmAt5X/PuCLJkeEY5YC+qafq5N2N8FzeedwOZpUqhrm6TVQWo2XeK
pW7YVRrWowB2ta6LwFLoAtfhB7PEpDvz99QtAptj27WvK2Cux3Xo1Qc6Ofu2k6qtUm58lpLQ2Gc7
Ts2t36KhxjGWeIulFt6aTZNUKuBvHeCIh4XSJ2XcnI97t6bwlPsIa1ck0VKCJmIHgCBd5yWab0Nq
qiY+VLtZc29QdQFcaHO/z7UH/jiuqgEm/Vu9DXOuGtmftngbj364ym90XaI8RPstKZlpHl3oibwG
giblIA4meyDN/eYscNGjD5TlhA4gkFXNlAzeGD27MZRpp0p91OxyAJbY5NJAuDJFNXL5Ct+0gCW1
8Bz2eBwKybasP3iIy9aROTwimWw/xqoRXQKZX13UtCRwdFrJ/dI9qjhpm3PvIvdD9xFwszsQ9jMM
Lw/hND1hPGcvONtsQSt/B8LUvQ2Ku8QNiI/mpodZYEjJ2TfWYBOb4lSEkU2XpnobwZQ91jh8kqAc
yNGrBtg2e71NcXrWj2vEX2GeL38y67yM61I/iKhRr42GQRum270689g63kfgamDPBvm551afgOOm
KXgsze0qCC6dQQRhVPPDrH7P81lTMOz6ULcfMNAFVvHggJ1r7VazBMc3+N9wOTr0rJGPW2x9mwya
7IWyarlXCBJyWBx0qV5gcjABF3DotAI4u69+SLlDPb9O7Kbx/C9uVvSslHwl+BJZbzR8ObamU0PS
lGBdJ/GgcSyWXH304QALyFuHg/sCAwKOPlw+DCDIX9C45J7WS3criKxyIoJNJOitxQkB1JomEfxX
brwqkpleI+9RlWEPKC7RH0B4nhNZTuO9hnPbQQiQ++CELwttiE45L/s8AvjlqxNec+pjLyrUXOGl
A/adbIu8JaES6TR4Xg4gKC1os22JtZXLJmvmHLSrX41fzi9VQN/c5T8XzBkWznJT6SU26eyJ+BxI
99JAm4rVEJmkE6w7rmg9vCEHhK5GCzyxnPzwm+pFAQn+ArdeVhhfGIDoCXvewlKkJhg2k4zEbh87
X83pUFqXdTGXR+v3DbizwqUwkSOgkQNmXIvNAzEeNU9NbJcJKCgSo+32aDryIhXqJEkl51fK9zc/
GDxgp+m8JCDdbymRUX2Lca06D3s7py60r7yL8J2Jww6yVF6fssXgnPSsuw87GSR8w4mLCal1yLxR
iUNswwcnNzB5/eNC/Hz2P8/onMs4rymIbJ6LZAKLg/XB36owAyrvl9fvb7PnLTfSaHCRKQ9TPM7u
FuGGKnqkNwkxsMWDashkuiU2HcMIzjThbFM/XqYcEjTv3CATz0D0HI6IiNuzws5zT/AkJesl9YWv
BSngPaHSYcY94AMBeBc3bT6YWbqDjcs6C0kgs74pt8LETJ44D2gatOT7AIj4cWtAtTY17K14y83B
G/v4ZlpCYLOpxFVjgiW83kTRrcF+8HeYZ6wdaLx1F/7gzWJSTga4ozTYSAGJDg5w9Kk+efFgk5Ej
cm+X1pzaudYpbA4gcQHD/q7yovs57vZUDbv3WXabnxvq08817aCCGUQUTzhnMZ3fDE11Y0TIE7Bf
Q3y0db2RPZ3SafLF0yZ8nTDurecOYl+Qppcfg4UFjzO7f647/yWkCLnqnkI10e8IDupZqmMtOpMg
PFIZJCxjtpiozVdMBx83b1iesUjau5WJ6Q4oYpeyfqRPM8Z8E6pMgBO3OjWr+oAF58N/LRZgZNv2
sdOIXcNVfVqrGatGQ7LqGm8+DTP/MooFOjO20px0wy+0u5Y8jGus0hj7j0DuOYODU5lM9f72AA8q
aBng0ZmQsbZ5BXz5iaq10mlXTeyzU/VWxIpDSRHXWMLaU+VtxVogjik3umi5nTNn5/IRWh93tujC
nrHPbUc7dd6xDJq5gMkS6NNzpwo61gbLt6sNNv1yOdfTLBM+w3Wh3SYWJ5QMQwQntXh60poHP3rM
x+X96FfITkbzDOS8/yDVZA99NIpnhbWSC6CbJRbkaHATGYZcNTzoPaRJN0tMgoPWeAonzEffUCJ+
DkyG+TT0QaokjEn1VFVZY7ksECIE+bAGXlL6cMXx/TrOtp0hspDw6lMjz4NFwWoFfeasnbcmDdDM
LtZpe223vUqaZtyOUsm3oBf7OdZY74uq4lNVB9X9dpkEQ3ICnvWMuJH71iuqftiTtWUyZaMGxXpH
QzwpG7Z/XOt6eihLjAcl4C25zBqfHM0Uyx8cXOuC82U8THs1pMFYNkcw/exrPfD9HBIlc9YSc5ww
5vIoeLV9hhUVu5l2u2U+Zt6SWG7T2SsxCYy5tOl23Gz8Fdzh5pPnUUATomV1WeV57YEhyTq0fR3l
dcyfgmpTMlvD1SV7GbRPnI7HGaH42NIkYHhmkW6pA2K16gYzG/3nhkyI6fRQfrWRL+HU2A2HgGuX
DbrkKR/qMWXOg2xhN1OyVFtZjGT/iLQrTAYw4RNcua1OS8R0x60sYaBTU/cy6CHMDZf6YR/UkjQh
YMxrtyKAhtlDCi+QERjZQN2Wrg2PHW+Cs42m5inE4jmF5SQPvsZ5hbC0ufeRzd+DQe8XlK/fehZV
yRjXVQFZzHaIw3nM9x2Zv6VVBci9QBTYQiK3BF1442pA1esQYSjZIkAPFvoLgsj+5PDcwgZtFxkg
9n0xY4/MkJF/qKl0J9DVkSN0br4NCexZraYqw2bG7iKgxlKku9W9gjvhh4F1HNSaIcg3OIGmDMYS
Wae74TiPuHlTg0w0qWq7J0No9mRHsatNdhV/G6v6zVNEoy6E4LX3RJm0Xvx96SebdtT/Em5ed4Tc
lCakjfUt43WFDDP+jJxKJZNF5GSXKs6Ztj7uyUSz0g4q3Uvu5wxSkwyEK3hpMADWfWawK6A1klAM
g6WDX9NMRRjrq8MlyDpWf0dt49mrMaAtApwLct7duYEUIxU6iG9sH4Sf/NrZQyB5cAABiKX+pNyx
NOGYNq2OD2vMmqTcvTEXxgs+rUvPsqHeJZIv+rP0eJuOcezf9U33upXBfLLtZlO+l+vDMsn1AIuL
NxOZ+H4DCS1rMCGHTVGt0D7BoLGasbtXXjPcKh7Fx57NLpcbQiS9ReNBlA2yp8oXNxbq3a+wb4iy
tWbBNxYbcdrasn/ChZO45Gv7A05rl2XRfwf8a8UGxe/xkIR3qmNtQWBSkbMlCJKOgw5sVMihhUQS
Wo3KB66F9ZlReimMQNrmeziH+GCWdO/qOcXMx5TYpS1TaU0HRX9l8awgZ14Xz0v9aNfpWhoLuPzy
VqoZVaHRhJkmWBm+kCLXJjZ4BIw8QvG6ZEaGzY2Sri1E3WT+NCSewnAGmQZ2xCOS1s4/+aYNHjB0
1z97Yg/TcRk/Q8JZ5j5cG5Ox3MMkruqmmBg8PwFttag+KZdHnvZPY0O/+pXkmetLl0+RJsk+tqgQ
DOWWm5iYr+08ezkBcLgQhLuDzygrGHFelUSKrQdbLXHiq6HCVUVyfHKkXdKt9IYDp5C+mgWiKcuw
19HuEppWfnuJTKec74CYUEeC+1ov2LIVwzvDzgzbkfQguza/uA50ss2mzWaIyHNNd5K0og+z1vrt
k4KFbxJNsC6s3DadPLfpg1ZuOPZGyWM4WVFYP57zPrbLGV9hyKfV785+5ejdCir2C8BY3+xIIbpc
lyYP/GHLpOtJ0fjQXk8V5mebqUOmXsrtiFoVknXQehOs4/4u1tX4rGSjHgilvxTUrAmdWpOGFqYp
i5ubh9hvhiM+Z5z2LUNogmppbsHjvmcjivMY1dKP9azbW+eb1wj/YH9DnQRPX/uAxGVLByvkfb3t
LUIgLK/T1LaqGDCJc2xHrW7lMreJWxaYeJW43J2empuI9dHXWBL2sux8y+d1NQngp3WiJx4dxwZP
ZlONsH4FLdK7K2Up03ENUDvDtpz4o/0kaMPSYWpspueFHaXe+lOEq/RAHMeDIJr5QGCd8wGikKpg
uyaIKMv64MIGQgJKwkKWJi4sWKIJWgn4NpN/eSRXrximihVTLb5NPlsOA6pfj9NWr3lcT7xYGZbs
upjqoQlqe1DlSg+SXg4qJHNFVM80V0gZkN6GMGuewq92ntWRWRDBeyQraT9s1QfYD6kT90R4Hnyn
s5K76bSvLMwEDM8KsazywCqMTZRjjWHJDuMkTSPaTDcrnLm4fV2rtoddXx0epb+tMPA0Y47Fif1x
6Wkxbig3DGKcf7pyqj560TxkcD0E3ndA+bqsL4VjJIou9WZe7BVKG+5QeTBFmoCf1BoHiel54jTG
K2D2yO5aGKunQ0SR/kNtgEBODsNtHxBWSEO/ttWEskJTigTFG5PUblcJSiplUoHScfGgQMeVzMMd
g0HiTVTx/lB6O6oOmPK7YxiBgJbQHw5KT20S+KE67x1x2RKFbTqFLX2spFBHJ3G8797wtsu2P2HL
NQX8f5YCA4jbTeO3KOEusIgDlr474I6WRysvWWKg42zcA+8r76zI+shDPMrD9QYSOHVTa489TxV2
6d2TbeGLihSu168omBMUYHYvkZFDdtCPO+YoWBMUAjWx1HgtPRgfBn6jDYbcDiiNTPX8GWFvk23I
pPJtbcrEI350kjymT26bE019l2ze6JIWgVRC/XFLexFvKRLIBWU9JO4d8uEv/c7Wu5F7zyFGoXId
lQT6DkewLA3LJIlghyk0ClL79MPvUDWwno5yRyaaDM0+PzLsbmmsBQ5sFm1vmBvqUXYiMAjmCgFk
bVp5bHvTZZM/eV9KJAt3bEY5sm47BA9I6xO+EgBnUKN7atpHMty2je+9in5tE8/XcT7XLa4tHcN7
1C6rRFHcXJ9727miLSbvrGgOOjbRae0j8xxUJccuRMztCkjTQXO5FCV0GinQbTO+eXfpNSxbwkU9
ZjFnU2p1hNURmvrWqcjLbM9l0vjh/LVuN/92RrXzo5kGDOYYzEGkY9eaM6z4vQy0Q556nmKf0Xqx
SR0hHkwGNUl0E4YgG3hf52WvbmSsknbpusfV019meyn6u31KMesAdxDm5rsoRskEhMf5ZzvGcPKi
zfTAFBLZqGfuIPb6c7OXy60tqzlR8HcesaHBPT2RdRNlEUay84Eh6PGNVJ98f2C//BKKnXRxEFiu
pQdFpIjGfAkUuR/W+GWje3jAzDVFSapDgEhmnQXrJm6p2/eMYec7NKyxhUNKn6LcShLtbW3BxdDe
VQgnUTuMJeLegG/JZqve5vXeyTUJYzk+zGaQ30yrPPSSEHAt6w5fpXLeIb8JykeOdLHoIND+GJTU
xMkcoVSG+oHMZAX7GOFjZHWpQ3cfhFQXs9L7F421+7CQsa+QIApxx934ZbKDzASdx2d/RsGImh/l
SEP0J3DscFipv4iGsBMtK/cQIvZKeAnFS1ntXhbomn7HgCz5hRTxW9CW7h5NN/I9XvfmcxPCayKx
KJd9sZ2QJ8hO+MFz5NmntUwmjjRhjERBY83vseg+c62EyyjmSp6JGccElK3uoM2+94hQ9/7QTVEY
ZMAhzHUSb756cygq5Utfz8/M4+YcD2GbrTTGbh9PUzozqu90OV3yuG3pHepFqgO+ed7rdBKoom0a
TTAzR8ED0tKf2EbNQ8mBgBrW5QndxurYNbtBKRhRh2UYurIK5bSQLzzZggZjQTsqRsMoLo2o/iIE
D9u7TrOfxNXdLfLRMGmm0j7MpEYSO42oDmqUHcvKL5Nxcq8AFIZ5FfTVwXBqx2TsqHe3oUORiWVc
M4319dg41B2sDhD48ku8Ij3EUj1Vd4H0tld66bm3vgxeYd5ONoQ4dn2o59DLR16xGwor95R0Hk17
DxVujULqnPYVTgu6xeQXHGJp2hFV3czGxJndaHyew6p6gLYADwOiEptRHS/fFsFzhiHu7rtH1x2b
cuDdxnDzRfloXXVSN2WF0602rwvt/BOK0u6xIwKLGaOa8Q02si5to7n6EtdggvLdLLcO52s6NbvK
YCbpndVmHlf4BR4ZJkgyga5YjlRuRjULUOUkUMOWqpFxqExHfRhFs6QjJ1227qU4ekMXrVmMof5P
hoqGobOGYu4cVeMpZvGeLGKhB6g2RKIMX7JdzeLN2+xShKq8HO/I1+DminZtrbxDXCt8VY7G2tiO
30u+0CNlzc+Vt/sNWohf13j/LBr1s+E4iCJiP4/oS1eJgWgflSWk1TYBrYw9CxN/VGolywErvTt4
HqGpWxe9pgRFhs+TR/2foLRsNThpTNyVbcURgqDqpeqwR+DQyjsNw48PW7f36IRN0Y0Ik82Zcy3Y
eCDj7p3x4fYE9lC8O7AeFqteJGAu1ip61Hvp4GSERUNRXpAcA/7tuh0W3KZDCDb6t6rhzd02jdN9
q9HVGegwJXUfdhlHN/EetZF9zNvQyiHHLMKEIW/Vo7sXe190FId5vVXrkUk1FzX6zIWlA5qNFdkz
v1yqXEBCf4s683CD8s5wCrAU7cFvB0xfGzEhL4raVDmKVs3QYl2ih/Jhau16bFCAznuM4D4hrZPY
hH1brHHojgFFKO7DDiJvfD8q+qWUhertjlY+9hDTwdrLJwJtvE3tx97yMoN4GKmD9LvUStGmUct5
YtoyzKzje4G+ync4nUDxpkSXG79CuY5PDRL2eP5Ve/E+Jo30YZzfMIL+/iXg44PsEtyKF3+ayU+U
xeElaBEPfLTzIHJj5Jq2qluKClZvSD16kqykms9L2aFhtTmWecINRaSj4BaGZGvqhwtDAIm6+qrr
n8jWWeb2ps3bS3Cn437OaonKBzeYaSQjulRk2V4ErZCo9/A0qy8HQy2Sls9DinrZq6MMrkEzASnd
yo84L/3P5bb1+EZh+wVXnP4AdXvBvjdB3dBiCL4E1RV9T9SscCL86MKofeRoTuX92oVpG9PuaYNz
4td26dfPng6WKbNr16EK1LFMY1406S8+RdOConPUhl8DDYeUaED+HYeyyiZm2e0+eG3S1R7qXSJC
8xIZlUWdKEKY34w1SQlaQC/eBtFx0UDWyLKFtEO2tut3V+IJT/ZGYapehxbju67lyYrg5X6TlCYj
oyg40nAumHDL0Sv3BW8OzXUvnQQWmPppCBuOr1tHA5I0MPdLMGfpHsw0BhkPt+o2lJx89zofURY4
lKoIhpWlWGs8WzmDbwWSn+cIuVcKkKG43cwFUCmo+hIDJ4vSwLYBP+ov6VySMkMGovH8u+amJyND
kzJcj/tmXLp4PCoWKHZyz6nlgE+zHjbPiCIkJfkyDxOK6f+btDNbjlvXsu0XMYINQIKvTGajXinJ
7QvDlm32fc+vr0HfW3WklEIZrnrbJ/Y+QpIAgYW15hxLD8RlMovqMVOGeApzqLdB0nfUzsOQK3b3
M5hwLrfAvTZppVd+7vbDVVS1xQ58TJ5s+zi61BbBXCQmgZZDcbv04r6RHQ7NOXvS5iz5RTFR/YwC
kRA2TMOfil4QOy7/4z6fjPQxmQOXjjF1/HNKU3L+DZchcnUjN1CaoC40cXxyqKo+UJek/AopXpSe
Wxpm6qWDftebK8dUH8bYsyBLHkmfU9bV2970+iCmFyQZBRZlw6z1Tk5kOau9lFW9c3tL3yoyJ/3W
0Kz5iqzi4g+RQ4mvF/NOWvQhSYrhjn4BctM11q8ciTrRZRHcAlLvrqwlTwBaBR1Fq3IV6WjyWe9z
MqOVo5NRlD/nVNO3TjQujVfl+u+IuwK4MS3cWGbp7Jy89Ba98KJh3AyxtL0hNyOuuvACvU4jdVSG
QfIIPdx5SLMx+UVer+93slrie0qQwWbmU9kjWVs8Lomhn7G8o41rmLNXWk10m1ECJGu/6BdZRlbd
KDP3wNtuj0U9mLmnevM+1i3KmZV9B2gtOUouezUinWzYBz2f6UIXuTVw1rembtUXZZo1W6M5wGK8
CuORQ3+c+UiivJp929Lb7ZJ1OXlVx6gjT6fEcR0XprPJ6bJIy+mg/CUcsu7TrFlXdmnaq7wm2cwh
nV2rbA34CFF21A0o7zmhvsWEjvXM6ITfz+qHsOREKNbP9aZq2EoqtyKlGEabog9+xyGfecJ/cNAL
VWZezl1NwrMm4ge+Xmyoi6AzyGQsmo2txvlzVXXtwTQEKQtbj4N9Hlmk+BtDu01jKP6kVJut1rWS
gldbP5Wl5GUE1tztZdNlfwZDBF+D1lyOSRLbn900INWVhBppy4pKReY8jFaC6oZwtf0nDTYqN1fq
KPdMan6WLeSqFH1ld1lP6wyp1CdHu/pizmcU9a8d/2//OurXl399qM2Y1gNW9InK6sM8kV9oGy+I
9G3pHmft3xqprlpBSyHWQ/BqIGmzTg2M2mh17hLo+UOuX2hbatwfy0NP5I78eai1tE5ykPHYljht
QCflJLSYisjDMLpefEQ/8o9zwd81lWG5AtEbjQpPJa5xnuSmCgz5gGbGG2ZordEZSeWJKJRHeDXC
qcJV4Q+aO40R2JEiDuox+GazyX38nt4MYiKYtHTlGlJK0zzFl0UEe5Yzdc3R4RnsYTsg2zPOCTRX
79gL6SQXbhatwYzQgQa03SlsY6qB7uvmWB11OW67eFsPOoqEzzl1+Y+f5s2sm0pfRc5IXHXXFKeM
E2jCVJWpNTzMNDTUyS6dkYGe+/unn0ifqNqK+Pv1cjETFVMh/fgB3rwpS8AOF6aFjpYOyaeOe62o
uipSdfI46vOPhqplajznhnOI5Tm++OuJR5hNpdSWpgO30EARfooN0rUgVcuEPrMu9vFIqXXXpdt/
eZh1CBaWuepzTfqqmW9srX0eGHM3uLeL602/msUP2m1/Tpn7+o29HWSdshcWwCXPShFYDCJm8q4+
NR0r3shzAu1zo6xv88UoXAeyJM1H95YTbRlvA3Njoorp/8kNyLPApKeNGm/M4nWZp/BQVAvLLIYo
fizjuN+F01jfJvNwjq94+iyuMkxBfz5h6+zA7unMt6nRVrpeL/cUHkK/X+Z0n8ZNsdOpmV1qZnaO
HqFeff3KQNiur7pzm49PGHQQf/3u4hHoPCJW4z534zzfuXMa3iq9Km4qU4Wfescufg7p+GSMzln1
/l8P2392nv83tiMUBwHnJvL39cx7MW8BTaRaYVvGfeFgrqbEonOXHH8E2X223OdRS4z/aURllYYd
1+38qiUCa8RTkp6D3LlvXgIZC8d0UZBbkrex/vsXP8QYQ7B9ZZQfy+iLYV0s41e35UJ9b7Zfg7hA
CHUO9XAiyF8f/dWIp8cHFfUkGs0ip4lpE2wA3l03ru3Vc/QrHVtqchXXMUo6lxqNjfOqP3787f8F
W79+8+vwqOUVe77pnJqZZhjj1AjD/JjU9CGe6q89VAuLBPQQx7E/DIHt9QPKzrmyL7FxPGncns78
hPfeObEF+xxhgGufklHitLGMjpvakcTcLaCxmyGD603V5Y8ql692RdnKjX5MU3NTTtKXeFU8W3NI
Eyc/Es0+NMlaxzU2U642htlcUTM/s0G++wMNoh/T4qPHAvR6UfRDiH4adc0xy62jvYDfq12Xtl6U
Ggp0fXY5+43dPSNhOrPRvLs4uIUanP2mQcejk28S3JKRiiTLjymKxnYm+i3Yo3Fs5PJTJb9aw3fV
XmvTGYrhX//k6aJ4Oey6Nb34CmYuMFFTsSgCMW0K7VBTfxq/z+FRRq4fT1+DACV5e0cKGz32uXjq
L2X4o9FPXrdexrSEHfP8qKUkC5ZkvpdOTl0pR1xo5z8HG/F6FxatN0boiUjBPZO9+J0N9qPMnA2H
3a5enOsKXaOsJB3FyIJMRoWGqH4eo0ZD26rfS21GON0X22pkjGbJ74kYci6hXNXcaEMIpnbz0P8p
c7SDsgg3q9iCnc83CtRymr1NCuwYVLVuo0lsxbJ8RQh2pVJS8WqsEDm3fl5Gu7krfMtiwYRRugGj
ceiDihKmlX3KgvDJLvT7ABogto3JQ4tHWn/2jaq4VLWBpbX+YtiB75bkTadCQcDO7ZQUGSIUDBQ7
gZx+E8jcQM2W+HVp7hvb/D3U4gfyR7TgY7dtcmvTzOVVTOWW3C66hDB8quO23ySt+cVowytH/U7J
YmXC/WyLtdzdD/tq4XMfKU1uAPtSiBiu51I8Tdp4DdNpW86m2Ax4HWA+PJzZCN6eeEgiXHZewybS
ITh8vezYBxaS7nZ21G11T54k9jp3qkjya5dTaO6jGdlgjubPXvZWslwZU/ApiseNQd6tDcwfRa8d
UX2d2yHXYPH1cqQYbBrKXq8QZC1PjgTqaIKmaWV1TOtfkpOAeRJkZzXjU53sXHKF2vyjG56sPkUL
sD/zSt4eymT2cWlJYg17/afXr0SnzDTYc0pIPmjF1UKRZGdpZrONO7FQwZ30P40yp5+L2yGOcprq
rsuWn2QPo8vF0PWtlln2ZT+63V1Tz+g447C7BBsjdvqY9r8+/q3rXvT6PUlDd5lA17UsIU6jotkZ
ezoEdu2RVBO6sXanO8U2N8+cFm9fiDQMQ64xmI6L7JQ0RLfVGE/m1B4r2WzbvP/hoJOWljpaQ7pN
uvaawvzu4wd7fZtYT+h1SEXHRgdznn1qrdbmxskmgyHTZTSxCxjalV5r45ePR/kLSnn9/phqwRXY
JnMgKLK9nmqF4ovKryyPjXsRD7/i8otaMKLRNKZ07wVZ7KS/CfXv1MS9sqb1rv6zSaQnl+K6me6C
EWVfMPiW+lGkVA4LmnTzXWsNWx+2jAyPHza10Lqe9Hgz6em9m5zxkr6dfvx9hqkgWfCZcIV8/fPj
JKxwac3VcRHdVTCn93AIY8xQWnrmvv3OoSgwR3JtMVyMjNzuX480xqXRmJQijwX9iKlu19EvsvrZ
odOcX1Mx5XexK6YbjIDzFZoX5EvxJM4siberkJ+A2ZcP0nG5M538BNuJ8zHo2+oY15/nUT4U+UKW
vvbQsbjZs9CzM6v+bQTCeIQf3AIkd87T3hCaHpa6THm5YeHaz2JcMnLyS7YNnS46yHIyP+VpU1DL
N1BSdaQ/P16b7z6uhWvTdXTDNFdX9Mt4QNN76oqgw/jIdLwhA4dRWBYPcZfTZ2zWL0RY+L1rn9n8
3n53PPRfE+f6RXAveD1qq0cBupH1JdP8PGgzX3Omfw+wXo1xSi+KnaDSlqGrjsLcu6Rbu1lsKvkZ
eQQa3ckf3G1hxBdzX5xZQO98LVy5Le51wsKCfRp2V5aBjyNQvFHDfRqUQSVq+ET/5TOv8J2LleT2
SN4Vdzi+5dNLZB2j2jBhvxzhS921QfFJKwc0GNkhjNpHlIS+7rhP2PYuOtHsynHhAtJsJwvNv5tX
D2N6DjO/nlevN7nXv2ddaS8iy2ys8plSeENAeyfJW06sHGQcnka39TF9+njZvo0n1sEch+9Ucbc4
5QBOZGmXuJWIXuP4Qi/RzfRgtFV+6LD5/vNQHH7s2utskn09sVXHM/vfTKWLwy95tCWpWGDs7i5M
zD9hMDtnvse3XwYnkitMLk26rt5c2ix30nJk9O3RqopjMYhHy4rO7DjvXAwl+QfTQrFukcM+vZKj
uBAIJZf2qPI/jUl7oXGmXv5rUlwBKxwGky+K44KoMnGj/8XjvRz6ZJFYaNhCpdYzvq0OtdFRUhvQ
1308Y2+/QIS5rsn2jZXV1E9PkaJCaYiKQ947w1BjRLbsGxwc+dUSZ8uZo/HtOiRy0yUXR+IW+810
acngtrOdxMdeOgtBCsKFyMI9PI9R6Vd1upz56k8+Mso8wmXWCKV103y77tPQsA2gVfNxMFSx0Yq8
2i+9bm7TbK62rh72WC1a65/KEuSOKJ2TRHSlhW9mhRi8/rLpiJQhBuydowrafhcYLheeaE6vBjk6
u4n3e5mOWnpulZ4cjOuo5GoUqA5sslSrTk4mqyZ1kk26djRRMlzojZHuug53VF8amGxhIN9pTjx+
4UKJf5hQ+VKFtGzaNEOafl2cFL2yGS3Jxu3H7Bhj273KUeXcL2HMUTshdymVcWZyThbDShZhtbkE
emRbCShPQodKz/Did6XGt/Mjnf0ej05zn85nDrZzo6yXmhf7rKjlkrpToR1HVz3qVVU+2hFSxjGM
tGsQ99bu44/pZEMiccjjoMHnkIGAIk7BpamuWatEqz72s5dO3vxvVZw1Mfn676/jv3icus3wRulu
fay/dzgEov/jzz9ZRdW0lE6u8fPFvHUy5DVnNrS/3e9eHHtvfv86XS9+vyk1R8cFUB/d5V59do0j
t2pqRDnZAmszIOQusdJ74suiPfzfJmbdKl4M3OFCKate1Ef8OMbkV/2ZJzs38SdbdVXlI8VIycSw
sSEnPJcePff3T3aVeZkXTV+YmWK5FeKBtin/p/dz2hfacfvOKVFdHomTEOneVtqZz/3kmPn/M+84
HNXkNdTp5bENuwn3hFYflXqsy/0k9kb7/PEzvNnu/34c/zPE3/vSiznW02HInDJsjhg0t8mqp+jV
RqgvmlkhiT1XuzvzQH/jhhejKSxOUB74FMkTu+i0geeLM4vq3BAnmxcKdNea168d630hNqZx3S9n
hnh/Xf3nnZ3Ea0bShNApGALLOVJg99+6fPz3hvWfv7+O/+ItBfTvLVIchseRDp75tn/8eMrPvaH1
37/484aGKSpdmHIugnHv5xDc/61vy9snONmyxjTP7DhT9bF5Mid2pzMTsP7f3+yISmAkMYkwkfm/
foKK2ybQjbY5Tnm7x/sSJclmKL+2wXz8+FW9O9MvBjrZAVULO8C0m+boOneaTdf38EwM8u5cQKUg
KUXuxv2797+YC9RGa+efpDnqeeo7A8WJ+i53zjRGODfIyXpC/TTZQEGaIy36dhgcHtMBIOlcnMn8
v7uVuEIpxyDbYMuT4ARV1CBmVERHtVcRuprNvTVfLPIMOfTduV+RLVwukH+cJjXl0GqqsFlawrhM
givrz9L59td/n3bUDES/LtQ26Z5Me27WHXiCoTlqzg1OK5wD/4uT4+UAJycf0u4V08YAbgsP4zsm
4zMDvPeWyKIKncQPLIHTC1gum5A3uFTH/Ec7bstpj9u7Ks9E7e+tK0HjXBJqLv1wTl9TkHUB7mPy
H3Z/rWVfp+a2M86EouuLOP3ShQmXTSAlooh1slcpFzk/tFvSdZN8Mt36WtPVrZQrbCq8zOJo8cSa
U//36X856Mn2ElX9UNPoqzpK59kz3Z8f//V3p+bFI50srjnMrTGHtnSklYMdXsAhQMnW9WeAm++O
IggbBOorKo8nZ1QRqoTINKyP8zaK71T0LLizmGdOkve2Ryrr5NmU1Neb1Ot9mLtkh33CYAGkl9XO
ss9M/rvr68WfN1//+UUBFMCryuSHPcrTI4dVr+8+no13F5iNuotVzE3+9Oa55JT6TDFxY1P4Y5Zm
r4zAA+DjSUzm6YE29x+P9/4r+5/xTmPGlq4+2ZwyXkZYki+Pc21sPh7hNMX9N2rkDu9YXKTXPfLk
m3E6bGEdYsxj4xyw4mPyR1jUwnnAr4pj9KfR+R+P+O48vRjw5HuJoxKVV8OAnekNyR1Qkrw8fDzE
u8vZdaifSM4X0JOvl4KUDZX5giE0zHaTiVPyVy0dz7n4eJh3V8OLYU5WHJ+9XJycYYIiwkWzD5t9
be5nK/EBv3ghA3883ntHJqkdHe4k84SK4fVj1bldyiKLqmNb3KfBrzzYps41dBVA0x8P9N6yezHQ
aarasYcxDRUDqT9wuyxxJkn13gqQOmkJoKgA4E57/+oyz7EJs2Mqa6dsTMpeaP2vnuA/Q5y8qimJ
3SaUOR8quDE72g/nNrP3lth/noEC5+u5EKAJ1GBTpwjx6Zn01xExJirR4IM61wbr3ddlUARaSZoO
6afXQ5EmjwbK9OWRHoR18szdNwfP9vGMv/s4/xnjVCY5tCmwJtwER3x8QnyBzEJnrwCLyplhkK7x
a0/PaMLX/36a0/qSo0/2HORWedSNvMRL4arbLMl7f6qR5bb4DC9GMm23KcyMq2RAVA7qDseXM1GA
rJvEr+DuIcjh/wFHU100sFBA9bWr5D/TsvggrC70RCU0Dy+7AN0VFqxi+mUdwKN9LgLcXXG1/E41
zTkmMrT9ZK5r6feRAxQytmQHfch0D0We9fdjE6bbUIP2v7Y59kifro6byGBToZVIKLkJNXhG8SF/
ypp+M8P39PHjV3ucCM+qayJc5bCgwzr+XmLYGjENbZOp7qC3tfDwWsx+8TLav10n5znNFCoJ9rt9
ngK3lNQjAXkl0XGZ5stiybn/dvpGAS/R8BbBFQGE4GzaMBSAbUbYQFlSRvYBVkkM0a4RyNbnCUZL
LDovNsEymCnocteoC9+RIFtIVrvgoaBWpeYUHGyZVPdmmT1beSi2GHycb87S93sL5Nwe03p/F2o6
Wn/TqTciMDDQ6t3otyo3tzYkpsu8qYZNRHe+rQY846G1hvZKr7B1A4NoryFnVRdpgZ/QpGfcwTCC
8pvThe1ejn29dUwufW6JMUZFlnNJvznXX7JM2zb41H2k4o4fNMP3VoT2ppC98ScQEGnMRo6f5tqm
M4Wcpx6cXqhvZtFQMlhW10hTBRjllJVu46GP/aWmTd0k5rH2em1a2eKAzly36D6VnS38NC8CiJqg
+66zMTKvzTD/U4Nnx0JSqouhH0oPP4W9axYg830B6wJbmklHdL7/MVbT93hwQYnBSdjqKrC3cxFb
h0rgEMZa0tzEqVKX+dh0B+nOODwiPWMubQN6Xv2TheHsMnO2voWLjcvNhHg29KFzUet4OcNuzrZJ
M/8yx6sxCL2hmJ9qJ4AqF6EYqqJouA2CKtjLJEg2yl3kYernX5hENHz1ivlQRe3bcFwyP8pgLlZm
X+wdw6AJZlt0F63dVduxCu6M+HpIL+Pa04YKi1if0y0nNcw9PonwULSjOCCehO8H8QYPTWZhrxxF
urHS/k8zat/rWVKwbZxgHziNeduKHMlTW0XsjLPzFbjUbHskV6EFxHDS06lZ9m3WOBhDWgM3fQi2
JY60+2Is1ZVZld2uk8nkFSYOpb6Pp6sR4tXOriBldlEd3rSO+K25OoYW1cmNUWO/HDLYDCJ1vk9G
gkAPUciGu9+4y7RA92jjOl0YcT5RK7Dimyali3sbGMFDEC7xRVuVlUdDhfKO5roB2Bg4uXiZobIW
efxDM6FvCAGSiV6c4TbPYgPXvaVu4y6qvBjPHHdY+WzD0MWDi7svrdVPAKr2rsYeuFGpiUMtD6gO
llVzBY2CjL8e3owgcC6KQCE2wx+OgCG6V/ow+VGpis9hbjuexf/cWaKX/gTCcjcki4M5tFzQZml4
cZMAi6Q2mrtqdeDTT7ry617PvNgF1BCbq5GZPrMryROqZY4qJzXm8Nrmf4J8WFLPNLpyGy1N9Rxq
+PMBAcJYFY6GtKCv500nnd8RuQAvbGkmiSs7ArdO9xCrU5AiknTC4GPDmlUqZM2EpR91uo2zrluh
PDkhpFwGfwzr/jFEHbTrVj9+Xy3lZaQInYcCGIxdLrXX1guyxrQOPP6L4N5YQHvpUfUt6WNrk3IF
8vs2Fpu4bajeWsD1YNl0QCUNoq4owsVPV51tU9buFraX5S8QB3e5ltZozArxMw8mfVPjjtzEtfO9
wRm+EXH6ayza3xX2PYSVya9Bal+sqgfCOlnPRcCG3zq8AFHTk5f5eZYSxYVjBrTY6XvgzVaS+EuP
ajVHnP9ITTj1AgfkVNFpT01KpwWttrNNYkT4r3N6WKYxKL8QSziurwaftiqsvQ1bxhtrQocojAK4
b9F0Uwwz0E4oJ+0n/kO+xCwGZinihqIoO8an2GlxB8o6++zk+Sfa5covfa/lV2Oq15fzUoZXIQWh
Gq88rLk+5ot3VgwLhlPtWYTK9fMChzJ24hE0Xrg289QwLFKs943ItS+L0PktFLL8BWv/deu4kAjH
VvOoAOoIANsJ8gRaqLAZrE1sV8neHIXY0g4Hig7fyQ6Qiv2Q9Ma455LZ3gBD7G6rSiSXTb62CKWa
d02ZkAbNU4RDppR/2IQqf7BB2NIJPeefutrDhZDsqsGd96Cfpl1EOoylTeduEeIDxRaKW1tYq70m
WS7NoR/9pW3NxyqJ7IELRd/3Hk7HZB9rGEFH3U0+i6DlWDcJnp+1CuiRB/hvIEhoeJn6GB6TaQV0
mwNeXBeFr1uqH25SdF5dGZCB3EXc4plNYZ5lju2Z2KThA4v0mhrVV6eV32Tff55xoHiNlcUPkG5T
gFdEgXKAbmrbs+vB4Gqusl4L72UMicTFwL/pWgvt2pTibhuDKfPIuOWYDWNDWIcgS5iEOZTNZVEJ
hKdKAhiQYXhnMmsILd1o56TFRD0vlLsuw1xYrHSvIuPjp8gceBmS2o3j9HCRoiLzsq5YLidHTDuz
sZKLFuft7ZAKdNahAEsdiN95jdS3xXJ8qXc0XhyNTH0NQNHB2+R6lq08MieHUKPgsPjA/M2vLXBF
8BDYCjDVLfJpmRVEhF4kGORCY3jIJ1gaYacXN4aArDZq2Z8KSKoXJZSjWt1ugC5r8d1SguXJ5ZAe
kIUud1XZ85W0VhteC3uEolXa2tW8ip6A04U+J17w2HaZ2IeyFftOz6dtBrYCv2FffS5q5CZ9Xis8
hpax0/A87LsCf/Sm1LoGTPvg3gGoYB3PtfusGpoVqUYzfMCN7j0wbbUV+oihcOr4WjOCJ/DtER72
6rNZaN0PG28x7st0zmGwLjkZAH1hszfTHq6JGPWjUdfBU9CHoIj6etqnhRH4oVvMWztEUewWC7ty
oFxwnRrN7ZduDp90MEcPIuIInDsCqFRNg1+FQ7CljF49idV7neKgossumw/MNtTQk5Xs7GRQ+1jp
iZ/UAy5+F2Fa0qtHu2ih0QXEj9GoxtJzlvq3BYZ/P8MiOLKyWQuG/VsXSH/rgnC2bVA36xy/oZcN
afkTXLPcoeDVPfxA9LXrUuVF09w86d2ggY5weVYvysr8KomN7ql25x92q7dEP/0vwIDhzTxZzc3Q
mLqf6savSa6TNiGMsSsTb+yo1KaDeQPhZ44O00Q2DiGuQeietNi5i+42QojqaQWbqeriZVc1Emkf
BvidmI3pMZjmaqNFfIxRln0aayP1kaP9UWZC/Qa1+iXeuztQFL6JhynfPVd69IShGd/8hD7BIfba
j3Vrb0YgNZ4+jf0+C934MCVziozVNnYAHKetsJbsao6DbOsI1qndhnCrFDHw1SwNHEU0m7+M46x+
kHWewHqocl+zioU2Cm33gxc/780hxbdKY2Zqlc5fpUDd8gqm7KqGCAfHIA2eAEgs+xEv8r4gYQZa
VUGrJgQxqNRGDXScwvg05PBGccmkvlsV6kZrVLiTC6GTVdndPSA9LgN6PYbf24SLxy5t5vFYQbZp
CFaH+puTNdfTJL/jtaswpKuomO3LrgLufg22UNduJI2TvuOiX5cjxT0vby1rnxdy2NZ2N1BkbSXH
el02xlWbJ8q+a8Gl3WA6pJZsC8ejBVBzITuM4Sagow3sI6KPxQY9UAh766qqPKQL3QWloX3L2i71
8jp2d0udWz/S2uASo/IIWHojFiSFmJDyDde7zgsyBT0u66z0YsxyLn3VHByNakhQxweN8xjFLqDv
RjwOo+pQvKNcZbdX93bsSD9wyCjUTZ23GxoION03Q5qIBdAqqsuK2O/CGrR4VwOcuUgyXAcaQbUv
Ic35SI2J9yddbuaoXTy3TUlNCHjEyCxAYuWEPbqdutjYK+siqZwv9Izga1FNCFixwUTPhuYVUfAt
C7piI1Jhwo82E/xF61aIadyj33TEpYnsIbe66KZu6THKI0XFUw68LvFdgJQE9krjpxoZYQwkI3ZM
mcw3sKEkxJZELjfKqO7TOvvWgww/jDaGa6+3sFLT77PZj6hUH51Jb/wI3MjWsEROCyiwgCt8G9Mz
KxOvfPSZSADhDKziX3YUTs+OHgz3w5zIvTTKAoxWF93Ca8UDGi7SyDeuMwRsDEb5tcuxo5uFsiCi
Tc7BXCLL0wKAgEQdw4UZ985dGjR87MUKYR3shi2SOMdv2hkyFx1t79Dt6CtA61voOL+1DMGVySXk
choL7YtrKm3fzFr5w50DMC7IUJkXq9pEHYQbLY86eokEGrplC3c4G8NGarV2AImB9ge1rqfTmcKv
g7C5tkcIJDrtkD1FPtCruNibXlIS5oE31fZiHDU6AkB9vNfbSXnUusytEQAck2GyeHkKEVW1DjIf
y1mochPMuVHx2w0BDFUlLQSMIhReIUTox0ICRooCgwCrATLtLvQwngXYUt2adjl3C4DcwxD6umRR
2pWvLfn02JkkNeq4Gw6NRAsJ8zW8bloJYyOXCkxo3N+luez3uGn777RPUFf2lGi3gCUBOY+y3eV0
APkaseFcQSJJ/WRKoUizuMx7olwYJ2UEKNMt+0ezGX8PI41Com5w+S3Zcm1Gj322C1STbLgLMTFm
anwjmh3YaQiClmUB2mhZ/W3TVc42woPom6EpPaOruAM2BvbvOIpSHlO5X0VpQ6No5qX4KZfweY7N
8VNoFuVFJzX6hOj5XMYXKBSz6lbWBj0saDps/4lSOcH0myw/mJJsm+kIxqsqwD1i0DhmS5+x8rbt
zF+2ZWmXcDknL1sGE4icybUsAjWXBgPbwFIB0Ekn+3thO93BykpSJo6gOWPSwJQoLQTDRYLWFhjB
Z1efvzjxst41Z+igbUW4p2Xa3ulFsElzUrZjQfiKKw1yWlqWm4b+JTuboqjn0NYdIspyJJcxXOkh
xhmU4/adNQj85DgVd0lNJ5E416NDLILwoOqieYhM5TzyUJZnOyzSWOGhasfvIAw1fxKQGXQiKg9F
G3Sgbui3FMPFlz6u4u3cZdb3xOi7a2vFTHk17ZkoX2at37GlXg0CB1LWtRDG9OCLCVeV3Vor4CYC
q+pAnPpF1piH1mXVgRz5uTTpsAWQBcBBWWyjizvuEtcJtmNT/ZyGpvlEsgnqVTiHO+SK0B0FUzzP
s3gonOjTkoyTTwYIlJulSkAU+KlJQ1qesPvfo+lkm8pIK1oxN4JtiNnTwc9elLNsH+RQaFeNLJ0r
QOvRrSOyZZenKt0u4NFJ4VY8hrGmALRvcJnLu9SZCFu7oiHNJ8hjhAEfqXzmkPntSvpW9MjDNtSO
SZmBaTqEthls7dU4FcaxwzFK04naHss7J9bqC6fg3CtgBfH77IjWOma9DXX3Bzrweqf1BV+nJtsf
1Vg/IUePCMDacWeKMr8lRBy+TAWAPasJIo8bZAn8VDb7IKdxNkc4N4SlstNvC9yJXVEMBB2zzLfc
bWhlos9QLKouSw5dWbqXoWP+qasZr2G1LJuqloAvhfpTVXoNmD1LL2dtljc4qQpfdCP2sDC0moc6
7ycu81kHa7URULExHe/UQPNbDcL/rsrbwLOS/CeSoIjPtvkVTSCmoJoY1qVdsPr7xXheSR4edp5y
p4LATr2WrjC/00CWm7KVxl1ODX4LY5/MnBgsv+/cxxQe5LWzgA0nhdBcmv00wgFW/b2TpQokDSwb
xOxw/7RI+5zR+OE4WEZ0bFqruHFT5Xyl5QGpKq6oHi+3ugvRvO3AQ8mDcNrZh9dtbVONsLgZZ25g
ZtL5Wtib4PPKNv/WdXZwBb20OUSRUR8Co43uYbq2fmEsAHWZlk2fjOaVNTA1oR2ypeu13JYj/L08
SJZ9mbjmlQnxBO6nUXmWRY8I1zXK/d8OQ03Y7pZi+aFFvUMKtprsi25E5ocTF1EZsdvOaIGytJU2
HtAkg99TEdORjQgHYmFf0DfwoKr4qbbhs0Rl228zASw40aPkApU7PVDpl3Bpkqy9WiAlc8A0hviD
bKr6Zv8XR+e15CgSRNEvIoKCooBXAfJSezcvRFu893z9Hu3rxsxstwRVmXlv3uP072GdxydBaOAu
64hAm5P0J+pmRPeJEbBcG7NkUjVY2xWqz5bXKvfZgWFm1dAcSDvT7yBT8H5bBJwskasHRWX2e15O
cwsCSQZaadRHDWDlkxGm9vu8Ol92OfO86Jw3BH7228om923WSucgrabiLGnKZ0wSnW8Qgk8b7/ae
yLTkYzTs/pykXe5ZiUaM+jA3nraus5/WuUv6v1a/rEkPkYURBXQJ1UM25ssQtIB57XplRyCLTXZ8
0CoWIUWnrI9ltcYj/pyBjNPZuLlR9emFq07eRrzGgf0M/S6umVIYdjjul9G+xb5m5EcVAu+3JPCp
qOkGLKbvPyylxy7RiE3xHUcELpVDXvwxgmU7zmk5kJdhVhcqynFbFjLxq8asPIry1jetTL3O0hof
UyKMfH0MgRi5mb0l/oDMF8kjftfOWu5H9lwx0ehbzwmXmSK1H63LoJjPrQYRqFUn3tP25vafm1+j
yaY9LDASlpRuS669vsbfSdpIoE91uTWFGV+MtppImrYJVHeBMrSNId/UIt/xFOvUb/U/K4s7iGUN
0wCyq/qDbNh/1aY5MMJw+DELV0TMdxfakrSv+6PjkkhX3pJge71v3w2MKP7YFvRRVu4Z5fstAnTq
noxKckf0pfXncPqf7WL6YJG1PsL7AtiRbZgKah9A2AdvjkCAMUzoPRhf6UbXWz3oQp7kDeXwR2oT
kWcUZPBhZEyfRlG1iAYNA4e2tLdhWsb7qRYGBTw7HvCbimOn8J3z7lkxO6GDqjaGMbin2hX1h7XW
bQijoTO2i0xeBjemYzGnj7i+AQPkrJseV4F8cpgfEL0+5IkPx2glKL8oJKnxhRlu9DR8nGkxrpaz
kvHGhLrpXhIWzIdt2rf9C06EwdO7xCVJrYOT0sSmfiT82DnMREe/ha3e+by/GLNVFx6ihTGy4cav
aAu6VzoRvCRhObvQ0LQ9DU94IMRc+FYaTS9OBTxsxVvtaVGX79JhYqbnjtUtMNvyG6f+KvTyK6sK
4ZmsVJfBbLdacxrpLdsgD4f73CG9tmLE7vfYWAiEtTS/Ie6NgW/2NQjOx7EucuYPEnlFGxvzi+ju
4o9zalhvIJzATf8xUavCc1kOBLcTfT+xUjv2SbIjNtG+rppaWGSSyY5VucRziNzalFnL6KsQMEaU
pn7WjPjwktCdoyar7zCPbnPK1/atSE+q2Yqn2y/AIrjPxaHUSZKbCCWEfD05F4dVJ202xRvGgzHc
C7MROyWI0e5RlkidI+Y/UoLSYi7JkzVSd2ez3L9GYH+XNHsRAl2u7ht3V4j+qzCG8Eh4zgd0u6/F
uCkipI5Vkq1omEUAkRjU58AoKre4yGkR+xXMjNfpyS8p76VX2Cd7vC8wXVlk4jIBNQpFMV/k4TsO
M+D2BeKPZ4My/wPwPjynyun+CdIofXfpTbFx5SquWdq6ZhA2fXVHwTScHaLfHbN7jWodqkROPnAv
RkZjtgYrYq5avuMy8VxZc9xULhtc0sjyu6HWp5OsiG1kXjxtqkQLfUtjSl0mDCyGsooYCfftNr31
qySxoZ2YxP+aI/SMKDYmwFsQx3LBuJ8hUr6zKvlOk8b2QNx44bpSUSRKo90lsFWfyKCTEzG3Y22M
oFWGZEtkH0vdXQHYacGRUJiMdqAXcfFJEnO7Ge2lSWL7lKfLB0e+sbORRzwORP0OzkPqh2yeevD1
SB7ucrwgOusqt3YY0pw0edG11rgNjLieNnkxdr+FTVdlZk4VVB3lXCgUELsp+p3tOQ5A+a1lgCTy
3nAyeYgxFj+lkXqDo1OskDG/NTRJ65jUs/4jtK471b1ONiTork1RsDRzu3h4dBPzR8rVQf3QhflI
sndJqbzWjbeU0z+T08rPQRZ4xKN9OhoohdZQzRLIJWeOGK1hcWdEjrjUhSPO40SGdFbnvxWd8imN
1EJCtSWRVFw21jsR+0DFEG2LEPz1kn/oUdTA/UjdI0Pprz4eJobDUD+dtGxCvksspH7ej/1T4+oM
csOsJeeQENwkJ0TAsqMYVFY03JVF+wlHwwhk47JamHJ3U9jlm4w07JHgb7tdkGeGN1mQHjQ5dnHR
hraoT4WRFRcdjclm8b6fyQkfU+hZfB1aujpBGenF1Zxz465myk+SZ0nxqA/9yyQ6yvRUm8Fd1Dfw
jPHK64R0bUxjMFhWelxtNzsq/VZ/t3wFSK201kbUbJsoi/3W7fttO9rtHikH6F5Txvg05vygwWfm
BCz1jcvg3Q9T612U+Sub0s7RDrs4WJPQ2AMDBFg6GxR0YT87W0TM5XE0WZbu7ck8qFva+dR1xbma
W1KDO2f12TFaSDcmzTEzIxemouLBk2q+aKvrnOyIvwHI9B84dSgZmUAp0I0owNMLUEqz0f9bAqNN
pk8PsWjj1tdD1RI7rGfRpQXSgGpjGxuU9nGbd+E9J4oEpheKoxJ5th97mexv2eF0OyvafurSMcAu
CrKZCHyiAmpvWphwSaAx3K14EAgyaFEm7WI/WqCUEkWMwcyMd9tHTMx1y1H/DGojFI8o88C4dqcZ
A9ZJtxLjcyrAK7VjKHZTS5YhEc7V3pFj/iAo0XZROjxkYHJ3qWpA5MhcXPr0toYtzdGPVb6eWIiW
R6Ws+iA1oh8qJ4R02CbtvzhJ6iAC7eVJilFvdQuD8Rw3ALycDICWPj6ZIyKNPQHNAIuCeS3su8Aq
15t7SbCoLawKdXjtW2KMocu52bruXTdSwThKgNn5hOy8vq3N2O6BGVWBPcrhkV3yBQmJhLC0GfK9
KcLkXBttfVpETXysOTYPtZU6KF3LQJ1HrrRsovSua6cnSe2512aTKVmvSeCjN8Va6p+W23aXRZI1
Udq9OnSLsTzV48D4idLCsylnSrIQSd0q7tpYOYHmTj9Jpqb3aCpVvFnUwsGTcRTUU/RTjIvaZk4S
0kBPGUK3zl8Yb/Gn5SQf6Cmiz94yyx3kS8hsfYbQGzWpl6X2eC0NaBSxsQJBK8OGpbbIPcK+c4/6
ApWpEsnohU7xugx1BkCFC3ntsmXHrLX1KfOb+zarp0spimxvO85wKxA1VgCQDdWgLXuh1SU2B0WJ
vFSE8E9LvFGp9ZLXg7tD9mmPtepuyMlGpwEeSaVQPXnBoXvo7Cr0tGSar/UcVbACbrAC063Ambl/
Wi6+W9oSNOtvCxfGQTla/jaZMnsYl2Xy9DYaApM7+K5kZhxkI3KvYUXlMXUz60jMZLJLi+wllXZO
Lyr0U2cZMx9AD8utzOTGRsVBgmLJT03sGKJoLQfDCqO3LFp+yr75IGMk9gQnOMa+Ltkiq+pbW6eK
khpkpxvmBJuLrd9FIUvIrp1128pajQ3MLMNPOHsuZd4Rc7YsiOZqfiEdG9u+G+ckwsfiOqmwILdf
aK8EeB9YTb0ufBFbJIIr7F2Hxsn6Nxp97FsLF6wjeMQJuozPLt/qjlZNXF3ySx8Ifsg8OTOnYzHH
3YZD7vw40SyIMbYrNKTMxSXitIel01bfXKx/LWXdnnAGLCZuSBz9MJubEjDiNnYtwatg/nNSRL/a
ahsvdm/tWaO/r3JKzm4ZDkf6GjIKEMiTDfkaE740BgQJW/SekCWPS52aDwAls4uoiQ1eYxJT1jhu
ApHUwGSZv9+xEZdt3ZIGkUWreGMpEKz5KAv2SpRDVNf0NjE73fKQxT6jL4BtorP2a+giyStN/oW6
/f+LwN+n2fBCNyXxxtZ+LDoWpJf6w50Hgj6mYbhkHNb7VOPXiUyGQHUnXzEXxLeUlnW/klfuqbV4
cKa1f1P8aL6bIpMJ3QhPGnhYP+vjD2w9xMZLbNhjYvsiiqfnsLLtuybmDbUy5kspO7+HurfXbadW
3FLjaxUiMKYTDDnRDslmZO3UZwAWek47FoEbi/5gwH+/H/Sw33VZUj67Y2z6MLgMjy0YeKykhZZe
2Ezqn2Xo3X50FvM9InHuRaudyOOoBbaKhuIQkJMz1sM65HV0VYETMy9cmqHZpGp0boC17LFF0Xkc
x5HEFeZRwFqGTczS58VUTffZlFZ5ZjQl0f3t8HlhRLZRzURablQym01CBE/0sQsUOv076xyaHbJk
vtY+bN5z4az7OU7trRnTlbbIkZUmvYp4QoPoPUr1376a3mIteoZTCNjnZtqZc0aCrUO0eFmo6dWJ
+D+Qy1oFTYeqSGeEekFG6J2VTu2X3jfjq9BpelIa3U1eEd256LrGNBOpIOtUckefGIEWGWxvyKZo
D/Jj8l17EEHk4kgoHOfHnaruWQzmLysPKQv7vb2bDTP1hGhClgu5JNGGxENKPbbpFYoG6BnIXwZ1
Dsu4RLqjX+yFWSPwa/h8zXAaPRClZEkXbTpsRtgQ71ijjG0y2i9Op4xHU9bGnp4Lx47KGg74mpvF
scJzmDYr3QBCUB6HTwlZxSc0xOKlt7BalIuTn4U64pQCvpZp6RskIdurKxvucUXfIx0MZigW+qOZ
/WN1mInOQ9jfUQB4LS+rzvw5yYxLhhFgek2LrcBihLB4acrvUaTXcF2QQe+T/Ewmpm6cmNRsKiYF
WfQDtoKrkulvThT/Ted34Mu+YG/cWqrdS/UMFQuiofAz66kWJ8s62+VdFB+dZE9ufIL0oxOr7Tp7
q6GuO0PdgRxFbVzS9chNkbxLaHGmxse7X/O9Kn5c+6GR1Jc6DUN3ZhYpVjog/dQz/SyHIGm5VC4a
wywAY/ZDpb+Y2fNa3sXJrrMZ8FmHpeoQ136LaZ8zh+o0z8DqXVbnhcFSwtrm/U2EHpAb87FHJWEk
x9XW9n8D3JVY/Ha0qdNXO5zn4mcgFMoIr4z7RdHCzgPC5Wb3Zdxuo+o5ku9acxZ1erBQsJV8sBt3
y613rsKb46YKaj55AuF9iMUnfdjO3c/C5MLK8DbSTunT68JwqouCacRyQD9kUnAx3M6nvUiPcjk5
cbpvZO5bcq/nD2X9XPLmtLTYF6dn1k8s8Njnfm2eUf08p3f8avy5fWsq/lvZZypTot5WoD2B5dxV
7ZvOeRnV2TEzdpM4QRI7FDkBybTPHAyD/p3G8GixpoqOVtL1xukpjAgjGZiszj8cQJtCHO2BcZys
j+3EvQOoIyMJXi9fK3VQzCBWQ26ScNo05jHGfcQTwz3i81Mz52vEvQZoW35E1X0uDn38cyNREBfi
TRYf4EUzINFd3OImh30wXZnsBxecYofr0v6W4nmZXwk12aB0dPISOrsaXYt9fw2DTr9L8dQUVtCL
nxxlteBWhW2QrBr4w0sVXhMJdA//VnZxuMcV0DvZ6c22ossF1IEfrKi0FiV3lC8xTJoDA95PIzOy
q+PwXq2SEPvLVDzHDgBPjva+nbFHyXvH0rzCBOuew/bG4gVAQZ1DoznF8GNEvs/tcjNBb4zrBOYL
BDCyJnHsoi/dVtvmiwmiTnLiuS9jw8HrIrTlzFLDjRxfABP4aMVeQzWYZrsEfXkiJwZn636JEoKJ
nmaUt+KioHHNqQys7j3V3m5ECRRfx7xkBGi62eJ1/Z01v+juYxPuUkyZa/3HiHKnta/6+mi4L/j5
1/xvglWDhlXBwSGHb6+PKQ613Y2CZFjCi5ePpHlJIMGO+j6M5oOadC8jE7SpiBBzAXMwt6dYQEQ4
LDhxpD6CHsf0Uz514rUz/UrX9tS2h8q4oXfADCW/EmRKjr5S8TMxXtjUY7kp1Nes+PrS88q3NSSH
OmKYs4QeGwG01No9RiPfmF5ntp1c9weiJ7fvva1+MAR6UQxxw042ApztauwGglFTjtsFbf5wc0ZK
yJnxxV0EFQkHIs8AbZKv5WWQdNrriCWN8O6NEz5k1j10qH1m/jOwui8l4ePYHKL6XzWyKzg+T+3d
7SacmR7i0fJzDW9AvXHZOU9zKtJC4Fl5hl6t0xvCuymXi4Q9a5IVMYdvFryfNA6PIZHqdrjpkx9C
raPeDLT01IAcdCxCc8Z7Aap5bJHG0YwoWTn3G3+q1lMLfW+BnxpbfmS+ltWHrvOJzDQ8WAQqBWli
i+7JF/asoo6xxpVockmWWeT8642bNXW+ZkvvF1r41Y21z3gZuN1FLQeteBumb0vfL8VOUDRl7rF0
PyvrnmQ0LyFIPDMrjuhjS2dYWrsSptwE4S8TxKE9cK0m2Y7RYj5p3mx/r5y5U/PdZs+2dY5xvlj1
RzR8YC8L2MKj8EE+E9c1xdi+n7SLM++J2usd3of7AZ5f8a5VHw2zmlrS1dqfWvcU8ab0ybYodkb6
2o3fdlnvFmy3uA/wvD1Jcq4bPIelNkBFTzmyy01bfMro3u5qD4kWiYZ4w6eufoMNVMCAZcxAfjwu
vRVOCUzGcPyqrfsbatXV9pZ6zOc/9I+q+8Fzu4dUQMdcbHTjp1jgyrq7pTmnDZcnp3hPEL6NddFM
d2vxPDh4Zdc7Zd1zu22ppz3CHsO/hiHJn8S6rZjoabsyek3HB315L3CLiP6kUWNFttvvb2ZjDBsJ
J5Iifj3F0RQAyeuPObC3Hd9+7wE+q4LSVPGpMfP7ibgYvvh4S/3iqelhnHATDowGi6twsf+lZEy9
JhPQYOvbnn87jCgpNAFrJv99BQvEV8LD4C3pr4b04MCC6/FbT7H0cZUulrZjpgjQ6A2bWaDC9Qql
bFfotFUAK5G2A5ER2of9KVfDxyLMbRcdCucdpYBWOt8W1lsc/qpr74JqL/bdp3No+jtV8x9O9Mqb
sdj1iHKsTB6m+KCgptSVvonX883cMy4vJqdqVnBm3A4I+VNwT4XgQ8P43i4I/ABRWT06oHrqjC/5
g0PMBVFKFnKZ5b6C887ZAuTOc9ePyHrqhnPq/kJVycdjNJ9hnW5Uf7m9aYjSvEQH4EWdcU3qx9BA
k7fsAFgj/9pvlQcLVR7Tkan7cpmBIZ9w9bReGxF/n3ym2aXGfkAO5KqCgaAA62oYd4s4tB2trL6X
s70duTZM5yg0lIhuK9OrQh2Z1gcMq3jVr0v7uEyftuCJ+ciTf1ps4YjDZA9arNYuQ+NjAAhanEH6
+DHZp7W6V9pPhTZYxwRfQOf9ZNqjlfO+yg9F86ybODE/dfuk5GM4vQA7q6LDam3b+FQQPb/uXAd1
ubi6zGOr6S5P7yXu26T/lyc9D8HJcl7AtMzcYknE+sqLZTxH6f0wnvXouNx8U/17qo5kZA6rQ70S
JERO8YRuMvXoGtfZeKiZp48W7+P7Ku7cIaCR863+m/sIuZuoasUt9zsrSFzl2YGibuWgVfQ8aIud
S58v+4c4E0FigD9LJU6JrWpYnMEpFXI56zeG4aUA2xdVh8F+TPXpPBr/oiHc5YbLhBrQYXulofGU
3dL2lJsR7WLWd6QsQXetA8p0CmZG1iU1gdLhtdOVxNeShs3mAnbKRzLMMKS+mMvttEuPM4iMvPtO
cFIXJfiG8lCI33i0N43xlnIAGHpKeGLqMXMuKOBnBMVo+h2W2NeShVCu5S7tCmJRGdwKrjl+/ZoY
9eqYR+9IorvBvWfPgqog2q43mCZFx2wHdo2TWj0ZKt8mU/c4RNBCVslBE/lt+DFbePmnl7C+5KHl
aQ3IQKZVq/U3doW/xk9T/RnGpLbi9Ew5Eirmlq3mJzqzf+ue1u/c1xCUJZdWVGxCDf80n/sEr9w1
8CwqDr3BeGlyHugqB2QRfUsTuSr9bcYSFQInP6YaLsXWt4fjSNAPAjfHLowPpswl/2SJwyWEF26n
+Fvbp3F8l/VO9XcQMbBgcGiH27b8MZHZWzdB+PyrnEANxHmE4QtOGXrx5hDbw3YUPw274KELylSR
XTwU7aFm7qmzrrMxbjZf7V1L50MF5wjDyW2WH/21IZT7vcDypjnJZpm5y+LnxVgBBbYBs79z1zdp
MHOCT6HfK/PVyJrPVVebXO88af40xV9s2ScLLk5EDmmRv09tQnOO+Q3tD6l5HSGO3tcal278mrgv
sSGCATRasX7N2ELC53L5cxtghWzfiI8BbvTAjxrv5Xoo2XtZ6BBz9S+CAN366arvR3s8D+p5arYK
HZcaGCz4RqAI0+3o7Q/426H5tMyHpqJIM5FnTk21zcXdYO9GdbBsFv9B41hOgHnC66kPVZnsBhi+
ExY/Q3/o29MgTy2quIp/CtPyZgbGvXYw0EdrhripeLFZ7NfEDgfoRqePIi/SS3FA0mbejAFecuvG
GNoMr7MJJmfoN2b+MDs/gAm/Vog6spBeIa+V+Yx7dZNUMzOfX853GV5b7STsQ5HuhgzGMD8bqrm1
PrrW3wAVnpl/3m6L+G2yQ0LmOYlYSzpqPD7oA0COzqjOpvVbRjWW0WfUkQTTG2YzUmvT/E+fL3rz
bGFaLc+kkKBa8CTrV1Xj+tq3N1SSc6oRdyPrPBZ/plJ+BNKoZVaVPKsBJQmiTN3ch+olmyxvXK59
E6L2U5K9CYxfCymfNmN1Gj4egC682AmvXflUjK9a8+S0j9OyG0mKKR2PyS8T86OV8wfq+7b7MOhe
pHvqEv1QMcjIFqofNg+L/BWa992cEI5zYkdw062PuX0q1HsKGWbFLGIrcNHw/uLpqAM7WwkaWtnH
MxmsFrTTMTWdnv6NWFHrYR8BOIezm1S0uNzcZfnjAtbJEb4SscvHrYnfp0mvWJ78JoUFG9X7IXkd
q4U1hxbJ+juZPl22lGNMB5r5XhpfTTvuYnPxTf0AIgZLF8/x6gwPgwamnIB+Vc2+yOOgb4kZ0cbt
CjRMNexjSFDF2fQl8fUtekbc9HBmy+vIqCHcsNv3CmTIWzmlMVhnx9Blrq85VzYIvTUrz3m1oJKz
9sioB/xTsgTG2B07csz5PGwsDU52A+619ybRrYPQWI9rgiIkEreRXhbpf06LI8mYA03qH27EMhFz
2NIdvJEDFl/F0e6XfU+gkn6zNQEUxCvfd90uM3Tc0uu3CI07FAuvxA4rR3dndn2QiBs7aPSbUu6b
hZfdXqaDU0Xvw1y9S6nt3XUMHKWfqwpac716TMI2asnvmWUG5jgfme9/WBSHyh2P4HEe4Kz607Rs
kzpuNoZdkXKtAifUD72jnYssOsUm8Fw0/w1Kxm+rqe1QzI/RoiPfI09Nhrda3aHjrUlcMokK8wPj
C3UEbCtu4naTZJpHdPFTbJq+aPVLaTb/5sxRgVERtevm7lFw2WL89vTB3DSaGayu5nrWlLHu97cU
D333pORIeYxV2XBvnVz+jhh0PyXZVsysDtjLcSXyBTPcfe6iCpnurmwFwiSwLNFdygIxr0SaH9r9
HIb3RjKSoEr8/LB212EtTqU2+hkaXqhDXmOwDGb95HAy31TMewyFl5lY3jKy3oy634xcmH1msPmH
LceITmaUw0VKXwQZ4bOxvnRrF7j8GR1z5LBEnjungeTgaKC+rsuKPwcyV+Tiqlh3miXOXVXszY73
FEclOVte69gBQuVHozn7rJourZi9in3LDogmGibI98WdXrH471U7PzKJfJvG4Siz0DdXyAUCsDhp
p7Q8t56WSeKWMCdM1minS4WfV97pw88QWjvX0ECZ2KdYtwILObmgV1QIBljbCRLj7lW8vaRAneKc
yj1jJ65X4t7Ux0D9T22DXyA7H3OZF8ftvul6KHX9btBnSGXAK9HzQGIfbKPyFeuAZnZ7f/jZuZEx
N/+6QC8nYR87sfrEVl9VRbU2GtPTyACpt+ttpDGP05n6zNbs5wzgGUv96ov7mJA/7FljzC+l8t+2
4vt2iqC2uKJw2DYGnjOT8hHyu8XYAH44+CF2NwwK5T49ZFPuu21+0PWSbc9018zlBxpy7odrjEm4
1rZtiwxzsxwa5XJGl2AoMs1gEcItIrEMBiII4zTSmd0BSAy5DRQ9qaGSU+ZMIMiiXTjOiy9Jm+oY
RORzfaoiznJnfZEYX1l/sLcsJmxTxjYOYQVjRI/kcBw0442Q7jIVxP5zwmF0yBZgTKz5hW5MY9Le
eu0D3qGB9g6EtzKfgGj6bKcdXZw3m5TdhKKN3hoe5GUhW14MD6Vpwy+QRb3VRPpk9q/ZSLfXsTAv
FFuDfLQcH039ZPXZR7qoQOJdwSG5n4sIoiHl1VBT27EsiheyxH9W+DPiUijyc4sqVvccz5RAPCop
d0kz1HcLBsou5gURpefgdsDLykY33vCVE7+n5gudP6DuG6uNj2XYb9Kw9ssKQZuVB1iUGCNrr624
j4h7x3zNeL4O4tbZG8xYQVgE6TgHWW9vjMzc2U7hG1Z5pcw8svxLs0Vd3GteRBi2Y7DT3ipWiFjA
BO7jJSUjMQmRGIkAh0FaeVbOnlbfHF0gndWtbYsBqBei20uq3nYo/qyOBbzCXN/FhOI2LpeR5nBl
MlvbeJ8dEE34jZ0ebEvJwalYKSqHjOGewfKfEeM6cx3ctg0DlurU0RPC1vSENm05IA4m5rqla30D
h5475a/1kB6HOdU9XLN3axwCcpTFY2VhVrTMiuaQhbZUlu8dS2q0bEgtJs7YVOiXZmRe7vCD5pin
uFJQaKnMLF7CeMe2VjCliL8rXyCzUdaW/DCcPfLEt2ZobwblYCGAxporNssghU8YxG2m8lltMjbp
WPLEgYa/KZmQznF58eVoGNvXMKhxUOXrVHhKsxhtpIWvWFiu8a3FGnuiseNj1/Ki+dayN55Zlmfd
YflYcMBUXYldydi4sfox2Tfxlkx6sUT11x3809yoOijQXLHE33W/FYV4zc+rrYj3qj7Nqg3CVQ9M
Jny1MC+C6X/DHscmGjtgr61xKuX6bKbmHo/3rja6JxgnDwjDl5oPZ5zVbtCC2a0Yi6bTPoZqH/Vq
l6DisF4WoM096D0VK1Kkw8IgwaQPpEZ+1BNOUQfxT+grDQerGSpGPHZ9p6M2p5SLB+3RNengpvLQ
U7hDwV1m35qHY97eUPZsQBv2zp2/bvs2Y82vxs5kh1N3E1YjZjTFAgT/VRC7kPRUxDJa0Yzk90Ly
Nrb7T549zllWiiUe5N7u33PL2pp5ejcxo+vnGF24ZO8rOiVts2O9H5Wn99Sc3UlZHcTAllw17gyV
PrISzkgUgRbt/qAr4yCk+9eoBEh4xkZOXD5V8FZuKrupM4dTwyeJaOcBwbwI5X1FKA1L9fyQXQGm
GKehyVFk2e+Lxii+72wCHLWPCRuhF5KHmA/zjDDEv1caSEvuW1aH53VgaW3qcVTG0bNbzpc+H9gn
ZAPAqvtyM7DLgDOr2jFkRthIWB6EdZ2kiAxcEZJ1RdzXN0lFC5IRd/48VaCnlw8jzQCDjBh5LJtI
fPa5DS/JBwrpXj+WcYcYENbkM1iYulsk1iDuOY5MHGshPSpo4P3NtrnY3QW4/Y7s/5M9LMMeke3H
mc2tlaTnmTljIY2gjtSbHo3bIWzldZoqBogO2RaVS2cDBxhVOVS28EYgIXbj+NGtcywWunk2VXWa
CtV2V92yvNZyNtjMDmad/FWm8+s666UFfFJDxJSyo0Isj1ObBeCEvdmIj1aU728uGKpff3Gwnd1G
QUyWFOMYYbRMTuZ1Y1oRyGLG8JXG3c1ErGdMGd2uRY0lnISOVbYLpqOeNiSLKepAcqaKEI2iiQKs
DdvZcNkGATiLeL8dc9TXjjXzcm6rg4xJaiRnoZktym/JkIUghdVkMt6POzsv8VgOeM/TUhKHSADN
o7awtQ8T2blWtQKykmaczab+gPfvuc6LFvq1cxOLRuNBOFXtbAEc97siiVn0BBH+nXbOl97qLh9X
gxIhiBZ/XU3ELMM6d11qty8V7o83AqPy3cRGlz+xThYohUvIBPayD+2yaDZNlX2mkJHvKoX9C/8Q
EJ7dGDv9oTUEqoFcNPoe630YZXOa2/h7zbphx9Zhwip5qSBlthlc0zi8c4Rg8zNaY55rMzaw3THO
M8iw0J3Xum6Nd9b8nXtDLkXmDXNr7CSTbU9zQC2LkqFDNobpcTSsY+2SkyFb1qwh1LOFCRl3z8JL
cWlICNl1q2T1rW4gjqusD5rMZqmmw6M3w+PmajBXLESlvWFnrbsUxi9cR1y2KVxs07GNT3DDuLVG
zPFRTc5AnUbh8T+SzmvJcRwLol/ECICgfZWhpJLKd7l+YZRregsakF+/RzsvGxsbE9s9VSR4kTfz
pM643lfFaEiphjYLKOLVTzjS0lPeK1xLdkzNAf1g+R9i+5i9Aupw4U6GKMgyVJBdbDI7jzlwjgCo
STI/zG3mf3uVC7tkGRE+A/qpARa699J1Yuc65ro4npZndv9RktC16y8+4Acd9iS+FetsGDPVdyDX
NaLKr9qJEqgHEaXP0VhzgjtKo+1MIAhIVe7y0sUFz2ClOT2X9NFfh+ZfsQ7cdLOm5i7q2F6ICdsH
P7IdCPTdN2XfHudRPFdm/mlFn9/Urryt3DI+OMHEkhweyRuUGz63Q0D02AW58hBmrU8KbyAo2c/y
nQV0+Ad3snkF/jJQPF7ghSTeee51P0WJ3TpnEXrjy6BtlsFhtZ64TRLu8czymBfW+q/WZfkuMEge
utVMx5q9KS0HXsYrksfsdqD/MaPPyvrxNP790Br/qMTO0KjIEUMeu16LuWYQMvj/s1+Dq+B8K3LK
7MNO8Ae383chiE5eMdBHtajnzspcrCRtPTLDtIV1g29FoFNrtGs3qTitJPow0mD5SrYWw2ey1m5E
GVx2wSFj72ybbUVLWJW5rB7MiXpaDCDeOL5MZiKnEQZogSJsXkQjmFAni8O6IOgiNmXu9AcnJxOP
jVE7mEPc4dBcNz7tHPpfYdZTr00cDFTA1JFWLCg24d8625Wta9A1EgbsLA22kuZltFvOoBqi9zN/
BGeUzTK8EdV4Z48wljdgc1hLewmZO3SGg56yX4q5MozOMypRXYREFzpWYSnkLjYfLWWyZcPfRiod
0I1DdXJZLXx6NSCIJcVgG6CM5vm43Fv9Hes6YkFjNt9nsr/ipegiy30mDD9sj21TfKt4/VMVhlTL
7ZR5D0EKIJ+4JrSO0CyY/jDZHJO+4Ty32+eceWreDCnnaXWNSLuxWz8WRgV8meoWiz0Vtid6k6/I
Cem+WGZE3aTNOHJjftJFHJIU0d7yMPhVe9LNFGDURXHYGdv6mEJutCNz8HuxyIYQpj2d5hfgAukU
8VfvT5leO84AdFgmw7HZVbnf0lFdJj8qTP4yp6y30tTNe4lO5CwvSQkdkOk8hbkRgztYVhZjxFE5
5ao4/teLrnwSYxD/DosnE/bjcXby4+A+5mP4PM9Of3YsHIaVRcEz8PuQQ+V6cJSr3Bs32+oYRBuj
rROQTi17PZ3ASbLkTxyUEaaf3N2KdA4lXVTMHXvdl2AOCMK2R0W8aEvRDVLrkiwsS/JO9KRzkVxz
Y2N7RMfa1muSRvxak5OVdekuyPhCq1zyAK6WdM8ztAcMUNwYLmX/XvXvESGS3QxB7rZzMBLbzGmY
ndnVTpRSWZ4Rm2KwGJ69bn1vYO8cMUd6l0y6fxfD0zLY2X6CsIQtlssLRVYxqr6FpDYDEtA0lbE5
bvS26534oKFCoQPlXUQHIlyRLoiZO2ZZMX7jvhoyOVNtVzLeEaJgUCfpR+uagGeVxh4ZXYw/vPWi
iDDH8v6MFbkiVt6b3s74GlGtjSWa1vgxEdxlKiblxPI/V5/7dinGhMnWLTaJRHRQQUwmZBzKettm
C/iiqzswDgnmYrnrtjrtEzwM3mNCdIQ2thbrxNgP8QadK28oJo3jfjet7W07D7+Czp3pyWM0w40Q
5w/9rMqT7h32ReSWHNT09C7MtKFJzwrjl8Sy538VH/QjP0z7qw78H2StcN/OFfcsxv5iG8ZsAcNk
upn8L6y8eA2qDr61sGwLpy0lQ3zXq7e6c+1H4g7jO5Qg8rhXl/wc2H+HocnVPitnyQg4QCVLIJ6d
2B4Mp2DFfeNQv/LQXU2QuY1o5XPJ2ftDUUVlwreYrBYJZkeHD11pY2jU8lwWRt8TFmixWmYdIo5n
kbZpy/dgLeH2BO0nV9gRj1JStLz7zCdTTxn1li0BnKYgT4tbIAY9G9o2IGmvi/t29f7FY3adcl3z
jdf3p10wQ5nOvw89y9zGaUzGl1aQbuuLbhr20O4cPmitp3lASF4hWyH0G+M1B3uVc3BKe7LOsYnb
G2AuVEMtYfVArNK9VGMA6mUO55R9KHHn1wpP7B4aAFIBVejWrZ3igwzmTFxpQ6yLCU1scwHL4NJ4
Xh4+ZknI7tqxDK+ch+hvsTDxYLYkJvzoBuybQCy8yHWz+wSluxvlNrHf44E7BcJL3NDnOZvQ/i1K
9wlc2FPnjAiG7fSgZutS90X3GsdujgWiS7fxOCk+fPnIOkRPP5WtBTtk52UeUvZhfvVK/WJ666TJ
+OKaEAqKMIi3ivQ6bfWPS9s8EbL6UwYkqRxilHzMOUo3a9e9ITl4d1XODOh4FqijDOpO4TTzh7CD
ShBZJlN5WMkNVveiLV+75BoZW3y2W/VsSR/ve46/P+mqbTeurAsCPhgBQsWmmoZ/ZV39Cievkagw
DHkuS+kOTBWvTJ6M07ZVFpwGwYMaH2QWj3sv8B1M/Yqhex7IVE/Mptuus+qDl41/7ami3k0Xwe0y
JNe2yRA7g5ODdetT5MSF29IWlhdgNa3s46gaLPzZFDZyZ/JKSbaujqRVMNf/LOVX+7JgyClXLNjl
6n9n6HNR3WQfbVuTIVm4CLWltW5yCC7bcfGxX5LxZJkBEGNfL2n13Vai+oSidrV1F2iVe6dngeYn
PlZ8z2k5tu2FfaQa/fZJ2rnkki9SCgJEkP9B3eACykcMg4L2EvYA6dQdrTl0l2jsC6fb5YGRpyav
Z4b12HaLaBxc/hUSLOOv3EO8U98S45sGiYvQm4sgcukJQ6eg1oI8jrM+yGQev0te7mJvBdbbvHhf
VcHuF7RcHdGYBVDKn9zfSZVjs63t+X6e9PTK/ws+aE/jmLoyiauCEhqui/oPC90/guDkrowtf1Pn
9hB1JYt9xu+UoIN4VSltrUesJM5+cYLfKeAbwaXH308VF+moA9l0Uu5KLLgMlupeL6hwnR9q/iGX
WxSIZ/YscX6bFvpx7Yn6McrZzGVF5zxWac2WoloEa1NGp01Rw39tCWWwlOJ3kk44kjI9+Mgp3cvi
zcGjRUNrNKVTdY690d4z13Son9TDBS49ghvfScOoi8P+t7ii2zCiMC9OvvUwQp366XP+QWvlIbY4
F3ZYVoO9DpAOEhPEO/QgJMxw8I+eszo7qxIDtxMxXnjdmm3p8NTB0JqPHoal2yn0ulMWZMGp7Ht0
cycn3DoPDVqadFiCmPq+nzlmqgnVDelSXQVlgkc98BI0Pgvj5/UQgQk1vUO+8baFP7p3TW13H4XQ
+qbrw+JRmzy+tdWUvwnfDQn4WuN2LrIlCmFai308OikxlH65cVzxveJZswDEbURDQ1qVh9ZpIoR+
dBJ73LsIZdvcV+0RtQT7gi040AP+QnGq7Ju5zrzPUQD6Xdxs3tkAEHbCyl+K/4xeGAbJMhDkoxR0
3JvMQm4LZRzJSf6u4/DuLUTxRS6WvwEqzlkZMt3s5ZsbWuyK51XgsBOlMRd83d6wJaDCClpXf1Y3
Aw/jIVc6FqYyy8u/WqdnSGLu2uhwcP75g8s7ySS9TdW0PBHgsreG1dWGbJncsNpHaa1usnC5Eoas
dmuKzIscKYJxswp72GtiAJCAmM6GmACRTloZBSaUOyFYtnLTaKEmIGe5uFwqd9jz9gMDiVv/3FMF
82+2iT1rM3JHGjJrjTJG8J8CXNPDAm1816QdNwDIPpfRyIdSOL/wzPSmTwd2Voy5IbND4UFjm+o4
Mj7MTNN21nPrF+6u8AyhmVjVlM/Pthd8emObvjJvkLyrEYkovsN1Pav5ra+c/NCQqyHzR8IYUahr
3laftFiNZ2KngZZG4yS9f5n35DTFMfbc+bErYUpGVcK+sA0TPhb20t90ysrBBQiLBCbzNtC18t2Z
O/ARDREKpMYle6PFeOEKQixyi1213bB46ndXtOpZLHI5+/ba7Jm4uXMjnNzUVv0Bg6/Yzbb+U2rr
TXAh2Od6kRdQVv0LVmh9x25aEURMkLFkEZ9DEnzkBLvkGw3HZYYhqRK0cf/dLdkU2WMRb0aUho+m
WQUq1ozQsvbuhcerBXahfsuudwkSjNUxrZzVPrt20gw/xre8jJRqoEHIJZyXrZ2de3xcN5mP+ama
vBlrUw7yZiBV6peL2fb5guDEqZMut2Z25JOO3dk5kWuKt11gl3lkx3ZutgRT8HYguExllGcjPJkS
ExooVFeqc+eQd1wAJh1X3PHPDitUTPi6jGiDptKWCMKFJgu2nLnXACGwJHWGIVhUwPD7cm2t3er7
s4/MJAqklqVVGz/w4DcVwsV7uwRvQ4YmX9gqKXa1Wl/VqtgoQZdSCKdxggl0wZvUxm1xHKT8LFK+
UUu7sH7Q3bKyCc3b/n0tsjGB9drgJahMSmt8OwJ3oiThIZD9hPxuO3dpjjgVi0ztzIRfxows58B+
rXv6yfsDB+f1Twhf/KEcvmyJ7KY1EQEbA9qO1UG1HUYn3FdrUf6sYdxfijaPAczF5exttWIx2Pue
vF+dNoCM3btRO+TBvuQCd1O16cAqkA2V9mqGhFS6d/QJh4+dcMdd6A2U2lnIdjPOvSVL7YtZy/UF
Lm9zXJtZkgS2vG0Y5MMDke06au0VupGW5sguoNi2nhN/lRODB5IlY8OqxIE8LG4OzfGe5RlcrnrI
UONEeSiDRtIEh8ZOlBzzVhBIKo1dpjc9f865bu/zunK/AQtAd3MR9SsokCt/ZVZ/q+msQ6r9dOsx
OeyI8087z8jqdm0XnAyqmLAWpnzUWERlnPasSOpFZmTaEzwvvpe8qJz1HB8MS72K3qrIsw/WJQi4
Bsx8Fg4odxTsaFFFmanlA+/CdQWFuFmlCKPg0agbnKoQrtD4d+ziYGMRQzug7JZ7KbL0zfiLuKnE
2P+pRp4QLBgVXkuv4AJksTQtHWFh5UxbCKkAkQOwJ2Bo2YoVdf9Xpln3My/wg1DlxyMpk+LcJVV7
V0/mW3hecsdAUfFcYW8O+64jMbVya/Ta+WFta+9MDBiiHjvJnTe4oGdUUhMlJC03BRzubc/moyFx
zg2IBV2YIX9lQyJ3ZaNJ6nQQgvH3rTPmZP8jhVS8GdZ62SygHqJE87JJxPvrgp3pskiuDzDH2bKg
ZgwEbtb3IhmdF50ys80pKY16GjxwkEEYla5THQUa1ibPljdgb0jjXI1hdXgC5QItalf1Ltrc0vCZ
cREuLMYWdkPgYTKSmQcHtOK/FGMZeZc5PoqKNKlb4cqbgH+wFOCGIzOaBR2vIJ5uwixiUaYO4wzC
FWZSc389wjY+KcxNzZd3T2cPy7upgWY19n8X0FcATeO72CPnHi91vuthUeFnSf9xEIHKleZ9mbAb
932sjulcvjA1DdtAWM8m0GYPLH56LCq7eUk8Ye7CLhGXtc5+HBo1+YsGSXLXBIWIjJl50MN0fuAK
6URU7Or3ri1RrR2Fda6VbL/S7LdaA1bH2TC+tnxQdjZ1lyeIU9YpiR1NgjllMSQcOHu+X92A98Ne
kq6Jff3M8f1yTSC+uNAiLCkLD4sZFJwBHpRt6jHEdY70DkHDtXhWcnpN8jq+C/TYX5qsnvZck/D6
zVX2zLKD/HiPZzgDb5xuVqJSm7XPvsIqa85T05dnDBv81WEsoQYkmKebcZCXsmhRXILBZQJJoB3i
9nTKZ0Bl6jiutXxkOYTrW9cY1CbiC3h5rr+LROYMI+sAQmsynfrrzqK+4+EDxZCmv7A18LJlCu5P
rDBNZI29/suyQe20Qk5F/4DHNxC3cVvLRleumdahTpPfVHtDMPswdVRtJ13P6tVvENvtutvyG6ZV
fdQKgqNtn1eB90bBJ9jg6sQkNjQEMTAubQyULa7Cw1OJsoJQUj2b0Xkox6TdCzDdB3Cg4tO/2syb
a9qQ14jh0XF7bLuuuPUm60uWcx9l2jHdhoB3v89zOd2AJZkpDMw/CV7H26oS+Htt2nJo6hARlVLL
OV0dtU9s9oWtKD6yUmMTdmDo+mP6Cf2mihJ8FyDRCnNp6oa7xhDidLK4DexSp2W0F1gsQs+uDtmq
/X2ylP0Q4VdjXb2GZqs8i3ukjbEr6A3LTTOcQ2KzyyVYaoBfsROm109A8ZCyAviiDuEF6YpMmGaO
OrdNY1ePRTkAPGehiuOfRZw+2sPQ/0o9pI+ZFwQPcYq9uKc3+Z7u+Cu6Ku45L8sin0gUL02Dlx0j
L5Ekojbp1W0+YAL5YY/s3sW1Se9lQEqwRlmGcQKqyybdL1J2rojaxPzYdLM0hygJjcB57eIrokrW
/YG0LGF/LxHgSELUmxZmqpesXKuY0w+WTURIS0RcDLXezlF4iH1bndrUhGeQiMkOHLck1tFl25nT
eVuY0DtPNeXPvqnfklKrKAnJ/hZLMxMfSoP9IBf1p29WsnIzo5a0hjKyl/lqzuS3WjnNR54EOIUD
i8d54o1SUv9wwcXVaYsYHwoAdwuAybM9DSGvNtiDysKcz+sBz2jWE8EOxh/XQUYuY6io1aCAHZSu
ptADdR0faeXDfEpYlfxRROWnvV6z5Z2wh96GmuxzVofTJvaueHO5MPn1AQYL1TLszGVBEmSY85tQ
GajI9fg8+3VxVMDjt/5ssRuGJ3W0/Sm4zA5BgY3TdKzmukbz0OSJbVh598JbzlXGTWCeTP4nbqsf
zmCw57V33RI1+dO4xObZrcaGQykn0hn42Ma91H5fALNdHLMUjPmYgEJm9wnBPHupuxxy/4qxI/ZN
GqUCWd/xYoHhY1XNAXcCc34Q/iZ+9TnAa+aHIrPDSpfCuTVdsaOcl3mv7SHQptDx+ARm2AVQH8VL
ApYCTxumXwFhGxF1TXbKeDLY5Gwbdkm3ZqjLlhqQVrtKboXiRzasvv1M2FM+qSrHCqL4/8mzv8gH
IRfratqVc8xkYIgEIRfFx5WcAS5grHWmRcazYjYf+cSWV1BHt7KNoxujT/+Wlsf+AMnsaFumvwmp
4NvhwMBcXYN+vKGwcuDzag2GXw2jLZjD4mIsqO7ppN2IH1IaLW74a3kp7vAuCc+l6qez4p0BNd6u
F/gHFnJuWPZ8/mMg4klMeBVNe1rO5dTB3M+a5CC5hkXLMqFhmuQKAoE8wYY574B4J3rvKN0c8iB3
n2fllc9LlsBY8Nv8iq5QG1eTvkxmdj4jk4pv+zpKe/tj0mzqFuCz0agkKeTY4bOlnIjZP7Z/gYlO
OzGNHlQ+L5HPiUn1qwwKrJqkfFDRNaM/WXFWwxamCDGM/U3vWPkfJ2BWtgflIZqM476v8Z01WTl8
GMCTT82Q4AIzgfWiKzaUrCHRIidui7DFAZfOuAYKR9sQeBdI2AEmwHry1IHVAFNyD3AS8I9hJ5ib
R0DT8sby3OEz7lz3yh+jYXWScEII0OitLNsfNAb1O42SI52t3N6zc67RAUiH1SpwdZAqICPjeJu4
474sx7T69MpC7cfZDO/1yA0DOAkD9xx8S8VXY0xjFVWzg/ElcHtUe23Gx7Tzs3Mzop9KjGxGTdew
i5pTjh5ZfAQs+rnD42EYls566NKgui8Dr3u0EbbQVtGGlXTI/ngrHk2zeO7WKjKqGuDsExDhVY8C
xX2QTdxIz8Xs71Jhr3ehyzhBjhDdh+0KTieKw+aceQ0I1mij+uXmF9N5fQyswY9IGS8HKIX9cepo
HhD4tT5Le55XbNmOPjYcGztn5fNlOaa4LDPWkEXIeKtzKPZxR6N2WaJpKlwft1ygoczOZHOgVnEE
NvKX8YdhzS2vn+K+v9EWQ8VKcfwepuQsIx3Y5ikOcObCYUsfJPlzCP4w3U6jyoPD6M8VuXavO8Td
OgDm8JfPng6JiPQ8hwbQQL4BhFzZGwyvZbqA13Iqj73ANXXCiHCUbJ3+mAFjuZjFekvFR7vNKmrq
4cNCDhZ8g2dpW3d24EwR9zD7OPdD+lW30jqpOC+2a2O+Jld6PNlV9q8Gyocb0uhI5nMbzbJwSBRn
CsZVoiK5YuVlccwFktqAyKG5A88qVrW0kdo5lAuyY57ZBwO/e7MocttT4gJjyONhvyrt4z6lWqMZ
Ju+9b2cku+uJu5D2O03Kim8Cgxq+yUz/t7Cc4K+z9CwWG69tTnCC+51nu/w+YAokyUc14ktsO6/e
s5CIj35OGiemTWVfiyaHG+FbxyJN8n2WjBYnbFLv1YJpubODf4NjQYq64sEQfGD5pAV8EwlbZ1g7
tEM4HPxX1AYWn9p6SkTjnOslC54MTCsIDDBKiKTgXRhdeYoL1nmzZwePapho4Am8D8YL+0JrgHX2
4A4yqQCf2ir4yzsixL8s666uKkqTt5nwgTHpho6PohgBRBZhfipdvN0lXDUvhNeMHACQvXz3awtO
YxO39KCTyUnDVZ6tom3f3BEEjUcUbT/yON0r5qCbHDjAtvdwqZR5ntz6LKguM48+X6phxgtBVqAu
6PSaGriCqfvFpkg9EEf/xgOIRLea5DDN3rDrEuUdQu6CN3RVyHNgLzriI9weypUTMO/rkCRoNcOP
crIoK3T4wXKO9r4lFxtaL7GZetRb0Bupt1mPdsIDuIVo5u3dCndlC0lkwzIm/1K2bm5dIgK3zIk8
j0qQR7PYHJqmwYVpTQj8Qe1cxzn/D8QAchMwhMDRgUck65Je4+pLeki9uWJmp/8596xvvvSZA3KM
g2nOVyfKYz+54IHFHrgil1oqx3YrGyeyRfWGBpbsO7TF7TLZFlOnlZ0R89L9YvlMTVUr/q1p+NKT
hHnxSotXKq7d8NEfjbglddxHYZkxWBGCI2Kv/G2MpwnABTY/etmDXb8m9SWtjHtMbOwmCYSFHuaH
zzr2jn1k8CaTPH3gZjKdbcHTsTZru0vzFcxXSo6wFskThJLjuvhEV7yOzV1tKgaxpUQPI9loW3V5
KCoy18wHJAi0BTyvBByc+mLeNqIWJzRfaBVl1p6Fzzm0Da+tPGpe/HtL4BIakIcgg5HrKRr/oFXZ
PVZtCRio1OIConvdZhKtIPSy5hiy0ThivIV4IJlposp2u8hk9auu2Zpz4KYnBWPRx/6/MDm3UC83
Jhj83UyRzV7VXfbm1At1IeiH2DiR9G8Cy1VvWJ7cSF9HC8gX7WGw0aGRxZzzSsD8mPdTGFUGV22W
TXA4ZmzFxqma1yLz6yfLJYnL1XnBw4UOXpTtn3AxdsQpAcWSRcxxKIT/mAndRRm85ld8ngA+yoDF
FD4Fdp+NJNDKvsaUI/x5QM0RjcPopobFKSZVdrjOzDQJ6LXA2FzLDsOHDpGfg4FvA/5SGhVaYb04
RQXEokz7F6sy0LJYGt6BlOZHPLTVI7B3YB0OiEm9tnqH0tjCDBco8UVfXuKyXf80TGEXN80eFigW
u7wefzlUuCaHVAuS/18OMfUngEYYdV3cPxuPaZFaDQRn4GumiKnXGMrp1Ma2dYkrJJy+Q6Dkh4kF
2SiJuXgQByDc72nAZ2FTjykwZDxhcTm1Yue7xT+goA2PK+AC4qMdhiU8veA65KNJ5k8iJ3813IvT
vKbL64BsvmNBO0VLAtAuq4eQiSD1blmwNQcdT9xPyE+DWqBUR1s2ttGiaclNQ2QL0S62wGbCTVGw
Y6xar9kq7XVwiPkE9aYKvguokJcugHXUTgy1QqzpLRe7jisKPrinNiiqQzCFzi5e0IpmCQSknVT+
jPNv3s4ca0zMeH+mJjCgO9E0dZ3hDW9i/2LslgRtcVm7Ry3AoMD6Fx9uO7pfmX1FavkEhjw4LNvc
ZPpWxrO/9cZiieo19qJAhP1bPmvkBJ/bsbcUAoEmNRes5/Kbl58Ual76lNQU9HRwN7iF6ch31E40
+R320WUdVhfspBVDVcPgQdnLd3/1ETcdQJ0av98hBZl+Zt9X7G2j9HecjumP1QCnzIs4i2SXTZuk
uzIwiwl/ND44iNcKWWtqx9cMt9ebYF7DlUv61J+MYXEe01iUt2P6wnI4Ziwvi6eZ6pHHEGo9lvtl
AGI10zfmdt4/z8F7w3/kr7OvnKOLTeLUjeiW2wKtBkt8WWKOzcq+u3RF3aGYdNWJg2p9sVVr3djs
8Q9lN3K6MKfIkaEJdwy3w9wnjBeLT9A1b1okjyOwd6D/yEtl+NLOL42PvifRcO474wfnBPc5Zg2s
dfhebWJm2AULHqHb3POvYfKhxnS8NuJkVyMdC8i1B2UX2R/7mhATvkwvqGXFb6XYRgtMZHeiKble
ytHsw8GUZ64ZzcNqKieyaEOLYLXQW+AVr5mlumarj3lD7wvQuBClNkBgpzRl5yZwlY9VsFe4Hp1T
Wt0SZYVRMsasR9rBJvKRI0EEsH+utJThNZuuxI0A3mk/V7hLMHyyCMDTZ1S2bm2/b/acIdl+oEWC
P4ISjJkr626xxpZHQfV47pt4/Y6b0uGXf/V21Fl3k+gkx+9qwW0X/G9wk51Hd10V21nT7EJnCA+B
4jfl9cAJBAAklmfNKwqz+KT0yD16efMkOs5DFN///HPktmE1b6QJ6UAqzEcwB+0tsaf0e5TpdCtX
FDmWMtj0Oi9kkIB3Cu1prB6QhZe3qeEUYA1LWXrpv3Sd6Te9bz4ku6CfuIwFm6Uw5JYQM05Vg3hf
uIFvXGWyR4vdzGFVNkSDcuBB4RU7u+lMu0FXMOyQSxm5hTgQDa8NLOhP7TnBV7/JPAarEPzqqON9
TYZ2tq+lMQMI4BARczv4D5CMu5fGgcxzbTpKzqEpnBvMfO3OWxZWn0Itt11eBXyxh+BO1ghk9PuV
h2QMeWAmP8QVxAKefSB9HEvYXzp05wdWGhmM2PoLW0+yd7ifP3hpJ49mAiWXs0HEWmRXN+iq5HCR
XQ+TAjQXj31ybzrvG159fSObiZCvmoOLKhSqay1guq9chmuM5ZwU3NOlaeInz8MwmfgtekoN2bFg
lflcY6na21x0HoxPziCTqA5qhkc05G1w10+aD2foXAcz8h+5EQVyIb+1RZBnKoqF2pDr3YkKyeyY
BbiruK/ZVwB0zV9DcbuuOabmIcx2aUYixR1a/eQuUDA5SwDCJFQz4WW0SONIJNdxyfiGBu1Xch2Z
666bfgMIjd+VNyZRSRsYnDnALKkVTwdUy/pZTEtCY4wzsN4i/pPnuHR8JZbnUkEhjHGZnAef7HUs
SbpJG86AQwFxZvfDWftkBtzQWV7pyLKRFWPnBkcOMXFPfgSgJfIcoQn24eBCchtSCN5peHDxTNwB
88rIaGHmoPpu3tHxNWK/aBHRSgzFFqlqGZM3C8qW0oU6NiCgAPoMYSmoTZTOTYs1P/LUFJ66am0P
lsRHM65Wf+TFY4zW0M2H3M92iV0F5xJn7I55jtNoGN9bXIVHjXPmqQtWqlpHuhQBKuQRIvR8AvjJ
6+prBvVFBC+xFE9+6c67vFmcy+q77/bkwpcv+Z4ONSsKDJfB00i+7lIMFYbugeejc7Fol9aYHtmt
kKjCd3BYQod0bIcTiy0rLwlaKdOWxbPGRym8pQwr3c2FIoUDgZvLDMlsveiFo143ZxkSGVBjx2Us
ttmiT3V9BK8lsH+P+bF23e4TDiApDewkaoG0M3IEOmI4gdviwQUVZOFa4tJafTlOLzbLVE1RG/bt
Hc+VOtHftsKUWn1yhammuq+pOSNaArP+0H7QlUSQeLJGfyO5kuJYtImc9HhAUPO4lvtKclbiNTJF
Ty6pIEBjYUJ/UrxcHIHS2Xkr6ZXJ6Qc8uLF+6/tePwpN5WPSBcUhWYzcgV1zdxh0P9n+sxQEunlp
+OTsvSEBw95qQAwEtrcYe/xjmcMUUGPIYb/Yf0fjdxfN+p6wEbsfLfExJx3C/txQWDPL+dNMhTiQ
ug+ioHLGX8qMvBsZ5ngbQvENrq+KerirT+EcfqZ+gK+tRzJgffaDv1fuWdtwM0VPR0GC9ha0My4Q
Z6Rha/JQ/ERzcB1mM0ksHGaNG0f+QkDQodhr51AGfvBDyroaYze88a2qjqOlkgfbHaonh4si7vHB
TFGHMH3DQ/XdDSwn2qrhxhCkfIjiSexnW+Ao1VJsfN+qd4ZM78ZZalCFDG5bs5LRxBTY7MeEL98Q
s2qivC8lIZeZg7FSmzAQCgzyzTLQpAUPMcRfd5NTgrHjV8HdOxXLPijrf/ZIOSa4p/JrWNr50fVH
67ObUYYqWw0EEp2njpHyjs0aOCoRm7/MeR/YzDykVrIxNKGaXT+iFM0TfoU8b374l+OVRg3aIMuV
xyZnBRW0qb4xpeMAEO76x5Rj55i28DKx/LGXYKtq1yTaMd/QuML6wiYWV7j5nbtmXB4q8rROxpXJ
N+FIaj9e4hN+AFqgRn/BVYxaKVYoNCM9ILilsDRpv19vwnACbZwGxdsQ45r8H2nn0SQ3tmTp/9Lr
gRm0WPQmZCpmZgTIpNjAWEUSWmv8+v7AN9MVgcAAlqyyZ1WLfAaPq/z6dT9+jilTaihDrgZNbJlD
Ul/bKhUEkm1FAXV+UYLNab8iRUlCOYwMeEZEiP1pJem69I7ajLANQzogG0lBJz1KTHpK6KYQW8SI
hoTmSavTwQI0lXKUw5Jm9aJHLoEi4yMNKC9BGOJZ9KQ/lFpIJtXjpEUQfNDIVXtbM+xFSjfUz/y0
JggAcU//jAjy2BDKJ63Sc4oOwG0oE6i8Meo+c/dmY/xyrbpxqZR23fjSF+C2on+Khhptl7Y95cPc
AbMMOy5EdIHe1w86iHWXKDBwQzD8eVggOqubBJVUSKXPgI8+50/oS9YU/5H6KWELB75gaQ3VVg1e
RmFM9vlWGX5ta8BZsi5Afw6pIfA1V3soM9pIN4A2fuhtV/9ydZgMVSh/hSj7aZKYPYLEyY4IxfXj
r4t/0W2g7hqFor4nc85hj4BecCQzFXHF9AlC6B17EAGJH3PYNDdpQYHSjNR2l+sivF/04z6SPSJ7
3xK/bUouXrrgjPCuQBEKnlNYz3yTFpbakuEJDvXiiSLW8KajmWDz/0XUoPKEfVz7wl6tvZ7GPuBI
gBLFH0INGJNcXP4j1BWfl0Io8zzNmRplJEVQG9r7dcWEvwQ42T2snpAhkke+50Ha0GgQlPdhTXYH
cnlzL1Oxg0FEMfZ1GmgPshT66IZ2ByWnPzmjONq2H5pGkN+oYtMoqcrkI3VDf1AdwkruClqcJAXR
UU1OnkO5k/fFEOewRiAYYBQ+XW4FTXGdAlWQxkecgmgyS0c2EHLTgNB8f6sWNVw2ugaa04W2yJQa
/wiChiIC/e+0Xxbtx6B1qq8yvF2wrJJUOuUKEDNEj7XtkDmQLytsv8KH3AUtyjeTWvjBcF4sOhoI
8Ea1EnEA6krXh7fXeHo+kReEi5hGMbCfY6E0qdVvLoHClzyhIDY0kfjUeon26sXkYQWA92cxy+hZ
6yyLtnswgUAiC1LxGiVdyt50YYH+NjRJetRb+icFp/461CNoUoafVvRpMef9WO+ryv+qkr3ZRA05
CjLq6pH9Th5ObVWYaUCswSgeHCG4AyghwtE28rQKAgFIIFpUWomTybGI1gethMMR8o/ijcevdGzo
F6crGv2Uh1ySOCpBQ0gsBd2dzO0FHlbong2S2uJdl4NFRowsNLJT2tHT6wCqwhmRGpPlwtyYUcR5
y0yWLabDxrc0ePG1JP4MrvzNqHT8TRMjeewjN6xbYfET8l4ATzx6S1hl9XA3xD0UY4gVb6ycNtne
w5ULHbxlFT90G+SCdh6AoYLK84vPqMbIRzOLWjv0NJ0rhW1XytRQKZ4NVJHhlTF9WX2UZVDtXNwS
gBWlpppKAktVjRz6tyQ9DpVi/p0GFTKcJlUB1wE0tSwLPqs3r5imSvepavAPmuF/fz/7xLj//V/S
/wH8hrSyD38xbGnwFuqf3/t5TZEVS9YUCj+aLErXn69VV+Wh3acneqI/ukO2TaX+27KJW/10TGgW
gboi65oqTjTaSa8ZdZA36UkannrzLawIiWhYpgly2c6tejqDkAxLZqoUEeHr66H4XjFofWwlpyx4
IV2hZijX4Zdr/2tOs+GyrfE3Xyu1X9syr20VdDf5o3biqe++Ju4vCxZxi4K3RLI9ioGcPQIOW7Y4
N4umYkiSbCn8Sxn3ycU+UGturxxE1QnYbsVbPH0mNAZesWxl/N2TcamiYegKJ9kCu6xcW6klCr6a
LyQnVXnQuNshr+EhfBfJd3n7Y9mUNH5rydZkRC6KnWx4bKUtLAw0ANTDiZ5aIIw/wQhva4EcM5WN
9odl2V1IbrVcGezt0WI3moalWKIs4Q3HKb+YUsSwYgv4IEfrwSCoTO6WBzizYlefn+xHiyJyofRh
ehKzJ5TDxeAouNCWvy5b0eZm8WIQk51oWqZkmi1W8vjB9XaDel+r3/+dickBrpoYYQkfE7J8kL6N
fVzBbtnCzFRxHbG9VVVSKOVNLEQdqTtQEcnpryj91tAImViEYitGJPl2qmgek8kHSkCBIWi9Xu/A
1Xq1pL3tFH43Nj95MvnGqxk98MavhQe1fga/4VlvyyObcUqXNjXx2iaYESWG5ik5GTDLg5MNMwtM
Eq1mqe1Yj8u2ZrbCla2JLw8cSx4UdF9OJlnXls5RFaYWqf+ybGV2RFRjVHBlqoVgw/WIksEg9apx
bGXrbeSMa3dCAw2BBihl+GvZlDw7Is6nrrE3LG6Pa1sAoY1WrBgR8TTaLCeI/w76Lw1Zk+3HXP2o
Kc6+qT952j1adJRlqS+otJe9WOkHQgnfIc/xEkGi190jV7n80258hyGLhsg2khVJG/93/cu6KK8E
wbPks9aUXwr5Ewj5X//OwvgLLrxT9b8WlPSUWK//8uuTmSV/a9GCzu8vJFBH4U4gulz+/Tq/78q9
T2Zo/PvF7y8cnSy2iAWDKkSKHNkm0h7DtTM9awUcm6yPDpx3xbWVRqIVCSE25UzmBfwTzDiyA/9R
o6B61v4tyAAK3fIkd9E3iephp+X2CB91g+iomzz8GxQpNzwDj8tjv90dOt2cNLuYXKWWbE1cf5g6
nSSKGTKi1mdd/xQ8/LvPTwatwvYYttSH7AJ21fhQv/deNJjM8UJURJnATZ74kTz0M9A+Grnd4a7u
jkG3sjNmZofvm0B3LEPkUE9mx0cGtnEEyTmTYE82uvkHP1/WdYMLBVp/1RyvgYuNBzZVygyxNM5F
+aGA83jFy879elVSVXoBZZFAc3JyQlUJkE3oHJg1H/pD0b1/bWVtjEk0VVfxfJNLSspSLQuEyLV1
OP5kDs67Dz4oFFM2gS0pOC9l8n3FUwGnCYZw9iEChI0+Fz68e3NeGlAnNx7d8VKfoNIM/xyZlGOS
rgTC4/xe+xWdbDl8GaOCrC5Kk90Dvo6GkCp1baumWZ2mlk2v/cEGBX2ki8QKeHhz3AIXOygTswA1
BrA1pfvD+iDTIb88RbdOC2YVRWdvEtDL4vTRpQlVJfQU0mw8EJKygPYU1ITk92/UKyuTcyAJfVEV
iuLbPmxOsIYlK6OYOQhX359cgTDj0/eA0rRdFfeVf09SeHmW1r4/WQV+OcGzr/p2/2bAYpiv+OiZ
ReC6sExa4FSLQH3iRGmTcCoAB5GdJjvA59Ejbzg01ZbHMG7GyWblAqB6pqsyBcJpyFnmRUTlHyNi
jXI7Oc7kCdxVASF8sDJbM8eCE6FyMgxRApc9cUuxj+YEILPSjs1nXqJAIlTrZXkwo2uYDObKxDij
F8ciR34er56XttbrykEskpzG+j5Hhm0QX62wtstSgx4VAiiy0DHp7Peb530gkqaQdNWcBoNUhj0a
cOSCOhwtG8UA9bSOsv1zJhvVS5AhBi4OfgD8R9TuS6Lup2XzM9vRujQ/GX3iiYOoClJhH/LuSyh8
Wf76uNumc6vyDw98SyQjMzlMGnxNPajcwu6kt2Kwc+icEaOEgMMy673g3i9bm9ssKrpaEMvI5GV+
P80vVtIEGwWwwiyQOQefSok2134qWbyyYDOb31JNjTt+DIP06eaPqoTOtFQrbPrsnMbfdfHPts03
8HqTh14e0NziaBoQB5OjZinTLBl4gzw3266w6Vg6F7r70GrKyr02N2earlLpJRGnS9M5KxK/G8yg
QMYQ/oszjI/yayhVcEgGgrhyxc1tBkOWGQ4QEElUJwGYS+VEDJS0sgGdptSev4B+v2t1mJUqgImR
Ib10MNguz6A0N4UGYTRx32+HOA0M3KQGeIrRGJgBiXr94FEVjH7BC3lwsd/Uzec2qF9b2iEaCy48
/y621ENeGeflXzI30Rc/RJoEEFXeFh6p8cquAJ/rzalPoUzJPy8bmfNll0YmU5zXWUnrZ1HZdbUb
hJewf9AMiuY0mos24t7l2vmenV1lPG8WbxVJHQd9ceIQOdXCrGdQIlibojoFjrNy1axZmPgnI3Ea
SaUX0wZP55I4h1Cmc1aO2e+5n7opdj/AHJOcE5fN9TAswxJbVetLuxReQcGkQHd86dXKv0qw76jO
HRxmGxQ2VxzJ7GJdWB3Py8XkOUYZJ0k/lHbUAWZu7hP1zYHkeoArllpcHW1yACHL+0MaN8DNSDXF
IDBQNF2ZPvAdYM0wvXqVjeLeTpTu4/ar57xmzhEOvti7b3ywasJPwNErY51dxgu7498vxur6MMNm
ro9dT32hVPrZSdaS17MHTCdzIxomW9KcnHQvrcpWyJzSVni/6B9iaEjlw8r0jffVzfSNk2caomrC
P3c9DMcEEO7jUZBlaSheWjAxnPTyVa6fJMvYSuWv1PhLcl+E5pOXPcfeivm5STRFCYCoym2gTYMh
F8aPAbn4yobhU4SNM/+DRbr8/uSsmUHf0sPD90F1glpR65VH4NwFcPn9yTEDXxJGIS2ddt2TG6cJ
It3lqgtNoiFV23gES3pR79nCQD1veeHWZm5y1FQPfsHIZGQpCjcDAnlxer9sYZyb6c5gYXj3kHeH
5Xyy+6Se3rU4ztgZOp3Xb2ZJiIO8xo9lK7fjMESRF5yhakTfxjQvRE3SQoVDLW3pICAPSzvNbtnA
7SEaDViaJP7nkp449AGeDJDhDQY6EBRHGbYz4t4/sDEmtUDTEa6p4yAvfAES1l0oe25pt5BPh/to
FGBbuTVuV4Nh8I4m6CTrY03vJcvtnAZKuNJOzR0tFaLLbbgPw5XYaXY1LqxMzksMQriokTi1Y/VL
oLxY8X55om4vCEZhKfia/8zUZDHqTiF8zjQuiPwLdUCilyP4IrDyT3F51+fPprQWLs0t/xiZGabE
5JlTH0rBJR5AL5R2D0JeUODRpJTdrCzOihFrEglJjdKVfWSUtpe9IL5mwVonnZdn7tbT8FxkA0ik
tESTzNP1FnOCIAfZwHmHT0eooMndNhTIA0j2octd8Wrzw/nH1sS3iJ3pQUIUE6FUR0OmVAXF+sqp
HH/utXO5Hs7EuQSB2A00FnF7QuoaoK9WGxSSoEaQ0bsrirUn6UyUcGVPn6xQ5zeyS3NxZXvu2cFb
+sKDmLmbUtpVJrrZBZSRj3n30EkrB2ru2F4smz4JXwMn7/iHcFJBuT1Exn2nWseqXpnNNSvy9eZo
tLoA4IkVor0u+OoGT15x5i5a3oIr20KfhAog0v3aghzH9uBCHQkQ0aRccaRz/udyusa/XzjSTs/p
v+nZFib9VPCkyytDWPv+OMSL7xd1Vw1OmTOE7jN6sqL4ujxFs98foQ0yfN+KMl3uNFVTESq1ykZy
ZOulz0P54w8MyKpBIozChDgtWAgB7fNtrpA9Cj57hyB7+4PPK3hKLkyD18NkiYtODOqmlUobTj1U
FOUVJzY7PRefH/9+Mf0qZU9z6Pi8KEM5fi/U8WH5988eBGC81NK5LW8e5GCMlb6RnMI2YAtLhreC
3BPZhn1Nf/CypVkHNmboLRIA8s07sTbFXKAdj7CiBTSluwdJh1WmkBFcqmqw6dFwt2xw5kk3JgwZ
FhgxmYhs4jLDCsaqQFfR2orQwFXbbdA3sLofFeMhNJAvHUnchQ3tqst2Z6eU8ga51/Ep8rv0e7Fm
BiBOaFHJ5rUhvMdwB6hoysdfTe1+2c6cdxlLgyRhNWpZ053tQvvaw9dU2mHIS1919ugZ34edumJm
bgvKhjwCSgAW3NTMBFOrQZQrla1DDgJVdXuM/MH6g81xaUS+3ucZfcGVgE67nZMUrMHJAuov868p
0PViJfS4ReeQR760NT2yRk4/SGBgK3n1nI/wDYD5PvRonQqiLRpPpH9Q1uwjERpJZ+fHKxfc/Hxa
QLnGjN5NjRCSEQB11KZtDdzhUNYf6En8urwz5kzAnCCLpqaqhI4Tpw0ngxQqZVzbpPU2r7DurqzW
3A6//P7494sd7qF0rpYq3zcUD7GMgS66Z6NGg/O4PI65HQ7ajUcCAbB5k8yNcsMEEp7WtiqjhU07
W4xcWFS3h2Uzs8PReISMRU+LB9z1cMS+hGpVgN+Ed8TG1ZHv3MoIlpOjW7YzE5Hih6jLIPoij+0Z
13aatlNcF6YyO1WzrU5D+CDdt/m94T/LxS5fi0lnNgHcELwPSVTLhPET74cEYBtkcdXbuvuj2hbJ
9+XBzEyaBFRG1nQuDtJIk8EU4MobzTM6HPeuaQ9DfF8NNEGvTNnvtNsk7MWMoVsy/ca0w00cA2xp
RiQ0A3OGrobifgpouU20sxCeVONZdg9a6o2UmZssMLboPe5o4NyqgG1hPURWE+ztH4xaVcdsORGL
MS0Bp6qY6nnl93YdHwHMw/0GOjj4tmxkduUujEz3Y6g2UisGPQ4q3nxKhz94fEvKxfcncwrjUhBq
btLbINZbyN9ilAtXTu7s7rgwMdkd9ClUGt02DAG9R0hCnwRUgZq1avPaRI1/v/BDQSf0A/Ixve2V
d4ib+uVpeSHWRjHxo2rVSW6lR0wU8oh0+jYfBuvJMvb/zsr4Ky5GQQuzYgR+2Nu+9qh7wlZraN+y
HtS12sv8bHFaCRk0UO2T0aRy4/Sil/ZwFe0kYyu/HzgGPEH95/uTcYBpkHyzZVtJw6FT7oJo5akw
cxtcfX8MMC/mCbWmGNBB0dvusHck+qhopDgsL8WsCQ38iE7qA1D6ZIoU040jr4aQCr0YJdu3aPBK
+2UTs6twYWIyS7RYdHEZu70dF88oLQ/5+d99fzJLXoHandcyBJQe0crj3C1/f26KwLEqOlhThSt5
8n2xo1bYVPJgazo6w3/3WUMf6Qq+Y/zG1OlrbCZADNySAKmuV7qnqy7p/Ey0AbVCFG27CaQnwZ1h
PPhNt7Lkc+uhjf0HKiE7I5p4KqnMvDhtK5FnyWMpCtuy6VfujLl3CA9EA9gTRUhDkSc3cQGvS+ry
RrFdFWI7TnkSSuJGqyAUMGATDtBilMu/al97GII1QN1czMG4aFKA0ka7AU9A31y5OegG2ypHHLgZ
PKAlG6kHi0YzZ2Wgc1NJEzuRoUZAcINpjeHZHMi4ynatirsarCKsqMubb1z46ca4tDDZGOVQNXBD
Y6GFzPM5OHS/3PgP9jc1fUOjMCayzyf7oe2TmFZ8VbLFeIf+LoR3gbvyQJybJ5MHKSU4ilQ8ia+3
t+E4agePz2CnsIDEMK9Cr748T7MW2MuUuzVVM6Y7TgiEzBvidLAryDS9Ktj8WP7+nBOg+qSROCAM
YhTXI4DOSanoOe4Rbwz2MOw6gbAXmj+Ypksj4yAv/L1PP7YqVVlvD4jwKBtZ/gNPfPn9yTJUUT8E
ucUgFPdIXzh09MuTNLdZL78/2axRLyMykXBfWTyPJIgFkQ6pNORClRV3ObfalAjI1fOoMMlzXU+U
IiMH24ZNb4cBxNVyycl+/1BIzoEblCTKWjeZFGKszoCqoCUNhextKn5QkIuJEPYGmrLyPJ57ntMD
pKoKnTqgXqanI449BSauvLWh7Ut2ooVkTZrSu6omJqzQcuxvUWwrt+jsoZOgZtapLrv8o6wjQtWR
D4dHSuyaFc82s5RXv2mylL0mgoWp+E154m+r+EcjnHP52RRX3lRzN8WVncnl6ndCnItS0doKrX5d
eBIDKCn9TZe95uapEfZt9UmFr355n952jxiGzCubJKxJUfmmpqxJ5F7pCG7sEKkvRFsjuYBwd0cn
YNYdDTfaDAGNtclHpC8KJVuxPnPXI3mHG4FHm6q9MXElghW1lmAatS1Z3wOkXkDd0WKdpI+OtlKk
mV1EOjsozRJXEF5cH5MShia6HZLGHuRfEcQLIyYmg8M5yN6NpzMARIojEpbLiif/taEgKgcI6mpk
qYoD4svesOK4ZrwvAFuuJxPE4G1axFBywUxhjLZrlBMJmY+DVGwLZa2cPWdGYzcQPZB+uQkdIGiJ
01zNO9uPd7FPJ/xZUuzlrbdmYnKukDsO6R7CRGdB2INg7oOxlkFYMzE5UkoAd143YAIh8d5/pNVO
WtvCM/6XNAhecUz4KtQYrtcbkuEUdrCys6GgEXfIfCxP0srnfzuNi3vQk40kExU+376Z6nMVrjyr
pgcQL0uwAxp8LPhbN32y8B+APIWj07aCT4pie/EXK7J1H3K0w/vGgSFTJN+pj8ACIOLy9TRpAdSQ
LWQYdsah0HQy72sv6elMjRYoMIzxJ5lPU5tsp0ZVfHgCzcRGgVGA09R950pMvz/ZS5kFoCDKnMQe
JYla1EFWYMhrv38M5i9WutS458CdJrbc3YXdwdwvL8D0KPDzLZNSgcjTjbfAtAEjl3IxyOM0sgPz
O7WYUREVqn91t2xlZhCXVoxJ4bhMuqSIpSyyBWuT/v3eru7JGIxJrANFr5nGehLZtbkbun353mrH
7+8bOmJMvNVGyPn1EjR5y/pafmTDLpAHO7iAl2dndg0uvj9ZYkVyKlTJvMg21D06nsOwRa3135mY
uKNuENrKt4LIlnnmAXYwUQBbMTG9SiezZE7WOGiiLjUiRhGaRvMDNJJyVvO+32pl5uxpX1or5Y2z
cvnu+22P4uqYnBflm0IA1NmCMERWaGuj9u2oO9gdU+0nlCpIsX0phvd6dHrESZMpuoYx3k/TpEAI
yD9AoDOyC+G7X7YbtVpxureH5NrA+PeLk17XXqSgscs2K07IWOVrJY2174/b8OL7mtYh4wa7j+0M
d0Ny7xrH9+6x698/8bSpG+RDbTFBo0ausmus52gNojEzBHw4kFxwbiZNe5OTmMDQqfS8EM5Q38Gd
lK499Ge/b40LDYMIXnVyTAzPTWM3dvUz4tXZnR6t+PLx511vWZ7e/3x+inAasqxQkxBijhTqLWhw
floGuReoYDs9gDnzvZkRdixXK+0VgOtFpEsno4lyVBak2unP0c77K0P1LYEvebe86DMzNkL2NEkz
6DSnWna9qWI/jKxSa8RzmL123V6xVrzK2veV6+/nhW/IFHvEs6ecs+pVVla+P87BZEmI/ulEoRcF
uMkUdKjBUGeJkd6ck/SkiG5x3/nFMzRHP4Gl/II18aFWK+/B8uzlabtxluBO9BHhwn+1WwoAD7qw
fvDk+iySiEnVjQbJjmi8uc2PP7ADDoB2FJE3znR4hYJ4tSkm9dm3chB7uzjfZciTrtREbi4wRkHe
igI6jzZoDSaexelqI4+DtD6HybGBx8LYKWtZ+Jt9gIkx+y6RgMcFSJM70pMhxJe6vDyHggn9cb3r
PUqyy5M1a8OiqYukrEq2/+YGMyPdhFXojCZ3XN29vfvrkkzukBuEs3KTfzPLjE7XPu7P/UOEWHe+
/1efVyY/XoCluUSsvj/DYSkd62DFdc3MzeWvVyYxFro/il40fL4SDoihq4c/+fXQrEPNI/EYmPz6
KMrga9Xl/tw8SXAFvrcDjLYifv0/n5/8+kjWncYx+Hwf7k3zgxp8QFz23SOghQmY98gjM3rEa0el
C37vB2kunn00N+OH3vJWDMwcsrFHiiKzpY9lKOXaQAWHYNb2nnhO0ABzBbiwUWtt2nLFzMxCy1gh
1iXfRuP6xAwCTXXDeRbPyBpQVzeNldzO3DAuvz/av4hCuka0EM/h+6X4EvuvSXoY/Lvlpfgdil05
dQJCE/fKOtBZjjLztY0UElAfdYzhjMbYcC/AKHaQS+RLnbJxEQuBftIrzaNq1l+4W9ofuTwEBBPt
SPYehrJEs7hPm4MaQj5EkcY755UJ41FZBveBB5NZJhfJs1d6/g9erVa3GcUnBZCW1rCrjVZ/MAdj
VEOVk2MbJUgn9Wn0rSvk6MVPWlK+Xj9UzxCckXUQDDhkzVY7hwryng8o8sA9mu8qpc+1LWpnJvWG
BJ5/p4SiMehd4cRbWTnUkeQdURmJdgX/3rVlPHwb4jDfeq7v/iV3XntyOu2bUEIiqBk0PaKjXA97
OP4R2ZBRqpC66G6wiiGAnDWQnrJRj6UqBrQqCjSCP3uQNe5Vz/ceizAAJ+JF5SlL++GHqyoNHAMw
aIQIbmxNX4KvUCjFw9BAYYPmlP45NsHkFPRKb8xYag5BDMdRFcvS355hAOpH0O8LFHVIgkuu5mz7
PtVfdPQT/kY2rAu2yJvlJ/w/yHxKV422ERzHQnu5Cw654f4FnyrFi+XdMrshwbWbIH1GhpdJTCnL
GRzGoTOc4Zny23tXQS1hJX89a4JUPIk/kVTjFJXnaXQ3QVE/wHN2ZPqb8G4VRzQTUFA9QqKXJhDi
imm7sEtxNqPKO5ypOG4lRKWFZ0oLSfdebDGe9MrO5GjBcwL2JNSHs4QAyI/hvSRVY/8nbDs6IE1q
oupvBPqFd/BRTPfRxDbOaY7s0W41rz3j3a6+PwlXc5QPcD+wZYTxnkoWPRPqiv+UZlZC03VyThql
wjFXeu18OvRGvFAPnHMnDe539LCcU2waSNwIyue48cJtqKQyaqcySNC4RsBWRRBhYwXyo+MhvCKL
2yYXfhaaYMu9+fG9e50glzmm5IyDv0UmD8Aps8ZXz4qKkIVzgObc0f9etnE7xdc2pg6+rfOi0LEh
+Tvr2csPf/B54kxQZmBP9WltwFQyJU07QznrnfBQwtAfvrNyJvGuHBPcPGu0EZk3WT9BTYukcnX1
7BIom/K5DlZGcLtBrg2Mf7/Y4w3ssa7Uaep50H5GprIZ1Wtg7afiu1+eqllDVBtl6nMS8JXJSBpV
KvPIydVzaNptd1ScT33/xZTfy8UwThg7XTelMWy4QUvozajeRL7nnCI75xUPASpfQfFpeSw3T+fR
CIB9MMcKz4zpWPIQVYyi6JQzJBbI88abtHvO1Xup/oSgwLKpuQ08lr7IAEiWyQvten3KVAT6AWXq
Wck/dsJrc1z+/G/o6HV0AqEh36XHjQiFt8D19yO58yWJ9uVzHXUbq/8V5u1RBWLvhQ+W+UMuH4L8
qRXdrYAMY4asSvWphfg014v9kJylBM7u5yT/WxmOubcS5I8b4v//y7hJrn8ZwGNTcS1G7gev+QDZ
DGihlafi3OTS3qeADyC8vOETivQuiIO2kM+idCf2j8Pr8uT+zmlMh0B4zAke0VrQMVwPQRRrytHM
PRGVuDVGLRkZ2eT8oxTcRVG5lftoBweQYR7gGR4xqlFmHiT/p+Nb0AN9SyHUKu5WCShuB02zCQg7
AgCelqi0Xf8oQx9MvST5QO222MIlvQZfvz3o19+fuNwMGt+gpKvh1Oe/WuiFVbQV++jerNZa9NYG
MvEoUe4oKlwJ6kkZBVnlbegPK9HY7FDGQGks93N5TtbP02FtdWnegBszRU25t6ssAxBdfSu6bOWm
njNlcgjxjgZN7+bkUViTbHD8OtVPbdM+QzR/hMBylLhH0012V9zX7cmiOnthaxJ3pE6oGUGELa/6
AkEOGuSPEJot7/25xSHyowkdyKN500wTWm2rOr6jnXKj2VgIN4krazM3CIuXp8i7cOTPnWzjxAvi
aOC+OXk0Nol4+cxp9xyePxiGJo69WUTMsFZcHxYBDuMhVDXtZCHiJG4EFDGWDcwOY7xGRtY6DE38
u06ftKNVA8Ooo33ZiLswKD/WQreyvW66JbmxRqjV/9qZ7C8DypmkwFGdfHPUJ8SZxtJeyW2UL4po
3zT1FgmQTRl/Ucy35RHO7ATmTWdrkysDZDhZKEtCiEBqdPEEMbYrbCzpsPz9mRm8+v7E33huRY9h
x/eFeqtYOzXc+p+XLcyczSsL4y+4iJEMZL18FxLsE3AJyfw6qiv9HUjvjvRAXoKR4rYQR+q8yQI1
vGVEs27Fk2G8RN6L+AezxIuSTcCppIFnkrIUXD1HKqcRTxZNgDkaxlA2wgK/PFE3VTCKIJdGJjl+
p82ESoRa/OQP9Co5f0FuvTX0Vyk/BMAz1nhk5hb+wtr06BSF0Uhi2rEsfv5iJPp3s0UurvBWBjU6
+etL/GpQ1mRh+gJgRdszqAFxWufol2fR/yCjvWciQ7g8f7OmwLBBn0gviTLt8xlkQXIV1OhOevir
jz8Pcrxru+bou2d0SVfyUnObmjBcpS2PUjv9SdebuvG0suy9RIRuWt0lqG6NYQk3jvR9eUzzdog2
wFVYZAMmG8+ITcAheiWeolGrFzWFYO+pthL8WDYzuxnGoOb/mplsvV7tET2qSvGE8MgWCepyk2jC
ppXcleHM2YGmW6drHzDjDS8EJzfQ3dyXToaJYuMuGzbWx/eP5NLC+AsuvI0G+FYinydBvOtvrOSu
dHZZvzKKOZ98aWOy+EliIQwyYCMET9fv4nLFmc3OEk97iiRkPG9eLW5PVlVyIuk0qN/V6Ikoxnov
+JYLzVBBco+pmZGif7KvYrdNrcZLpFMWNZvmziSzt7wOs3N0YWCyo+REDLW4KqVTq32uD1W50kMl
jzf71K9cDOD33y/WWY30IpfrnHUuk8ecGnJVk45TjPaLkTd3uomA9ZAcna76HNfGLkDTiHBoL/re
NtPDfahWCHYl1haNlZ2nkKYt/VFW6p1Iwd+zzBOJZgcSYDdcG307jPKslnRqvL3p7lDy+YNJ/uf7
Ux/uJkPeO6EuwUJzDBAqWfOos4sITgYkO+n3mzoXlYkIwluZ369/MquPn5Z//Zxvgw1xjHLHhO00
u6YPFgIRiSuPl+r9ANNSrx/r1tsjY79btjR3s479HxaZYcmAifHaKch1qSluKeKt++DegMRFSsaO
cXPbSkK96bv8O4y8K2szO7oLm5OLT4vNEhpQbFIk2wjW/ZA8ykq+MYqfy2ObdRYXduTrsQWOHvcR
EjWnPnmDz0/TvrnuH7zkfvfP/L/5mwShjVRWbDRs8CL/ULf9h1qiMJZRd3H8laW6wYf/PjMX4xn3
5MXBjsPacPqmF09i59MK+pKGTyCVfd3amX22H9Avc/WCPtAvafeWicRF9vJ8zq0bunXEDzxNyehM
PGMlJlDR5wrzqZHTfbGQlDYRPz4uW5nbkdrYMge/qsp/JlbUFMJRyoxEX96HMHgpqg9C87H0PgZd
uhfLlQj8pst2nNNLaxNnHOSKA54Ya2DyH7TB2vu99dKp+ZYYZi+J2X2uNXepn+3MotiK5vCtQ1O7
yt07UZF2dTx8dQsTLrJ8xT3+PndTJ37xu6ZOfGwj9dCGJmoP041l/VSc+9Ag81FvxOjOC62NiKq8
065cr7Mr/M/cT+NEz5R938k5mbLa7xC5ftNbATm7cu8G5kpIumZqcjgrQLF6FHJwKvRt29es3aX5
nbKGgZ69DC/ncXI+acqENM7keeII4YdA6g6OHo3Sc09S4Wx6V9qULnLBfn/WkuhQRclr2ekPfR4e
yiA+BG5xVyDqGnjhTqEbIAi6YovK+N3yjp97QxujdBMuHzAyseb1wW79zCoDa9zy0UOa3hlot0lo
fhRPfRFskth5QmNqGyN03Xl/ck9emh5fDhc+xQxrX2f7iyfE4MIHmpmWhzZ7mGVKdWOmEuTMxNXr
ShILPAdwWdEviyA9juuNH1DVr74p3XfPW8OHzNgD58uVRCRtgU+YzGQYNlYpwBZ8Qk4uTA/iL/o4
euWgSR/dNaDh6BkmJ5THlDjyINLKpssTP+VFIcA0L2bm9P5XYQ7ozaFxYvpn0xH9jdzEO+CaBxq1
D8tTOnOrYZfh4bmobU15g/Ss9Qo0tsVT4x71YKd5WyVcWbWZ4ObKxORskkxqtFplaAKygVL+GXTd
SgiwZmFyLH2xKYwwZp0M+o0tMaTRaa1zac3E5LaMEqFtkWTm5Id2WT5AYrq8DrPfB0DJruYAQSp/
fXJk13WjOIh4Uwfyrhn24GJ2yxbmVhpVb0CgtLAqNzW6CpaJOrSU4ZTk6rewjRBlEX8mqyi9WTP0
6rCp4HC8SXgGhRdUcWgMJ8FCpviIqt1maNcoUGfcPU16/xiZrIaQ4IUpFA0n00CgPoU4neYu6Sn0
V7bu2mDGv1/4syhpk8AKVQaj7r1ya0FWsdbHPpNMGVm2qQOCkh5rgdcmOpLSaaVaw8mV7vvugZCr
eWu1d4MpaAsDsknudixi34Apikr3jEYcTr10LIpjkRxXW/7n4kmLYZA9Ac6o06ByPZCA1hquo74/
BbJ856DH7Yf1Sw1ipwmMPXSlNuRSx7isf1VK+WgE6rYp4m2FPuTyNp85SPwMarfkpdDgmLbUilYj
mGqu9Ccd/fpwqw7p+0ONKwOTvedJagPs2OhPKjjkaJ+pf5VQHMXFSpfd3DhA4NFeAmM55ejJdDql
mzVUJ/rTUG0pTazK4owOZXLhWIgBjLIDpM7oJLpeLoprFTzpQk8o02wjI7jLlXibGo8h/V1FZWx6
6Vl34BXTXkXj7+Ulmt0q2m/WAxZorE9f206yRC7DIVROelQqW1+WHor/Ie27luPmmW2fiFVMYLjl
ZKURJUuydcPy50ASTGAOT38W9J3/9wwGe7DlXb5UmT1IDXT36rUgr4tOfvQhzE32AjawTWw4h5zg
RdW6P9tlelj88TWzE8UsSxwJPCJEYD5Y7hF7n/8S0ItlyJ/oVtg628774bIESKat9Xh9wJIzjqIG
1/IAlRSwNMKzaACQcqkzwwop6Ea7Zt1AdLWdfpeVv0JR67ot6YhcVOFBnOYg4SSEIGYO4eG5t+zQ
G49L9N3pj7kBoBpVIRhkdgA6BSwDRX9JyqIx7STPJ9ihkDeHei1Ey6Hw7qu6cGTn4MSOiNFtZzN3
B/RzhaP34EIkr8/C6xOmMiDcvKgFAL5iwYCe3YzxU67qKLhoC8aljscj7lxeWQLUQ1j9dEzGpa50
O6zMXN+1pAf7LKTcAxQkizsrRsoqWtp6VzvVd7OF6iyiWLZqUeoN/GRQcWfxoyUee3RlwaNYuKKR
HT7f8AWJrCrRRhJW3V0NzcbyzugU0abcBK7/D+0aULScm+i7LkZRmBGwebPvuR3feX61b/zPSvB8
TCugvf8xIziRMYuTpdNhJrXbjeGN60+rP4oW+BE4uf2L1OtSx6lImNMv02Yyn69vPEl04SMpB+lT
Tl93EaelxpKkJTPsEKzKJLq1U7yXtjS79fSVEu0gXZMTW8IeRFMtbi3cl2HZm0EOIT4G2K0qeyU9
SSdGhL3V981M2w8j3eoXKGCuT5f062gNRocwlzcV3zAORe1xSBM4HKy1VWl3pjsfrpuQ+rQTE8IA
3NHUSw26x2GVVN4tWn1b6Mf4EFkpISPM7FLFmSOz56L6AAEg3PBocz/fYIDTtE6vl7DX2WuvBX+Y
3a+ysl+3n29FwIQZFmR/UFcFSY/g5NyZTZrPmB1q9Z7R/f76vMmWBlcbbgIEesYFfDOznLwojBgu
NA+076BcuP552eY9/bxwDsuqd+aUL8tgbwg0s5s7z1aguCThN96tf0YgnA/wVUXjUGAEcbkDfB+C
Twn0AbWN9w8DSbjzfxyQsM80UhQxa2DNgub67DyMhgHc1e76rPGPiJ4eUjRQxUTlFI05wkMAojt2
V1rUDtPseYBSd4FO5Zj8Y1qvzHvM4Aaum5PuZSAD0NTGKVtFhF5FvcbXGfYy+lXQEfDqDNo6HWkw
qar3fCkux/XHkDB5kDAleW3C0IzWQEizTsc+8bUgS/LXAomVtVdbqreOdH+DiMLDweH/hHNa+e3I
simzw2l69JJN2ivebPLvc1Fq5GHQcyacziqb8EYnix2SZMfywB8319dGdoA84HPRrsf3uFgAQh2/
9nLGzNAat325RXUkyxURpmz5T00IZzRPxjFHR5IZJgO4bdeTeQNCyUxFGymbqA89Vd7IDFgrH+jJ
jdwvsddAn8gMs65ugtSwlpXf1SrMlmyHeYi4wPiKdxtCyXMrOsQtQaufmqFnWJt0cQ5+DtLxWUO4
mjRby63/4mZD7s1G1ySnIBdVsMYo1pzKQH0OWuTJ26AK9aRLAzkenEqAv1GXOx+O2TT+MhuZGbpz
HL26xWRtmqop0gBix9rKJyP5i+sA2QYkMjmN0kVb17hoFagBWxNl9TuXPRDVcZRuZ44RA2Uz2nQJ
3yUnuwDCtKzsCt0Mc6NY18ljlPwyqMpHS2cNXhNBlA5coJiXadze1MrRwawxEuiLs7YifWtnR6tV
PJdlhpB9RbYewvdoNBBG0w6OP3spVr8fjHwFEagXczTbwDQAfbKgH6bYbLLNfWpOOEIgsnNo0XNz
5FviveTFNsq35fBi+V8/73QQhoJZB0BRvAoFp2YgCMgsX0NNu//qju/Rsm1ShQqafOr+mDDPN0IN
0V57GWDCbQ6pv2HLwW4PRrq7PhDZ2+B0III7MMrWo0WFGQPeeZm28W3CgtHdpVFg/Y5UDGFSY9jU
PjJXANiJh5UxDRp/Gg5rUXfzQXdy8kz11kWAUBgHMvko29T16KyRYqU6SHMnd319tNI5BWcHXg6o
zYL/RZhTz8uixCvM0Ij7+7rJ/pnaCKUiJBCDIVJtRtlJxoP0v8b4jzk5yXEN5Oys5fB8zab5WdJ9
pXo7ym4M3svN60Wc1k0YTkGgE+dz3zqQpzR9cD5L7sQjkdPvCyPIM/BqFzo1Q2TYoBrxsyn3819A
rc5sCA68mOnS+gNstNEyrSayvGHnm0FaDW/X116+HH8mS3haDX3cU8PBeQLeaIeMcQA6+XWqKXaY
akmEh2mdTHQCUb0Rwr+nQdO6+6j0/sapWmAnQwIMNOEiJL4YZosNaFfBxlrH95q+au4nFbGGdLZO
bAiz5UYN0zTIPwG0855M287Y98Pvv1gQkKcAm8b/idW53C/jzKgwVWZ+U0bfKjsN9FFFNyodx4kR
wYuyzsyNzoowDnLUGz+AmredOoprR7roJ0YEJ0r7Oi0sAiOm9sgJPD6fHQBhGFpkkMxFUksX8Zto
9h1A1E6QyOViGN9B+62Iby4HAAJdHRgw4Mt47pr//cRVLboJhAGo7sLpdmFOUHb00zMElwuUFsTC
8E4DCdq5gQiK4Y2WEQQBVN94U7ZKFkWQe+naUVpGkxbIXrg+qcg2BEGgpekmJCItNsd38Wi8oDcf
MLC8evIbVUP55TsDKU9U6iHnAh8JQpXz4cTRmDlZX9hhDVGN7FuzwJGs9PgdzC3Xz4hsYXCSYQNA
TqQDBQ/fNmC1SJvODqN7gC2i8vA3nwc+FHSdlgUKv/NxTJ3ZDoQiNtOzWxCKp+3zX3yfVwCRoMHq
i7WQphwioqVoD2rnVT5AZzG8/v3L0415QXURNR7ewyoqxSZuPnnUT0hYuyiI7VMHcMzPHw0DHA46
4gsCEV8xfoH8k89qdCaHRjEZX1jqj+/alNiKqOIj7DoP/JH3Q7GI10nRyEqEA+KXAH523WyEGlgO
O2TRwTz1fZpcvEtea2IH3lTsmvSmnY4zSMcW9jPvFQdIstXAZIzeAYKoA5Uc4ReAgIbFxNb0cBvZ
+q5KTcVLU3JAT78v1uSWaol73QTeeTbmbdy2mwmE3WajbaLo0xkHZC8B3gc4GWh0ZBfOdzVhS6NV
Je4uu503D2CO3FzfdZKZMg3MErjNwVGIh+z59w27pFU6osKned+GsFdhB6Wfx6HHlkad/wIvC6qN
wrCBpAk9wIzHV/vzLy5Uj/98/6LoFOel6zSeBdTg77m6A1gw8CfFYsvGgAvF5JgMnjUTlqAhZYqO
o9EKM5zJ9L21VRHs5clHqRGVcADP4Vcu6Iz1brK6jtEh1PJtAUxMGqTx+rPLDBPIxzsGp7AGYeT5
MsdJlA8MiqCokLxECV21neIBdHkiYAAzBKKsDwZ7wbm7PUHfnKsNoZVXW1xSq7pat9o29xTnQWWH
//3kdmeA0BvZBDsxnvGNtrZAxhSRfaHscJMuCvoxgE9Aru+i8bszzAKcf+aAfpZy3XT6j6F3A8tJ
flxfGJUZvvlOxmMiWzkTagxh2dlbq8kOOav+8az8+3UzsmkD/weK5+ifAI2uGOOXiP0X1vchpaFr
pcBdFQEl87ptPo8sRyiIxxGe83BXF3Qg6D3snA7qWSFxdiV5HPy9E3eBl30Z4+8z/XTqghuDZgLE
6CQE/C3pMiQHtS6sl33ihnm2t1rFVSJbIJx5MDH6Mnp8NCKaeV9nfZhQO2D6Ey/Se2xzfXnkRsCr
AdZhaP6IRHNtn1YZeNy6EIkle1rbRkBUcpoyE1yuD09vhMHIYJ1vND3RhkSzsZ9z9qVDqazUj7aq
eCXbZR5QRZwxweK0bOc2aNODJ991R3jj7MZl9oNfkS0bmjUj3uH6jF2+WvGCdAn+8XzBRa4UNMoM
qZl8Cr2lD9ziMKYbcP2urfELVWogyabu1JYQP0aN342AfE6hPb543mtTgdIi/XJ9PPKp45sMid9L
hq0mycwpqjF18fRupNuJ3rBl5akS5ior/O8n3oYYcQkpalixtWlnxMNHp49rPuitAkhzeWdiebDP
wJcHfMsFU8EY9z6EWdopRNY/WJCXymfFrSxdlBMLwqKQifkZ9ZspbKwfU3UTUUD2VS1bEoQ2dDTx
MgJdND+WjjBfZdQ1Xj6XUxjRt0p7LcybJXM2ts973GkQV+VKM28a867pa8Xw5KY5agKxOF7sYqnJ
i72EDq45AvDEvg6udUNL4zlj9XHxrI21OKu5tm7Rd69DsWfaLk7z7fqG/B9+ADgPddSivYu0MENz
+TCa2Cte81Sav41hWDfFttYOev/m0U3P9p1xZ1ufzgdhxtHi9x+rwnsUWr9zWziwOhMW1HgS1es5
/SdWSUnKDsKpGeFNB2H0ntDZGcPa++qU31i1ZQAVfZoAHDQop1bEy32uSKJzK6BCDRIGZRJF05/M
C/ro9OdgTkC7xGddAyL2GAL22CQNZSt9atfxku8039ukevwNBGxv1zcFP1TnkR0GhLCO3yAfnOPn
/sOCh5qTaAEDG9jkzPpgFFXQTwdjNNcmmlPyanPdnsyNoEcNHpETmIIC7NyeX1gUpC3xFLKvNHqx
VWxO/D66GM7J54VdkEMM1hsqfF5nj2WfrN0Y9J5mgGISCOMgSTasde3T5VfeQoVQizPkXMZbVpOk
SNzGVWhXL/5oQp97k8bWiqWvn505nggh6E8ANQdKfMLWA89h2YMjqQyrwAEtvK+khr/cevg4qmAo
4uJNcUEwAn7XcqLLXIbJ1jc2zm9/RiVso5LVu/Ty3MpH0y8kzZG4ON8AaLdMlnSAlQwcsoFVJ4Gq
Hn65xc4siKF8lUEr1+MWDG/LyQRV8mHS74MoAYkQFCg9cSGS1mp7hvZovB+fipUVK7JG0mXADQv5
elBVXcgZLwVZxsQa8Xl3DorUCLLhm6atDX9dITq6vqdki2FBw5VD1AGwEBN405iDaibJSvSHQD05
dMsNEDjXTVw6GChNoq7B9btQWBOVRJqBuFkyjFWop9na6G/a5StB5wD6lTZpudX0anvdnmz6TuyJ
+QPq9BOb8rYKa3MIjBwE/iR9tgvfCHRW7GOIDSsGKJtDNPUjDce9AJggzjd051CflLZehlRP38yJ
4oFEV3PuK8Yl23U898WxoyCaEaUnbFp6RZ+6OP5gzjiAl+FvhoFIAu9v1EAvFEC0YS68YtTK0DM9
wGDcX0YJltEpGlUdQ5JkIvKI4EuCEBNuHsza+YRZkwkXkNAKV1wedOyg1YdymQPdAR+3tnecQ1t8
WXoDP6IKzOmYl4orSLZDTu2L70w77ftygX0nY98b27grItoFAD1s46Z8tEtfAXSXbRDUlIFzRz3e
MMRWNpNG1GvnGCyu+ap0Gzyy5n2tYumTbY9TI8KkLn3Wt+kEI6W+1uogerp+qiSfx54wuLo6/AUy
2udr1s5WjxJ00YQkSFGjUvkh6efxcZOnsyChxKfwJIpJ/LxZonJmQDHGQTu8VYqnr/T7vPcKRQSA
i3zz/PuNFoGStcH3I/Za7CBJdX12JCuMhCiuf8iYY2NfNIxEBiSACspCv0+2jt5sMuc4qBybbAy4
EIBkR9YCbyfBz+Qja2ukyVhI4+/dkAbdpHjIqAzwv58sgj60ZMDriYWm81bbv33j+fosXb7QeT3q
zwCERabtkEA7Z2ThXETBQHZTtPbJrc6+XjcjOd4ACgKfhGY7ZF5F9FA1FkMFuqwqLPQGrWmNXQdm
mYQoLL5Fg/dVizvF2ZCuvgdUpI4GdKg8Cy8adIJUeecZVUiGCj2QE4o8dezean6jUj2WrRBqreiV
Abk4OqwEzzVXrKblZNYhJ5T/Uo6KK0D2efCNAKfI2agveoP8KMsLz8EpiZnBbqa5mJ6qPvl8TypK
oCdW+DY52WZlMg9gRcY2q3TtJhvte9arkCGSgQBRjyIIXrFAeIvEkLYTGckQm12ov0/tzVR+OhWC
qsHJ54VlWGo4mCTF53tnnTwu+u76Bpb+etRAQJrBEZBiuduxLSR0anw+frf7b5am6hSX7Ffc4XiK
oVkQGDvRGVLmaXUy532oA5aso1qfV2tXhdySDYKTmnMIGm+rFnrc3FTXhnos+hAk4atsE6Uq3haJ
N0HlFll8ZBZ4VlpYhKpKi6QnURfOzu3EbtLpdgY+XaUEJZsrIG6QxzUMuHdRb8rv2jqmGuZqBulx
XP5qzV8mAN2fX/ATI57g2QdAWSpnwFy15Gu96kvF5ScZA4BeCLkB3OXnmi/VyYGb0HXU9LrRhlq0
o+aqWRQBi+r7/O8n3zeY7hUVwfdZd6P5X0ZrtTCFi5X4dAT10LICXA1Ex+IymAne75OXdWGLFW6M
eW2bX9vyaSqf4v7t04vhQ1TDA+4UHbsXeU69bYx+KlkTfjX8MJ8Vc3V5LAAzgAQpUDJABFyk4PrW
J52Z6nYIMHO7jzrFU1PyeTzPcAWhNdDiSBNhKRaTsKScLHjwOGjAOeFsPjs7yGRzLjjofyHKumja
1DV3QpUJ0JL4182Q/Pz813k7DsArqC+jvHz+8/Oh7gyDDiSc7/P2IWKKB4hkdjhCCR2nCHURQwkb
1bZyd6wBLg793Nxa5fIKHiVFbenSKzmAvWGL4iWIJK+YvqMlaVO7NIAXbIKErBp/HTV70iteapcn
jrcOo+bL+fPxpOXH5eTEzWnS6UU/GqHXxZvc2VBX35bO54ldYAUXKKeugnsSEf+1XU9epNUm4Ctj
ULkHbd6wOdRtRcZTNmWgXoATh8wMXraC96tix539eDHDyij3OkEkuMT5A3Ks6Oz2Pt+ijswqxHIA
godDBxDjfOY8L05yLWq10A3K5i2JXq9vYMnCoNXD57rYqJpjMOefR7+pVxs188J06F76LIIRC3ym
2st1M5KNfGbGFMzkxJ4LF3q6hVkFxhIMk2JNJAYc1EeQA0Sp4rItonc66AcaOIh288P8YmaK389n
+TxLy9nqAYHhWTTEMnwaT/ZvBEVTp6xMEhb5j7jbsq96dTeZW33ZptPvT08V1pvzYaBzHRytgin0
EbZpVoMEuN7o8Q0d95//POgj4HPRHImMvfDMWYiVLIOuOWFpQoR336mypbKFOP2+sKG8VKezbqRu
aDw3URZ4saopWXL68KxB8groMeBhLGF+wLLjl24VG2EJeqoRdB5ZQoOaFStNRScqGQpgW3jTgjkc
eXKRCItmWtHOrNZDMMYPj9GsKDOpPi/M1GDWNNUy0HtmgRuB0H/16YU++/XCkWNW2ujFhM+nZE2T
Vfp5Pkx0CeEtixY9DrsRUdM17clCY7qERf/UO4929j7RzzsnXN28hw6HDv5WWOpZY1DqqBqAjakX
tGilcucbe1IsA/+IcLTxysT7Axc4AFDiSy2x9WxxcgrOSjMOsimcWitwhy/XF0NqBEQnuP8AE7mQ
dWaW12u0ifSQFUeoUkRQCiQqwKHcBqTEsSwWB+ud+6ietkgREgACHfMmzsCQsRxHUyVPIzl9PE/B
he8RdV8Qt0ASK6JRBmojvfxdmXdRcog0YK1erk+X5GicWeG/4sTd6rMLvYY6ATUe+VXpj1m0vf59
iTuHjoYBDRloWPEk//n3k5wCFp6DKJjQJ5u+au3BLw7WvAQdqYNS1XkkGw04iZEA4fDGizL6GGe+
m/Wga4oGsnFH/23uVZtYUilHIy3vAgKVEueOFR6i0YDybl00emjq8z/NaG76giRAPbB9jiJ2Quq9
N9kbp3I2JvrSGtxmipBQsvvQvgBkHwDjeE+KWIEaAiW6xqmJGu2FzPdWcsiHw/VVk80jqglI96NF
jK/d+ap1acQ0MJMuoL1y76yhe4j8QRFLybY34M88n4SX5AXA2ogMJ25ybqL+xyxAwO+XwQjOyb+A
KTkYCIqJSI7g5S16nQ6rQFg9wvnr1RKw0rUDfZ7WTmqlK8am1+szJ1sclOZ5mIK8ADhBzmfOS0tE
GbWDm6xKV2RAAiV9jtJkfd0Kn3/BkwJe+8eKcON4VaqRBoIAYaGR+6Lqg67sYe27lnY7R1e4iMsh
fTy9gfdETxXStHyznLiIrmniJp2SJaQ9Q6XcWBl2sTG1r9eHJLVi6qBZwyUHwT7xWCUOilg5+JuM
SItBsbI8LmMJ5tgqVtxCEtZNjOePpYsasJ7ODH16sGSYQVE8R+6bX/wm6ZcWVA96j06+5H+Rprjc
72jwsAB/hkvnBE98/Cez2GeabufgqgP9I8hyNuD4BLXqoqo/y2aRdy1wV4sYQwzyI9OZ0PU24VSl
ELGbZwT6jz79cX2pLr0DhnJiRPAOpK9b1hQz6Nd6/WZpxjtitYoNLh0Hv1yR0OGCBsJuAENBvzgt
mUPX3xXLUZuPvUq8SDIK1AJ09N1w6pILZcUlQ39VS9vq6eg1doBAROGmZd9HYIGsFJDecKTCLIGi
EkhjP6meSFQGnpEFn+9MQlEZQlJIdCL/CHHf8x1lNoQWiIJLiC+t53KbvHxqlaF/DAQGDIDpjvdZ
i7USVCbjdiZz/OgGyRSB/kglXiKciH8NQD+TS0eh50FkjumHKtKTpo0fadQFlb4ErhevmFsFGdld
H4p4Z/9rCr4LThOZI+RFzqfKr6JpBuw+foRE5N6n025KolsGth3kwAON6uu2GEHxaX/PuuI+ynVF
5kfYzRfmBXeN/s0+nVCBfXRm79tCzFeSdLtxUHF9iJ7tww6CTSC/wTGLOoQQcRro62pm0mvHwUEv
XMz8Abri2T7u/Bez7kOncdd9Ox+cyVjFGvkcVv9f40DXGOCMltAzZHTxSOqy6Di5+Zbm31kHjcz5
O10UeUzZtkE0DawDBJQ46OF8LVP0T/R6sUTHupyDrH2B5nXQu092qbiQhPP773iQ3Uf0ayIrawqL
xuactQ40D49RvrGy+4wpXJzk+yAV4TodNlfsFLMPOBEpIFt+dOyLJ2h7FU+f3/P4PlwEzzbxt48w
T9rie2WUasfOSU3siMFalZoVw2GX8X1vZYC7tYUXJEnX7kF3aazLcfL2aJBQUZpLB4qikotuQ64Z
Ihy+cYEYW2lm2JXt2r0nKnGiDw7ek8cQXygU2HkRBj01kiSh3YzWZFnRce4StjFTZ1m1o54E/gBZ
bZob+dd5LMu1WdbeDgB/CMMOEd2xVCfBXEXJz07Pku2UxWzltjV0W40+30HW9ZvXxN46MyIwC2cZ
4FaVhoQq63+nqEynA/kFWIV9v7Rmvx5oCkkkMquKrhK/gZERVPW5CrDtCVvQro0ypboXHTU3B5eq
tYlzF+Fg9blE1f+fQMSZPpcmuYho0KpkLm6HnWJ5UVDldFUrDIgE3aIF8ck1xiwfcy3RjlE0rssM
xAW2Wa0qy30s8ATyuvK2b7WgMct1thg72+0fB+LdzqO/j53y4JB+pSXNzpvGeyTtNlmR7o0iXV0/
MNLJRvaXM7Jw9J5wnRqkrmlseNim7N7x1mB+CWpVIkp4t/87D2h89yFayls/hAXNGzLOTDe049w/
RfpLmedrUwdk3idb6JFfH4+H8y0eC+TuEPYA1YKSj/D+cDJ7RC9bHj+mDKta/9A8VKSzXZ/uZs1c
Od3hujnZKUftCglDPNgQGgvuhvZl3QKkqh2n+YGCtvTn9c9LtxCKGpw700JgL17hrZdW7WCO2nGc
iHGrRY6+SvDuXFEGKBpdUIItOh/cNlVD7yLX63b24ubruIu+otQdr5feijYF9OqeQZ8a/Zhy11ix
wh5AGaJ1W6se3Fu7qePn679atqcA6vrInn6Q8J774HrsHXPMMSmd9xI70Gcx0QUfqfjXJTcih479
x4orXPug6sgylhLtqBvYWCv63o+3lD5eH4rUCGrEFrJqEJQV17fzSO1MZQkn0RJ/rc3Q8+7SMUIN
C1JwXt2oCFNlRwV5Lzh11Fo5BfP51C15PALrXGlHzaEBW5Jg9H/n2UMHUHCvK46K3BZyBJaHug9K
Tee2LAs15LbC2LQEVE99HBhFv67QdcHQ/gWC5uD6VMpOJoqw/zXH/34SCuZ2ZTKSY2gLJUFs7Py5
C1z/FT3maWMGTalwbFJzKGjxWAHlCDFfZI2GT1vWakeouNcJPGgA8P7ORtJKV5GZSyYSlzEKdqjQ
IsUr5lpIPyRNbeBt1icjtEfT9yGydqOWbpo2BYXaogjlJT7n1Jy48ZsxLarEm3DzLwGE6Pvi6/WF
Un1f2IO52xbu7OD7S4V3UlCoyCtEiVd+H/DiJu4DA4HJBQOc23F27rLHAFr7p+mu4ypYdmTA42QD
N51kQTri6hudjV74zyat3/ViCAjaBvHqe53G8a5mDKTeqeKsS3YMfhbUKniNz9XF/LYzT6aeVnhR
LdF20Logr280UN5mSbKf4gI0qKqeaOm+OTHI/ejJiTBmOmTIP0VHTxvuSebflMhngeJzPczzetEM
xYkQYcb/zjvQmMirg0Uajczn9sAnGpXZMmLeBwL98rK/t5Zyq7fvTv5cBfXKmkdoTA97ttg7UAmh
+Yup0BLSOYY2M/IbEACH0zn/CbPWJZ6t8TAGjFW29tBPu4Ftne7o+295qbiH+HiEtwC2GYR7EQEb
HoBj58YaBsJv9FDiXOrl2s7JxjPu4uknJ66J4AcKbxU5ijDNlq4pPDcCUR/1YhHuYAyePvdVEx0T
56masoA5xjqF0uqCfle3C93pqzfvNIi34/9uht4PhrYM2JyuWqNaaWW7yoo4qBLEeMt95uprPx6D
xrAfqOfsqmmPtCSUSK1VS0wg0ffaaK6ofevWt6k+465IAq07VjkSetHOIw901oJ4fEjT7yTak+zg
mN81VAfIYakPyTSur/uND6iAON/YXnC5pgFcsYhZbpMRwcaQRkf0d7bDppiP0IML3GRBRf6HM5dB
b+xNZ3jUyEMJMs4qS5CBmDemPwVsRI8fgHcdJAKv/ypTtiL8J4GSBaqTCDzPd0Fk57NjFIZ/dOL7
yezWU//m48WfGdC7qa3NvGjBbGzZcluxdwv1LHfuA7v+punLipBlY9N/4rZe2SlbLVM4dN7aLp1V
O2/n7ndE7/zKXke1KqfxUWS+mEqUuSFjj2zgxbO8QxNaTynxjxl+TUkZ9B9BBh//LsdlDYZ6bXwt
7W5VkbeO3VeFu8mszdAVgZnsLH1b2HTr51bQFu8EdRjwdRhavsubh8X9wobdYB/RDNL6r6O9X6b3
ocsPTvmzqKf1knp7liieyCLlOHc7iPUh/MiZ2VFWEdyO5y1ll7SRfSSdEQzJg9beFNntDOQ8tjxl
r139y04PZbzN6knx5pBcZTZcOliGeW/zRUIVdDxjM8Qg6HWix57ds/D63pI8dAHQx9McaEikZsQN
b7fZkPSsJkdId9/7U7IjDjJci6omKh2FxQfAU3kXKiZuizIPqxty9Ey67qK7zqj/Zp5OLPBfcHIT
TXG/DG3bg3ILpMNoMabW2/WZkg3B4/VQhB3odRGRU+ATKaepI+QI8aAgcNv8LwaAojECWMCEgbEV
XL1VIh3dIq97RDNTty9+/MWvP/m6MD1N0/pW3+HrrP5Smg9eG6+uG5BcixyFx1VsDX5ehJeA38/W
EJe1c2SDfW9P/ZFO3guI6b5QM1rPbryfSFsobMo2L1IfwAChUojWI2HK3NEcjYFi8w60xaXYus1z
NUzxphxsS7E6F6Z43y74GHDj4+a/YOagDpIgad3noW7dNOWrM2yXTwIA0f15bsI838GmU2nDwOo8
TMp5OPQmhKOaPsmPlemp2tsuLhSYQvqS5xdQ37joC1vQEk/jBKb0MV7XY4fuGeoGvlMlULawfvZg
7b6+Oy6CUG4QjcE2UjRA2YuMycZYEyvyWQZynrfEuTGS7w0OUKrKV8nGxfHjHwUoqJfyv584gbiI
zaLv/Sx0Zr/ZdkmxZV5767HxB8K2Penc39eHJdsVlgkSYAAl0Gotes96scY48p0MZGMOtO6T7Esb
20dmqhCoUjuoPiI2s1y0QAgPgNwsEG0vSxZCDwQMj3hw/qi7t+tjuTjAWCIQsv3XhrD9aAwtABrp
GTpsjZ+2Hb8tlnOT+QNaVrsfZlw9AP2nKrXJbQJAhh4i1D7E1N2CusdcTXaGexQKLsmzM7J1Z72j
EGIPt16rEgWTT+N/zYmys1o+D9DRsLJwHCBqi9hQH+pV/DebAhhIPNjhmzCdwiYEN3wMKEuTh7mZ
rcrJDcnsh8uoSnvKjhTI4UBFh+sIcAzhTTJ6c2RYlLEwa93kyY4X8kbrZDf0X9Avr6LRlRpzDaSq
8KIDmEDwtDMp4xzpgSqcm2Zd2ShNVenBH4tg1lQoGZkprrfD+VUQXIvlj9wGLK8vWhb2LbzR+DpX
VdAuPxAqfH6/c3lAjnw3QIglLFNBqj6zLA09xXlsbLVMj1faQrYeNX46Jn3Gq/VO7+xufd3qxSsC
pwxc6Lgn0fAA+iW+RU88VKLRVncprHbmnaHd+YoEgOrzfHJPPs+ytC/TOmZhHYx07ap+vewAnf56
Yc4cWrWaWeHXe+9VjbhtmFaOouSqGgF3GScjoKTJe4ePYEk3WquUjlJ9Xjw11G6KBmoRUATeaw9Q
ULu+vPy/nwU9WF70cgMchagdDQPCBOkjetQAvWZhpy27qriZxi0rvtLqqZz2xNzVs8qg5LTgwkN0
whHq4HDk4z2Zrr6ZrLKnTYkW4bq9LbtYu3OzBh2Llamt4xnih9cHKLXHpZdwUaBeLXqdqVmqqEYv
TVj6W/qM8uevUiVI8XFrCpOIewhvE/R7QlxFnEQyG6kDGqwyLBxIOIKHkmqrEWdq5UcrCBQ+Nom2
odUINLP/0hXapiHpMc9maG3ObTbWjyZB1ZClBg3gpvsv1bJMt72XZDF0P2P2jCUEvH72cusAO1Pg
MPBssaHQ75hF0jUDCGzDSsBwHPyXQ1TaY+CA+us2Tmi0mpoxe2xrJwY+P6qtXZul9YCOgATrXK2c
2F7nyJg6y7IpkTsZAkh65QjAY3+f6Ppyh1BOO0zMQpdsZdIjNCpLY2uNFjLXgG0EAMFFFIwtxfvo
9cZRr413r4q+sVSb2y0tuu4hTjN9M2ougLiu1w6gP3HtMgD/ym/DAm+npekmulVjx9gg5P/isDZ7
yplNQ91AP/aaOikSR0vSHGwQ4qDlu9E3wJFH3/3MBLNCH1N/pWWpucrtktwA1TWundZoAoNpxUMx
zdZ6rLLxoSkKFxMzNorNJTmcFk4HHCRnKwB/6/lmpu4wgZiszXFj9ne/itZQpJ0lmxfoKhDjoHKP
njNfeEaRzisLMAIXYWxXQbq8G9l9Ot4MmMDrh0TiJjmZCwrnSBK6Fz23dFz6JurSEq1mE9Bid6zx
gN9QwDYkk4XbH7EILkmEW5bwXksMKxp1wLnCAgDjZ8C+r49B9nlQU6BdBATNiEeFG7+aydIatZaH
bvwyounFYtbmLywgGgCiD21tF5kNyCfpqZaUZZjWK9K/Oqo6qnQEf74v1q5ZkaInfcD3bX/jb5B8
/D/9fFGPIfaziOgzPu/eWojYVTJ3/KYQnCA6KtDMi74BpH5EJ9jOeQy2OZaHi9OvWtYfLOuIxzl8
3UFXsmjKpurUmHDwvDEnReZXOYhybz24E/P5+lzJDh5HoiFBwPG1lvB9Oysm5/+R9mW9buNKt79I
gObhVbJs7yHD3rIzvRCdTiJRMzVLv/5b3H3OiUXrmtdpoBM0YIQlksVisWrVKhdYgheUtlVZ6/dp
5RfaTsamsHHuAK5WAa7GWxMFbsL5HpLOQN6nwJFY4p2hlR/MxjqSSZcUUm2LAToHHNkg6hS3Bh4i
UyyTFi+J0b8gy+CPo36sLVkr6Q1fAvEU/kSHEjj4s7aGsbe0haHGzcusjL7u9aE9pqGpvQOPuQ1u
EzKMPrmTZonHIPgWwclHwFZDw9K1zNQsoXNa1bwkH5WiRF+bO6nC3gQgwA6gGTYJoGFBEwoHvI9O
VbEXo0akzrdkCZONY2PxLhu89zcOjdj3mVaekWWdXr9Y+q54fZ0+NdNOht/c0GYwjvBqGFQvg+9M
mAMzwZ+Z5gTMIPkcDXU40/TD2Cuuv9xJq/DPaiHzywtJ8Lf4FnKASWfphNlMRR30+COJ/m6ce/Sn
AfoK8UxwQIq5+rnFFpVqChUDjc28m2bZUm0KQD0gmE3gEiNSt9YnVYGFt6akeUEmiO1y/LltWLbG
x32OlyLMF+514cTnWuU5Y9FggRz92HfJ3tAebkvY2uxLCcI1C9IGrXHjAe+ROPdjR98lWhwqw/fq
zl5cb3uNOmm01+C15Few3YQuczNPJnuJ/2LJ0av3t+extVJAX+LdiSAm0kjCywScz7E62zZDfcOn
mQW6cyfhwT/ffyFA2Op0zOo+MSDALA6aeiCS3kQb34+EKwJFDmwUUiGCNTR7Vpg2U+qXlja/jBZu
vV7e7/LA9QeqnOdBYD8EZUJLtwU4pbF+MXrAmQF1k7iFG6q0Gl9QpVZT+6QD5Q94d9uHTBnPiN7s
bUKPiO/dv9srUcJqod0aokMJRM1gAxl97XxbmTZuwNXwfLMuXp1Vv+jgrcOhAPMV7B5BXkrWY29j
vxEyRp0RStUR4hf3W6FNkXSxBwZGu0KeHZgexZvr4PY8NneEF42jVM/Fu0O47gqnVyqbVNgRk4VL
24I13tz3XRGSupCU92/Oh6O7oVnII4rhJm1yEsB5XTA9Zc/Lsc8kT5vNHbkYXjh9tsoSvbdtDN9m
D44atlo4gqb89nLJ5iAsl2YXw4QoeP1SFns3399Zd80tCIJj/1sisZ8KXgMjy1OnfrHLAIXLigy5
sbXbCJaglgwuDkeorbVWJ12dJRVUipUDfT+B9kWhhH7sslh9MI1RRqHCl1zw4OF/oCYaegzcnajB
VTsPk4GXJgqHSu3d0jlJoGeD5xdz7wQaLqsdyaj7LTeoLgOqbWiDgYgQ8u4oyIeXJWxUW2RlWkys
fJnNIsi7Y5MfYyDkbmvDlhAYZBRtGkBAAaC2Xs68AMEbGNE56efPov5GRpB7fL4tYmMJgXb4LUKY
h5tpOX6EiJr+ZRv0IfcOLvGCyQsLPd73yd1JTI51BwkHyPAMFLOJMN+kWNxSV/BwHxSwGC5mYKKy
TClAqTx8qJO/lfT+AwV1xJWMi5/jb4X5zeasGDZyEqBR9lG1sHPmP/C3kdbn3CXI9KFeSrjTFOKO
tpEw8JiRfaz8HJ3778zV+MKdltZm1pVTBTOdGSB2/Jktu9sqsGFzoMa86hy+EUpkuBZeXDV9l+pV
ryq8H0LQYJVkbsuWFvNQJupFELCFd7EeH+E0DZilJX3JvIAMD4oSMuN4ewoyEcIeNDEpVS8Gieg4
stDtxxetZx8ocw73i4ErjBahSEYi+CSYN1rbVHWQ1OCPbA/WuTsU5h8c+UsRwpFPek+fvGREHnJY
6oNbtS1QdikJs9ZQJfu+tWiXooSjwUieWhObsxfs20dnTN7b08MyvN5eso0bAbgqwPnfkk1X1Eps
cL2lGRBWacswNY6L7atNQL7fFrKlwZdChH2pJzyHY0/PQGrm/ViUdvaJNkr2fksGuBPQj5ZHAuHk
r7UYhaMaug+l+QuqIVGMV8hqLoXdwB3mgOIKtAkAIuMpJ76zTLsrJtK3U2R1Yao8lU5Qym5/YS+u
RAiWRK3iQVUJm6L4U9P5SM72gI3JevcK63QlRFinZelKr02aKeqd3Zim/pL+vGuzrwTwD7gwV1RL
2sEByVJkTt+U73n56w+G5yTroBPhSG3h+5OuNt22msYIade8B8qJxP6/kyBMQDdZrLYlJAAtqD8A
g/Inw8OjR6thjwOG1utTzLpZLkk7RvXCAhXVV7KXDz9NF17XPxuAViP/EeCIdsPNB9ckzRi5zvs8
DyZjANl+sUOep3Ilqcq31RZl2cgcI/wOhO4VLKMCs7q3dHMf5U2kWWE8PBjp2asPg/6M3jphpx9i
ynaWFY4F81Pn0+2lFJwjPlMgVRH1QMxTu+ZHqGOjrBqdskjPke8bkPHN+wCaNwHxXsdjII1GbSwt
nCLYABeVJNwvW++dPacdfvDqiPcTaMnRTN4pzeQ3qOzIbBngiu+TsLYrYcJVw1yDxIXh1hFCkn5V
Pg79Xmlf4vxHlpwd+Br2ZEgut631vJyeoDk5mof1CQg0IlLmX9oOBijR9107P8Jx8JkC4vxljG5v
4YY54ugNBPqRJcIdJHgGtPWYN6laHYFpav5RSUbfsKir0YWzZgyKXvYORh8+5NOn2XnQsoNXnm9P
QSzRflPDyzkIJqkdvdJsDEiZ5+OYIedKP7cx3fXer8beJ57no4cNaR9b807A5JVgwVJZzeQW9gTB
dR/0GlqeSPRBtjn8Trww5UrbsmJhGJ8tAYDJUpYu/u9FDUfQAbS/CFUj0y2MT5Ji6AaNVJHlfqXs
WXcf0R369uZsTQGkl7xPC3g2r5jM8m5wqJHkdZQ/K8tOWsErG15QXwBZDDrPRR0BuT8MX4Ze5pxv
CkASBMBL9CJFUmK9Bf2ITK6iGFU0o0lV+5HcW7/ypkNwllGpxhGkVyVW5dwag5XrTUSr6mmi6b5L
W9AY1H7cuqFej5Kc7daJROQBGGjUdeO4CxbULYyy65KpiQb3ValIUFT5rlcj575gEJ8VmhaAmQH5
W2SHRc3KKfpq1m3JIvorbvz2b0O2Lxum0kKAAWwFgHPquAzW+7J0w6J0S86iPM0ASFTMx2rMwrTv
96On7Zq6CzJFhlnd0IWVTP77xXHM8IbziFuwiBU/CXpnJLGscbNMgnAgC80hJao+WVTPxHeLfYZU
6O3zuHGDruYg6HMxulUPDioWZU3rJ3TfD3hwHNoKJB2fb0vaMC78IeCCqhnX9VVyvXXB6TqSmEXW
FLndO0b8XkrOwZ/GggG7lCEm2MFbz8bUxIXZtA9dmwSWcs4BpfHAdEc+FMPHlH1E2ON+q8zp+FH8
hdlx9uO1GqjVYGeLo8MvcHfEPRgyiNumEvweX8SI0k6HQWswfu6+M41dO/28vTEbJuDy+0UMSjLQ
BgRaZh0lXUi0vQ6mguwZi/XvpAhXf5wM1RhTA1KKoE0eTH1Huv+PUrEtBbhYK8EMZLrC8t7FXIah
+8KM6pnU6fH2RGTbIZz6dFLYP8tVJ2FrBbSTqJNsO4QzTxW7NSsDC7W0j3QIFfYYK/4iO42yWQjn
nhDSqUyFFCc+FHmg30lJ8mbwLw7FFSNP1aMyMuauEJ6evgfemucJN9mn23uxab0utltwyZu2XsBo
jllkLBjUZ115peoe9eqpcbgt6A0Fe2VZLiQJh7yyOLtLgUPoNemOxikqknIAAbVupxvUDDOX1CF4
oA6Aqz+4Sg90RPs5p+oRVJjPwHbrwZA4X29/021FQcxobXfSSiMEvf3qqCrCpAy69jn72imS+0Es
NBM28oosYWEFVfMMJ4r0IHaB8wP6kDrud1lLR7Smyxcf7t5rhs0OabI0vkvdye89UDLGbizr3bit
taCEAKcval9EMkEtsT02Mrz3SLPPqr3S724v6db7GbbwtwBBoYAA0xb48HWUGs2rk3UhNZWDSx2f
IX1l6ukRbIn7YbIeR8xST7z9ojWHhqkvt79je2t/f4agbQvYTefZwj1W9c/OgKra2vCnbsEDWtY3
a/sE/U+S2EChRAsw22ogaTE/LckTeDvL5FjFT+i+eXtKm9f/75UVH5aeQ5q+B5lUNOg7sLa01Meh
uC1CJK36j67+noxwx2QkG1GNjRc6Q4cUWzvb1XtWvKfqO7N+btTDGH+fkzm8LXTT8byYl3DjaJ1d
gAoJKjmR8mR5I6+5CZQ+fmizKgRG5DSifvS2SNlSCjdQrLtdjZgSHA7v2WjfFy7iAX90W/9eSeES
cjpm6w0XoRhaqDU9mjLHD3PV7htpr8v/h4X5LUu4ipZ4VqeJWfAMkved/qMwz47zaSSACXSZ79V/
D/rZm7/l1gG8bxKllJwzkVjPaeMhHwwoZasd2m6veucSqYN+/wf7hd6XyLxq6PWgCxNUclBAld2C
/XLagIL7sg8kdovbg6vb6UICP+UXLxGXWHqKSrM6spoHrz+aVWDVp0zZsySMtae5vQ858M85uxAn
WEljaLwerVZx7dr+XPsI9N1esE0zfzG+YP7qHAxa4N7COc4OnzvZJSJZLJFMvaBjps4aFivRdoij
NR9p/JNQ36me40D/oxfc76mI6L/coQMQ05iKpSf+hLZjieSq2DQGFwIEm8dyzWztfsZJzfd9HFnq
h+leCl/+eEdQ97/6K2L+snyYkrTHglUo43gdUllB+fYU0O3NRpoQiVXBhNZgxZhmDy6G0RzJANC/
e4jRn+FPdOq3EMFoWhNwmHnH3ermOKcfR+v478YXLOagFaCmqzD+bO2BiC5kRCObpgqYyP8ukmBE
2jGr4BZgkdABJ1MeneSrHh+cYpEsk2wvBEvieEhPuBlfpjhMrQNoc2MZrHDT5UAlLKrK0f0BNI9r
Y0WQukPaGVkCdwqV8VdWHqyUw/9QwCXTrO1F+y1K0KxBNWY6Wog5xOlxNj93w5ee1+7JIAfbi/Zb
jKBbpQNgm1PAiWrjLzYYR+ynLNvfVi/ZognqpfdlmpU23Iyxe2ZumPejbyaPpHUD2/sji/J7NoKm
zawELuQtUIPGzAyZItAGSbRsc184mxxK5FFuIb4Oi7FWJryoYOBZtouNZ7d8V7F3dn8fQvPtngIj
OFC4Nm/RJxYpT05R1T0q/iMrCUGKo8r2fdPhvBQgqLLjLV6eElyEffOcFd/76pA7vU+H1w41tu3f
zpDvqkEyqa21u5Qp6DQDDehE0T8xsq19CSKSbK87YdF8vl/fLqUIKo3EUpJpPWamK5/ZfEiLHRn2
VNstukSxZdMRFLtAY1sU3rcIFHgkKrrxkbFmn2uJ6WflLPFqt3z1y0nxb7lwkxynt4qqw6QskHBl
AckelynUp92ofnT18+0FlM1LMKQamqRO4P+AvdbRiP69PYIW5l0mayGwZXkuZyR4YmWvtsacQ8PB
XeDUOwMMVHbwJxMBgQEY6IHcE8ObGlMnL3NxIwDM+WzV9avmjgcKzxIw2eEP7AKaLvxXlhjqrHoS
Txr3lpqH+Kga4FP2Z0nCY8u3vBQhZIiUcl7AyICoiQtQePfeNf/AD7gcXzAJfUzzZU55VCYHKx77
q21kkEDZDAQDsEzd1KcJJDiRARaor7e3Wza6cPB7QAMBtoA/WVQHuw3LP7mSL9dHOO99EWegr+Tq
hHJn1NhlH5v6O00kQIjtc/FbkYSTbiV2j+ZPah3F1cci+6TSV2UI/91CCQeczo5TojwCD/95HxuB
LBG/GXG8XCjhaFsqATSXYJv7LNuh69Auzj4lKJYt6yel+GhOxZ6zX7jOd3N6HPR3iffTMPaFJXsi
y/RBeItVLSeMj3Eke4A4univNtHtddw2lP/dKtBGrI1yXNe9EfMHjK69TOaRFvsp+aDJuhLdngbw
YmspBO7ZUhWQYuClZxyNO4tT/+Nq/J6FcOw1m455U+ONpLOgHR7y+g8SqKYBDCVKyRwX3MLr70fd
l41qkAbPvGJ4UVMDNejNd1LLONI2l+lCjDCNimr6bBu4tdrmY0M/E6uQWHiZAMF40RnUkwlWKhpr
3FXdT7v6cludZAL47xd3/OJ2YzdMmEEx7VBU38swGJvqyvmWPBRFOUCyr8cftBT4qxk+hFYEKRpj
2AdNCfNR4oPLpAj2S1dchNdbfhG6aC6NygnrawWXPwfk+PZyyQQJVswbSjokBMsVx5PfxiezPA2m
6c/jp9tyNrcF7gMoyGGWwIe0XrZ57DJnSWH2F8XxU5BhoZmrRLU2bf7/RACfsRZRZWpOyQKbr3oI
7aCN0udGlh+4PQu8KdYiCmcgYHvGKbf+Bkt09/PfrBFmsh6dOIo7TTOe+F38CnReJjG0so8Xjl6j
NCbTS2yB4hxK4ygNdW2q0sX6CyePdIbeUAc6W9oHd199fTFkySjZDgtnLwYlBrN5JtxCbWj6Hgnk
SnYbbS8SyJ/AkwRAoRgcVOcOqCULk0AyPBuDTJqj2JwDDgBIflCAClu+3mQGB7TIM4Y4EbhgGQXZ
x/hE7fdjou016vkGHXZa9ep03xfrMSPPNRrbpd4z4JZ/clouvkM4kMbYsbwdanwH+Th3e7v9AojJ
/frsqmj5AjY81LCIp6VEM5bSGsYC2CK0SslBF9tKTszWYl5KEE5MRZZi8vqhiBbjF/jATPZgqDKE
zJUM9D8C7hMVWpw6/Kro3cqJPg5zW52zWqHHBI1knxDtcR5qgOclxlgke0UbNi4LpR/4G2QB4i0/
gZxWzaulOhctuIzScqdOQVm0u7449u1zD/rRSsnAk1oHVQcalfkDzeujRstnM6t94ugBupACEC8r
3uKXwCq9gM9Cc1Ngd0C/i9Iq0XLk/fLW1vEct45v2F2opKcKWGIt/dm5EkfnyooIsgQrkg+NyxxU
ip1d93MCbrncqIIk1UGOQiXqubWxl7Piv194CrNqZ4whnXy2YxLO6EcKVQ1HW+bxbC4eSBmQ+UHR
/FVFFUx6YfUVY2e1/KlOdVBoH2gc+6DI3ZVVvLvzyGH1wPbEC9Twf1f4b+aQlOrGXJ8zu/pkdfRp
yBKJkl5ZSEGEcObAk2ObCpI/Z9JV3zPFPfaESOI0GyJMgPjAaGAZKIASKcnMeWAWyB7qc5epQf3Z
BYPz7WXaULKVAP77xdYj4aBrSlrVZ5QK+dn4CKuxn0YvtGR37nVy0wWHwcVUBP8qRtKBZk6GDVk+
WFryrHmdn07w5Jp2t1QPaBOyT7tuZ+TJofdSP2vuTdWh14sL/hELVIb4TxfMPLMqZ6iSsTqDlfwh
wWTRZ+32Wm7oN8fYo8aL9ya+6tbhFLVmzU1Sn6eJHAZ0jPPJiF7RigLYQmuhX0ibSSRuqAf4/gC0
RZwI4BKxrMxV0F47JZBYovtIpn+fZN73lgCU9hto+wnaFvTnXKuHM6CrdGpZ1bnvvs0JCwfPeri9
aBsKiN5hb5wgCKldcRl12dBVhJjV2cJzV33xdxr9dFsC31jBZkMCeCzxHAGhqkikgd7dQzZVanWm
VhGYDIxh9G+0jX/q8inQRjvQ3HCaJW+v7Vn9limYhmzqjBzVWrgqJxp05munnqiGprnT4fbcNuWg
OhVYXywdML/r/SmGuneHrodSA201TksTxinQeGPtDEGRSrNIGxcFqvFRFGEAugzqa0EdkrbPczbn
2XkZGdItOdjOcp+pdzJS88vfg8+Js4reSSoSoetZKX1WKh7x0nNiPcy7qpKo3JZSXw4vbI4eJ0uv
u056rvOm/NBYZv3ogED67kv1DeeNxpS8fgDUy+tJNHOhKygwSM7dmOzBpRXauhk22iAx4NxLXms3
Cod5Z1SQxHBWU2FLGmOqbEefujNKznaok5yzb07yaFlPqrcv8++31e165WAMeHMHlDcBwC6yK7V2
gQ6SMTzAeY6DHjBvGXHqtQlFryhNUxF4AbEZ0mLrRRtQI9uPi1ID52LurfFTlT+nZuEbyzdn/Hr3
XFaihKMzjbTumtqpz4Xte4WP3qF/MD52n3MDIeEm5vJjI8+MFgDcc1qQ0XcVO/dbaRua6/MPrQHZ
FafwgYMg8hhArdK5U7v+DMYCFYQlDXqJoJWIRMc2th2VEdzrVS1su8g81QLNqNFxSc7oNKa/b6ay
CC2X1pJI9bUU8Apy/DWcHRXd9YSohYVH2NIQRk5x01k7D2Cr1tzduydrEcKZdNVEAQtoT05W8lpM
UXv8d8MLhoUo2cy6GMPXb1qbZ3eXVeH9iAoVMPACP4WMsXA8QPwIlo+OuSetr8PhY9ya4d0zWAkQ
DoVtpP2AzsTuqZ1Kf+kQcbs3ZyvMQPACG5R8m3htuKepandA6/g5WpGALG2RdU3iS7G2iyBn448N
tEwCP4FYAEGzEQSAtVucy/lpBnOab8wIeOv3K+1ajKBR8zRWM3jBizMIZJNpZ6rW3SoLmBzvFQ1u
JZx001hbRGPW1aUZveyMgmPfPQ5gDLq95RsLBQE8FMmZcUG9uRZgW4RkRq9kZyv/gEKxVPtG++i2
iGsrhQsDvJ68JTkKQ8T7vETzmSJzhwx70aHkNqjMoEvC2svutlNrOcL5SzWSz14MOcTy/Povmsq6
616bqLUAYTPczEHPrxkC6gkP5ckMNHpvUhbMfuC6gBFEczH4w8JuZDEzZm2wx5NRh3gr79xFkxzx
q/2GBAsEWprBbwxb7AJduF41ufk4ncx+18W72AEZkcQrvVqmtQjx7OGplZZ2ChHgz7U+eJnkUXyl
TsLwwplLO+LE7ojhifbYo0sOqg/qx+ruug0uBSYWrijayl0xEuVWVtjpDCn0UUE33BEV/XeeCgjg
71CkNmGprioBJxWkVtRYhtP8MtgPAzmT+XOfSPTpugQYVwVMFGpZeZnpVU1WCfHEdkcdpAcsnEfr
qQCvPohhPi59F9ommJoVsjdn81eF8jBVkd2418nbN/lgfcTzEfxaYqFCyZY4dVmhR5OX+7Wl7Qzj
iB7qAXJ4wWg+1sm7YX6mXRxo84FYuHDo0e5ee5mdvtYZvgxYbQvVqqhP46fiIs6RswQvwHTQI6eK
g24edm2S7xzU+IH8+/a2Xis/JKFNH1rCwCkD2ctaEkMdhJqATDyyPqvDUbXuDWPw9bwYnou/mMgy
auaY1xjeGKcQUP6kY5LTu60y0BfQ76NZ+RUmzWJK67rMwgxGvPDGCq20UnTKDU0P9RAhsMK1vS9H
x6+lNRjXtgmTu5DMHzsXkyPLmBn5YupRqz42y7sxfnLpyx9sDx7KnJkd3a9EwB0KPFlfJboe0dYf
nEDKibShaGjxjlMNAloca9G8giiFxDV8dmQ1wo4d86eWHcEudnsSG+vEH8loCgnfBqWkghdlEsVI
qFGakdKMD1QZnqkxvWNs2d8WcxU5ATsor+128bjgTfX47xfbkTWJ2mlqYwIl9rU3HyzjV4cSHOJ9
aPV9zoBIQv+12xI3Dg9ATxpqo3FMUdkkTIx1S1l6pWFFFU2CRn+Z2N13B7YFbII8qoBXs8h2vDRO
MzGS2FGboNPI4lffGmA6a+t09zxgbw3eksMCo+BbH7+LlbOMxXGqXLGiwdvrSmBIZrGxTKvhhXOS
6R5D1BbDt+qLhfBLdmcTUOy6DoQFXmOcwcTF7bfe+YZ5tFEJsSK7qfwfTiZLBWwoMA/5obMYOCTh
Egr7nHlkaMo+t6NsOjeUgCNC23mO5O7bWCULDOw4jqAn4zuxnoRXLEhUVZMdqYDSe1WQxz/u3mWw
U+LtjVwvmKAt/gEXuzzrJdWmkTmRqYHwDj0gJZZ4YwIIgmD1Vc/jPAvC+St1dTRAFOpEBYpxkFcM
0/DeCRiIyqMbDswhyiZFY2X3Hssnz/IiND1oy4DdSVkNNVqNf+UIElxUOeIJkao9dT9zGaf4ta01
PI4+4edYN9Aqb73+pTe2TmdrJBoL6jNvee9N7Xtn+ObI2GGv1XUtSNAks3GTwdYhKAVH+qMyhbKm
tVsz0XDcwEYJwv2rKN6kO8kQo9nNyfTKQEu/2uY5HnytVSUXx7VGIRYFGXhigFDjiiaoQ8G2lpp1
fAJ/YkmeEjO6W6EwPlJuoEzEfMSmW3k96aztu/iEyGA2HFMZEdnW98Or4g0o4GBdKaw7YpEqg8Yn
ZSxfrW56zLRKluOVyBCVFl1ynbgdIQP8vO6o7j1HprfXEgBNx3seVMk41XCL13rrFamnlGhbFnVo
Ho/0gOQS5dZ/FfpAlOByeK5sF2bJ0GmZICjiRnMWjvoUGIUaGP37znACYmhBfP9zD/LgjfAGZfwk
CtPpYlqzQadeFJcumu16e4kdvz596/GF+djekrdlTTCfxTfYjvTv0K3lXr1dixDuI2vOC0PLIEK3
9+jNXOsPt8fn/17cEt6ai5Ofoe+IeJ+SZWrjxcmUSF+moJrhd1ZHNz6O5L1H4rs9XMSJLmQJUZCJ
ZnkzzZDltq8IC3ulDC6wob6AsKCBPFqf68g7Cs4BcQbHqxWLRO6ndIhR5ivrBbcl4O21Biwn/AMR
ZaHG5oB2pR2J2scKDULQyS+8vR0bJwREnHBy/iOAf8DFCWmAqmgb0pJIS7ND3DuP1bC3il2j72y9
OxLD3d+Wt6HBK3nCCUEnozy3M0wot9QfSdYfaVIc5zz/eVvM1rqZAB1oyLRzzjvhoPRgFW5ogWmB
bBKMH7Ykdrs5vAe7hRwQkk1iBj0tTAqwQE2ipP2KFlOo5JUYri0B/7S4QKt7eFWCYo1Ua5ntliRq
BiCl9ky//5TjPasCs4po53Xoi5r93NutZ0VGsxu0IM93t9d/a5vxUuIBZxv3nxjnHCoAD+LaNqM8
Lt9nZv6sG/0hZt69WX/+JLsQIx7wpKnGHs9DcPvs1L9VWVUi1xLBVq2GFwIYlpWAwwcP3KgEDSSj
WbA4aRBbuKhkhJOb6wXGAFgrFxlSMdvXgaEqrdCHGkWJy3c18961qAzq0vRuNxrrhU4aQJQBIneV
tRzqrnfYmNmRNnRBW+3H3PmTjfcQ4eKZGY6kWtsTcGXQGpROUKxl2bGagb80nGVGZOt0gODxf0KE
O8pUi9wcBwhBF0i/dV8Kem8CjuvVhQDhVVmnpZvFMQT0c4FyitT/A0dhJUB4z6htheoNvkxgL9t5
7xzv/vcM5zxDE2ienkbUVrCzapWnZkIcIzKq5WGkSrjUkpf3hsquJAg7rZtDT+B8GRFRPs9tCPL2
+1UJxtWAlQI1oAYckaBKVV7rakftKCbTg+KQoJqYrw/725ZqQ5fQSgNlFPBA8UdM5OstBeeeSuyo
Tp5NNHS9/6YAdBNXELiV4Q+KAPTCbsk06KUdjekn94NyZ7tvHpNCVAVtHBE/B3pYvCeSSqvKsYce
IVxsfKPz99uLs2EAHQ1eBxqP4ml55X7EhlfkS60okf3NtoZAy+2gtuag8mR59euqWaDEdPTk5h39
TAC41PVmV5qTL4vVK5FKl1Adw7J8Utl7Oh2olgWOsVMREHcryfWxocKAXwKDCZJAx0JOYC100RtV
YdniRWP8mdlWaNb1MY/vfggCMXYhRLjKY0Nd0pgLKa0P1T6/GxsLfmIsHCCRCF6gZb1gC2dDVZIF
DL+Rk/XvzL55lyXoqzEU70AiK3kyb2gD4uAWAhk2osauy4/Sha+YNopn1UtOIo/tjN5Xfs7Ogcpg
mBvvAyAsABgCkMdBMbgwnwz9QBbaEy9aUJXveN9t+5XkD8anVJPB7jd2n58Z3uvbQgpQzMeoNu0a
3GB4HQzzocFjTWtQLNfKep9eGxjQLoPvHhgxdMjDQ3e9akaLxlImmbtTYrf+66g2d7uKiB9qNuLf
vJfcVWhsUixrqYaiO5XGj+Jg1X/fNgFbn2/piHxiEmhX9wZPv9j0voqdaSrd9uRNH90k0Kp/Ob5g
5Um9VEbTYvzYDZxz/ener7cdWHesO74fDzSu0hdfP3rLtEzEi8+z+tBY+/ZuPwEtWrD0iDFwuKsY
lvQKAtyUQ5vTcHTsIvQaGZPU9erzNneIPGOLEboV/WhFnwli6gU7AcfvJaFK7s6hrccXHOhOjW1i
WjkDMVD2rvBpySQCrg8ZVh60DYgJIoSOUPp6A9AbJUa3kq4+VV79V9fPgTfwigTz2+19vjZNuDW4
FUQiGXei+E5OUKuglkPentrxa2YawQykMQEqoWB3dvrAjft2P9kOaO884MwEI+g1TTJadYfjPByY
5zMZ1eP1jq/HF8wFbQeFGh3GN+Ld5Pj0x+2Fkg0vHIjJcnsnH9vupCDRbH2bLRnYc0MAYJEm0BTo
CYmmK8KG22NbM+Kq3akAI3rzoKH7+t0zgCHF4x4ahRMhBpCqcjDRhK7NT2nxpQvL4evdwzs4bcj3
olICOWth/Rfbne2irtNT7+5atJE43B5+4zyshhfWn8YK3KwKw+9y6xt7KPt/+fnC9ZkXrUHQHC49
6aCb+at2k/3932+h5zHowAFORIR7fZ7nWdOXRcnSU56E5nzQSDjpkiDndUgKyDgNCEuO4eVtH9ci
eq9w40VNUwDjTi6tgq5Jgi4FgbPrAGlU+qOsfHdDZYFOBZgbVkq9htqaQ5U3i5ukJ3VU/TJ5aIbT
7UW7FuCB0gbpabyHkAEVsaljS1ADq1goo81e0CWuu/slth6ei7+45GaapSi4w/BLOu2tafYrrfOp
aku2XjYL4WTgxLcVohfliflVultklMZc89fBlvUshJOxgKgRryUMn5uzb5mflHDuvwBRfLf5QKgW
aXw8yODyI+G6XiwADEGUQfPp1FS17+TUbyRX0cYy8UQiCkURdrwGM1U5mqz1+tSf7MDsX3I9uluX
UC6BPCtaduPZIj7sW2UxXHSBH08afa4KL0ji8v595i8WwEJUfOoVTgkpk2aeW28+UfoYHxLv7tAj
f7H8Hl6IrSTpFCfxgOF1+3NfnGTt864NLPww0HigEgTtuuERr/e3qWe0PbYr9QRWfuWxUrXCRzwN
3Ya6rpESmIp7jUyxDjwngLoWjCGAGmthZo7HXcGM5cS0h4+5dry91eKJeBsd7h264yE0CO9mPbqt
zeOS1mw5ucXsfgAjf/2qKXl7sJk6KOgxRlhwW+D1dDAVl/deRRIfvHvC2vWus6AahI6vyZfKDWMm
eW5fz2c9vHB3JMDnp2mD4Y3Z82n3RTdR1rxPZBkm2SyEZcvUpNFiC2IGM6jR7tgL/90qcfkX5hYP
jthrKcYvPeTa56c2l7wqRBWGZwl8MM4eoM6o0ROxCBrBE36YxuFVYyfN27kqDvnL3XO4FCGGW2Ij
UbIGMdRXTfcbFsjYaDe2gLfDQFEPmvohOSZsQeoZPcuMYnjt1YNbPnuyvO7W+ABLIDPC0QiAjq63
oFcarepoMrwijAo+utS/f3kAA3mrJDRwGjThXOsgbHKNrGlfeekiRcVx8fft9RejHNhi5I7wWMfF
bwLlJSxQR4eWWsBovFr1g0JQa+oT9wF3XaacbgvaWCnUKnK2O3izvBHTeqWAPs5xokn3Sm2fxDtN
4nrIhue/X5yFzHFn9LvF8GP+WRm/mfdSL7yt08XnCz5HNtOhHEeMr6pfteY1fb29OhsWCRgKBH4R
Zuc10oK3rNhW685Z2b+CHuYbq9u9Myq+0jt7NFeQ+B0bh3olSrj2CqMwkLEo+lfK9trwI8/Dqo8l
MmTTEdS2sobKtidMR0PX1nSn5KHHfIVKnjCif/62J78XTbQdaD9CG5Tj969TM/q0UnxwA/mL1QYp
/aWxh47KprV1WODo8Y1C6cRV/eBs1+3Sx036WscO+aa50+yAZT4zH5KczE9TyubHXEP7WslqXgG2
MVFOhgHk3z88d8JyKnUKkEftpK9Nk5kftGa2CW6T0gE9x4iGNY73a+ySfg/oOnlOx8WM/VLp5taf
XHvcK02PBoEkXUp0aGmLfWM5seSeeMMGXrrM+ED4qyoi5nAJ/4+069qRFNm2X4SEDeAVSFOmiy7a
VPe8hNpMAxGYCExgvv4u6hydqSRRopr7MppRadgZfpu11gZwfvVe+4UsC5aVPJGdkCcXjNQ8IJ1B
7kU1WIfJhBJs59mQTpRjf5YeSL+FYaRHdJD5DsCm/rcqZvTa0oT2oULIHrDC54CClvLv26dsY+tf
/Ezz8pIwwD2iEryXpJ2yp96u/tbQ6cNU7t1tMxt3EZpH4daGEhYav3krM4x1oz+ZuCXMZ9c4vLvR
FibbRaOahYgLhIy/diznvHPI2JhN0h01+tkXyft/PUqzACyBnHBdAc5Mo5R2K5ukUKFTRM4Qvv/7
qJjCo8CjibhnddWVg3J1qXib2PkDO/flv5j8t59fXW+UtU5ttfj85Hx2yhe5kxPYWNtF02WpCwAN
ccW7nMpc63JNb5PGijx2SN2dNOXO99eVINlqVZ5RfH/gkU2DYcef2DgBb3++uzqoVZeLeoBgTGK3
7V3Rowmj34XT7L47YDDgLaKTN1CHqL6/FtnevMZMNlNX606TVM55zp1gbpLcaUKf/by9l16zPKuL
B5UgYkNShICnuC46VRYlMjW6KsGvsUKv86zQqAgP/bowj5mW+6GA6NOhwM31kPlVE5FiVLiboIz7
G1D65pObjd8tOpV/5ilnMZpoDJ9rmeUnQ6VeLJk7HluGF0VPx9IMxsZy9y73jRVBNWPh1S9xLsrU
l3fSoJW2nnpVkah+uLOLyTzLIp+jhlrfbs/VliEQL1H+BYrHAhjt0pBd1qXr522RtKJSHyfhqwd0
H+PPsyH2SAobzz9WHWBKG7DTa3kHyxuLvBRalfDx3PO7VDyq/HkSO1HcxlFZkB1Ily2MC/QVvRwQ
svlo21m6VSLyR8M78j3q8NaEvf3+6iaR6AdJvBrfZ/LZ9D9I9uTxneO4N4TVw27JfgQFFiZ04zTF
pIluL/m1vwJKCsIGCDbAZXHWGBi/7M2sI9aY5HZg2t9RWdTNQ5r9nH/ftnM9jIX6AmQ5+FXWkl28
XIluzkvXgXBMUrNzfuDNzm2y8XkAt8BzB4LOQhFntRCtKXOvtds5Gfs/2bl5L2UAnS8WlwUPKYDY
2EurfTQqR3E99VXSogOC9VK9G5z5HwNQCwLOFPmZK39AQbSQOMWQDO1v0/1dvPtBBcweWTgEiPCV
kNK6nP1mmlGX0yYkS1Ia8hNU7XcMXB8EGFhcXqDCUDOwVrt0cHkKfKkcE4c7Qdoknv6Jlu/l8WKS
bIjXASoEHDne1RUEogBJi7kyd5IOjT1x/3U72dDrOwld/SA5g/QYxFJQELqcpbkvMpB/SpI4j63+
1RPFgfv1wTFebh+FK/zIMg4EcDgNmLLFw1nZoTbtMpm7SZMlxi/oOGv2sfmjpt/QAjqn9Y7nvXE0
YG0RGkJEfV1zH6oMScwJ1voMiqVJXf2LZcFgULdGIQ2P7DoBMae+V+tj1SWFQYIPvnyvgi+mC99H
1QNVHCBH1t6gQueRJsu6LgGwOTQP6MS0s3mXy+HSQ1iKaNhUngmaOyCyl+sBlSE3Bze5S0g2ADoZ
d3nc1g/eF+2r4PPh9uJvrMaFrdUeq0ot83sKW1qNZFYeavK9QNBluqAyAfiDv4SEawUbe9RsMrVz
lzj6U99aZ4+rYHQNyJjs9QXaGguS19DJAUx64TSu5q0pSoQwDTJbPzpySt3T+6cK4REuLh9EKiTK
Lz+fImDVUsaXDEHQuwfSvttPB2jnzfdXS1EbGUBclPVJNT9oLCzcHTjd1raCewvaDiKB68SiEBaa
TymuEmb/XU/f2+y3aH4W+l/l+Mcx9loOXUkvLssOeD3KzXBIoMWz3NBv/GlHacMM9cM+8Uc/qOyD
zs7t8wQ1yU5/IUXoF3dVcS9+ShmKKRxoxMpP4OoifgNl8/a6XTGR1z9ltS/q2vd7U7P6ZHIF2nw/
Ke2vKf+LaU+8WDo+OF0yZ7GZf75tduMJwgGGVAVgpHAr18KkkGS3mpJnuIa+tX8BjQDMwG0DW+sJ
7UDUN7BploLT5QyPQrc0G2J3iet2B5mfG7+5U3MTmva59PNj7X2/bW9zQM6CS4fww8JBubSnezIv
WsNvE+o4caPRaBTTF/Vu+Y1ltRBeIBsB2YTlFrw0M4yskqZA+AUlAU2ctD107/L/r29X8DjhmcHD
RLJj5RrYM+QJtJQ2id48thmJhulj7z0SEXeyO75/xgCS88lSS1sghpdDqYRN+9Q0Edhn0jrMdm0G
2TRINLZ096ROl8VejQqyhAspGakWOJwrUw51apKPQ58MUIz6VvGxPRjZS00HKzJluicKvjGHCyjM
RKELdX84DZcDIwBJuCVkvBJNAjOZQxX83jPP2QzJuHdHTJg7bIdXpgiew5UjnTE3s9W8JEzTQ9F1
ofKc4PYibbwa3mu5GWVIRB5r3llr0LzMJrdLaE3xMEVZs8d0WnbUem2AtsE+wIa+bkHus4KNtVYN
SZeWR+jeBS4bn3TFzmryY+7WH4glZaCn+s722xoZ8HvAjr0qFq5HVoAHkyrT6xPujufvGnmvRgVO
KkKoV41KE3TQNQjUGMbGnutRJfyPlh31PTTrxn2DSBxNzhFDAY2vry4CU08n9OaYVTJSK3D7b2h3
HKaT8f7lX0IoZD6BM184SZdbuRk7qiyB1GT+1fg5/3jv3gKqGFRcvALguV1BzBfmpidQ6kyU4g/w
6R6Qh9t51a9n6dLEyivp69ajLe57iEMO4Vx7Z/QF/4A+SjvIA3O53S838QKQRioGK42geY2m7OVo
T1bR5klB2xrNv0YFRXhqh+7cP7l+fWcb31LZRq2ZHryGpI+S8ulHmrPqp4c2C0efkyEYITtyor31
Ayoy0AOpKzvqKy89+oW9h7W6fhyhKYrVXPDQqFCt3Y/ULAZ7mtM8yVl5Su0m9IxTNU93yhvvCJx2
YBxvL/VGxQMWcccv6nNLGnG1kXolCx+CnSzhhW6EtsGD2nwMok74EdPFcHCLdAhMzbci5hHgjFLr
VyPtER4IV4ehy/sd9+D69C8SeGijjBgL4dB6Y2tMskkoPUuq9q4OBb+7Pd6Nz3vY15DzAOYSjtxq
uJU954aeFSKRw48CbNeftz9/va1xcb35/Mq5gfi9yFqBz/M8pMwPGRkisnfDXD+aKFChBA6SClko
qKsbBvtGUa9V9SfdjupKRFB4ixx27sydM3o9V5d2Vo+YPXJRaj3suM2nQaAZxO/bk7Xx/eVsAjAK
jWeEJ6tx+KQskDfj+afuFyEPCLVuf35jmnB5IZj2ANy9Zur2zB10hZI7cmXed6JPR/ZRy5oTXq13
e5hgEiAJAd4/diyav1zexank3pSXPU1a7WPVH9P5SNi7TwUkspBSBrwJEAKQXC9NmLXljwJx3Kd0
PIif9R5MZ2MlLj6/uo3typa16ePzmnzxfopuJ3eyEcrgklm071xAbJfDd/nz51airAkmZcLYl6lA
KVc/SP5Q03tv+JB1VlAY+qFrfvpkrwR/7fFBYADuy6s6LLmSTMhmc5ily3niQIJ6FuMLxHW7IBu8
JuCd9VxZbXR7020EkEsyHul49BvcCCBNU4gS7dhZgvaZwdQ+zIKHmX9WmRPZ40vvHW3tA3rCRZZ5
X0BkvjK++T7khJ0Ixe18Cs3y2+0fdL20C88FndKR8QFBc1234SWUaGaqONqYH9v0nO6lra5vvMvv
ry4JCQ1WX+c9Tzr5zNsqaHsZ8F3t5b1RrDaQ4I7PoUvBkzR3DkL+MHabG+yMw16FiWM5kdSZWp5M
XtjUd6N5cvfgrpuDgIbiEoQiDFkf4tRC/qhsJp6o38w7+sZOImZzBG8+vzrELcJfv4CIWIIslQJm
GiqQewpVVzr20NpdIBmQZ8SWgqeyWofBIUVKNJsn+XQ/+CLonGOpHvFP1z5XJY94Fbr9sz1/G+me
vuXGUYYe0EKWhh+HjNMy/DeZmcoxR6fxBE9M/9Hhx3wuQxfBmx6D67MTgWyaWrzqJUGB6trKlG0q
lCdtiYUSUUqjngeUnjkNhHp3DdrCvf6PoZW70JuOrGwBQ7bx7IkP7d37zz5ZPIVFThx5rfWeHhol
za54Pfs9Pw47G25zmoiF5QDRDSmJ5e9vVqQZOlDCnYYnmhWiL7v2ZP1Ap8Zqr/Pk1r5GNgplFwNF
F1TYLs2Q3JaisPF4TGPk+pGpAghW3J6ozZH8Y+Kqil4bpakIYUlaHbDatfns5aGih2I3qL52SrDi
byytHnJGJzpkxGeJbwQdOxbqOKEp7Xs73i7H9K2V1VXQiFZ6lfJYAhHjYQjqvVL65iiQuEGKA5BP
310tCde9QdNJxhM6hxZy4mNQlXdOvePAbS48QHpI/AK0D4LR5cJDW7wG4sHBqqDXOEm/uuMdFP9u
r/zWnQy5wkXUH6AqmLq0gXintyZHVAlaqhn5Ue0hh7dm6u33V2OoGlBEZ6Otktn/4kAAOEcZIQVf
g/tacHskr2m5VagLLVWkrpEph0rmerpEWdLc9dI6YUXWBu5gfy8yD/1zzFAXYHD09ZkAucet7FSJ
LuikHbQWO7TuewmG2HwgpqKrN64cZHnXCd68sLlHGErtJj007tHb84U3tgUcYSiwIE0Nnu1a6IXz
sZfSKcvELMSToPQX97u7cszfHf0AuoF0IXJrC4Zj7dWbZQtUOWthJvv1w9nD02zsu4uvL39/c3fm
c9OApdqUSWZ+5G6yR4nY+/xqW1sjwFMNEvmJP7/4B1J8ub3XtpYAKgFwA+BRQp579esH9HdLp65l
idPD1fisOZ/fy+JdNtFbC6sBzKCxma1cLNiH0j4ML7cHsHEsLz6/OpZcWXneSeBLfXlux0OnPhCH
RU1Ndg7lRj4HvCCkMlHnABp7nd9uutlzeMtYQrpHNmZ3lSaiAY3Oc3TNKhNQ7v+NPbRDWXAoFhjK
qye5VejnMVo5S2SZBRA2vnf5izl+1MiBijtz2MsebW0znHR0RbMXUe318NjES2ecM8Bl2ZEGgLzc
XqWtbQYcxNLBCtCjqwcgNXRVjqrAy1+KqPIe2up5Nj/dtrG1E/CALbmvxblYA2rbVthNBumURLhd
KNClmarPAImHnGvRbUvXo1k0P4FVWHjpC6b08sgru/ERxuA5M3lzMqsvvWmgicif20auV+TSyGoD
TKTp0LYZngxQ4WFhfbbrvczz3jBWAR8dqdbaIywUakBOKPb9kNRiJ9+xZ2TlYJC2rUiVwuezmnMm
7ub6Qd+TON80AZAQhBpedV5XnpgxpTMkebAcrnacZyMYIDfim++OvrEcb4yYl2s+pr5A3QtGBvaS
Z78bupPf3h4E4qLlCCKJtpqnmdmO1EfMk2bysCklBFMAiOj2/L2NBM4yjv/ZWRMAEKf0aMUAt7X7
xvrA5lElT2N39I6DG7YvaEdt7jEANuA9lyZX6+OYas6hw8CSvGoDNmUg/dyp8lFDVhUYido4FhDn
5t27r4NLq6sFs8Zh7oYRVtWitRiJ6ewWgf1+yAeSeCA6QwAT3SSvWpdNTeemXa1hOoc0GOmTkf16
/zWA1qU+gssFQr0u4Wp2U/dZrhUIzbLAoB9ptnOZbd0zqDzhkQFiBcjQ1erMdECCncky0cQ99bXI
q/rT7SEsN9WlO2vjjoSTZECOCLfzysLoTuaMBu5F0ndRYRehxx5Fdz+zPPTz9w9mKXMhT4xQHMWt
VZxclmCSEDGkSWrUByt7cGeyM5iN6bqwsBqMn85T0WmwUD811kG4x9tztXrEUDECiRO1RjwvIIZc
Qe58v2pn1tA5HpsyDwfhHNyqfPQF+9WXez1ZVlfOla1lqG88V7+uLIv6yLtoYo49qz2pZkzIezt1
/NcMwWiWxDoIeZdmNJE2Vs7JHKPnmglYexcWo1cFshl+vHvuEMmi5gTULuBx632Gmp4xT3TSYst8
nMULb56s7kfL9g7MOnW2DMgDRRnKY5DIQ1Cxev4t2XHZD50W67WJaHMMZqDi/PmhcurALpuQKaOK
mmZ0HjONtmfU5fqDp7S9jPjKI/3Pz0BQg+o6IGFXMo3aONV2UZZaPPcGiveHtD6onAYa/YSCXiDk
zs7c2C2IoYBNX+AdHtQ7LpeRO0TTDROjzot75t2b9Eu/J5y5Y2Ldq9mXueYAsaLFQn/S+DeTnFr7
fVmC/07a/0axhpoWfdk7djNocVEcB7C79nKbe0NYvTqQvMCZbTBLitfo89wHflcE5l7z9a2lRyNI
NJlCfQK5tNWRsvW61ErNo3Fn/cq8IjT8j0N3Z2gPPrSFvfSdCJXXSYOSKTJReIfgYa9c0YplppX6
Jo2H+XuOdJds9tr/vUIj37wRVyZWvuikKdGbDCbQWwVgqNL6yofqfmBOFmuFKM/tBBQf7+qmCdCV
4KPppzwY++mHNTqRJqAITa2kziHSNXv9O/3L//420HLAnwe6c50GaSwm7JRSGhfzQ+0+zmMJbbO9
AGzj4geWBcw3pGBRffTWx6uBckY76V48pfF895k+WM1OGgTYcxzR9SS/sbF+HVVW53YLqmZsjp4R
T8XEw0rpUygGPw1azyyCchS/AK3yj8qzhm81kfWhHS33DilVEUEw47vB+j7MWfq7BfYyMlpDB8+n
JqEjfRap0lGQOm6te5OV4ix1s79LK6WFAH02WdCZrjqBB1YjYsYJR4crvQ88vSeBXaTZnZOD9iot
JGqnUqGqB6LguSuEBJ4wB8Xayf9yFTEOY6+qCNpOJEItMiiINURt72mRvRA20lAaQU31ZCAk8CZV
QyZ8zAIx+2GpF80TZ6kWTGkNNGRT4YAqNAK0cpsE3DTaQBiWCMp+bB4HZpSP5uAOZ33M9RPzSY3u
Pn4Z1r2vfQDf7JusXPTOrr2x/NaimZ2Ojj9FHRWpMXVBOzXaSc6iOyiLOYeOZ+IjGgNbZyt33Jcy
zayTD7mtaOrz7n5oaH5f1aT4YPRad695yLzrZQ5pAldv4yxzjdBQIg2n3mGnXHO/QgDFuqeDi9Zd
plvd23PLztx3mlNf6uLgZ7J9AkvLiForJ8e6hMLBlPs0zKlThFJWmM+SdFGl4SGmSJ8cGmJVx8Gp
9GPnamM0e+UcjWM6PNZdZt/nFhFh2hv8PJpUHEbem3dzRvQA7Vr9u7IYzWjy7SycxDhGY9M7QQaH
71FMTY8F6odH6qHtxmgP5KTPev/Z0zQRIKlI48Zl9DiARxa3kGELIPqQB4UQMsBKGpGta6iwOvTJ
ol1xaClvggbCrqGR6fqX237Dyj9dzjeILEu344WwAf/h8mUriC/bHJiheMydMKNexOl0gmbpo6IQ
wCq4sfdybzwSMIgzjmQIHtJ1QtIwuhS4so7ELPeCQps/25r+AQ0s/twe16YZwGOQcrcJDufqldDF
xIAGpCQ2bQlmvGF+602rO9WmI87/whLINKiEmtC7c1av3qBL3taTSeKWdYFLraM/ucdB7s3b5h0J
9wO0Dbx+VxAwgLRy1aENWAyObOhmPA0Ho4wMNX5lvflye0hbT+yC/AMEANiiK2nO3HMEHMqUxj4E
FAPc2A92wT9oJhqTVl594hOPjGIP5LZ5QaPIjylc9B7WHqwo8p6roqOx+Zcngupwe0h7X1+tUmP5
c63V+Dqpi9BkLHL6nSroxkla+Isgzy1QjSvIF1CUhT87I42NsriHTskJ8h5R5TuIWuEbaznZ2Xdb
I4IOFLhPkBn2UcC8PLmeO7BZVT0WaS7/7tExumH5vxgSUktQLkB59LqF0KQRs1fWQOMK/X06W390
a+Bnjd/S6Q6Z5u+80RtH1oNiEKpYcO1QE1l5WiOtKCtrw4+h1BZpc/fEHZQW5z1lyj0zK2+LsUEV
k5r9eHbj3ITMxAD9kr0M9tZmeDuWlUfTldbg9ROMGGVcD3elCKzxUQyRucdb2TqqbwyteQGiZ/Oo
PBiCTP3gPg91Qso0qDMLOKE/rbMDgdqZu/WtOpNOa/IWwGlL+V8sjZ06Mj1QvJm3D+umGaBdgVpA
3QHKCJdbu00LuEvoahRPc1izj6UVadpOLLR1naKX4dJLAPimKzW1bOiF7c0mRgISJLiEgajvvZqF
ppHcHsuy0mu/EwRCFy1/AXVG8Hg5FupIVQk39WPNfOyGPzncOSu/b+jBz+Fy6geO9hv/P4vL0N+k
NkwqWU8zWPRbeRRIarvieXT+6v0uGOpzZqJ2Y4w7Nje34ZtRrs4uGeAyNxNsSrsMeQXpsvIrgfxQ
L8pjW8hwgKTp7VFuLuDSmHtpAgLk5WqPoDgAHnyW0RiO3mzwKHWyYKDfWf7rX9hBpRZSKsAtoiB1
OZuT6lJear4fmy2JxtkJpPgLMlpH2u3gULbu8+X1wG4E1tNcM9wMTXHN0tGZTzR6YHqHvN9TSVvn
v1+DOR9PE+D2CLSu9iKK7oXVqJHEjW3FlbRPpUc+y2HEMjlJy6YDQDhFULWZDGSenXxm/b49mRsH
G5jwRUyNgJEBndLLydT4kDpGXpLYmNw2KFVaQ0yCDZEntT1u5cYNDFMgCi49U+HXrnYk563e10i9
xUR7mcdzimaXNSfn3PzZm/POXtwaloVWhwsECubW9xUKmK2ovYzEft/GrQ5sj2Wl9lHZWXq6PYH/
YUit7hOsIIBr8MyQUl7fJ5bfcz13BpDAPFo/T5rbh+ZIjSBPm7DxnhylQjEmmirCTDYHSfKDRqBu
EWiN+LvUVf2SA3qAdgRdY5wrv7UCgBAaFjaG/Sx5OjzA2xuPeil4VBRtH6bFIOYATlsXOnbtRPhV
f0/cGD60RqM+paoeIz5l1d0ge3GXZwUJWr8hJ2Kn/mMmKZKCjoIchuPTLMi1Sj5BR9b6aNKsD6u0
nEKSuxxpu9k5UbPLYlqjQ8k0dOnBFFkDJ61Wh7ScVZhCKywpG0ru0CCHBI1uq0jUWRoQp67C2e7n
DykbflYlfoEHssf9AFBc2OKtSlDzoecBOPB7C0m+EI0+5mBIG/8kpG596FTrPeZSfU4HfTyNNR6b
1GHeg1c12QkM+XqRYh4f0oJ38ErTwXxh6Xm2j2wI9NqQDw6yMygceX11yC1NITj13HvBDQacCkJ+
pqN5ORQz9Hhy7em5RB/wz0Zamw9t6ugHTQMnk5lcD7J+tO6ESBmgZxQj4o0132eVxDKItriXA+bK
5b7/mTcdsj8T1BSLiooj+vICrKiEcYd/mwNZkjS0qrmNCgv1M95aaYBoDjoFXisDN7VIwDo5hcru
zKhw4ci7dO5DRDboWVezLjJmqf70o6udKpqTULdy777MhPNBSce+l00xPJGRZ2EqLfdRNk0RUptp
Z64G4yvU/yBUaVojpOeUZ3ypiobuXJIb74wP7QPwSgDUQ3+Q1Ws6OJ6wy5Y4MQXfrSq+aP3fahQR
5TwQw08B5O7OeVsxb17j47cGV4+plTm2pkGTNVZN3JTfR+tnRZ/y7OxYANfVQavPoZp2aHdb18lb
m6urC/5U6vVQx4/L+ZyqqHEC552SuK/DWuTZ4WeD53HF88xZD7Eoh7rwSrpIIUKmYuem2hoEaFfo
vwFQ2rJal1c9T01rHsnoxsr6bVDr4M5lMJF+b302Xk3oM0BaDcUVAFTWG2I0ezx3oAbFvHK0I1Wi
PkNJNYMWXv1z7Hv7waeW9VLY4DJMxDdDZ9CbqGhYdQQPVKCTvds+s7Lz3u8oL7IRSykGePWr/iPO
wM1ipJhfxwtqXYUS1/QuB3lzil3QJ5E6RVV7DSkFnLyoRr6MXbp/QFZO0ayKsIPF6/xfPHAgOwNX
Ak2Spaf05WJqfaGxFLCcOJV/FBrOd5G/p7W2tZBvTaxcAyGKzhp9mIDehlcE+biH+l423NXDiTos
4gkADHG+LscwMNoXOSmcWC/q72QA5pPWgDDSXP/qNC28cpZGty8Pe+u2gg7q0noeiQGQai5Npkgm
82yevTj1mIyyYR6OYKq96H0BNGPu/m6nuoyoWboHTw6Qo5JoZddVgCao3Kyh2GenT6R3ygBlDhbO
eZ0f06nVP+AxJih6meNBTdw/liXX7zSPgacpG2TpGamRw/TRpDAvjbta2CxAupI8pKQlJz8Hl3fE
q/Q1nzNxIJrWH+30rJedMwcp0rwgBdb4b8RCyIvy8bljY3mHbOqIrORoH/Cq6Eelu3NkZ56GZ0Dh
MW5HtNlsrL3Ld2f61nANMprWVFDDi93BidhAXwbAGYCmSAPAhk/NhL4+Vf5OzM5/bkYIZSzN39Cg
aK3uU1s1AZzBhlE0tZ9E/ZVI8jllvrtzpLb2Oxj2/7Oziiv8VJdjNTtePCBen4A9sec9UstGiITG
v/+YWG0/0y+8vEIWNG7FVxNdzB3cDfanDP7Y7X2+eQ/9Y+eVvfom4HS7Ka3sBkNJ5deeGPBOvtTq
420brz70+vi+Gcw6dJC2MRVwPr1YQMPdyaG2TjSIVLWQNcl/c/SpwmhlwKR95lb+gTE9cOouAih6
xwPZHizeBYAV0MBv7X9rbTUhEmy9WGlFqAkjLFkbAUh82BnvluPhgDu7IBIBUVmDEp0xq3ihDV6s
cxrRSt4XtRMowz6DCfy9cezfHZvO9TzcuXO+kxvZGiK8AngHSP8iq73aN51eWUoUxbKeoaaHNvZm
cnt02xYWHgzUBRb9o8uL0WzquURfFS8m1ZM+lJhDEGV3BJy2Dhh8DzDL4YQsbdIubei00xWcWzdu
aJCpY5fuzNKac/x6U7w1sDrBjuaLxusmZBHlE9O+l14PCsHZcR91/uTRQ48c3OCfh14FvfOhFx9G
3gX9Hvt0DTC7+hWrxZKlpuXjjGHq5ZM+soBlXqjZB17/IL0XVtnfBj2p7M/t9duZ2zXNjI9mg/BP
d2O3rOOhIF/bYq9n1/bAQP9YoExgZ6yDakB/bWVCgiJmI48l5MrBmuKhXYvYaeg3Jy9+IO7+1DX0
FzO937fH97rF17fNUjpC14slt74+5Zmr09YxavjHvSX1sHMLNHObaXvn9XZ/JlLkIfHS6kuRTzRu
MwSt/dxVB6J3SCHStIJ4ivarhSZkCDyKivKUZmdDmeARzOMQFZNbHoRv/pimhqCQ7PuH3icsyKSu
f1XEAZ6FacWRT94Y0AoA+GAwy70b5pX/dT3GRXYTrcTtK9UStMYCaClz3djkuCj7PwRaoo9qIObZ
NYVxrFnJw74mWSjnGr5713hHUZo1gu3Jx37WymcXKatTmfXqeZCUoII5u9p3nYPcyNpea8NpkX1D
CYGeU7hHuEiIfj+CL3AykG4I0X1JCwFokPeI0u1Hv4TSNwNv7yOlfX0QmrQepYNKakEm+dXf63bx
+mCshw++M5RxIRCBst3q4KRd5/C+aJEmrZCQkP7PZjK+zejfUXZ14nYcBUr6rHtdDHfr2dAaoNKs
J9+Y08AsZuRBrG+lzu+gOaACacvHzPuTqXwMNGvvJGwdNiidoV0r2meA/bi6yAjpeuY4yIZr01G3
P07e8+3N/spzWM8EwGOoJSFQQjnJWt2UwhCdmWEmqhJ5oHAAVNS+Q5KA259sK5Lf9foorKDLQ0Dj
5z1W9dbo3hpf/v7GecAFOjXC6vyY1bP86cuuOErmvbO1wn9uSSSLEWEggrmSrR9Z184NnLg4n4GN
dPoDsc63Z3HzSXtjYTWOvLOryTEQ8el9HpW8jbSyCNxqBym9NVuL5CQ2LhSarpAyTpZpUAUy3dgT
8rNZ1vfo87tjYvvi/cfGOtgTg2E2Ve+4cQ1loaInyAiT+W9PdBAI5yq2DXYYR+2+UtVhzvLvt6dx
y2d9M8B1Jw+7s/2S4aKMR6iSp9Y3lzzXSE9W6U6OZc+OebntZgmwpFFgkNILVRa43VMtI3Ov3+9W
zLmAEJD/QBwIfumlFbfNtEKTlRf3X+sZICJU7mVgOVW01w9ge1/8Y2gZ7ptTxIRDVD+UXjzbobUI
uR9uL8ve91d3UNaQVuUdvv+tn+oFRLSTx9n6Pkhwi/IYchlXmlbUm12D8NqDWD3tg9LvnjqN/wvP
HSyFpZcftCeuEBSGPWZWynFCK/TcLpP0W1ftuLWbozAAJ4cqKcrl6xSDJrI0I8pyAQUxA1KrMtCU
uSdotWkE1ZtXSXQoIa4SJcAVtXCYDBhR1Xm2uqNPovcvNlRbl84FQGJfy3RAVMws0XooFml9tNof
NPV2lnvrXCw++YI9WtIjq7dXlzoaNtaZH6f62Td/IhY5MH5vN/OZpzvX2da9/MbU62335mRkk6Vx
1PBQS04/GFDjbvugsz79iwlDDRJSVstLc+Wq+nrtVTX3Y1efPqKg/HHq3J1HenPVoX+BbCbQ3Vfo
GL8lU2o4yoszHcnNJph3m1XsWVjdiJzNbtGkCDhFiT6Xwb+AUEO/BJVH6G4BSbrGeGZzP/CSIheG
ZNWo/m7ysylPt5dhc1dB2hasNEjtXyFwqDAGg5QUJqTOQl74eDeGQo+MstbDpukhhmHyvV5Xm/sL
oiSoaKIYd9UxSDldWlnQi4/5pALlPNTqYfR2wq2tRNhbH2n1jJS2VwNLCQfNyeygn93A6D/687kq
ngxGAj/b2c6bHsAiUOHidCIGWkc/AwIrCYoCwnNqSvj7APwuF1GUOVATaXhjBF7Rtg+VP7cnw5Te
HTzh5vP7F/Ptb1i9aEjVtl6uei92OgXA1pzBy/bxVJuB5OZz4cidS29rHSF6ha1pINlyRQJV0P1F
QxEkPWzZHiomg5zSqEmnnZtve25RvQXuEuRWZBkvX+oOrVtMRWFnTKsnaLWAcNrUD51vFcH/kfZl
zXHqXLS/iCqBGMQr0IPtju1023HsF8p2HGYhhECgX38XOfdWpdtd7sp3H87JQyqoNW/tvYaR5vdD
G7y27fSiUi92++bCoJ7b44u2yv9r/GSPEwWXijYsACI07Fspy6uwbC4EVucYIijtQz8ZuEFgIk8B
nlXnWrySgX/nkfuQt4lJr/X03TF3VYu6a7NyBr1KnTC2/Wyj7Eu6rOfiOjzYIY6J1BUgpifDGzLV
I7GK1gGjXlPT/A5CuTZemjR1dykleS5F93dbJ6NZ+dAMascQcApIQ0XUhpSuM/1yuHlQqswhkNCi
ojusg4lsjEJU9vUGOTeXcAwE++VPX0/jAEBfUuWUln+XTzf9I1UX7s1Lnz/pHElhLVrm+DwUZKK1
h/99/fM/7zcHZRHoUqPqhkrZaW0ElQpk9CeNV4b4xZWOp2brWR9ft/G5D2gDzz0w+3AlfEoBytlD
eg7A+bsqKr0rSPN+/fnPa+348ycJQH922qwK8XmY0j1zR91mXbuzAPHrfHH1dVNne4LnK+bb+QOS
PD41SmocKMnO/p0BigvKGFH16+sGPt+d6As8TxAdAy2DB+ZxAxZUqTzuDoDLQLExx2FrXiY8+kdx
Q9mlo/ZsZ/5q62TcutYU5ZgBAu7wbAHpJ94lvZLPF+Zxb07iy7yXasp99Kbsv+dBwqFd2yNnhbqw
P3xczNWf6w+S9KCwIIUCStLJmWPqQOXBVPp3Y2lDejPcGP3w9ezAcwXjf5yjAbEfQh64Hv4TSz2e
n8xCLlC5c3bvt6QL4MxF+bZxxJAo3NZ9PHmDd5VRZlaNo+WDDsY8KQHhvhI9OHojmJv3k9V5V6Sr
m3vORb7OWOU+lUU5HVqu5g1OMA1dN8vbI5qptqOd1ltBfeiMGvAnOtJDV6IAlyNKkUtbVcTuVhUK
P4ee95jDNIe06JSnu05146YN6nFbc6dOmA/5fNrnbMX7oFzTsdKRIVV+XdUVzJGDaaiuy2B8ltL/
HaD1m96uyb3yZbVunCpcqdYFCcEHoEjW5Qh14ErsrME1awhzuTcDiO9jlHYjklNjO9/Vk5/deU1f
xQbgyriDZdXay8u3CYJoUdDmdpwJOiRul1q34cz1rgqLaoUc/giETgWZVA0pSlPoNvEhrXugpVtH
XU3auJ2GNHKKPF+FaUnXM/Kj+3TImzgfq+BHavntOi1Vs81gHrnuul7fiK70Y0BznasucH8KVHMA
n2JuNLcm+47k8hhbGSBVdg8QKJN2c2N15C3TsL/jvYUS3WA+oEv29SI6t8Wh67hguSG4iXP3eAkF
ChpUrraz+3T0oPpa3YDkCe6P+8jmfsPt8cIFcu6ABwICVxRAA0hYnWQVVdDbnra97D7I83Vj8XXa
Zzd1cAl5erYZ0M/BAQVy8hMTNFNQcCLGz+7dyR6gEZXvMPl3evh3xAyyExCKAucVPUK183j0RtjV
0aAFEa5l7bvrqSZSdnohdjp3kEC8Ca3AUA2b/WSGpHIaMoS9defMqG3SMpL1hRzISQt4my6eKZB4
h7gRXmL+csz89RqG8y6M44OCQ7DncVH4zC8cVGe/70HmBHHRgr48GaVikoVdMojCQH8AmX87av+H
Diz0Y1zoIW7CU80uJ2tq4Iwhm1RFffqzbf+taIjxgcM2yNrwCFt4zqczYAiw2mwi3d7hsBfpI8KH
5OtdeHI1/dfCYi6CPDtUn05xqRzLVNkADu69Ic5J1IY3pQ209I6XV7q4gEL6PBvoDUPJBJEwJv40
GKZjoUVLFKz5bJDSbjpziZR0rgGAaQAJWkpl+PN4OcEtau5z43X7HEhCaNJHeX+hCyeH1p/hgoA0
KrjAIAJEc7KgBmVxQxrT7ZM+vA2BThliP7oIXz/bj0WKC5nHAJiPk+ingedLn0EJcu82JElBmOyb
C4fvpRZOYp6J1S4tJ7RQDzzWBUn0pezHSTT630iBDo/TFhsDeLjjuQhhqVW1IYEmdHXdtKsi2/bD
tdKrr5fvmX6AFxawP5JiiwvPcSvAH/nCYJvveyXWNou4l67/vQUkBRGIhsA94OY4biHIy3wKM9bt
afHI2/t/VpMEFgO60zDSWLTJwcg4/ryVtsaui6LZz+n9hATRvx9Q+D6KaAEskkHVOwUkopSlgrBO
6z1cnZLUQ2hibb8eoDMTDZkHGzyzBVuGLO1xD2yvMP6sFkkRdw0HVF9eh0AJXyILnGkFPx9vDejf
4Y9wuXf/uilS3wYCRI98D7E9+fFRhe+XDo+zLThoYElHwO3s5C7yB9F2REyYCXot2GtePLTNQq29
MFxnDtwlHeAjfmbgTdKTfQF8ZDB5Clee5VVwuwVlXrtJB2+7CcaxU9T1P7+enjM75Ki9k4GrgXof
QcXj+zGfV76rVoRcOEtOQp5lpyM3B54nXmwgAXgnPRoJAstqgjRh2q0ZcPUuQ25s8++9AOcPdSsA
aEK8Oo+nn3ZD7TIxtHvnRetYPv4PX0eSDUWdxfzsTw7pr8WVwW6J89Ru98P84jgfpvwfRoguZSSb
AsKHuO3419t1EAw1c6CHeaAqCuVNUX//ugfn5mA5aJFVQMAEDcfjFmrYJk+92yGQKl0QDiDnA5Kn
KS9lSc7tkb+aoSfT0FUoLUrI6+7bZuXye6s8uHZkx1/35dyKBUwZE+0gxQBA+HFfAPuF0bGq+L4L
P5rDUP4PG2IRCAbXDicKbtnjz8t6DEzHCJZriHhH16u6rC/M92lW9c+WAC4ZGVVs80W1/LgN4nQW
60ub7xmxkB3feixNMvFRluWqsWZIpZNICxKJ6R/hon8a9qAQihMGnrCfgEKszrnsjdfshfmg4aPd
/XDm319Pz3Ij/fX0/9PEIhAKOwlwjD5lpkH8HrIGZG8wO5E1belLkFUb4/FfrHOiMFMXVsO5lb3s
S2TOoOyFMP54KF1V9m3fp81+hDQEFaAud/aKXrJMOtsK6ljw6oBD2ac0eFvmYOF2aKUbdyzYjFPi
XOKKnNs7kIWHVv9CD/wkFDNlAK0HYF/uh+bGS9Wq6Jqo17e9vuQrf2aCUMtE1dfG+gtBRDgeMe24
HDXOOd+rZvo5cjtBoAl8tgVL83GFFOfTP68HWCvaAPxDjxOR90lzgMhQJDTgABw23wnWW/koHIj0
4z+SPnzd1JmTYbGrg3IxXo3L4XDcs2rCu92MHkKN4MmPxn/WFURgAYYvXPEwOyi+nAT36WxSqTAt
+/oBDizDJSLsmTX2J9GBAxS+XJ82DnchQUW6tt0vXKc0gWbLbK++HqBTSuWyOVEgX4w/kMv+zD/J
WoPJl4jrS/8tC+JmKjdMgQILwCnZZCGSHuWq5bepcynvcWZ1HzW8/P1fV6j0g94ENBX7ydLfFAxa
gonu2ia9ouml++G0pPN/Ownpq6U29pnNQtq87iCRLPbUVnEGX2Pnmzt+K8VzM0CWl7364QMtwMLy
VTxc2sVnwjfoQgKdBorPwts4WSM1DTJb+kzsBSDP8iakO2QOV8G8STuQOi8xOU+xcP91Fc8CLPgA
VazTJJns4FCSTRrvNHMfwLlIAIJJZqjAVA3U4T/8bOt2UJueIwe5UNHdh3TVhs8XFtWZA2WBl4Oj
C6dvEEtPwpdCwOzDRR53PxrrzoaNXWT8OknzYu1k9IE2znro6c/Oar8zsKoaoCdGqwc3JL1v5iUx
xXkClm0RSdq+fv3TPv0yvPEX5u4yG/Szn2jWsDE32FQHPd35NIxmey3lys035F+Ft/40gGsPCE0c
EUCAnJw9dBJ6QNFeHGjTxBuRXVIrO9cVPNIYKgWoPn3yHvNna3ZypvB9G1L5czLB7b1/77vXvH37
etA+naLLUMFKGIAgRAp4GR5v1boqQW0CQ+Lgx2ZaNZfcts58HpWBBawPaCPySssx+NdJMBW0q4XM
+0Ph1Yk1dbEt2YWs26dNiCctUseYeRx3MGI4eXJ63JltI/3x4NHfFT8U04bIjbZgRunDXvTC/Xam
P1B2Q38Qzvko3y0T91d/nMHSkvqtPHC5tci1ff/Ps7EITEEnc0GjAOR9/Pm+qdLRrXN5kPR3tqL8
QrR27tdDbwgaJuDlIVt8ci4bzX1W+Y48hE7yri6FTZe+fjI2Ymj8ISioPHTNa+zTC9nPTxcmci5/
//aTSB1+ptkIhU55eCnnvfWihx//PvTIseFMAzxn0Y49HnoUGesRD87uUPNnxft4sN311y18XqiI
W5EaxtMY84s89HELrSeMZReY3Dz8Nk0I/v2ddn/R4GY2WwtVoK9bW+byKDJHrId7H+RLvMSRSjrZ
FhbslTWIcvIAM4zIblTc8LUXPKbWBR2ez7OOdrylahO4i9zPSTvELsJ2zAZ5sItVW6wuOaBc+vzy
939tuImQuuc1Pj/0u0KA07D9epg+n7T4+RA5xtSiPAqh4OPvCzcsQaTH94liydRmYHM0sW03MWEg
ulP28HVzn1cxSjQAkiKFj0Y/qdXXYQ9dYtAsDroDUkp/ZMEPX1/QKjozZOBHOXjAgD6BotNJl7TJ
oKLQoHiqA514rUwuSXCdbQBPCgwZvg8n3uMxy9K+zv1i0FjIUZ9/y62nrwfpzPcX7tJ/j6/PrnUY
um5mpPIOat2j0mibS8zsM3sDuQlAnhHXg8N2Wv4zTVVDoi/3DmH14pWHollTsm6vvu7FmanG3sNG
R2YBwqynweHgpTNCqMI99HtKp0T1zSq/ZNxzbqT+buMkOzKqQGG1oY2icJJC/+jopdrAmUMLoqxQ
z1lKcove1vFcu+0wNIWNFkSeNPQWF8u65h9kvlp4XGT89zHDm3GRi3ehVvLJK4bACrHmYJQfmCHb
iqDgHVnqok4JwlX86pPDEXpoqEbgMscCOH3cdXKAvHbq00MxBj+cfODfjM75dircMoNOngPLX9Xd
Db7TgDEV0I10Zr+90hBDhSyghSqJnfqTHUN+EiLtXlMDW6DeHBioRcyqHagqWplcqdwr342dF495
nVpN5KbU5REHIwykRU3ffXfi91PT0auu4hBaDMOpTEppiZUeuLWBVMm0z6cBgilz6L8uFj5dNNTQ
0le2sCNCst+iy9dDUBZRUYxl1HUWOGjUlvGYBQtFe7KvIN35VlpVvhYALkQVV8jRuffc4KSmdt59
VChM7yY55zecKaRqpVO85DyXA/yoZwcrVuFkrKEXY2TjmbjLvRcJOjaKaUHxU3bKh0BK1h5spn/U
ugegLjDVUxMGbTIU9rj26pCCmMWnGKANsy1qqIkwaFauRGrh0lPVY1WG2a6fLbKig/VmZhe+gaMy
DmgPGWt+WzNUQgd/LFZuJfxbMduPqSbVoxTC2tpCOjHzhqCGFIzxgQH1k5yuhqi0u6ehUuFPjbpf
v2JNSTa2GF6rbnyyQz5FNkQRb1iIwY94SLJYKjE9l6INJLAYnumitGkeQbDGAwvGrOnVTGkfN3As
uw8K7baARUDMJeGcsu/u4GjUUQC4SLtmceazJWAFtJ3fCzJ+wO6iX3eif+GwRoSGael4UyQz0QRR
PbIfWtQ/pp49OcYA/zPNDfmuggqLrLTruLLmLCGGM/y7MYPMrh9OrYwHy+K/fDZ7UZ2lWTz2Kd8X
yDVt3VA+zEX+4tnT92zRBk40jFeKnnwoW8sobf0JsltGq6Rng9d+660WumyS/4YjbpCuO2VDCxZC
Cg9+MXZDnIqgyhNbQWMvykbWs5hNc3HQzvyT+4rjZoFxNFI7el/J4sXugu9zqUQfWSX/qW3xPuWQ
7uiq3AXNUMAky8s09FiKICpEzta98OVVaA0+XRWF4KtaAMSQENiu3igwd7pI0O7R9TMqIlKk4wrW
YcWmLcFwA6pZJCBkiN+imsRVVTWP9TxlEWkrdwV9gKeht+gPnzvt1Tz3vzpf9WPki4xfi3q24kFB
biyjJkisgPZs2xTG/hWKhbAtZ6d8IgrGsl0HhehGD0AEiapFXFMUkJDFOxe1rR+ymIjaWF0wD9dz
Xg3uXUpg6mt6CY0bT0HgIKVVPAF8mQR18dsvO54EfTmoVcu8OvIg0Fqv2TQaLCDPgQg12ZUzhdgO
3GS67qqfGzcKBs+O/VJ3YBd1c9LXrbsLbICfSAbJWSTEVELm6ruTA/uo3OmtaGi38esGypupC7HU
lnp63ffSc+N+Zr+osfpmpyv5rWpl841rnEJYEPLRaZrdXFrf66AV1saMAjS73iVAi6fFQzrVzzYr
cex0DoGecxPCVPpasqLceaME0H8AgdSGgCncz8YK744IOR/3TlACwYgqrPQjJ02mr5RnZVvtieww
58FsJdKGFPTUetAAsjK6YSbNrjrV8GJVQjIq3WBx3lWSbFQK6QHY1/4MiJ4j3IMy8bWv4z4QbUxz
makordLytmsy904CdpXocRy71ezpmzmDQ+ZYkC0dyHWRYwHWECket3ya2LuDW3MNSBh5T+V6qNej
TKsVgW1c1EOC4m4qXSeNgPvKIq4Iu5WgnBRJ1XryCUoS8wOqp29DaZObRo33vMascN7MPzuvzXG0
FH0ew7bB7ldG13CISR1/l3msXtcemV4HkII3dGTNI7GmR8NLKDeP4oo5nbdzIJq8Yx1WB7YwxJm9
Ecgu1wWo0iJFgjRvCukRPi/qMPPOqlKL3wAFN05R3Zg34ZHS2tgQnk8PoWpmLF81AyI2ZvMrmGtO
Ummwe6GhPEd17voJKqsw2fa7bp4j6GuQuPbbMNLaDaHHVL+PHdVxvUh1ZTyYwyvpVUJ9hMqkYdR4
uRdlfl+yjWs11E5Up3W1hmREGimH4Dpy4Oltqel7Zwqg8qC1T4f5uZ1rlvjNWETCMc1NZuSu1zl8
0uA/BH/a+i1kyFvlIr9TgXGSfoSPg+fBYI1onKueHmGn5grrGdfG79mFWGGs2nZImDNLHhlQk+2I
D0QIaDiPHKpBKjUqWsxpnNjU9VRt5hmWDd6YgyEGXCTUAwyT1i2ZOyGigCFzR1UKrWTSbcvAwr+x
riubc6iX4fcRCu9NXWu6aS3qrIrcYXExsPIbnSCjXA/1RsD/FopUU9IbR61xWw+Hsjfk3pEZjyFm
h50KionhK+7Z9VrMIKx6BfQTalfOUFoBtgBSV+EcebWBRls+lTvHrbJNDfeniEGdccbwxbhjRcxQ
y7v3Z6hqLtlJbEuqIZ6hxwEDn+rnrobNHrHLeyB50hW3SvWMk08/19U8JziU22vowfV7JpoWB0Pg
dnEa6OrWqWfzEyppLf1mDbZ+GRp3cYWQNC643cY5IGXAQjbvNiSu1n7huRHY1E48Qn46FtZQXfk9
RiEMhl8uVXsCzS1HuB2gMRY7MAFoIhtyX8bFBDgARXUlmqXdXkFm5FoMoweRpxyi4B4pYjcNnd2c
g3Oe+bAoxzG8RE2sXVWFDB5wg3W3mlbDtVcZnCAO9sfgtEEZN3h2bXTlDpBrq/RNGEJajOUTILUV
USbijHff/NR2n+lYPimH5T+0KtvIm1h3U2fgwkF6l6x5j7BJBB12zESq4J6ZLhQra5xolJWU/+oV
CRL8Vjty+75uEGZ1S8J19mLfydspqsZOelu4evex5Y+VuhtdeM+0MqURLo4nGTrfldsUO8+IEJXZ
LjTVxnbNKGPTyh2Ud/aVryusZLuGfpx8zpi6F2XXbi2Q0GOnyjcI1pg3JYARr8s83ch+GK8qWMYm
tjX5V/XMVVwSq4MO3eiM66JlkBK3zQLhwn1N56aPHW6La4j33GaGZqvUzeVqsuwR/6JPwuxV9kET
j2Ftr1LI6BA1aijb0KQQooymkJkN7tvfdLbftNBrO8j4FQA+MVh5G7dkSZd6vzLKCdw3UgVTAJhR
B4DnRkHZIEVX5FFYanTEFypGfg0DTus2hktkBpW0/EPKsl5PoupR0emfaNUVce34z2b2iutKeXea
OnkSMPG7aTm7LTMyQKlIkF3B0uHBsDTFEcjb756ly0cOB6BVk5J5mwlfh6vZrUn5LRtAoLGaMLsh
GPx1zWb/hgW6he+pHDwV0dZCBAYQM1uFeoZaKMMd5/GhRQxnCQ9lOl7+FDMuwIh0ND+4RE1zbBUd
fZ2ylD8HRfsaWOOrzvw0bgyMIpuxfM6Zfkjndtp3UgF4k+Oo2ZFewf62rvyaxJD+nWTMcDP9mphh
m4mV4ytiCJkgj+NFjVugSlMq2a3yzOpWXlpDEbNyypvQyeWd02hy3wNEuwa838NU+JCjgCoWJA4E
VCAeKyWAd0ydvg52aghaJ8rc0ZgkCyxnbTnkd5qr8a6GZZr0/WaF8xdHJCm6rc39tAYQCWiq0Wqy
16LnCoGq9CVGpw/zTYszCmrfdfDiWuAK4e0Q4NSw8knvuNt0zoPVCBfKroK5fO0jwI3rMS3XVQ31
wKrIH1Aw/NVWCPVar4xBfp8TkGzxqAjN7zAc1YZmHg6gAL++wvSvmopVUEyjDEYyDrjeZW6+z9je
B+UbhPFtp14Kx1MPlmvddXIEBiyE6RzuQEg69h1sDtu6gWIAz+0H1NyZ2tgzcOYpsLljZt04c8Pz
OpKjFQ6IUFGqUEPXIW40fA0JRohYDZb/PGKCntM69LJvnkKSOQA8b0uKqXWvxGjfohI7OtdypFBn
dAeyrUuPDqucSWR8shnVGSkz9xbilywp8/rdKT3EtHxWt3ZYaGib6vx6zAA/AkenGR7dtOqvkIXR
KEJ7iyI098NIMZAhr123ADhF1FX+BHA5g5ZijXEAbGld499f1aNN2xV0Cl99z1Qk9kbEwe7E7kGW
F1EvcxgO9KaIq6x8IPZcxKXkh4aoxxYlg2s3FCbxMtygc8j6OM0biEUT6DlOqIs+wTru3ogc0RkZ
gtgfwPsM8za/snGJbApbsA0Q5A42M2VJLyS/JuFI5B6eWU7E3LTj3zKdd80tLLT2yicvAEn3wy7N
lMu+p4TIGqtvqAGfr98bb3ggtH50cKxivbrjU0488QiSny0iy5nNk3CH6Ran7o41mZ8AXVdh1Yfs
ZSzMk8veeM5xMQqLQOjDs15KXkJ+CXCNKiqCzsnXRaCbfRpkw5Of4de7bRu8jWZg0eDS72kOn4h5
Fj/acihiXmJfNKz/6EeWYZe1T66ekAwweBLmU9dC5MzyNp1f87ino7cappA8IBh+zJlbPBEnD14p
ZBKujWd3uFV7GJ9Bia+9TVtnGuK2xkMWmmL+qgb+YDc4dU7W0PRI92DwhjwxcJ0TkPcc9rDuq/Su
qEpuH2ofb7s8hPDYoNMPe5w/KjXcjF3ZJr3fvM6BOdi5jWdWG1BD1gja3mjK3Si0B6JXYgwQj3Vm
wEXoM0CEWMA7xBt0wu5qVYsJN61xrkIFvRkJvwJ4EJM3PAbe3HAo45bjgPQa8ub0sNVxcBSB/IvB
QGmrQZF5yjFmXap+GEBs4pnZKXZQPf7uXGNFEDiAeYYMDIgMMs92io/DtaAQtYkqLXapyay40BDy
vpJpB92PKvOfJiERKRbz/VT7QYIXPl58uihxsIQPkqRPliisKPBqd2OKWkC/l9Zbo1kOwRhQ901R
dN99zUc85YXtRE1ayheIsMAz2CDoxjM1jeH/EO6aIstioksWVaaGWaU29WsVCv4T6tV83IJPIe9K
YLEjB1fPGOvAPZi0ZI8d8PPbQMsCQjs5qXYzDolHUWXgQ4++VMDzEShWIHakzwJgwCvjTHpI0tYK
ujVvG38zDt0aVsnkCe9inTTAcN2OJVyq+qbtww1C7de6VcO8HaEVEOFBBfxjtpwUQObD0Ih0cc9C
sxET+4mhTyMEKHi7MQStsyEPbe3qbVUgCRCM29y21yEk9a6JDHRc1mkx3CpVSWjdtINZDV7hXBc9
kzHq2DJxtfqBfCnd+pbzDCeTKZra8BGaMhBvrbzIz71dWpKDTqHraqrsHZrDz4jRAohw0PBKSzwK
Q8AApqDSB5HlSq2kJHUsiYZIq0UITzqaFolkeOKoOX0LoMsTe1bdxNStt03tbJ3O37bWDBcvBM5Q
i/XNqoOiVejXWyp/MrpV8BiyZ+8DRhBy3XfCvqF5Dswm8rAfHhIgrzlIJknASTYkfg0p6bnmd3h/
/nD6rILS+YgYXPQQFgyDPqqGvt65GnnVuSPPs1WIm6YJgibRqXgNuaLXdj32K5kb/zYFceV7lYow
KQfXS0hQPjTKvJdZ622qgnGD545T70aU+x5LM7Sv8ChlD2M4/RCdIvD3kSkSb3UxJhW2RVwpO7zq
aqtJSm+E1WSKe+W90Nx7xn0MjXRTlu8Eyp43NTA/34rM75JJT2NEcMbcGCacO2U3LlI2jUWi0U0J
9rX1M3T0vQsPzo3krl5BTLfYaScr8X4mbVQM/DfLrQ/ptTgXWHkIqhrRGELnhBXkLU15GNUpYFCp
KYKrzGt8/3ryPfbDNUh7lVQzOx4DR0Zkwrt2zCRjsZfZ6s6VpYlM5gnEAqGVI5eKvNdgj2JL+1I8
FjxDe3nwNIbOmIw1s/daU/EBdXHIU6Q4PU2EKOWnwJWwURQv3fWE9+B36Ts4tHxfiPeeVk6k+24v
beWsjY+fEYPfqkFfcvgDr/zpGjctynlzWE+7sS6C9TSKtxk42yZ2h3JGvk2mT12GH8oq2awyCe+I
JhiydWn4B5SO8ZgPSlzdMm0mpAzDF2QEyjhTTf9kgFCD28AoZryOfIpctcEbDG8HtvKdriDIt6aw
W0lnHZOhdNcokP+Ye1l8hEiB3s9j+jTgStqOgLPGKdP2GMvJoiuT+k82cng1TuXYV76yMUjV+yBB
yprDsq8j4Y5lkWhhzfuK9tVHsCAcilTjNAwz+qLAOLuxDOt+pcMy/8S9x4/v4QKUzirukDFLnHAY
V8A4dQ9piNetPYZ7Z8zhNuDCggk8bOxK3uiohuVPPOH0WZeynZDnFE67boJO7e2+N2vHqG+jr+k9
cHlQBtVOsTw4rAqqnumitGwKvI2p0OW26C0g3IBwBqBBIFl1bag/bVzSzPdtYbFvri6sZG48vlmO
jb2SOjQJlEBhwxNaIzIOBkjJjOoA743K9ePOptWF8uyZes3ingdBQ2jWQinjBAkhhGunmZ7pIRif
TLAa6ba95Il9ruwAnDdgKlAFBjbrpFxTBQxxRlNRVOYSiHAjf/V1yenc94FJ+YP4AuPsFN8P7Tl4
z/ecHhpr1XvxRQL7me8vpWTgRcB9CFFfPC4GQcs1Das+ZAflveFAxUr8+vefmYK/v38K7/T7QCP3
hu/XAtzJdOvyqwxJuK8budCJU6dBpOdnlnM0Yhc7XCrW5t8/D2RFCCgSIGkoMB2PkYOcj5qg/IhC
y/VHxi4UyD7/eMg1AZsOwAtzUSE9WaRsDqlFi4FCW/DGumLNhWr458Lo8edPqn14zLlOn+PzROxC
uMuZKz1vAgiY/+sYHTfjHI8R0pUofFiQuuHm3UwPxdv/3+dPIAmO6EWGojE9CLVFsptemOGzg4Qy
JV1wOgvb7/jX+2PD/UJ4+PVkzapoFpH70Yb/RrcEwswDGgHoU5QpbdAQlq3yF+4BejF5JUrUwJsJ
dyR0rXj3P0yCG8BWACIqQG6zpZt/tVCUPW+KMvQOi4hC4a6glvnv0/B3Ayc4BB+ieaXo0cBAx0iz
JCWX4ODndgN4AQGYDmB2o63jLlhgVyPz5LiHH8ilRX56iapx7vuLyCeIBwty/7T4DQPmqqBi8A8a
FyLi90BbFyZhGYPjQjTgAUCfAGUMYgC0DY57MFQuCqmuCg6jvjVZEjZXeiP3If/3HXHUzFLl/2uu
raasMsiPBAeBOkKS1fHXM31mRziAQnog/ADJDMTG8ee7FsmPPG8DhMvet2pKvGbjomYskZL5uqHP
FwSEW4CIXNQmQHA5xfop36ZjI0K8NFxT7GaPH1Cm8O6QQP5HC59l//0RmwATFgogn+BTWY6qtVMx
crDtjwnO73rC2xBlaCR2L/TpzOABdwa8dLBgtAEGPx48jZIBeuzPBzU7ISqmWo43AB04L5UukJPM
WfrPIEOkNxYhRrgAOECJnewalNtmoOAU1Lb7VT+u1CXxlz/En5NFDcyqA4wteNYLwOa4R5IGeLTA
xPpgh0jZZRb8LZuiZkAny/6bgYPEFDWNgEMg6j0ZUKG2vsJbC9afBp4lxmbVFcqQxd4GviDK8Jr+
P5yd127kSLZFv4gAvXkl08tlSiqVeSG6jOg9g+7r72L1xb1KKqGEGjNoYDAzGYpg2HP2XmdLyMm6
5+463mrZKEvb0TTFg0Km9l4bfoxUAO1ac5coRrtJ5aBf5zWep0guIar5Rtw8yJMFV96QpZ8NRSMf
45ir58fz8sI3xJyLjQgMKtrsJZTKscZQNqdae7LZS530eVQRgUxbgnoft/Ne7T67gGmKtB93AObN
+dAOCc4yEenaU2dErtYfhRRgsfs5NoSryIEHw60QWzXb8yok6nxls3rvZEK7xiSl+oaJnUTRF1NV
m8NQuS37TwqlQQ0XRAoD/KvUvzhRAW/cA3JQfrL0IguRqYpKBzsODVOG97zHvjAL2xpK/ykMgq0v
SZvTx0P6fo+3saBjk4BpANlgedBaowwj2i+j56ro73MlO2jKpxWS5y0sDtoia51GNWhBkGltKXl0
RQB9sQdozGatmcloLb4KBcDDTGhJ9DzX5wGJdu2zX/x9E58SM47SFEsLniNKIaci4avzxLeyLcjh
//AJ3jSw2JAaf9DLsaKBkvjks6xe2WDf//08WEglzYTiuZ7s4udlSpNqBbGyJ3yKSfljuIYBuPj7
8Fos5IQ8HZf0jUQJpLbofekps25yZdtfA1K+P/QQpv5ddtz3MTcsvq8qtTbyPCN5tqd97jzH5ia/
VtXnQhfOmljcD/KhMmSEMcmzIa3wamXXQJeXfn821GLa4077bpEFtlSBcLKTZ13eZ4ci+PQKcKAb
6RgZLCxh7w6crg/TPpuk+Dn/FSJ0vlYE/dJfzy2cayYgRSTCi9FJqkzNqtFJnjXK+Klu8fWz0392
/P//zy92OLWrzdbq+Pksv7HFXX2tmsc8P86P47PfX5bh1MkpJp3O7yvCKy3ECqpLsJ5kuhfZ6ZUH
5IW5SuQEHTjaStzfSzU4oCkzTJ0sf7bMLwXVBYZhq1zzQb0/bCHcvGlj/lxvLrNVBnwx53r2LK1L
SlN3a2UOZK4//VHOGlkctLaZw0nwaaTQKrzTN9Mnadmca/RC5WjDTQXVY7mrVpXhD02c58+ylWzq
Ujr4qdj+hz68aWKx8fWNb+a+n+bPL814N8SfPtacWfDPLY8SWu/vrUna1WAiQ+spS3626LHUK3ed
C6tOB7/HODFQ4HgXnzktkAUNhW8+DfIq2qOW+fTgnP384gMnEtZclP/mE2D8TRo9Fcn4+XOHGtUG
B4PNvYX7/fk8TdXInLqpZ4BqRI+UeDT6Ky3Mf+NiZaMj4lwDz0U4cfk+jf1Gwe9mW099vUH3ZiYU
Gdt8PEwXFhs4I97YhP3+rurzThTofNSCdOcTVE1Pj+8L6aakmmPaX7lbXvjaPB7x8oJDhBCzvMSU
PBAizRb2UxCXN/4hu3pLurALnjWw2MRDNQypyjTYT8lr3axCZ2NEnpXiTL2y6JaXZKwXSEMs+FJQ
Q3j8LI1EnaL7TUmRwufW4j6mojhQD5J4sXAxCLGfnHGF/ov0RHhl6/1rKHgzG2ZPCW9IHgfz2/W9
3TdvI00J/EF7HgeEJmiSEp2qWarxxZlGbRvlpHhrv3iJWqP/42eq+NMXpnOTl73/mjlmdsh9+QWZ
BgF+FZGfBNaR3G6HQk2TeFq0VQPOY0xD+zFsq8BzhBo+2E3TZ27ktKijD53mYTjpqyCDZfBFsik0
kpcNtYQpZ4kkotwqQkMzihZx36BcoRpjMqBdz5wkvUV9Gj72jvGMiVRefWoK/zsuGgFTHJWwb5b3
v0B1uiy0Ou05Mm6+bYv8Nvn2cQOLuftvA1RvwAhqXbh+gBtuqZUktGeZ+nMo7+tOvdKFay2o56uw
yVqYSiFd0MV3aev/hw6oGo9JbL2Y9kmCnP98mBNGKxqFn9elbRSHuyv3M22xi8wjhH0Pj6aOZ1J+
5zLV+og4ml1pz0GeGWuLkpj3gaWUX5S2CI4yANeDZEz6q1P48b9KSNSmxh3pafJaXW81G0sT6ATV
xHzMmqLdEjJQX82+v/PHNNvJam8TnJHiVRVL5R7ys7KNDUnaTS11LoJODteT3ZSbrkVi1eE/QHAX
Dt4Y4ZDzSP03bpkI+XdVMRuFj8FiGgftBp3ScAU7eOEzzpWr2KgJJzJVlmdOjKU0NAf9WVNfnX8C
7eXjebg4DuZR5gPKio55Cljq8jgoW992MtvXnokpujoihGE4IBL/uBFl3igX28xszsHpA8qLTNmi
E9lktUPiBPqzNVqrIt36zTdn2xG90X8gzUMVrhWr5M8sfjdX2fjbVE6m9aMjUC5dozguAQf/dhja
FGQLixvh8uWlOo2fjmOhP6uiuKurdN3r4ZGCtgi+jBs5nO41H90T+AatUNZqUVxZlRdm9Qyv+7/m
F6sSnZEQcUTzXYO4ksq3+VEqbwJ9unI2vusnoefZWQnCn0DkjCU6X59TIxzDZ/XeEyt8kECfmCWb
eV8mGy2t4nUfU4TKjr4N0lppkqOsR1c6qs4pjbff3JmLhc70EEKGRCqXG0TSa7zRia09qIKUbyEc
xVMlGf1gUT5nlZzewdgp9mGc6HM4T90zd1p0m1h0EiLahrwTdhp4Qee8Tm1MvcQsKJEPDgAa6q7f
oXu/dvf6u6kv/2LdJqDD19FstPHnQybXXTKYkRY+NK1krKNBqR6jehhXXQxzuyN+eD+WSr5q6tyi
LJlJdkLrN5R1Xstl9zvKRXJlCJdzhfoCLJV57HgaUVpisWq0WE7rNEujUx+o+b7sk/bOUiLDSwUq
5Skyr+WPLrZHbocWCcLqyxisIzciq4MiPoXhCrdYbZ409Ova/uPNYLmh/e3Vm1YWKyBWy3EqBK0o
eGim1nWuGRyXW9qygcVnrLt0aPKIBmof84P1Reke6279cSfeLy++DQ+MGeHBpkmy53yucPKFNa6w
4BT1400SFfe6pG0tCYFvKcTDoKkbBUi7H/lHS8GDkNtfPv4DLnWSZCK4IW5v7GSLTratHaE6koNT
GopVEGnbxnooxyuXlEsT4m0j86d882q2cAFqSqYEJ3Wk0EhEQbeRtJ90krrn/9Ab1AEONwlW3rIk
mDB6B72sE54QvP4Mo+K3aeKGcror59DyGJpnBrsK6ClIriTRFoOm5ENfRLkWnmKAia4IO5CSKOoi
5alMe5JQ2mulXNsHL7WpG8TdYWVwXXIWbfJ5CsvEMH5yzJ+OsYuj5yyiMozjVk7j9lZyZWJemhc6
7ttZlKJxBMz//ZtP1hT404K+Ck89ytr6Oa5fuJZ8/LEuLWB9DkJwltrY0Rdv1ETpK4J/dnDCCGUr
T3n8uVwTs9myeAAzXA50Ht53513IlXAaHSSsxwpjrTIf1J+LEvxtgMiuiogJUQqai/MG0jwXUO11
55j1a3ljXdsbLowPOCuSjeD6eMUb84x48wkUu7RGJaDuX9rd33bGf/jjoZYg6CAYpJLCPv/1QdZy
RS4s5yiFRAe+9tmVNXJhzdtgieZaSbbC1X4xX2NTirUx7INTg78m/qWZnurgPv2cVGH+BGetLHaW
wBmivA86tq803+Ke+Meqk8/Fmv63CWAWhF9JxcuLc6YDSp6FiCVP5jhuEYne1JgiP14Jl8fq/5tY
jFUWAI2dBpoI1IMmrWxMlPm2vZbNurCkZ/4tsgvIYgCElPMv7mhdWXXgZY5pbbijBiVzXz193JEL
U5ZsB7svjwFWhLlYcortt1MNwuZIYQG93qFA/Pj3LwzUXNqDTwHk+r0EKZMjOxlbmRVX/JGlHq33
oexUD4rhx+28HypmFcREBRQOA2Uvlt6Q2kaAd845Tr8oeJm+iO7Tq48GDHuuUDIT5P7WIH2ztvFk
5rUR2PYxD26jfWV+es7OIaBZX4MqlIDMYkIpUkPOL1XtIw/K8c6Ir1y93g0PXBfSWX9zzuS0llfy
wZBsP40qlao8N/oftb9RPllXjyJrvCV5ctgzYndGJZzP1VqiGqo0NvoRgNNKbxBkT59TCP1tATgl
/2Y6zUDU8xbwx9lhHQMk4JneZfvsWonD968AvjDLTENuRn73XZEVowu6JvfL6RimYpWRH43DLa9X
V4oOOba9xL6Pxqde/h4Y69rf+dWVKfD+Zjm3D1WUGDkXFZC15x3sQAnUmP2mo2I86rW6CqmcNA03
ExYLYmIPdb3iRRRcmRnvNgDmHekR0i8EU7nWLhrtFYkoK1C/o4nXVLpJ2isbzIWZx68i92FSX1Cx
ijSW9EyU41GG+ybu9OYghZ+9NtAFDkXe9AoXyHcpTz/vHc3X5eGYqr8VLcLZ+OfjzWUppJinHi0Y
ROfnlU/m9vzLqAHS8KDqByZ37UbU+MFcyQOmbx+k6Qib47sRm2tjwKXaBLuP2744fjOukOrNJmqR
xawnxV7IRVQOR004L92Yf0tG80mrr4U9L00DlUsXMH9e7xwF5z3MRhSEkPfHo1DVbt0XYbFLKW1y
5TSYf+Xsnc04MrVRBjAVEDYvxjFyMqnpYmk82hq2n5a9SP4jx6NnyJlXjY8fj9zFLr1pbHG0mQEW
lrykXkzYYCHIKGUrX+nOu+j9PC9Qmvw9esjbLPsDno71LBlMbufJTrEvmelWVN9LpXdrNfSyMXCz
ZiM3V+7hF4eRywe8aSblu9Bdh5M2IbQ3HkPRxK7Zmc8DcpTELDzfENsmla/sTBdHkuiIgqCAHNVS
OZnIldGXwhmPFv61JMxuJ635L00AhwJiaFHgann1LyddCcxSG499U77KtX+wMnv78Xx4dxWZP9ab
JhZTnNtHHKS1Oh6T9h8lV9wsfxjy1A2NK7Pi4mi9aWdxFZEj4BaFTzs5gA2H+upwtT/uyaUWCLDx
BOCdoXKjPl+sIZthjGWLFlrNGwI9cwdLXIPaz2HCxVolSzHLJNhXYT4uNh5AB/BFqMF0rBtM21w/
iZhWA07ePHaaxs3DsMKtWqQ3Tiy0Yxom/ZXvRVr43Sez5ucCT0GkLFwhl+LDrlRHDeP+dJSmNto0
fjLCcsisAJ+HUmO8SmqsMKxsMAH3U5JXKxnjj5tWme0lJBmAjYrOG8pmcFvTn/AvQkywA3xLUw4m
AG9RFrpp2VS7DjGZm2q5eAqEhplGpPUuylR7HfSNfq+PvXLSBqGtWjg8d8VgUxVKCV60sum/Zro2
/E6MzNkZQSS9JKP+mzRYuK4yTTuZYZKtm6HSVxZ3C08xenYEO/9ZCgXDjCZPZbYShcgjFwibv5uc
MttIGNH3VTSYu0CvO7cV5rRqzT67caJxXFeyUXyxGrAzehXraxHW0gP5UHmlqXBU+m7EiRKW5Z2Y
Csp3ESTeNKmwDn6H/w30SgliAcwLIDsZzh+eTquaVYhdi7Vb9SXFCxPTfrTrTJx6uY4eHB3Ppq4H
r4UtY6Qz6pTiVEbrgb02PV+WIjdICtKWmHXvMg2mTomzfzUAlFlV2OTWom7/iTXc2rqRKVj2RmXF
SV64RZj5t1ZgyveZmsuPTabfBgQcS8yEYz5gKPazdeQkpguVPNibQTvi3EvuiHsrm8C0CLbF9m/D
yKZVFNcRQA4L+pHplHCQnGot+lhaO6JJviE5KG4HI5cJlZE1dnVzsJTbNooeZyQ1GJPBP8Wx81Mr
kn7np7qU3suYq6h3rIsQ1En43RlrznVAut+UKbJ7MCJ6ICjCOn0fa0qZerliZw+SLfUrsO5UAB6m
Rl/1LNsfkR3I39W2bdZwQKXYk0bL+qKOav7TtzLlGad0cStnTMRKdf7Uct5+nTTwHYzKE3NiXPtZ
+yeTBukJbs10a0py+rPotEjdt2CkZrt1ba50I7JdpqFa7Ah8vobdZD72DY62KHDwhNpjAG7G7Dwo
TeaWuGH4mMuxXboO5tQXR2qan1EZdZ4shQT6arX/x2+AcZNFk1Y+waQAP1sIXGZIrTut6p8saQhv
6qib8geM1MEWp/TE4FBlt6c9tzCDaTXBoD1EZauvlZazPZwnyWgA+Rr68Yi9v9uNSfQr0cb4Rx7Y
4iHUptLNGZEvMQkNc+/jut/g7DOfRp8P4ELKCE4WPJB7ScmD57Qqf6hWmX1tSvV74pu8jHuwxp0+
mbh3oQfjB/42SYOx4UsNDwyw81UbW9VDUaas8Bu3K3TBxQahlr0qEvk7bjHDgNXUINaKROnxEuMf
NanqIG2dFx2nvauILF/JgdasrUFufgSszNJzrCy406tW0FE7dVsbz+r404p/dpz9wB0og/onSI0J
722SrJQ+E3zpkv+hgVvdpIzcVsnixrN7p1tNpl+sjNaJNy3gCS/H4+jxeFY2WldXe0qd6qskCK0v
jR7Lhy4C5ZUGYwCmQNO9kYnn9pOP1S8YZK8ER+di9E0OPhsaPQaSwU7YYEqIIMbriVZ9bTpd+olb
kKp4OubAzCopTRul0o0ZRv12Su3MyzB/QuTqZC8yYsh2jUAuWkV682Sl8M1UP7K3lLAqvFpYw2vH
lfSm5un8UxRRuoe7YeAxLuB0qAk40REf1Y6NR/YKI+xXqdwpL/BRmsIbi7a5hc2V/DQkbjxuxCPe
0+J6mpF23UGLK2Nb9pK17lOl+6qKRLTeYJfKSuoAPgRjb+/UvNW9dAjVr2TvbDdO6uRZzdpoW0ck
GDuzC286lBenwRcl27iEERhfnBfjab8XSWxsoPQ1j/hUx1OcNmIlWrudJ+S4CWF63HRSax4kxXZ2
rZCmNXSQ5BsQh2wXj6OC3xEyVZvKgFmjojiYDR5KP2kxIIaKnd60ma7fwjKKV5LcniA15V7sO6dA
UvwV7q/fqMYgIPV54+pp+pXMQuYWgYTkHQT5qgPksZElaDWSk0/3Sd/iGrWBySRVxcEAj+GuqeAt
8BrvXDUdUA21MPNq3c/XQMCoeBA2RnxwYPW4iQ4EoItbsYnaRNxNKhZxin3Xaw2V37pK29HTR6lY
hcao74JAVjZ+HjjrgWS/VwWK+MHpm67HMI7W08AL3JJKzJ6RFK8pOMiDvNDNfQ3d2RtMHV2HlCZA
DhTnzqyUBNJ6E64bR39NHXN6qu2gfizjMts2Gs1ydTGo/gLSzAmS4SVvU2tV9TB4ADjL97BGYEyJ
WN4njt9uS6kp16ElhoPTRv06zTpzU2MPBlUgG/s6kQdPqhNzr6MWeRKZ6D2pUaBuyEG1skrmTpNY
6toKO3M1ZeT2pREZiNeXyAEGrQlWQQs6DxSNfpuOtrTD1CHtDN+CRxBCDnAKymllPZvGKCX1AcSe
sgbYljw2sRNsNYzkj3WRlvusnsSXqh60lTLa+qmGPrHmIEuhm3ftP8lcvnOwx8p1FGT3sdH2QIgc
8Sry8FddqvkxxuXrqk6Qrw2Atm5SOvk+VX1tBSqwuiln6II2OtEOBzC+WTMC1Djo0a/YFPGqqzHs
qxG7sa/CkcRE/rswtMZFYBS7qsJ0G5JCuWHp+h7hanUzk/u2Fu50d2ztaYeSgcXm28Eq/nu9zKrJ
1aZU37e51N3zhDT1AxnIsXfDGDaL1phPSRyUhwEcARAImblrTiFlCopijRbcPJSB1m2qzLBcu1Oz
O7y8gWc2JUi9wshQFHHLCi1S79oAqM0P8u9JLk+ur086hJAZNYglbdPbuoBimdrumJsNAHtR4qWj
3Go5gDjJK/OXPXW/amuwvncddQN8I5K8WKjytu4Kyg+aqOrGqPR3bV3qN/EYBhANw2gLGqp4SSbJ
91RDtNskzTUvawDpVEEUr2SkQBtDLuptjnbktuMCycB3hTsIaBs1JZPXyApOIggdw1UsFfwQ4JFt
5BcIoQoToNU4Hzpx29WreIZTEk7SHwcdBJ6eSHLtKQ4mfr2jxmfSNBZonJZ11zTRLsdYeZwgLeyK
RjT32YROQqpb877quBkEbdSwV2XhXZ0X4Qq9lLSJFanfFj1Z6xFhi+Vm4ItWBNPKTZy0frsSwhJP
oxr8SY3CSzXjoZqBR4oI+68m9clHr5ik+odmjc1RqUTyWy/b5JtDPcq1EWOv7uXwV6IkcIGknr/W
nzRgHY7mNR1XWpXqKLvC6JwNwDp5jUAwdKuusVbGZA/rVkSD52fg9btSxyovma07Vb2+gyrSrlNJ
YdIRMMBXXnwfC0dh43CyB1uf4pWWh+jD9Ak7t1na7kD0bh3ohbQeIGvGHvdy2Tjo+Th1m7qntELe
Db6rh8HXYNKpW922NWSJMjTWOvntY6jH3a2Bcic9xE48c9wMJExk18Uq1mvtYNROc+8E1u++Tnq3
LJjvOqSxDVhV7qV9YO98p+fkyTgJo7Qw12PctXukOwLPnxJurKDIv2sq2CRyaO2z1UrpoWmK6WhK
QWS6STM1xU0dTIZMXtivvBhbPDduVBkPzcCeEKrT4AnicZwqKDXSMYECmRrJsUHLR2XCHM6SX6ab
kEj+bT509he4X37pxbzOD8MQJLHb+nIPplTxoz9pl4ujLlnZUxpYyU1bdRQtiruAu5qdDF4bmqVX
cdPbcl+QNk49sjMYEW75CQ7PpCr9Li2qcFc4fbPSE+tHyzS488uyvaPedfYyVGZ824VAJ5JsDlSO
XfQljMW4wc8M0HWyNVerKvnZVsvoqAYS7CAjCh/NsBLbrBulNZCg6rlLK8I/E+QYp0zmew+EoICc
xyFsgd8VQflVauq5jL2Z3UaVmT+J0v+qSJJywlNbPRhpPTxZJuWB5TpmkkB42FdG/Mr/KV6FvSbQ
VLIqnSYudl3S5TseXNWxKitnJ9WKjSxG7/11mATdMR0LyZV6K15rapvC0OKRkYVB/0XzwRibtSE/
OCzpZ8q0FmtqlmerPO7DVSRnnVsMVXcjQ5jbjGY3PkZ61j7qCTxijbiGm/ei2dSJ79mxvYcY95L4
urQSMbqYQO1Bb2V5d68OvJYaNkJP1vNmAwRE38yOOE9r5H4bGp2ygpfyx09qGDBmVx0KCpTeFyp4
iRQQ22DKsKKmvkPBZLe34Hrbf9Iczz0cEO0OSBNsBIuCPklfUf6mGJJDCAIVMkVYrpJJ3oaK5NpO
DiRpUqdDT6J53fpxdYBtFWw0w6/dYAraR1JSKvV/Z9xdW2c3mu07G2CsAZTB3r5V8CCvythxNp0Z
cbDXRfOsK/nvOGrtB1mDDMcLjYtLD+s1krR0PwaR/Y9aUzU4iXyxUtu6pWx3rt8oudMeLCH/MalU
66miVg7xQP3nBse/SyA43UwG6uWQDJ8HYUV3jbqgRp0Au+SHtrmWhkHZwgeE5ZTa8auuCnJOWgDm
y0ziQ1SIbJPA6PLIQ3Mx6eF5sHmDQag5EiKjASwhU/FAc1Dj4o6sgSMaEIjhDbsYre0VMR7YK06Y
7nHWGTfDjKL0+zJ0jSgov7dVPK7l3vdB9nSZN8npdHDUMfkHkZm5oUjycDvVIBrjJP2iaxJjaSQv
PdVyN4Xwf4mmyZ5qLS6PbeojzB1U9VioVufm817cqWa+5SoOcYgKZSsiJD1gsEJzFb7PXkSQ/FSz
kg4iiMBPEzuR76nt4HuiheSbKvl9qPTK3oemvQ6cUXrQW8ISZqwXN2Q+irtOj/tTFgEbhYLzhCIS
VXIpZ86T7+jAS2Tpi+REQDmStAAEFTvhUVcrngCBnN4UmlMQ6/JfnTwRN5ZhDAe1q/K9PjA/Ihhv
PA9rZL+T3aenXIUsWDA6Eu0L2dqb4DRWSRxnbpXHpZdHsu32TR14fmRQur1S5G2Xy7ZXlXa3yUI/
8SrNeCFKZu+gN+WvSQfjeBpBCnVamK4TI+h4jdXVA0QUqLeqMxluUSrTo4k4bm8KJfa49MpbOD2v
dZo4u04FMjcEJlezqNFuKnWyKPas3IZln3l2UMrHSuvmMbTGfetIzirSkn+yLIm2Ke8vkCepIK4A
yxc46Ux7BpSHBqk2Dohphi/FYA4bf5J5VA5x9i2RpPqrP0TmAVIx3LpYrt3RxGwmcZVyAX0GK7uq
iHB1mQJZxJ/uO4mC02FhFI9VhHCOx6t/Q6BRXWflwD21lpNNpJv+rx4kA5cLK9zIQQ1/LE1beGaZ
Q91y7pqBqP7YEHMAk08qkMgSfB8MG9caamk9lWV54t48uRJyOLeSmVaBY1D+uB6UO1sM6W2Y1dHL
J4OZc4wPhzF57Lns2DK4XA89xDk4kUeh7E31dio+G47l96mgMddRULgeaHOc803ilqrujYleazq2
4n6I96F6JcH1Lhh7/vvvaqYhAbaViN93HlJc3590bSBm4F8kPalKhWvjneF7sGwOusGfjlAFCBge
qD0wxtcKql/qw9tGFiHrxsiM3uxoJAkJoLmf9IS+68PiEzgoFpsBwC51qDy9OFXB989PIWfOLmL4
pVLGUhkzWtUI4ZtUXNb8ODbaP5/+dQo3EQGHuTWzL+bBezOB/Lpvpboz5aNUqz9UokREwz6b2rac
v3JCMnxMVlo5bwLLTJ+UTWkcfTl7IP9IUmfUXj/uxrtE4t82EMSQ3OMpspQFk75yNKSqxlFxHpTm
WOcELJ4/buJCuH62XgNdMGZt4hISIvRCR7ReGEfBQdmo1pOREo130h9Wrl6j/8xT8iw9MXcHJRQN
gj2hufMhGwk6VlOZG5ySwy7JusPkixN4lGcIbb/kURCa/Kwgn4VIk6YOq2AmiJiLJuVSgrOqV8ax
wEKYHsLg98fD9y7jwu+jzWCNo1FDK7OYBamacKkBAnZU899Tu82i0Y1cjiMWvqwQDAqvpJHepy9p
EDUFci+axa+9aNAoHSfNYREc885S1pXqG+RJ6oPhEyouQgjKgNPG/HnQpHWfgzv8uLsXNh10bDze
GVTER0vFCMHdVqLKjnlEH8RL7hCbn3TtzfvOWQuLdHPHuR72sWoeAyRzGVPS+g8TfnYSc7yYcyGu
xcZWcGO2CSoxIzCqkGrpdRI5cI8DIX12sGYBD9WYdXTHVDG25qX3ZhMaFS7/vUWirckdLxxdiXDu
x5/jkvxlrjWFwXTGpTjL6RdPXCJaanocJzJnAY+0/JjXvWuVh6kENAnCTmqzb7Kvbxsn34Yi9fTh
z8d/w5y4PFvU6J+ooGpQng3ZnrU0BGcSlShgfiJ24DFqmbFrUy5DBRCnKY3XJdesEheboxWFkqcz
3WQxP+KG+NLMzjxSFm6tFd8G0bgp8dRGfNWLK7rHd4t77hryMRtHOGno5ehaFIKzFKh4x2GQX1Qj
2NQmNVYMkgbs9WMMsT6Hm53+Uib7yoe92DJ2DFRZXCHeCYN7XStrX1H6o8B10guLIiVUi8j3vnar
dCcA1Z4PI/rjD/lud6a32ChmSRElc94ZCsKOUkqdYvc8DwoqV4zZvZmVFJqoVoXdmu7IjFpnqnqN
jnOpWXBneFxJjM/T6HyV6E0jJKd2hqPBQoSQGgK6jSWVB4ay4j8W5ZWP+m4Lo5uzNIdNG+nhuwMv
pcQKgUWN+YqNMSM8c01VN8/A5YJA5z9j9GZu1XJBADuHJd4VZPp53dhOSIkJgnftp7fiuR/kPGa3
maoDEDofN5YAmSK1GY6Tbq2GyXhQknr/8Yy4OFTIO2bZOPe0pb85HCXizHU3HJOyEKfRJprHpTB4
+riVSxMAugV5JhXpPXqp845kjl8bhlQMR6Yk6aidAaSzSg+loCivsRu67x839+7Cw7i9bW7+c97s
yq0YuzHyq+GohKTThz+2+kz1pc0U//q4nXn8l9PAokYbjc3Cx+VlR8ilEwZGPhwJMjwafnmDaZcK
RPqL1SiuOtds76z7DFX1la3j/Q1h7qCOax8VCFUslwuqgC2Nhzcej1ERuoov8SQHJ2+Agup/V86X
ggtCoP3UrzmFLk17vACcdxgC3ishJckx2iZSECVOX6CEE915LaXfH4/ppfPur1ldQWvJlF9qYk05
IpfUT8MxkB8MdmC1iTwpfRC+CUIePPB0MvOdJt+F6qvU7z/vhmIrZlfmn5THpY/zgnkzd/S+qFMt
ktVjlVN+hfBbEF01eb+fNmdNLM43u63mCOKkHu2scYdsK6mnj8fwwgF61sDiVlLrWiqMkD4oMeF7
bROKfU/FoTj+LtSfHzd1Yf+YRb8mp+dsm1YWW5Q8YaiOyc4cLfOX6f9zTZl45ef/ehrffA08qpM9
5ik/D4A5puLLtTfwhSltydwx9Hn/4y63uGtHnU4+IVIIE9SIh6tRKF8qZBuHpFeMz59KEAV4DqPm
5Vn5d1G/6UudZFMlih4dsfLaUhsjv4ZfUOY/drEfnbWw6MxYNPmkFPKEa8ChhtF3XbudpGgTFi96
+JsaKGRHqp2Nikm/8lC+sL+fNayeL5rYSLRgMMR0rOPgCeXyOtS++v2xVRuq/+1EekWVeGn/oz0c
Esw8ROdLs18p5Rq6t2Y6lmrw00zkn6VarslZEGUOAzeK8y01WH5NfnWrdYgbPp7yiymD3I0tcK7I
Pl8v8BwsRrnGM0tZmqg8Sc03aWiBBTy2+D8/bmQx8d81shjRoWZ7D5S4PDntmpoE6icfLu9+Xzv/
YqFEqNs26ISpxSuje0xq80oPLg7TXFcdT/PsPlic+VGWdVkW2MUpI4P9nZpyyc+Ph+hyA7MLB0fz
7G4474KlURAp66biJDrz1hjLg90Wt5WfP33czGJu/ztSf80+/zazOBBQ2mgqtViLE/JYt+u2k0ke
cBDuGNzryvcovHJ3ufjhNfYJxLYc7EukUA52upAVetVH1NaxbM6//9KhNy0sxs0vDLlqGrk4Kbm9
cybHU8yHJii9weJ6FrtR9u3jAbz4nQBr8D7WuSovgdBNYFDhxyyL06TGO0udXse+gnDnS/uP21mc
ev9+qDftLNZlRO2O0mCHPVlqQX00tTPXSjNSfA+FqNuR9X0EWZxd0Xxf7hyeRYP40IyLPp+EoFWq
LjCZHT3CtGor/EMgrpwb/0PamfW2jS1b+BcR4Dy8UrLkIbHFJM70QnQnac7zzF9/P/qce1vaJkTY
txvofjDA0p5q165atdaWCSGajapCKdFhKzwHXQzzPvgSl+86q8tzhiQGdMhiI4Uxmr1GwaHwYoNa
/R+neozKm3eszpkJISYpsxnW1TIsvaKYKTl7UQupvfk7TH4r8f7tpshfvaQrYH0VR5P7UGwAo8m9
LnR2apF+9LMCSRmFLMKsf1MyYwv4vbZCvNJ0HbQZjSjijaDlYED1yco9FYqKKEQCkbC8SbYyBltm
xDsBl61Qic49Sf0dF+CUq1+G+vMdc3c2FME5ZHMx0e1kY0OhrKuWeyP1UBJ16du8MedP140J77SX
E3s+b4JrlYI5K4KUATmsjV5/NSYUJNTixn9jQuC/hqg1kRA06UIUo1Q1M+ACDwpPzY0HSQs+ICvy
jlMKyIrmGf61X7Eagw6e4iBiDyROARjpaZa+ds7h+nyt3Q3nNoT5qpVB8pEkyr1s3JeU/pV3XNnn
31824FmEakymjqgW35ci6AVmdOT6HrnGDT+9turUO16SUIZKV9+llZ5mrso0x8xTRvUoIfqJFKyW
/QKu/o7ZMnQIK/HLMpXMSzsNwqMkEpPM86VPkXHnb6UpV8dhwhbMG/XFb15+X8uGxomQZ/Lk+dim
JfQFsEalx9/XR7EWftCtROaEJjP66IQLBo6jYEQqtfCkOd+F5W03/9Sq+z7sAR0Ge73ZCjxfMj5n
j4iXs8I2pnpDH9PCZ305rEKz0ro208IbY2N+sOB02sVSre3lUZGOsV3pt2bfP0NZB45QNQC9aWZ8
0w8dAFeUPF2lggcGqeWaBIhU7CLVKe59uuf316dlzReSR4LNxoCVj3LJ5a+0UCwZptbB5eZfE7UE
bfld7d5xt5/bEPyt2ZWypMhS7smqJ1VPKOu4UrlxpFeX92wcwmzDJJcHyBgWXuOU95Y6fELgaxFv
u6/icg93U+XqcbLBYLU1d4IbyRS1TwdqJF79PbMe62zfV++xQL2UN9JStBDbpiHQmS2lcgj5CmDK
/V3Y/51P/Tu81VL6/V8jwjDGzJ6tafILr8/LnU43Q2XUbhN/ecdGI7qjtAjx3KtUm4WkJnK3JguE
MOIw07tj7RSeNNetrMWuBF80dtEnuzDgXm7nuKy0bpgsYrwe/XVUm4tj5oA9qb6E6e/rppZpEc/3
uanFrZ05+ZiqrWJ2xHrj+HXoH7WNz69tLlw7bFcQJwLzEQ6NlRuplcDV7LVB+iGwod0ZgjsptN/W
XPzipcCP2EwVnfn438tRWH4VlSb9Lp6sU9grZOkk2fbf12dqbVEWXprlAcu7RXS9JZgGRZqTwsN7
Ze3BAbsTHrUSOPDNdUMrc0aHPusONkxZvO7lYOoiyH1JsxIvaX+l8U2lHBJrY1mWCEdYdbL8BEAL
x8pCXHdpwiliybAMKfHM8p8BuLXp7BwJ0c/8DiX3PdiDatrwASvX44VF4dmSJDwGEzYB+wxBXe1j
FVDsnc3dgoh8+/QtlUKdujIoXNHbhFFPSw5S5V4LsH6MDzXK85m9Ed+tDodiHSQWyG1ygC4nUMuy
cAaNn3pq8N3IymNi3sZNu1eK4R2bgbcLaIaFEY+qz6Whrq7yvujYDLr0DYU8V7G/t9VGlL+24Uib
0EJqwTH6qok0UE0asEPWJl90XvcwrMnDn+uLsjZfy4OfbuhFekXMzphFFdl2raekTYydnbRgJca9
nBAmTRvH1FzxaA45aJuea5jSKG1ezhja2P1cd3XqOXrUnCqz+1llfl7sDC3OIJXOpBPwjSe4aQ+S
FyNpIqXGoSAAIltYSrcIVmTfLUVObhBGb9yqjE3ep3P+ne6u/AinGOoMqRZWB2dWnY+JCSC9R4sW
xXupvjFKo9mjv9vewrQwepDG0q43DOMxkfR4z07qvTqNh4/9IKGMKA/q7yJtaecqFQnQeKM5v+Sy
00fEnO1ur3X0D85A8P9p9bjeaeU0/KlR8H0OMiP+FRSFc1v4kXJvFBncNmhwHinxPsd93iOePVm3
EXmPg1yE+qE1kenppXDm+UtbhOLrCbwBUf6n0/II8QJ4WwMYvQ6qbm5JZ604TU4hBSJS3HQCiTXL
VM3yBk3jxJumL3G/awM3B//+jr3FYTd4yfGiE/dWE+tJGoUtB746ypL7OC59p8frNlY3FQMgUQZd
ka4KDrNAXJ4UMzYy6G8f5bzeOOavzwfQEeYX3gV02Dgjl5vWBA2c6w3HHEHpP2jJAvhMvw2h8iFT
rY3pej0UatRAieCQWkrwIgmPUaB509Pr6PlHv7uTtvJuIg0HdzHfX3jcFuZZXkLCUIpCmZGr75iq
LircJqTttKJbASXn/jAP7X1QjA9jLf+cfPtDmsxHpAm/y3Hy5mfl8ivgQCMRBw2aiOSQk7yW0ZHC
b8qON0bxLUiHxjWK5tY23gho+O+I/7WlXi6eAaW5ZgAq9rq5PhRKuzfnu2RuD2VNj7ZNI8bGZlld
QdJLoICoVL3KMg5dbem8Rpjh3j+gi/YBvPmb9/sCZAB0BmQCxmuxEAaywGlt0pne0qtHO1IDMOSt
JwoL8LvxqERfgxany0nrQymHo0WLvfngmPf1lvzF2oGi2KjgFiC1pXp8+fkAGCitTmPsZWH3lKbO
jRKjrxtZ8Zfatjaiz1VbsBHJy/28UKdc2hogBUucyo+9eI4H2gr18VBbzbjvYeKAlrwqvetTt3zv
Mnqj4E8Wg+cUABpwjpf2ANH7jgNDrKerx8S+kXpycYfrJta2GHpESz6GVw5KK5cmzI6+ocIqMDEG
1iGwKKh1qj9sPKmXr7waCIGmQSZYAdEm7IEiVfQEpdrES4F2ydlXo/rbng8KxaeA7rPrI1q1hSwe
vGAynskQbDVtbbZGGyYktbP+i0lic2fw3KaYpvn+MY5l6+/ZD40NN7S6VGdWBdfgEHkoPlJtXhuO
t5mPJLupdcoOtd9iY3yrlmBvBoJuwLUv5rfQOU+SJg4Szyh+5GODMOsndYv/bMUG2w1wEOhaZlHc
eMNoa1MdOpEX8ZCb+72Tq3t9qzSwsvUujCx/P3uRBvZAETLGSPaXblf7mMzH9Z2wOgqol1kW4MGv
HovyVMhp2VWxVw7Vvm3lb+WUflSDbuPFszYOYEcw95tk0AFBX44DvpSugSyOcaBH/SxFn6+PYvXz
QAeQJF2Ibk3hQWWrfUtUzed9KdmZ9EA7Gxtq7SLn+clKg2iiRiLGJOOUNbMqj5Gnmfb0Aernz8iG
ZIea+HNXVcTv1lj8XUPL8NHsh/4mL9r83i5S80PZx3TzvGO44O5R2gWcQfxyOZu5NCF6Tvu0N6rS
vh/7j+HgP1838Tr5hnfgBbRIsaFaIZ6gaaiVaqJzyku1r2jewH+gH8PmAw1UeyVU96W2sYJr+5AX
OLgF4N0UxoUhhaVJ86eVcW349afMqB+dKrpth+D79WGt3E6LEBFxDqWOlXKUP05dW2oRfMv1Lcz5
P8PCh1B/9KJO/3Hd1OqInOXRhQMDHiyMyG6i3CgiO/Is+vhloBCPQ7O7bmJ125+ZWP5+5h2qJQ4H
aBfBfqIU+0mCANWM0629v2VlGeiZlXqkVy6oLBxdcqtqj8Zw+/8bxbJmZ9/P2p6uS5vvzwjQa5Di
GYgmvN0Eqw7yFViKCi7w0kRjaL3Pwxf3k99kNLZvxCAr16lC3yXZVpwbbzvh85Cs4F91m0Rbe6ua
D6r92Ym+yeODpb09EsHJLbh6ooTXGVeypHE7tkno9bN06B3nRtPe2NizxO+YIOXGy44kiJjMQaui
RbAkCr3wS+G4b5QufvV1Ya1TZ4rMIOLrDoRM+YdmK10o4rxeGRBitbpsptRolp+vgNzOHFgKlJ1E
d2uRjk9mCMlJ1o1/pr79GOjjc1luJUbXLgqwTxasxy84a1ErFp8PMUlXwbObqE9Gfyrbv3Op+6qm
Az2dsCbEmnHMW+VGU+KDGSifE+Ud5/X8F4hgutGQ/UrP+QWNqZ/kwn/uI+fu+nla8W0AGikwsUfQ
sNKFZQzgiRiGWg082fkwSh+z2pucjTO1bmJp8SHZh7sWfBst0RWsPSak9cahye5n7V7a0kBbXyt1
URMBegOjqHzpFszISDrkfgNPypz8Bx3LFQ24Sn8r2a30AX7g4Kgb5IgKy5d2g0NaKqx0Ok+nQLpL
NMgh3jGpnD7Kv8sLQHwEDmVBO8tohF6rnNLsu1H9CbZaOkR04HI8oBwmx71QrnOrC8ejyOSeyDiP
PPztb6qWv8JA3yXtn7bqDoqZPXR5/awlaueGLWpI18e3co+QHSZmoeVR5VoUbLc2+hlaYoee3Ue7
8dschRvX4eqWOTMgRIFSPc365FuhV84flORDVFKXfBun8n/mD2lhC+0N2n9F79jRI6/ITUmgOVc3
QwslY/XlHbNEb5aCTBhFAjHQtJMubxupj7wAzopdoo1QYKTZFixndS3OrAinq411DWEsrMS96uqA
WLpK3VjulQgSqUqUVUgUUjMX37NOaReOVWcRWe4KOsNoIuqP575+mOcwuZ1KZXpy5EDdazDgbJhe
3I/wlOaShyGYpx9vdrE6VcHD4gw6wbpUdffm2N6n9vxFHfrnYNI3NsTqnjszJew5fwTwCkEGIZjV
+m7fheUj/UPDzpbjre29umYU9JZeEYhtRac7G4UmxTlRv9Ud889JuxGGrU0aAgYLSSshzKsGKD9K
gtLp5shDTC0txkebZqu021WNebi+w7cMqZdeFwpJqBdtDNXps9/pDzCZtfl4lzpbeI21CYMBFtZR
E5540gGXhvwxbuO8kELPT4+1ejttJGxWP0/yhBgJsWgSAZefn4IU2Dq6buATHodnv3rHBUh19UVu
jwZrR9hZ1I1KJZ7K0OsMBdm1OSifx8AYPpj1vCUGv3oR0oOEnjlHlTyAMJRyKiEkG9XQmxqp3fk5
4MARqtJHy2/H0tViCI6i8Ijg0J4UVb83YlomykQ2/2hD52ykCtZOFIkpggrK/QuC5XJakzzuDQUy
L88c7QcljVzovfZhenzHJqSRl/7GJYMjhmlhVubh3OehJxftLzsujtPs/Ekqal6Q+103tTogG+So
DhsxNCXL38/eNwV3ojHYqKooiQNRdTWVT51R5fdDNXQbjm/N5y5Z3qWNGPiV2LI2SV1fTRHrGJrd
+NSk4GSM6mQ05rQP0K36WAfwumqIS2w0OaxuIMQM1CVYQ0RbXc782RgdKTIrGYZfkFH5qQyd/aL/
0KYTjGflvqUQmFp9urMax9n5arsfqA34k/Z2rK5NuwpszOTMACeIvV+wytjlXKYZT+6Sujp0Wj+q
rTf3mvc6s2EJTqX0a8tXbWyMHdxlvWuYJe2wd9oQb0Qza+4FjAiid6SU6PcSHpWq3Q1KAguBJye3
sFBAinV9W64OhG7zRbKLKXOEgZDknerJjDNUmfpjU32naOgq7Ve1fccNqeGELSo0+BhRYiZQE2nq
/SnzNPj6fIqv4Kdped3Y+Wuj4ZmAD1N4Gr8iVzC0AO5HuGe8ejrMKsrPdy242ez/aWVZs7Ntjl5v
TXsNOjZDDXeVUe/T8a84pMd1q9VvdThkK8Dlmsyc+PrpYdSCi1tOvRgGxXpHz5Jf/DW148Z41lwT
OYvlJUeO6lXiwgeEUJtVk3qd0nWuU2ePhdb+7IxkAyGyZgcb1gsVBQ8nIfSPI0g5IfwGVAGfnFto
QeVCvXScs+b5+qZedUTnloRbE8RCXzvKmHqKVh1ypDBi2f4wwBeUpMZdFJl7M5AP82x/nqHhLdPo
WS+UjYO1dnCXBCNHi4KhLVbAgoYufSmdUxiA25+wc5wK1Hg3hrlcyGKES8mBLlBQUUDjhEtSKY0x
n6I885zK+KJXM4xo0X6oGF5S7LhswKbrjWsN4wcNJE4yOvdZEd+NzZZw6+rCEt1TFKVLANKZywNh
Q8GQIYCbeYVatftGqvZzZ4f7Brzv9RGvGkJv7QU7R4wieKsE1qoINUpO3pjEX3JYyw6yItHD7ne2
v2FrdQEBngLUW0ID8RZN5jpozZbJVZqj89im74gb9bPPC1s08y00D0ZukB6aVyga3e7b9blaTtOr
zYHU6tKER11ZzN3XcWf2uRpkXlDOvyHDgC4WAsh7bTZuhqa9uW5sdWFsekrILEAnImILFAf+WThB
c3b7E70lrtw8pZaxsSLKuhWCNSIbaLHE+lHTRQ4c+U3utbqcuk4xPxm+fbQhuNWD/qBHyQ3kqm5X
7uH5U2fpYxEqT34RopkHsfj1AS9bWpxdNLxfUHXEqZqwfCMklEPXZrTQpPTOAJFpdwsf+EGxc3tv
WRDE5UGVul3uPMNqtOWx19aWMppqgd2nVCwmIDLfH4JcqXLPTttbZ1J+VAWkIxOPhZuxsv7pwlR6
xwJTkLFe4KSAfRZXdH7nyQPiABQzvEn6sAB+nOi7rv51fU7XrjsImBRwjyaYAdGdlSZMjf3InGr2
UU1uICZVnaPWvyNrifIJlEUkLTGz/IqzkViBI8FcqmceBcRj1WZQJiqPc/pGFcWXHJFBiov00BIO
W+qlmQjmkoRnfOZlyg/HDCEI/iM3vRta3zsTJUdl2jgca+7q3J6wQLrWx6Fq27irFJbhf1R1a8+t
GVgKAjSDI7MHAOJyQEXP6a+MZIkS7qLgwThdX/zVz4PfQHKSCISb8/LzWWb3iz5vQtQOswz852U1
b5zZDRNiSpxc+5wENhDfPGyzu2ms0kco+reI71azq4uiE4OA9oL36+VI8DVTLdfgrIwos35MsCXe
SpGUQT+KCvCY+Mmxb+vpgeJtclDiSD/k3ZRuYYnWXCVpc0q3pJLxlMKPCPqqS1uzJ9aS5h2gm+/J
PN7m6fiOKSWegwhiURMib3A5VmsOoQbIlhY4399N5AOGrazE2qKdW1j+fnZcp6DJwzTGAtHvIlbw
RtWbl3NqgcZnnUDI6rLwfcNvbKQ2pNSb7Y/pvhs33j1r9wQF7aVRmRq9IXrqVCv6uCmJrXv9gx23
rmkZux6kCzdTKH1wYlhplY2wcM2NnpsUHFxAoB8VDmjflsDILkYUEe5Uqnhaf3v9yIpMJP+Zu7PB
CZts1lugdlnL4zSybvM6uc1186bL4kMXGfeDCVt4agX3djO5jtR+Q89jn9vSl86PNxIPq3uEAJgw
mivxFRWnFVh9UAw8LPSxeXbS4R4o+sZY10zQS0F5iLCTf4SNblSSWZQZEE56v8Ivtp/5D7bVj1+v
z+gSNYhRBVQAS9AG+vwVDVBfgJmZ7DnxRnPch8GzHpN9/VgYH1qjR7ng03Vra1EE4Rq5qIWh5xU7
TyDPQTNmINo0M4etvHdus9S5C5P0Y5BoD07abz3P1+qyJDP+tSgcNnRbqJ/HoNumuPnYl1m4y+X6
fupn2hKy7mGsgoPUQ7NV94FrWzrCPe2wvz7o1YU8+wmL4zzzJ2o2zXM0Z4nX1C46B2G28chd/z5x
MFK0VNbESNjoF25ppeIeCz6p6a9Z2uI8XfPsNKr8nwEhsDBaRDrimlWLsskHvpvfdXL6S9O3aB3W
3AhthwCA0Opa9NUvJyqFsVoLJXB6AU1+rjF3n5Rs2mlJ+pceGRuLsjomgDhQ2nGEX2UGbNSOOvoI
E4/U0Udr0r/ARL63tPz39bVf3fBnZoSgPUG7IjMbps4wfTcM1F2w6PcF0k2S5G629TzfGpQQ0Shy
jpiPzqBKU9mHbeiWYeVG5ps7VZbN8L9TZ8jCMnV42Cwt2M9S/2DzHK6fCmuDTeb6QOBxuNwJ9OL8
14RV36rDsfmtbmXUVv3e2SCEPV3WWd1aiydKte7DGCo/MmCOdWbQWOY/WcHwuVG3+vjXtzf9C0AL
eCCL+RkzTEs7dsbEqx0W5pgUkLK7zTtA41TRAHMDsYXTW4yPqLMMkl2BS3ek78nJLr5d39Crg6D7
ghwhtGOwLF+ujN8YnYNqWuL1pUre1u/vAhm6uI7mmzrfeDdt2RLWaMxbOzOnBsem7dTxVh/cwbip
5o0yyeoRPRuRcM9WoQ30NGNElu/EbhWO+7bWP/SzfYdaw0M/oajxjikksQ72AwgLZeLLKczstpzk
mk6vsL9Pl2aWaVcjIpaO77kXoEBmw5Fuf4WoCrSiNdUqSz17vFOi2y0W1NUzSmfJ0rkIX7i1XEtn
15qVmLSYhDyfaucvWfqklb/6+Os7ZsriDca/KlrVwtKgoNF0acQIWrQBjDvEufrslp7761ZW709n
gQrQB7HUuC8HUgRa2gfLerRZ8Ccr5JtCMn5dN7G6kx061qhzc+Oowk6W/MiJEitOvQTxGGMXzK65
aLdsbKwVn0bmF+4DyNsp04r5N/D7yAwS63pKV90xWhWZorZ2q8H41Iz2RyuXvk7xvFXtXnlvXFhd
xn62DwqAZ6YVgHkHs/RIM9w9zmOnG91nmM/+UUfpL6nsDkW41bawsv10ypoLGy25Lk1ctbw0hj61
6aCy7Ye6TNwmeDCBul1ft1UjyzMK8C4lW5H5KQDrbGQ2D+tKO87zo+Q8RtHxuomV3cerfcHAs/t4
rwl7vGy7NC9rk4so3cHcO719c198Xjildp6XierzeSRWpuC+st7uZHR4scGFAmwGtik4s7YPpzTX
wU+jr1pPu3wjEFibnfPPC/FTVzZSM5p8Pshu0vgZ2o2NFV45mTpYdp7joIVIJQuHn2549MRiwC28
03m6BhDshLdTxOsAMa/rK71qCiz/ksoyeckKKx1lY1mpFvgTC8GlKg/2jfqPPAbuqFYbltYcAUAa
zgWhLQBDIQ70kxiNzLCLgHDQKZ+at3ILwdPkUJkspRs1jo7x0Hy9Prq1o8LJZmjUnl5Xn+ZU68mh
g1BT4/Q0OurD0NTPw7R1ea5tCLh3cdUYgvNcmERFLUpbj2JA25UXzI/a248L3dH0K5NBXahGhfCm
nyO1hN939NT6YP+ItooWa8/Ri++rl84ys4fKqiRw/5JxlxjGodQfRxUJTThBs/ve+RLU32cU0zV9
f311VoKchX1XXSCepKHFVGqWOyW9ahqKNT0cscOvVHvIpLshvy2DjaBtZe9RwSLjs2QiF6afyxFa
Wa/lchAM8Ix4UveAdI9bzj/V+lRN3+Si2livlV2HNUAueGiiKbE+o2VpNPWS1nuZE36UYhPSd+M5
avub69O3suvY08COeZsujBDCso2VMRvoEfY46d6dwq/OO/qULgwI29pxWnWq+o7W9MLtioM+b6z/
yjxdfH8Z4Nkl3dA2TTKY79vZ34G0H+Uba0uTYWXhL0wsP+HMRIy8dGDNwzKEL/IQ7cu0xdU8mnJ6
Y+coMcobQ1rZ0hf2hLgDob5wMMyx56GDYKFK5m/RvrPmQ9KeanvD2DI/QpoMHB9tssQc9D2JqYnI
6YYUzr/ei+vPxlHpv1zfX2tzd/554dB0naz7i7KsNyGnlhzjdu90j42xa8Jj9XbuRyDE1GeJEJem
YvEZikxR1thV0Xva8Ki02b6avwbqVuFj5a6DVBc0mAXK5zWYTs3gzdJrtfN8c98XcAHphrsUzCd7
S/t8bWV4hAAe5Wp9XaGV7CRW5TLovDDM3Uj/NW/caxvfF1e+RMqT9tu089pTgyhcsb++8msH8+zn
a8LKDxoq4EHLz9eAicQP83jfVBsh2spa0LoDNk6FE1phki4PZtOMcmsh0OzBU8HdkiJ7Pj+iKXZ9
ICskZciTgH4Gk0otDTj8pZkpSTNFydTWs/WextfR9avvuf+3r34d0uekdr+GaMe71in8I9m70DzQ
H2MEt9d/hLBYCOlQAKMlH1ylAQut2BDVOaVhZ508nVTD9YHi/fh/fV6ErvV5Ek2hyufpa3WL6qa1
/3mHAWA1pIfoYOdmu5zDoIma2B666ZQFcBWOMtIegb0Falg+cubL/jNJ/xoRd3Tby7HsDNV0Cn0M
FHLxKU+MZ3Tafo8hCney/ENy5tjN7fF4fXTCXv+P4YXrcXENr+u5dY1cnOLHsG03301Krqi5bflp
Ya+/MrFskLNLSG9MboQmm0+Rtdf/qhW67m4b422Pkv8aoXkZFwrOW0QNNOxyrZkxos17gzfP1jyt
D+Lf7wvRhj9JcmmAoTkNJc12x0A5DPT3bWk0ra/Gv1aE89q09tTlPVa06kbW3Oi7tjWOVQsvShkL
SQJJ9svFKMyJykGoTqeklft9aoc/U7V5VGrj5h376l87IkbLDsNGn6tpOhmj/HUESBogXeoaYbMB
GFgfD+IwvN6s12V2P28Qde8s7BQf8x7l2RN9ddeHsurA7H9NLIHC2f51gtoCxIOJAFnrJilcY4tE
Z3VzLY2WkGQ45ICEC0dC6rZoYpNFgRA3H1QEms097K6DWr9jLEvPK8JSEFrh0C7HkrR2NE2SjlQe
kGz01jc+v7Ya558XrrUUdRwn6/l82Fl79U9PM/LWq2ltrhbI08LxArZbDJVoStCiKS7kU1jto3IX
3CE6bG4JAK0t+SIEt7C8cEGLj3Wrl+a4aFBFtGcEqeW2dGPbeL6+rVYHAi6UB/pCYi6239mp70eB
Esgn2xpunLi+jf3CjRzlxo4P1y2tjQYFgIWGBSkU8pCXi64ni9KRNCFgWNv9UYF7ah+AAt/I2a9Z
WbDDBDNL5kasQshQoJpSJOMhmwMK1/OGQ1mbruXpCvIIwbdXYDczQw/Xn435NGm9qwbVLrWsm664
NduN0GxtD5M8g1eO57L9iplL5bWqw6EwnhBxdfvkrxxN5zzbCIo2jIjuse6sRkMLGiMF3TPVt15H
fWlLF2nVCGxTFDQAIgG5vlx3REHynlBlZEXqXSb9gy23aj+/fXMtSfqlswr8jxhiqjDbxY6NiJQd
+859M5fq0Q+6f64bWX6pGB6dGxF2sF9ZflebKOrEkU109JQHpVtqP1gZp3iPKTpiyQkCJHmldDLo
febM1jCd4nGCA0euHxzkuvti/gjj3XOt+PvrQ1s9NuRmFo5OgG+iqynTWq+TSp9OslG6toICzVb+
bPXk/GtB7FJJAGw1wC2nk2MdY2k/A+xACn4rAHtpQ3i1RoiILQ0ExNoiFtaHXrZsdSYuDyd6fOyP
g4m8QNp8C+q0fYBWr7jpO7P+IXUwH2eUS9xsHO1j53RuAU1zbGXdRmwrvOBfYkKwVovwLI+gVzwt
PTRKidRF06nM6r8zJfpolF24k6w22rXoHroOHdDHKs/+fvuKnpsVNusUlANtz+F0qo1hhwb9TTV9
um5hda5B/mqcN0bHTr082ZYTdU6YSSMj8wdU1Ur0tSc7OxBnmw/ypDQPdA07jyNIHneIEEIecym7
ibOkuqug3ToGKlk/qdPjjcfYmsdZ8MHwfy5aQWKzrTGDs6YrlcMzPITfu2ovhzfXh75qgYSpaQCN
WtI+lyOPwrS3o4hdpkyhm9i160vPRbOF3lw7MiRi4KjnfQ5tlGClsudU7x3cczoq+3xu7xGUa1ov
Tt/YnfyyRc8NCXsloBbU9jGG/AmFXrnYW2n1NGYjvPKO/u361K0dh6XfhnQAElQkOC6nboiCGVet
cUAl6aM6QIPhSEdAgl6loE2ZDvE3WY5+Xre5NpHLOi1dGksXovDcCKo+9O16nk+p/1ToANVll+Y4
GHWvmxFbfV7m8cyOeJ/KzhSr9UTAlsAsV0TKoaka14HwUk6+WumDViCyxIGP7/tUvivbrdaXtak9
Ny8E8NlU+T6K6fMpV/YN0IH5W9HcK8Y+U13Z2ggd1i4M7lsmk2sd3L+wN6NkrCKzU3kj1iqgFb11
eTRGGxO6OiCoYmmeRNH5VTOYHUdW4QSsG8+u/qhJ0vxBqwJ/52stClJJat3E+pB8brJw2l9fylXL
xCxEeQ7/EeN7Lc0DmEaZyrq5rdV2V6NNOKtfIkWHDvGkWBtR60pkQZAPfT+AS4IYMWqt7WhwOh9x
b0PyeNdnE+SUD8yrKbvXx7XiuIiJCcJggdLJhAmnT2/NsclotDzFkrWb69/ScGzDr9dtrGwNG7JU
4HoyTOwQVF6e8EZWpmQCQ3cq5i/+fDCGu3d8HyaFJcrnESmCGcoiyJR+rJRTQ0/45Fb2xhyt/v6z
7wu/X67nIO+0VDlR/t0lKKvQuvuOEQDdXfAxJoCMZTucveVlUh9ZOmnySQ4TFxbht/IMLI4ImglY
vhAS53EnOrzSboYs0yzlZH+cYs2VpC1AyeIxhTCLrbp8mrt/4TS8HAFZm7Tx9V496Wli7Tsnu/Nj
40YaugdtNG5rgKG7enBmt0qS79fnbsWXw74D4fai4kkdW/Dl0FGCZWw5KnPhDsPO/Co5N32+Edqs
G6GMDDEyqpZi24SW+EpsjaF8Suc44Pnl3He+7O9CZ342tWwjQFw1RvcPbeIcy1cPJH1wVImivHzq
GvMTHYWfg0BWXCmLnyZ7K2Zb8WsI7f5ra/n72c6Tmjg11THhud//TNOfSu3BoKBGz53zNQMEcH2p
1pwNYG7ajmgLQ49BuCM0K7ct8Gvzqa+CHaGaS6uc24dvZCF52eyAwABP0mG/cApfjklNfN3yZ/QF
c63dOU7zVqjJfw3A5LiISuDPhM1eB7qRy3SEnSKJ5OFDjJ7c9Yla8ziIkv+fAcHjaOaMdHGrzSe9
OpjDffvn+ufX1oE3HZ5mKfBD+3w5QWM9WO3kI5sZ/5jke1s7+VslntUBLO097GGazMS8t2MNIQQ3
HZmq7Dek6ka6BSV7fUGC44LadOlc4f+iz1dUP43DOraejCjd58F94HyPpmCngckc49P16Xo9GGyB
7ALXAwfXK+9c5FNpKNFkPhXKffQQ+W+uEVx+XjiC0ZCYypzz+fyDXeycrZjp5VVw6ZqXlsWFjA8U
Li8U4XJxyslMlb41norpJqyVfT0/dUHgAvxTjLtSlfdm+1vJAfxID0pp7ZXxy/Xpe73bLu0L43Om
qUgDazCeJOe5MuxdHd132RvFr9gBGIGPZSnpAZQV8z29M+TVnDBIJfpUdU8V3UWJ5V0fiLk4DnEm
IRxd7jcKb68aiYuZqmZMCPxEWr461H1mDrsx0IzPAKjib8yytsuK7FNOn8Vz4aTKEzTcUehKqeLv
5rTs73sOhVfGo3I7xKTC3dmPo2+d1NnHVh+7Bz0Kg1Obd9kdt0x2NII6OZbawrU8oWq8GyOUCghF
mmlv5NN4PxI73gYkGtwGzeU7GAPTv+J0QkZzNoNDHNvKNxrrpG8tOjwf2nYcarer59T1zTTcJcGc
uDnEr9B2TNZ+SDolP3Lp9C5JpfIxLuL+OBS69jzGzue2aP+JBkl1pVBO4106R+18IP0V3tXTFPwo
aAt6qCe7u4MSL0JLva/Mf0a5V/6k6iTtr6/C2nZabmFe26QQX933Vh7rhZwZrHT1lIYHK7qt34jh
edlMZybEZ5vW+HUelphwDl1yyMLD9RGs+S5yEQvfDpyrr4KJomAmxy4wn2R5OETS7Vz9KbPW1VGf
lN8IgvvvUP61JRy+sWr1FMSy+TT19jGQ/1D833iTrXhHWiyBo5JeIwAUq0QK8jdaxa3/pPSH8maz
Tv86GCIixsMvJggdZPXyrrKCkixhoNC5P37ueP5UxqIifqtvZXDWhoHAAtErTWD4D2GimjgKKtSi
7KdI/tk/5Pb362u+NgzGgcANUfJrvjey+lIZBo75pGiN7Y32rHyN6dv7AhhyeDR6eYvB4QVndumr
oNxYlp+jAtpCxDf4XRf0c1rnqLBXlTeU051ih+p8U0fJvNN5L9Dmnf+w5TK5GeakebTaPHLjPA9d
v63lvRyRKmjsxvlc4J7sG9tMq8NU6zmTb1uom6jJX7Tdqt7U2vOukIruzbfG4s0RhQHhsBRXhLA+
SJW2l5AdfYLdUl4aDBvNrd9cUwH1ikMnl7BwMYlRfUicrYfKED9Z8oukLS02oxtv9Y/9D2lXtiOp
rmy/CIl5eIUca4LqqurpBVUPG5sZDMbw9XdROufuTCdKlHUeurWl3iLSdjgcw4oVl5o1S0EeBr7Q
gqtStqTS095JQzRBaR4JBszsua5clyYREmZicTAxgY1MfvxIkozCVMssNArVtxy0S6q9P4h/rktZ
WgfaoBAEgb8L8aTsNVajhZpdlYdgxa+exzVOgssI0sQF+ffzs/iTSCTVugEoPXw+tn5MGHPTPWyH
+LnpAHHba2uw56W1OMhFoIUD2aqLk0cRxRlVAe3Sy/wRY5rzaljprb6UMHP7z8Nh5rkZSBudL8eA
A59ipDULax2kM/uqOlw/jdkend9vfH+eaafC7fEu8EvUVAn1jJSFms7SR6665FVVOLnLLLt9MGM+
HA1FdXxBhvzm4GSWPFfp534KFNfOV0bMWmd517Cw+wOEcPp2fV2L+3bydckOq2PGMjVtWdikGL7Q
HfknciEog4B2AO4DeODw9/nvB3V004BsgYXCV4bRT401X3RpCTBZOBVkCrFT0kUxEs0sNRNHP7ZP
SvygGqsncOmI4qIgDfpB6zhP7TlfgtbrBGQRiR52kLVNysEK4lbr1UDNC8c7JFNPXxHjVYHtlWZQ
K4gwAq/jIFDtMNNCh22wlPcq9kDbpcZtgDzkV0Et4GI5COf9EtR8OwXl0+eM6+6GVMTdNV6u+KU+
5htUG9JAGPpLMnTWkxtbyiElJUFzwlBNb8KzR9vXKj05sKTELIh+cBjGWqXT/aA3w1uB4Vb+YNMB
iBKmOAoA7eq4Kdt6rS/08sEFrA/cU0jVqsgByLWSMh2bhHeeGYJYfdx0cFGedJSA9rgo5QMRfWPc
fi2QvNOgUcAtgOJNOvUJ872nBnnWUM83topBG9kazc2CXoFSFTAyRB6YJCMrbgZ3P0mmxgxrYjxr
Y/dlUtYa3OSuAzgM+Ilzgh1EN8Crye4Wn+wubjrLCOH/ovqimuJ3VZTWfkjLPpijyHsrG+iBkEb/
kZkZ2VjxEG9Qzr8Rrv/xQ1B8RlIUywLeRXr/YzYyo40NIzSt3VTfjdNupLubTQ1GSiOQg5+BQEJ+
/ieqeWbObCNEqFORDSp317+/UP5BORDAE1Dr45258MGafBjbWnN4SOKY7Vojbt6MvCMzO1SdfTEy
or9Otf17HoO644XQ9qTm3VNqF4XiVx4aZld+z/zmSG/GnItBCgC1UOiRZDaA7VUG1ihDmJpZv6nR
mr8tXY5qZVsJF6EcbqLutWTjEq9/UXVH8YeOWX4Swzlc2ZvLGMgCWgoWGMSOc8guHS/JTCevwQYS
jhWMEPFbr99UyZZ5G1PdXl/2wrWBKJh6DK9CBVhOFbHWBAQTqMPQsI+5/awNK0vRFp5idFLOQ0Zh
80E0JG1rWnRocy5bLWzVrLhTUyTtrJ5zANpBos/t3ADtFyto62PymHpgfLDv0tFFMbBKwGytjNaD
NXndrk01A7Xxsd1WFkleE9uhu7rpxrXmsvnnXNOC2XKeOFpWlhQ6ur5FOLVHxdslxoPh3r7lOFjQ
QMwcp/CvpNNNR0YwngUixvLJGKmv8F/Xz3TBup8KkMtWGfIjoDCAAOvFi5FGPjhT4N049WNWlTMh
kgunW70CKj8IATdj2vpoT7q+iKWDONklmYXLHnG79KwUoav+LGhkk31ZfbkuYt5o+aw/eO8ctHXP
yzk/axJ3k6cNahe2+TiYflYXxYDxEmr5p7G95LfNaOK3tTcFwqn0yccDueYMXS4Snf9zwRRUPDMN
k6QKxjQQQjujD8Wg94GXJKHWOk8xIBk37+aZIBl8AuaUycpivQ8VbaPVmzHfCTu4vpuXRgsPtwNQ
FIL4GYMheb6WWQhzwDTUEG4jzwC/CwC77sxngHauC1p4hs8lSV5wPUxdNRm0Cz39qzZtLXLPxJte
7iyydzO2aew9BWV8sUZ1cWkqz8VKh6WMdl8wC2IxAmQ6FsS27sai74/XV7cgBYU6xJGoa4P/US6f
qBqhJteQpY0BL5zSb0WyuS7g0jrMvLT/CpAsXJG0Ympz1odjpjRBVis8oLws3pQiG3YYb8131+Vd
3rI58YyeL3SComNBrna4rqJlWdZhQW/xm1YE7rjPArMMDEygHW6uFiCZAMIuVLfQvX/BnElFCz/T
weCWqntImz14rK+vZWHvkKwA8QB8QHgvshtbD1lROWathwN7SNOdh3npbDf+ui5kQQMgBDYBWzb3
fcmWFYEqWJ2IHmJOFxzxfs3zWvu+fm72aFsPjNlzfDS+FOY303q//vsXDMHZ75fMase1tCxMRQuH
nKrR0HbsUQOKufR7lRuNPxCdPpWa2qzkFBZsKVIW+owdBI3pBf5bqbRkKuHZhaN6aNL7Qt84a7Wu
FRHyw8oStWIgINLCDDypSYBYUVsb7LEmQjr8kRVdiUGL8MfEffaTp8c2W9HhBQlAUmBK28xuM7f6
nR+/m5dKZTTlFGYqMzdlnh1Lvc1922rfruvBoiAQUKG+hnLtxRSPTM8VL83GKXTb+jjp+j1PCmRR
R/t2dxkQOSSOkZtGwge35nxFvYVgOm4ZVkTF1p3eGMAHOi0fTVL7wtteX9WlPwtHGWOTkG5HavQi
9CIxYUMF8uvITlM/Mf6x4mfRfbf7I63iwFmF11xu4pk4udrCezpVRQNx/fTTzo9VxX1gbK4vaU2G
pHPTWIrc0pUKIMPHvAQ/0Asxvl0XcWlzzpch2RyBsUglIXEVoV9/cEefiZuN5rkASQdSW2s6XSN1
NPJ0z7pdrN7IogSHF4YfKRPUQACWvlDnSed2ahYVjRwxqGDsJYckMQY/qZ1dbOa3Oxvn0iQfx+xi
wXjb0Ijaw9Zx0ydireb6FlR5Zm1D18QHoY4cZqKNndKEOiQai03lRpw9W2nQo4rEnsfk7boCLOgY
innInGAYAqZIyWRNfclY3xCHRuA+8R3MSK4T31kzbQtahmYs5Hzh4CCHKQMDTU56ZracRp1xfLHi
wyeWcPJ1SYdVjWEmrYavo17yDLDRk1YpTwA6raXfl44FLWXgBcNbNhM3n5uzko6sEoNGIw0jW9L7
JD+mZepnCorIm3YNS7kmTLr7pOFG7zAVAZb5AygEdVJ8PacogKuBaf2N2Rr8aFEPThYnbWJdeUOl
2FhcxtEuFyc+eggCmqwgRJcVAcEIsG+A2MjaVjAnTeAp0ii32+ytTpv2zlF6bUWnl6SAgc5Dn46K
eYFyxojWyDSbVkzRL/nSi8Bzvl9XuLXvS576ZMSgKac0jQpdfdaLH12uf70uYek0TlcgxWxqZQjg
HrGCpDiq6aFW97RacckvvUEHNA+YrAmnY6a1kQyzw2kjCo4Db7vXrryPs8wvTN23ae2bbA1Dt7xj
/wqb//0ke+NaChIfFNqs2sNmrNxg/H19w5auy+lq5g09EQBQlzMkVKdRrLwIa5Okwsf8ML+oU4zV
pT5Vbps18PHooNsQpXE4UpdsQHo8aiXCdhLFd+OPfM3SLG3X6dclBdPVrqJZzklkKKb/VDdrzuzS
2Z9+X1KvbirGQfPw62kPX6nf6tXPTH3nSXh7sgjljJNtmo/t5FgmsyxcDD8jUTgov92dkq+ENGsb
JYX+qVI6NDXx/dLwGx7Y2+tatXQNkXRG0Q24/UsH1qlKazTcnEQTczYG4Pklc/zJWGtZXjoOxP5I
z8wUfcDrn+/SMCYoiwFRGqXu3vPuNPWLoQ17RTcCkf65vqKFe4JcrwsfGTceoC9pw6pUDCQ2xiQC
v5xP4mE3dvqdKtibVpcHgFKPRdam/nWZC7sI2nSMQEMue67PSMvT4lJtGs9LIiXZKL9cBojY4bqE
BTUALAkLAuZmdjKkxzID5aRCkTyJNCt5K4yjhpaHmyXMjVh4uFAURwlTupGGoQwKNTE/Gfx/yZ0n
Vozx5RbBL0IjABBDaP3EgPBzDdAFdRXbVPqo1mxfSUQTuC5/TfRixWzNP/M8swo5AJ+iOwPz+y7Y
xcwC4D/daXlUZa7xhNYovkHlpfFjUTkY5cfXSAw/8peXAlFPQvsvKBJcya2wJpWrrUg4+CpcP/5g
ad+63W/qPHSYIpoIICamoFvja7/UBwSAKlQNFQ5UaWSOrrzHA2qCPzEqnenQVmVISLG9rhALyc5Z
hg3OMWQ10KEg3SRXHx06UsGjvOR+oviUVYFWH6qq8vOyC/oSDeiYQSOog3FZSrAi/dJkoHEEzaEY
+/XRIS5pvIfpKI2JFHUEloBHQckmAyWUZpc7ytM7m/QVhk5VfmMY27FUhZ+0yPbahbI1M1Cu1PXf
mpr439VN0/AVC7OkygC1YlTeXF66AFoobCyqyWq6KFENJSis1LonxAXaM269lV1Y0maUx4AkQefU
JWQhdY2cAT7MIgzzqtCD0k+7XNvw8fv1zV7SJlguNH3P9WVUy88vJ3HB0aqkOosKWxzRB/sFU6hW
/OKlTQMYyp278UGLI2cTiMNb1SZFhzB8qzmpz1kGdM+Kyi6t41SItA4MZWiRw8q7yMsfuP7Yr5zG
ZT55LnzjHABRwoWXETaK2mkoKOp9FFsYvUT+ipz4E32vTGffqJihAtKyNTz94opOREruRYGGg7FW
tT4yag0Nl9prYfS72w//dFXSNe/AkVzRHKtSp0fNuitvJxE527UP9PaJh1RjUGtsp/h+Uv4tjN+1
/pnfj6wrbiNgohdTS8AhojNTzXjE3SFI82xT3o47xgpOJEiHAF4c0C+0KY+y/DB90dzNJw4A6jQP
hgaHgNx+k+eq1dhoxIvS9hlDLquVQRfzr5MfKAxqmNuJ4EKAYvH8cmusBVtpY/RIG9JDgc6eru0R
4POHIo/fiJG+Z5qxsqLFRxGeEMBQc2fbBeyfJqZNWOFBZrb3xPecPIERws8SE/3lyZZ2P7KmPZjt
/vaNnCnN9Q8a2wuKzMF2iAZmrD6y8pC8i/H5f/v8fFdPFJmMlpb23oTrD7RV9w5w7vXvL5lIuF4m
qGSQTr6ovnQYDuQaE+663n6lPYoWlvDrcQVbu3g0p1IkfwXTyXpt1LBJsTvm77limsciTqzXpmmV
p2rSwB9mi9inE/lBPUZC3RhvHHcBXZzbHucx6IjLAWuSLI5Z2vXUTXYfZSb3852lrEE/lnfy/wXI
LG8udyrQ5Zl9VNmbFGPd3P2ndO1kDZ701ChOQlUhcKvMjm51pmzqv9e1YcnynwqQzgm5RErA9NFH
nfPL+hUbn/m8Dkp2BBVo0JUnmrUp7ZTJErDKBw1jAHp3LY285LrMztFM6wq8n8xZ6FgZ1RRvxGUk
P5Ix2RZutrf1o9GucAYs7hM6BADmnWFLspdqDyABanpYTzV+ondq/QnriQGn//283LRo6NN/rKfq
FnegEN0z3QvtDL0/9fiUWCiV9mtO3/KKgFjClD44d/J0Di8vAVoqYTy9A2UY+zatORULrjVo19Hw
AKoFgLvlcFWdqrjNba+OMkcNQPeatse+aY5qH/tTeTusCTn+j0ocwjEsRwr8WD0NCo9ZE3mVuR1q
vlfBg1fWawmfhU1D3A3kMNxLFBhlXLfaEL0fu7FBteropK/uGgXn2vel69i4bR/XPb7Pi9DSgK8W
h+v3fckwI5ybJ9kgeXHZLs9IIgbB6ybS0i+g4p5RaWD5fVLzJMiVR613NzMsryw21+XqxqV/gOrI
zL8CLp451jt/1uLMHY3ca0GFxwFvBAuvDT6RJk63RHxr4/sp2Wvxd27/jOsUpecDRsQGWvri8rcJ
+EANOfScORjh9o/IxbFAL1vdPJp8JTmxYNBPf6Ns0Jlb8c7uOxZhimStbCrn0GXb6/uwJkIy6CQ3
inpmnoz6/BtKbUaT+kx9+99kSErkoFGHtAaWYZXPyEgWRufzcsUdXnD3sFUWitIYhQEKUslZVcYx
5X2TskgtyPA0FqoSpj01/MpCIz5H0W0juPI2Fnn7GQU+lSwpkl574HTrKIucIg0a82DWT17ZbUmu
+6kZOd0uq6OJfL++pUv3ckZ9AcWLsBL/ca69mMrZlpoFoSZapFp0yv65/v2FZ0z74KcCFy1CfmuW
f+L0DRxOn97rdZTmLKDNT4bR80LZcfo/ypHWgYYBd0g0o45Mc6fafmE/UG+v0ZXs2JKSI08JshR0
OcI/l5S8Nqy4aJqhjto+6OpjPm3jNTLEJf1DAg7M0R+8fjJSXUEbcMtiPC45CL0s7YtbhRnfiPYr
qY50TdmXTv9U2GzbTk4nTtVcnVwIM0e/1oJsrYly6aU8/b50+uZIswTkWXWk1c9e8WNsDgn7g/kS
qFCu5EeW9AyoLtD0zIMlEKidr8Rrge2KPZVFBnl3KLgRUBBHy5vR/r6uz0s7Bq8bHvjcrHChz3oN
FrVBMBbFneL7fbbGrbTwfVQ+oWCgjEJ1Xx4/nxWqOVVeOkb8u67d0+p4889Hmh3P1RzsY6yQZEEz
KN5Q2tUY5Q/E/umY3z7x+Y+aF7DvaEeSnBXaIbKsMeErSui3hmI68vQZAXBU0YcEIBQS7ufHLPD8
utqki4ibeaCA+JKtOULabGaleN9QURdG3RORMCL/cxGultuiYDYy4L2n7ajZvjQx+2aQ5klwJ3Ao
91nfPoCi2Aei4F4t3T8jMteuQGxeTYc08wI9t+9o0f6pTTtCv/ntYfTp7zMlkAEBaQpwhgaPTCTL
1br216CSSyoIWMns2sLGISl/vgFm59hC1COPHIwVmEnfumzlFGc1kLcYNZI5wATc8yJfmjZVMfSt
wiN7mrRgtJoXty8OTdP5DsmAcWZic10vF6wD8DLo5MZEDvQuylEIJtmVucfpEMUtuH5ZP/0a3MYJ
aJsdBRv+uS5saf8+iieOhaIGukrP9y/Ra5L1Nko1jt+OD161YukW3iCsAx8GegEJDflFNWKrTk3m
9tFUb8t0Nygbcy2lubRduq7aqB4A4o6Ldr4Cw6gxd07LeTSOWuiQ4rlPwQgx5V9EtVYlWRSFEdfo
VgIJ5cUY2ZQpLrOngkepmX5vJrrp0vzVFe6h640VB2vxXPBuA2SKSTDw1s9XlaDuAN6/iUeszv1t
jb+un/tSBIIJSuiMQqUR+Sc5EemZMABxPwwgljY1X+2HR6E2j5qRHBBdTUcEJDuuZU9Wauwxb+8T
ZgFMAujVwzxKlJtmv+LkKc+qfACcoxeRqT/b1pc0uL64Ja1DoQ+lesSg4E2VLDuaI9W2GMYhYhgT
XpF31QzjdKXGuXRAcLnR8A0rPveuny+Bt6wckUXjUdLZm1/K6giTJV07/b70+NUTssceuomRIEyP
U1dEZZe9Dxl/9QAGub5di0tBlxDiULTJobPifClV3efg80sHEN298+ygk/317y8eBypNc0kYvYTy
I4VJ90IFiwFuaP+gt/cGDXv2CYWai1n/ESG/MwppW2/MIKLEUEiTYKz1ikotHQfQ+KC2m/tOoFPS
Ho2KpogOPOxWvHOLp1F/GvqDunLplzYKjMwzf+nsUV1c+szuhegwT6LXn/XmmdF9u4YuXDprWHlw
Cs+jLAEuOF+H1o5NRS02Rgp9U4JevFw/6qU6MjrOYI/n4h84SeYlntxsYTAVlBeNGk0ORuEMwJhv
ctNJ9gltDB9zzcotClvjXTdl9mYAL/CmKNvmuRWetrn+SxYWamIqMUJF9IADoynZgLI2RrBWgQtT
G5Hl9jq/aLfXJSz4XmcSJCMmeja4toCEpt2BRTtRXmLtIYOL02Mo0MOwNkBpocURUPqTFUkqSMAi
6oDQD8xtCQs6jOcqjJ2D7u8MQ57JLgaFWzV+Sbpx15dJ0BhbSliQYI6xau0TLvZlHlXqGqRo4Vog
ioH/jGnWcxevtMuOW1YmVWu8iHr1UDjVobO/NzEoakX+9fpuL50nvHQ08+Pt1U1bkgS9Uq3CjJEi
b3lgFVuTrhG+Ldw+LEVDOm4eeH4BISSegW5YB75Kgok3jf6YK09quzZAaGEZYEGebwYiGg/MeOf3
YzAYnCWGAqZI33O/4t9v3qWzz0s6mYrSSZ2ccgAHk4DtKxBF3S4AzhbGlc4u9wW4qxVcWLTyMF1p
DNKdNv6Pn5/17cR8OOlo0KbG5xMy+mrIrbVpOkv7f/r7pf3Pa5s6dR53EZ1cf/wxpWsV8AUtApIF
tQlgw/GYygesmkhRDWD8QCtpIFyw+dx3a5OCF0VoaIK05/4tRK7nmzQKoxrGDEFfW9N9Cbs6Ddvq
EzUjwHHgH84DD9BYIz0UI6UOtWgiosYKwBOxRnKwdA6nn5fcpwSUWOPkKUOkJZuqDD5zzQAOAWHV
jNK6YC7KudOrg57BwezqjYY/K/7G0hGg1AVuRbAjATUrHYFDqglIUMxPwGCZDlNIMfD4di6LOeJE
tAFm0DmDI4ngRMSZM0xIT1iav0Ut5Havz0bg7KBeNydXZAJK7iZmz+1ORLoIesVPyUrxeTY1UtyM
ZmBUfDGEEUQZ8sBphIR2KnKccJw8Tkh+10YbGPTRre5TNJtmYqWgvvASnYmTtgv54kmwOB5wsYNf
6jvjfm1/ZsdAj45HGDWuixbTnLdcBY/9EHX5bir25O26aV3wJ9D5i9uGJlYPcZH0vne8BCFA2eDA
habcI3HoHDLisr/6VJsBuEgUsBiORXKfTJW9nbKG3BzRIM2GeAbS5+kBcqyeeYoRizlXM9C/4LoV
1u048HMB0hEVfddZ4EJHMuh51O+JOF7fv0uTgs9jsigoD+bHSa7Sl5oG7zNDGOMMqG2a33RrRaPn
33eu0ecCpDip54U1xGAFj8wW4xS2bRoKff+ZNdjw0GcA8EVOcqCkcTuM4omy5ilRwjUatKUVgNMc
cRJo4QCclYy6YlrdUPCKR4VJHwQH2wrcdYq82e3TypBTmFXZRAcbzIxk3tsWCHSrZX1UqNXWKehe
xR8xriVkFo4c/JMYJ4vAEqbGkdwFb2S0BHtcF3WhjRZMXV1LLq0JkNyFDsMqSzM3IGAAPycmYhJj
Rak+gjpJq+AnIMFtoeEPGGZJBE860vYeRKQV2Y7Wc2295uwfa/hejAfV7P2kazAYPgtqlvv92G7G
uN3mt+Pq4LEAL6YhWzvjkYxzlwIJqFIZ3doNlWbwXbcJbGsFW7Ggeohowa5uf9g32WnRnZ6Jvu+c
UK8NHwi7bVnpX6y83Nx8gZDWQnMD/BY0HssLUYfeM+u8cUKwkwZagVlQorv5GZjJI0H6BmQVHgEZ
QGvGLiOxl7phYdd+VRhBrq5U7ha0Dq41skoQg+ZfS7o9BvUGVdGoN3NczH1f/HZLf/Z9yZA5ShVb
Hk+90ByDLt+wb7efwenPl5SJqg4fxg6fH+pAFGVA3TWcyeIGgTQSDQwAZsPan6trk3RDnYOwJ2yL
IigKAHTXmr3XJEhvVduO1dDokEDK5+krwuzrW3TpHOGNBcEp0DIonyFMkBag16x0Y4LPt+njaCqZ
31CP+7Zi/6Zuf2g95QgCu08o7qlQadfQRABigTbzQtGAP1hRg3Kt9Wfpkp9KkHaty/R29CxImPJd
kgaUHentbitqMEgao1ENzO+mfDcESTPGMGIqxKgG31LRGXBzogHnAmMM1lMNc/Fc+U0xKnhHfeyE
mNAkXrvk5frJX/qp55+XzH1tDZOlc3y+BCcTgEUEU+WbY+beftZo7QUVChpTsU9yZZ4mhpEPZhGH
agWSgierfL++jIX7cfZ9SYGrqQRQHdm9cDICr9kZt8eHiGjQQoBUDxI7F/hYs5zwEk1tHDriS+oX
6c3x2/nnJQuYJshilByfB3NV3/vutDFu90bPFiBtUM6t3Jx6SEDzU7/Nb+8JwgLgNiDXAGVFQ+i5
AeHIlKWl08V451T/aGZrM2kW1BTlVHiJc08t2POkJ8ilihqXolVg/8rWLxMMLKrKiHWGj+rQSpFw
URYwBPNrilqkDErTbJqDHm6Au+v9Yv0Py3jh+g9lDQ6zpLF4tP8rRU5o6BiuM7ACUia32NjcQzn6
E0eO9wiXDrYdkYhkXwUao6jRD3G4sYs+cLu1EarLK/j3+5J1HWtiqcTlMZihiJ/cG9MnHggT3XSI
oQDjh3pJESjAlkrG0QYVlsq7S97p5rrNWHgdTj/vStGHyUwWDxlMtybuc+tXYv3SlRVvemmLUNVA
XhIdCYBESFsETtyaGbyOwUpf7bRJfUwq7fX6KmYDLfnrM4k0cj54uoEWnn/CSYpSz51GL4nnhU2G
tr/JSYLC1rZW5e0dPdkBW1kE1wUuXQ88Q8gpIubHH+lUhNVbCdewJk0xAzZkvmtkoLWKGrLidi6u
7F9Bcm1oKkTecwFBCv2iD8+kYhujq0HQ64VKvGbgl1flWR+UPWgRlVal20o1mhqU2ei29pYf8ul+
dP5c37lFbQBW8D8yZIUDADOxEme+MPGPuN8m0+3M/jOqATkTVE9ht+R4usE4U5Ckwkuc8hQpIb8G
gPb6EhbOBNQc8HfmPOxlw1MfG6mq5JUdGu5b2hwasJIS8j1VqG9VK6IWdguiMI9mpmGdp5ScK3bV
Z27SltwO+0dXf7H6H9dXsnDgKM9iq4B7s8FCKF/NxlWS9GNajKFtaPG7KKs7d4g8vjbI60NPpRsK
Tu759dUAjYXE84XomNqTu/Vgh4JXo19O6X1GyrvetjckE7/EMKhH7Oubbg2bwS63ty8TbeFIErrz
KD4Zm56U+ajTjjghF+UdMQ/kyat2SeHdbugw5g/57dm/u0xAow3CbPsKYnptn2z7tfmoi3t4+n1J
GaxBIIUTY7ZPq5fbTOwtdhwwGm28q5raT4ra5/0hXuM+WnggzhY1X4YT0zoxu0rjFotSQtv7Cpza
8PX64SzcpjMBkteEhJtQuAEBoh8DNQMuFtkvUlMf+En89+t1aQsXCrzwwOWZMN5o5Zd8qNRuY6LZ
uFAKDW3lZ0PXEqpLywH7zDwKB1z2F4Ovy1K4FTqyFTBU2n4dv1nJ4FuW2Gl5ucuyZnd9OUuncypN
Uoksjd0OUasSJrrW+3kCgookuwdp8Mq2LcmByznPUYDVu8gdFiWJ1RyU5mHdTse+Zg8UVBVZvla+
X9o8sOmgwRePONrwJG+k8YxhSlosR6cYx4PO8xB5lgEjYDp6eywGODlyaPBIEPDL9kixhyxnpgIC
LLNBOi/IvBXTurBjoKIE6RUoHQDGNud/P7k3vZc7tDILL0zyjeVh3u9WG/fXD39Bl89ESIfvlI1u
0bpEyuiZ2GAiX9Gthc+D8mrm8EAh6pJJSZ0axewr1w1BuXpsq3pbFGQlATk7FNKrgHogKmnw3YCG
l09hgm8rOEHE5JlK4Jlvtf1c2TvDQ4fnz5g9sdXOq6U1nQqc//3kVGg1CUz1hsDuO0vyAG/Ail4t
HLuHbr65AwpMcRd14ASZhFrtShCtgORIOXiZrxgvNx87oP1gPUT9zgWQTvLS+JAO5WAYIAq5mxwA
Sw7XP79wB8GhCUcaHgf4LWTWJoSVxZR0WhKJtjSCvnP9hohDzf8oBibW9db0el3e0pHMZYK5fxDU
J3JZotEEE8AkkWhw70WQ6sdPfB50KnMzHyylIxl8VJ2pMPuWRI7zV3Sp7638/KUDx3f///tS1oLR
sXbHuCYR2OnHwB7rDY35dtT42ujANUGSB1WVYKBpCiwElccuD4o8YHwlqlkg5keHINJ4mLiKfvuL
cqc+2S51GGiCKpHsmFM/YAT5oRfGpnD1h7x0ch/1tg26DRsfMyQjonlI9Y6gAbl+Zh+pVtkunPwO
OepJk6Q3Jh4nkekoLGRGZlXb2tCfPS8GP39uZVtUNep7U8AJdzvre57Y3f0E2nC/bkf9j9qsEbcv
GarTHyRpUTNPhXMqbAwerx16Hf0uf8W8gCSJ9JkuD70Ew7QS+S30EcztmqjJaxiqB1TSfFFPbFUF
b7J0bFwMDycP/pyfwC/5jta8CNCF+GbN2d4ZqjrQ3CbBPDav9vWKYlhx33O/aQuxUVndbGjS0w0i
ZnOTpjS/R+Wq3XnmzV1g6HdAoRokTKjygL1asknJYNJiQgNVFKfjW16YL5imsPIcXej/uQg5rksR
i1u9DbtkkQev/KrYQU5/X9e7C9MniZBOmcZNmw6VmoDJAlR17E9P+o0D+h36nZrOio4vLsdFJQmd
wMA8yk+fg3bKWO1YElUa+jnLO338p4v/+cR6TmRIr10N1J9lVH0SdULZFCP4Y4dfVVv7jN8LYw3F
NXsbF3cWGZgZOu5eVvm6NAVTCkjto8odnq18+IJpiGFiZRvPq1eSkxd75843419R0ro0ntiZ0qUk
ahwDDu87AegyzlaM4dK7NNeBAPsA4gq41PPr54yTmgxsikNW6oGVH6pyzVdYkzDv6MkFV2JhxZgm
E4e8j/i4Td2v149/7fuSAenaLCW5je+rf4t0Y/EVR2Ht81LgNqo2CKtbfL6MUZIJzHolnF5SqNMD
kGyKzVJVLVwtDgf7nuUjRoHGQZY+5+YaNdLFtYc6gScFCXvgklHHmhd6cg5lnNaF7sZxaMWPincc
tHTj9hpGcoOIf43CaFEWNAq9S0jlAzx8LosaQkWNw1SwKPLoEfSC1c91N2LyjbbVb5/1NLexo2Q2
Q4ExVUDawbrJVQ+vpRKClG9bp8W2NuNvpFL+DEmzv65ri4eFgBos/x7ILOQkL+VNX2L2GmofjAZG
8qCzcasnDzkan/83QdKlGSwQFxsTBOn5HUWzfN4dK6vDnI6V53fJxnhANaM/AqDai0RBbXaD6XEU
DiaFHOsifUxG68DGZKXsvwDOB7b5RI6kEEOPKDX2+rmo5r2SjL4PFB1zve5tjWJ6VKgeVBgUVjFj
16nqvjOK79f3c0khcW4OJhfi9C54GxJLyUtUsxCCZdwv68FX6swflLcc6d/y5bqsj+Su/EacCpMW
W9miq/TRjsOkxCi13DQTeHPOnzp1+zsj5nTf1J0dGA1VA8XQ0JpYgsDv4LWz+YJG+TrvMMweMKqt
M+rVH0qcb4pW3LuxDadsYg+xrRe+N+b6g6UBRIE5WemuyxXL5yp4Eio0kQUKXEXfmjpvU8CFxOSX
MvliZ1l8rFnr3RdjaQdeAb49eDpeUGYsPrRq3MPvNeMnUqbghxo1795Livc6E+39BADdBmQ66X4Q
phtkIhuOTWlWT6PN2TYuOz1wCzt+bLP8H9HTXU/7vvCtoWgDNbX5k9KxOmiz0fHBaxL7Y8m6o96j
EIb2AXMUfpHfp5PHA+KNRlDFqEwndppsKzMpDhmn30elIxvM2MQPtqdf8JZbv6CjEsbgwt1Nk+n5
nA1kb04F2rMNMfxjUXfYXD/WCxWa3SZ0EdmohiAk/WiSOLGfBi/1smU53Cav+Q3mg27b9OOzo2iP
U9MGtOxXnv+Lh0eSJ5k1WxXxpGU0iRxKtqZLAjp8xhGcm8Hhyf4faVfWG7nNbH8RAe3Lq6Re3Lan
Zc9MZpwXYVaJ2kjtlH79PQpwk2620ITnQ4K8OFA1ySJZrDp1DrD7stiHwXPi8Iwg5el8mX0t7KtH
G6Dohb+CTOv+5G0dnD5iDPCmIclyw57WQHMoz4mHIGAMrOVlH47G3/ct3Jxk63QhnYakBAh6bnAt
ZgKfHnr4hEfiafwb1IzVoNjYmytyYUK6QYkHkEmnL+RcliFbAl68N9SQhiDFYtaM4i218X1QLz+y
+P78bP54lAfW1sv1ISS5U59Dasz0E3LWaDYES+k+E69VTJB+s8ySz6576GKPLElnoA6a40UroDQF
hfB6j6pfcvIGC1WqdEJl14MiKQrUPGRVPu9rzWgPUPzMQ1vn9IfGez0yaeXv7KUo5oA0vqqZadNP
1rZTPPwxEXIixkCPiueCPT2G8lqUGn9PlbFvtERxf29ZgYgOuClWAscbulaonnlgokIA5OnkkIoH
G6xUpquIRlRGTGm2U5pZ67oCi5aGIFn93lHxTRPZw33PUZmR3Z6OC9eaNSvufZ6LmC0fKhV+YduE
D0mDVeTihk15xFMHlBEoJ4x8zMOZDEddjHkAEXbFumztAohzasiKr70lcgBnmYDfuBbAJc5B2H/V
uuIQ2vJ/3UFqCT2OOpgiJf/nEwEzzYATdZz9D6avH1NqnuicRdpkhX+wKgBp4tCDavlNah9nOmiE
Egf7WX9zsp+Je8zeTaaM3Qy2YQ1iz0iS3XSMZaiT95nRYjcXh4RGlrFL+e4PRoFctI62NLTWySQK
TaNbAlxF5NzxPHuYId11cEaRHOquUb1014faVVSG+BP0nThvcEkgiSTtltKDBF3P0KmvD/PHwq/s
YGDp16WmH5Fy+dUueKUIT1fx021aReIXGOcVuCs/Tmr0q0KYrtfPfMh2qXbIaxHYzV95smuWxwVc
u/fncyNIgTSVh2IGSBXgHZID2l6SkpH52jlhv9MazAo0CSa0hZruYwO6xfvG1ivjZkbBTLEintct
JV0piTZDMS6voRZVT8mja+JNNNOx3Lc6WK0skoMy2bV3VuXQwMpdlczbxpmBCvT6usS83lb1wYrb
TkWa6+dR70PN+Nq2r0lGFEO8rUbDa/BmQNiHhM8tlVGa88ynna6fPeMlW4xgmE4G04J03OdulCY7
BAF+8f3+vP7j9dLEAguFFqa19OGgLfv6YO8TvFDKsrHPFiuaHcQZwWVukmxHm147VlpnRkOlfy6W
qh0Dt126w9j3dbgsfffLaz0ROZTpH3yetYHP3SEoNKc/GG3Wvo1m13+s23YJzGYunqcGHWS4pYxX
o1nqvZ4iMtDmCo7aCPrSzs6bmJvqKFxhhJo2jHu8LarQBelJGbGSsp3TatmeLIXYdQ36JwOwh6Sh
wFFyThbifBxaiEU3OlcBoTaWHhgHC0lY0FSgVisVULNecI+iS+3cu9XzoJt7vSg/OEu2v78OG6f5
1TKsf7+IZtLe1LLO6u0zpFmjTt9nUNQG5xheTPftbA0HZyz+AZXIytdzbaccLJ+JVvfOtndk+iND
0PQHQwFc8z8T6zF1MRSOB0BVMpggemCifC5O2fxAft4fx8Z8ASOGrA8YEteCsHTC5gsvoA49emev
+Gjpx7wJWQEPVMn7bRw7V2akeKRvsmXQSpgp7SrCC1c3f2VTJJoz53NQNW+gArs/rtuCEXSTLwcm
7cfSIIR1rPfOSemHS++Fbg7cXUJ3vc+CpHo05r2JvIKhfxfVbnDeH3+h8xz/eHh3AmohuYdo3JQb
pPTODbUfReM8JrT7NHkqjOTWUYctBRq6tUh5212StbNVuASdOEXDQl+As60LSIbrirDAyb4Zxam2
7EAp17nl/ZdmjWvXrKDm2xZT651d9mlsD3kW+qr+QpUJyTHpQgkdlgZ9Myn7Yc7F91HQnahUxY4t
/78cieSYEE9lrp5iAk3xhZXHZk1waIfJ3N13x63RoEcABShgCUCAIF27LkULB58N9wwyjIAbryP9
VHoqfq+tsZiojmtoBYZAuryXNdwWbiaAV7JGc1fPfmguRsirbx1VjMbatATiEXA6ImYF79T1+tvM
HOpcS9H1AGnIvcg9N+TLMn42Kx9daQ5tv7oWJftE1+agF3Ta21DVOuZ14x8gJpmlAQYAEgpCzNNE
6+ahTjkPB9PNd9zOilPelvXJoShmTsQywgVE02+2w0ToNFwLgJebokF0zj5vPBt6AdpUpyCxzNvX
flycX3nJmkdhl94epaRi33EL+RgXjHndkHhPReaM4eyDQjFnrvigLzl9mP0cV2A30A/9DFQumhVY
wDuHPOctuFXf7wkutismDb5wQ+mea3lng7YFKX10PJFf44DOSkXmdsvZLk1IPp2RbnQrbYWS+M+m
/lr2r8xTVEDWT0jRDprAQc6DqiqKwPKjycop8B8NTc5UNH/nBKqTnksVqZWtzIQFWnqQdaHYjLZ2
qegJRoNuqR0fCShv0SEkEmT6MYREWwaehPxIWnbqSvuB0fyQ6Oh4nP0Hh/S7wU2+lKV1uL9smwNG
3u2f5MCtdtBUm9poshLpy0wHwUFefuk6Fch5a91WTjIoq6CsrhvSqUr6tkmt2gCi2l6ZqHizbwZL
BAvRFcHLxgPnH96g/9++UmRhLS1ZCMFB0UyfQX9udU+tA03f7sSXl6na35+5zbMCdIY4+ECfiIT9
9VnBCjE5CGGd85hDFaY6VuwbNlkw6a/37WytEKKxtQUFu+omSQSITZvnneWcF5uFmf63/36tbYQU
K6h+xR+hkViukFX2kOfzkHrnLGwhgOwrX4JbDmBBZQky0VAjRKvy9VRVyYBKIssQNQBFUUR5cdS8
P1iNSxPral0ElaYPbW1rNdHpLwXULrUwyZ/Sr+9fCgjDwYdB7nSbsbHLfLaWXAMc2H4lSZzv3v95
9HKudVH8exN7TwbFNTt2cF/QRDoFWt9VSP31/pKPN2S1ABpZKVNuUt9j27s56rHJGUpUIR/Hnwjx
HljnBWaGF1PLe8WqqOxJG7IfKw0ioSjpkXL4YLbWoU6HY2qgdJP4J9b3igriLYoJnnw5PikcaRM/
NUk7J+ek5y3ISHT9JcncXxYj9aGbW39P27INEj1lkea2v0dSv4GnPT0u7myfmZmJz/dX1DC2TonL
56F81luanv6DafBHkz42PHf2hkfLQzklX5BmXPYaqkQ5ac1nYZJmv8xm8tAPI98tie3s66xrd57d
dNGij00w8AJPJsv+YaIQdijnJj3ViztEfYIiHDGSaofeA1DOV4Id3NTzpgCUnbDFHf8NNDDdU+XV
dpR1DFU0BFyH0tXojs9DG7R92UaNARbestEhsViiMlf74/hYUkEf/N4XLGg9AHfdBAITQGq04Uhn
e19zVp/61PT3Fl3mvWhEibZ2uw6IQLNfhzb4Q8HgxmneTUcty90AhZnlsze7iGzGqThARN4+5rqe
hI6GktzU9dqr5SLxuiAjD4qowOXa/EFLUugo2MvnCv/Xh270693iLsuhq6w31ym/d4WFrzR1d0zL
/MnSqgOOG/cwiEU7dUvDT9MkytBspjoQ3IQezJKOT3TOCWhEyjkswQITeEM6v0LULgt4mbZhy/Mk
ctwFf0B2dQdB5SGCBCn7bNdZGw0606LBYeUB/QdWCJFvEQKf3n9A75tzgOibsxs8UMeDQFJEtAUc
2Rn5J7/wJj1YcEXu8MiujHDqBycECApV0Y4j0ZzS9NktOI0aKpZAAPMelObyq5ndBUezru0mZjTA
ubd9UBeIL4GvGD6MNdN2lpjLaDazcmdU1vjYTVRHR9Yw4kcmfw+tY3xO8lE/+a07+eFckPFbX6e6
HdXEBFoasjh+X9SBjgh8DxGb39U4igCMmdXvdCDfjKmtn5cS8W3v1/R1mAmY4odpCgHhcEON9mhe
AvPpR8/fZ/ppSj6K2vPjjFTOYbH7BL91dh95bQ9RmjbAAENRpo/YsNhPRU2r5yrTlnAcuB/MHe8j
o67458xwm3jxSjgjXKl+AI0wDbRJaHjjUkSxOtC+LmkNFGFHV99rVANKsi3erLL/7bZt9cEbBjNE
btz4bTWpt7eqND2g2Xl68nPTiwaQT++FxXhU9vUcgJyvO5cNwKrESPm+brrxRKHWDrW1pat3TjeQ
yMV5+djZk3NC3QYDFRWNSq38NbXJcBinjL6QnNIQ2svpZ8OZ9D7w8xGVzDQdtQeXFfOh4m0TmKme
nfSc+EdD6+3QXbIMajS6d2CdLiKmT+Ou4a0F3E2XhEs9ZQ/U7PhhXH6PgxFm8NsOlZ7IBL9DcP+w
2jqsUfCwV+057ZYtSptGd3IYS87MYavK6tAEXZ3t8T//Zkn/5LQqVbmts3FF/6xUO8gqyK8tkQ5m
m4I5/dwI/2g2wLoy0R1Zm+BUMFQI160wCsfNCgLChr2hoWaz6TG0iCfnLI2wKlyFkNv8PrLctg3m
EDDnSVfP0OZGnVNgpyoL2qut/tJBuEKxQhtx1Er2gNcVMnO3GshuDWpnv6POuSgPGkjP8h2Z3p/g
uTIhxVEAFRXEnmFiYHuvNgIDKoj1u3FsSMy5eADhukRfIq7H62CtxCWimxm0ln3QU53aXBEGbCwF
FngFYK0NDnDl68+PBp5Mc2FDytkLnch5N4gQvx4VTAC90J4D8Lb8nNH0hVfekse06oLJRWJ7/nR/
J24NALlkgCBRwMMYpPmpdJI52QwZ5y4N2wyd8/v/7ftSPC503neug++7X3JrL4jChzYOEnQT2egz
Aa0/kHdSiounLTLmFIoi3PZP1P8L7Yb5IsLeRYWg//EHQ7mwJU0VLju79peOxmI/Wx81TfH42hwK
Mk+Q1sXr5aZGKzziec7M8ngs3RdgnvBfi7I9AvSo5opVUdmS3JbWpsMnxC+xibafUKT512XUgIru
nTI0itoOQCL+5f7sbRwoLkJmZFjXZ/lN4ZZoc2r2c57HWQ1yquRppuxEk7f7Rra8eX1ygC8cxxac
4no7Jq45a6Pw89jyP9hVUKpwg+u8SI8akEwCToqrC6gbOZ1i+NTMEennYIp3A4EAq9d+6Mm0S/z3
V9SvDEkb3xup55UcG9/Uf3re1xo63kn7yVaxxW/4wZUZafuAClivaa3hfFn+ZkCt8c4NKpCU2elL
Z3y7vzYbDnBlS9o+xAPxfaEbeTzw2EwOI4/pdPgDE4Db/wO/XdGd18tvZVlvGRzLX9CvvbXL552j
Kdx40wNQSUeXswY+ernF1J4rp86gYhGPRTmDm6PKs0+Qecxem45CDtfkmiITueHSqz4mruJ/1HDl
zgh3cZPWWLo8bq3dEkzW7g+m7OLz0qNRG6AWoSVtHk9GgtaR/EPuaQ+GqSmSndvT9t8oJH9OsrHr
p7TP424JvORvTvcZ3yeJImmisiK5M50R2PpJk8cLOdn8gVifWAcXCP+3KZMcWbew/r2PFaEgguYN
EIrWU+fv7xvZKr5h3REko2ELh6asU8c6wGk1C0fNzPUSjwUoiRgUxSiwcM3PA0M1E2+LAvwXlVWF
+VBpkYWDL6rSginGu+2B//0SyUUgBE1SluGXuElkzjuiKYaq+r7kG32WASLp4hAysF8jEO7dn8nN
Mw6Eq7hZUc68IYmZpoIY+YTlEt1LVTwbw2tSxCZ9gCjUn0zUhSUp1gGFko4MwIjbh/xCP87ybgoo
MOCtujz/P5LV/S8Sj21FHDRQYxP5LSiCEssqwgJvy/vTtT4ebq64FWCyysgjiyqt9jwSMGyMWO2q
xEtfhBn5vgzJbu2Z6NIxGKqf3bt7kddx4VIFFxF6OHGzXo+LG5mdItVcxOUYmPZLbb0fA7pCDOwV
WgIKcJkJEXriWb0UfhFbh2Y4L4WCWm6ddnnGAJNBNzXkY24hprzLGl+kBgSq7W8WC6e9b+yd5NP9
ZbltJcAkARODV5+HouFNZbIspsRoZlhZe9rbjyKPnPyxTNEHGBGgG6Z+CWYS9qZK7XVrdyLQQW8t
2pJvawKgS9btYlpgFwj8T1OrCOC3Pg++UtCvousLGDVpzyRlDUHEdipjQFNFvqf0+/152/j+CmXC
1l8PMOh9XvvWnNr94pmUxsnwar01jQIjofq8tFsA1q2n3MfnMw4ZPhplYojuD2AjbLocgBxysqru
9akEl4GTWKeu1T6KCaVCu1Wd8pt2TA/BObBl6F6SDhcDXPxdbVU01ro26rxfPbKWf4B3Bdj1Pxvr
UX1xgFX56NZLiddaL9rAGiGGSTmqke9/k6OWAHgemLwhuimrmPHWoRNidBo3DQIm8kljx/tLsrHh
8S5fA0B7NSRTtaVuZqVlYoIn1F4Ahvtd9M3eIo8tmj3ebwg7D5RzgHDiiJHmK7f7hg3QX4yr9JyZ
v8nwuxduaM2qWs3WgC7tSHGz0boAIywYkKl/r8sToz/aMXJ7VZP71mZZQZN4mOEBePNY14Y2rawF
uYDJmKPEz8Dlqkq9bY7EADgSvYXgipfri4tetppTzFkM6ow0cDR+9PL6s+mSI+EqTtStHQNRgH9t
mdfebMwNLVq8lnBtGX7gN2mCAjpJIsNOlt19R9iKBsERvPLfIoPp3JQ1SZmnvZ2NYDRB1OcjVQqy
i19eR05GzSI7y34bnbYTOL6DxPV3Y6L9KqxE8RLZHO/Fb5BOiBqS1qAsxnhHfXTCtvZ2IIN+QY5b
lR3e9JMLQ5LbL92SewnTcOR5zhNCbS00O48opnTTCJIRa6EYmASZELbuyqpfeiuLIdYJdReVfJHq
8+vfL44615lFmiYOHNGLdOTV/uBaA9cWQB0g1gChh+R76LGgSZeCL2Ik/oR+MvqkC/Qw3fe6zc10
YUQawwChIH2ahizWmtg0v2WOeTCMKtSNj/ftbDoWSgFrrXst+0h2WDZXdrfa8d2HuT+g+IB6hgql
tn5EitKQVUP8pwM4DcCfZMSlHuRymwJ3j/kb4KdUU0SBW4PAu3jlbcFb/UY7c4KOaVfmHha83rEy
8tkO+q/352lzCBcmpEXP6mop+xIm/GaXppEb3f/89ggQ9K9hHm41aduhVmXwdEaqnDsggIUGxtzv
KqZ4om88L3zA9/41Il01TCuhFuggDYjXmN3FGj0R8kT4sSi/Dc33flTEZ6oxrT/nYhv2RdOleQpz
TPuUZBQMGwdbRSi/vSz/DklOOtZMVIUG4Aw0eR8K90AUy6KYMTnaqMhSQ6AbyyJsPZqJOM5UHBtt
2Hnl8NxZ1Ws7WXsUlMP73rAuxM1++W+hZCQVb9CU0okCZsnfqTkEeRL7RpzX00F0TYBWi/vmFAv1
j476xUL50zw4WoVJTGdyYGTJwIFiJIipB0V0qDK0ruaFoWlIBO5PGHLYzyR7cSAxUKvU5rcOzgsn
l9ut3NTQ21bPkLNLd5QeG/7sN0GjwiFt+h2CqRXDY912guQppY4rUDAgkHpIijzq/6B5ctVe+deC
dOPrxER9HDDV2GU8mN7QbxfcX3XVEKQjx5nbwvMInKwvzvVxVFF/b671Sn4JlQXcK7LASuvWSDk6
BAGnZQVUvDTzlzpR9CuvP/Fmn1zYWH/DhT+lZVX1woNogO6zsB5/LfanbthrC97mv+9PlsqStBqm
26WTzVLkHaddv7QBR+u7oY9hDiBDly37+9a2l+a/uZOWxs97x0w7zB1xjw7EaajifFl/7b15ky4C
9EfYpU48VNP0pzz57uV/MXCyj8WP+8P4h2rn1g54/9d2VORPpOwi9fJ5Xtb9LlJ03PfjyJ5bE9im
Vrg8NND9vwMtgAXWHCBbJgihhaOjmX8bA4RAesK+GtpkAj4EPKTR5PZLVVfjA8hRfokUzzLosqEv
yO/dA7Ct7k4fbR56JJ/X5dCDvGimNPAolEoXpy3QOO2Zu84HG4OH3q1gtLpl71SJfWQgRlVEI1ur
h0IYyLoAEMAjWAoVak5yu5qRUoNyDlLuRat4C2yt3uX3V/sXXl+CVDAxbXy/8z8CvKRlvzXth1Mo
9pZqFNLeQnuQB7GWuoin7jw/2b1iEFtX3OUgpA2VDkVeoQCKQfRPEwh+m/xXCf7adHjEm5ET1WGn
mjNpR5GZj67Rw5wYQpBKs+TVng/KW0FlRdpXkL+Y9aQviti2uiDv3jLLCxZg9Iq/7m8s1dpIkZXj
DllLO4zG479bEKNPKo7NW50ecMdfLI/ME1drKziJlUVcuP6xHx8L/5EkDyT5zOjPXBPhWL/27Q/T
fxj0vamT06ii4FRM5T8p2Qsn11269GWOH5DwcBZRmh3TBd2CD/cncssKoNDgosLzQYc48/VWaoYB
YuOLQPmj8uMpY4+MGkFDljAvrG/3TW3eIFDaWHO2YC+V4SRpkza2O/o0Xip0cKCZpn8ae0DjrWLg
j2Ob0sADX7/ioN+8hC+MSuMrbYqe2BJG7WEKErBpiyAb3i0RBF8BwgfSfWiOvIVEFay3cg3dkbGX
LVCenckUWLWq+r/l8gZyisj6gcwDOuHXKyVKZKoB9qGx1XzPoblaj4pX/eZUXRiQ9i44OJiTtwYu
ltQ9ruSshe98tLN0d98NtseBTCy4cddCtrQitCxbcB0h6sqnvQYkpIpVWvX99e8X+6ali8XmBFdu
8Re0LF0VSdTm53GXg8Ny1fyUK1Rd5vYUpP+ojBZfrP6AV+ofTM/F96WIQaDkXvQEJf5iCdPxBeP4
374vTb8hOu54GarU3hT51U6Vedo8T0CNvxKeoXVSThov9ugy0HWhSrj8NOw5FDXg9s6XetEU87Tp
rch3IKdiYd9p6w+5WGa/M1OOXYnXge4EwIEjwNFDe5qi+9O1NR5AycFdALw90IjSRcMHMSVFNQGh
5nor3qYCQdRiR0NnKB4j+taATJC3aYDBoVwoS46bOedGKnBStdl4yJL6E+nQ2z+SvAKOHyBpBhWn
IhujOjtM5RIN/hw0lftcJOIAPs+D+we8m8hUrTTjPvB5OBeuJzhNgdGqPdST5+n41k/H+/O6tY0u
vy65uVk37TgmuHf6r+YcmSoKga3JvPy85OXWTHibFjMQTNm+7qK5hu7E2/0RbHkGiuE2AKqAe4Fe
6Xp+Fm+upqnB08svrIB/ch+HKhStqjiyFSWuUhA2MjxovZdP/YJpou9d7KckLYLB/tCDcqQ4TuyV
+z4IhVTA281luTAn3QGt04oZ1I55rNPPyMPp/ev9SVsnRX4PAYUHWg6oSUNva123y12bOU5BEy+N
F808m8M0R1mCglJnTifeW5EPdFaaDG/DqPK3reAD9IE4mLCJkeqVDE9EI7mvg9cTt+u+mkRkMmMv
DPdoGP3HdvJ398epMiedTotRCY/XMJehU45PYl84JAICFlLm8xk0Cn9wSoHnC41n4JwHFHVd1otp
LUYOZuiFgujayN8as0BLagHsJgnsQaW4uLWzANm1XMwlrMncKpS0k92PXRYXTjQ2B7DToWXg/uQp
TMiht8Z9y+ndlY66ftPZX136Q/g/75tYJ0T2wxXJsIqfoDtVPmz7wq5sP0UteG4ei+5rplKV2xoC
3r7IZK+saCigXi+IoFmVejYt4rpBmsQSj5b+yj1Vv+nWKC7eKLLqG7wMyXJvfW0l3+v0q1A9QTa/
7+EeR5+pi3YrCb6Qla5BJoMBsGQfLOD9H+4vwtYmAaPnv5+Xbpiq89vGQMNIjI7S3N4Xv9pil+gH
milO6tthAMAGpl00fKxsdXLvfjb7ZTUuABUhUA8sZI9Hxd19exWAKALIW6gIgtMToe31aiMZIdzM
68sYLAHBRL+CprDVTqJUvTNuvUrXDDD6wRCAWDdXDptz1EBdoGE4fxvn19Y8GbYiK7FlwrLQfL6i
oZDXXefy4iSxAC6ctHakcU16dDBD8VSRat9ajEsD6w+4MDBZc22yGgZY1QcAfPfKyviGBbzCQOGD
pgIbqB5pNXLdG/slq6r4ceaf2+nTfafdmCBAIlGNAuYfoadMnoW89+Q3hGCtyw45uhokmGXg16oq
9O29D4cCNZuDtx54rORymJM2zlLYWQmk70uV7NAK9lLSF4Hbv+pOVv/uR8G1NenaJ7XT2q0Ha8XR
/kBV3DEbC2JC7GMF36MNDbnI6yUXhl+JJqU8JrkXiFevnxT7T2VA+vnor0RDVw8DXh4BPySG3f01
39jfVwOQQr2aCFdbOL5f86/CPk1V2ItTbn98vxVoSEHbB+1ZaO+XdgbNRd/4LG9iJDX5cTQf2vRY
8ON9I1tThVgehyH+gxtKWgve6onuU5fH9o/G/8syPt///MbuwM//7/PSSgwT1ZjQHR7zcgxZF1ZD
5CVL+AdGHFzdEEJB35AcH7guWSi3ch67w6nN/GBALz+dFdnfzZGAus7Q1moxwqprp2UupSRjBovd
dhbHgpbjm0Xz4bM1NX50fzxbawL2QgPy6Rr69mQUYsUb285pwWNWPMYGeXfJEdCdi69LA6mcpXTs
Al/v7VNLeWBqPGindyPsYQTYOogzo0EFXOfXs1XoEGCsOJaEpQKtbg/zHDP0z6qkQzdmCuAJzBFO
XzTZyAp/NpkT1wXjT2xpL7yOi/cvxNXnpYCE4OIlXYnPJ9gfPFYdUxsuBXQGEhYgVjAQeq5/v7j6
wNvmuo0wGWAz6AVugAC3UamN/EXvFZHVpiUbuFmkYVZT0hVoa3llm/nCYvhcUIAoXR9pOIFS6r7j
rqt6HUXr65n+r5l1uS4GlCBFPSYmzBT8r6YVaOXyA8M+J9ojIbFJ+nCaf9y3uDkwSBRpaKdFVkJG
2DVdXffpYmHpRRVAPGZmZ1IpzuFNJ7uwIU0eNOI0Vq02aPsTfPBR7/26P4iN62R9YgM8BRFJtIVK
fuARpy5KqJHFBn9alldSDwc6sKM2dYr12RrJpSFp67tV7hFUJcElGtICnfRCFfhuLAf0iVY+SAds
IYghrh1gdEsONpyV/9l409x9bz5YKqzZxmTZ2PII3VFCv2WfAde5QN1qhG6b/9HKwdPufO/dJlim
3f1F2ZirKzvSXIENwq+GDnYsZwpY+daoWFdvXzuIqFcBOrAtrcIs0tVYp3QGzAyyPr7RYKd4IU+N
oOv0ECDKwGzfj969NiedyChJJEXNQT1dFF9a+9lPdl12qK3o/qxt8Net7wQkwlekBih1JA/oWWdp
jZFBB0YHt38bAkaz1yFt0fPPwv3qokWgqD8lXLzfs2EWwSQuHQTjMn6yAKoKOSOexqCVqN5E/j9+
fnWWi4NtMYbKb/wCtPNFF1JjZcpQnNDraktH59UApDOgs7XC91vQ/KJFrIwcdiD0i5aB+GSXhPeX
aHOP2uipQQsfEpUyhB9RTJGXqIKdy0p71YmfPYCUt3vQ6z+ovMAXLiwZ17NmugwMFqsAideCmjEs
uSKS2dyiOGhsMBKBXkl+E5lgCh7sCa0a7Q9NHChX+PLWROHJiKwWFCJvmZfnqWWZVQC5L9Lxre/Z
rjD9R3i+IrDcGsWlGekc6KvJ6pdxbRAgxttIrY/z8Ce7AwgwDbckglfw2V4vROLaXTvUPY1T9ji3
R3G471FbJ5nhI/hGcIxkhxzsdYOZM2baWVy7K+WwEbW5H+XsxDL6oJuK23hzVf4zJrfQWBrjfs1c
wICXYgeB5y+Q9gjGyfp1f0xbq4I8HaSjdQTLrnw6g7pIZ6ULM2N/+pVrit2+/XXMFySKgQeT095e
yk2QngDuPTtRNz6T97fprPzq/31furwM0dd4dwGzbvWvvtseQO4Xgs9IcSpuLcWlFentCPlGr7E0
jMJmn/Yk++K4CgNbjgWCdkjoIpmNDhfpzqIaHceOYWu4BohgWihjJNVrr4mH3Ce7DHV8hb2tZQH/
mI1MDtJqiJSu98lU+9x0E+wThGvBhwFPyftOtTUeqHvhy8BAQWNbGo9WaaVF0Zodi/7kjM8eZBbQ
Se9H9Od9O1sLg0NxDcTXS0UuEtnDUlqD0cCOV+WBM2RHg/Bnz1axuW/Ol41EJ3JSyFHIalYE5Gmt
aDBf/KkYvYAOjmLCtg2AsQ0ERTi6ZCZ15o8VGo4F0BpttvOgE5+rGPy3wkkkKNYOnfURIaMPFiDy
3NkTOLtaEuVTEgzWyzBlEdiJFGPZtoRYD42ZCI5loEDa6V7n9TPiPajjuFUwBgWonISjuN5VZoxr
H16sskg9F2bSCaAkACoaYOdZ1x088dd9L1u9VQ5ZINuKws9KPn9T2ueg2zPE0q8BbNCbR3vaW/oT
WDycAS/+MGkVt/1GzymCiQt70i3GEighgKoqjWcEyjWq32a7ByNQHdB9Ca7LiAKlxP4gw3BlVN6y
TpPlGbCusVmGvIyISq1+a6u6EGVcSdQdZHilI0cHeaOpM6hZ+v4zHeeobh4zTyUUrjKy+sxF+Dpq
s5OXYDyIl+bT6LYQd3pwZ9Xjf2uvIo0I+DfawtHiKs2U6RtiKlw8Lpnz1o+vs3W8726bg/BdNOoh
xwD5HMmxB980mA8Jqngw6XkQ88NQT/EIiaH7Zjaa25DCgAr1Kk6C55kjTRaZjcYDiSLscNJBrzs5
pU2yN0kRL7YI53mF+lkhG4cAajnhkEyRU76fEPP6N0g3q2NQO2d2k8XE33va4zymisNo6ya6HKS0
lzLLpn5rrh1b02PO3ohV793FiSACFFiawtaWYwDxjMcG/BshovQkHAR3+ZS4CNP741I8uA/3F2zL
L9BcCdlMkNrd4mTW29ZDbiuNa716mYTzTIzppUM3yn0zm6PASwAcqBqyXDKVa7MgLNeBZEK38Nzt
i5y4v43WpqqX5tahCqblVTjcWdHS0spD+kuAOA6xdGshZGP6oeYPfpkFKUiSM3uKbPZxsFVx1tad
cWlU8gbSG1Vv9HoWeyunZp0BU/TWZEmYaSpf2FosZLrWAeKYAGrx+iTqqqQGewfQApPHnjOCkpnP
aEj94cf7V+vCji9VqtEwvQzmiCY+yAVHqdCjTEV7t3kd+aCMQypdh/zF7UoRkRjdksVCcx75wj8m
lXeuBxJoYxqDHe0TCFYBQHPiohgikje7+yPcnElkvhG8YFMBCXQ9k5o3zolWJOuaZR9Qe4yhYX1I
PPNPLihQLbsrtAkFFvk4BPOTALBughw1n1Hm+i36Xy5XJSY3BgOvBuEbgCQrM4Y0GJano2W0JdpW
DMiV2uRh6aYDKcTD/Tnb8HOYcaA3jnAPnM/S5kpBjVmZBuaMChfFbAGuHCdMyUs6/LxvaHM8YHlY
iSqgNy8jDEaeTZT1oC8w2vwhHc1Dr9uh0TmKKsvGmYSgGxgAkC+uIsXStFW6BT478AnGxDum2UFV
mt8cxX+flxVejEzkvTHj+cXJ/5H2ZU1y4sDWv4gIVgGvQK29VXfb3W2/EF7ZBAgQAvHr78Hx3XGV
mq8I952J8Tw4gixtqVTmyXNARyt54Lk/hGmsXA9rVpTroQJoLskKkFZ0TofIxA80JMBktRYDLWUm
QbsClmmIMgEqoXJlaS2IVkdkXU95/+prdNuIOKQ2i3JnCgTo2Y3i2TCbwM4er++Fhav2wq4StyS1
PzgOxyI56FRM6xTEtJ/j+lBN4LlN166PpR1hYXBgncNOf/fClGKctEYM2gPKPV9pWYVdNnz+9/EA
NYcWNvyJTnXlEPWcDCaxIZBo8Le2bzc6umH87wCrRhpd6RtaOK8u+v3mFzPycK56Xhu3rQE4bRLQ
sSDK9yCMGW+mHi2M0wdKyLMTJUCSgUUNDYyX3tRObOTia6QyStltisnY9wDT+I2zuT53f/LQypvp
wo5y01aE96xOLEDZpHYXa07YtOV21Ltd1jyBXHNnGTS04z4U6KBD2WnfeSwc6zVs8ewXrv0KxW/w
HGrtYAnG7citwOZ1WBaomI83xfTqx0NQ6GBXmp6uD30e2RWbKnYs74wSkCsENi7pkCm4T7w8HHt+
17fmzqmHE+EricKFo+AiygDZKpzjeyKkocobXjH0p2OHRQXrom7tAbxiQR1S3+SWsLiPYCa7AzIy
IPzXB+YMsAbA1CAjgZfP5a6UhcUGZHmSk1GBpDmS0AQzIr/41Ay74QNALxQD/tqaB3v2RmSDDwFQ
S09Osdwk1o1Ln+1xJdO94AlhAulUMCshmFBrQ6OJ0kPqO3iGDjdGvqXFHRhR7Af3I0WoC0OKyxV2
m8SAi+BJkItA7/tA6qfcf8zobaWLY+n2IWRmwjx+ub5ci/vhbHzKcmm9kdjxXF61/MeJQajn+/Xv
r82fskQQOK/BK4Xvt9nGNfctCaFYIn75/05jOwPY8d8MaUMxTbmRG63VoMpYYvqIm+w9Gb+w0f6c
CZsHg+T2IQcDX/DvQ8PTCsrOuJqxdorJQa885o4InH2nSu4T1pbHNtGcDVj4mzAXk7/1h6L+fd3o
QuTh4h7zwfcFvt53UVrb2WYHHTMYhXora7+jpPk9TlbusEUjSFyhhIC3Av64PFedAc0ycNQnYLL6
zn0tyMfPYLhdmb6lnQca2LnJBkk3XJeXRpxq5KSTeFbFeReMDgvW3m1LWw+3/cz+SBCeq8FT5bmd
BmBjeqoDd7zJ/Bu7QYXn9d/jWWR3AHKEHg9AKuqbxq2BMa/zCm8a/UveHtPm37snkIT4a0ClL4WT
s4dJL5H2ID8zd5OUoVWAwCgwaTg60fXdtbgmcNoo8GNEIGK5XJO+oJ3f8wQvee2obTxv5S2ztK/Q
6I97BXW390U3Draqvmo87aEhoDySDOB+MIHe9kO81gOyFIWdWVIrbuArtHhSAzkw9x9N3aMoeQgd
64A6/446hToLtNTQzgiYiPpq4lKPiZC4grwEmoUQgfFu0LlercTjS4HImRX11i4d6vflnC9yPfrF
tMR93Tt703aek8LbI+YN/eLn9Z2wtFQERaw5+eXhqaaczsbkTSsJriOX78qUB4kZWvbK3C0tElqC
kLG0UI15x1xIproAwAy4C7OfAkO/Lw3EcW4XeMbm+mCWDKF6gXrMH7lgNSYRGh3ysYah2GHHuE7i
ILW1Hdhho6SePlCQQ7gwp1iwKSCxrDjPxCcClBbogasNM4RKqvvvJKlzefevgXm0Z1GPj55qR+jo
1B0cCFZAhkJ8wA3AArjSbKDcIbCmZKImlsRandho48uh6KFXwcrmWlgPwBOAIpzV+9CXqIwgcSbO
PTHj51NJA44jWptu6CbiV9t9u770S09ogDnnFxm2MyrXyruhnPKijwnql7GIb722/uU0fZhCeAed
W/skmU6izY8+sze8FmtpgoU3y7lt1QsROmZ2UsP2hDKPNd6WwBcO+g3Xhk3lfGnaLLSGFU+x4MFh
EqnruW9nzvxebg6K3IufUKR8mwyiPXI36nl4fUYXPAM49rE3kO7HnKqHqasGf/TjFm1HrgMNwySw
Byei/lqddtEMmkRmPWpEO2ruGrXIMdOLCek1ixyN3gg9L96ntr8S3y/NF6omyPTPctTQkL+cLwBD
SK3N6gqWu+8S6NysRDkLnht3HbDXfxJe755DZSNYh12JQkxRhk6zi8UeBHCCeEENRqDScVdWZyHo
8ZCMRF4A70h0dSpH1yqbTu8qq8AzuQ5lXqCSDlIdc++myb51N9e3wuLhQo/K3F6LciC4YS5nr+Zx
2+R+U5z0Ogk0yGem1A9SYcAtDYEJ6R+/h/7jr9JZe5b96dxVnuYzXnNOsvio5arHGslQN+1MEJsA
4+beAGxFg7Rt7RtOxxGslXoZEYt5KIPV4BMGb+7Wbpsfwhnk0SMlCAVJdRtnbd4GPHXzJxA5dGjc
JP6mqb1fqSvZsR/sccMQvq7Ei0v7ekaYzyx6cLJqwFCZXu94HStw6RWfalsCQmXjlqjX8FNLaRv0
pf1nSI0ZSFEzCfa24tQQfwxqPTt0TXbr4gFbP3RM7JGIvW2HKhqhEQaNta3m0EMH4dHrW2TpfAG8
hVz8TBmINrnLHUKqJhGgWSrRgc13Q6rt0w/UHSG+8teCeWnBHVk/9S4s0Dro9Jt+TXRzacEQACGa
9PAPHkWX37faxqI4beWpL6djSz95aG1PzB8fmCa8HmyA2cEDoPKdMcMsSsuLy5MjZuqSiK7Ba5b8
EHSU/jOgXLlZY1spK2AA4JdtT/vNICEJhsPyG+Wi49DqZSBLLY2uD2upMI3kAnovZ61Z1AYVdzQC
+tx4uU8h91GHVu6HCQGPWPHLyaqAu8c83vjigRC6dZufGRBG180vLd25dWXz9VRUjhO76HNjt3Hr
b0or2XrdGsZjdnKqK4K6EGS48NoEK+/8K87iMcAtPegLJCVSKF1g99UestuHOG3AeUDNw+ADPjwX
3G3vOJnitZLmjTfmd3Wf/Lo+2qWoyvNmaPbcjwrPePk7uKWlfVlUJQ68luJq0eONlnC2AcddH6SJ
Va8c7YXZBaP6LOEBxBauN8X5a1Vp8c6vK1SXqxCQwTBznwzx6Z8HBe+OhAdIJfB/tT3Y16tylCPu
zy4HzgnwwIATSKj3CEwhjXzd1oKvurClDGgqRqeMY684GeXW9oPCDK9/f+EMYhhgDJhTu9CIVUJR
q0d/nzOiQzG3njLD2cTsltPfDb3ry6/Qhl6xZixEn+fm1FAg7ltgs2OY88xHA+TazcEASW9K7xy9
D4rxLpOQK/nGPKQa5TNPnuQ4RhWU6IdvIv5dka3m/74+/sX5/Tt+NUdn9dYk0GFMT6PYTo+GOFz/
/Mr0/vFF5+fQggJhqxUU9Aha6E+P3INC5KOon5L4hepfrxtboDpBwHg2GGWzuJXRCeJnsAYGdjm9
tckNk1917RfzbrqYB1p8Q+suiLkZ1vkD5QdUhYLKXgn3l87g+a+Yp/xszI2B8AVXOz1p3XPPApoE
0xoNwIJbwUDnjBCZK93uPO1nJqRLoKreYdUKp984k7Z1dLovfPMBoMH99UldHs1fU8oB6SG56egl
TOn0psy7UEJjZI3yZCFARq4B6EyUzVDnVnObQK6xrHLgrZlXRin56g9eJG9p2CVfrg9mabcjDMcH
bfT5oYPtct6K0cWF5uHqo/mWQaxzc/3zS8ty/nkl7EltzlvTwjiafJ/RSPfAZAusw+66laUVAUoJ
17c+N3uphVNsCp9b3CxOLI10ehjaffPvdLJI/pyZUPYX9buJ1TVM1Jkd0eSunkP5D8hmwwr6IgBc
RyOWrjbd6Q2R9mC4eC8EmXub0A9cHTOUCzcv3kLI/FwutublPbpfJYJt1gfjPag5Vt6RiwuBNwMg
l3hEvuu7tPsudxp9wLMhKSFapIdU3NpkxZsshWuIEdENiVc3CpBqF69umEJWCWaJMe+2N7JDrQPy
7Uwhg1ob0mig8NSg1J6AmrOpnltShaYfr5ArLG1ssBJArwhsbQTn53IqG3uo2TCUFDJ3vb6FYKuz
gWhcuS9KqLJyIqrn61t80R6ibuA/8TwBQ8ilPWH7ld0yWp4yzKhEYmYn0jfUqa5bMZZuJ+Ab/jMz
/4wzNzp3h1j+CEYHsHEeS2gbe0l5T4t0U9nuTQqKST0togrZodSdjhYzD6KCDIEtvjk8/8JNet9n
bMMsckca79PKb5tdkRLBomEITeLofwOxoZrsnTNkpi5jekLS9wdpOEfkiobbHrKQx6QA1Ygo7CJo
dAkZUyO/JV2zA8+5WNl9iwtx9iuUu8zQ48mEjjMcpoQm/Muk18EENGtnf/7QcLG95/5brLpyWFNc
z8xqHHqyZH6nQW1cp8bOSnFp5xWD2Hd6T0b7qXXlQ1FWn4lcC1SWB/qffRXoR1MJypgE9v3x2Rqf
EivQW4hGruy4JY+BuhpuOXc+S6rrzuqyabhdVBhlE1r8vkIbtZ5tr8/lmhHFeXc2JKJ1mlUn4Xyv
+F4TPyZzxbUuXdgzHyXKxEDTvCuzNp303SQh5clElV9vbqXmhzoZ9xo9Ni1ZGc8SQhII1r/WlGsV
rFCj3VRueXLTr6jsoEsrDZEjD4SFJvc8DZMWtNHl0bbv0NO7smJLLuLctnXpIlhjM700YTvvnaC0
n4WfhiDLDAgOX5d/Rmlu5VJZyt9djFY5ci5yAHraeuUpNort2IGAUH82xmrT94/e3JnebAwbCkB9
ujLNS9vGIaY/Mxrp6IpWciqirROXThw5G/SSeNZR0m9Gv4YQXto4yPdjzyBzMxOFXE7nwNyOyQQe
t5na58nxb8rKOHKdoJg1uocsXoVwLLnRc4PzqM9cfAc27noA4fupb7dZE4D8crKizttlM3N1IMxH
Svb8AzBUHAzITAPmCpy6ykgrwfZgSA8QQZeWoUm/adlzsUZyNc+Uej/M4cBcUUWrv1rjtsjUD6BI
AI5cC4tdbW6uO5HFzwPOMF+Bhvmuy8indtKZBB1TNViQS3bXdPvrBpa22ww6/ZP+Qj1B2QmUcJ9P
GeCawnkS9UHrnuJ8JWpZGsMfTwsCPANJmNnnn609r/mYexbEUczqphSvbraSZVryDQiG5vvqj6Tl
vPfOvh+PmVmnAkOoQKJce07Eeu0RSSA0ckwnqxWbciqfrs/an+4UddnPbSq+MKdg224yIIIhArCl
VRGCYGiX1DqYQ4tNAcrSBJn0vqQRmre2dZNuY5JFSDsj2Yz3lFedGjqFGf7O4/VtydNbsKscKodF
GE2Y8vRnbhebzOxvOOihtbKJvJ4f6s6/sWL30Nhko5dTdH1MizvBgscheL2j5UdZJgDQJ/CTzt2S
4tDXG7felf/O3QtSDGRw8TSC1wEo6XKlECXnjpcxNC73EbJIGlk5LYtX1JkBtTproqksEUAfn4jj
BY51kCDsdDjdEu2Rupuue+Tajxa8bbq3NnuLm/Dv0NQMowXBLvRHAFzda9BPgIii+ykZT6w7xTUP
6RpL4+KROrOmbL8yHogJUUhot3HxzFMZiaJYe1YtpnHOJ1O5c8kIzKVfol4ak2JfdSQQrRMUpA2y
zD4Q0AU21fQGhMVn22y2eek9UgdNVI4VpiM40wfycn1/ro15/vuzYy4K1KS8uXzrZmDr52GcTSt3
/uIJOJvV+e/PLNRjLNBogkNtdEMg4/3En6w13PraPlFOGeFaZro9Vi6vRRjbnyQ4+BJ6kIXYFvUP
w1+Jm9YmTYkmuoI7zI1xILT+xoLCSt6sJPuWqo0403jZg+rmT2H9ctKSHDSok49lSUw0wbZvcf4J
CQs9vh+Nx0rce86TNnVBU3wW7LWkTUDrjd3FoW3xgIpdTd+M+jsft1WzUr025pl856LPfpjibDLp
lkkj8cMKci/qPPLQDZC0J10ezE5GzAJevz715veJ/dSrb6LZpvHvvDtU4sv1ffv/OUf/O0PvxJZB
alAZGYXXo5MRNhq5H4EgDDKj2jqIfSauBx1oiBK7jbSR7yYoI9r4ueDp3RuxfkQQ8/P6D1qcGIih
OcD/AUCgvn6EhAQek+iR7mQfWPyALor9AGnBzlm5+BfP05mh+Sycnadp6CHIOKLXyDblsULpu6va
m36VUn3pSAGOieZ48KsB/6Mc2zHX4jSluP+l44RoGuzIEDIHAo2QMh2yZEfjtd7vxb11blI5xZNM
k3Zq4e1pJ8Ks3/re1xG5bu4/FpkejjpaUIo0Gru3MduiESo0tXFDhvuuRkjvr1HWLz5VIAzngIoW
UK53QA3D16CvOrdbVdOrZDsodQflsO/ZgyOyQLBvNn8bixWA2pJjObepzAAxU2qI2bE4frZnQTql
++u7dHFVzwaleK6q7mJjKjAoZ2AbdLKFFfviEy2YOh4Z9nOf7K7bW3oSIYQEGbeFguU78lXe9fno
SuyilmU70YzREDsoAg13ZO6IKcyV4S3P33/m1EjFMkXe2yZ2EGjUGGDzYmU4S2fPBRE2zjcASaA+
uTx7VQGGdFeH0zEBIXbEzkGDc1Ztr8/Z8jk4s6KECNjLdt8DO3FiAhUW+WSTm6osdiDXGdvnSjzZ
+UNs3uaWEbjsEwM9b9w9jXxblofrP2Rxs5z9jnm2zzwNaD5MLeb4HWK6LV/8PBRdoFub1rsl7tqY
12ZWcTddr5sQSYatNP2m0Ufh/IT/zLK3QjIoS740zonLHcm/es1OuCyYe4qh33t9vIuBLlTZsMJI
qAPXr0z8xKtJq8H7dLKqR51/1mUX5nyf504AluTQjyFG6NoBIY/52rlcAs8gcTD3cAG0Ai1nxbQ3
sSkDRx96q+jQbLhteE9cyK+5w8oArAG/CGnoRk+NeOsQngOLnf/OpNk+91n1fci7tUTN+6U3UWDH
XADOA4JKlbQEilhDV1azI3JkYGVP3uTtEtEENX808hd7XAvgZsd2GVZc2lOWPy/cKelqzHxjPlbx
p3TQoE60XReMeO8gYMdHtylgXFgrFR2UxoJnbAQQNO9DMDvG3j87iMvvKw5C03kuQZWNB4sXJsMT
CDHXSAner4yBjYLORRdCHYDAKe9ydxjdsps7JVu73TSJfkohV6vhfZy1xZa2RdSLtXf5gqzTpU1l
VLgfW5+5c8pHd+6BctuIwtzQqt14utxqXER2mT90ZfdtzOO9XmcRLrGI8exWWGZ0/YyuDV85J8QT
ZjXMbzRbugHknsJsVvBsIUtON4O319nrdXuLfulsuhUfaGii0oSJC0zvcCOD1AA6ML+lS79dN7M2
LGX/eyId9LyfXxTtvrL8iPYvjONuiZsw0VFmhRe4bnCO0y8P3OWSKpGGUzUcWnO4KbOkeo6b6mc5
joc0roNKgmnaZnbYV2KDstn+A3ZRAtEttJgjsFS2r6dZA4U0BzJ7aX9n0A7NZuwLJPE2JS1udK06
ZMUUueIDTbI+ki+mhawfBC1UTF3tAnRrVGhqN/1in031oQFgkwMpxRxnZWYXd8yZqXmpz27NOjXq
2E5xWCwqN8LQnoypj0RerkDN3ntMLCBamVxHR3vxuypiOfLMbnSYKSoedNmNCSBNuWnXMF7vHeal
GWWfVLI3mebDjBnzb4Vm/85rd2Uki1vxbCRzDHk+YVYSl8MEjwZ+z7vUSm9N1tNAk44AvBJdqbR9
nQq5qSXEgK9vxqXBwTA62+C1MZPKqUtAKSuGDoI3TluEkJ8I4mblPliygOsGSTkgo6FlrbirgfW5
IWygvd3qwO9Z/n/8vOKd/FbLkTbC57Xyq8y+xWuQrsWfPzO8AoWDZ6BaGueDhp8/oZ8A7AP3WdLi
bv5IZQZIj/9MKENAUyO1egPoftuLMicsRZiuzdLSBjs38W6Za571To94msc3PqjkXCaCGNXWUvah
YRe/cI0+aEkbXt9dSycUArZzCR78nuCVVPZ1MiVtlU7I9GXIl058Y1n9i02TeyDbt/9qClUMBGxo
nQGgEP9emqqgHgm2cuirYQsC9Zp9bRAjdrH7WNceia7bWoiS55IJHkCWBfJiU8VsaFk5+fmsCgSS
93CafgL8EkwyD7R61w2vusFwjJCFI9kmByz0uvH3cwrbIOkkCNH9WYfmcqBuzyfTjhkkgsiA5mGg
2EN9YNYOsXNrBAQkSmsW37tzWARUA8psgIOaauVwHICWZybSLc2gfQYTOfStC6TgVpI6i+Oaifk9
hKZoMFD8RDxMcQOdEjDsSWgS9067oYZ9pL1/a8o1Nr/3xwEjOrOlnDhCtMl3WtyFhZtDkEG7KUoz
EtLfsjaOsrLc6Lx5bEux0uO7OETcvfOOgcqtum2mgjACehF0x/Z21FYjmpWTIfAzfiwaKNFd3ydL
qwblL+IABI66iJqNm+KROXUFsiaT/fQlMLw46a62Esu8946ofyIx9Id5U3/XmGS2sdGkHVJ+jpxG
pBsblF2btXh/yYg5N1XM+inYg8rt6Jq9HGyOgKn2ntFmEzjlGtHF0lydW1AClmFwitidCXImcDFV
NbAbiP6y2Nr8+5JAbAvQbQLS63diYokZoxmmR013io+NdqhIMA4rHnfRNZ3bmPfgWSgBRrhEbzmi
WlnnwehD1+SlbGVE8l0MJdPBfIz5vRy7wLA/XR/cPEeX4TQiiLPBKasELlGDThaeJbnVblhpB6n+
JUW3MZsKFJgFWC/W9sXyqv2dTmXVNG4krXBgkWXOp75sd42gUQ5evpWTtJCNuhyaco2lbgeUv4Sh
stw1ySc9r0K/3hvm7zT93tIiaujNYL+gezSwrWMJHni7F6HVH9z0+focLzmQszlWUUw1xM0gnI1C
kqu3aaAPzpNZ9ceipdu+MQ/Xba2sp6/cM1mTeD6QFai/+PeGvEXhxdeLIEY2mkxf3LXe57V965uX
+zbrRGLXDp5/k/9QZL90s0U3GTYs+9FD0zquQDxTzZ0dP4zh8fpAV00rN08GTR3THOZZbSK9fgVS
PmO/Bv8kPNzo8RdruoPcS0AG+n9zBypYxkCjWJFqGLLPN6V4ZMZh7FfGNh+6K4dSbbVssv89lIiK
XgrbPCRtus9TIxh7GvWutnJSlj31fyfSV5zP5I9WbHuYSWH8Bll8IMXb9bVaurjPD4DiZLxUc3K/
hQfVLBKkGui4ONiRRcbBQZLedJp339v8NPQfQOnOLgDPTSQEMT4Vrjm2da6VFNGJ5aW7wkiDySh3
nRDhUNXhxLaFeaRJFvFym1s33rBSc1xcRtBDmKAfQR1GxbVPhtE5YwkH5Ov3YxyRuAhr+Uy0TxKw
4OszvGxqLrw6cwOtCtSskpwJwfBSGMBWaIa8jupkl5LIWasuLfoX0Kb+P0OqL7PdTB/zGbMRg0XI
eGG1CGb4aZncmvZvt366PqyFWhYW8Myc4s4ap8wLp5qVG/1nWgHVWNYQ2/5M2FG3fnbuXZnvh2bl
Wb/ors9sKj4tqUH2UCNrBuZjd9d4t2bjBB2/c/yVuHLx2J3ZURyYtFI9hTIu8AUOMoAvzfjz+uSt
LdVs/yymsHO8jRsT42jHdtMzM7Aad+MKP5LgFGrNOkpboA2u21y83M/GNP/9mc1E+l5VQTP75JB9
CsVvGpZWdN3E6p5Q3FXV2L2elZg3Z5oeKi+Lksp57KzsCObKqMRbkun6DuCEvTHKFduLjgx8XcA2
zJAo9U1VoUdaB+EnHFnVhW51mwCxBXWi9DnOxdaLv9f/rkuG/Y/CKgi4UZxH2+TlfA4lKqvAlUFr
PjG2del/G8o8Qp7u1/U5nbfCuwvnrGqibHkwQdrCq+CpaM7QBP6N/buc/TyOv2UZZRzMqMVEElya
XCtfxwEa3iT5/u9jwNt+vsZmygWVZKpLQf7pSxeRbEY2NdL4erey+kub+9yCMku91Pq0kB58H4gx
fBRKbIvtUNa8Po4lV47WWB39Nx7afVR85NQzN+eVBlcOOhGz7Tdy+KIlXTDZVlh0K+Hi0sKfG1Nu
5hpvw9zsYAyt/ts2e9C8NTXFRQt4bKLdF/mBd6B03jC/pR5BcJH7QdkD5dcG1ydszYKyLCyjvGxG
Jzt98qfPufty/etLtwEwAOCtRfHcB4/C5QmMXdC9JsDEnrqg1vZyCFFQHdf6HJZcNRgwTbz7keV/
l22dbEEgxQ1qrKz8xUocwSwLwSQZFKgoVklg5StwjcU95qGQgfcsWtbUbJTfJEPmDrAnsbHi5isz
7DD33mrD3kny5foELi4PkrCzguOc81eu8BqAaGeskGxojDcOvM/P659fXB+0ciPJC3kaaGJcrk8T
WxqlBT5PBmej8TGabBe87VnYDCuWlhYJzAyIJM2ZYVgNJhtUrc1ex71jCifsBlAMandVfcPaYS51
3adp8YGNDdUrtIzrNiQ4VOaOXnqiAZcnMihVJAKqh9dnzlwcEJJAQPyDmgTJycup82sax2WdF6dc
9jpaGChqo8mEbKTloII2DlPEMpDZocD3agDU/lVU4D5InbjZ0GlAeiARUwh5cGM3dPmw0cDvFqDX
l4HeRA4PGWFDMCXos41946ddyxrNeIxF4H1Gp5LmjyhIWnpEtd77Ilg8rezwpV2H6huZ5StmALMS
iLCc9w4B8/BJS6GPokN0DftjrQyzdCGcG1EikXqkWjNRTCA8Q1PkgYeE3WB9wEWfG1FctHTbDGwU
MKIFlbcd1/pWFycK8Tygcojp3yWmrcoHhX/aFiDtIN1RbxyolkxavoJQWTqltgceq1mTzEU28HKr
2bK1EwAL0fWp50edakEpqg3alIKJ2SunZnFRwJaFFijUxkDidGnK9bpkcFInP+k2k/uR0Br0u7Eb
6C7L9tdP0J+3vho3Afg3Z/bRMwu65EtbFnVJQTUbHZgcTUDOhBNQjq714NgVhCRSb/ACz6pG4O/i
ftNNMRJ4Y+e9Yaq/6JJXoS7sOupAfXRwNWFj74gp0B1mIQvnt/e4jdrI0jUQ7vB2eKMZFGOztpVH
dFK3AQqPxdauEGL7Xp3uYqmLGAxTrf3QUP5FFzK98UdRRnhi2xuPZuibtHvvzkNJIJxSzz2VuPlD
Ius38FaMT61eTTvH6t+QCvgmdVk8GQl6LnMAjm6kR4oNRxsQWJgQZsviuy6bZMenfCbHAdarkhNS
Leb4LNI2h5hxb96OrhMHXM+cAHJF92ABJ/uhdp2ADzUN0IGTBVzQL7ovv6YgXAlRzZ+2afFSjp+8
6bEGjhCsJzswn8lt0fZQfqmmII3zIRqAY4LKaSfAniTDOnHCuIZEmGt4O+aXZdR06Lm0agsd0jbS
T7VF67AzuXf0AAgLG1REtjmrm4+4AlRjAa9Dg/Z77pu+plNfCDw+JvBtmG0ZTvZrLVac2tK1fW5k
duhnr6u6p2ZHkzQHuFoPIZX8YlJ/M5XQlRmSLVZ85SQtQJVnyTcI2JpAQqLjSLFHOcbKKc9PuclF
UGXxcPJTrT7UxI9vamzv0EjluHE1078xej197hpUNUKmj8Md+mLJ1mpyehzxWNvxhFor7/QlzwVA
EbIrICfA+0g56Ix6BVr7CT0Z8hXdVvHn64d76XY8+7wKyaQGkrZTis/L7NiMR8A/XWcr2MbKflTZ
ylCWfJYH8LWD1k1E/GqQ2Y21DgoedHJTEp8SN7kjYIPu6RrCY8kLo34GLAkArdipylXS53Vi9D5H
O++Mh67Qh2pHae1stX7FMf4p7qiO8dySsnMIJIlRNelhiSQPeT/oQa+ZhxiSoY7MQiBdo6Kjgd8N
e8udNoPP71PTeiXpGFqS7TktI20wo2FYu4cWJxpKF3DWoNJEbHV5glJT7+IhHuipdX/Y9le//+Ws
SQwtHVKQAvxnQgkKKsuQDcslBdn8N949J/6DybZx8ZSA8O36Dl2zpCxnYsVTPbSwlLI7Sh9Ev3VH
NKqE3Rrdz9qsKatJQXCZmg1mzbFl4JcHPs4ttivh6PLmxLTNAQL6R5S7tJsyMIxWHShNkN2LRxG6
gCBm7gHlkxVLs2N4vzn/Wpody5kb1YjeZnENS+hI0EOwarRhnk3W0YzzbBtbcN5ZDRXYhOHq0CWK
QteXbWk2AXYgQHEiN/wuQCEW+uqk3+Sn0Z9CqtdRpqNZsPh83crSIP/4RrCHzpLNyk6nVcxyu0Wy
IrMJnZtFh09+qyNb23o0aLlNHpKyFzsDQfItIZWzMsiFvQlAMAJwMLogeaWuJtihGDi5S7BROcBV
mILcTnF+iCtn3+TktbK1zfXhLnA4gWILmTnQRYEhwlN1qGILbK++SEagfaAfV4w3JH3VXGObd/cA
JmhxuenSt8ZvA7f5PdhDmOlH1v7wrGe8HgLsFTQeZw+Gt0Yu+P4WQVQIRRo8GOc3o1oDgK6eliZJ
LO8r41UUbEOaN5lZAPH8mjr7yPyn69Pwftox3fYcj2JvzWTLl1t7bEihabYu71n2NJTfm/ILBQF2
aRSRbny7bur9Brsw5SivRzBXtzWRk7wvyhhoiK2fbwqgPT33c5+cGhmBPe+6wff3PU4NuqqRhwH7
Bkpfl2MzqGamkJiY7ktrm4soXbmDFz+PUBdUraihvMvBMCotKR063bcJjWrjtxU/X//9CxVLDMCb
GZVQDsKjXlkcCs03ZC41ed+PDzaH6I550ORr690XfNvZp9L+RYdH6fCVa2JxYH/N/smnn7k7NqFC
y4p8ugfmiPhP6QewTWCmBjwGaDEAq6Ded7kwInNoynIgqQvehnZzk2VzQ99Oa19WJvBPdenSc19a
Ui4iQmSPV0+ONpIKrbwWarFbZ9C/W0nrfS4hAQomgZq8tZ6bH0rK7ENhExb1oPv7WsVT+911G7Ti
Ovh5+uh2W46WMHRnWHJb6t0LXo3OPXAz4CLICrIBxNj9nMTJz6J3nT7MJif+Mfm6BCPy2G092vRv
VuZ+yvvaDFlHqt2EnhOYQUV8k+R+9tDWpvk7GxLR7QkeBDemmMrPHsVtxnoC4b8h9m6zko1PTVm2
yJlo/DH1tJfULfxHiGmUG5/W+o7KESmUpCrS+yEh7Q7VN6cIIG5gbdwS3EOhyDxxEF0BVmiSanhu
9kCSUTNJAgFY5M4SBXDmvQZdh8S2tqyL+5syHdkhN5w2SBoxHW0yJAe7xmWXTzzdadgwYH9HU3kH
ooCtoI0ZJdyMTwbiejQ3oFvHtCWuD951oWlliR/0ju69DVWpPaR5K5vAGRzxffAGetSnrdf2v2O/
/WYDBTtk2n7KrcgF58pTmpP2ptP/h7Qv642UV7f+RUiYmVugqlKVGjpJJ+nuG6uHNIOZjLEB//pv
0Z90TkJKQXmP9pb2RWuXY+PhGdag7jKjd3b1yOW+8JpxkzWAoYAoYCKX41OsWqePfYgbXahqu7NE
Y+a7a+XGnwaUgm0+FurBCQ3jVodcx5Pd+z+4N5Mk8r66uN3U7Zg3FfjCRE8xmdzsRydJcNcgCID4
VP5HQ/dyKzSqa1DRzbdVy8XGCjN/q3O3iUOfDgdwL2DNZ1f0ZsjCFmkszAUAPQAGrLHGmBBW7EFr
8fArg4q70folm6AGNX/SiXaDLEGY28dGjc59/GjmJGbGyO7N3q8eddMF98xqilMGNamoAe/jtvZT
clG0hBoG7Sr05OHC1JK0feaVlLsJOyguIQi/80vqnoidgkkASDpU4VFnmCwB00p4Z4Nj7vcRcUv/
ULq1/dOcbOMv6RErhgWkAjxQQfddxeRGNWa9y6WJxR4q+FcEQ7GRgWlsPHTR9n7d/Cn72d3MFXLv
0YYcDFt2Oz+FhGxOkZMbE+ExF1TFVlFYO8/hiJ6qwF25+9/HTChRQpsHQTsAje/ELZkEDJUoL7vM
vMqmEofQbu+1PX66TDUPg9oR2i8+noDFTQbD+cJXzM0uPiGxh2MpvEc+oY45rLzT74PdtxfZ4ilw
qNH6XceKCwhdWyv8xvNdCIF6Gv7++Mr0r7zSKO9DZwN8UGfWkX97N6N4mI6sHvPLaGfeT+76RQUv
KFccqO1JnGuU4aRDg41v9voGj6OHuVph0nq8O/iEhdFYMQMu5j9QQ41dWJycxq6AfIr83jomfHr9
fiNzUO8H3esvWWUOvwKBU2B5+Vb0gxXDhcWKIcfmXGrk0jtYJI+bYgAlt5CVSHhXNqee9vY9OkR8
Z1iabhWF+8ho6eFLLg0jaUX5PIWiu8ld1HsMp/ATJRVUYiFCvSuqVv6SfVlvKy/8PdWwLkw5mtq+
zsO4Cal9mjiKbl0YbC1Xintz0sMmCAMOrCDz1AO3WXljo5+96Vj/txI2rE86SBbYkyl3ChsAkY3R
ZXFVYoOPEHxBH91ErkptFfki7//2OXEis1DDjgrYHWUMZrG8FPmlIrKNa5Hxu6Ge1ir3V170N9t0
8Qxyxo0J9oDZRYbPBdQlSqBLPt4310ZwZ3tc2DmhO7Cs1048bL0mkIiIyRgZrgkbiJWo5EpgDCw0
uKgw50YmsISHhjpsRGHm+UUbuKgCDRmnOuoMI0K5NYHOcWytKaFfGxGiaUDHAFwLCs/iKFQT0qVc
tDjcZeDfIr70j9o19YbUPDxnrRewyCxF9qB76/M2EVhDa75TgKpH52h5r+RNabiKZBc8Qg3060A+
qyHd9vE3m39kGRyBQYyrG386VPrtt0fdoilg5ZPOLtaQ2AoipBtdJGBBFvI/bI7XA82b51VASfPC
0HjcMJC6UCeP6moltbgWKaOIiu+E3hSUCZbJa52RCT6yRnbhtj5nU/ZYykFBEH34q/PhjmYuiuvW
CeyHo8iGl5aPj59fyrngCXTxrIa0pCWIKhAKCJP8Utr+qaEZvD2o9TT5/BDW5S7N6N3H412d8Ov3
bdEfYSOv6tr0sUFavzl6eT8eOWp4m8GV1kbXbnFIkfyqCNFmeLF7L7yVOjMOaIjSVbepOXFb7CNU
U7GLnPnlQEv67eeFUVfhQKOTnn3dTHmUeVW4E1CPeHStyo443GESrxfljSrcKRHS58euKsVmaAfY
1I68+A79BXKCLTrdlDAYjbXXpo8N8askVNj9HUyQt5Sa4U1HA71F7PIXJBt+4mEp9mmfth0APaTc
Mper+7rU3l0G+ktMRDkdhwzMYQv8vMTL/TFB5wV9BB2y8fuEHXlHJ+XfQa02/Uu7oPmamgjyP/+h
oK9nIrWGRtZc2Xi7OOWkmBlQbZ8twqddMdjWYwUVpXvf0tU+5ODleqjQw9nIa7dpgTOe8TzcWpqk
fz/+S67c0GjXAZ+Bcu4/vb+3fwgJJntI5WSf27I85FVzWKvhXhsA/IOZRAJJWxRL3w5g8ZqxdEr9
c30k7qVeIzau/fxil1WDMebChvxJrw5leYN+2cfrM///F7t4NhX6nz9/jsBeXVKNckoCbrZ/RvW1
Vn8g0S3WTJqv1ZxC6OTONPNZImKJ0wVh2iFTlXvn1i8ZBZXX8KFtk8O5C+zewecbH1ryd3O9atrx
HKBM9PLag0HBRxddeg/vxwhEJXvLlN/cFQYxNwqtk59B54EfLHnofIMixhou/urCv/qjFwsDqcai
ZCC1nH3/nu277nOoRtSeYGCOPQPMArxv0Fh+u+5BjUYvdSQ5SwbDpUIckYg9f+rTzkO44CQCGoEa
iv0OiDHZDZnCqfLPQWbJKOyN7MnM6ICgU8mVoRaLNQ8FFiSwa7OL1Owv/HY24OQaA+4ghVQxDauo
zBz5KzeQIH96RrhVQPVzISCOIH0RHygLrUvEw+osQcWp4Jku1XNG1sLG+cu+OhL/JoPYA0oN/0Sq
l5iInCN5dOtpONPR3pQQ6pLZxjOPvVwjMV0dCD4gSDpmwt0Swka6ng6m7oczIbLet3DD3WQdVMNE
kH0nOBLJ51cPbbP/GW6xerzxQa7zMBznRYQsKBl1unHcPx+Pssik/v/qIYpDgQt9und8JkvWvoS2
5HBWw+wj7e2C6ew4Q1QUPwVwbaHTAQ3Eth8PurjF/g06k/ewNWwb0vKLSN+HTsFYdyMGHbtotL54
HY9ye6WtfG2T+7NlOkJHwPTe2QFYZm8LwHXOTu5H+omKTxK1/s3i9QCLU+RNXDrY48PZfILreORs
HbLmJTd/4+Xefj3EPMdX1z2sS6ay1BgivTGhd2T8iTVFQeXXx5/j2sYGEAtyrOgKwMlpkbbXZh/Q
RmIUrSIj3I2w2Nh6/2m15nwdeElA5uzFN099X4ohY+qciXCLmnQ0If50vJePp7KEUf/7KLjVUBrA
nQAdzsWp8fqg44yALVkLHMxtDtqOQoErAzjjlrmQjXqa1kSVrm2010MuZpYbwDbaaaPO08luNkN9
8/GU1n5+8XUGRK3cCrBwIr3r9QWu1x///vvDCMMhFwuHxMAHpmzeHa/2GB/snhqVHHBL53Ftnjvn
h6P5Stzy/pohwFwgiwNfBIDTpQJrAOEcWRbNdC46o4UaiznGU2d2wMz41nDI+sZ4Zo6T3ttexW8d
OImtQfixma+cpSBwbNyo+J939FDTSFO3N4z+nHoC900I3ZYtQ0am4dKuh184G6gwOw7qG0WZou6X
Qbw3ZEArDGjbxLXWTeKElfhOpVVucwKZl9G2hidqw+ARPAQRS8swYsTuxUMWOPWWUwYrIDuzq8gJ
ymaP4ry7Jbmlj1OuFapOlrGBR61MdEV+5XUo9iXRXlJb0LdWzvikcDcnkOxoE7BRjbgvOv+mMaYa
QvicREbqhoe6qx8pfjZRg0miJs0sJ3ZIJyPJ6BiNhRA7VDPzrdfWyFpk1t/6iNe2uV+xc48H9WGS
sjv7Q6iSWvOvbKT9JSemuK3tLpqCPWlpiX5C6sfgkELzvR2NZAQLzighbCotLp78wVD7Oh37pAtM
2OuaLNhbAWxwM1TeoixvhgPSmRdc8MFdBvMXnHilT35Q8T3uveFbXsyYJ6mgYDVNpD2otB2TyYH2
UKQKKOjgiP+dSrcELsg0ksGyy62orT7hrhAPTW6O27FXxblsOnDW2pS5W1T2NCRRZ/hWU9oAfHrV
IQyntI3sjuRfJ0e7G0caYzyW3m/L495ee7zaTKjoHSpKoA491j7HPTvaMMkpvVNWTibiX2tiEUON
EWtblnueU/ZkcEclg08AK4VlASS7BX0JvDLbDN2FcMDTcohFIW2acqtFLx5CuaM5NF+m2icvFsQu
JET0UAKH3CgSUqq5Ewnh+XsdyumYWtAbLWv0uKH30cWhETpxbYwNn6F36W3oyT95Zdt3YeG3e+Fr
G30jozgT3ZR7DfG3pOrDageEHXj4ExM25AfgijMAaXVXiAaUI8ERWgZ8glKvcqmznQLa5qitV7Mc
r6ETAmScGXEPUMNIBtOIwqH+rdCFRWGEExZlA+sdNPtaZyt1YxVR1uYQArMydJAGj8etr9lugs7E
jc09GQkZ5o+4JPmuYKiTIjpNz7w3x6QouvzEfbfecEOZiR56+zBkTdtELqzdowBQgrvW+D6J5z7O
LUvvgjIgu7HLssfAbiHQ0xzzgMWqotUp17JDUa9M4EjZPNWZsH90RcoeUrRcdjpMs31LquEgiczO
4QCLC5TmmyxCKQ/fx81GM+ogTXObT3DNgnEnf26aXj/WdjxVWtxMXsghM1f1ZJOnEzYQ9cc70wfC
Ma3p924af1Nht7+MLqBxQVoNu59CB2cjSCFYz1w7CnVKEs5x+GsbZiro1QwHVEcmO+lkPUE4Uuod
koRg13FJSQRLwgLYZXBPC2U9B2okCV7qqgSSlaBf0IU5OhWh4WrUCqi9HUxmnYAeTA+pZ/xpQ8vZ
FaJ+SS2sKvB14QZ/Av3r1ka7HY1URYMBBKIFJnGMCtDfvBz7qB0s76YpTf+mbNswUS7uZssyPHxm
sE+MmlhfA4uzePDGnx6V/A/pUgsOEX6ehKR2TkYWdreGN9UbbTv8SJtBbVoxhEfAUrwI6BARDS4w
1pNlsCTIiR9XTgtANSCX6QpL8dqrCZ7JrFqOzAPIsLevWhs0FgFRWp5bXDrZ3C79pPD6v0hjNtRz
gJxHvGEtUsIO2lcp+BnynBWPVuolpfpRld8+fpuvzmIGB8xQabxAixBTM39yXJfJs4hQ3Y2d1lh5
l98//mYIZdvABD4ALfxl8tQPVMBxwFTnykJDcM/CbV/v/sMcXg2xiC8k0n5SSKLOvTio6ab/9Axm
zAGgOPjPzPtYLFGr8OQUnSfPYd8c2l6cPHEPzO9n50DMWfkeAwE8+S6THWsDSrb9OJ7b/gA0FQp8
H//++zgfv//PpQD1FgfSEm93KxkmJiXQ1WcHSm3K+yvRwc30gTpqUzrlCiTk6mA+qtC4Anw0Hud/
fxXwBZlj5GZajWec2X01nUKArSczj8zejUzxH1ZudtVBlgc1RZDX3w7WAoYfIoGZzunP1r4JgpWF
uxLvgwWBoHI29MIxCRa/b2m7LllnjGd067/YloT4VtDGEJC5B4cfUtBd+Ogw9mCo9NDbw+PHn+39
6UE/gswW1mjPA72zCM1H1aWOtKU8S2I9la35FSS3F1vQlUm+vwXeDLPE7Dpep8HRG+R5qPy/5gT9
LdTMP57JfAjfJpoYArZoaOdAX8BZ7glGuOphMCXPqf7R28EWrTJo0IgEcjvJfxgJdw4qUGjFQe3r
7YZIRSAMErTyzOzp1ucqjZXL46xDgaMcxcorsETs4pJGWcjzPSCQTLj8Lut2NKQtt/1RnNtmaLYY
aYjNind3A0n923Cwxo30zNhhF7AViqgL6vRQeG4LLEjHHib4dW8yKw+jtvX0ppGeE1Gl+v3HK3Ll
PL75G+dv8+o8OrohZa2UOHeluWEZNLvLoT5oqCo5pH6eqnbz8XjXvjXUNtEXhGLULAP8djxgDgIF
CIk4p9xqIis1biyuNqCvnvpyVZ1qvrmWGws6WGi5zO7aEG9+O1gn3drkTSvOxHrRw0tufPPtRzV9
IRDJrhFTHkxm7N0ODRT+Z7RXqrbXVvb14PPBerWyHRKyMJNcnEUt0P62hp/cHx5HZoaxrr0bW60x
jv8Vld5PFxcR5EBhw73sMI9s9qC0hTiXZi1mIAG54XYOf3Rr6kCikcVtW9rFBakiUMCdm8YhIqjI
7YiM8fa4K1/62v2EmjgyKRN577viXs/LqlSZ7s/dAA6XaI0LU+XLmK1Bj6/tqNfjLCogMGpHo8UE
hKDmJyKLxCiNuCizuK8/6Qnx7zxjOrjuIeMG6sY841dfNEjLNqC0688yM9JfkBUSEWNF9ufjE3J1
3dAjBZ7eQwF7CW/1lNCjN5H+3Icc6dp047fjJhfZisrY1WGARnBQhAe0d/l84BoWAR1STMarb6Q/
PXShHw9wgf4Pl7vvgkHu+ABpguD/dtEMAEv8cJL9mYdZi2Zrcwvg8La2+ATjMX/FrutKpWcOhqGH
a80+1suQNSxYWGlQ789+5Saja5zgMf4lHUkV0wBYBDDptmYd/LGatVD2WigArWZwyxENIBpcLicj
1O0nKxRnJ3wwjRsgInHE6oQi15jqJDOeuyHFjbNSZp739vLEI7gByxmaLHhsFrepZLz00cUW5wqV
GoD6FBD2EMOvDZBRSjfcNX6V7Ua6pr50LSaYER+Ien0TcoaLb8rCQg8Gx7AKF0vGvAfU3X59fAqW
RKl/hy2YYWmISQFAXxbtRNfbWWnZWFCt9CYcar2hBEBe2ht2VKPUmqRAEsap3ZZfVV3ORRRfJ4bq
CKh4rYuaCeoEbY2YuZLmJ4kV8x8HBTagF9GIgbvqMmIBj2nsp5yJcw09JIAZUGk5GNZBuc8fr8KV
hQYMGOVk+A7YJpp/bw+PcIG1yhXGUebzWL2Qrl45ndf27ZsRrLcjTND2LoayAqJ/3M7ZsN/ISKF0
FIqHjoBwOTyhYRJ5lo4/ntmV1/HNuIunuaoABas8jCvaJ+6kcSAg5nMj2H1Bnz4/EvR7Zh113D/v
Iw5ao7w5v8Mu+wn7qGw8q/pFoHGi7z8e6NrHejXQkvstLepA5lcilLKOND+uuR2u/fxiL4SmyAqH
Yh4j8IZOqAC6W2syXt0Nr6ew2A2AclWVbcwxS3ueEHr6DQUdnW2r/klbdYKdEjNSbCd/ZemuPEZ4
iHCcQjys7wWMLZcaErBeAUHxatrIxuk3s8zOEXysdmXjXRsKqlXu/ETAL2+ZAkDxvQwblJnPYciO
fubcZPTYuSux39ogi3Wsq8GqIQghzhSF6LR6Fv7PHPzij/fbtSP0eiaLI+T5AuryAUL3LNinMwbO
u3GsR9f+6oTJ/22keWu+Cnw45Jf7tsR0dJbkfoxCkHDjVJyKfiUoubbHX09p8bAoW4OQYmq8Z3S6
NVP33mf2r4/nciVchA7o/37/+d9fzWUs3Qr6Flg1D6l6Wv/KbRJbQLSvyQxdnYrvozwHXAUGnL/e
q3GsnvsZL3GUWDG5qIq6ZjIautl8PJtrewA9UygAgMYzY2PejlIxBGxePqdTZRXeqw5M0I6ZDWC/
dpAEvR6OTm6XK6f12hK+HnSxu7OhyEZa4wiR8gj8YGYDFnY06sdPT81HpwzRFFBzcEdexDZdxoIU
NsXynKNNdmdpPt6YZRPsAwjfJSqY+rsilGscu2s5lI+w24PXNaqeACa8XVBl4iRNBNtDG3ee+Nmh
It/lwwZGgzEI2zvuqcTNTjQrTpSOSaf3H0/6ysUBxw9gPCCLj8dquWsaGYJVU/TdWdh1NKSo7o9P
1pr8xZVNg0HwX7yKDpjeiznC9sfkFa+6c0bCQ54Ci912R4kGhCoPrVoNMeY9uAhSoVXzj6EFEh3A
V2+X1MmHvmJp0Z27qrhzS2pGVtHB55r9dMXMC2Msj1LlPFaqizovi8eKF9uPl/XKYZxLZCDwAXDk
vOOHqjKj3VSFHMi+4kfIv+eDXFMruBKKvx5iyd1D/gyVO+HzMyM3KPufismDF9yDhU5M6/X3zpot
qjUv27tlBSYZCCdAqVBherusTIJaB/oSB2wyJQcfnZI0amk/3JZdL/eAmIqYaUdvUgELWAnnihM1
TZa0NQQxjEKUL1IFc5dZZSY6nxJG5+OY34xOX0VcheS+D8EuyvIy/4u+vdiPYArd+U3N1nQWr215
uEvNexFiZjCZfzsPu4SyROo4/JzX7U9Pjo9Kigc0G9dsbK7cWrhE8PvIJ0Lg5BfbUI6u1ene42dS
OKiGnCr5VfZ3Xv7981sNVUzE68CyIhldvC8qBBHaT/FZ6F3vnoJyJcO9NgvUUuY4FlDid2d3quWA
LcWxWsZm4LdK/RQ+yGGbjydx5ZsAngqcMsodKBEsk3Yo2LTmBATyuSrdgzBErCV889i4MsyVMzPr
f82gcPAV3OWnB6GK1bxMTUCxxpc2c77TPvzTy+BYVQZFy462EcE/xR9P7v2oM8gRkCOk6z4yzMWb
mft9OI3tZJ5dKNUnWuog4ZYReakDLyWWxhOFJAqZ1qrc7++geVg0ulD7JOANzRCRVwFBOeqBG3Vp
nluSOI+K7D6e1b/FensfvP39xbSQISMQafH7EGguIwi7t/EEW/lEjuUZvrkbVjk7OfS/rbz5htTs
Z9fpbWugGEp0HRuloIkmQDBMwVlLIwozCwKQzpeC2jdFMN61KsRZscSp1Fwlpi0fobX/dUwBVknb
XROoDUAaD6xu0QJXUABIxw1FvbsHm8+W3hNa2wfUtHIgMfunuvNu2ODGnmHHpCe3TKkdQoCVTpP1
HnMDaunstoASPK78d8Wg2gsKjw1Y8DZjF80CeRgaYZ3qkagbwFXIPWy4cxWBXthcQsf8DXxO9zCl
LPQiT+6od9I/hky2ZWKgyX8KqVcnXhv87toOvYleTiun4f0G+fdnIuSBiigacosPaDiy8YHg8U5T
AL7ttzT5eIMA3fDuxfDQagXZD70PaOr4i5DU52zKpka4pzrwqpjnwcYtpm9C6tgmwwZ2Z4Bg8DTh
FAi82t5Ca+Dgdja0fHm9h7LwTxAeIzH2YMB09M7wg/3oFDd13e3xc0kD+yeTNTFkkRCDTj0Uc6Ed
WAdMJtOISkIXpBez79kBogLwUCudF2sKbtPGAj7S6r7INj1WZXjHmy69HZvuJLMG3Zmcb7wG7NEi
3xX2JP+mNgdGihYCqIUcjvE+pONrOuzGNniui74ASHw8Z2M9RIyIjUHKW2uOonKb29GQwcpehloA
QANfzmpwrEgF5bAZw9xOcsYSyzf+Bm0RjyDpBnkN8m4Dq2iDR76CTBtU//KITXm/pejL8Ihm5fcx
8I6q7p9zN0yGOtg7Lb+4RJzcokhsO7vv+2w/UnPv9OEthaVJXogDpOOfoVuzzxzvBixiiKYDhiV0
woZyC4v1UzWKm6LhX33a7bWbHnVWbhvUgHX/vWlIMgh3o3zjBK8v3MtDuHGHFibZ000z+V+JR+/L
TAF1CGWKhGnvmHYmqv18+Aldq+fGHhL0Jc5eZW34EILmWp5rNmT7ylAgOAXjxsqwEwJrk+XuL9hD
Hsy0l3EdFilAaGEajVOZbRuS5sB+5GdtF6jsD8V9PorE7p1fRu36Wwc+fQmKsBBuG+ofdup3B54X
O0/CABWFOa8FB9ieEiZLZ+em1d7xK9AhIXkcg6yNkmlAfxZ51h3KLiSJz03gj/0hAarOiUA+z2KZ
tj/GHuKaHnU/R1ZFXQ8lRxd4XRuFR6QB89Px6o7OaWYCKUrGk+e1sRjPAtaCXfsQpNnKWX9/FN8O
tAjeQDly/d7WiEI0cHUvaKlmn69BvB4CqPG3c5HuoAwkt+MphzNL8bXlW95/uszxdojFjdXWoNK3
83KxaqNhNWz8MNfineD9Le4RE70WE6n0TPZbrBRofi0FBdE9eZ1fg5epu50VyIca1BOS2XEIVqod
SpZoUw/bEBDHrdVqIAJN47clpk1ry4SyrNogwo20UgB9ht582++Vwe4Nr/4mxy4B73rY67EscWWk
2bHoGXjvY88BIAJpn2n+ODZQIfSMIu6o8d3k7d1gmNA2Ge4rbd8BGAnZT+eYDwM7jZaqYMY53Xth
vVHS2Vm40WTrfKOs/BFW2XOZVm4Emi2JSdfhFQzHn3WhfrikP1pme5ockuSqPfllu08HHbMstKMA
om1Tn/9ALwdvs+sec3SFt1OaNhAmsI49hOyZcL6ak4vLmceOsmOz67ZOplCCApQ+U+SWOtZNXugH
UtrAlRbhESXTh4/fmPeZJT4WECSwywSF6l1dPCsDNFxy5Z3cXiEb8XkbtXK6l1Z+35hGRD1vpQZ2
5c2Epi/6H5D2RZtgmQRVdUMGwZR7cozwB2ma50ytnNR/nZu3cRXm9L9D/KuZvr4TEKH2YpTuyQyF
ecYiplCNHqznyWiAm4O0BIIJ106IuaXo7E7JRXXW3swLc9NVf20z2NUwGDBgGDG+cJ70eAVOjRSA
CwGaeK7MDhR1AG/tSW2aiusEZjv6iRVEHBlM+VaCxPeh78wMRi/cRTsc0jmLyg2bWFMppskp1DO6
M8sCepjqsX8YWAjvbqiM4CLKpv5Ui6n5dA4+myahAwiyMOKbZdPI7HjLXMg7nBiC/i/oTLItTG6G
lfTLm6fw9nPhJfCg2IN62BXeT2Ch2+NLOpwyiKceud3xR7/qq73suR0rFON24Lpnj0AoGLONk/er
BDngALgezEZT0z7A7KabLcGDJ2iFuMcu79k2QPXTiVw/A2tz5ECagimfP0x1OW5Y6v5qOit9kFPT
sthqRfplLEx1j4KIu3HLFKpX6FiZT1Zrm78FhRKxo3o89ricvhBXgzUEHd7v1HT7bdj44WNALbwK
k1GjKsmHo68FPTqiVbc8yPKTYeQcAFPW30wE0vNK0h76RyS/lWKEyqjF/C9C0ekrpd7wqOoW2wzR
9guxBLRZcF3EObQ5aMQzz6hg3eKlcUFVB23v0d7BFWCtRD1fzouPgVsbZTQ8qJDlWjLSWeEMyMUD
dbJF/62zsg13VRxwO6lxdVcu3+qB3gNKvBLqXtnmMHWd02MTgnTv0tdA+EaQW/lwagDJk/nfJn/M
+n2ZARQAJnzj/vz41nufk6MTCIQDcowQdbXlLCGwwkOjtNVp0HcoFkJl87Z2nonx5+Nhrs3KxQg2
iqGARS7vuqkwymD0qTp5jR/T1Kmiaqq++SP7bUK1cZaRedIQnli5Ya9MDlUGHCZUl1ETWIIekPIF
KkCtCZHKRsqLqvbw9XDWIon39zhQK7NCCFQ18NYv8azcV7xNg3o6Ffxuqi+f5/8AnefCedEh5qwR
t6j9DCpnPTcRqFThgPIWc4yIyPTZ9ODh9vFHurZcCIrA7wX+BtCKRUgE6ffKH1N7PJHxIbC2OFGj
fzuswQ3WRlnc49jypB3mi8K38wiGv7vS/t7PLSD38ePpXIlTATH+3+ksFs7gUOdvTAxkNn+Rg0Gb
2zSf/29DzFvj1fs6WsHoMgtDsDBOx5NwYmNYKZq9D0vw+ecqwMw6fa8V0TOHkr6al0vg7oYtcvaT
97EAKCpfeWCvfBjIb7gzHAOOzO9UR1sySt03RJ2Y6yuQJEy9Y3A/vOSFbW2gZwfC68erd31AdH9Q
MZhjr3nqr1avbJrOka2nTpAFh6YMu3EwrRogKzqGK3WzK6sInCtQNRbaEy4J5j/l1VCmq52pQrBw
UsKz9lrmele3Lf9TZeH4YPdmEfvjADLJxxO8cjMAaTIXPIGmxAuymKBNRya5UaqT63R8002muVX+
ZKx8t6ujoOQS/MPuoJ7+dm6u3UnInrfqpPGXPFShSbetQ3Ty8Vz+4XEW7yEaz+jXzQ0mYF4XyQwD
4wbEdaZOmQZxSFVOExHIC16kxwUkR7X9m009KEq+m547rY2fRcbyG1gZDADFVvX3Xgf5gSIa2bQ0
03HdAylrlLK4D1WIYkZDKMpwMCezwRiLvMq1ZJz2Vbkp4ecUjWUGnbGxh5c6b/h2VGWQDJ1Ojwhk
ZNyGvRkhIBhuslH87ltHAZNt4LjIhm+msdmN5ohcXbWwUrBriGgj/ogmb9x0GRSTh4DliK7GNAIq
OW4LN906o4sWVumH+9yeewo6sxKLG+5e1rBs8wqnfIb4xQsZe/clHLUXi7bvN71D5MEiA93kWQ++
Ts3ZxawlYGkSLbMXMFCNUxn0VhnZpIBWm9eJ4a4v6FCv7PYrNx8c7+ErikIxPOKXO6KtUkubYHaf
nN6kp6FpxA8Gibwj6ZtppVJ5JUpCU2J+2bG5UAVfbHHd0dbOFBtOwpD1VntucGFU0Qs3YHUMtUt7
Q/umPPpWSV+QE2T/YaazpD94mIDIoOn4du8zwQzwA7rhFJDpdychSOIV8EpMyzWy55UL5E11ZTFP
ScrMhl7jeMpoBI2VIE0CdTcVF1VvV84Z/uLFMfMCNPsCL8RFRZZd1KwcIDJQgOvXZ8CvpBft/kgJ
i3W1Zifx7vYF+h5ZlI+1QwMDCe/bpQPrI/T4wIuLEx7hoUX7bzXAMv73T04Ho3g2NFggowaDrGXm
RCiEGZjn5helvo1sAG6SRDTwAXHLV7bCtfkAiAMatueAVbAMMQvWOmjD0PxSuPYBn2vnqCaSZXMo
veDm40m9u3ExqcBFB2ZWtQBmc7kZlKvB1POKy1Td+ttWrzz5744vfj4E2hSBGFhS7woDk9VatAIA
+9IZYMP67OuEkqcn9Apg5V/X8M1Wm8cJweudUZigmsx/x6tHcQxNlIhG2PyEdpXYLdwDUKN+yNmJ
ynsIGhT9QwsRQfR9/h9pZ9bbNhZs619EgPPwSkmW7Xig7CSd5IXIyHme+evPx5x7umVqQ0RyG939
YkDFPdWuXbVqLTceX+A23LgdL47Ub/M07ywdDZcId7stkqyV2+i5GqwlOf5Kl+yXDpmm2C/vZ3gU
ri+acFZ5sP2fuWVRz0YLtLZMQwMutkQ14ENMdorxKfzjfqfVmFZTKuvjkBlTHz3nQ+Na2r3TbJwn
wSjYdZpF3dzReLmtTm0QgvDQB0ZRRfrOyRQaAT9mxd31qRLsb4ygkQBM1LqEv0uJFcKSakP3ln72
zY9bqArBwoNg0ykTwWlAa8nq+LDv5IqbPX4uZfIAEsXOd3mg918hmTP3cWoREkCHuhG/CCcOpR6Z
1q2FL2a1MkNmB/Og4B6g6Vn6d3eTcxeG6Z87IUsGWLt0zPCYXiP0TKOSyjGYWX8tdDv9lI8f42ah
pt1YoYv3NA92rCwQXv67SEjpWaimkWElz+1vTKM9yjdtiSI8zIofbPw6vff0PetxaRyvb401NRk4
XiyDnLZVMovLJ7w9RlJVgX6FM+hZq8KDIulHiuQ3iP18GdXmri/Kn7VhPCbmvNer/EHtfl03f7mK
PLRR3QJuCb0wGMi31uEtTW3k/opn+dSMu7R1gz+G2wBgOrOwLnXnqkxrrYkFqsbGS1tV+dcxUfut
jSIcyO9cHy6elP1qIHRX+1qoBMXzON7kP8bup2mfrk/V5SGm63K5nXjwQB+xxoz0nZNWc52Xz3rs
NLt40Ou9XA5bPVGC/YCZRfDdXFAjF68PbVTjpFbq8llO0ydfVuHqDA+F81GLP+Sx/mDPyj5UTBoJ
KDK22cahvhgjOBXgKvxD24IAUTKY9lzFyvzcNL1z18RSc+Pk6BZdn8llLd7ckysry1ec3RzSopOR
2Yu6pH+MJgAWEClmk32osrsiPepz63J5Xjd5EcxgkhwMQBlS3vSbrrZHNQcNAum5/Gz1o/+Q8yZ6
zkY/3qsgWfeOVscbm+XCHm9HYoFF2kXlZP8Wzz4bYtk44OnmsD3pvJ1S2KFDSrZfi2IjsrlYL8xY
8tJZzvG1SZa9nUm+AebLwGlOU0oICCdD9Ifs5joUXG8srB7Do1oWyNlhgYadmMb85E933PL7bDma
ZWjDvEiSSFBcFDJKSafoI7XPsfjTIGX5eeYGdQCgfhdMk2qVQsAhx+1JjW/1aFcgmNpvePCLNfjf
9pQFX7JgidcPjD5uJ98gLeGZR6cH1NJvPZWEBhzavokhSLiYq5u29ANZTvXE99IHYBDqVvRw4TmX
7z/7+WUrn21VHHI29QY/D/5S6Ro3ln4Ext3147c1hFWE0nQRZQo/9j2/02gyTFyoi//cAm9W4vwF
HnyxCo7WBJIWdI5XTF/hW87CLQYs0TSdG1giiLNpMgt4elSndTy/LuSbuqHayitAfygpemzMlsiU
qSKfTo8KKNV13jjXpBGmpcLxdOVRAQpRKelumDbgDaIl4cqHB4kQHk+1WvaJJ70eVKXkRRY8ddAi
FO/SXNriXBANBaU4tEMMRnLBG9FnyPkOYxWc7G486U7wzhq0I1yj++urLzKz5D0JozDGmX+7OJFT
1tkQQaLP29hz+uEplqGP31RdufDqCyiEhJtB6nHJKCyfcbYHSrW0JHpifE9D8tnOB7iToicS8GAq
tsi2lhPx5o7EFJhzMoPoK9LAuNpuaZ3qfp84wSmHuPY1ddJfRU9trBqRCLLDBXnuO/ZfnKFzm6tL
UpuVKRv6MDzt9ea71ny/vkaiDef89sUgzsiSrH5dH6qJ6mQdnOJptA9Ob5n7Gb6aw3UroiVCCpU7
0aHd4kJmBNDHlLSkTE+O+svsvxXt51L+Mubf/tgKZB+AyDmgJKLXsWA6GV3c2ml4si2ytv6ubVVX
N4p9G88bj/qLhwkPhHNLy6yebTkS68koy3F4auhNsurs1MP569KD8y03optYJUFdqj/+YnQqj0mA
lrxK1u/JIYpNdfLZe5NKkThOXfjq5OkxgjX1uqHLDotldGeWVru8JJpt1NoKTi1vgr3mwEsea2Z5
aHTJeI0kdXCbCQwenCfzLka58V1RzpCjpZWGfFsEa9v17xFsHobLo5bnEG+idWmQluE8C2Xo7QrH
2FX5izTnrqZ/1pxf1+0I3BX0dtD+8mbn/bwOGRS6g5XRaIMTEL1gp0WZclSdDlhdCaDwuqnlVK38
yBtTqxlu0YZ2+nIKTvPUe9I05Wg9pnBk1bZbGLTHZo47zwOcQVtEtcKNi04oL2qc5UWnRxaXkzro
kgRReha4c1T+gnnmRJD2DL/4R3S/vth+/cdEr8t+4vWHPDnvtIveDtixabfTy+AEyPOY8TiDY2Pv
W9mfOxnMWKDUUW+k02MVzpSFlumVGQandJyQopwa5SkBg3HoqmnaJVlkb4SYokWkWA3qjaol1DWr
682pRpkgEKdmWWBGM00GlEtv0lPfPUroPVSHXCljVwGXdnt994g2KhfQAhCiXE6c8Nb70B6Sq2Gq
BCeNp1pIlzM8bPMBfsSNCRXbQTH7txm69d/a8e1kIIjG46jGjdE/1d23tt8YiuhsI9Txr4nl72eO
dIGmmHoShKeqpgAVfG+sR8d4SJz312dMcMsxX/+ZWW2NlqKKNJYSAU8oNZTZkq8UczbcpnC2QD/+
XhFDWyfFUlsewOfaeE27PczWYw2TYNZtlYKEIzmzor6dsAoocjcprIlW1JOXzHV6l9v6lsvdGstq
a9N/Npf95DOWwIGPTYOju+DJDAHMxvqLh4NGMt6d4to6A6D3fVAZ87L+o3MaZOOo0GJ8fe1FY0GF
Ajy9avLUXEehVWLFMx30vmcTKbpKk2eHcJierRE52euWRIMhjUGOaBnLRfLVtEoAYFbOkzAIXzPd
BHGqbvgc4WAoQ8oUTJbGy9XChB1wc6ktfC+rJ2ff6NOPQZvge4T4byMdJDqZPA4WHiBeb4zn7UZL
/ErP1TL0vaZJEY5Ra+MIqhyqw6HcmekmU5doYEQSgCRsUBkX+J96THs0lnDe9XjTZpVrmkgtbBUD
t4wsC3jmbWZdarWpWm4IB1bNp6R+TPqNm11kAsGqpYmRpCSsGm9NaGMBXacS4TP9g/nVT26Mn9c3
2ZaB5YY/G8PES4tqeBCcuiRXd5kPylofzdE1utw+/P+ZWt0zYDgSwy8Yi4yztMgBGj/lrSKMcDic
S1Ls9GBfaNNmQ26oRUVAEnJb0wvSnJq/SHMs8c6/JlZ3TNlrRjaXpuT51ETijnzTFpuk6KycW1gt
uhnUihqMDGJObsZBQTevPOR+vtPGDXcpCjnODa0WfyY9q6oVi5+h9JTQCvzkpPewt+q2G6X8+xcO
jfI5ISAcLyiqrmYu1+wRPAjjytyiglxi3MoQiDzmgrLh/senUSB9u5lVX6rnamowUPxQyu9bWt6i
zYXXd343a3MqV+sydEavcw2TGSilvT+rT2n7oUCc/foxWSZ9HczTkQIUmsQyz5TVIDpWvI2inJg6
L7Pe9VPZPAaW1uymiUz9OITTMY36oYY/1c42qtvCCdQWn0kcughLvZ1AI5FRqjNTydPph5iVhRV3
Y8sJ55CXO+UwFfTLOthMYm66oU4kr7TM7IRmt38PU7d2C5txuuE7RccIRQOQyEghL+RQbwdjthGt
z+UsecZo7Af5k05CJUo+c343Vkw4azYZHDAUziXQvWmL2a5itp0WHixEVf9Q+YrnEmnns99fnZum
n8M6C1rJc4IHiwp59eH6jtv6/tW+1kqDGMBajs1AdzjM//bn6wZ+i9xf7OmzEawcTe03TtssFiJ7
p2SuErnxR+k7fTTfld//9RI6RG79SyvdhZxau93SjRVuOwCaGqEAxd/fBbmza45+zkmj1wGn3R2o
XwOVVLYwSAITJD8pGuIeluaUVREFeaKRRr/Q9qZO3UsIZaJw9FwMP65P5bIWq5l8Y2UVsA95M8qT
LlleEWofMye7KcbAixxqHkE2/IR6YWNvC+0Rd2gkGJZH9+oQVbLltzUydp6PxKfTFbdGn7g5uard
WGt3aqv/xWHiAUxtdIEEkFVebUYD9FsekrnwrHj4OjnZXp6qf67PoWilADQAGCOwplS48nIVfry1
58LyLP9RDV+16bmvNkpSomlbeiAIqmmopzvqre9p/IFW8zx2PFMqYOZOlScpbEbADdk/Boh+Ek7x
3fVB/a42rnfGucnllJ9t8UbVKh+5NccbuuFIe/cxMIpDmNlPw4xEUhjcSLF9DOP2Y9c3z/I8IjaW
vpgTzW9qemeE9d1Ubr0uL+ml4JaiTAPvJwLel6CsZkTWwAl4X6Cz9VpK0WnIkkPcZ/etP+8hmPip
BHxclSO2F2obJ0VwjwIyI24GMUPwvL5pwBQlvmLpjqd1aUu7ud/SnJ6Wx7AOSuhdquKhDONvceps
9f1fVveXUfPLKlUqG0zL6swgDQVEyJccT8k7/WEmiXk7Npn8GAGGfegrIz4WYxI+dPVYvmRjLR9a
wzTvlKz9ubElhLsQzB37kMYY7sC3W2JEAquNaqp+ZqQZ8AQ10MtAj/xAU5RyG1kJHOJVmrjm4HfP
dRPWD3kN1U5e1fp7BGyKfVDE+c4vx+qIgFowklCUqkd4rpJP1z9UuFRn37k6LZ1SatoQ+Y4HbUS4
CxE7cgtC7A/tNPi7sjXD49DIxt4Ji621ErkCiH/+naHVoVGqgYxBF/keEtZ7OwT2OO1hcLw+PEEg
op4bWT7i7GSO4eCb6YgR2PQtOq3tm6LfzdYG+/DyqRfnn421AAUIGNa5j8QyOmkIA8erNf3G6eub
MdpKiYpn618Ta2rooQy6nNjX9oY5+Zjl0kew7Kdh2AyBRXYQCCL3gZQSdL6rCcsHWzLNNnS8PngJ
mtilIHYTdD+vr4povvD/GlBOgu0LqE+sdnqKtIHj5TEFAHpRRuflugXRup9bWG0uc25k1U+wUMww
BN1W5rfsu6ZtXNCis2NqIIXBN9IuvYatW06eG3Xq2J5Mk1hdAOCgL7b7MauIn4fFzooO1wclnLb/
xbLR8Msr5e1m9hUYTYpIcbwK5Yz8xlE3StbCtScVBdoQoC00zm9/P3Z0348H2fFSZAoOZtqXBFM1
sEMr3nqPXmJ5cdTmma2Vf8zIfpW1MjjeqNs/jZDu0cZ81J3pscgQdw+NE5jRr6avukMh3zYwPky9
6o1wyl6fUuE+AYVNjA+KnXzV2yH3qLROzTSxEzsaLVyddu3vBU8jWkXy+etM28NGrLBlcBVjIYKi
z44xszE/zFqKZPrXCPGV2+ujuuSrWmYX7CjlDJO9ueYjyAM6aeMocbyms4Y7pas+zqWqwLYzpo99
khYHuUmmfV2ZxgfTT7W7NJuzvTWn5a4f9ciLwj7fz5GNZu2cdUeINuqbRuvQMsqdYee0hn4zJKG/
R+VFRcIWUm/qG+HGIEQ3KOEL6Xce4/QVrGeqlaa2ni3fS7T4qJm3hnFryHQlISuS9vvrEyZalXNb
y0k/uyaUIao6MGVgdAqrfLGV1L/tpiD8YYdFuyv7aqvRU3SSLZLYCysmEdIaFS0VvRJHauZ743Cj
fCmTjYMs/HkyPWQSADgY6/jLkMo0R56aRHnyzvSUxLs+W6KyMiTBIDToxOAfZ+Uo7AZWnzLTfU9C
H+fVLNrkYbLsGM0XS99pdfi1n2H0kSbD8mwrt79NkgwxSiYr/cnKYmvDDQtHC7IXNmhKA7yV3i5e
GyB9VS1lAS3cy8YOvffrwxW5eR4TMDBDnYao2SpEmu0ibo0qJLEpFV8qf/iYl/mhLUa3sdTErbPy
F9xGf2OT2jV9QlS0YD1+OyarV/O2bNmQg/QQ1vtO/6essp3U8+78WsnhRoVA5PiR3F66aMkLWev3
c0kVJbB8jpo2e7P6PSYRYatboZhwmc6MrDy+XJhS1Bi278lt4hZh5m7VBEQG4OTgSJF1WqBdb+cs
j1GU6qBV8KaDot3ZxcYkbf388vczH9EpXUnMxaEKR+2XHVnPVOz213eaaB3OR7D8/cxENQyxnwWY
mJRnByLT4ah3G2d3axSrC89yknAuFSapeZL71zrc+PmtEaycdtBpUWxZAY5Nlu+Dxv8yIzRoyfZG
snTLzMpfh37eGDAs+F6UH31t7yOwtqUjLjSBR6ECBFX9RcbZaQAxB73leBPkrtJtb1Oj24gFhGtx
ZmI1irxt67ZpMBHyytJA4Ww4RtGttnR70X8AvQwlrLfbKUvMeBz7HiciH/2A6sJNPX+ptliDhFbo
mEM8FlwPkdRbK1qcObklV1wG3S58ztC2e822tJ+E73qwmv8aWfnDDl/Yg0L0vTrPn0K9hFdAe4Su
8JXYvHWh6oKdvq1/dPO4D7pml5bKy/WjKYpGzj5gfcmMS6K2rfmALCepFFTvxtx4GHLtNQ3GPc13
f1G3V2kzJ0CAEoBxr1wBaoljsrRTefD4ddNRgjdO2tgewu2n0QyLIbKLzvL3M2+DfENjFwFP/zq0
blKjp8N4SzpNdHXSdEMCiusFmNJqB85qBFiDF6BXR2ZKxiPWPixknjey1Sr3QQe1CtnIeN9XSXK6
vl7Lhlg/yZk57rSlk5O87dvBaXRlZaGNn8v7+BNVvZMea/tyrL0qKQ6ob6s7yZrdvIk3PJPwNEDC
Qh/k0meybsdpIBrTrG4GOZBM/W0qaYQJxNXH0ZRk+Kya+ub6OIX2IIVd9OnojF3L3CvQJRFKkuaL
YIaOfoXOUxq8r8sP162Idj8dK1RZfusIXYYjSpymg2p7oOoOCqHPUDwPxYe4oqCgbASvG7bWmY6e
9H4sxRpp7+5bGnwYVJh2dyXCvkP1+fqoRAfgbFTr3akG8mD2A5Z6da/Yuy2xnK2fXwU8yVCbUkva
wIvtr0P1Sdv9zdcvTQvcUESIK78rJSlZUN8kI5S4QeL2W7y04s//7/dXLreHSWmG6NgmlfrJzzM3
ireKa6IrFq7m/zcC0k1vz2ig2MEwlLbtmcWTZh4N/yD7d9cnSXhxnNtY+YF6tDTekUuORg7uikTZ
q1F7z7PpQ1NIL7YzvFP07EVJenNftOonmf7h6x8g8kPn9leboG40yrrcnF7flkg7fsjmo1Nbbt8/
lVWItuppmH5ct/j7Wl+7PpotgdLDjEIBcxUH+3iDqM1T25PkKuqPZQ3nWVDM0UtX+/oPh2fnsxL3
JJ9LOBgfW2uaj03tx9Rjkg5Nm/BTPw3JLQ0H1bNJnvzQlzHdXCEU7GEa/lPAqHeUCrMmUzOMG/1W
Am9Gbyhy8QszETfGak9ndqebk6/zbBxIqGVPh4L/WVv4PsHOpjC9dIAA+uQVu9oT8hRrSh8qlodG
XPDJTr9cXwDBtibrT60TsR5AsmuswlybyMpOVCPLoHw1oujrZKAr3MjZ7XU7gmFAsvTfOi9/P7u/
66ZomnGObc+AbBe5py01QqEjpm97kfGmoWCNG+srp64CJI/4/eqG2udx8DV3Lo56VuwjGLH+YjRn
1lZLzxMaCEmf2F6S3cfJXbLVhiWcLegSlYWTnHVZBVRhoVVKn+a2VznanV83H3rN/n59CILdSwn6
PxPL388WpEH6ra6syPZ0yLTl9DuJrZ3uv2vH99ftCDYYxMJsYFLAsPytC8NBFxehUTEUitHxLjUN
6VjH+XgoYUbb8J/CPUCjAhp3bIALyoVY4xqgMGV7kO09ll12QzLkHor/l3lK7/rRPF4fmXCRbBhQ
FgyMDoHy2xkMJElLQyRmyfTe1fGmhKww6wy5GrTPJmiBC4I1Q6plI2pr4tFuSn5OlIN3hZU5KC3L
g3RUWke9nymzzACY2YA0orFV4t40XZp2JzdsSskNtFTeiHiE6wnaeKGFWRipVwc5lYrG7E0q1rOq
3/jteGOW+1p6+YuphWyEHj5c7IXUnWQFcYMSgeNZduc+teUW5b9g6bjBFxAOaSuaclfhQqa3fSXX
BFPylxhM0Radk+gih14E5jr8qkFaeLU1yiJXG2V2uBqU8dlACVDTs72ZxshLS+9DxHNdK4O82upf
qlx7KOZuo8YnKqgDDYNxjLKVasH/8XZvqjAuVWVhAv8wbagyHrU03jXtawLRzaT1N5XR7sLc2snW
6frCCbzKG7urCGJWx6CEjRC71vTNKaZPpWIjHRHMbrtQQv+FMeoGCk1R3I/rZy69FSPU1mBcWr01
78IYzTn0if09rNAfnTE2N9yLunj1VawCWhDVyEWjmPO4+J8zlxlUKgSiVoYro5v7vWGEwXOqdsqL
lWnKr2h22j3MqsY/8Ikqe8Tn1dqViW4eKboz7X2j1HdlF9mPdgTZdhxZwV0VIkBXSs3glpC17YJK
Ht22Tqxd2NTDQ2jMymnU68Dts7bZWY7vfKpynr7kplOu6Eg5XJ9Pgf8EvgMggVtUo2N9Nb6BJ5XU
RrrtdQOf0L/T58Ed9ZOs/yrDjdtH4EWQJUQ8lBNuUfdZ/n42lY42B5nZcoFG/b5rKibqkFh/fvNg
g2Z4hgTOan0IC8IRv7K5eezO2gXI2GVQsDf2xiYUThrBH34aDMkFr2Mt+91QVQQ22lwvTPK3EHA+
0Zt6A0EbZJKWtBFICX3L0mxI6wKZlovmZoje9EYNuqWQK33pI+3VjMp3Y5KdpllFkD0Lufp8qKCk
QxTrL6mTb4S9It95bn8V+yS5n8iRMXDttd19nwTvWsPayF6LvAidlETVwKIs+ADe7g7ER+da4UB5
fpOr95Kj1q/IvtiILCX2nRaO+sacCncj5IyL+DMaC2scAQJAhVqpFRVI7TFunmL9FGdfr58t4ayd
mViFW5TD/aKyMNHLi4DJd3lLtlVoAKUvjX5XREzWgXyk9r2O/CRgIvRLQOXGwRaCYMvCauHTstfR
9lQBSo03qnnYCiyEPw8IivQQlKzOOrAIx3F08rBghkAzS+gw/Lq+AqJ4it0E6QfsEmQS11nKSZLq
YrBHgG/50Qzuu19WzoP6ENluPR2Gbz6c8MUutfbS5+uGl2BifW2oiNnQ2omnuwBqq/astkXFq3qR
YPE/qsb7hTytKgp3Kj4N87du6/gsC3FhEB5OesbZ0Rfo7FByCigZCdHyOLuhQvOgStl9kdmjq9Wo
17SJbxwkYG7XhylaP/CY/1pd/n7u0us8zBr4R7wxU95nU/epK6m1X7chnErDgB2EuJrex1VYk/t6
DCk0Eb4+d7vEH9woi11p/py1p05/6ZoYSZG/uKlU+FSQc10IA9fZxMGKeqsKDW6R/J2eHM36DjGA
66MSuZ8zE+skYtU2A33bsu0FcfzN6ZTXWnZmN/StjXqX6KoiGKTUzgFT6Vl9u0JGFullAtjeG6Ly
u4aefN7DGQmN2E8lBt3ol7p8vD4y4U60abznMQZN9PqaL8n5sP170qOWP9Lm3057x7ejgxbG2U5u
W/kQEKfuJ+RLN+ZUNFaK0WSa0bNju6x2ip9W/qSOenjy57ta3Y3hvjWOdXJnpRvvIdG254Za+IQI
My6e6tFMNT4CwHqq4y+d8mv6i1QDrffM4VJgv2yIm3tYRlFYC0+qDb/qO93YeCqIvh+Gbfid6LVx
SAW93RS5bTR1OkXhSUeAO90jcXR9CwjucouaJJEKkCUyfKuFgHtDC3pSM17fj8egl91RMQ75SJP/
nwcNYLWhI194JSguLKfszP8sb3+l6gfT88vALZT4Th7nO3C16VbhWzBj9KQQUtKdCFx5PWORUely
IbeG18WmW7auM23xPAgcAlVci/fjwu2JxPPbodQgsqHBUg1PNwbwc8n7Qarft+kfE0ZBvYHHpqKm
gkW52LqjnnTtDMOJFw/vFpB+9uc3whK8wY2C1im00OrbYUSVktGGEBler+2T6Vi0r9e3lsC7vPn9
1daNg6RUjZnfl4dD8SVrkkNTxwfbhr7b6Vy7+fOTbkHevbTYLLf4GlrTqmYy2+AOPZ0C9W2+JcFx
KWzOclDapK0KiOblewUN2Kwsg0H3lDmTn0Z/dj7bedq4rV7190GBC7MGs36wc55NWpbL1OAVlNxJ
lh/tziaiqLX8WDnm+LBIvu2vz7VoS5JYoxeLrq+FF+btWoKxrOTZanUvGOxXwsBbVC2LvSX5W0Kr
AsdN9X9pmcYl0da+OsZZKsclgmq6pyW9ixEUwapdzTNRiY6WGm8MS+SdDHoAlzbAhWdv5Z3m1JkQ
ls50D9EPtc73WhG4tv5hVv9iq/KygNQRqOqC+l9Nn503ehBWhqc6r6GVuar8OMsfEv2hkN51WwGn
aK3IzbFXbfpWLigBELUrzMpJDc8Ihn4nLbQXRtSZe7Oy/qL3nPTkf6ZWR9z2ZVMtsgQXMr7q5Ytj
bkV8wu1gLRLgFOUvYxZyr7091By6IbVpObanaJ8iQXkXW0p86HvDeliagI7XN7vQKPSOPOqh7Lsg
ADWztLNHMnseyNW9nwaHhGeCbj+0+UsYf79uS+TETEbG9U42hI7htzvDIFedJ41teLma/9JDROws
RPVq5aNuI6w35O/9CuKd6zZFG4TcAXSt0DuSvF7tRkmlYcLJ2I1FOOyqzFPUW83KN47W4hFWrxBK
k4BsCPLIj6yfW7mf5cFQGbrX5E8lXHhmuXHhC0dBsorOLJAnFwwLHV1h2hhYuleqe7m4qVQ3cm6u
T5TgvcEY/jOx8nqxEtXWDHzC6yC8nzLJlSJr3ze/euupzwGOBkdn/HTd5KU6JdfAcqKWiuhCML98
01kcU0Zd06FGonsApdrneezD+yhMzKOuVPreKMEzmCY9NnM8y7u5N5t3td01T3UxqbswiX+WVjl6
CZIPJnp84PxJBPjWsUQMy60y1U5dyELaLTkf0YHhKJJudrgbLqpvutFrtTUs3zweJF6Y2q1DBpHK
8RbUVLipyJ79LvNdRtt6H+eAufHXQRUjlUZhD4b0LWymcDREq0v1jcfkOsBT5UKVrKrTvVn+Z1Lx
Opbj9tU3taZpQvkLxkhEBJaA1VlOyTo+VlNSyvIw6548P9vW3bhV0xfNGLgNXkG0Fy6852+3U4O2
QyCpBElSGX2ok+Eplbeao0SX6LmJVbgahiOCEI2ve0mtzq7TSzehibMkhD0E/RYrrai0QQOLBu+e
SrsAQKK3A9I0KfUDkvNe0ATmrpjSvSa178I4Pwyd9gW5pccoqw5qHn3s5vzPAVNQxsjcCdC4ArNc
jbScM0kZahnbRVvv63pEShSCOa/QleHGSKdq43IQuThSyvCu0t2Es14tXmnobZuWswU6QnG7QDsO
k0rjzni87nNEe4RDhdQDhRSF5O7bKY2KXFMas7E8s/J8ZDROf/HzdDwvdRONt8DqihsrzQpT6Cc9
fTpW+zy4u/7zogYSgoP/fn81S8rcWIke8/tpZqSGq9dx5lXzZD7bsYJ0M8gR7VhJclfs0L/91Phy
zDM3893BCqVdJWfpMVWz8MZKAG8kdGfvdXnoP5k1RMBTN1IpK/zkvpgK5zaoyE1qTml/LlCO3xjH
8pnrC5OKJELkPPouKQ8CKysCjFJ+cTIU2jW3Tk8l1KWjHdxDM72/PmuiQ7voIPCYAYt3iYRVYxne
0gngR3GrOx+nd1F6UrXb60YE+5f6HM9xkmfcZ+uME0ycilKqlGCy9DVFe1ftWZ4tFOOWkdWhlIOk
69OYR5EaZhBGH6eeUo+zMRLBEQHszuYlKqRevE4DZmZuq01JRdeR+w+T0+yNNAw2UiUbNtZ5QD+A
GqCeKZ6Ouf8atNODncwfri/IMhfrPcb388DixXapM6QGjepEYWV7zXDI8r18l31CxXhodr6/EWOK
9teZpfVgQEXaoZI2tudU0in0zVffKG8DqA5idQtEtmVqdSNYmi+FSVZCBZChepoa+9ku3YjiZTR9
uz59ghXijv53+rTVc0fJ1ZE+fY4ocqqoPUpbJRbhSHiyLRVYNOLW+dIp7yu68zkvXWzcV9CJytah
a43HMZA2gmfhRjiztHzJWZQ50uktj8vJbNqvea64vfPd1sc9rGiu1vyIt1Lcwok7M7dy0bYfFlGu
A/NLTdVNrSUq3TigAi+AeOh/U7cM+GxAhuxnkzPhBYrkdjJv1AE53Q0HvTWIVWQexFNcE0fjzYYX
q/2m6xvX8MYQ1nBs3E5voZqBS3Y+jMYXOdJdK93KJ4v64c4nag0NyararhFxJYfUjLwQyg+6Pn+K
7foBlbBX2W5fdbv6WfrSUTOigw4zYqFuSeeKB7ok5uFZvGRdS4cgb211tAAdOk9xZR0DJ/hcDvKG
P90ys6zn2ZYIklDTaZkFH+J0kDuq33XFoXKpbhwloRnEuX4jALQLLmPFGUvVljrLi4J/iuhLGfxK
o43Uo9AvLJpI1PwVMGGr4xOHyNmHPejGUHo0YPY3DZre4vdq+v66fxOBC0ht/mdodYqSsmsHvQRS
40/1vkIFxLb9XdOjOBa56vRPkJ3aznKbIr9DYfS6beE0GnRB0IKBpsb61WWGStKVEYDE3H+cszsU
eOItRljhAT4zsdoQaqKgPdJioqlhTT6G1Qbno/j3FxQBOEc29uoi0lKov4PAYif41ucy7v9RtS1K
a/EKAdj9jVUA+qS93dRGE5aKlqqmF8ifgyBEQqpcJCtziNjMqDkkskaA2p6yQrrr5/ZmhIHh+joJ
9yJRHeNbwoi1zESqRsSwRmx5XeVWxt78lFI1Lzaih8WVXsQpZ0ZWM+mXcm5JOkYGlM/plO3Lb62k
5/8UrTW8SI7cfc3nYDjEU9OC9fc31buEm5HrZJHsQMhtnSFLAWGpKLFbnjKa92GRHK1eQaK72ylq
/Z5W5uMUTt/LIP6hjc0d9CmnOO3v7ayHkbu/zzr719/MOWx1C7hj6bF9u+jDEMxdX/gmGd0s9Xir
2c9y3EwvTejox0Att5IGoqeIDZZkkRLBKa6xGBLkvvIooxltp/eR9s6u9hSKdf12TjdubdE6484W
CkYAWhftynBs5ykfYXrovEpuZJb0dumdG+f9y9zP8mFSi5tA6ZCe/IseOR68dJLx4qUbe10gDhw7
ktG45HLIv7T6dxDDJshx07mdjI37QeQVzi2tgsZ49iuzmiQTsPhR8yF02V/fHCJGJ4YCjpW7gS79
9dtE9tN5TjvF9Ky0zEo3g8Vsr0yLKGrUlF/nsPrIdZ+4aiU3hyGU0/sSRYyHwWjKUzf0/V0bh9Nt
FWnlbpIm81Cl5kYCQHSazj5w/RYwwxgdso5VnrT4vi14h+eNW5p/4X3Prax8RpgoiQTzCQXgjFrj
XttKCwpHwf2Oc6fLEXzk20OYNrrshxr3fOzbXxrdv/fN4pO/KbskOns4d2DsDhoyEIqvzIBWNCWT
4MhBQyBrSniOpqfa9L8r+fBJq8uttkfh9jyzt9qeVusYrTTSYBLM8t7Piie/+gsYiMVgSD4imHHJ
t0l5oFXJd5tgaJCV3zfVzWAeksJV63fa1hNKuEpntpbr6yzo6+Hvm4wcV1kmtmsWX02l2qlbkbro
DkRSgqNGxvZSA1ZPbFrfIxJmUnlX+KE75vVtFUuu1m/1NAiHAyqOuSNbc0Fin83tMGXGAKBaG7+X
ExXK2XoFM/AXTw9s/J+Z9aWOZFI8VjVmFH3yKj26JZd80Myt+FK41+AX+w2Fgzd0+fvZ4kR5giIm
dOWe4o8/g7R4UFN9A54qPD5nJpYJPTNRtTldodVionfRorSTgyQ91OOu3CrpCvYAGSHCvIXFAVzY
KlQ2IyPo9JrXYBp+UPOPrfXa5h+j1+u+XTBhpM0oTgN3o8i1TghIZt3FUOSSEmI02k79c5cJybZF
xYmIks7jla8JQJzPdl/jmEc3n/aFuXH1Ca73N7+/8i2VUgwlIJD/Ie3aeuTEmegvQgKDubwCfZtL
0j2ZmWTygpJslqvB5m5+/XeI9O12u1GjmZXyEGkkqm2Xq8pVp07Zx55X29Jh930zPI0lC3sTlCvu
9APMHW8gc1sRu3Q0gLSAFQwzcanlKb2afSLHAVUx+2hnqS9xLZstqsXCerl9OAuqhus/91fYiFyu
+gFSA2zlDc9s5AP0A3I6lg82v0dDdlszaffmxFfwe0uOfrY3jgFTigZntaQqklzvNLeaPRx5sshX
wPLjB7uYQuHYyVOkx8ldi1HK/uR1oJxmxpGxfBvZGfgdrUL/MZbVsAUPwRoEfsFGobyL64w8MjZc
7c0ndSc4AWjkSOx7LXobNYwxQfHvA5uNPqsZGTzTpijeN8lMzLdpwW5voEtxbmzaTXrxMpXOK07h
jqLkeFveour+Iw9tv5d2hAu3mjIOnxXnCOxDt5vn3QWZE0hwB6V9UE+H2wKXrvo8bQbQZLAPUBX0
xZA/T1tnRJjohGbjl0//7fPK/o1t7pS6js/T7tt4pzsf+TxomjHABrgT1P0vt8stq77WNXyeOfde
9ekjHZdIvP77/fkunpn1AZGsbCJ8vzgQYyvS7e3dWTpt8CAA6zHXfUHGd/l5Keg8Flynx6ZgrY/3
VZhOzRvaTTfl0G9KTCM03JyC02gtaF0yVeeCFY/oDRhWNxIJ+AdGGw15F/SUBxb5NbhrM3qX9AuY
FYBIgcgjV5FEXg6WDVwLRRD2muknbyWCWPm8GkEMgpUDEfh8pufAa9m+/n6gKsYTzel3GD6YduWI
7Ia0vewG82g5tRs0AJXuKMZ7rUhZOg/Y17kffaYWVLNQbRLjUcg180jYrpi2g9iTZi+zlfTGohR0
BAD1DXDslboZbjcYRV+RI6eRP5rOwWUk9kcN47lzd62sNAciSi4F5QS01sMTmnPodanbGbDWI2gF
yLGRZoyegwFDg5yvoqveasDB/cL2Yr9GOuP9NwpFWXBco6fMuB75lFsxAKajCVA7vxdAaLoczQhm
9kP22hB0afXN9FA/6QpvjQxpSROBs5vbAh2gP1QviRbAHOQwsXnUu+45Yd59PrEVT7zk8ZAmtcBv
ORPiqVDQMh1FkbiJeSybPeZo+ZEWdsnb7Q1cOrYZZYqquQeIlvqqB4MQEAFeBXhTHFepbwzsF/NA
7kdKu/ybYEbavgCNaxhVGJNzW/Li6uDKoS/we1dVW7DxUZPruANGM/bfuVuPry63i5CTYVq5CIui
/kCsUIoGx7bilYrJlsTRhHWM8uoxddk+N5K7qMpW8ueLKvGvGLWygtr9WPOkhhi2E2WQ85XgZHkZ
0AO0+XhAoilXzMicphptfH+qH4W866IfrvHygUPBDF88odHPAJzw5S12tTJtKrwFjn1Vv1Jr2Htp
9Jfo3P8m5g/65szPTqg+RkNtm/DjpggrknhbCY+PfFJir7zUFjft3xX9yXSfiUpsvZuS0jWPHBAL
miD7l/qOvaJg886rxg9Auf9v259q2JmQBkWFVJcxQNWpLYiP5IC2Z05lbWTT5YHOgOAZzFXQ1dLS
kD7Fix1N8hjKY14e1oQhFTMy3TrqbKNZ+yR+zPKVp9uiCIB1IAEOHXCoSxG8k6k1Mh3I5an4NkTi
k1mwDcX4t/erHTDv/4iZPdnZ/tlGzBJamdZRakw856mVhpQx7W2YjG5N1PzaVM8KndVIrsGkojVB
eY2Ohs5MM4npESNkLb9PrX7bZGkTCIcWnZ/GWfXAJim3VSmq0G0iO+BcG4MGs1FxsSWgznmb71uM
Zd2MsUE7f8Cs5F3TjVVAKr25czGWz8/sdvAnp0vv7EqcMjTJI5Ve55j+RKN9jEamrQ4O11BWnc9y
dJJI24B5r+1fduoOMSAFrf6EWKTwvWHogiEh8W+NEWBPK/071XTtGx6LZKMlsnlo5Ig4GFVdECVY
6NZGRcPA+Ezd/EKj2PCzNElDq+zbQ02rdKv30RpWbinMgE1CUhgoXNTUFB2pRDo2VgvwtKd7oWmC
/0qr0VoJXojc+4AFPBel6EkSJ5bwhoQeYw8kH481npxr9MdLVxmJUcDIwGmAFlfFAhaZN2WFAyNb
9e3DnOflVRRjQhz9XPautS3pGnHjktfAFUY5TwfvzhWfSGe1cdNplnkEwOmH48gtID+nD1yvMxHK
tnlpHPV9YSKQMIxQGvTJG419XY6H22KWYomZJt0FAQ/mN17ZoyoftbJzTFD4stfW4HdTPe1sZgGV
nfCwBbmdX+Rr+OzF7YO2I3NpeTP936XpmLSY5H2KCNBmT5jWQruVvVv4vodq2B8CeASZalEMc3dp
3tncPEobrXFu6tdRuqLVCxcIcSR4ejEEBDZJtUjVGHVaNcJFYVb9r5i0+pfOZHzDuGZtrMGwVx4f
iytCxRFgAoTrV2P2hrbpx65Hk41jZpuI0FD0K4Hr4oLOJMy/4MycD1oxeUMBCV0SPZXU23dacl93
U+B05VpQtLgaTNQAjwteOehFvpTlaVU3zcHS0el94WibiBrb22o92y/FYcAT/CNBDesw8g6vZoJA
VWbRj9gG9nMc+Fd3hJX7gCD0AAOFi/jrqkkSE7iGuogi8zi0/LcWGYnvTmbiM1KvSZo35WpJZ5KU
A+JoPJyIhMZp39psY73OUw2coMtC0DhPciVPurh/UF3Ythn4q7KWY141migmBEdW075aWb5xWQmI
sbuSSnOWNGEecgNUBEbMX3FkWGSq29QeyLEd9cKXOgPa1GIUrXpNd0xbSsOy6nTfaybzCc203TPV
R+mbCNFa366z0Y9sRyCt2Wrug5bl6T5L53EkGNS0JbQdvxXuaINUt3EfTF43B9vVqmeQUOaBEUf8
Cw4vv2cTDKwFTudAmiLZt30EDpVIMrYlkVXeRzkqbr7DwYnjJJa9Z3VbfwYDU3HvxVESynw/td2h
RjeeG4duEaL3fBdjLt2IqXtaMMZRWNrufRYL6xF+HHlJxutQBy/NU4Lxk0Gl6fW94fb0RBs3/huh
i7uhXtZs62yYtrV0023ZVw2a6vQh4AMCls4WaYDmEOdvWTmp71UZ8QnvtNCymnFjRm6xBc41fRpT
07zzIlKHba9PKwe3dG4z/xJqdzDhQDhd3mCNV7Lvmwz3i9yR+ndc8pXofE2AEvEVAzPbnEOAPoTR
nS1X7MPi55HNQ+oDKOerTt3etjiLSWUC5Cj+7sz+c1etNQMvBCXo2MR0aeAkMGhabVecBDNGjxsE
MWu0B/sy1519Vb7I+qTpa3i2pdYHCAOFPUga5/Y0ZbuqXmLiRcHwYiLtBtHQM7hQtuDi2qEsvje6
/nOGYcyWzeIAsJXn2ybwT4ygWiYAYmwbEzPxzFVn/o1tkwM9hVDFFHkdNLV13ybujsAWZpitPTU5
9Y2co03K1d7ISG0/8eIdgvbRZzHavld+zax6V78GqH/gykGQBx9zqZok6bpkglE42vldDfxLRIXP
45+e2YYRZkYRIw8T/pjqP2/LXbKY6PIHdRDCmvkhfilWqxg1hCHJkbn3ZDrE7V3TrxjlJaU9FzG7
8DMXzXuDT3QYCfh9XtrHIl2JANY+r2zcBD8vTA+2OOm+mc639ydaUL74d3/mQPTsx1PBjR5deeRI
XunYhnZshrcPYO3nK0GFaXWFlC0EsHFv68JHkLlik5ZCJAvVKjDvYbymq0K/jCr3LA0wZRQPO9sf
UmbtWmlgnIiuab5w2w+QZ89YPpB8Iko20Bt8uWWCOVNdToQgl0jDZJK4LnrQ55vb+7a0KtTb56EJ
mOQKko9LKSy2zJQjuX5MDXAFGk+u+8jK73n+/N/EKMcTSTGNpoSY3gDEkjyZzqcRjwsjTlYMwJLd
Rb/2PNMDTbPIwV6uB/y3pZOknBwzzFiVAoifzsDwJJCoVRMsQUR3txe2pHeokOMNgF4WdH8p8vK4
YobHoXcjCYY08y2Yu/8k4U9f6NnVYbXmdFLq5Ej7L2P7AoTvR76PGhfISjyQGCh65lIrFbQ0cXPK
Nhxp+qnJspWM3hKFAZwTASTCAvfKFcUS6CCbthONcZSpTZ+j0Ys3TlXpL8VYD2HF7fzVoI4d6tzi
z70m40PJiQwy0kUhY8iQ1Elav5RC9x5Btpe+3N6AJZVB8xmgFHiMOHjVXapMPfVmPGSTcUzMfJd6
zA110j2SqB79jLP7tl6tvCwpDZwlHBQaOjCeVVEa5IVyCewflAbdHNu2+0B4NnO4onsUruiKXcdl
6IzW6gQ+sAQm2/mZ5Gu2cGnLQGSJ32/PfYEqMT1zvNZKnYgctfGYVd+N2A04ELeTddcNHyA6BtDl
X1nk8ngkcxpu6zFWkwQYmbEvWL6yX8vx05kIJS1bD+UogSsmx9qdGBJhVfWoCRJh7ygBO5HUt7Qt
y32VSY4aMLpIDbP6ALUvaDSQ5QSCG31+KgRKy0mcxw76cbmxkSFGTN5W8iU7j3AI4+pQK0c5QlG5
GsM60Qo70qNoHvTkVFX3Tb1P2RrkY0mzYQbxAMHYTKReZsU5M1Y5F5hZEJv0WJgBpsBzfeWo5ruo
hncUqR1kLZHru2oZ7UWT5WJo6JHxT077MoE/NP2ARYf7QNvoDGLH5KLLJYgWAP2mAUsGs76Qhz5b
ibMWVwAzg0gCgcQVTaOMOSNjxOixTX6KgQYYVBga08oaFk/bAUAaCop2MUvx6paYMgEyADQgo030
ScRhmW3CDygUOoPxtplJj/5gks5OuonqBKFDRI92tHGYQAI89Vn2q+c/bsuZFfPqxM/kKBrl8DpO
0OlMj0n2kvBN0mwwzT7PhiAduW/wFgictcL44hGdiVR2D5Bzs6pgVo/esEWvlT1t4357e1WLB+S5
Ojhm4HGuwhQ43BS0hj20QEctIRXAkyTmfhqyN81am22zeCf/laUiMABfzyTqDvSY6wZm4aWboXy+
vZqlDYNvB6MM0jgAYilnRAxEEJU5YcMwjdeqnmZMO2Z0rwiZrbCqCXMLEEr4YKZC1vryYjajIwrm
ghHBGEr7c1s6YKEFxQD1iTZ13KdD9yvuebmfIn3ymbTjIB2yu5w+DqYF0vehsKLAFox+ij0NjKik
j6wAec9a+JU0MoRXzPzcoMS9AacoSkipRNcM+CtaPzKQCkMYYv+SupMcpqRHNC5lnm7laNvfuA4S
5Zh5MqCWrDa9KcgT77PejwmvB9+pok8eokLe8SCOd1q7Kxy9+51Inp3IlP5FaB2/JqVRbmg/lkHF
zcp3C1ncI5DK/WECNo+MU+97cLh7PcqKn7f3dUk90MA8c8gBPogUwuW2mkXntBXP7WPW3rneHVJr
t7+/pBxo6SNzAdxDH6by/aw3hrG0YIsipEHqRgN82D5kZhPcFrO4jDMx89/P7FFhVGabUuigLoLO
Cnu+cmPXljH//ez7E6nzuCT4PoVT6D9Rcuo+QDfroRoD3w/6HesqHSo1DGOtOaoxdZ5919Lsm8Cz
1h9bc8U7zBfl8iIZgG+gawiBOBot1U4CQxvboShAllKYsXPwOsBtEoBT5QTug6J1x/t0HLqw5gPd
vP+MkG9DLI/EmIuS0+UeEh1oo4k71tG2tlx8idZgxUtW9fz7SqjoVMOYWw4IRxL5gH8a2NjI1kvD
/7YKRaETa7LMdl4Fs4PyqVsDtC4pGp78YLcHqA1MJsoiRoAxATjEIqbWR7auLV8S8YErCQACSJjw
JgMMS9FllnXeIMiI4v0UU78gY4FmORnqZrKiaYsHAqJQAKKAMEQ64/LANY5XNwXe6+iBRPTJLGi6
7Yco+zHFcfws6ukD3FJ4xgHNiIHx0DHV1WEEwdgyWeOSRs/00RzePnDyZ59X9Nekrd67Iz5vGL5x
T9Zq5UsmDOklQLlxKYFMURycNUmvolZFj4CNW/U+W2tUWv4+2sEwT9cFEaaiuMQuOWpYsMTyrtKA
7Yt/f2B7QKD8/+8rJhijQ0pda/F9iv70R69aqYIuXoyzzyvK1OotGerZkfRfXelTfVes8d0sSQAX
H4wT4jL4RCWOgcdvomnC1ePugRs7k+e7jvOVO7F0CudClFPOIkljakKIXd6LIB9XMq2La5j5luex
5KCGVT6PSlWUuDanR9P9TKqHhgTS2rz/nOcXHriCUWSHrMtbrTcc9J2DS/FcPiBQqj6ygpn+H1Po
UWRSn6oReHsA1OT2US9Dmb6k1adp/ECwMJMdwMrOLeVq/R6DF6g0LMQ8mCHVb63WrTfDUFf72/u0
ZP3gx2eQLVgrr9AVSDkxdPB4oNiKMQNAs5JHkLbt9Lh7AEY0/IAs4L2Qy0UxBunpyzMxR4nZgECE
HbXerQNQ4bK71Ijq3VT0wDURMzFPtwVe6xmCCNCSge4K3d4o/FwKLOjoGpi0QUGGhiJLsnHsbIMU
0G0h13flUohiUaaCod+sgJCs3jEWxO5KULf2/XmRZ0Gdm3JmRvP39b/7+kvefLn98xea8uffD5wD
NFnHLilZF2oXAhuYwWFghlmlW8EgND+qHRQMmvaBDeYOXlj3MazHC4y+/KlNa+Coax2EZGiZawP0
fN2wDgoxrcsG2zrqNT+YKGD4MmXbumRfItG+2y4A0Y0xKCj0EMyNtBTzOaQ5xslMrXlsm0Pq7tfi
riWNA1oAJgdafs2DhSEGicWSyjqO5hBgfkeYxcbWm9Zqz9cJhxmX/o8YtUksZTpoNyeOIFIrWmcn
aMSO5mCUr2NSkmOckhzgv6JND1PFJWYFjMnLba1ZUkpw3KLRAEYcN1W5yg3TEjCVAb0SIRNdjkHZ
yPC/SVBCzF7rE+S88dBInmW6L8jhv31eMQ1R+/8FZFPmjzwoyjUi7FmT1BfM+RYpdqHiQFbrkw3c
GkmCQmyNBo/2vfXD6dcy3YuHgTgZrAcUeq1CHbis8qTs8Vai3k/3kBjfb2/VQmUE2oYsHeqKIMy9
hiIwJOr+cPJG5LlrX8G9CuYGEIj6dswCJiXayiY/BQYlQ7qrN7adnfifsvfXmPAr/sDUwS8107xc
2kEmqRR1gnTU9Ku08N54ur3KpU1EOhW5SNDUoNFbwYvEnkhZ1JX0OOpHLftqvB9Rhvro3HcBNCbi
HjUgyYfGyRrEE8cBlSOw0Kzo8xwyKdoGRiLAtqk7h80q22IlKCbxOhiHmyKDVJg/p732HU1CfmFh
xlq/VsFcMHOg0kbXO6w18jFqbKLVJS1IjokwsYhCHu1Kl2+HSHt3BDRvFSqkc4iFaFcxMrrkFvps
Mb7CBIUpCqPD++sZIOxBjh7mGkk7OJ9LlRKJYfKu0tiJiddfUjzf1qiFTZrhy/CpmA8L2k8lym2B
jzXzUpYnE40vfVia371+RcSC0l6IUHx3xVgW0wEi6FaDB6hXKEMXTBie4DP+FZqLB6tyAG5bgtXd
7djJTfsDZnoElnEE1SIqB4E+rYQ5a7IUe1+MKeap6j07ackmJVhOoP1wMDXV/EC8c7EoxfIboPrV
jLZlp676hSvlN2jJNcVjKuM7G008cQFwZC/5jMnzm95bIwVfODLwIeDSzMlMNHipZmyU6EaIG3Zy
6GfuO93KkS2FcxffV7RutDJW8bZmJ11safRC3AcqwLu1n4cvtsmBWxuaPlrxyrt3cVVoVfmDAkFU
oCgi3quAMaK54pQMd3zjiJXPLyrHjP0mAGIi7zBftbMY2DNSsyNZyU6Z9tjbE2qsz1kHogfMbxzj
d2OY0DCCvAyAsSitgYX+UlZdGYLHBdjC2BjoQHbSpFuxawuGAV4UKUaEn6hyqs0AdQ28djq6uEig
wDLaxxpZNM16e7f1sZEpmcsQ88AoS1lGodf9gAlrxSnpg8wI8jSc1lza0jrORcxKcXYqPKW1zEBb
ewKHaZgNL5haUaPUcXsdC4+Di3UoR58LvWSCYR1REVLXB5qYNlsE17elLCnY+VLmX3G2FOGyMY+k
VWBKdBdU+V/N6KE08ivNdra7cjCLN/RclmIBdOkJrqWQ5U4CXTv6RgO8F1NmfNnz30knt63b/SCx
CGNPHrUC3Tb/ba2KhXDAoORZmV2cZJMGOTJ4dfvA610s9la2YtQXD8+yXMedJ1SgHna5rUWKVlMy
4PBGC+hj81PtBIOxpfaKmCXrAzbt/4tRYzeGwoqBCgEUMSG+lwm/JSvooEVVpwiCwZryB+lxuZCU
aAlLBMGejd9bsDNJ9ydZaxJf3KwzGfPfz3TQZF6bt4B2n8okTJ0gQ+kOnG1rDmJhJY6OuTl4tqGo
e9X+azaiArF5UZx6IKIdjDUup2cveXd6DCH0mRDFMoCsR9fR5VsAw/EpT/8ayV211g2yAIi5lKEY
hhJJbkCxEI7wdmc7D7rnI85qjG0C7Ll37zpvzRpZ89LNxbIAIsYceZBFqLxrdWGWdS449AwVV3BR
VNFdG9+XKIZ29k/beWv1vaaHerK5fWHnW6LE9hdildAoK7TMiWKIbQDgnKDhKLmOAZH+0G1agv68
tfB+QRPxlEDkOr/w4UEU35FTLzeQ9MlPpAhhI9AvkE2BvTaydeHJciFFUZLW5WkTSTs/oaRD5MGx
Ds3wo/Z4mIKNqpl+3t7ERb1H+VgHYx9YPtS6Xu/YtagyLT+V5G9DfzGqT0O1EjmsiVDOqRwqo6AV
RFT1tkt/ZWyjr030W1SFs1UoJwO0YcMKBxcLT469UX63slcP4z14/xctvxbZXRmtRF5ra1IOaZRu
jz7TrDjplbPh/EfTHEp9WPFIi0IwMAw4wLnapxJXaEbfy8gdYV3pfRnteqQbS+cjCzmToSyEFU2T
t90E61oEaBdrqxBTqN6vYniq4nUBihIsRPF2pZGnLsAe+WlMnooSlDtfhvdjcpCjR3IC7XyoDVy1
DoBQjWAyWZefPA08FAci9lX/ORrX0EXzZqgWB5hJJEOQJp37py9dkZbHPbA0fX6ifSD6PdOfPrBT
Z99XXF3u8bn/cf7++LVP3rTqt9u+G8OGnToToURZKWEDHTKZ47UaZt0nloYfmBBwKUIJpOwGAy4q
NuSnqdnEnuGb+aFN12zxwt2YCYVRoUGG/LpcbNrSYECtiFPpgglM6iF37wVZK2IsSUElzp15R9Ae
o3o2Znd2HNFGnIz2Thh7SxxksnIBF5wKArQ/1RgTqEW1j7fXIo6BCk0N1e1D09rnbQGSz78Subut
W4tyPBTX0Wg0w72Ug0+0QYxViSYmy6v9Vnq+m3YY3CH9Rvt2W9LSpmHeHYonoFFzMSfy8pag1M6y
qNPrkyjzkGc/UjQOtSVZMY5LgQ6mef0rRrH5YiyJm7QDFmTwMMkywDEr8O30QWxuctntWeL6gzB9
Kb7+t/UpJlPW2jBJbapPxZQHg/2JWcQv1xLxi5sIvjuQrMErX42McgSN7WrCcdX9eNenw24aX6L6
/fEo3tko185DSEFJo1hmq225a9ltfapedR1Zl1MENOjtzVowmSBURF53ThsgvFDUDlAi0xsdqPeQ
y4NHixC9mivxxZoIxd4gWjK71IMIg4EPPh7/IsD43V7FwmmgEOwBHQEXBti8omtTSjrm8kScZFbs
64Z9IlJsLXctXfQnHa04mAs5imoVBQGqES+qU1Hk8g6tMn/VvQPuuIqZD7mTGgfgl0gAtJyzkXSI
/Dxy3MfWcn6bvU5PItbpnidD/zLFoGLNtBKTD4WVbQbb+a3xrAONOKZc1Drv762JFYfain9nHZJ6
k6U920JYQWNmZdCM7mva97CpjvVl0jNzpwnH23NPi56nSiePbpwUr5ZRpoHdeMQfqESLniRpYHag
4nFEFPlGradIsHReUHpTtU/sst6KpBzA8uVae8nEhPZYOgYIDOI9sbkZoshQYWZFmjxXWd4cJkb0
IBkM69WzinYDqhLnGXjHBo8avfvai7ILItvuNnFSe/irp39OQJt+7xoc7PauEX/19NhGa60cct9C
oyjaQ+b/xplVbKp0k1R3GJqW36EjkIIqy+s+15VV3uWFAEkIBjT5o5MhyTUSbZfmth44sk5DWRLw
FBYC3Dmd5W5u69iCgcYN9Fy0taJ0AEbIS7NpiHasuEiqk1O99fnnZhp9gVfTWqi8JkaxziMHI3fO
4mr2zoz5Sf6YoF2n2t5ezJ88mqrJeMYgVgJScZ6yfbkamcSxBi2pTsyanH1k5ZhKCCRDUIoy86k5
aruJplpIRAkQcC9S3yUj88fUNu5au25PWcvSvdl26QMDoWnQJfp0P9ptvpkwT+WpZWYWjNy0glTq
wDuaXR2SuC2Cym3Gl7Gl3q5Mh8knQuAkBf/B2/R335XZbhi9bqPpoH+MhRsHtUdFqFPM3eMS1WBU
iVy/YKQMDDyZfIMMJytqpV+Wtes3rE9W0tLzLlztEsIYGBVwsjsqEr/qpOui/7c8seF71h0wD3DT
iQcrqbboAloJwxe6fSHiTJhyJK7HdOJhoOzJkt8b7T4CK2GuvZbjrPAvlfdZp9W2sf7udWcLKrcs
XlGJJcU7F6+Y6ZFUICyNIH4Axszc41VW5OE0rDiDRSngJcAYT5T7rsA0Q1FFohjc8jQVaEILDL7L
O586K3d1yR/MI6lR4sPc3KuGUnDCxmTsaHlq2AbclZ7YVu8fTYzTOhOhbNc0Va7VuXZ5SpyXvH/z
nBXfv7RRLjQO7daWiR4QxfcnOW9Q6GuqE00/W+PODKZxV2crjFZL+o3CK9BaAPvgFavYNC8pYoxY
wSK4+7mf7iOMPc2q1yJ+Hvu1ydTzfqhXCQ9AzPCGW0Q3p6LdVkfM0so9mM85R13F4ag/x8NdI39V
7Z7R7yv2bf7lV+JAfoFaCBK4VwyMYkpzsGxAm4uo7X174AT1hJLWe/w27hcj+hgSCjqyqSyT7Wi6
TWi47rBjw2iDe0or9p7mGj5Y9NOtO7Dkzja7YptTtwiAvS4CLeFIX3W64M8Np8MXw57iTZZ5zqeG
ivJJb8QziMFyDPNpf1JZdM+sSJ3n0razEGHxeBgNpEpT2pQY6FG5VdjF3vCrTrM2KHUR7aQdNUCn
95Vf86l8ZmRo1t7K1/o1v8UR8c0U5KCzVs6jHRrXkaZMTvkUULFj6ae080vz68o5XB3DpRTlloxD
4gykNiHFDSjbR154+/vXF/3y+8otaTDpqIoddN0106E/ZuwwDiumZGWfXAVg0VUgK2kGrGDQ79wJ
RRa/HzCr6du71zGHFCA40OdWcfUhK9ocJKxjHJ9aDBUHczrfje2KL7sOw8k8nBqeDLd9boPAUZ3l
6WXfphZPOu2YIPzznL+EPm5vL2Jhq1BwR9MtPg+eBrUdRbciPSeGGYHyygR/y72XfXGGPevW3izX
pgQrOZOjROGGqbl9yazoWGjf8YAJNO9EvCq0vRSxxHdSrWzctZG8FDfr4NnGETceiRdDnG5+Y9kx
SnaSvWGOeGbKlRDgWpvReokH30watkDaEwkBsr080o/U3qPHyik/td3KhbnWglkEHOPcLX7tVuw4
MavBLA3Mvg6c2Nq0Sba7rQUrElRY1+QWWcP+SEjfwMMzrDnepU3CcxgdVUD5XjfVG22damU5ouE9
trddTp8wTX6vVWtDgq9P3UUzr4WjRwyBnKXiGnlG9WnKW+NY2eU+Yu1Oq/lfRiQ2A6aciqZbuTuL
q8LIYAChgM9GOvZSySY+SiYbrIpp/R1NI98tdV/Xf90+m+ubM2PXgVcF2xkoCdSmEWoKjHFIbP1Y
J+N9JoanxqkL+MDp1xAhhz1NX9xkLZC53si57frft7myMjsus8kr8WYW2e8SThI8jjoGhPDhkHhr
Wcfr9UEWSGf/sNTMtcLLXYydxtBFFvETATjfliehfTUBlATb3yHzHoz3c9xiUBNAuWg1Nhdonrln
TSk2vDplNbK1Rvopa9fIQK9v0ywCSHfwAiMxrOoFmwqMHndyfhrE1KNlNtO2bZm577YKkDIPpgVy
CO9bNTjL6rRK0bRZnepDFj9gq26r3eIizj6vup4mifmYavg8/fHglT9vf/3a7eDH/4n10QE5J/4v
Dz1JDa3TO0xWipsWM0KdivkYSVL7VaQ9oI6/slVL6oyx3jDQIMVEzKyos4U0TaoNCaRVGaqa+7yO
/VZHZi4LNDjv20tbFgbGa2AjHVghJa9lpaXZFHXBT6U4FMULRQI99kCjIGq/cVfHVM6hjBozwzb8
I20+xjNHpyEAcTUb0gYQoSXR5Mda2LpvrjjF9hfB3mK98Xv24/YSl64sOHjmHP58eGqB00gGUM4N
eBdYJUaw9oe6Y35kaUE77tNxx+y1Z/a1oZ15Ef9J46jvKhkRZzJkhKchInZNPowIV1Avvr2oFSGq
D2zjuu20EUKSRr+34uwwaMajiKa1xu0/DDXqkSFkRMQA5mM8dhRt5HnMYqNwyhMIEsGSx9JkxyVG
ZVSpDc7ZMZLDJyOv3I3o9Lesz1lgRfZJT7IiHMze9Y2y1A4gj0lCVrpfUB3MQ7OLs1DDEKT7Pu5e
nKJaw/EsTEPFy/nsN8/3+UzNDMIaajA8zoGD2JWd9tVrk/tIGF89PLZqsw/KWvqeNe7BtvKQRSDm
m9ay90sG6fwnzPfu7CdIL8qbNMO26dObpt2ZUbwSya0JUCwe7ZE3TeY1dq/U8UW+8vkl/TrP1Sh2
AQ1krOVI8J4qUYZ0euTsqYOc20q8uIazfNT897NNqjMXrRg6hGQskHaQrLVKrC1C0d204lVTzIuw
3CCbQskC8v6hDzAoYH5BIxUcNPhdL5eApi67JVonTnhPB5h/JMuXxnuJrLXZmddbhXcNKHvm4XF4
wKlxlU7apNfwfD9VboDWZfBi3z6K6626/L5yZdDY3SZjie8T6k/u1hs3XvluHw0RAPjC/6P8iMEV
l1s10qzMNS9KT0nrhE3r+cn7mw8RSePpgcEKyMrgqXspgdlcTyxRpifh3gOhWJZhzt6Nd7sUoVy7
PtZytDOw9NR34B8PcrqJ3w++vxShhJgSI31aM8Eq7AYE5uAlDm8f9ZIqne2Smm+oUmThK7tIT1bx
d4wCgLc2UntJl84FKOHS6Ei79mIsQKZfbf53X9eBvtbasyZDKWK4gqONvICMTgS63BXmnbVmPRYm
c80HgSuHsVx40qp3TmYy4ZrQEtRjerwogHzP98J+zMpDF70wlOFa80C8713yu7P/0rzfZbpPum1e
N+9+uV3+DuVueub/SLuy5Uh1ZftFRIhJwCtQg+2yjd2Du/cL0dNmELNAgL7+LvreuF2lIopw73Pi
7IftOGRJSkmpzJVrCR5Xepy+SCMcjD3aT+kWfGZtOh0k/0Eih8DlSthFi8U4N32evbhjaNKDiD90
W6/2LRPK9nc6IRzG0gw3SkCSu6E/Ap9127OXibiMVZCrOxvF8hPO7pM4tXgH7rTsJXO+6BBpqI5O
G9D3swZeWlGWA7eBnqBTAXMV7/h4bMlfLDfSyXiSoW/gWocGPChznjDkA2ty1+a7pjrwLYTh2hFw
bkJZCzN3e8ELA57d+6jXutXx9kKsft9BXQEZfxfhvnIrck1nLcihU4T1vkYCvhWdrC702feV3++Z
6E4SKb4/eE9JCWXhJzDFz1v6Yasee2ZFcacK9eisQ3v0i13sjfwBOl6G+3J7orYGovjSOKPU2ZUO
FuKLC11LN/AAVRw3jCwXxtW2OBuHci2OLno4e2jNv4xptW974rNG813722DtBucFuZqifr09rK31
V25Je0p1UGRj5qZ5HztQ9A7/2/eVK1KY4BKk0/J9M3BN0AVv3PIbv1+lItGyCkrSDr7f1T7/VWx1
wG59XrkgzT53ui7HggCz3H6h3//T5NjK1Wiw3nRx1qYvfX9vt3ux9fK49llknAz6OzW6kI4qmztN
hQeG84JAB6dJfcnKbzOS/WY7HjuTbb0/r6cKxlBLcBDyLu1TijGz6Odk7gYSVdPnuPxagvLm9mxd
b/JLA8sPOLsz6kx3G5nBgDsfRipCML+TnoV/YwRVfrD6AX5H1SVx81LS3iPRbFVhK/tAaq8W3zCy
PlV/jChTxUyzs/M61SOP3/XyGXv89iA2vq/CU/KKaoOMUTvgVPhV6DRbGKtVA1BdNZDpXGGmt6mw
daQJ9YhZH7LsR4FX2+0RrK41SpIoSwCRdgWnth2jNTl4I6M0g5ahG6f0AFVCKGJBuXZ/29TqWJbC
N6gIHe+q+NmOI0izNSyGRXnYx6CX29LE3rKgnLEAlBqJbF1k2knzIc3rD7ZebJVw9VUjYH9CXhjo
7StsqknGkWm9gxmjOdgBcxS/UnJqW/5JgySto0srSDr+C/TMjZ+m2VHQ+gg4q8/RqUDb9/OggoJ4
yfWjS2chqVDOTSMbBBkmYUS2GbSfNT3iegQY2ftXDi39qJO6qDNeUeqReXbEAFmTKDfT8uhOdhm2
jfN+gXYMBWR5EBpGAxg6py6PHeaN4M/nBG3D6DNLPqLa+Be79dyAMlduAw0iVGr0yMlP2fTwN3v1
/PPKidZZdsK6GbzLMvbHNKzf/mIRzqZHOctQibBFTfB5zTkKyLGTje+v3WGo7xIIv4Cc2FRzwkMz
Vawc0LXdWEHfHrj37Okn4/0vBSzymRVlkuIWoESjMnEitzkAg1n47+1ZWkl0ot3KQJ0STzYAu9VU
c6rZOcqtGYmy8s3WP1SUHVKQrRpPRlaflu5Zu49DUUxBLZ/F+O4gaen1gqybCdIwExQbly5c97Lp
0taVketWYZZU4cYjYglLL8NWfB+HDnj0HbTAqKxIALDWTaFLGbGphggUOhC7wNbY8HlCbXYvDFLd
2eYsNmrxa56B41pf6uMEhXIltKyAWOWDjnhgrCChCm0R+WhzQHvq3h7ugWQaNgBSa/aAUiMo9Cy0
kaonZjNLzS7huFV1eih798iru4Lu83hjNtdO8nM7ii+ChL6067ldxhV/kaw7dvX8+bY7ri0YeLlw
jWLdrgkDWxZTaEPNEmSh9cFO80ebxKVviekRwokPkO17/zNw4a76Y3CZ27PYrUj1PHUJDFb8iy3u
a9qGzfxRWONfnKUo6dgYlY07kKinkaHF7QjKwsgAYhKAZiLr8PbUra2Oh7Iy+t5BhkLM5e9nIzHl
3CAQnfEUy0CG2xxSaFPctrAS+6B4gww1rk5wpqk9WFmTZYktF78emwCiVw0kEHP2/T8ZUW81MCt1
Tp7CSD3qE0QSrV1TOkBfGlvMWOujwesDRwNK12qNNKdTzMrlWeD1R679jPuHbvx4eywrS4KbGemw
hdYV0pVKfMXAj5Y5GoNoqvUl8X4Vf/GMAr7E/Y0zgZyAuvFrvZedphkSHPyPHf8C5WuW2mANer09
jJWZQriEjgVIhCzXneK7om31etY0GWXcZ/0zGI/tdzeUgW0REp8G5O3RrKJm3XmX2DNgcjIyp2aX
leNjP8W7tmNf3j8QMHvhkgOODQh5JWJq9M5yoalFIqk9EskDR+ZB12xgYlcWHZyqQGMjiwfchaqn
UU+VNHuJOy2un8j8VPz6izFA4Pk3J9XCD3a5zanmsSR1c2zzJt1rnQATvvcJlNcbZ/3ami+tvBQL
AxSTClKZRweV9mGEawnjMGtiz5r+S5ayjYLOWvhBLbD5o5sQgtaAQl8Ox+lc1tEqwfnrebEfG9oc
mEV2B0jqnnGz9/s8PVaJfkcbeaq6+kdneBxEFcmH27O6cu/gZ8ADMaN4OapX9kTTGfjjXEaFmPZj
kT5pdvl5yOmbGafIcM0bjrjS7Q5xz9/EieB6heaKsooCrH8xmBllhD5KYy/BZ/Zz6DwBRQaPhGk7
id3sAXw+Ua340g2QRqljawRaxIGG1+2RrwQPeEEsDWI41gkqX5cLkHRuR7TllyQgTOmgWT7HHtjM
WeBsKR+sNNth0FCg+E1IiDaoxefObqjZRlMShBVkZNB6eEwT9sa0KamR/xnSQ0HBZ1BoJr0nncWD
PqZuOGjOXzx5sfHxpAZmHZzn6llG46JxykGX0cTTnek2L73pvLt7YBFu/WNCuYirMa8qbpoyQkrA
p9Oj5Wlhl7AgT7ZgImtHzfL8QF802PCAV7ic0FR6ECLVCxl5ZpBMfrHVdL32/UXR7ffGuKYiYyN0
FxwoK0djIJInh2zEycv1p0TnCycmRBDQPQASLOVe8XK8kYWRzZFeNIC8/5MVZNfqH8okgXLiqy5e
3u/pC6kv5un3yabsOUM6qVfF3Rw9GM7bPtCSt/d/f+kixgGCsoX+m+rvzL2H1kKKnPVz1B8TSJyl
T9J4ytL9bSMrSwLvMnDDWCDTQwL1csnxiJucVsx25EHM6mPeffqbz2NvLlc9gj11jqxkoFDLtqOq
/Key7zKglW8bWFlz/P4/Bpa/n00SoGIQz6xgAEfBoTM6jEKEnvvRsAXEudtAGEl42+LqjNnoHlhi
C3QSGJcWU+aOM8mg59KB/Cw5lBvX/cpFiRwdqBv1ZdfjnXn5+X4UXcW73olq6Hhgn7xU+V8M4NyC
MmVMNIJymztRJX8y4NQzcwtEszUG5cE6ZInBMQgnGuKdru9IF/KNvbFuAa01YFbAf1U2QDM27RqA
YidK+T1SszU7GfH7LzIsxB8Ty0848ywN8mAzR+YNaX7PL7XlNLTYP9Wn93vTuRXlvWgXLkRrJQaS
kaNTHIytguHiLsqZCDoCA9SMQOuigKt836N1hZaawons9BtFe+l0aLJv1tdOvh/CASA3gNRIVCxI
a7UbWa8GKJ1VtRPJ4ivXfnnN+5MSF99ftuXZcjTtoFOctw5YbEUwkh0H3ii2fjZbWsXrE/ZnHMqy
93wy0GaMcYw6yE2OEOW12D7+jgbN2wu/EidhPAtPHoSt0FOvHLzQW9NmJHxopNnfCw3dwc/MCvK/
8a4zI8pZ1caDUVluDOrz3n1LS+PoxMO32+NY5uPawf6MQ7l089kgmTlCoQfPsK+tYPukEjNAmNPx
tp21Yxe3IXhU0L0L6ItiZ6qTwsWau5FWgz0hhBLy7e+vjAPqtch5gdYAEaX6QGmll+nTLEDh7h3s
8m746STvHwFKk2gRQv8GoiD1aWJYHNTpJrWjobjnP7Jsw6HWBmAgbezifxBMU+HsFGqGFRc2bsIG
XX95G6TdyRQfb8/S9SpApx4lpCVH4CHqUbyWjnjiWVNuRHwKZtP3xN3t718PAulnKOdRYM3xilFf
D5LaSU0zpKfBwIt253hXG+yQpFvCLtebHGagiAHgP/jScZNfHiYumhDrTodA3zyh9UzbU+el1E89
Oxjk0+0BXW/zS0vLhJ4dW2lPCas7WNKmD157XwLLqANvVLy/PezSzjKxZ3YammtlXXhGpNMxsMzn
oS38pge1eRV23al/f4MgmmfRKoQwG8wtVz0nrgeWhoI5RuQ4Cbwg9e3kUTi6b8iNXNGaw50ZUlMs
9dwULlkMxa6xm4Z/OmBFbq/Qmi+gnL8o8C7NiKpLj2CBgLoRiLKbsg2lxXLfyMfvTc/2mWDfDTl+
uW1vZURLX8PvHhqcZqqLa20Si0GfpsgZnZ8FxVHjbOmjrprArY8WA4Cdrh7GUJO0eF5Y0NK0X9O9
lW6sycomBR8qBJ/w8EGQqioa9g1vjDTB5503Npy69LF4v7IMDskzC0rUYjtDOZWxOUUxY/7Qf5i3
gru1GaKLiAK0kAnwIkoMTFLXyUyjmqM8m4Omp75IzPcfZajY/DGhBMFl4tIJSPU5MhE59jIckR8s
xo0gdSXxg9QDOP0p8oMEK67s+6SeTUMM8CbB78w4qEy/ag80OSRagO1oz7uBhnSryLEye6ivEWRu
EVBSxEqXh00iupJ1fY9UtwHlBD6gr+L9kwcLSKSj7I0Uj7pJYmvm+mDWwNgk3920QotrKNjh9kZc
yR+B9w3JWxfRBPKfrhIdFQW0OgaBWk3TPIKxfs/Qf04q6pPiLhkek/q+EOVdU787kIVV1DuQvgcs
/EofGYleEM8ZSLJz5gWpFD/G1tqRyvoHoi/vToPDFLBKiMhRIUI2/HKdjMwudTLUSLp6x0r8GvUn
Lf18exLXXOHchLJTc9YAfj60yLf2WsjG+RHUfRu+sGoCNS5kKUBxiUTb5ShardRbpmXIbeYi8UXd
Pxlk3LCx7PfLKBYzZVsgfgeiBMz/ymYFB5ApJ45haKO3B/32c9m6AS3FPwVI88HzKvyMv1/FADZR
PEBaBIjuq63LtBzP/AqrY/aJbyND+fP20qwc03AmJI5MROd4SihnXE1dAVqdeI7q7JG0zJ/Quyey
d1fcES0D94I3LAS58RS/XJwxnlzGE6T0CqmFeSeDcuuhtLL8FxaUpZm51HKhwwJWxP06bFF0LP93
ZeUXmXVAmxdtPOTALgfQALttdLbWR6nd3tcl9Flzvfarfn5qc+PJTVrqM93yoeO9kehZGxcadJAL
BZif4nF+abid0q5Oh2pACAUCqjQOxvdjk4CDwIMCvAELPayaSjJjOlvDnA6RBskmm59m7TCNoNva
3faztTsIdkDVBlpncN+pOfCaaABFaLBjor95qPeE00eiHbseJP3yqPdpyKrqkLgSPTwblCfL6lyt
HuI2XLSLcJgavKFeJbXEZENUZZ80MN8Vw/08ANlWvB8chbk8M6TcFbMJQjPPKYYIKjF5sBCZFe1W
6WTNI9AOiv+Aq+IaOoPyUObkTTFGZfGmMUDZNvbq2mSBig2segh50PGkHKSFMUxJw1Dia0t33+Ms
1Qd6ZyZuKIuNCHElpgYXBopAlotSHPq4L307AefbWJaViEb+KpNxx5pviYbiRZzss+brbfdbO+bw
CAEWF6/fa+01yyqpVfXwPiN1jtBrrIMyr39qhGyECytXBEoXf+woHiC50MfByoco+5cm/LH7Yf7T
j/Vj+2MjpFvzAiTqwJEOUW8E78qJ2td5WZjN1EdMhL1vbfXWr00XOt7QPYvbDqqESo1nZFkpKs6H
aJiLaELLSNx2r467xeqxNgqgOuBmCzU18jaXHkABVDBGUJVGkqXhr0Tfgi+vHdtIakIdGs6MAqvi
y1adFfqYxQNE/aI6/9cSbwjg9eHUoGUh/8ep9redbG3rwJVRJ0d6Ew33ynBczewq0B8OUcxzv0q/
ds2PUqJwvJUuWOFD8/Cm/mNomdezd7w3orZt8MVQ+WTyPLSq6QQJyaNJm0+tOfgk6Z8tVu9LNPIG
VvEzB58gFnnDB1fK6PgZFHl1PFSXTlLlcuKkcWVPcDlVBhRJ+v5xzCpUcUnQ2RRg9D7sy/KNEHbi
ovJ8wEaPmWt+/Is5x1mFYghCmKuHeTPqXlcP2HDGYPllcXTFi+OAx32LB+L3JaFeIuADBS4B0C3k
YxVfEhTig1qME8QeHWiUVA/1PH1sRoEmIehtk5mGZW6FWfXm9sn3CYLWtV06SHVUQUfcHyBKDY16
ehpclDR1dmjM4tkp9R0nWw23a1sXuB8wpVhQ+sEL4tI3hipByT3DhBT0WLcnhkZJl70fWAYFEqg4
LcUnBA4qdAZZXM8GaHOOLPJY6Qf92+1FXTkXkDZC2QagMqhlqvFinRrJYDXGFGU195s3e34/yBgP
RhxvuEQB0aTOMolnG0iOqRHbFX5/zbKgRT4MkMnbQ1g5eixzqfkuPMLXfc/Q80sa0o4T9D7MwAEj
xdy+9PMP0/6Yku/x/OC2H24bXJ2zM4PL4XQ2pKSpPebGeOO32knjhu+WX/7GAJK6OHiw7urphhon
tI8SMkW2teu8cPoLx8UrFKhmRLpAMDnKAFqrs+fJoyJKHM9/co1Pqb4RTK8EHLAAzwVBAN7VRNka
idG7tdMSEZld/kWT3r6XfeZ7AEaymkMjyk6Pt6ds5UI4N/g7t3C2JpaVsT7rdBE5BYTbpj3YQoMm
+0D69z/hL+woZ9NUM/AUF7DDXO+RzO59lw4fU6/b/7fhKMFNp49GVY0SKwQ62sF4ot3HSnydtigq
1zwZxKtARIHZGQghZXMaFOyOA0cEKjJf2qeYb1wZKyckemgoyvILfBH0QZc7pZZjDrbaYYqsWfjc
AIQF0A/+9fZcrQ0CMLZFkRRxFPRYL41Qa/6/7ViB2oSz13pLm2LNAFJ6yEcjvgGtkzIKL206Uozd
GA0pwku+JaK+9XklwOxcc8hryceonULpBGwrwlzbi+c/X9mLJAPOTo74vmvtx96Pq4Ou3zfNbtwq
OW8YUqWEILBM9Rw8hZHJw67wC/fFm4PCRgZ045W5bgi9Nx4et9clgsrtbc1N6zGitvA9KwsSOvvM
eSWy8Kdhw73WfNhZlBQXFk/v6u001hr+fTZh9eVXyFK45ATt2NsevKyAEvDgffH/JtSJQ9cCNLNc
MUaSZwfwuE49ONGCrn4omhOlGRjqd7cNrp2W5waVU6yrLJ0zCYNUfCuLhzE71e3XYusSWJ85AC5B
dwGSehVspM2OBawsGSMNdFEz2pesdBGn2dJfWN0/i2bI/5lR9g9q3HEBLDDcrg4ltw6etpWNXF0f
9HkgHwV2kisGrBLA+6lLcAC0HRkfmBDto9ePRRAbXfXgTJB0LAcijg6fvWPKZnvjblubRwT/SE0C
nX3Nr2TPDPn9CV2VdfxBJ/fmFIqtxs0tE0pEwOtFMMWDCb3+OrMk1L0PHlolbnvd2kL9RjMC0Ghc
48zp1Fa05AaKCBCYCgeyEcqu1Q8WSUDoAy4MhlcQDjce57iRA2glgdCzW5/3n6vhNBc/Zjv3a/rN
civfybbAVYt7qZsXtV7I+6JieY0Hby1rGlxz0qNB/wpt9l2jj/vGePCqMO70YKHPvT2La0sFRTgC
1Xn88ypPWZvpTAtDkqgHXW+A2694mqglnmWjaRsL9luF42psSLHg+gZ02lH7t0DSgKrQhLKPK+Y9
588ZeUF5YY9UdmB3Ya/LAMRwvjlyv0MyWyN7h9xT7SjHXVXGvqV/b8ZTX/0gA7qV2F3bit3tudDX
diaabjAfoB5byiqXd7/beHPVmWiNktYh7p2gjvVnc6ABnulg8DpZ2QG9tYiEQaf8zbbuWPuCwyKw
JoQh5osQdwiAwqbYSpEbi9mreaM48pCkBMe4+mjjThUzt0A3ELIGVnnyMteHvhnRxpey/q5V+Qs0
CVooGZTOaYJ8av1dpiWgxMJvZHeITe9+GBpf65Kdmz+PQ/7icj1I+LgRpK8vL6ZvgV2gVVbN1nJW
xaLSsbxt/tlzU3+WT6R/lS0Et/GYblyk7uKdN/1b2nurOpXmfVNF6ZTi8V+Fht7tuoIGtjOBrjv2
URV4ofnL7fVd8fWlxWKpAyzkg797j8+i+rhzxyku0WshOJ9f59pITklltjtazVsIipVtjPwK2oyW
UHiFfTIRmt1xLFmj8ebEeDnvp1zM9/YseAC9eP7RZUPz2mmednd7kKuWf/ORo+kK0czi42eDtA1m
6zlqOtHogryHklCfn/j8VHXJfgSvsOw2dvXVMYy8PLKNAFehLwCn1jLpZ/YgtZWDQLLso8x9MOaH
f2+P5iq0wNehuLf4PSpQ2FqXX5+lZo2E6ajf1DZ0PQaW+sADD4Et4+wI8vUtOZQrF1HsqTfX2Gp8
9MY+GkHLMIFq068IEBDIBm5M21XQuRhaKlPIfgGloNK4LcBQ1o/TEOmtoAGnifuAaqLpu1r2yRCQ
YsJ8b+GiVidzoZZCCw0qRmpNqvaKoTSp1Uf6dOKW7mv5g6w/8Xc/cJahnZlZPPTMIxDB9MKYYMas
7JBYzE+nr7e9YmWVUDTE7lrSQHAOxcc5NQsoWMkucmT6eZBt8Vo1Ug9ML9a/3La0MmVoATOARMaT
E+n6ZRnPxuKWFNjKrIKlmH4DBcwzZF/u4rHYiWLYomFbGZWFFiqg+xAeAfSujKrKpO4krd2i/++l
HqDHc0ecj7eHs2FCzWugf9WBKDVM6No9TxK/1Z/Grf7iVRsGCkQUG3fJN11OWYl6apq1cRPxzBmR
mykFgpiieCpj6WxsopXVwZEAZmTUJtHIrPoBlHlnr6+bDsXjnXTvbHnk4jgV329P2spWBTgB3dIL
FB2Bs+IDZdwgIUjzLvJEaZd+3evTcdBaA4JDeOTUfVoc6SCzDSDJ1TluL5Vj9JhjdC5mU7GqM1Jo
xDBq4CLKADLYvlNHhO6bMQ4N7SF5d9/DYg4VMACmXJT71Sy5Db+w+jGuo0maDxb/WpRbiYnrqsPv
S3ehrUQpHolmJbqK53LIzASrVYh79L008UPjPDs6DqBnCwWr/gvLnuP2rtySeV65odAhjqATDoJN
rKaN5FCMs2bUXQQtH3aXa44MII+39ea5fi+AKARnEgrySysnwrRLv2+dcppGKusoGfqPhW68CUMP
hJmEMURngBdiYTo0od7ac+ClZOPNf73pDKDdQPaDrJuN97FydugxqO4mMpZRkouQkQQkKcR/P9M+
2rnPrKjHh2WWNQS/ZBl5Ffk0IpEYyy1JquWHXsS6ignl9EhtCr6wUS8jWv47168DSv0gzDlYw+OQ
/NOkkfNuiJNiUMn3pY1pgCDaKCMoRXm642v6Fnj32v8wazg/4BboWSbqgSi9puVuDwv1v91DsXFM
bH1c+fl571Yum/FxZjzMeiji19uH3/URe/njlU0L+aQJvMJYD829bz/O9FjmR6s53jay6r0UGTgX
3e+AOioRQ0I9LbG5WUa5c590pzl9oPYGOmJlnpbENJpXyAIJd5dxnl3kvPIqRvO0jAjY4XyR726P
YP3zKIgDKwWwlAo57/LaoqbGymjSw85wfJlu5aWubyGcK84fC8svOBtAaQgByGRZRoVB91OBo6VM
j03uHHQan+a53Fj3tQEBNY1qHvDziPCV0yzNBlpz1O+ivoampckCpge3p+y6GI5DEnnw5aEN2Yur
EJjEtTvm04QRsfhh8rIviSxPsT2AQ5c8aD340mlxsPThPtW1nS6nYGrrx4z2G6/ClYv24mcoE2s6
FfdqRspI2oIFWTY9A3a743V/cKDCgp6FX1knv26MfWVbwSh6ZREkgYvliosBxKGuxkUZ2cKJJq84
pjw7QUZq34H3cZblDnTbj1M6+zpUuE0uAzblKMLnUBwkAenYrkXDt3/7R63sQh0hAPSqbSD/r+6Q
YfA4lQYpIn3ugEyJINMUFs1WBXflgIeVRRHW1hduZsWxeqfWxtlxCmC6TrMLfa7nNH9NKxo0HfP7
8bVjn28Pa9Ugnligvlq6rFUsCfqXNFmKvIy66tkR3E/nfYtCZZY+dpbj84YgNcLef6CBPNtECtkC
t8NVu5Gm1VLkPY4Dsz0OxW7WEzTKb+RbVpfrjw21dyKp8ZrrKcaVIh/pprCQ/ZPJLfmRFSuLfA+g
s2iiWDJQl8eOK5HGpqVTRUn1NrVvrPzEjE+3F2jlqLkwoWzATFoO00cbWgnk+MvwDre/vjWA5e9n
52aPzRSTDgNIjRMFUtqyv2n5sHGWrWzniyEot0stjFw3Wxjp9beelAezZCApm4Nkiyd0y5Cye9qu
6ybccVVkD35qhglwmOyuNLfcd1lVJQq7GI9yIVsZNSWrYIbKIWDsp1OUfmOnfpzuUT/YOcV3p0Uy
tLICd2wPFS18Wh6qMQ5k/ewNWlAg+iUnUkqfaqdWFmFef8VrLRiF43seO85s3LlG60/gOq3ujHJv
ZP1HaFjspbeD2JzvGb/AvOJX7K3gM+TlKuTowtbRwwSy2zkUIVz7JxGfGdRmWf46k+8TMjV9bQAS
8slLH4m+dfuu+Ci2GlI1CwYB0BDFizIxGXFRVs0C0qBGveN2vjHn6xYWZSYDSQC8Vy79tLbnqqE2
ayJDn4LRRZPlFpJ3ZSdgDH8sKKFigob5uXayJqr1jyI+ZNObre1ub7atQSinxdALyHN3RRPp7nfD
OHVVePv7K+5/MYTF/tlmFn1HGsLw/ZE8FiNAx3ez3Cf9xm5evFvx/gsrymITag+TZWApHJM+IFPn
J/EBsZBPm72mjTtv+H57VKuzBqwBSEJNCDuqxByzYeLVljQN3sCn3PH7LQjc1vcV1+pn0qPrtobz
2l+s4nvNNmLF1VVZKDIXThg8P5XTzywGObWdgfkC0Ww9vGbG56JFsWELzL9lRzn8rBHxYhbrsIMD
IXOGQzs8xO6T3JIQXV1/CtIM7HNEQmoZSMs5A+EObSJGfVR/uDxWut/kb1odyK224dVNeWZL8Wi9
zEwvqTF38ezum1KGg2B3grvvj+0W8sz/H5Li0pVsSjczMCQtPriN7U9V2OdbLNNrY8F8LS+G/+28
u9ydC7Ui4ZbXRG7VhcKD8GffQ+D13aQHSFUBtAqe26XsC5q8SzMib2LXYlkbYYl8Njy76Yvl3Xez
E1hb+dI1j1uKywBMopJzRXfp0NhksV200eyaiW+Y7K4C6CAX3h1kZt//DgGCDiqGUC9d6jeKd+Pf
p03WVhgWmoibcCx3IJo3Qactn91sg0tn7URAWyQeXza4ba94jWaat8JKWBu5/SeC+9Y297ePtOXH
qkfouQHFrWWaG5qM8xbESVroigc9/2qRvd3+aszDf7OkeDaE32sSE0yb/YGNIZrjk3ofD3dy+vgX
dqBkuHRFL8xfyiHaxmIukzlto8REkbofyTEr4hBSgCgWoz4v0w17q67noO8KGW7E3mo8oNG0ILXA
uFLzR0V+6KRGPu+7nvy4Payrsw4MeuAzRLwBGDjIBdTp69HoYbdNEUndPTk45wiS6HHxYYyHQ1po
D7m5xYmt/yZbuHAO2MR7AilZNLei2q5ECYU7zLLB+CIjB6+q3lE9qLlpHWvqlIdWJHSnFVUSpENc
3cWzA4n1uavf3DIWD2M+QsprkN496P6zvVUmMhQIV4OKgQbM9Ip8b8i5B3Rb4K+eCOhUOaHFizeW
jP3OS6kGZi1X+HmmmSExc+ODaJxkxyXvwc/djTthje19QXMZTL0u/GGa9QOKTfTBFGMZGlk2PPV5
6XwtkJ/f5bX9PPe9EaTw8YbtOXSUkevzu+JDPZ30kb12tXP3lu5kSu9caIMUr9qdVowvVDPuMmEU
OzN15K6RAmBvnTS+g8aaYDDsMshIU/gSmy5kKX6qlxMI5BkO6EA7/kqa6VcuusGPS94GeTMT3zCQ
E0pL4K7BxWcecmhvBkKOn0xN60OtNQFz93iz50IOGFRiBFnf2UFNbH5nQdSLVZLuM0264J3lbtgM
8RgQPfnl9MUUtnNV7LS6r/ymNDXAk9LY77O422siy3xjwh/sQctDns6g7zA7028a6PlNFLj+mni/
IN1W+W05W3swNsbQ+bPSuzFHONUlsRWazIQqQTwMPro+5kMzFt2eWHPqp0ZmBBBdyAIiRHrQ2syG
hqgsjg1o4X3TxghziqCf0aIIK/zkLyBUTe+HEvjTbvCGfWaa2jMaTPA4jl2JjoYsT30to9OBe323
IxMVDx5PG+wuavp5Lq1jPnd8h7oWcOV1kWcRb80f82STr0AJ9lBHyccgHavGn5Dk2HoBXB2aC1H8
Qg69dPMuncuXF5sE21wsdIGnKu9O9tT6Ruq9NOIrt+kJ6Gs/r7WXhpoPTv7UOIdCloc+7l/n9kCI
DA0UJRFM+CXN4QHxYwmod87HoMWzrUpHuBJAuTMLR9CqM0p8d0K35c9RJ/5oTYHECVPdNyLZDW6B
HPhjwp6S0cYZV/hW/DEB1iZun43U9i1+yKB32lj2qz7xjSm4iiCWGVhgty56JpEQVq72oppoN8yY
gcGJ0bjf+CBvCLm2EW9vWFHLGE0lR1pqYxWxNkDfr2g/x9bGBXt1el8O5HdT5dlDxeztkToSJtp/
dddn9UkbQsPduGS3jBiX/uI6rLaLeaqiIgbN117PnosuoOQ/zpZyWsuy4qk3DlWkAXaRB1bta5s8
B1sroqx765UD6JvR7JV3xNoxS6sCXEKNnzeuuXMpFz6e5RMATqREJlQDrKDHYVmjaWuHbrdvLSt/
6Kn7xZucfCNwvs5S47JCoLSoPOEevqoegs4WtZuJssiZ2zu3fzCAo0lOUI0IoL5F6mrPuy9292nM
T43zQfeKjSzfVaQGRyImwMIAizuoBStRIVLk1SQ46juxEw1m5guoINyOALYsKKfOwCboogoU9Qoz
RId3/+7ylzICZW1xhcVWhSxcRFCalFLz9XojBFzbB2dz9FtR9GyzTW7dF72JDH5i3Kce7pI09TNi
hrXZh7fnas1Pzy0pQSCfTTGZGVYj1STIi+jOsmsku7a6tNYHtLRw4jh0UCG53Ng5cVtbUNTDBr5v
xUtiH/PYBzru9mBWrYB61EJZc4XtiSB9zLQEmXh0JvtG/a2bXmvyc9jig171L4qKONqeF9In5ZSC
uuCITLiHCPOLlgdi+hv39QDOQM2eLlwVl3NlxQnn0mkwV8mHRZbL2Nofa2t+fisri0GsUe+8uMet
7B1GdzcjPOg2HBjwHvxKJSTG1Y/XBZ7oS0/t8iPOXLiaucC9x6oI/bDGg6sBApmz2PJpRqZ9/T+k
fcly5DiW7a+05Z71CM5o66oFJx8klxSaQxuYQqEAwQEcQBIEv76PZ1dVKjxl0ousRZplmMsJBzFd
3HuGBdDY8BhlwVb4LqL6ohQxM5vhqyfatPaDndDtORDQAYSn7HB67aDFHNOijlWwh6p4nq/1egGx
qCcF2hT8MKnDtijC6NRBMi1ZF6tJO9UsKYjdLKlFiERvo4Fu9stnrwysOFwtkWk+AHMPWXEEgY2P
rEgtkoiiag7kOhf142qKNZWl8x16EU3CogGGN/xS8RHOmO0LtMftvDEWYloX8Tbvbhy7V8lUeHMy
DhQBrnYeota8eE7jbWkVQlS5LmrU4eb6QZWyObjQjNmWw7iprsorwOu3I+XnqBhyb0ijyt7R9Wyu
+LVVr9Em1LCHkQOpUxvHRbZy/tjbZI3Hboni5oW2BSLtvVtvQmdnPJpQNy+LPllpHBnvZapklzeF
78W20ku2uEYmvpQxYxnnOy2BjLbC0o+1aGNAPtK2t5LAeSlpUuLCAZS1jNfFLWOxQEmgVy1B/qgG
uzcc3R+dNQyXfJ2ilFmu92gN1nPjeixpwsrLPGUD/M/XckPd5nupFGJlzpxsHFzE1d7KoWC2EBge
z0Mi587K2dq+QB8IHH/e0qwXpdor09fpEvR9DMsUXIijoIDsjS0ODUg7mW7hB0XJ4CRsVv3tWA/l
5RSpcLMu3pJW1lyci3mIUjJWjwjfq3jt1YIce91CUoAViTOXU76yuX6ECDjJ5Eiai1Zhyk5d/1TP
hsXSQNKU9KM5dzUYZg1rvx3lb5PJhF9lzRVeIZDAfk+drHSBqw7Hqcid2r/BwOFMBSptP3pzmYR9
sGwhyvDF+EomdVdD4t1r7WT2TXvDqpBvloreIZiucAuELAArHRLzSXpppLXar6CPX9kji3JcSrwz
6Wn+1dV+mI1yxYVGEoJLok/X1AYq6XmCIX1m5uMEnyrvLAS1ADpBdRS70i6ziZt2XyoZ7lQDvLcz
qyCx+siNVQ+B7Ukb75yVTRSzZVhwaUFkInAZiZWuEKNYE4+xy86ZKHvpx8PQzz8YFfOhCVwt4nEN
nawC8CojytZxFOaC5Pms9RyTagXWy1mKSwuDmIlqKNLIshC+i6hIqrUtASuywlxZIdYq8VRch8Ex
cGqgCgaHqW0NeE4yeqYCUq3qH4H+62NKVppM9qg2cDMdzohahiwoI7+OhZmcdBgLnbTtUOV4D3Ys
gxVQx2IZk9Kv0bqop13hOCqxLbGAHMV4NvLW3S10kIk1dyQxbsMSw10vruaSpyGf7+TSdYmY3fsA
JvPxSKjZexF2sGEJHqrRIZulJWEiQvEj9Di8q2Y9JdpHd6zJXMqhsxLP4iKjQ+NdFHCAij3Jdco5
KDPQdSyhQUtJDH+taGNaK0rnoe0PdVu7u4HCBxC5fKxEsjSZMzOSIbeDyhmrxV62EmsEF+544HzN
THPkRvZYu7Lq5xgmcBxFLfGsLZ/GVRW2e47uxpU1mDyyB7lFQWjeNaBxIWqUSelRntrzWqTWgvJ8
pQd4l0PGNhs6BUchBw4rUJz5rDp7PHv+dGy8uS+dnK3S1MAmlLgBqO67O44JxB8ytn7j2DzbX4an
/nylsU8O2nDk2EJDXGn4dO5MdmyQQjCfhdvvnoNvOnRyDhaWx7DXoBHlP4T1jQq/fhzzfPb8Y0z0
5py1RyKQGcLzIS4fY+HTz9KEnzVwEi0ERaOYozEiBZI5a9xN6ccdeC9oe3tDPonWfa/ysJmgAwtO
vfm69dNguFW/zBH7fawRsHnQk0GW7iRmh5y4w2RB5JUuEuzW1hK39icdeTesOrosgdFyxEqcvKjG
66IupLjqc3axNl869+vg/IW7E5y5/93EybtaRttYoNdhLEQKn0hOPgk93+8CoCzIZIKzdVonatq1
mLDs5VUXoNzPutijI243nykSvDuloLaC2x/KgyCT/Dxnxx5nUmiVEgyLIuuWnYtN/uNJ5bw7q940
cbKPqImjVDAJeYUSR5CqITC7SHlePDjAkBYayTfEQHeIfEpoHXb6UAVLs/WNVqlTDgWCpjKKV1I8
hRX0QlYfWfheFXbS1RzhpYCRtekXkSHtG2ShBm1/iZhJQ+1NMY2Qj2Ik/GWNyeMMftOjk6zF4hWe
QOuQjwGsSKvLSX0CKHx38GEQAIQPyvX2aaoqnKt6qaAPARXO5xFHbNDubKf+ZGDeH/p/N3KaqZp7
e1U4xIFNIxUBloLAyBoB88ej/34jAEgdkWhYiCcrUQ4TEhxtIVF4muNLG2piHz//3UMKCiz/ev7J
MiwZG8sO7LArZCC53CxRzlI97clf2drfNHOyZ9ku0+3E0Y2p+cbKc5/++Lgbf8av/z6l/t2PU20l
WbW6N8oC1Ja1Z6JhaeWt2eqW101PUn+ps5A5+4rZYeKsS1YEKDd4bfbxj3h/1v3xG072gtCdxol1
DMma/jIoSqDK7jQ4CR838u6EgPAfuACof0Ol8+cNh3GwxEwgATJiKKIg2ev6wydNvNuPN02cnMNe
XTnYmgd5ZaOAsCwoZIR77HH/YSsnMxvOYPPYzegI1X0yyCaZBd3wJf/PXtfJ/Ha48ZlTgMzor+mR
Xl9+sj7f3ZzfvKuTiU3XYVQMSv+wKnioKOJxb0/b26r4ZP180swpnlBGDXb2EN2AY9TF0jrxysvY
c74t7q9C1o/r6I/+nOLhUTa2eu2hP4PLMBoCADHr5eMh+WR6nTpSCwZekurQl4F02VwhfzYIyDxF
n/hRvd9MAJ4OPPSOYczPC6VBM42jlQTP/bCuPK6dW8h/f9yV94fljzaOi/VNxBpUenTZ2sur2Qni
cjxYVpjw2mQe7lIft/T+sv+jpZNlL8aAd6ZAb9j6tbSth3FF3ew/a+LY2TedgUDQYKwJTbRm1cDd
dtdjG24/buO4HP50J6J/dONkOUpiaA0PZJRemvCOD1duqLPF+1rI81l4sLsvEld/4uF0fORHTZ6s
UEt2Va+hIXeFPOtZQ6fUR0LC7qKUWs0dCwBQawnbfdzN9+ceyMVAj0OV/xSPYKa1cxTHqRqwbHKg
Zr75Ze+439fpHy04J4Nlr0IZgt1TNdnyvRjycfkLOxsMIj2obYGS8SedeSbh51U52AkqsmFtHTvi
gsqMQ+Tl43f13hoCqDKCqBfEyf5EzergfUwDGaEnqPJPEJkdYSjemvNOfELDem8JvW3oZO71njVO
fhfgKLDPh1Al0vyyiigG5W0LJ1NtMQFyuy1aoP5+MSgK/IUt7c3zT2spbLChFeXg+WP4YjsPbn82
zJ8s0PdWy9smTmIYB2wiEMZD7DNtPjco7fX0XOHgnKyvqB8k/fT949F/d1AAxQeY5siOO6X+rCi0
zyGwJFfz/OBPAdJHvyogdBwTB5lvCjVUKBqehBl0Hi048TXtlSQw3fM3c/FczFU60W+y/Sw2e/fl
AYMEKhAY4CQ4OXK0JlFV+riZO+FZqVJfxNYz37jPjvNXpvKbho5v9c1W7Yqyg9kgGoqGGIHmsmYf
j8q7HYEN1rG0ApuOU+ARoARI3rVBcwU/g5S5HCneKym/oSqRWHr760rmxzECNxMcVGATAVH8uTvA
WFWklfRI84s7fhfWn0yy9y45b59/crJVyOYKJo+BOWAWVoJYE2Seqr/sqk/e23v7/tuGTiabN2k4
XvroSCtM3PJr25JxW3wCX/iskePgvRl8R0TUgtAwODNmuJtndVEbPyGfWgS/d1QjrwF9dNC3Qc49
GRTmtDbp3QYABlPmFTBB7XewS0HPaeOCNonyZWaqz8wh3j0M3jR6MlIFmNyDcyy1BfSqME1qeNrB
R8WHzNjHM/zdlxg5HkRHoY71J1XZgdKZzccZPpILXyEjuxHTJ4v03b7AbgBePRSSDqfoAIgstGNn
g50pgY5g9Hzox1g0l1F0+3FXjov9NMABIeTf7ZzMBxqUCDlbsAGRjH+oPlN6e//p8DQCexpL85Rc
YXPDIK864ek9OV88c2tF5pM7x7tjAQGNfzVxMuhahCvpixGJlEenuPGBsw8+GYrPWjhZl/Zsen/t
0ELFvzT+1TydR7/M+DruYYjHAHyGawbYgz+vSjjJCK+1QBqc6Te7vNfzRowPf2Wg/2jiOFRvFn6t
m5ZZBDxyTVA5fu7mT7Jm76140P892MsAsYZr08/Ptwq7DiKO4NyM9i5QGiJBFPXIe+P/aPVd0V/4
01+5Pr9t8uStARxgjSWk1a4E78/nsUoDuOMtEdkPy2eGbO/NAUSzgLZiPUKm9iQ447DYnsNwRXCG
yrDpn13looiV/voQgT0J7QdwabBxnjQSucoEqsUrjFj7xe6CHY8ghvcX2gDeCfhwSIN5pxFNwKep
qllfX1UQQt58ig5/b8FDQw+aY/BHAKnq+B7fzLKxgY/riFLJlU9v/enS+WSxv/f4Y+oKeg/geiMg
+/nxcxOBKy2xTlQdN6hef4YI+ez5J5uJtXR1WXPshn6dQwQO2NZfe/sQhofAMRIKNIRrBWQDfv79
iCKJKgI9HgrAJcLoWzsX2cctnJ4bpy2crAm3XHREoEJ/qPTW7i4CejecV/7m40Z+19N6e2qgFVy2
ENphEKDidFq4WCxqKGrc46HX5NLpeG4YvyWu3NTVc8NvoqK8qumxBED2lnXvu1+BTS7iCW7Sn/yQ
4ws7/SEg7qFOQwAQAr/55xdaC2AwljCaDqynXxqbPo+STSijA2AzVeUGZnK7xfMgbcA3YW9/cwvI
TPlrMH2Syjnd/I7vAwIk0CCHuhxMyU7eeqRoj/opfgbhcw6BlM2svCIdjb5bOoB1vArYxwi217G7
Rp/pu/yeVfv5HUDQ1qPQ5AYgH7qTJ7cuDjckH9qww2EFt2YDk7JmHyp5GFaYA4SCbazAuu94Gx06
o/as9J8Gd371+PCdLNPdzFFOFpTd2JFo4Lve2BeMjEM+AHmXMaOvocfkpNDsl4CVr+kgrF3hrxB+
AngpXPcuXS9wnCWhYmkN/1ggJeRmCmCMwxaYIBh61q9tC9RE+Bq5wDrPpEwnQcsk4iJfO38jQAyY
K9TwVM9zuwTYx8FRYU83jRMWiQU+KifTZyYEp8v8KBdzjHiOvqr0zypTdGKrG631cFD3Dd+7/P+S
Rv/vZflv/tpe/d+7V//4H/z7pe3MIHgxnvzzH0+vchDyf47f+fff/PyNfxzEy9Cq9sd4+lc/fQkP
/mfD6fP4/NM/AMIRo/kyvQ7m+lVN9fh7A/iJx7/8//3wv15/f8qt6V7//ttLO8nx+DQuWvnbPz/a
ff/7b+C6v1mZx+f/88OL5wbfOzMDNyBSPP/5S6/Pavz7b5H9N3jLH40hiY1kTXQE8+nX4ycB/Rsk
mHBDoEeSITTysbZkCzTK33/zXHwEvBfFd/71kWqn40cu/RvqvxA6gxgh9lPbJb/9q/M/jc8f4/Vf
EmFmK+So0OZPu8hxzYILCIlMNBZhKZ/GLlwQcD5gGbSdezIkQOP4adN0NFu9hSVFWH6m+4iCy887
xrFJ2JViz4JMAoVs0mmC2Viy6rrAK7ZqGOQCudF1zQSrrQ2sX52t2+GGFAe1Z10s4zptK3fQuzAU
PngpvQWEn+zO9DDX3+vOsS6BvRJXhFU3QQHptKTzrD4by57sRgBY3XgOpvFQltXwo19WUsfVQFjq
y9p7nedaNbE/N1aO3Jl3W0kDGsqiipknDYifm2Zx7/vIQEmh7Zi4ChcpAT30RTnGlEnvkXuUvZCe
WvsSkqZARymv6vFAi13KhhCgFH3oFswguDQt39pERfkEwbCwLYyG3JbvPHSi9F6JgCG30oXMbadp
d85Cl12/hEOdBAVQWqsKgy9NEcK3VDhrNjSheigEjPN8YUePUaB/zLQDZUbM8I+HpKw3ppXLbZlO
k13c+qGs93brHmlWGrLcTROkQwhgvQv8FZCNYUI944iUr3LrjeM3AaGOmNfdmmLCF+ngguYYti7o
EUGZI1I/t11j4qieswKWLDGMPB5G6wWAMVzOFivu/Xp6smoKV62JAyjZNSOAZPxJWZV/IdYD8bZ8
CF41bPiSviTXkKJ96sLysRtZmFgOzgho38ZB4azAvAk4c0o4qi5RkK2y57H0lyVew+Gbph1oVEHc
07AHg7WtvwqhoE4zRNYmKsTB79wh89c2qWRzNgTteBNWvbn3xmlXUT+TjokZX7dB4+It6syzzbYO
oASDY2BfBNzbS8m/az2mc0lFUk3MT5r+iZRlVphqo+oI7P9y5IlldBcXLWRA6+gV90jQFYYvk6Pa
7Rj5z1NHE9J7URwo6sd203iJ6zKKSMBsK108wqnyHsJQooaZK6ZhXDTRltluFhSMwAu30Tvk+3E4
4N40be1CWZkOTBgvQ7ga4ORK56WDvi+YP4wa8GNsTIEv1ggmWKVBlHLUtKNUQKnQUYD/jSJt62FK
GwNJ0tIBCS/2GlNsmN9Et8quRbbOEPgJvOp6dYomJ2rGC+t1+VIXdhD7uhsTuy+tMzo4U275DBaq
bBDumfbBjA5AI7WNG2UgGc55aY2dE1dNMWfS9Q968G4C7ZhHZDEXmHktO0HBrDKtyhl0sXYox44A
OGOJrQAi3k/cbR5G/9ovDNuEw1hueB3Qm7kGwytAJtWk4PwOVx0+ybpK9zvXq4DLs5qowojMw90a
LOCyTk3q2VImpCF1PgbdtB9KQn6EbOa70mYAC4bTto0Uv7QLe0mhd9clZBRKxWNVfoE0XrcHuRya
apq6z8DFytTqlrPFIUCJ+XIL7dNrzcGLg+iK2THVBwdqwynKZ922lthCwmU4+DC35ahu2XdAI4Bg
2/Tq2Uf5saz9pK5ASUConDrulKwTvRhsM26hm7O1GEt7yi8qY3GsEtlmUdXReKkva9n8UFbRxi7v
V8x+H7sNaHnc1nelWQBM6VNsOWaHX7ocNG0fxAjQ7FFfpy77r9xFd5ph3istbsiEF8lnJy2BagFB
aV+YaCcnmdX1+RqyL4sukR1b9moKM5cX96ZufXDdNLswEHIA4exJLJwmuogg0Ft39wIsCDeo92Mg
X62ih3ZLIYLqQJd13dbgcokamzOdK/xq+2sQ9PysnER57YrEmzXAjzyEMhIZynS0rQNrSnI+U+mc
WQgi0tGLsrpqN2yd3LQBdiTBasWMb+Jl5s0B0J2stURqHKtLQty/NpZHUh1VYQqtex07kdw2tS+T
I7nGXpdia9u31qjElkz2it1A7N1hfexsq0/lWIF/3wwyVsZ/tMX0EMhqA7Jml8KLs8GA1dj9bMAh
QdU+swAkjZtJfa169dVYI3hX2FsAXecXZQT6hGvmJXGFp7Za82u3MWY7eUN/uYb8rK2qrCiAL+WQ
3rrthHpo4Et5HvrDl8V+BFIeGyLIqgqV/tiOzB76KCgmzRmMyw4WNAjcwcIxQ4PLcoZ9VFU5MvZ8
noIfafIumMoLb57GfdNjCdHqyanhhRT7PXCbs0kr1o1PUFdDcB6RH25t3KfFIsAGtz7Env0qsdX8
SAkD/rPyn6KmyCKLHYX3pP3YBWeDp6xLwKgNJnDRXftko6ncB+MPRRd1j9WBjVAE5mIJnTYdSi03
Val2ofL5xleQt7Apw9nWX0Cl62o1ZSqbjt211L0LaVXuVOcvqeNXKi1nN3xgEJNfVQXJKMEfCm2d
gfqaMc+FBqfp55T107yH5rDOVdc7iWqFf9cMiwd/Sg9psYFsIg+YdmYxlXmjybVxqmSoRgDnWeXE
OPO8TcHC3RwEWeHV43HwDpyFVdJSbRJHrNpL+DqIuK3gFwWxlq2oinFTqyiphKRpIVgV+za0dwgH
sFy1IZQIuge4WutzWdbXuCmW8WDcs8BR40aZ9lsFTPlEddrPwOLORQeTy6Ja84IPFzIEKsVxL43l
limvapOPrNiUofKS1ic/xiraue2RQoqKdhYGs4e2orQMJlC3WUNSVpEvfd82iSTWHPdlf9eRckv4
OMVS9eGh7ULnJhgcB+QLLmC2Xk9pO0DThmC3TYKSABMpnWsO8vw50wuATeMI/isL5HZd7O6+d/t1
UxRTFnQmHkE9hnROuHUa1IdWx2TdDBBcp8rc1V6GS5fIgkl4aRes9LIKeNo2OpcdnfcAGGTUVm1M
rWrdtqTZOJYVZLX2c1CKUUGf2rjW4DsFPdGAXHtmA8bAZhlkXvFWx0sF5WJvtB86JNZS4vQbB3pu
lXFJvgQ4mZyou4DbzS2bVg8wvu5g0RmvkE99grRNBOKtBVgzkszZHFBs4csA4gcbtxI1jhEuA6Ab
jl9EURNQK2SLU7xOvWqIQNOt88JjddaSSxbxKptKxA8hZbsa1+7EPZKk654CvwRbR9AebgZrOYf8
zVF/kVw4HCBKIlEX7DhDmFXZD7jA17FcwiUeiF1vNfCIGUc8cuABoqYpvBACOERBt7BS4rtQI1jQ
k4niLpxvAWXtkkY3TzNuFztlzX7czMU11J2zcJ28M+4LoIGtcGzAuOX2rivYkCDNR1NZK/LAeT8k
SzvcY81sAQJJ56Z2UjLo8hVC22MuChFufa+EGoBB/qIQzrcpbNvrtei/KGBrE6/SYaYQYaGACF37
BptvGELp+QYBqU4GNimQYgTu/8FG8uIHKAPki9U4OMlmeRjrfreCfKI9Bu5Op34Pe+rEHi2T2w2o
0mSJ5hwswZ1VNK/BOo3ZVNCts05PzehAYM1nQ7bgvpC7dCmedRh4+TQHJJd1O7DY6YJ5C0Ujm8ed
vT4pBxapfrFAHoi7YO6Mtjm3VgRso8a0WiNJ7mgfvLjMUZveh1v7SkSICFKKpBzsBVPE4uONPTAX
WQwqzWU/D1/9vlnARKlq8gS+XBj7AkB6SHh0V4JEy7YM1g0CsN1I+pswNOdCGCsDBaS/gV/rnIEf
53+fyqKFhYkvz62KrsnMkSGogB7IVMf7uK+h0eIbyMzHY++8gp8PMK6hg9r7Qbs3M/mhIveFrO2U
9h0/UxBkZax/8kXLrtqu7jK/BQWmoW67rf0frsapUXjuVRSZh5HbUbL24CT5bXvfHO8mgQSlplJy
jPGy57wGRqpQzZbyZT0gSNyEiKnDspoSbgSAbVVwJi0bjnEo2mV93cOBPrRnQNEuAi2x3TTuazEE
CNpHtV08MezsyPKurMmPoZAwU7c4WF3TZWNYl1/KavQSB4LD2jfXkXBvJ7zuA8DJ+K97iuxnKpBP
CafvhHXkqp5gCtBX5n4t1bchKq8Vdy9IzyXmOoH7OmguMYzzcHh1gEcFoUTQ4SGFwwyHsJaunAWS
oj54UohirtZoWi+5nNeMjLw48zl1tyVIAUkXtn06REgJTZrkve5Bb0E1l8hDs4oOynRdxqsBkRrO
cz6tOvVgcnVswwXSo2gPGlIDjy6LoBpWWDOw7JiBdisoslL+9AMyP+yWtZxc+7PU313R1Qn0ufSF
09lgcgwkQO5nYM55wdypy2Qwscz0YkLkNXePhZn6Tckc90X483CmgLRFMO7A8qQDlb4end0qYEAx
1DTnUxlPbvcj6OAq44F90pcB2PRRdF+A7AIfHSqwa3RfPXDxJoutqc8IzrphkXEDRZp0ppNvxXW5
7uCAkQYl0mHHt1ojPkz6YCWJ7m3cFW26iSZnPq/KbjfNZQkFBj5dzDbvck8HXcph28RK7KDIUJJt
KNTL6K0wpSTgj1N3hR7RFFt9eQdUtU5G1+1AY1BQw1pnclG3YgdlNbUpTB2eOdM3V35F5e68cCXu
Dt2AhAHCMH8o1KGj08Gp1zzSDshv2mQ9X7/KVcH/0reC/pKyiu69QGeddr0H6C7d+B5tdkCiu7j8
abLTjfnWFFiMMao53ys23Pj9koe9ixMbGlYcX6XcATrBqrwLAc8JTXfltLUck7TVLrDqg5DdzviB
86zh/Zv5BXkohmjrFvMF7qlrgsTb69DQfFHYLkcHt8t1wM3Ng70GaWxzxh1rPK9Gd4T8g0rW2cYl
m7h6s1qBD42HEHYdTbEkypaLih07yn3gfmrTXULGIq/xGm+6ANmTxgm2U+TJpF2bHQxlzmwfIYxe
/WXPCstPBstmD8uqimRZO2WDlgbzx9b1q3geR/dqMZGbkJlHe3cEnBZRMz2UE66ZVev2kGcwXwTu
JN8q7i55jwpuMnq6uqUSDlOjPl4QUGoxIteQpwYnkiwxam/shtJO2gmrwzpDqmyGq4fT3TYj5MFs
MxRD4nIt8qoJi2uH9UFWrYXOcZVsN5pWchfVnt7SYPFTgB6sEF0kbu5Bbm/DGT301EzntdX7LFXc
w8oFp2eO2TjfdMgFn3ESDDvfHhGiuHXuFEWb8cmvz4ypHlx/vhq7Hi5ckyGHhszDTR9257NbIOTF
Co7pQHDdWOwqyqxQ0zN/7vfzxHVCWnfZAcnubSzTzgmyd2VuL1Efc03EPTO4bzttayEnbM/fvRIR
TdaBfRcu7hN3cab2NV44QgDcW0nhPEDvA8FmH6AS3dXUjhchnxbGNxQJfRl1YKtU0z4MBhiva0Fw
YZ/sJFBWm09kYglQWnwPsW6acq92NlAHje5Nbx6KBWFaXQftFjLeFIAALG2IGT4tSItnTefctmY8
G50KqesBaRkzgJ5rWHtwUCmIIRmyR8HLSuVSlthjgGXGFdXKTReIO4UtLRp6B4eqrCFk/R3kbhxF
HGytdorkzi57gBBC5EgI1DXtqfPSlgN3zSN/iZEwNTub0INWOAYKd3ESq3MgjgBwkBePJd0QpioE
bzBVaUn7qApUFwzUFHDnAE0rJL27WU137uCwcUo6xxKgVewj9KINIKegRPNtqe0ml0gdZzZHGFWG
1d5S1I3FBJOD1ReHTlsvnMkvzFKvU13lMMm8DbuyuB+oX4HtCWKCHzQ6ZqtwvtgLv6ptn95Hc4DD
Xtf6mAODZ5fl+Gm7FNb3lljlBjrKd2G4kLhtQjdr7TDnZXTmNkG+GkJTxPMmNV511tSAglBRItLh
/IbMzmXTLgdRF0U2KXKNKLWIO+LbZ10Q3fcKWcpF4FLscpAyAfrlnkhFF8GHPXgEl/W6XMwO5/7F
NKpsUQE0qdq0c7ytAnwwcaBfE0ZO4q3VNgz0LQM/FlRheE3lxLGvw94/TinkvwJZqnjGMYE1DuKw
Am1QQ2DxnPa8eGbegsQhuMZlLmrBv/JiMqkGDxU7FOG5chUisrFBXBEAv1Wv10Rx65nVZXFYjUwL
/M++1zCeLZh1T5Adfe1anDojSjb+iG8MXSGT3nWLnFXfmwUCmn4FaUwFvdF1zoNS+9kw1fdTCROx
UspXrwB1XDPob7ZWzfNaerkcLXkrBj4nSxmFx9BTZIJOOD8cd7xY/AU4POGSTRPCK7dBhlKqYX5A
F9tdC9oyMrz4dXCsTZvQrwHYauWGQaotd4aoeIWdzrVECgJSHTi6whk8ZbyRtEe6ABJGSCeM63yr
4a0V2wMuA9UUzmk7wbxeQNM6hj0azwsjL12MN/JT5tpxsaUjrzdvgCvfVHL4jjxMkZHahKnrj3MG
M6IeDG2CJLD+X+rOazly7FrTLyRo4DbMLVz6TGbS8wZBU4T3Hk8/X7akmZAmzsWZqxlFdYjF7mIl
k8DGWr/Nxo+G89DJ5upJtDoig/KWmvUVc3K9XRezuaoZP2V70V+LhZbXEKRmTAYJmxNy9HaWJ2+Y
9OI2FIl6SyYrZJdJNvoUvld1dBq4fp1ck25DGKsHs1vjK6GH+x7tIXUqy25ay9GdQsm1l6olaWp2
li6RQLyK0o+Vcd+OvS+4rZ+lKDa/6kl0QFQ5KJ8G1KoP9tGQp/Yylczsa9lua6n+IuvILatho1SD
ifWaB6dq76d8xVxYJB+gx8+lNv+m00CnvB0256ocPaJhnKnWSREyDdMTUL3XUs0JPY7Chvwis+Hx
VUsNpltB71Jqz1uRDf1WAglO7LZnv1wm9NPVYezSntLkqWCPmPqdXdTVbpr2RZbsRYxdCD3K4gy2
nDuKuTITcdiTlgnUlIXH2NIyzyQyRkgdKV1K8yERb+cXYt4x0OLqhRvY8x2OZwxCnujAqls1vC9C
E5Hj+Rqxp1S3nK5XXPalxHzeTM9SWA8Hu1r30Rhmh8oqojNjIqnOVfYcT4CIsVBHzyYJ5gkbG5NA
Jh2zDKqyW61tMtof65RH2NzEJmzEubFxU0nNelgy9TM2+wd1WX5tZtwwwaG/ZvSP5QmYGwlQrgH4
/FuGyrVrlUMPoGnLdeyKPgxwgWuO1v3qg2lj6+d9ZVvvPIrEbr2uXppm7Z+SQeEsRx5MBUQ+tB4+
ft4bKfc6LMc/hWVcLdE/CWYVw5gWjzeCbZQq8dExTSnzKqk/GVMob3q1ZFIw2Bf0rLT8qmkRGtf6
RmQ959pEcA6BA8JtQnUbRYwrYbVeiDOQgFm1JKiogOrNd0K462PZkNebVpNL93CQmwDmBoPno2FJ
9UNE5JjfhGwtRREPxAolB1mv7+gW60ta3qEuNXSiYnjMVfMc2qM/VyDjzE8DxEu+HbKq2tRhty/N
ueAxDlyXcSDJw9U0LrFiRHe3exSUJjEFdpXOjh5pD1LTFgdKfdfASIA9mtL0EwZhVepmX53Uda8r
VedCZRiBxNf3+rYLdG04dXRosZjepbfLn1JL/2itYeHFyK48JvNdUUebumq9JDcbWsZ7d9JerFiV
fwHTMnYFK/PZ+JI/FvrjkOnHaRtF37WxIWOlVwa3GxkUsmQz5dJVElG90dJm12fKQr3amG+Ij9vN
6SU1za02VEfCigxPAKz3PUkZGP/ZGpSk3NQxbnjcxxDueXnh8KbRJZPjrSrG8ChA/LZKGSXyxiZ/
DKTpjSCNaD+A3Miw6NpzzdpO4HN6MCqDmrxmDVKrgXzo++bIPvFt5NpjdE//5m19HI27C/5RKWMv
i9LagZjubzHaJNLtMdK3S+0Rz9G6cRx33sQ8Q/kpk9SQhp9Fvxj+Uo+zT0BD41NJ0G8VO+Fwm+b2
ZZhzQj/iSW8e5WUYnuBpj3WKgKdPzD/slLemWJXT0E9JcRYNOXJEiMTpZ6KKXcXENN8pzKWKjmVk
hLelrgyfAbMDBBIkbyRzqTlrslBZd+cHmiKXbmPUPJid/K3nS+7PaVGA8I9b6IHKGRv9sQ7bA5jk
yqk5bITdc45WJvneunzGi0d+3dEqZU8vLGk3NznbSFvC+oyZbDtqOH/V8cKdPiMJXMtl07fFDUSW
I2AAuE1GALC4uVFn05HLSuVJXm21DIB00kzX6i3Zz2qNoJJnhNIecNiNo1Byu2ahWD6KnkqVe2dO
55zihHH0Vav/SaywZ7nTshcWAbbUMQ1GRAtyr0Y8Fosre55LyePMmhZBIUjpA0rvwaul8XHM9MbR
hsjH+hfMY7WVasV2ZXskfbDx2HdVt8qzyV1TwkNFtH5bTGv7KP9GpBEFHH+idtlEYUxQ+yxdJm0k
qZDOSy+IF01OTTkTjD7BIOhSFRHwNRIvng6jtctasgeNcD1jm2831azz+bgnbiy0bSdndnKKiVwX
0ZxDq3uVZdA6ZRHClTrraaCzm9QSwsERLrIIdUa2wTY5OZ3din1MoUOLVOVF1prIj3mOuZk2Ihd5
qId2P1bqtYfmdXjSqH4Hpuco62i5y2AqLP3FKQvtc22pl2wAzI7H1FtZhMiv8/RuwF6q2dSOEWWp
TGRAWbVSOmMbsiaq4FJrvAIfSJrkwJdojyHyH2/uSZSMFm52s3DBFTGM68qJld5pw8rYGnNVc94Q
UWhFi3LUSu2X6lFwipnBJC8hQgyb1FGSrjzbWuMdxU45k8/QdER5DPGmYjbUncSc1KC1MvJt2lnZ
lSHzDZxTuDgLszw1qUWePeCVJTGVrIhnWNdDlKmBQeRLZ6YPPCm3HSlIXCTFfMTrumRgJCa+mcTu
uP0XSd6wgvDt6qVflHL9ropBfRRR8TbW64QnZU5qr5HjrPCs1cz8NTNJVR9rK/WtRSFxyNatq5Qm
l5i0NdYEtffSWVcfwqlePlqDVb2rQ5l0ouIFhLb2GEolN5bM5KAlcQzXNMUeCRi3TJ9TImjCT1XS
zwrjyFS+8UPFe8VUIsrYT6cRD050z2IcnlOeapOa+rJJmsRQiC2z5XFt7hTAsGeZh/cpKiekwYUx
YL7UYX5burm+NYMMdoG+T+3nTUWgvJ0LBAark8rpu8EjSc7Hh3ydL/aSZZk79HPjLlP0PWjEvTTQ
yEk2RoCUKWzmt9DPMwPUKMygWdarVQMIpKm2J0Vx3dpKlzhxM54sXCp1sk8yM4i17iTS+jAPhV8s
Zu8lIFq3pFJ/LKWZTtKcZt5fLzlbfqjqIKS08/KWjXStWg6jYXoIwzzmFB/deq2dUYq/66l6jYxt
uYwbJQo7siOIBVLU99C+14ra025dqoohT5nsgKRIRgfKt9mVQPzsEUJClsBCdGlnZxWZ/BonWKRl
sLG5/U7a4a1tal9q9HM+zx+FroNbo9Rp62yf9KU/rdUtnUJrr4eD7eirthc17wcVuNqh1SA1KqwM
K9TiX9BqUVugk7Z40BsBvTSkhV/KQvJM+l09W244Ve17FGViDS9LOdmeMdk6vw/Ll0lOejcUElFC
inlIRH+ah3JrGfn3JLSrtLTclTycTpom7yJpRJkwEw+b53VgaA1QRsUhbhY1QTjJS28qrGto+U9N
p+1NyhGQkkj1ryjJVC1HW0J/YsaKo1XSW6/WhORkYeE0C+N/peWE05QJkB25Qz9lFrfEHkRtoCFV
eFqnuEBY01b2rmsqkpxs9JK7pG20V12d0VMsxhhtIkWVTuNfnEQuSIx1W5NcW2cg+Pw9pZnzdR7w
hEZxZZxbHanHJlEaLq9CetHJ2LouoVme0g5gMSCA7VTPmsa1XKn9uRR9fIwGQ6JxTqWKLTXFpa1m
+yccCUR01nnKjoAOMvFPFsTF0hBY5dRZxetq4mIHBRn6woy1Q5eEpBSVc6g/daOoNspIIlMlceub
S414R+QrVMlibBZZZD+6sU6uFpqgOY3alZuK7F/WUzueNkMyTudBy+eNzMUYKFpiXPK61N4i9c7e
ylN9NoXOqGO24nvG0jtryvgNdJu5C50ROSRRIdfbZsYJUTXpkXerpsq30j5kZaFud+yHoMcI5FfJ
yJyTR6xOEiFioxq5SZatm4WUXUc0i7hp1qD8FCSN+0pJS3C9hGRVlN3GMgowf5bcY5gbr7boX9AN
qJCpYaAnUxM0+qh/1Xq1M+WTbM+nReda4ApKP1KxMFaYD2IuHktpfh0LUGJiZ83NXJsyjfD1nWY1
biHptH7K/+ipGXP5lxSi6FKmDd/kOIdHux2z8yJbvpmjwnQhQ8wmCPOBSVt+7mqLzKJulrC7E9Pl
It3q3EmiDHYhihuuJIZ7aBQM14XBRpIX8yFVlgO248iFH7IfKpKRRMWzTJOIgqqm+83Wwfyi4PrR
1YZUKpGhklGRG/Bk8FIYy49EZa0d53Fin+t6X81S7Wot4A6EBhEw3KdbtJgjKJ1EjvqoGztAe8tH
8EANGu22ylNc5SQhtTUvmlMaTkBNOnIuIyv5Ezddf1k6YrS2U12tsHVtCoDzjzlbeF0e6++jmEe0
ITUMgtC/x8J0TQoUt9YdconXMdobpkTFUHffi2Ur3089dJjZmtGxIIZqj0BN2o3ZYr027Tj4pWgg
q81F2pPGVFxltJm9qxfScm5nm6wFkjLvoPHirB0jdLQaC/lELD3O0Lcl5Q2DWn5HWV34dDeOB3Pq
1qBWk3yTl5p+UOox8a1ukV/XVfzwsPowNXvXJJM4gkLw3G80yfhcksg6tHlZ8phb0M5KqQHLmSdH
aY7EaRib+bHKzJAfry2BOOjKszSpDSFeYTMex6GuftJl6bYEcRcaCwIJEUXZHkiD47QhW6U61ZpZ
OGMYDj9pH2ePwhiGt1ltROzpNekpLiAngL06kcDmRXVoPs2qMW2ToU22wFYpcVv9rcyn9kpjpnJo
uPF3s7JUu57D+lCaU0t5tI7kSIgwCzQi/06ZXEo/cYdiq82G6EtOLILN1XqC2ZNnjYdyn2TOMoXz
rYzVhvRgupT8vJvDS6yXalBIGeQE7dSO3Hc83BCNsHnlFyXhJ9/XJ5VpmhiM0XwZleg+FprJbsoA
agojrK9t3aBjMVC96GajPC5KEe9EX/QQVSw85Eev9YVoxIQOpYUqmW6cNEL4o0/UxmAXSolmLpvq
nUh1MgJ7cDidKEFes/jppKR1Rd3UdMEoxJxJWvwMdTCZnhVJCZNZfEGeJd+HwaWC8SSnbFdG/fRl
DmX9pCC2PFXVMhEmf0K6xs9bkSUXPTAplmS3vbf9kv/pK9sMndbS4Nw05DuADXI8viUdGdWuIdkZ
jrkYWLkcfmOxDOcwX2Wipe3ZT1skc4Kk5htGn9HR8gKZyDym1zEX7JXEZabbdFDqDnw8C6/qxDHU
ydzWcloqR+6tzlst2XSyFdxroX96Ry6IRshalPPT6maLV29H71JvLqfSNhGGgZM4rdEmOzlu1yDp
tdZd53IIaFoYDtbUSkyHcezFI7HfUd6lXiOZ87VOwvGF2O3iylfKDqx5xpcwJngYISV66uRtoTyj
E0hBHgtdXGLLeIjN7lVP+9yN0fd6uRHjh6wsexsPinWTQczaDb2m2SVebTLw0mX96IsB0jdbi3dh
hb/zmhtXuixUL45L6SIiBJFKKKU7LWuLc11VZL1XbeSOMpl4itlXR3LFDR7oRUTEXhUilcviB83C
RE53WrxdQ9UEUBiKaxhK82aKijRIlRISYa3Ms5J3ySEXve1PTdj7aae5M08GdxiW+NgpFpfUPIL9
QJpxbmX3gEJdfbMJ4bo0ST19RGIGHFwaEuParre/xnAOH4tIbZ+naMxJhmzs7ygR4jfL8/FKkmR4
6Uj2nnyYL3LMSW2sHS52ewsFcJ+QLCu/trzsxLPKOv8p1jF5kSDo/Fi6SwrtNjtLcfeS2rLtSllu
fqbDXLn3BccP2wbXQKgQPK8pTQHyvQKUiry+LFqVuV3R8jn8QsEkcdTbiqQ+0XiXyA7ZGHpLJryh
qMxPyK3YcWvrlKwVkfyqRtSeNva/pa7owSJXHCYVUB0nIC+BZPV6W5RJchnG2fDKpOi8UM3BSRXU
eznK2wvLbJxsJVCp1kGfad4iykq9rlD7IO0xQfjl0gonqQAWx7gq6/1o9BzXeocamiun/+mtsdEc
+jmUQ61Deo6A4TtYvsGzIzR6q53d9XKNzH48mPvaFDVBBW20W+x1OOpjmCJ/HcQIadfrvjTV8ltY
24sPewYF1121NgLPZ6WVuIK8KJmvjfWoLFp0EVm60ngpumMXT3ns9kK/i/HK4rrkOuJNyu4PKYSD
39dI8nQJiB6JuBRU0dQdlHGKqbjTCDYNmetGEs/B18pmm+VtTUrYLKJDIUDo4ZSJE+0hgMqhml4T
sqaderLlO8mH7CmRyx8tNazrspjFN0mKteGa+f2k1QFWukL+ScWkwrzq67QRyIcDWDqmthzeh+HI
SrgwmXS4hZRw08e6ROKmRGKsKPufRTavY6jbb4ABkE1t+Wphzqk0FFHLnKW/aaMWm6ElNnRpjKZz
KsNurqAeGaUueh6UjahflHw0zmutSQCyWv1oRyGKQ3hh+TmFTl4RJqfL50wm4pGvg5rNCIXs8IxM
/hSa2rVOroj1MUGr6WZLMf/UGnIESqrlL3Df+AbtAyi8Yj6J+kp6TQYO2TxcYmQl+YjGtGO+xDFy
zorIxG8vDX/uWTx3UmtWdbducnkrdx2EWdUi25HhcLjaYxMxAhJd5FOmvO4N+iK+FMlabxE5m8Gg
zfJdzsWbSOJk7alUk3oRzhk/XybmnCKc/QlVmgG91nNdjrPOQ0Nq2XvS6zxrnqTJzW1JGHGRAqV8
c8jnvDVpNKZEzVgOU5yyWTUTka1eVC1gn/zcyehP1eGRegmdhumpE1dLghXr2mV4ltTeeNaTPtuM
aw35KuIexAAT2uosJRmpOTirXrfl96AzTxpLX7AedsOmpGKe877B3FUMxo8UMtqGzbKRqljxc76g
Fw1zd2Bou3cgdnQUGhLgD6N/fJMzusGiAtglNhOVLRmXdFlY4g1ZUnRkw6huCgUEAJzpfYqcaXqT
rNm+RjDO16pNiAs2Ud5F5HDe5L75IGIWNm9lVjMjKfe5pW23CqsZnqRPjinN54+VfuctW2Kp3byr
DRRYyNtZkFIRaPmUvkWdsVemitUwMYj3qiXjfazr1BuzPvmDdmvWEXtF/W6ZzeUxbRUJkXCvqKDl
4JwPaYmcCRmAdMzzMAcO1zoKNZO+Ott9sn42RZw8i75WLpyD5cqlbihfCi7Pb5Fb3RdKjmW3jqax
GaCJvrnP2resZ0fKhjJ8NPp1jQ9hG793VS4CeAH1ZI7GwpzR98NDwaP8tchEf5vLLkPsKXFg0a5H
nQI6h7qOlZ0upTIHnULY0lA8deo0TJ7Zl5yDM++cW1O9RfVFHouLbQ+0oJg6cuiEz9mtZTytemvc
ijCbW4c202r2lRpMSUoUbjpq5bAC2HZ+ScO8gx5vIUosUOonI+Pw8gYAS1YS9a7xmucWmqHM2k4O
srCPDoqJQhLNCHUSakH238QOEG+XllKfcxlzZI0LrT5VWpknUKVhCPQ2yt7I8MyOISLha9EM5sOc
5CjebInN0ZGqQnky7BXjrwGh4Mh1uDoyG7OvDWb0KIeD5fdqq+/H0eieQzQ3BywvA22kef8Gcpyh
3xrQsGioML2ymcFacaQ8agnpeJaFDHceWg64xkw2zVQ8Wmp/UYUUHoYp0XxCB9cD7WvFa72Scx33
1d22AyrYparpTRErJYtohlCtrD+HtBkqt1+sO0+vptuWohRfmZM0qEr0VxlIz1Mu9NgdBLFfId1N
3iyF4qKQBbIrkQUfloQvvcSLGgwreuu4o9JiNWP2vhWZKn2KiTQ/RQzJh1qRJKfoNPWZ8iwdiwQZ
c5HVhMehtqtHfOXFTzXib3IKsktPulCgczv0QT7Bs8adZqLHNF4j+UNDhHQp2hB1jGItGzyy4poq
+gB+ksgfaTeNR10veMItg3yxIhG5XSsVF80m3bzBDv2qpVEfdNUQH+2ySC4Tg8Meih6IWW1zydHY
xlyeo4Q4W3Lis/xbfpkJ82JP5uylixo9NUxOr3UNXL1oFBNTa7cEaWNYP4RW0AGFqvgPFsjRiZDZ
uMZK8IIa6kVg57iKnDwqjLO2dOaH0eZc+3qWYX9ZcAI6VloxgaVm/JxEBSUCbQgITIeHevsrHxqK
QdsB/4bvsp3m10iz5k1N9djbaoB2lpgQv6JGqxAu6P0hlSZz25V3KRWZ2gs48ig7gwR0KCe8cElI
6XeBIPVJWPlwJNW43S+VVu+TcuURr6XhgzSjq1lNRfdwasyI4cvaZbXr/0zxnB7ItUy/pzGP/Dlr
UfroQhAxvg5YJxmdYoBXLWWZHjhVvopWo1mQOhiU/zYYYR0V06eS28lPm2Q3prt5202idwjQr76R
nXeHbEizXZiYRod4j/uPp6klN05vEztjNdW4ie2VZ1dnVQGgXL+3gIpcTlVYaG7KU4ex5V7MNgaE
eGq7CR/KB6N6/MdGt/iMg1ajaacgXUi2InNx7AZa4e46spHsFdFTlE5w9L0i2VvNnHVvMfkbMfxb
sIDTvGEBr06zip1mbleqmszBwDpjmBXrjthJS9aqPLTW3mfRMB+VJoWww0wWaZPy2eHHfKkVo9/O
g6K5kZHExKlVrPZzJwAmM4CXpoqRk9XRyBs66PODWZnGz6w3S+vR8F1spnmZ2ArCPYe8CkGuhpcE
TeOvZDXAHr2CzVaVJvxDTZNwQSvz2i8ufvH4JxGlvtWq0QpUFM4wLna5VdKopvOEIG+3Q1C1b7gr
mW5wKO/a++IEUrLsBYne3yGR+s9RLEj4JgS2Oc6m1fy0+moGIkZ7ps4t74C8KLc1nwE/1Dvs287t
5W9aEStLpKv2Ro+i3E+FsRwrHT0jJJX6JRuN/D4WYtmO1Txd1kFNX+tomt+qPsMi0spIM46zOtS7
aVlSf+qT2TfsQsMkoNue2aA7xj6zOHC9lYO6vfIFz8mELMRa+9IYoo4lDoddCqAUOX9Ls8ZuKzmO
tkNot9ui1vrfdEVjg3aZo7IgO94paglBiTINvko9lCthkvWHZi5dMBNpU8ZRt+uQYnt1p5LJPqx/
Wkh8DOYlksypmGBvhtJg7sMlDYuqF/nTAO2Z+xkMBE7AEkK46PUanheWB7EmY9FRFkO+XTJJP7bT
fVPOsmmP/77cpr2WsExHcC2WOSevq1lDVXIdQlAxH10ZKU5WnwxfRiyLR9EvyEu7rMYVgbEZwVWc
eeT0m06qNcOxaBDUW0jFvLHkFun6KHksZunNyBkg+zZX90QNxPsqabvneY1nXBmFfo2wA+3LVq88
U+7nIE2X+Po3rR/ZunUz2XYEt7paI9lBLUwroP4hweaMjjdVnnlCQb73dytDj95AdlpB8XcvNf13
FIVIR5UMR4RGKeRCbiqXm2mq7QfnQ+mzmawBpmPNG5ZCrZ2/JYhm5kqejE3KYLNJ4xgRR8c2+7ee
KAEr1vJ4OyOle0hDVMOSQYmvoqfTJmHz2Az4gf4RYfBPj/G/mWf/l3H5P83N/6Vz+d/czpf6T/nY
t3/+9KfP+v8Hj7Mg/OZ//MtG/H94nE9V+fld/Zsp+v4H/uFvNv+uk3Rn20TcGIoukwv0L38z/0Zm
Z7e5CHDmcdz/m7/ZFOSK2ZieVXrZ70l/PIL/aX0m3hokUmbgk83/pr/Z/iuQ4X9nBJiMvzwmdapa
iJnB7vif4W8g/2Kh5xBDjHqlVy7yhsNVeIuL58Zl0N6eEFwNMsvYI86Q/eSXXrFJNuZlpbg5Bc9e
nMMLVjm3qNyNtuGQb53ljal0PwRx4aXB9LZsxX70+/0UbQWCyYEgFqc7v3R+5xTbYmv6VrC2x6Vl
d9XACHHMvOA5xcTFzoza2kXhX5xGcSNKeOSFLe4coHZS/DmAV44+hDe414FXcUVh7ttevol32JU2
0LlOdYiv2sR+dBwOiBwH54UigKN8Vq/5TubbEc4YqPv6aGzUTe2J94Pk0WziS578qm/bfe6rX0lA
1uL2ZXKlRwQ/zv1vCJHbX7CtaMcw4DBKTEe+je/qaXAH5xq6zIwXFmLhvOyvLy+2czrcf7O47THf
df4HVhvHdBjTj+TF7LOcV3WA83begqenyPmaPVgSb/CLGzy7k700NaQyDQ+mc5A36EP5cSQrcnhn
eImDMvFQW/LlPhLniffKSXe91/O52TO/EXA4AAeW89W+a152673KKY+FE50XCNDkWVFLzKlusknh
WRBxwY1BSlyb73WDH2bbH3T8FjooWwA3QOBwdBTX5AHx/6bbDo5yQdGHENyPaVm4cNIP3Z5fhnWZ
zIf2bQ1yz/KSY7TjOniZ/cVBIP+R77EfaHVASUvnmaZbojjz8vwBskHqXMQ7XzpVFCR0/KkvHKL6
HxE012EzbHKv/0YpT673oUz4sWli94FUV2CLZFDlZz2y8fwZT3fx14Zav26TOfZriVIeg+CzxnfD
G3caXYpVOE53KBOJHkMzHO8eynj33s67+HfAGYuLVncgNfz+IO80Tzu278vH1DkzMFnutGgIm20M
CorooIe8nzYI/M1jJ/vj+LpGrsjP9hW7j1dvrNf6FB/Vk/bYHiHTng3zQfqyv6pV9nBSu6PtAPfw
gbzPzjgmLxW/T6XTNPkyFrwjpK8sAjxzWFH4mBEK1tuoN9PR3JWztxLNFvs877FEqQo9OTsYyoTq
4t+SXidQNxvWPaifhk9y/MSxv6AWbpHxLfsBU1u81bxwz4K8Y6mmGvIXS6u3el8r79bDw3HP629c
+bHxKM70KnRNOJxwXTr1UwlyrbkJ6tdf48M4FYd4Y+8oXMkbV/K1fRZIXGCI6RPJF98df5pamY2H
HS92ofaqILrCG/WjY0yeNDjzG1ddAxL4qjxknSvePZSFBI58p4HTO+g3NsNWP42gKB62M/HNN2Y7
ZRAHQ/CwbDFLuVF2QIfIuwOaCT1y1i7hsxRk3v0OlrVnkHgoeYD0L14X7YKMLG+Cc8N0x7fwmj5E
h/nHsPzmj/QFPhNWrto4nRY0aCOxZb02EergJ1XzlC2geqC7weIvPrtzv1u9Sx2IwxfGkRO3TXJI
f7KzsYdnMD5LT3GyP2ymki9PrvWefxUsL1v1/SE62Z+4eluQnwf1pj0k9rOW7kb1fV12vatctZP6
bh1xbzuAMtPgfMs7ZT1ZF58uqI31BmB5Ko6jC+rxpT7stNvGdJVz/KudrQe0S/7yqO3PzS7dVgFI
oBzdzGxXO6H+ord8Q+0ZciHeZh7Hsv/5GROQ7No72XmMt9XDnnXcffVx7DvnxfPFVY39b9VTPfbF
H/XIRw6qqrfy813jMCcpunTwX/qDNwXx5+CVDu4VR3FpTvLzrXBXfzqe1UBxz6WDiQ4u67Lu+RaQ
+7rFjuIqr/etC/H5/Cf4hRzUEK4BleVgleGf3HDys9hPHi+IX69H5AAOYqwE6aC2w7mRnYz3bKeH
+/6Xkkw+zH/fzc1fr+Lcv9xHuUO+qZ38xfQHzsXRIY+hOzbHKRhULnJWgvE3Vfcdbj8HFeHqLsEd
Mub/4Od2fHgkqecegs6jqt9LSMAueeExtCmbYQkGnIAOvv8NyA9yThp3Zi5P+aR/R3Lr1IBXfvQg
Nu/SSeF7sHUvplvGYcfyOC02eEm8T+3zGVXl/tHd/kpYyz31YBys4PkMDiUSmrQc8Ylxedfy3DRP
ypmFbHlgefaGoPEaT9vc/+l96coiJX3wjOXl42ajtv6p/MwAQ+1Nd+RFWW8l7+R0vNf6OMQvxye7
+VhCV/oZddAmuoyx11xC/4r3YeLxlW+W5DJGW73mOSfec14ycyJqCDxwtbTVxq1NT5RMI+TesKX/
iwHyqSr49Z8z4b9Nj5s/1T1bpvvP/+j/wXAc9T7t/deD49NnMv17MM5ff+AfgyMZYH+XGfAEZkcy
jCnM+tfgqCji77Zq8Enszia96/wl/wzGUY2/a6ToaMRDGyreeJU59J+Doyr/XVgCQxJhOgrYoa3/
d4JxlP/J2XU0N84k2V+ECHhzhQcIeooyF4SkbsF7j1+/D5yJHQpDELvfpQ/qCBZQqMrKynxm0o76
T95IwDtaYHkJg/zW1QILUyTIHjDL3KH2vSMeEpM+gCzOb2pE3rvZ+PeF4l59B+/xcIyZ9CQuaiRY
3x7l8Mdm519lMJ3en/8yBZGihz89DXknQwcSfUAQI36acYQTalWvmYMK0Zf3w64I0lHkJO31aIZm
UnEdHMfqka5Ip4Qi8AFdVFcTvBDCIk2J7SxAJxy2zGVvxx1hDgB0WGCDwZuvgutfTDc+LaMtaCRN
D150F1JKFCOLKbhKUIE6CVS6YqAxDjc+cyhKXuF8GFGIbQ4Zj1AUtQ6CJupIh7kGYmYJGF0IeDHp
I7fjWQHEdAQWNHcKtUF93KCAmX4VKQQxuha9b4qssx+wyZAz5hxrpgVUQmD5NbVdk0SVBuS0Q5gW
oFyD5WjwQoKDD5Q1yjuhKg5nvhacWkbilTBufDMVI3DOW6KwUJGUNK9P4gMZk9/QfoFiTug3IRof
BaeLjSSevZJhDa8DsqvLvOIvmTWV5oZsYiRh6AHySmdvRSgC21SWOcjswK5xkRjt3Com1ExIMqMC
lD/qO8KoaxG5YF1R29bn08tQDuj/eUG3iaUyd6IWUDLC9VBoGioJQ9TIbZJE/BaiBrUaNibhplV0
EO4gPCsihdRAvb3Y0D465LSLq47EuIBQhXAVypgy12KXYiwUEt4B9263IU2gNEpBVeL5Wp1W+6N1
NFOwa9hMQGEVS5XdBiavwimOMWg1Iv8VdREyH0tc3W54j35/0kK73wqD4AH3iN8vce4lMg8So9Yf
AJ2HfqUttWp48tMNEKwoyMjodSPdhSo0PNQIeWxPz1+RohfecSaPFxJN65Y9JGAFyiHwnsKmHE0f
BaEehuSEsOH5YxdYomRB8WjlvZemdXqUu9eGOhXngxPFOAnTAfjg4+4KLx8g+Rq8OU+Dsec2fasR
PlWtKDDSSxFhpsMHPf+CkwhpdMQCnnZedemEBNpV0Mcowi2kGDRoleyAjAOXFBDSSBDeIXQJPSV0
Qe1yZBW4fgecIHegywKyWwAJERPwNBiF7L0j8g0iysrc/NYg+09wn6Lm3dygdQVlsbQanRhtoqQ9
dmCeIU9A9TeoNmDk0+bz704vnCJT6eN+IOjBMuj0eaMTtkZZXlrQCFGlRdfnTQBWnNcZdpTBKM38
jQDekxIQCg1a+4tAHOrGLJNzHq1I+S6sBmr6+90bV3WVQeuAGBzWyESwwNSUcfj8S6IyDejb5287
q7X877TOJZspClqDVBzBHlOGANlm3+KaBB97ldtF29bi9EoOkBXjYqbg9qeB5iOTeq/sClUypGOh
nxM5tQbtXCribqpJyM1m7aSlpmDyIAhQs8NKJJu0ASB1cCjRIEkNdQUK17omVeDzlf3AghSNhLSz
AeyAoaJcfD2fkaUs4vY4d9PeD2CsjVw4OhBaaYDPrYBgkrQMEDmoZmcvuFyMGx7STCvDTXv70VvO
Ql3VEEldNTk2oOGZvkLJUIhVJERTxvb0tblcCqhz5b7Wg1+mKGEU3nCN5ppapVMpmZKbYHe/pGZr
I4dGdcnfosJkrUke377Uo3ebxzNI7cNcuB4dOH2BuPsZgJjEaKWod8gJ/F0HLQKBu/gStJaA+CHh
UYC2Mlh89MrqlpaW0Cy68QIUIyF6Pjopbvk1SKgiiY4ew+oihK5EMlRCKAhJmzL7qDwJ8ChoukSs
HnOCgeo7r0JmXAvwXbgOnOj6My4ZUa5h2ppEmyh9lxh4HkqQPelHB4yEERUTpL7QRQAcv2x1oJS0
orLExiJCp8pOYnqhBdQyY6iLMkqT2UR+BSUPaHU5ZY4B9xoOjeyNgKSXqKwcaTxhRnVaFJCaS3sn
atiDFyYTfKQOwbcwxKCDWe741ojQr6U3VJwdwsyzhzrc+ISrd0KtTZT/UQRGdwL0Hjy2tvqqU4NU
0KnA8qptnfJmD9Zk352Q7nSQHuMbBZQKi8sCfCh2AIv6DLrHay01H32LY67qRo2puR3T+d8+1WwL
CA4+3wdLYZecpRQSzFxrANSnfRBsOFzpt/GGMqNNA5DbgTJrbfwUv0mnf+Ff6213pp1qJeAvxZm5
k2jQDBCd8zGyRxxo8Jo7cE0A67cgF8RfM0C+K08bE3uaqaHYksxHTx+fv/RUgn+0+W95+l2sAV5Q
EuukHJ0+brYjIykjNHelGIcagB1GKbaHMeQsCd0ytr2mOS7sxAiBYlrhRINtLl5VvFXSaew3aVl9
+BEY3cGogWvKQWkF/DmdpAo9jADPIgcZEJyC1GIgL9GJdqrWVXu2NfICXBQgKOuu1UTPByUz3CLm
2iE6iyVwAhR4lEK0Gz2Hcm2vLCEgg5KkQ/J7NPxz5gwoGmQyzYEtoH/YOOD+Cbhx5UDtPZ+ipa9z
uy3dTREgMhAUqhFDmipTCqo1wFT1qQgkHtTOki2VvNeRiZlC99me1DwFUEAyCIYSyf/LiuZ/T8i5
wLnbJWixxdjjYL5DYFRNOwAa/11fWM50f6u5/ufXZ4d8hPM3hxAz7YDOQX70oT+aZRagyNumYECV
UGUUWpfTM4pEbS7s0fXzGcpGL07C2wJ/DNO/SKFjLFpxjAKdQnPbrNymlXNWgqqqh0qd7zGA0gow
Rx4lvkFXlqrAYRd7LKE2rr8jQAPXPBaX3mZ2hR0TghdrCA85SFiG1pxw5f4IYHD/vbIalgaY5QQ9
EBApW2LDDHa3k3Q4d2uEQigl4gOl/RB/At231+xIqekIfnB8kbPjawhyiu2qeHB8z2go90NkeY1M
jrh7QZCrhqgAhBxbiI1KKPFusnBfrim7L73l7NgK/I7K4wGZT5EaKUqFqEdnxL7s13JpZiHpIGfJ
tNS1Weyl4uCA1/xBauL7d2V1qgVPz6sOIe5NqMdyLveaaKbyAZ1ghVa/KaU20G/7ir5wav95/j1v
pZn/nmLupjh8t7v5Nq8hvwmVrYjast33gOowiCdQFv5IrtWxDXTeEDboT6IOC6C2nbR6cAm3YBaW
qEOQUwGQ+kneURWsaNm3mxXHXvrxl4fKM1bE3WO1XgmyFxsOTggYohR+ROIVEjGAPxvjTwSAL5Qn
FKn4ZnYFUK65PTZq4Bsg68P0BJd4q+qhH2CPvobGDuCKCbeWLD4uEXHSbH8VHsmETYjvNuqIB8Rn
o7daogI8jqxt5Yssvfpsh9ESP4JTgbYkAOda7XSnalsYSDzSDQQfTWkL2ZJDaKZajpIsbSRXTmVk
T6dW7jz09CaPFsQsDUABkUyhX4oNHr9KPvQFJvWcUuZYBQ7vPG2MKfpqscoAHCGIqp9/x2boXsde
hR4fa0EeoyqObPAuCZxa8miuADI/tVhXcgVmaXamv98tDI4f/aQXucFxXVLjiG29r7l6Nw6bslLa
9gUiQRmjMaUADrBet7Zn8BA0HqD7aJDBjimhGKmLkd6n1zQzOcYGOZ8AzTxOSStut4AVdXAbCOpD
le78koWcxZr3wMKO56RZNSMVUlgoTQ9e6r0qalDBQFMK7Vk0ZEe0ZQGBR0OWkF0V2C7Fs2KZt3jV
iKxAASbUxt1ArpV4pXq0+JFngbWlKm4AuQtpT+BvSr43BPE9GS1COAakOUAUomF2YDvKaQep4AQN
6tIpwHkNa1qOgSyU+xrcrg9IusgQZjGhCi77UNjjeNwoWnVkjh0hTFKRay6xt8vwo0U5i8dQrcpA
Vpq2HXIPYIR1CtdkTx2/ih2cAdAeRQ8bTaYdKbyAZ1CgD9GvWDoyjzNESOf9XnBJHhckAJuUkyVq
Y6LLyCujTScqMOiSr4oWlG6ArlPca/Ua7VgzNHAaTSp+qNfsPY0BWAHaDG/Uxqu1/jxo/Dk5Jj/u
DmTOHPjKitJE5XngWEjUOHFWN0mYlhIhmweRA4NBx9YzBT3AVZax8cz7SE1tX+PU52MtVK3g1fh7
VqBMI4Zpg7GCXW2xNqfGl9wR7QSpAKEkF5hDGKws2N4hsrwL2lAboM9Wxp5e58FaEGchGOTEGKI6
GJq3OQeVABX8KXPcCivZ5kL54b/sAYPC9dsWClaOBBHTS38WzPaV+Muj+LGNCFRZns/g4teaxdkA
/RghYDAMqhwQZE6AOEYzFE3c3mxGDURVQa03yEWBOeC152PejEUeTd0sePIt3bc+2EgOV6h5LqM1
SFhlog9G80PnCkNpuIpqPbQmzsAjSu+fuG2Ie4BAIWOooH/YXkN53OXg9iGxDeTeYQUFar5edHn+
fFMj6uGnncXIBHYvgD5hTvrG8PVhaJREays9hGTRlBIBC10AtnIexZfIwLxw/SuqNbnS/fUahTY7
SFEhTB0zfk80Cr9L16oYC3kokNW/VztYBn0V0HguvwXhWWX7I42od+YYAHTQ0GX3IDgXG4HUqsBT
oq/ns3ErMz76WrOglzSA5zKsSzmdPUBmJ6OhWcSrnvcGsCUDanDGfDftAThVK+M3cSOCk3porDyR
u0TPVhKxqTf58JPMwp8PxQCi5/HqWW/ykBEobKDkKUlH6wgSMbWc4barDcQPfSB16F8TrRoAJgal
IoOltHIbwtim/SHpQwefLRaSYkexhxq6nec6A/QzBZU0IEhMr5ahET6+r8zcQpYmzCJhTbhxB64z
GnmAfORq8wmMxvuES9iFK1tpIQgJs/hHd2SD9idGEI+UegFnZ+/KoLGshPKFaiHcPn4vOAFgc3DZ
8POhxcbYaBkQC0C2AXVUbaEdiOId5BYUxFdrOIC70yvJyqJjpvDzYNEJs+zTLYWOliKMPIABtguu
ALycchXCTcZgAmNljXryGR+oDS/XV2LLH2Bi+NIr7VWyXdnfYfUD9OFtUb6zMoACV77nFJ8ePdQs
VtYpjKPGGA8lnYE0ElBa2UEdRpFwsL2RambhmNmvZZgLXWCAL3/PPU2SGQm7lIlXCz1tlVekU35l
EpXSwm2gPn+jpUgnzCKdSLEEDzAxdAnVSEtsSae1zIj1XE9V0YBtvMrL/gm4nw2rFk6t+NvaIDfc
YTA+Yi1/ef4Qi286C2s0HEXassNDMHpkktpfwYB0nkFYa1nCUtomzCJYR5MN2PwYoNYLeXqvyuBV
8RIA1kOqlAIlRZXQ/6yZmS0FTGEWq7wYSqPS9OV89ysHcBToKwC/lUqlawW5PoowsFkgzr4RYwtB
wWVLQGh65YsulNq5udcfKI4pJAwxuHfNPrvTaHU/vSOYPBBr2YUwKn28Qh3t7/NPRz8uUHD8LP5A
DmYQS1BMHVoRDd6+nEYlRePixOKfUaX0faTwe0+BWhoQXZV2BRFYEbXngy8cCfwsOIUSLY5SibEj
mdUSBZFAW8uKmKX3moWfeqhCOPPgt2t4icmsAUVilD4gQKKVFoR1TsCGKlDM1ABuMIE9lYGcwJY5
8HL5SauZ7iLp5rb9Bi0yXFuBqHr+xsxCuOdnAYhlgrEO/7VdSS3Ve6e5tnJrUzIaD1ZgJnKosQa8
BCKtulLAkPU/mePuGz1xeq02TFQgLBroLloHp0nrTN/ydMF6/mz0tFsfBEd+Fq/GOCqhTYUpK3XP
bJ1Ga4zRzLXIgLiA5qrSttwFB/atVOKtb/AGaC/685G5pY81C2J5HPgi2BYgZEg7QCTh1OmKagFa
IKhahJwGuDpuc/gnQVYAp/9eKrdEdugAoEOZ5kp3Z0/SABsAsC+9NrlOH6FrhQpOXmgQSukIQq0i
PUh0NnyHrBjkTkiQH7gDGL9QD+ihjd7JBQ8LF/TF/zZQd4OKTdNdOUiQNgevBihk752yQoOKaznK
z9/41oJ+NNeziMlAsYhrOcx1o3B6vC8MSkeDSGtePO0VVTqjN1gdsEUbCMOVnb5UN5j79E1QAyEi
MSSHRi98kI0rhe/caK0KnTMcgr4OuID8l0I3GGwxDXBJAz5e6kuv5QagjpYvn1defiE752fhNYdO
TTZMNxZqPzqdxhtgVO8LhVIhU2RBYUWB2dixOOTbcMUkdimmcrM8LgKtLnGnEXMPXDxhHxL2KB8g
y+pXgOBA4faTwspLlFaJNBGUm9WDa9o7D77zrV10V2Uimdxt++k7A3WkJbvIzhSLO2rQcNfOaxt3
qZQ1N1X1m2DkqRyDQHMaDaTtWMncd9xsal8b8YUpbKQDsWuhJilL8FDk5NFsTwD4QqqHlOkrZUXx
O7zS0Y8kDy56MfrkCuHtxO7QIC+v19b8wme/7f67uRBaiIjAU4Jyxm/ibbygsYUqUPkH17FP6KWx
+zyBeI88WMy5s9iv4vWfrTZuFnIpsKbrcvr2pZqchp9RzRHU/CnUUwowahNQGQVQTy3XFtv0w4++
+SyOhtAYKlkBWKMRp/Zflzk3EDdAHzCWj1wDSkKOdoNclyosOqXLyksujTmLoHQLaZUYDp3OcJT2
uJQnle7/gSRpLwOK3ENG5qNERIyE08BvIarxfNSlQWdBrCOY0gWDEtix/oPirhKA03E4rC2XKbd7
NI2znK8mwkgoW0wjR8kJL9Nb75Tr0ZY9k28lgsX1+TssLcpZLOr7rsz4mMcGHWIBF3ICVFAfHks1
WSmS6BkwHsRJ0ocrwy3lW+wsErkClEDJEOMVVwGWgTuo91yLbbiPkNeqzaU0K2e0A6uUg5/KpE1Y
oOloWan1i4+8/fkrL0VDdpbzwXVjHIkGi6X74VR3i4sh8xZCyEAe4e8j5z+MnZ/KnX/kT/9wwFmi
J/VQsQvgxut4O+lbci8N/INw5WLkTpK5v/QrfQ4a1Q8V/o/nQsb4/fmwS7VFdko37gKODwLkGEBu
zNm35+xUT3NcvcT7Tk2s8UeyvXNqtFhYmwxGBzKPmymkCF8y8/noC5vjv6yoXdDjXSh1OQLpK117
8otrU3Erm2PpXs/OYkzRSUXdZ1hGIJXZtRVomQJ001RSRtHf//z8JM1RG7UpR8zV5y/ELhRD2FmM
iVPeg5sa3ghz6fihwwJE6coJ7vbehj4kHwUro0irdHvy1X0V7FpUUrjSWdyp68wWjCwRkE6IE+Ah
g23/w1xjKFHa4lfOqd0rX+M7+MdkZYkvTf4sMmXh6PWDgEcFAEWLLsHKWTJt0gch6Qa9u1tQRNNA
JaPCz/IctH6gbf3R1yfvnXRVEZpcg/F8opdaqbcPcDeMJ6SQ1bxFvu/gRO8oi4GcFlh3IVCyWnph
aJm/cCDssLL3woMvgiMFZZwd4LO4JGwzHSK8drjStli6et9uMncPM0qEzxYVVtqgASCM9eUrpBLr
kDmXefUvo1R7yAbqxcquWQAPcbfuyd1wxACVsz7HcIIM0iMuHqCIgnbS6bx6AEdEaTUkMSpvw3dO
S7feytpeSqFuVcu7YeOhYglhwJdt7OmiQcs01OpgDbPzW9CupFO7gU7+hn6nL8Q2OBAqeyy/q43/
kR9xIUMFAHYPnE6+1XayLfe95m5Yb2WrTzHywZq7XXDvnoytJtkqCAw4XP0Wi7gjA/ZDA24XkuCW
QuDx+Zq73bkfDTPtpLthGigneyEk7aCgCYicH7XKKELTgQi0SPh2oYwihOKW7C0OyHUwybUQeG2I
Vetj9l6255omNBoQS3HKImGVGmCxAkBcR1+QVJV9kJzEGNSzegdtoDp8ydH9CsTqSADMxESwq/C/
IPeSQDYknRhyPahKUOTUYRFlhqIuQfAx0iDuYUFR+TNGExbmtxxMoryrBD1JgHgBPewhJBxeSsp2
efKadpThR+AiNW0uS7QdQaIqjF+jYh/5ngIrXt3lSxhIQhCzBRHq+RTeEJiPpnAWk3NoAVBNV+Fa
882CPJerxJcHnuK5tunGSL7heDp2WrYSihb35SwaJ01MkSwxIq0lvvpSjQnQX+GKNaBXGsOAJD3w
EPjYguNGoGZdWA0BBiP+CziLkNafv/F0jj564VmUJetS4DIXj9CUtNJHOBN0gRbMukhXBli6JjOz
HLDvsiSuBkxpCTb2oEVmiAywNtsv+LhZ3+FpupXGBr0hLoBNPX+ppX7a5Dx+vxPYpIMnqNcgqzUG
rdr1G4ixnT3bVymb12sDXJFhk66F+oUkd050iv24G3NIVDodOKDgyFuM11+GEcZNA6dK4VSACHeF
zxqUmCvjAK0hmPVRzJ9BhFZRzZh5B0MyXNzq8oMFODSAmW8G+srzqVjo2bDz9gdP11D5gz6fE4rW
KFkc/QMRtSDV2EiDFQQJlm0MXRLQaeQIlOuCtenRJMEG9aE0JpexTaCclqhR6cD7Q+YiBmvRhiSZ
woyyGwoK5MsKAKKgFAUVQgdYj7B+Z5nPBNOONlWRvz1/DXohG7jVzu9iW5KyBdvAmdKJkCNtmXcY
KpzbPdzTCJVJPvjMEdAcVFzfwVO7nNacgSymoECqjC9Qyw4ASOzkZGXfTsHgwZ6hhd+rq0hrGPjB
gc0Rh88SUvZwt37+lgu5ye3CcfeSgZjB7gLmfA5stFzKLtG5pNJry1mV9AI/Qi0ptecDTbeER28w
OymSEHXCGkI6ThWAqgNN544htFDYQLnUiP1t1f88H2cpnt4gXXdvNNYEH7oZ9gaaNfvss7C7F+8I
3ZlP8W28th/RyhdZqnverg934wBIDvd0DjPHGtVu0k+A4jwo5dA/QLbBA06DmxHI5DK5yV8g0AXS
91rasRRrbo90N3SLjmgCA1/EtwPDKi2w0igKex/CKTV7m/5mPuFmCqndVRj/0rebxVOqDPqQm14V
ShN73HS1Ue1NyGij8gbPYigcvAuKB371WntqabxZLIXvExR+B4wHsXBLki+1XIAlvLI+Fu4jt0Pj
bvJYEVaWMYkfrwFSGXYe2COhCUcX5IfPR5j25IOVPqft+FlLga6FBRjHH0z3hzsWVkdCynalfLKU
696O9rsXCNgM5qfTSQN3Crs3y31iF3YIORMU6zbtpgaFu9uLJjhaNmTdOmiCrkzd7Sx79GbTiX43
MtdWXR0yiIj4Km+xDpUy4PRH14ANCcWZY27Cd21qD5vQj+NQr4phhyrDbwxSKI02bKAfCYJ4jU7u
EKsk1LfVYM8cnk/6UnXitlfunk3owiJ3O8x6Acy6zitI+/5AfJg4gb22kY602m5bI1HLeuUrL2VS
N7DG3YBFmZdiQZG4115HJ/pg1Boyp7qwHQ33DIyKZKHFx+9qI3hP1vKapaU7S94G3Dciahqy0Nxj
ZE5fOwC+CryNfxjUblzI+5eK6D5yoaSFcIbCY3esrcRmXgEJUiMHBGEzN+EFpXB2/AmPBpM0hMta
OXqpG3zDQ90NDeeQDprHSAs5RpOyS2Z4gYw0AZYWoe1v/JWL6cJBehv9bhQyGlxCghm4E8G3cMgZ
Je7M5ytwqdAx5wmEI4RRwwBpTxar4bs3KtGJoZRy7zLvyWCUcKrJ1KbV3BEmXSjknj32JFFH3FSE
l7a70Ka7SeNdswfLsmGU8EjVxggz7p/qL9SXpRCGHjqwRnaIko3J9cBAnZ8/99LEk1MUvpsS1nO9
YZiibaGh0iV7RqjTFvC+hnj6hyPMspckZPK8kCAVLpDfbqKyTA6bnkJOMwh2yiC/AUxyXaUmL21M
chal4qKLIzHr8B3AY9XaN2GPq9yptmBBbo1H/+qe6x3ApPlntrIvF44rcpbaDBxkKHkynGodhQ1r
H7jHAjTzd7UOupDtz/lJLJQgIZrfTpIDWFKvsFmUoSOvIqjJf1a+0MKZNechQYWNTVkCkb2loDfq
lKFWwZEmhgE47s1Q5Askhz6LBUoINk5nnT2UUGwTCuhQPX+ApfHp32uQhKEUWVAeelG4GPzE59Z2
Y6Vda61MX/7BuUXO8xePHPy8IEhn3Pd797O1ukyJD/xLd/LsrpMpo4/gdCKHkMn/ev4+C2n1nF/h
8l5PQnqYhMuCIqEyhFTQzqw6ULLDGkfh8fWEnTMnQogj+ESOKcO1/Sve+OzKKf94stg59UEcuDJx
IULuuJCXrlvYihI7H9o20drBuTTALBrkpJRLeS9CgwIGLbv0Ih49VG8c6QgJLIeyodqoJXvi4q4h
XR+HfFaanuMuvlUNfJ+HSCKdmMtgeXIsGPhG8FrN7wK4/rjqiHY+Bc7nLrv43CVtjs+XwOMlzd4o
qXfDUjS08rlpHoFuesGG2Rar9/8FjDALuZRfr0SIHJ30LqYQemnX8JBdGbQnGQjjfUb7tWv8Qhxl
54yBuJSoENB6wJksVgO/fSO89VZk07nMQxhNhtKYvyn2OD9FD+6dK6vvcSxlpVkggBjJ2JAkZq22
0HfJXigD7o1fwtrPL32UWSSAmmAIR1XkN4KEEhvJKeDrsF+NsPL0C5dPdo7Wr+Cg0/MRLNmG4wCl
s0ZpYYIHXY+NBIX8E6w5Y72h1KZeaVgsIIPZOeY+48YCgrg4egToOX1x2w4E/FD2LP8IN6FKRxXU
ATRxZbSFiDMH3Q+QBm2hJI0ONa5/gJStJE4L32QOqBfJvoI6uovozFdyPVwJqApyV5j2SdIKpv5W
+PvvA4AVZyEgS9pS6iIBx4udA68C8To7sOtLehA2wNDY3DFV830FLBl05KB6lyu8Hqg+AGZA9l/F
TaU1smCt4ddutZVHTzPLF9BlEjspnLoGwJGlOmnTRoTCpHvJN42DloyCwpZe2/6ONzsTHvUq8j+V
BXKKW2lxLkRgcRY+ApcTa0jmon4wHGArCoZ11w6wSJdWtsHCJhZn95S8C6ugIDKUYKBDSewgkiIT
B/f0PK4u6LLAKP538GuytsYBgl8fYSnl+PWmdw3hoy2uLjxaUOWfFNwhamasDLe06uchg+CJUiJ6
XInA8xk18RiGOSwfrdFX0IMMkF5GokqCQ6XEV3+tU7sUSMRZCYSoeTKqpq5p0X19MqUOp8aW16Gf
BwcICCSYTfnqfuB6//wlF/iO7BxPXhOCy2RQVndCZwT2sZfk7CTokCFSy02n91BXRFMUlS3+0P94
7/1nsK+gSnOt1m7vj/MlwFx+f9Pe64XQgyyU0+vktbk2O8+GcOAeeuZa5oQQfWS+YadppCdSjf9Z
VsjOoeZ8JUm8MNVRJkAbt8lsQYfK5yZAi7JWiHdyUx9rw9VWZnha+w82vTDb9LRQSGLeInhS+rXV
kctv60thhKdgy331jgvdQUgdWoAbovdjwG9u939gZj2uG0Ac7ffsSlXHjGyAkxwMLZNqUTu3xtSC
zjP8tX1Yz0A+qRj+USYPMeDfY1FuSkvQiycdH9ZFgdae3fi9l6706/N5XDgshNnmz4vGFaoKC8WF
D1AiDxJUPU7g3EHD8PkAS9F5DhqHxhQU0koOH0plX0aLfiEjOTHcA/M6ZaeoIAGhPgA9Dq4d9oUN
MyslND5SXB2alUdYSFjnOHLY4RRtWGesQ7NhC8cab5tV7cpRuFClgEze7++TuHAn4zi8npj5cphb
6YWkddyJ4NklqbWkt+KLWxz44tqlKuxUiVwrTuKgpMVrVlxFWKykyZsYWr1gN/BuHztOQacjHe0W
9Q7cpjinhWYqa8HZSpI9wqTRQxSSTV7qPgiLRbuyyhZOmDn+POPTAPcf5FnjvvZemBoGN3IV6BCD
JMKVr7CUZM9x5nxOdAwFIXMHPoYXxqxRBOtxLZbjLfIC5flqW0qy+XlmUvGNUDU1kuxGODYM+035
LzTa9ZyZSLD++mFh2xZ1PozVqfcqSE4NB/Ep4lDBaI3nsn0urR2rN9jngwA1x5g3qQgjn6n0R0Yb
Dla+BKm3GfwzTsWw511aJnw4mbyyexoMryCE1JpRDhB930H4lwGAwYcM1jhplk5CNTV2JiCkpBnu
E/ZvHsY6pPrCEL8JwHSvS6KWZDASB2iNeG0kOWThRQqoY61KeK1Y8ViNp/+S4LBSUJxn420ooG7W
BTLD2iksy4tehfkc2A4Q/d97Yu2Q7Mfz77FwDs3B7HE1Slyeo3MMoeMzb/9t7dRujXAll1jY2Pws
Ng7sALEtt0Qc5r7J+t31Vjb1Qj7Hz4IilAS9IvHw6cZkj0I8NJSlDBr9qxJVC+fHHAM+8iENNwpc
N7vQ4lw1eWltxqY0ZOw9ErvnM7+U8czh3U0fh4QADzO0NaB5IkdyblFmYoW6q6NaJx3ilS23kM/N
Qd18xjZUyUaYLAYklfhdKH25baznb7HQFWTnyG0JvqgkVhEWEK5/e6qR0RVgkUYlZmkBlbRB+VzD
ii/N9Arcsl1fSyO6rKKuFsLiHNJNiyUs1WCnBdx4nCjI4thruhGdADz+qTEhQVB91HwNsGLpXXh/
/soLnRd2DtDOotBH7MCqjq1Wd43KaJ3wEmwSTVQ5Q4Seuix+D47wD9fJHJg9wBu49FJs0c7u96Id
bQEpYg/ECWLJCvkqHYbT8/da2KzcLGnyy6wN4X9IOizs7RhApkLu8vyXl4I+N4sDfV3VjOgh6FNN
s42YCpVUH/gXdy8wUBPjeo2ByVbmvvQkrxUjWsguo3Iwvk8S+KlltZOzjMa2PytPM436IPBzs+jh
QnOVG0Pcp2q106pTs022f+EICN6TaLZbfyXdXlqas2tU5Bd5VtH4bCUVOSQNp6w+09pi3CR9pJZs
YqVVv7IJl26I3BTH7kpvHQufYrTnJyUC1gZJxQbuR3YIIwNFi1sZZAEews4h2XDGpiRhQtilFq1B
0x+DeFoEkXRWBeLQAFuo3IBGb3jn2AhfoLBv+ZI84EohrTzBQuOGnQOygQAC0GF6TWA2wEuDBS0A
B2CjKmsxWXq8MtjZrWwQw5YsKVSXohI+4Ti6zQqS9ToFmk9tN/7KqbhUxJoDrssRirlCj5kkzEp2
b58MnBobdDZojwxqtF/DTS29z+wONhJjLDE0gnMNHwyHzaEmEFjBoTyuwXQWbidzfDXnuokXCRiA
tysZ2fERxrfm82269NOzmFG3UcOFGX6aEV4Y9trC3iMCo3yf+yv16oUNys7CQMEIjUD0GGCAjvzJ
haYKfF/lAgw2hXdXzt4FZB47h0L3YxoSuF9h8uHM4UEE8dOPFRE1UptJ5WjYUbhgVJAbgk89DO+1
4oeWVKghBxJkofTnE7lU67jdjO6iAyxnmLGj8AwROrGsUid7IXYAe4TxCWgcHXkV1Yy4ZkGnhr3R
1G/iYPJQFEi2ot6i3Y67T76FZQOp/nn+QEvhao6VHlxYyOUdHmg8tyqxyXa0FhwNyuA4GXyKlQLE
0tTPIdKlzxMB2eHKVA+vXGaVcHOf7DOgJzjyH4U4wPfTDHzYsIDZhP6lT9uZaA7ERugv5GfayUG0
hpVcoCGwc9g0kQqCR0uoEXAdfWi8Ug/eg3RQJIE3W04PmG4bMtuAOQ6hzCOpCK9Q90soi6xxldgm
JBiYGzf1V9bkwsaaI6Xhgu5LboGHIYb/4ew8diPXliz6RQTozZQ2vVLeTAhZeu/59b2yugd19Z6u
gB4VUKhSKsljInZE7FU6Q8+4k4zNucFcJ1ac8S9NOz9E6Mq3k4dstRiNmCOuNjbrSrlLu2litJ5f
roIfYto//el/LelhzbD7rvkO5cA0kgQzEHfcWPutgvZDhPDHz+WvH182o9Bbl4uGweegPoBi2Sun
0WHK2aPNBfnj3zfCD8fznxHUvz5GwNG/L0w+ZvSHV5yl4azEJ/HwW0Hrp9j8e1swvaOjCsScKgCG
XOfoFnbtVbYD7fFUvI6P8pOB3Qz2TtERooflSK2duREOK78Vh35aA9+ikkSq83IYL1+PtpBs3mLL
boGhqtNfyjM/HOD/0RScKsIUJ5evx0R+cyIccExKz79sk5+C1u/tsN0aCXovEOabIAdle3ooffMW
63fPnOzBXXe9Y9wtSJjadf7LlfeDoYL6vet1WOO1qi75sjy5JgfDRtpUgp0zfZraMzUaedOmF0wI
OdQZDkp7Wn755B967NQ/4uBfS1EuexGiKp88vzNvl7euRDMX1WIvCtSr3Ic99IArBt/UOmZ3GTZX
hF7eb2HKD5M8AND+Gb9aSWQtGc4VlKuil4q3ucL3CTkgb6NN6C7PWbAchyPNpS7DO+WNcL22Ni7Y
x3Sv+9VmcOj4iz//fU/+pIJ9b6eNYkuNZYWTa3JKt/TH/Xrd+coFtLX7zfTlx/d8OXf+etqtpGZm
rNG7V5ysJzBOcO3HA1vxATC2g10yLDPNU32GjDW6n37ZLj+cmd+baGVw4GI6r8rBTOQvoadpz1yw
Gq7L939/cj9s9z9L668vtaD4x5XOg7OuYoYxu8NvrY4/BTB/rtW/fnI24QObqiRs5UF+RQRnZzz2
74qPXlYfxnNzTO5Zol4SVOfqILebPHHynfYsH5ZfHt1PEcv3HlqjwSX4T0Nwi8fBK27BYCuYPugE
G6qMM3+aeM7+Jsj/pC9876ddurWJW43KyUgTrZ1CKqXr/kM8G5297lZ0rnecsrvHaTft9F912R+y
/z+n4F/PGCi2GC6XJdk/FQ8NYxyEo+/Ajd1w23viPvN/Hau9HP//Jf3+87X/+qSxVqS1mel4GG4E
TFJAJc3crOWx4Zj7Jff+6ct8O08GcxmlNempxZrFsDHlaXW6rGl/ubZ/ykO/d8KajY4bn8R6jF7x
iBK80cHDLXLupd+6Nn46jv9ohn89I2gvSzwMjXgwbqMbyq/p3fSlPtDKA6YAPl9zmSWUzsuuPE4g
+2xY3MdfmTmX/Oe/vZ9veVGmpv/XD7WSBOxafzWuisDySowIMt9IvdZtftlWP5wYf47gv75lJ81p
vqoDjUqI4avY2Yt+MgfJFsrfzBR+iLC+d78aqdFGi3wpnYc+pt2t4C4x/rYFrTxC6bTYQqa/ZJM/
LYrv3bALMKG1Nzj+jOl2TtywfR0M1TEwwB+iZ+FJmJ+S37xNfwh8/qOBNbS0XI1oYAU5qTBpWm/7
4mOw/Nnw5y53/1/HuXhJH/56OWohmZoYNnA1pVh61dO6cPI5xQuoneIBsrM12v/+QT+dd9/7V8dY
DiOpHtYDkFPwjlGWQjh5ykN3oJcQ0Bve5wpGnlVjV+VWXd1xfC7b2FV+220/Xcff+1lBwna5kY7r
YQx3U7UfFght+LqUnsigIKa/IVA6vOR3ybwtwu3yzrE/RJ9FfqgL8Zfl80cQ+C+77nvPa9gbhYUv
P3a17R1zgrZUp+60PouGFyuHdPbWEAc2cz0N9SnrX5YmJGhQHal6KoCiNpUz5s39BAZaFZncbGAr
LsZNmm8UnJmtOfLaofEKpXGKcIPSgXlrTkoW6JgNS8VermuvSF8nKlGljEWg6MnJXWd8LIP//3zF
3wKeRFSSZs54wsI+3Mlf5R3dFTsDwl9+ajfSdXVXZvZtev/Lp/2w67/bmCfWVErlCPtjcKKNiBnq
5FH3BSRKwxPudfErWi8W37ha279slh9cg0AL/3O3VFJoSgCosElm+luGco2SVJZXcoRNYX7f6cxo
RGdVw1hrvStTLYh1ptPLzMuT8qAb61XT3GFLAqiALYAhsa57kUK3QmwX6exgsDksbq1W9iiVEBFm
24A3OpyWXv9lD/4pBv235fctVzONrF8NZYIBFPbYTVBOWVV/1TZZaqBE3JmMvnQd+xKJZpCXQI4/
MuFUV+0H5uB2lL+v2etQScESfZr5YykhaG0nFdCmuunTRyG9gkZ78Yy2bsMsyFD1E5wstHTaF+xy
HW/vjs6pMHcb6VGnkCNq5ZVaBXUt2IJ4rcSfuJw4dYyxXCzYRQnSOD+OQpBbXgcoY+HH4YhjKeXR
sEzHaD2dEd6p+qVE+kOhTvneeCwkRpP1GmbIIlqA5Ao30gbwMh6MzTamYU34paj530915Xsfcqov
+tBo6nIw6URXMaK2IzAYUcVo9nJnjc//vjl+GFYFh/3PlZqwoPJJwxd7dKcj3BTLz77agOZNbSMH
3L2dTX1wlUxnCNKD8TRKHkQrzbBlp5pqWz5Av1z9G+GCPuo2YwxqGDETH43x1OMYYv6yIH+4FEDV
/fPXHCRJhQ3BhuJAzso3rNj3YEs98WJFlD0ZTt8zCM+QiSOl7m+Jxg/zXsr3FmYt1HsxmlMRSbim
Ub67VuEIY60d6VfJY226UX21SndT/T50vnjdhM5i2rP5pEqz3fXVo8xsIqNf70O4ugpVKzHxx+m4
LE6cuwWin3ZMY/2XjP2HlET53hKdysxDCwohotTtmmj1wUj3Pe6E2CxIXhc9W0zt0yndPovNb5LI
Tyv02ym+1n09ZyIfiR/fTe5HW33TnX9LT3/I8pTvndDpUnZZeenvH5lMCMi+5ZNW84S345t6h0yO
CT4Okvtlr91Z1+XXeNPmznqWsB4Pqv1vVa4fVGPF+naQL7piVXl32ezX+i59hjUUpEdpK7nZbtzn
V8UR5UPA+634UPlV/n1PavKfEtZ/nr94/v9zuXemSltHLwMhKNI7UPXX4vJUC9lbOQ7XlaL3Bl0h
sWRLGV1FKx4F0vCkSDeJFu3apHPbrjxWTeTKnILl9RKezcSv2uuxuk01OHpl5jSUHUAn2grUp2ie
zyHezkmxfMThsOuj5dRqxcasqM6nNfSfFONliM5S1hEAtSSbVugUDRjKpN2vYY8KM3lRHnkTDp95
7CkhM7JifyNI1mK3lo79SOVbsuQ2s+rCD7BNeVsWh3xojpN12zAlqYhbetq8vjRjZt6upNDrAeQK
8itXntuHkIHN6nVItqI2OhJfVzOf01SlJQfmhGiHw1tRQYHJ8+fFqp3S+Io6a2POUMtXGVA2NlG9
X8+PYuELPZp6Zbapk0fYImTwouXlHKt5YStSfYqKGDPNZaLPKZlqf+0zrx/mHcGS2W7BZe2o/r+E
Ub6H2/k4prlrZeW9Fs9BrarPsZU7c1e8xfN01c/xVrKCocb3tC/FTd9bNpMCcpce6qTFSEllFy5y
ClJYV5NysLtK4+BSdK9c4TlgcSU/ZxnQ4F0afVTd4Ko4AImmascp+GGjtI2RGVd1ZJRjqMX+upn0
l85UTlZrpUFrDHrhGYWevo+F3LwNVVNgy9JAiCitmSeImxZQJ2Eu3Qi64laIIHoUTWfYPMXFHluD
fznKureoo60pHF5MyHulhcW10D7Fehs9aVX5mBYvfd6PBy3TAmnW3GrMzE2uLi9St+SbStG6pzjG
k9pSy6+1aoJ16vCX9NL+NoyvpuG+1a/iuHMEUBq1v+BE0YwbWAJE9MDuz3HrZKHlKVGQSU4a7pay
ABFRgFg0rYEKzbaNAbZeZ83CjNZHqNpyclaYw433abQt0k1f7+b2qiMUjrPQUYbaDbF7mqHD2/Fk
i72LNy1LN+Yc1t1CCGZ8qvvkoA4HcXEG9Rpj8VzdkIhiAGcKN+N8iDtaWvRAax0EbMOD5Ks4YfYg
AgEnkJ7okmxFt5XsUFj2udgcQ0xDCuooWKGdzTW+sQA2LkxyVPVpym5r1q3xtIggxhoonreaORyq
9rNoPmf2nNoCFZFf65lFoow3XR8HZqY+Uq5jtMogJRFmN1FT2v3EGJvPwSFLd2L2uAQHXj2v4V01
ydXWKMUrzEau8lY6tnLrNVC+tksfPQ6S6Uc6euJ6k0mngomweXpZs2rP11gmapMCxj3dQ9iszmj1
+0WM8JqwdpMSWtu+lG+VRb2BaavcmeHUbQpQuELsCsqc77UUUYLNWxclwKYSIyuWhkoBq8XrKbXr
CkB1/qg0sTsv6R0mpdPCO49B0zaGXzWncV0bxzTEraF4xVh4cwZopfWLeX0cGya7Qb2NlkAsas/R
aXjOF52HWlyNEwxdAT+peEQqT7DSAA0jRBSyIHGzVLQ88UnPmLYEpDPdzVLqt8bqVpriVEbHSxKb
rdS4peyJlyEpXF+qQymUEf6lR8FwR1QVEctoD2qUe/k5KlTI+VBqUAJkK0gTzfIbsas2Sox7h6XX
z02tnmt5CQ9FdDtNV0Pz2aetDXm4X4KsuTN563qCWtS7NOyzOwq9coxBdDplrwubxCxDtxxOKxau
ZtIchDjfFoj9kQhAvE2suxC4sDtyGyqCfiv3HbwAIdvxgKegyY8oT1bkYUPZHgxOtisR6do4jz0e
poz8xPm1ONpC/sJ4sWndQlwRxzfdCjVboF3jJbcCcdlAHmFMN9WdPnekN/5ns27T3qkBkpi2NDkS
rYwUBBR7xJFfT04T/KLqIK52VNxU0jnB86r0ehKYqPFNad+H18L6FRfMtpXvUoHvBcwQA7PabIju
xzbeCGm+1eP8vk8bDGmzSg66YhdT6Gi6IjDH2PAVxtc0CwLwrAcd99WgyJjdZ043tLOT4cCLRanG
laZxCl6sHPeRcsdJnizglBYsi140SgmRtrfIr9RywrsBQLumbWJx7Z2yqvmEqO+PTWkkb9Jtm/iz
5oU5Q3K6I1/Ks/RbFoFiGAFTVBhoz4Yj6YnN4vGiTnWEig6UhAGe6DxpsrsavS2YoBSNYwegyIw4
RNdt8ZWvmKIwL3FTw7LIoCdsez1z+gpGXVpOz2o3XM09aAiIFEgfi1fmB1BymYxdGSS70RukXa14
Quw1CjVjXG16Pte0nHhKeuxkeGqvSXbqsKPNSIsmhheP5bpVMnJJ9VMRGdFX3aU6peJ9sQp2hRIA
xF73pI4SS3uPdVSgdYdIdaOYgbpmuNaqUz16HZZdKkIAYNQCLFZ/u16PNPik/Q0zjGXYQs4rPaAs
puENCXQB9X5ZOI/K2deZ2e7kwemXGWC1O4gvZvphQPboSWP85HMwOSQYQa04p2h4oWkWGoa0rSzF
kWVfkjyrvWuje63aKZejwtbHY1XuqUZFxUlfvBazbRRq1a4Mp645556F+bZY7yqSFnVwx3ArMww2
BGW/sSB/ovE9rdGe+qPK5ljjV+hbvilbB0tvjkR5cHsnlHxD6r2hKTiH0uWmXrRtxButI/FKJQvN
66Q/pOCOyralHEV5zlGb1bPWeZfi2uFFYscVs2RXuoluJMVequuv5kvcekm5smhTR9HlTdTle6yo
duPl4aPomlPmDxBCmxWURuWPHPQ17wLlpp/nHYYXjtQMbrmccqr0Y2Oc296x+l0e9648N8EyjKXT
tM1BQwfQIWmrSnPV9AdZuA2VfN/JrwCkyyVkrL0fz0oinBk5cRoMQnGZvBsMNCVhpwvgTxssJudJ
stXZSc30OM2NwvFU6jA6q3Y/yEblWOtCZCVt5OhpMJCMBtUgqBI7gj2Cslg2/KWYi7d15MJPDcVN
C5/mZcyQrSpQI91f1AEXps4dVsUeUP8RLcWjUbN/sy2XgKEyfV2tO3UxfbkkrZT1IG6mq3l6ol5s
N2rniHgHtsXkyjAYl0p1Yu1g5Rp92eWyt9YGPDFeHFxsiX5bT53PRCL8SGiyaAGWUIBPFuOnMjQC
IXwVkQxQ2+zV2lnGNZTTwIpkwKeXxcwgUFiqtnndtoFWhLvaMr8WJVLcMRXORbkNa/FVSuFXJbxq
bWwCuZ54Yijz9z1lpzUwb2kk1zTTtow9Dd8NUcjavizLHFgt/kjjQ2G9yOJDvz6oC2GdV+fXK7wV
qfcXwB34u4fbGM9KQgFH1tObSVY+RwajHBEQCr5vA11pxVWT1MdqtGRbKYWtXrNihXZjjL5cBWKR
vqtG48VWj4XupaxYrcDjgbO2pe5NuZ7ajJ3PcKaifVMW02HSO2CCZR9v42XejRhu20zB3oyVdNT7
Jd4o4vhccYdvGFq0gqp9ldbUK1Prc55hrFapM+oPqU74Tss+OntyBu0OlFMq3rKUxGQsgAZOWKWM
jdvltG8tw45odtuEwr6U0k1chwGY0Qfs+/aqKgTLRIgzlsmXYmGpHMHo04DaG+aLuBgEaSw7HQo7
pyVdElV54nLeK3QXd+1hTV8S61nUOCpORmbFdsaGL0egniAKMq9GZOq0zhMajpJxxp+Gcve+W2fw
zoxi2Yk1xIe5NzdtqFzVRnvQKLpFdbFfZwu7LpKBNvTzKHUrqeTx1eJG7SsK5etymKPCT9bE0ZZH
UdVf6pk0TSr3hcSGQnFNtc+0e46JkPqiBqfOJIDXaJq3Dt2VnPSOqPix/NZR6zWV8laQbmpcR9rp
HibqoVDz89xHTBqY/CRASaeBT5C7Bbf3fCFoUx67tnpeFGtTddlDGU8PMvrMLJ+b4TCX8SfcC5ih
EONgi41LyL1I/aYQ8KWxw/ougigqsQJve1gi7IXMy+oTJ2xVeXK3zyhCS/5iBUV+a5EOEGtc9q5a
73pL3kglzDdu/2ZilZjcvMbQbJuEY7fR3EWgM1R6ncQ7fXGHlMkhVfqU8+FJmz5YhC75GOeHExaF
18apG2azGzbvugFuXPmsRm81msNCINdNyUFSRFvoP3VTsCWo1OW9Yl4XiVsYOJIjdVf4N8xoqUr5
rGjp2QolmE5Ctl0YJ2n0hTOOEupUubL+tMb5bjGr+yahe6ArNrLoFCKG1gzR5JprWDuDOFF5TyOX
s7XPXlSDh+QkjGGkPLlhUyeemtyFjKWWT7HimjhfiMLBFDfFGwXGVnMiLMPL50l50swtUcI6B1mH
kiHtkgl4UhfvDMvXGm5q0pS9Ng/ndTKPEU4TzBuJXekKlHv7npAWw9RRd0ZsoPoMz1Riov5jXmFi
QTdTnsIlSIE1tMxZJ0XkyelJbV51xpfMMQUoSWo3+qJ+zFBuMcGE09ZnfmPs9OrE6dlyw4zpQcGX
TryWMZac2T9175oipCcYj6rpWuZLhBdNCxlb3mrUIMPX5T6mMaG5+A8Xsm+sDzMjfV3u9IhOUEak
bc2Gak6h4mvh0bQAFDlkOjURXy+4g3HqlYKzaJ/3uN2u1skkClazxpMwUkIQHtrMlbIBchFHNlF2
V0TbiIxLsTIvIluQM7a1SE3tZikRfXu3XqIjDnFB15NRzP1O6GPfkvDMTC5CQgIkqvGi/jOExprk
i9+MFWdcZSdtMEZBq+U4Qd63KuY0QSF5Rh7yJdp9mkdulSrExomri/PVVBlbLaLeriofYoSLU9Fu
uNrPwqT6Qu6HOCzOTyHzG22ZbxfRU/RdVXwZHD1zSdrhScilYbqV6ay0TeadqeRsh+bFULcjzfXV
8trVZ5Wpj9KmvtRD+uEEyG2i72z08sUuPyE92E2lPxTdVo5PvfAE3TsQJnhvJtP1uLDx9M3ehX9r
WkcpJzIK9xZX7VgxpJbWFTpZpSUfF2tIsmXDGK7japqetUacn9Ww6ZAqzUHdCULlK9McpGXvoU80
Thxnvg4dOuzJfGVmpdPqy2SvRWWLIfuk7vJ23k1REsgW6Ah9Pa+SzMRU5vfLuC2l9mPV9eRICHxn
iVG5odXEwerorlfqm6aYvqKIxE3FhyAMYyPo4/KmNpmfCk3rRlws3Z71mOxlCaH/CteVvDgdOGq+
lysuw5uZj3EQhdKXYEpeNYQfy3STNae1c+oXpXmnRjgw+kHOM7hK7uTvOs5c6dh6y3AJ4Ix+Xz0K
MhwcbNzwdjODS7HFJCNTj3XCgJ9nCNCyXGmyl9KTZr+vXquE395WpTu1s/PaidXLeMKWHatWXpLv
TMnXusgJWx+oHBLDUjzhT0kgWNLy6/biXkKxqxtg8Ft4A5Z1LiqsIb/0N+lKfVCehcUH7i0F0uBK
ult3fp7cDulx0DqHyrF27rmstchFrGCStdMwEgyy6tTytzlfb0Zts7v8OKTbEuvN0SnToMHx0rpS
0kAHnk1TcWl4DRw3suBoJxDoVPc6bkzhzdjI3lDYY/ae6H5I17m0VY8KnYjVik3hm5Fmdh5S8nxo
mFrrNqmyL4p6m+oBEHhGXaf+LR5cOdmG6acQv4brXdS/j9m6rSW/xcapdkn9SmTCqMUk2Ibk2zWe
VV9VxspxSjtbhAaW7Qjk1rryU/PVGtNTruEprPPP2B4aoIMazrBaOnPK0si22a1SR2SgN03qcZcs
qSuXeEel8ZFu4qDp4oNqHvQrrT7gmGniQEPbTO1a78LYkGV7kfFQoEyUV924lVaI8Bmlevy2Gp08
fN+mO8IEgXl3Ec4BQ5XWfWFta+0plhhAzKcbXX03MOhNEZiA1E8cZuWT2sLEFHRPbQ5F6cbiRydj
91u+WfTPFV/1eNao/ivMllceDpmShsBxlItndKY+vgrrbaPdltmx1Q4VTqG0gBc4hdLcJAoel97S
biV5S0CwVh9l6OVwy/PCNRDteg87VFtGq0rn/jKGiCN8POpu/MWVFIJonNX7slM5Zv1BQGiB3Twc
CUdqpszeifHcpt5IeJk9FpVtvnGpdA/Vp9b4UXOX61sV/1E492B1eiY7sDTuFWu8CovqGvKrrdQ8
TED14o0VBoA/Y/Oe72JU1+WtGj9E8xVew8J63ypENnHipEl5qnvyeJJqPS5oZRoCXeTLrcfwsRRW
RqYhJmlbFZO1rEa52edWHhhlyo7HW89ypfgs7FQ8pEucww9FUz3o3JI5QZgck8zmD1p1jha7Kq7D
niV/1ElnSpU3QEugqGL/DK90cSLzvGS31roS9h2prI/tFe1qtmEclupcKvdNeNIIaCuqYLmvhO4o
b4p8nzBnPSiIh5mPbpWW2+6m4hzEnLmTWbLkNbd16Rv6y7DuCgGNN2heumwzMfhrvCogckQuTcYG
5xe+lxEHkwjTUXov1Q3ipp1XOy3xcS8BQWIZ/vDJLhMsr1c3VEAnIpD1nBj3dfk55K96012jt9OF
oHSHunfUjHf3xO9aps+z0tpNS8nQuKFZ1OL1dZa4idEi6up6Lp6X5LRirRE9dWVkF8p1GgYl+Xhk
G9a9OrvIbtYpbdHBlEApt3RnOQYn1UgihgiUwz8xHqVmr9N2lMX7kVCWc0R32o71fki59weddF7i
TFkFF2mIkKItt0RAJMsJ+xH4EGshnJmotnFmR/WyGGSz/JC7LnpVq/cpf+paR2WmCPcW66qsSgeL
Xh2tRNp3FTqKfkUTw1gCNQqM9EzuVMpcm3puG8qDSVgROtXqiHTEdtcNJowFl8dXpp2V6lzkjh4F
kfKhWbmr6XdZ5OTpNm6DQd1Q5OAaHg1nAudQ3+MbnOb4fQnHpbztYJDXpyE9x92jViLg7jth8kZm
BtL8Zba2ivhFRNcIkaMTpcjEMfE+Wxlhy1xhpgfHaRqoGHbJmid6EYlH7Lg1t1Oo3vZVRP2E74fD
CThbze4+pmrDTqljN20DM920LcHLXQd5s4s+Q32vh7uVJtjYNfJg/GhSQjWsjxjT17z4YYZfPLty
d8XcMLFgR4In31ko7gcFfLRJioK4JLKXE67AQEclEdJtE+Vu3j5kOhT5goLHPh0IGo2t0L2upuHo
ya7AKLCrHNHYlLQ4Q9qQuU4D45TNnio/rJ9K8iiDohdIfh9DxuQ5l/XSEQvePvwoNypdgxOrONJK
ImgfHXLr3aKaaNt2gWl8yzmaAxTufYGBSShOVATmj1n1+j1u5ItECxDy4h03kBFi/SZvZP09m5/a
c8XFEm8SDE8I08JPPX+c6ARGyso5alVH6UOXHp1RJzxHdkT/sKduu9AtqRnPkXLsVKxmMn+KeUjz
vTztWQl5g0boKIzjNa7VncSe1k7EXldWHxPEB+M8zi62SQp5pPQgUO9WUZKFRnfHGUmMZgzDNprP
KjxN2EpbW/VZR8+JCZs3i3lVwdUabN3Ed+BhEiqXvkd7XT4ueuAzbb+GeBDn65mWIlL/ugqWzqtT
X5ycSnDDzuv6LbbVYvJijtssLd15ohImDtfKGNqrYQZRhM98d13O7DDSTw2yAV16V2l9E41eW2+a
adfeN0BAcZj/IvcMaYVUHyO6FU0vvB1oKH82vobMjSWnEnGo38iWzZSPOW3GXU/9YPBk7uhPJd1J
n4WKcz8ufFGoekP0YvZPs3St3inYEMjjdfekLEHFb6R467IiVd6UkbQhBoFY5pDFh8nLqoiOQssW
5glaaWy5ktFlyBZ4DkF2kew4eq8i7VVKOCm9vtgj1lvyZxy5efeW5AFKK2Rxc76XhH3Xutm8CcWA
hE//UjPDaZ9T9aMeXhF5QW3b6YtMSH2blSaLrL70NChVUKC856dwbratfqSObefLQeXWFQZUWL9W
0AdnELOvAw4A5rX4VVU3pBK5vlGjym7mvVZxTc/krVsje2+kD0W7uej/OChxssnF+Y+wdFlyqp0e
kniDdYzlaNWG+gBdXCLCULy+6elWhGAt3ue88on/vDIgnd2iN9vUWo3wVrylbtLBtNbnoJnvtfw2
ZU3FNS7ceLxON+q2r0+1EhiLG84+agkNYcAAcK8u6G4kl2F3YQwUtOK2kXzWmzG/DFwL0aHXPCN0
higI69IFCVtNt2uM5cHeam6Riqf3IWqc6klVb3ntYufmWHzrwdj6SNUTIw9vq75PQ7AGoJlx+WsI
aoSGt7Y8aJRnkodO+FxbR2bhGAt1j/0FRKBe+tgcKyocpfYsqXKH4gO3ByPy0vPaPioq+orETYj1
/hMma0K2IYquF2+kX0rg+g9alRYAmNftG/haS9vnWpBmm1xyLGJXEDkmtlx9YJqc0X5O6sspBG5e
KDbZELA19cJH4Rbg8yEn5b5oPcSvS0+mXlCbkp0x3mjGSaLNTz72zcaS3yf+ct2OxrbO7FJ4DOv7
+rWUw12Y3lM5uSQ91kCTfos/VvfUHVUk/XZWHCW/bvW9NHKZS4wt31vh4xzTFFI5vARiNYlAe9Xc
lJIYJ3FH5KxTIR9tcbyYvSduVtHbzZ/WSkRV36lzsZ91kjbVn1hbGWOotnCnM+xQfKqK9FxJzN7m
aHkzhQymq1pZ4ebYL6Xb6/XR+N/rHWJDBQFqmSYnhtJUVa8q/AMmV/Rro5GfBAQIW9CGSw27Kpyu
pWrPNWSiPGtFhkoErSbq7lql2XVLvJXLytGHetPW4ZeY1i/WaL4JchI0lJbtTE8ctdvoWeYXk+oZ
pifrIxeLXUa+SjZ7ppGJBlLblNwq/pDjN5luBHkfmgEpOLDBVtlK9f4iw8WuqH9Rsi8+LEHZJApu
1czsVVfN7dBE3rB8DaPi0oHScXGhOW9UfrKoeNKqDMHcN7GD75k/al4r+avpl5RatCH5mvWdTOlk
NofnUvVIxpvOUc3pmDWYF/fjfunZxAWamMx4DSK1nJyqG6t7jjTRTyf80JrMj4zsGgnAz4YLvku+
GcdLYo9QO4PIrdtLnCzii88VNLezFzUcr/V6RFML1/FZMm8TJb2uwm3Kv9a0/yHsPJZcR7It+0Uw
g4ZjSoCgFhEMPYGFhNZwqK/vxdeT7rSql6Mqq7qZN4IE3M/ZUnk0lRuhnG3GNUFC/DWOT9yb4xws
LjPW0fqLxt8RpXUEArBiwCeCwvE18zAiXTRoBohoD/A4au9DL8xwf0cfZoDv/jpG23LYzyCxkFVQ
CUb04JbwF/A8O0s7LDaQu76uM07BZV/NwES7ZYGNO3ELJ9ITdmBOt5Kg6nYV2usKg2ZIi8lmULtd
NZ+rHwfNVeYMV8BlUIphuCpyrzwu/ZE6CzyUg/NuiYhP18/1TeFs3TpC2/BrE5VSXfTbZOyKjNC7
HSV3q4zaRk69QQYs3Gb7ZLqPqF3IYUZOoOg3nUefOZnvaDT9KTqkTBkqAwJ5LYIMMgijiCApOvgG
/iDgdfeVO+9y3Dr6biapiLqu6WdAE1hA4F0GznJTMq0V6wyaOJwI6jbibTdcivTFtU/zeM5gWQF6
rb3Zo7cD3G3uJYBTE+QyAe1/IxoH9uTGkMeIohFs+DzMl0a79X/uT57YK5ms7fC7ngCwkuQ22fJd
42aY+Ydl/FrVnzlKMHc8DP9TrD4mAaSo0fsK9q5+8MSxGTRGifeM6ZExMg/A74xp5W5dmqrCS55t
8vLmDsd2WCv5RYVbltmB5nphiNf5rQH1/FXZtcE9N/VPFf5awstcln60ypnq8bmr1nmZfIvPe/KI
nLW92WRw9cqXZKQtSSvWcfJeNyf1S/BnZLaeip+wepFEoZrZlRUQEhL2yDRPS5X6vcn9iWOw0/ZR
1R3MFg6QRCIoxkLdLQObBMgxUF/Au9wzO53s/CVboNORs0jEAXkXmHy8+SvRN5M5HxrmON323f64
aJe88aaRtOQNQRuBeQide8WpuZ6b90mF5/dM43e+yylQ1Lhrtg8D2UrDsHHfbzKdwQIVSe5VIH6M
DCh9XIy+6Xv3pLGa1F5vbKdlbTy616F9aV5T1+N5AAQFrNAiyC3lLy8/SCWri8B9Lxk0tbcWmCVK
t2rp+nO5ilDIFr7hrOpY9fVrUkKH+/fZ7X2egzDc4gRSxVdD3+oF9ByLNUzRxeU6qDQ+9HFj9vta
stG4lGboh0Z+Yck9OoRlm0ugQGMuX+GAWqJ8Gt+VexJMf1RQabQ1LbZ9kHBoqLuJValaSMg7RQaq
2Ps9A6ug1+tQnpbonM3vTfIWxWtX/VCh6BLz1c7cjXWc1PVkwz0echB4F/qHxgs1sZ9dTf2ShXKI
Gm6akITEFwG2r9Rvdsox68c0upMePnySNR9nPrtGicpQHGeLiCubLwehvvk7hfsiVTYq/HUc7tSR
Dyi9yaEJ3CLbNA4cDsTdcqnR0kUQoAixh2Mdck5Evs2rXVffaXxOQKajyGsRkUTtVrSFN9POxsIQ
t1+W8mQUI+KgEU0+dk/ekMhheEf6WMZBupTMEODaNrdUY6+dbFzPFnqcPAJ4MLJLn4+rWnNOEkaf
YGTFM/QHGd2omITrjlwEUivm7cFpWe+zx7gmEWDIrRYNFIiJXm8zm3IbwRZe5EHMrgjzDGLSv4r6
U2gbnkuWcSBFZTy11Wfu8kwkAC5MpyKuzprQvVI8KJ1//6iHB7O/FPyFUf7Jv81JkTGKh9z8CWti
pl9TFXm+xgKuPynU7MZWMC09MUcsu8zJIapwjopiq/3pgPZuHICMNPOCHDLUTb+0X5WaD+VQcxQu
n5X71UXR/R858PynqGLsiDXhZDrM3Ymnm4/jFKP8Kt65soUGnOjYqwGJduFkH50NhJpPZNq8goNg
00FABjHwpnbHMv7r4OFntt3hbzE7/3+EKpfFOkuo9YgdreFMVIV4qxiJkvZtyLO9IdBkxele5weP
hHOgFvNQTNpNkkkw7kvzKcyuJlrGKHxRu7HzF1e7yH4I161+nzar9zhPN8VBmd5dDfwaoZsn+VXk
S+I+6voQTPm+W+CpwocyAlEyHvpoX+kwh4+asrXEenFD3x5+22odw67Yzo5yV6Zdq9wlynOiD0za
33b1ZQIxJf3OMqFbVmlL42QJ8p4RpVo89mN/Tgv9MSd4eUV9WVzsLWIUi2+zRS7RzyqscwHTuXyO
HRdp7N7If+adm9ove0qeFReuvV6soNQG+CeUj0Zb7RrJG95Li3PN+ZY9SAk3sDYqYisz8RnG856e
vqdI7if92UFWXGEhSJpXS4keOkDtlgUjcZThlMDuA6cJ1SsTiN2MoSWwDDUOat16dOwouRkmAqEm
YqYvl2pnutGtcmi9MRGOVt96lK11y9gpDWrGYnld1DsExJETqS66/3Mew+QihDLDuzKQvdF029fC
pUpPEcPeHAe8AOSqrcxS30o3Dr0mdTJPqs2wiXvzK2qdKIAJRbUwxycRIiAxjYHuUI3pvryEStDn
W1Nz8bf5+A5GY3xRuN9D6zoPT6yfbXpwBd6JJvFLFEnll2WbvkODwLKyWtapjBR6gRPGa6O/RHk0
aPdhCcUq4xrjA91GkHAawoZMw2M29QY1gU31mAvl0GjK6AnFWFvkcui8qK4v+pu0El8rt7PxaQn4
L32T9zwN+mc7seIXqCnqEq4EzlLcCTrieyvDcwgyWurm3Mb1q21rVG4PMFH6GjG7uU816zIQvAlM
MDPFCiAsSo8Zg7eJDVdgvJsxGZVxPOzarjgOozRhtULYLpJ5Y7FpGpUvE8Oc54gi9EKlM1dtY2rr
OOLzdlxoEqmnsw/Bc+rK9lroric4RZSpPhvdh5uKfUHQSDPIiuojy59cdKiWUf9YytGpil0SSbxx
MgHfLzZqeLGGIKU+xMWWZdADPysXQ5AES1JAeU4NBmePKdLRtrQ3GNwWU3TCp5Qwdc7F82zvlTbQ
3X1lbaLpNoiDSZsp9gDetr7uH3iso6Cn6QI6y1zA6lMFPNJAA6YhzdLW6WSA+2vOM9GpXPMlIU3J
8tFN7R58hW206r2ifaqpm4jYbi7Q24pzMONH21p3RE10vpuAM0H0Jtwsks0iX7ZsAC4GKSytQqwl
jgZjjfwhqCjrkrPjGxG/br2LGrGTcxxIFAhSZ7FsXuJx3Ui5bXJj15i9CffGyJSiOUT0zPn70jxW
wKlSfDuc2wy//fCZ9y6BNcZ73f4AnIVtee6j5KxV21wfj4v7awrA7oINpdX3s9UFs83nUCs7EX8Z
Jm0nio/9jLSofa51teeW6qfqbqh89Nsa+Yvbhp9t2dA8k4aISFDjTZrpK5X9mTjawuRDMWAnX3tN
3eppfJvDzAsbQdud6VlhghKiUtDhDt286VqHuM+pku7P0NbqWqqz8BUtStaaFf5qFXpUXmpDdhRK
1j2y4VSlqKCwjIr/A/ogrrnJl0JF0tlRpeVE7gEJtuHDAPJ2dLIIsjTdysY9xNMEk0drDCqmEUK+
miKwsdqavLirAqC2qjKRnA3AN2Io00M6NeBS8bXB1NYAj8isPCmQccagbReUiJOs3kfNDRKRXZDn
nrMkfQjvBkUD3Eky3i/4VgpUN7Ztq2tVljKw67tC7DxZB9VMxeOCtLMabTco76JddO7eGJMvH8Y7
e1gtoti6SP0tBiqT7STFm1ShUjBuPa98A70UFi0jW6+u7eFzWD7MZquzdxrIyVqUNjHjCR49xY/s
x04/T47LrFP7NFuHurXSe37Ev64m+i+0jxkKhJZBuXSY0u3PTGnYYBTbn4rXss6eNTHblxmaGywh
ZzW/q7e1zPDz4eLUVzt+UVpQ6r1aVvcXrkzInSzsr9rmQTPe0LQEMsOOpqIgjo3mr0bKn3mDeEui
aGMkkBUNKFymmq4392JH3w6VRX+djg5rYsZxb0g42uEylD9Z+BUPwJ28wmL+RWQwMmEXKX78HpRi
VrV1aweLDDrcEep1MDdO+BBqZyPs42uGc9NAhXizpuUnqYdxn3YvIt/0uf1rFQn9JMPGQi5Gl1+A
Ur4yLvZI4P6QQ6z4fe1l/VNi655NPqwzejlq3Mzot/1deUdQNNqQyUXzK9ZJnwMxXKvmNMcInlCv
Cr2A5S98O263dowSe028nTNTgcDTtRoJl7oPtSX8hAqzp2zdXME8+cbli+wECVeLCkRl664/EpL9
Co3j1Vy35Xhexl0SHnRx6azUizhisuFlaB8hnaCWxwIiNXBLkDdEpy62XE/RrGBQudZgaOIh+xiU
+JIxjZvtYVI+5OgGHNoPidkEyvhsGibRqyPeBMMvM8V6sJj1ihw5w9Bx0uYPkS2sbd8uZIAw/q+r
UMKbag/8+wc99hAxMSDz0lZZf0zYxIpiOUUarYTgFAYgUD+k0KrzReT2XcWkbQp1m1efy0zix2R6
7aJ7mvbeh9XenXJ+D1yw2afjoJ3iH+zucCA8pPZXSASwerdywOR7vBqVkSc+YPgy21hOQTryZe/S
X60vflHHECSUFhYiGtEVsPamym8hbBSkqBsR2ifpJo6CmnyYCgA7S7ZDPQv2u10jhuukzrhbhi6p
CVWF0C5ziGuzZ/1sCESxuxnMwQiG4S9uHPGIMqBZDXEprzIG0efYn+C1olibfVXF5+ECVKVHVaaN
N9Tmi4MMBYNHZVvXujQ2CT6XfYsrGeOKUm5FQQ+iwuAtZ8ELuyCinPQw9u+JTm91Te7vvLxmy6Ag
3thqvVpyAYKOtEm/0aPTRAVS7Zhi1ejppVTWOQIRWREwZxisi44Cs6AKXI95u9UHBUnrBAbIIPYg
legWDbk/T4Y49tP8OSnghoaltr7QUQ9XjvvYaHSOudMjiGvWvrb3TbnTo7/KJZ490a4Gg6hZj5lX
uc5V72CV84sePqFSz9dZ+tHQ1DG9ypZLs25uoXgwCLBGTyhVIvjFy5R9hyxfbfMaj+8ah1ssnnr7
dbJAdbVnFdAwvSuCXlMTstjg7/F5bM7uiHcgjJvm6MyQTKGVa1snifXPELdqAXEaLXByVRj6LsOV
OgTGfbmTEOfh0rggqc5ubDPzs1+a9ag3GJrDpykZtkbo+EU2aU+q+Aml4nEtWE2SvCCRotDARpDR
GrWDInhUvlo1woGSfnZd8RstMSjZa710uyYNXxTgBVU+JROQbGwjuOmsPNvGzqTz+qDqrVS/4PFb
cQ4Jy9EwAkRH097m6vcc084nDHTFxneRiBPghVyECp3MbIItB+kb57hVcWA6m7L8M0obgrEnkmjS
5EGdYo2w4O9qfLUlPiEweSIWue+yTTcXWxsUL5KfFSnpMn7CiYXcHRXiwMfN8TA+yxFpqKmWbCup
b4Go6AvskGMm254xGgQdbGq8/zZpG5TNA7RszibvivfOUR+j0v0o6oIBGvzSngsFbcE93AHR46Yo
2pfeZrwDcEvt4UQgcaoE6Majfto4GKJQMJsQIsJvW7adNr3L1OmWWMUK9AaEdmGgerFs5N91aoVv
AL8cYM2vrddfA98sOg4tRjpK2F52JcgYmER5VORZ0OfidewX/ty8kuuImsWIvGIE5SQtWWLr0iTn
JMtcUVkPBf+pZcu6H/qdVBGBLOJAPegKW/GkIWpphZf3ySYJZ3qMgWeU1zniG2u0U+0cgSBP7QDw
LeyrFlVb5NNFNLZvEz2ypazwD6FWI+HZ6fnvJewHy/K8bCgN2HUtL5ZFtGH9N4YAedXkvsmshXqO
2boVHM6FbYLLmHWAOWEi4/SMrL3ZdbkrtovbAL/G5rFMQfuYhVQ/qtzmZEiUZkJrERur+1BnGE47
P00ttrqIp7BTB+ZSnCidhTY9dmELzfDBHm0AJMc6K464OVnjaeG5mtujzURviDjoBGCx8DjGDpnL
vAIBFnWvTYY4ZZy2lWlcaNODunuGh5zxWGzG8VdvnEORumtT8A3Df/H3PYHutsW4jYZml/BjaR0a
/uG50sbASj84+LdzVRwS19mG3YblOJYn6zlEs1PXdHujWukqzQvBdhdn8JBh7+PwPWw5HXlQENfE
yXKsIyvoYbfNaQKKFc81EXHVSJ2LfbWRemO3hnpWvWb5NVFq9aHcNeWHS4kR8Q/3yWlEG1f+uPJV
MW/S+UEHFiefkQqRgo5N+onyOZLTbdouvyqIRktNbjb7Yz1gIktRj8O5AfFn5tVI38Pxynha9WBY
NW8xogvFCdReuelVu3VjI2iJj/fmOxdjTNGOLX1jCBTwc7UdlNexyTY2SbZuctCnlxozkj5QiGaq
nki6O81ha3nr5YMCGHl/6UcO9pTAFvntWmO8NfVwl1nOR0wx7NDkm8kxqRXH8FZivCkQ5OmZjcoM
YYKtHRLmIBPzZthFp264jWOyqWesf3a9N7AQYApcE6h498FLk09KGSA7kV055oodecA+X4GWsSZF
1rTPUHtYoHRFfGvtLyW5qbaPvwj52vusf+n1twMvrzWkusr3qlzwgKbj9zxVeOvr8l2r0mudEGLb
Gf1Vm5zneFHJLygWr3bng5IfapeIuY5aOLHTQMVStsr75xDF/JgOFsSW7wlDixrFP4iSuI8PYMe8
W5yelZNtogr5eQaVeZL1NQ5vLDNxBSl8KKK7bTJoZLrurfTbAjgdb7PyzLyfNOF1sKCuJgIA1GhE
bB327BtA8uz/+z5DB26N44OKJHVBaevOw7ZnOREiyVe6KM96M/uLVezn2NIfKZpCE2v0eCaTfloL
iQJX0yLO7lzb1Nb8rQvnq9Q/nfy6COnlrYLARe+QZBVudBbW9ImCvcrc9RAi49Mw7sjU2RmGkx9k
dZ+SqrB41lpQfVZhP0p7yfNR3hnxe8oDE85Uz+y8xG8YJZTWzG5cR85WFYHW0lKYoDItzxTOBL3e
eg5vNRn5pjAOWQHJ3ItwP2XGzUzjILMMP3InDBmbOt1oCgpTJO7S9PV2U6ZnRYSPmCL65HscnYdo
frOiHyy/UPpso7al+Hr8qFkPqWJcO/D21qnPyqR6timCylbtR2fKUETFjhGwzBHkVIwBlsSPZMR9
NZLUVojU/HTCjNTZoaFNMx//79iu5IhLtYw1RTQKBFqDJVhKvi9rCpYY7RHGyal8FeITBeBifNeQ
BgbSh8GfFGYZDpb6RdjLE7vTzub2KTU4EjdSzwNmKKX/mpbszGc9NzAeUeUnZY7FwkE8NG+zad7E
IjoraA6aKT1Zab3XIwuvzGQFstZ1Hx/QOrca0Cd134SgB0kdv7SZujZRtuG0pT4e5XDVBX0xnqMu
9CJolmqZ0ecvqW8Ix8+rES1d12if9eLaMRALUa/Ka+e0nnQ5Wbc0OQBg73REbiOtADauNT+PAGsv
xvjOASy1VzHvzJAvzcNuydD/uMTEuKBef2TQrqMbz4fpPqDrFt3OZXUOxVNd2rAyt8UOpurYM1Fo
DeCB2W9GEd54z0qVWD3lt0Isb0yZ15qStyWvESi6NZKptFZ8zRC9l0QdH7BWFvu8G8mkA+xNU79l
g48Sv4G3acZx79T2I+1Vtd9Z1UPX3eZ4Yxi+mRiHGqRYM577pmKUjlgI1lUeGqumwZpWBSrsqyEm
L7+nMLG1GOUlnSQG8lesbTtXLTeRlumbRVu+J/txZEarl6ur/BTTK7Q4q/rdGUo5DgG9lli8sEoD
aNt8ttBvin2DAkJ0WzXWvoauRmxc7CcAGb3ci+EnMhZk6Mm3o+dg4gp3oEs+2EtfJaeJMHAa3cRX
vLC0hcZyMGHyF2YKOV3wvYCmzOuZC32+KLzgg2phSdBWiZzesA717k9i/Gn2dum6a2FdYDShi2d8
x0pzjtvSN3Dmp1Z7ypdra+YbSlPXLRySUTy05buTvswt9yGec3HIRzTtLbJx49ySUZW1ArDyzlsE
lYOFKvHzuxoRntZieEWN1i3OqVX+DKJzc/zDdosd5i5WkkmNR1+scRLF5NN1/Za+Ia9I4jVU70zl
oI7zNkAErdvCi4bBr5azaZf8YZi5EGIk4Y5VGiBGBKlYE8t8O9fHQj/qzDnqpl/2ZMcC8K8W8pCc
CWPr8nInwKJ1Ve9w6iagk9YO4Mg0N/1waaRXAHdFNzNaNyXDNipt87e5l0sBkIjsWUHlgV4CxVJ8
RFS+yowvwR4Nq4DOShkgYFucuspZxkhS6I/NEOW5LOe6wXcES5BcYDYVi2sWhUUTFl7SlcE4j8e6
g+Q4JfLQze+z6ae25enZoU8fuulkIxzVk0utKjyacfZeF+bOEYJP79utr61S7m0Htrd1UWdikVS+
GD92rOfAfhi2wZPWXR77Sy/2levSq4eBi1W36uG3J+tFNf+sokTfZe+TaHlOm09XkwX+FSwPzaj5
uFT9We+RQWQbJUUoKw7R/TeSX6zrfPPopkCpsQBKM1yXff2sDvKYQMtIhwDp9qAMEXYxZR230VOU
3p+K5MFyk33DJ62HWgD74hmt3PXGSaizRTIqo2waddTlZVu1786YjhnynkRUvWHYQAgAMRDQY7ZO
9V2YEZg8WIhL5qX05+HLsgxgIwlMENUb8rHAVVsQgFGSWO54ujvvNHWe/WY0ieYsj1Wak9ASM42V
Qw/KYg/RFISip6ysYf1tJrlZKoCIrMXlCQIlp+45aSve9i5SqYizyFoxe12/RopmP9/z+1TfZs/3
o8GSO1cDQIhcMAXTRb8pJuSiWKGwpijza7NckHhm2lvWVt7SkViALr6Bg353uOKn6NZABlkYKNw2
CNP20+yvrY1pYsYXNk7Fb9lhep67kFlVovDXmheHzt62kIxhY/8dG/qxbbS9uGdC1MW1JsPIrkSy
rYaHFgAZbm3RslUEGCYgkB2NaxHrzGRZQWP/UHJE3lE67cLxN8Kq7MYscnH44A6MS6WY60vZIlbD
Zz+wgVLgauHxG7VLeN8iaygRQ33PNeuNCCSlkrsiT9+NCF9uWcyPDp0CN9DTLSNob4J9DdcxRwCl
4W5Yd7xrrXwUxPYg30/i77nf6YmyVvW1cOQOlmVTE/hU58UtJjeL+WlBskbGIKM6DQ2o/GbzI8ou
ReFHyLRRhyYzKof5mpBuvmLeJkcACXCsONdiWTxjDL20W8dd96339YZ3yR+6+CDZoIxM8SxYSCeH
wm7CjQ5CFE83c2ZAs28C9NXvwnnxnCJn1CYlSymGv+L+wCUB9WUbwz4i3GnC22jSaiiaTX0fL0Df
mvoD668cA5HgaqOnygYr53fFgtDoAWIiUcFWk2tUORcVLV/KnqFlhDrb+JDDdpoYJbC+4WOMk9xf
ypJ7fOnOzqjcvZEPoDxV+tQ0AQZcPPnXBFJ0Zot7RjdKjoDKbz1FOv4xwIYgKp6EXIfzo0Y2i7Lj
tcTaWrtBq3yMPQKbNJCWN7Uf6L8jCnLVxy7cx+PTrO2GcJtFij8l1zA95mhQXX/Sb3kTzONPWazd
8jOBnbc/EguS6qWHTU3eY86K8UXN1w5lVONJB+hUSmJqSvbapWPPL65TAXIutLvYMzlGDoPNJePQ
cIcH2/LL6awPL6V5E4N9USLro+buzMWZWdhXhzMUZafK5ybeS/fVYGiuwcPzIazWnWuHFyFHT+/4
0hK8HlLHDMbS0lBRMkrn4jaEHnao7avcMQ/G3VzbNILoT+hxryXrvNA6JtHu7FpIfJaUI2opwBoL
49K3qLKMat5KRcBIVd0+dCqOBTnrmwEhltdgv9KK10b9ztN50+ApmWtqbttlIQhnSPhD1mE2wp2W
tru2bra5gmsqVzYaZgBBMkxxjO+9MNM6Xn5i4YkwvahV7wI12/taU9lANFTUoJs7F/K/A96rx/c4
owm+1BlgbDgObUO+1m2omOKRBR9ai4FoxpbXFB/kzx1jlWW6whucxg+DU3L8zhtBVs5UbHr7YugX
3dgJoCGYSNU55qzs3XwSlraymqbdm04c+mlsvcFREDwC3d3GRElBMMZ844Nmfke62KZ4vbIFZjtD
iQ/bEQ8Gr7ixsnW8WQRlqelXIVC/xlA0s25ugHFrk6FWLPvWyE6F0d0SE+mvkj8rUXII0WhYSnS2
usRYiRozWp9uXRFv9QVjBElrUzX7RG4MEIHlAxlAK6N9qVN8DeO6Uo6hJDp6LiyvvtuQMtjiB8mj
OnC4GnfHsp1x0DWNjcrbNgx+z/4RlBuKvlqFbI2xPmEaSLpiJRv1TWnCdyWFHoahsm1SD2Lrx+ay
bvO1hkDf7XZTEtgJ40o8/0VpeihdlOwYFpigrAqwbr4rPMuNdOXaQc4Wa+U6tB/iKDn1aHQsFbTi
Pp/nOHFL291rLeFOT7pDnJyDJigD4IVh6xs/xRtPCbiFy7BTXiK99V0Ygj6PEW48RPxEyLtTq/GX
BY63nH8aFzmIAjVD+MswY4wSxdEBPWwRmsoEaRHqwJUBL1jk5bozm8ewKi92Hl/pT95NhbjW8pSO
hCtJ+YugJlW2QrlEmeUTvfGmhfEhLGzVy2JMCkz50JHuCizrlIVondIJYfH/Hkul3XO9/kMo1T/L
drOoXArHHbHdrFTva3nF+Ly6Ryc+jCu8g/8SnfifY6mNf5bs1lk6WKpuoeQzg1h5qvvHPnz5l1/g
Htr1n36Bf2TdNWaszrmhawdVHeu7UFRvT7Mep0gSLVgiba6bd5mNWGSt1mKij+Fef2UkoJfMJUaF
8C8/x38OuuXa4uf7f7JUs14v28FFpbNM53uMbo6vHSowWHx0XviV9HWTexSOw32GyikFd1D/5a92
/ttH8I8o5LY37MV2uBkmk4BdMrzsKFQx5k1rMD1U07eMmk44HGy2hcwPg7EbtZ0tP6eewIOOB0xp
Nr2LZxFXSNK/Nbm+ThX3h1usi7e8vwB0JZ+mvWrAHszuQbdmT5+Z1Fx+qeYxnl9LjuHu02i0bYIO
RHUxm6eR/RmPz9yhmKCwZnoCp1lYT1RQyG1qKfvc7JDZkwC/SCZaDPQ82Aae/GJlR080kzgtSWcN
b/anOmCvLLeNbLda1u/LWEGTZFLWylT4k7Mf6M1e53+bchx4Bmzu//6V/pfWTOOfZapjXHRDFDfG
IR47BUV43ocGyZal8p5UKs7yBOThZ9RRjZiDw5pp6yqYq0Ucj9nnGA0dc/pus/wO4uf1zib9kaye
sisP/Yg8t8n09mFymFj0KuyeRtdOYeJHDSzPRaCFJSmBGMwXfKZSdOG/vPDG/b34T++L+f8/p0Od
5VVRqgstk/Hx4hf78FptktWX/9Jts36lbtDNqKtXxcM3iBB4tR9XN+mLFci7F23+Iu8bg9VJRei9
/reP+b+9Ov/IHIyFoneKExnHSB+2BHCpCFiU5o38/LfW0Ve1a4C9RmtwyTvDh2QXSWySjtivDJYN
simhZvKekXMv4eIG5ultQ5r/V9q9JiwcBXGt1rWJr66Wbx1k7DIiUn6GQhtJZ1Ut/YyG9zp+q/Vz
bh2mP2u+/wUOaWTLtigfU+NFIQKyXiPViS5qTCTXXftw1keBe+t1QHxY2nvMvKZco+V8oId67dyA
3Jf4ebYCleyPjCzUk8KUJn2HuRZ6nfdkH733GnJ3tE44L9eLiaE8KEfw/A3pi493rygg9N/oIOTB
V+lRW6OejG/y9errKD8NLhsuZJ74IjvksFlLfYFQnmpCDJQ9atNWTKuRhLZhFRJ0VQLqAJWNL84r
3LRlHA3uZoZgOWzhZXDzdePOJhRJZud7BFlhPE0kBaOR03+6mjebxT5EK0Gp2oIYZPyyTMTWsQyS
Yjnjv+TajGN9pao2b290zdsIw5P5kuvmNUlPUYXgx70UaCtJW0jBvbp1P+863USkehP6WYa/NPX0
08WYmrXVfC3lAb8UNPxLi8HMprWk5tQhJQrLjwY8p98yzgmtubVmIokVFze9Hq6tLL/0zPFdFjmN
OaYoWVwJ4SP4Yj5kluuxHiXteiIGgQ2asXQl0i89pCd9qoMYApkG7DraFuFnp/4fzs6sKW4mW9d/
paPv1VvzcGJ3X9RIAQUCY8C+UQDGmudZv/48ovvsg/Wh0o6K6OgvjE1KymHlypXvcJNwOqAWkakm
wrzoeslItYDZuggjQqlyw8Y8cPWggCtOeKuw3QOdBXM4BIi0ZGS+Cg5wylMP0wE6WlB+L/rLOrmS
gU8UALkBCOYBnHY/YFPQ6t8minSOCJdTbdea/FsfKHHgAghBw+jsWj3G8R0SN5J7sHT0f/wt+W+L
z3sJyS6E9uf+KGX/2fS8xzC5SMS1lX0Pq7sskTdS494LJLNx08DnxucsMddeDW2mVLx9l4YrkN0Z
+M46Tr+dXs/K1+L/ytQVupbkIBDRWTvqtY72kEFeme5SJKQAha+xOqbISClKzH4KIHk0Mz32PooF
/a2r+GPNiTuq0n9P6vhbFvV7FfhVzEW/h7OWiT+SC4amKOqLtqAkBeumLTIKEAhVGT6ez/qCFe/X
6tLKVOi9EorENXyfOPdb3Qo3OmSN7AgwfH+6i8ZY+0UM/ou4Owg4V6JkzZfLIDNeo3IpG5pJ58RJ
NuRYZapHZRodNXmV3nDo4OyHGkFNKv+7f1A5bGgb58ldcICa66ZJziOkKAz6Pd8Rcqx5LB6Ee26J
Ru3U9MwHTDKbzizaREV74wgKaQCzd6P/kB/Axg8v2oJW8lwCLE72wzAXJFMJeIT70r0lb+Fv9Xd5
J9xzoqmkvflWHaWlJ8kzoz7Z5mIpMGQFxPmx/Y1LG/scV4rgmO9lFYnwdXHpvdcLwsFz+fb4Bp9y
0Rp11whnKPnaCSly+wKbKHEbhFCKaODpKWzOzGFzIqKbiGOSEgndNddEsJYQBCwQigMii2yt5gYr
E+Rq7EY7UC/HBCxHFl4L/puDSrrgDMDKuk3c3AwgloX3MKcO7ocHt+TyqRB2ZnLphURZiep0Bha+
pOoYNxsttjYKIF5/ZB3kyd7hKpJzIHp/YWnee9GbJH3zgmZD3W7NnlpIxxLZMqWkWBv6P+rkJgVK
jq6HFbFlSD8L/DrrbmcJj5n3JoXiXTFwBRnEm8YDKyihCm0FXBkINZ56j7l61+D8XcU3AD+6DEOG
7mfmI6GON0PN9U1vXQoWmCMy7us2eeuG73LBtZEX3xQdZBpOotzYBlya+VFmrE8PwUdA/SKMmBNB
YfbixrT6DGIAml6QHdH/FZoXv6RKAua9gQ6hgxvxOO4PkXQnqLdMwX2O/jBoqtYrVkAlOwX+ekjF
PHKObW78FlRYMnE1UvpeMuaOSFGSKlCDaYd3B30FmZ0rD1oMDL2wBgavF2vYALnBWZg8JDxIZcml
/7EVLqvoKJiXTXxp6RIgvYcI3EYExDIq77L+og9Ku+E6IbK48M3qah9x7bfSPO9O86231NHWqfmr
dK4cQKMiJLG4+saN4jaruruwa18Vp7lQu36toMLSRYjOy+6NOvzskoNSHY1hWEiWpZmTlTEGvk8L
SawouWh6ySVStfcEpAxhXz8LqvtddaEsXToxysLIHjQLJ46ZeGqMotyfHkfK0faAaMSrys30b0YR
lrfcREIcidPUQm8/SRCLiYwNMLsQoTzT0OzTU2lOit2Y7BuiMIiEpl65EsqCW9zBSXZhr38TahLD
BHRgYnQulMlbTayogb7HubhthBJcb0vZpKbKnVI8tUTfXAovc0nEJCx3quWIcmilKE213IUB4FmL
L84L8tYBdw1orpgKVEPzQlOoTm3AYGYAw9+1b9md37y03wXOAlwavrY3jB7qQPvhSgAbxYoHyE5G
gccJqjyveoHGx4URvFAURc1WXllP1e8wugbNzue+RzjBU71hR3sq8AwhFXgjdxSAd/Qr/R38klBu
w8sSxQKo1Jjf7YGsVwmKbKv8JwzqQlzFNqKYproNyztUUQbPBZB4Rc0+WTAu0OemzGRTkXspTwdU
pK5Rh98pF+El9yDXQDhXHrbVwurBxHNMXeuXmLeuvZ0F+nIlYHqW7XT8n3TOdeHGWZFZXlDIG39r
E69hW27QZVmrlIJelC1sun20htZ4C3/iJtqT7F4jswwqd8/t4yHa1xf1lbc1d3C4FtbdbAo52cB0
03UKPeWrsG9ew/Xfy3vxDg4sQtPYjLcb9Jq2+oFuXnUrdYNI6vr9x3d3E+7IQ66gl+cLG6k0c1r+
KLl8WpH+UIcd4VvGKY5rzg20lfXYRfoKmO4aRYGVv/O+L6zB8eO+COfGJJwXVADCcHyWcxS+JQf8
EOz+DWXvdbI9sxD3MYs+fY5VgTwp5N64dizQ6Xl4Y8rAAJMulBdGbuYor08iWCU2udmFrXEtCSPn
ssZiJw9ShNmFnRXli14zM9FBn4SrRLEKdN4Hihhcr2ZtvVH772w/4ByMXatjl1BemaTV1lK2M7PK
9EmiW6dtkzsRaPumRrseSUwhv4yp9KJmh2pLu8lkrE6ShYkwk73p488/DZLCVa4aRVzRURvaD+KL
AsFcX+q6mbRNn8RVV9WzPlQVXHpc467J4QKiynh6As+VlvRJLDKM2Ex1r6YEWqRIJYUFV/ihZ+nV
GuIG+tqdPmhb0YCnmwHnuZU6rpZ9DXUrXAO8bax5JI8YyaKurSBWUOcVlYvUclfdINYAk2XUSHpQ
mJjkoMkuCv6VXsriITI98apGqmLTVfBmGijkqFwl5g9VRhwSi18HdJs/WMa1GUsIizoO2luRaP2q
UbddR1kHZyBSUwQT0MA73RNzeYMyTY711tFqVYqP/V0AKhJDgPc428ncIozw/jXQK26uTz9rZrZ8
hNBPs8VwvKxOBB6VBp50MJNiB4ZX2XQjpPX0E+bW9CQYc3lcDMA0scsoURJCopyIuEaMYSVrC7vY
3CFMn/SXX2g6/CQe4Smhvy8AGiJq7mnbxgC3p0mGuG07ozzKTebc+l5RX0YxBD30aQOYYdmwCQjT
C0f/mf7UJ1HY62Nu6w29YxbmpKn+pQkOrPfzheGa6UxtklEKuqIHYuf210J+xAxC7namhfDNksvI
11uINgm/ZeOoaafga+BHBYV2pGzLYyOL27MmgjaJumLlx1EOpPdaNxHAUUXrZ4m6q1y2r1ETLC2d
mdCujR33aT7DlPUGeRB5SE/eXwcA3uO0uQxilQKRd2Vaw+2g9MYKwfaNrIKhOf1tM3FRmwTdHGGc
PHfkDuLe9zr+kQYLFYyx57/Y1LVJvDUNLoyLnHZd6TJMRgVAAOUSBFFvqw+b8959End1v6rzJB3f
XeA63dz5YbKw9Od6ZbL0C2Q0jCKm5VHirQq/teKCEdbcMpgs+Brr09gRJBqONqgj99IGUDSCf6c7
ZGYNa5M1XJSt6woyrWuGt8Kpw5HRtN+fbntmQNXJAgZH1LnB+OYW9FQRktNIqE/uTXUNzvP0I2Y6
58NA6NMS8GLHHZoI9I0qw1FXuOnWUYl446B9uv2ZbEadrGM/aQcXtd70qINqd8XBWUmGIR/UBiVA
bPxMJiqx14oAAKQykqWnnzq2/sVKUCcL24vAhg1qkh5rv35NQ0WjTq/E+zBCCSINa+gZyP+eftSM
UaeiTlazXtcpJKEhOEIZCm/E70MMi3ot3HXfldVSEXdulMY182mUMt83MwxTg2OlpBw5ktxH7jY3
XwMDuGoG0X/JLHhuxk2Wd9T5lqQ4JYqx4O+hBEX+o9FdCT38ufK58bKF4sPMWlcnaz2PhUhVgaQe
G9H0v+cM/JVjpc7F6SGZWZLqZMF7buBablYER9XdNf5D0NyK2cKKnGt6stq57K4ER42Co4CcaGx0
SPtu82JhR51ZK8pkubcG+anU0CvxI4LuCeQvRNkk1A/XA5qyS3F27inj0H+aS5oSNCBIx77n0q3Z
F7+4kQkwlnBWHXog76eHYG5VfOTtn57Sm1LV9BFPCZDjKjZBg3sDQg8rSHu1cOnAcsgXItjc90zW
euhXIQ7KPAnsMeB96qgQfc1yizx9gZvEwgfNDLwy/vzT91gY5DphigRlbz010Y8oKlHqeDvdWXNt
T1Z3FWuW0/lxjMqC3UDMRcLbq/yF7plZ0cpkRcMVKxUZ5PtRPaInX8OFowBui/lWTRci4Mxi/vAw
/dQ1alU3TZPwhLp6RDINKuHCq8/0izxZD32SmZnXCrAqhg4R4LcScmm1EIFmZo08WQWJULQBkJzw
GMgbxDJE5CvQnRu5DJscMb4lL+CZvpEn258aZX1iGkN4TBF3E+RbJTqcnjMzO8IHjuRTp4M9Uwvd
r0MIiTHThcKjoXIpAMJUS+TH08+YOyrJk0mvSFRwzMAPj60boDmuJ01/KwlJDTiYcCR5VCcHd9R7
ttJgC1Sv3VpDolyQsbyGlSlcSG7TLsTGuY4cf/7pey3N8epEz6Jj2d0K6jVmSAuTbO78LE8WSOn1
kZlHcXTM0JuwuDeAOgDLflW/Oc8lZFsczJbgJ3MfIf/5Edkg1Z4Z59ExAJWeG49VuRBB5mbDZMer
pWQYPN0Kj+Yg7FW0ZApq5T5uAMbSnjqTUcmTja+O1ELIEp5QC1gLVIi02I7wuyqQZVWCzen5NvMV
Hx6an8a4d30gSRo34QE87Vr9FjoAGMBepMOSf/vMAHw4dn96QqinvS51HtdFcvwYlRUQY+HH6Zef
6aCPqu6npr1AEaxiCKPj8NY8SK/Zb+cZ3uzptudee+ywT21XStVEkMGjY9XrGmJx8lOhCgs1iLn3
nqzxCi2Zf8MPauAHeEc+6jvv7vRrzzU9fs6n1+5EcIp54LKy8L7g2hJEpKwiaTMEOt5wyCQ7kXVm
D00WsZHFeu1W9BD0HJy9apQlTn/DzPYpTZZskmPahlweM6YC3nOV7ETbSq6yl6V9aK79ycq16lJL
TJc5j/mn9MAd/ejGXUBNXnHdefoTpLnpM1m7TZb6njgiTGptFd+UL5kt3LNhKD+VtfvDvFg7WzDE
p5818yhx0l2BIOqi6YjhUUgAqRlbSxEWWp77CnHSU17ryH00bqWegBJO6uLYVmqc6lCYAwVZinC4
fTwqkpjCbwt3biNURrY19bK+qcpU3adRlV4SKJ3t6U+dGTlx0quqXqaVkknhMcdPFnzas/tdG8Fj
K3gGp58wk0Sj//HnAirFFgY7pobH5A3ON2jDyFxFT/Kbcec8cyQ4/ZSvh0ye+oRbeWqIWCtER8Oj
zEoVOy2KhQ+Ya3oMDJ8CgJeJLZh33l+kyB4bWJsGzsJbf50bylM/bzFW+gL+D+tmYJolAgx/pck6
FCPbfHO6Y+YeMYmMqWggEzE04bFB1Qu+PNIeOhX9pXPYXPNjp33qnLhOenx1yTvimOuxq97ft95C
0eXrwCtbk2gYi0qFtSRNt3dId2OsU2y6l/jb6W6ZSZhka7LGu9zXBLMFaoN3Y/fQ2GBeRlfo2+pn
edv8LF8XHjOuo7/WcGRrst6j3EcGI+Qj8HnDQ6YfPSRWyJlJe5/LMMyblYVZ+vVClq3JQu58x3J8
cKtHsAdocWkVooP71ln5b9nSBj63kqfUh9HEWkX1juzAw+YW4xUYP4T6rVHsgFuj9W8uXR/OrLkp
/yGv4xL7Zbotx5TQES5qgv7pEZmZsOZkNQei1A1OTsG/EZB0w15Z+JEimHW68bnXnqQ4SivUgwUD
+rrKMJhgB3Sk+4+W/+ut+z/ue2r/e8qU//pv/vyWIq/mu141+eO/HtKY//33+Dv/82/+/I1/Hf23
Ii3T39X0X/3xSzT8nwdvXqqXP/4Ae9av+rv6vejv38s6qj4ewCuO//J/+5d/e/9o5aHP3v/597e0
TqCn3b+7fpr8/T9/dfj1z79L42Xff31u/z9/efMS83s3aVF5f7vC9fnlL7/1/lJWYwPiP3Rojpas
w4nBJp5ub98//kZW/yEZsmlahmiphjxeQydje//8u6r8QxQtQzEtWZYkSxrra2Vaj3+lGP/QDV0y
LVWmRYP///v/e7s/Buj/D9jfANfaqZ9UJQ1/sfJNRZuezdvG97PW7dx7y8CIO3ddCY2FQVwIjnOt
T6axoTuiyEW0cJcE2o+4Qsquj4bdp37+z5f8b958MotLqTZFWYndeycJbq0Y2nGpGdqZjU/2IwVx
jzyWG7Roo+BnpssyJl2YG5735mNvfdqNlKaMNB8M+D0iDfLKMOUrqNJLEfaryDEO6GQ/srRBzSoh
cu9VAfZnjWTQSwSoE/p1LC/UQ+ZGVf7z/VueIAwDj5D6urtKccM1ItFZKBbNNT7ZiszMCrmIMZ27
IYI07qjqY1eJrLn/WZpfTJm5vpnsPqXTBEPv+9ad0aQiRP0QR3cJmxOQBgvz5qv9jd6fHqurtOuG
BJGVO9fAQSBqM/SstVKCRO5Xt12IqUYi1a+CiFbO6U+a6a7pKTsyFaWroti8C2ocyF0OeZGj9mds
FOPXTJavZilAFzXduBNd/acQUcROC+3p9It/dMk05xgbn6zf0Cyy2iiR00ZtZSvnOEYPUJOQVqke
zeF7CksMcccgvAVFvBWQ/lXcC9SXHEQrKpTacZ1+c8Ql9tSXlLDxZSbrPU+lUkUUBcornIQ2a3c4
TwvxfUulGzKpprx2owE4khqNfEB/00BELWHJRnl+6YjXMZyW//wnb7Tx34DIhc5rIHjSb4X0t4Jl
4kK3jd3zVbdNgoeImW3ceU1zhw4TukSvvZmvdXpE6a6KBDOGHudQHEcQvh4Qc4MxI6vVyogQa0qs
yxDxsdPvwS7z9XtM4kxkoRcP5Cy+E2OukEGJtvScGVd7SaeHKOTJh9Z8drI7x92hRQsL5jrtUVRC
HKEo1o7KFUhVXfCPMR5xsKavl25Zv4RPj2M5CU9xb4R+LWT+HeBy3KIKRAk78dlEeBKxVuDnkbhu
i1Qe9W+/SQKg8ahskjvEwh4bs7guxfy3n1nXfhY/W4p/L/fCsbb85650vwslmUgdb3oJE81SXkPq
vjIl4QiSBjSTVx4gEn7X2+I1RC+udSB3JVL3M2/wZ4DdZnnIKAhAxfEZoNR76Q3DjV5138gLLjHJ
3te1cSV4aCIL4uXYYz760b3X35QNCFNVQsup/Okn+TGB4b5SZDxvmmLPYfLO160aZp2501Dw7KMI
v6p2F3UYwWiBt0bgdSdHHYZ12aUhp/uyya+w4rxRpOQeONrObcJk3deO3ef6mVFwEsOlFowNQoe5
LTdscKgHw+npa29fR3J8xC1XvfUGpVw5XI+cno1zUXAa2LuBrb8P+IYCOJYP+hclqLOanlKGglb2
VSuW8XttmRADd2pyli3UMWde+y98oTQOTT1TcjvHowAxKecGUbP70+89s9dNGUOguOMgM7TclkSz
hMjQaQD9sY64DXId2anTD5n7gEkMVxIQO6rbl3bfWne1Gl0GePmd1/QkIhtFKVllbuS2kMOwHKL0
vg4sdXO68bnOGb/nUwaGf5IpBIoLV8Ey8ZLVQrA7ZSjuwwpVldOPmOuaSXzs0KnJcl0q7Ero7UGg
1CjryTnFHkLctPRXW7qWNO5Q2K3BfmNp2G0gvOqdl1NMq3+d2QWlqUalHXXRDwNNDF1338/rlclC
jS0POIhXF7ZkNWiA9YOtQlBY2JO+7nJ1WsIzkMipmpawEzkSQuu8+TqJjbPWqjot3XHlkKSqVeV2
2FlvQwQoJPXFhVxo7sUneRbqIX2gpj60/dLcJ0WLFImUxwvBeK7xv6zRHgssk8ZlZO2zEkOqdmRe
nTOeqjVZpY7WFXWomESZvPAuGh30T+AU0cKAjrXXv+Y6qjV+0qdlGjdxqLV+WdlWrWJ3AN0UI5Jv
eRhcYZmNjad/mVSjfWSQLDEf5zprsmpLXe8HEZiDLWfhb+bTGoXcJbztXNuTvMRKDTds1aqwZcht
K88yEPVU1YvTAzGTj6nTEl4l+1xtZCiXNJWRvCSxJvwYjAHf68ZBYSbvxB26BOCik1y+MQ1cCFB9
cNJ1qEn3pAz5bdJozm4w+vp7N+jKTSSO8LcM1rWgS2AZIhTZir7+FeolsqTNInpsrlMmAaEKAfZ0
gljZmWm+u50oreqm2pzuk68PY+q0EOjUsVNYVcxgGqFwEWvIwdeKgbxbgzJ5VFzXsVdvowx3tNPP
m/mWaTlwqNoY1fi8sjvkW6UC6Rup8ryztlp1WhE0ZNVJilpgq+1RUBQKo1qVJrH59Kt/vSGqU5UT
SRHyIar7ytZMz9+4yKleqW0Vb8paks7a0FVzEirqQCt5bljY3qhiXKHLiwF9MiyEirm+H3/+KVRg
7pBVfmeWtlH1Mkq55S+9xxPzdO98WYY3FfRY/2zd7IQ+9v0iR2rCUg9ilUpofYx6lBaZeJ7hut41
GICYXnjsS6xbykDJt5FnWAsvMPd1k9CRGhFRVi8Ke4hRbc2Kqzqxfp/+trmmJ7l6KgRqUcRVZaeG
+paJ6i+xbH6dblofX++L+D0lsrZOp9SO6Rd2kHb1Qcp7HSmYxOK8iv3kyi3cZpMFnboJA+NJ9zx1
0+ZoIoUEq0uhQhmZ67hkbw0OvlqtVX8DfSOg9Gw6u9aKU043vQDpGMnILK7Yjp2w2A+yHm2TTLT2
kac95I0Tb6SBWyr8WmSYjQOCA0hRoSTiuChbIbVaRdxeWl2roD0XDSjW5/md2WvZwYt6XK712r8R
LDVZIVtabmJ5MJ9DS8DHzXM8NLVC+VuKu8ezE7b9pZSjIdbG7ag3Kr7VPUI2YmsEmx5d3tUwCqKa
hi7ucS15Npq4QyHfxLe2AI3rd81r5yPamcd45Z7u/JlxNcaff1oQJYbDPbrPuY0cNa6HfYgnXBUv
RLqZjdmYrAc8bU21CZvM7lwflzc0xVe+mLwbukHNwUyQFgsyrM6kgJPHkHruQmI6E6WmtN2m8NRR
ZDKzCeXeoXRQDxCsOD90crPwhLleG7eST70m11EU6qaY2U7hXAsxEpCpXEgLQzJmXF8shykZN5Tb
1GlENbOxlKhRhy/w0rAM/E88ARHOXggXRmfuIyYZHxLKcSYaUonyc35bF85P7GUeTs+quRGYBPHO
D2Ozz1tkdbxY+WEWSnyP5hBygjoadqcfMff2k1jXD3mYGH6f2SIm9W3W/wpCcyHPnnv7Sawrsh4N
d5ccqYhwb6zqTMbiUxePGofjhTGee8Qkn6kVhGrEvtJt2RexDSoF3C8MnCuxQ+nOqpCrU7JnLdRG
X/QykvuZhJ0JFMkAO8izOn/K8xwMPfebjLaFqMCiISiOWXleZV+dkjvDvq1dndsvG22cAiu48w7D
6nh79nnNGqEpwKwMdTvCYSK22hdXsc7LWaaUTbnr9LwoRd02fEtYGw66vWB8l0T6Zmb6lLNZWMLg
9KY1alhJ2NGnmPf0kreANZtrfBKilbZrci2KdVsT8HwtourG6fEvPj1NxoPpF5HsY8P/FCaLLq/k
usx0Oxeb7KZ1uEhxrcLHOJC7asVCZDRHfHUhIMwsqSmJEOJKYZSNotlml3eId4DuNc0C9Z6mS3an
v2eusyarVrCsUNZUSbPbzF+3ev4oyNb7WU1PiYEuivpyVvQMco4ShiuW0q7TUJ09r/XJfmXqlYcI
Y82Lw5tbSWbyrYEtel7b4+B/GmQYvmKu+HphJ/AKJAnKlZepz6fb/sCyfjGDpnRAXTNML9BwdemC
66Qy9iIOHJiVysmDg3RqmR07HwVbaY+ss6y8RsqTqA5Xin4wUEEZ/5Rf+kO4G5yFuPdxX/bV+4yT
79PHqh7iqGEQG7aJQ62O353ZRYgDh0Ap5YPoXHNRoda3cIkPYYOGWLHGtQulU3WPx3SQj5cYOSLs
pztnZjZOuYVtEKSDrkepTXKwSyOkMDC4q89sfBIXErXyM46Sqe2Y2tFI88tWFpYi8cw1mqrJf/ai
54R6i1hIbJt11b5pXoDQdea+UJzHu3bAElvOtR7p1+zVc5oHVcoes0Q077t+QNdPG817XL3EdxcP
w0bn3ipFfXajZHJ7i2aue5eW/LuyMjGdSbMfPm47q7iTf3LZcFQwojizhyZZQsflv1YD1bUF0fst
y16OF1OzBIGfyQGnFMYhTvVclKTYzrvomPYViAgOdiurj19ktz1v5U65jC03SH7TtpFtuN1LXbuv
evt41tScUhgHo0yVXGhi2+msbWwFduBg1n667Q+qwxdr8C/8xcobcm/oIrvmzvLgdYP0LVMg4skC
oPQs8lHJi0t0oSwzLzaVK3Q3iVLhr1ErBb52WbRrw8rfmG2gv3p+2lybSiLuXJ/SYcVJECyE9KDJ
nbxzqva9KxTUgVv0mfHc5dQS++fdyKtTPqQbDU5VJw2dX0lIz3h7ThTnRfsp/dEfYHwgwRjarKK9
biSPWhUtBOSZmKOOP/8U/wxT4+QaVaEdmgkKOGgV6wuhda7lScARW6xgxRrjIbfQ3C0Y22LrCeV5
57UpuVEzClM1hta347qN8YDPpU1fo199ekZ+sBi/mpGTUKAkggaRBEX32Ng1fQOPpKU4dpfUB67c
Y6xE2Hy3YvqijFu7/24ZuCyoFif7w3htEkqIBEcaIpr43OuPpurttLjDgg3ycuutU+kb63Q9eA+h
Q20gewLYQI6Mg4b8zWnybUl1kidV5nPLT7Vq9+/HSu6S0NjcyEyynlYU5EBCksRGiOM1xAG5FIWl
xTzT9pRfyW20FChhim9ck3JX3iEUKZ835sok5/Gt0NWFMAltJ3evU7m8zerz4uaUSKm4beCFWMQT
Nyn5mIK+dbvo+8JcYiF9MZWUySklIsB4vabHtqYfHNWG+HZeu5PEJUWHXMJfLrTxYpQ3FrCyQ1YX
xnmJsTIJC6ETJjEHTlrHltV16mfqck/nvfgkLiQAssMY4wtbHBCqc+sw2wtReA40l4rtlCjpaamp
d40c2oOF1W+ZIn/ryNbmvFefhIUslXVBx8vM7iP3SdK9cl2ieXPmgE5WpTO0ptIOXWL3WRLu3AJF
NCM9bzinLM9QFcG/kdXaUmCV26Y1ybgsR744q1umWNKBqpOrS35sq7n6FAfJa5Jx1D/dtvRRgvhi
AU3pnY6bhWGtJ74tysKeQHzNstf0R2Kthu23iDCKHx/K7jDG6G6otl71pFOLlXES6N1h06scsWPh
zm2GrVIr+yKOV235SwkfaCGiMKxE2rVMK3qF0rSOarFer9S4PyhY87nxBmGDtZs+jdxSndiuhOKq
qopVMdgEcAQDLjB1acTdGKpLo11lIu4H9QGdMXTlxAP7R654h0T/2aWQaYrqyF/KISbwQJ8qs381
nV+i+V1yYFSrtxx2r9kMlMH8VXQHQ/ewDaWuCnI9hcsYeOO2kKKDJ3kq2nMPuVF901w00/gQP7sP
4kPI9wjeu9NnjO9bWSORx3NoUqIWLDhA1CCLxweMmra8hyZ1ILco4cb/7kbUh8VC2Vcq+Ut3yEoU
lxucs3aB8143uEhJ1+xmjZhdOhF2aj6uqwYiHwXeNeLOclz+uBv3uB4SStxEtykWqlQMnhzc6Nnl
ZO0Qtu51zbFGijEekfUn3sGlvuJG8YUsPRclZhOJ9gO3hSsnqbZxnqx1Ef8rF1Wr6ijrCGj1Kw8b
CJ0Kao0982jZ0w34zSAgPHahhNMdhzKELOsCFypxV1U/Agwoxba/SkQ0/Tzgg9kmzA7jN8r1sxnq
R4oASOuIm/zMosJfaMMt172WoQV2Gbj+SnK0n265RCQaz+BfLYZJ1He9skGnjGOEUbUPRiXjad/V
1VZJGUq/8LCC6xttYenNbOXyZA/AfUovGjAhdojMYaOliGTqZzCNidJTsHIe5lmY1GVo67WnHszU
MVAZxST8dMyYe3H5z5w2qzsLEQmOutzYPMdtdwyreKEG+yVde3zzyRaQc2mt4bnq2wlz3+u8tVRg
rVftvFrbMv/HjKcM71qmXuNdeIN0I1ULR7C5oZ/sD1FXJVEXOIFtKtFv7rwEG3Xo7CHWzfC34mvW
jVn3S/iuuc+c4pmL3kFYbtB921St/Kq1NO0uKfEExPKP8kctdMcE0vraDfCJU53aQhGtkKxDppQI
RLDwD77hSgvby8yHT6HOhg6np4jixBaDNDvCh4ggG5rRsy+qFlGzd5FbiMrz5s4U+oy5naoPfZDY
Wte+4Kj0HPfuy+lpOeapX6zdKfA5qpQhLgCxYGiMoVxsGfgpho21DrA4PIhhYV0IVtRvZElOzzuC
TdHNRif1DvKNkS0niIMAcOG2EVGN058zs8o+OKSfTo6I1cqxxmWpHbbpjyTJXmJRXtCPm2ta+XMB
K15RCqZaR3Ye9o+S3vyk3rkwmeaansSGvhZwR1LlwK4M8RERnqe8gFF6Xo9MYkMalEUlplJkW434
5ITWLsqrhQTuIzJ+NXkmq19yzBQDLtW3C0PGIrMXYXBpsfpQ9r2x9QLZRwc2waAbR6dc3kZtf2eo
hhWAEYyDjVf7uBulHuL0gRBvhD7HrrpL/a3vWvmGooJ0UcQuEnCNq+9CPmLTylKC8ZiTOwsfMHek
nuJpi7JvWimzPLvuUJHUwl1CJAm4K0+w8umSO/KZHkAF/0GWcBU23CeQarX6k2Yo20Czx4xqgEjE
rl4Othw+ZPFl0Al8UbjnZxyqKz3ehka8JVvzCnU7pg6N6WAeqSK69TMO7+uy2eB5TzPqRdX8Euvn
ZslbZmZaTRG9emyImRbwdSS+fr+XlhaZbHwAfb4Y+Smgt7DSoqU6GtiRlHnfej+rdxRPh++q3poX
jR/pW9Oyim0oxeJWaiN3nwiyAJocN5W9ZIrtGri1Q4ZTJDhT4Dy/BmYRP4ayR71CKPGHT0op3vhl
W9y0hU/RO8XqqzHQWFZqrKm5WGtuulQLrxUJaFieadVF0sj4sGR6Je2qrA2v2gomeuHG8qVYZGQi
ZZA0Ow/MISOkCt/N1LoXI3GjddKtV8FoVUb7xwhByFU19NEaN50Cy8VswDo3MVI8dRpMIHwfmW7P
Usjke1xo61j5rrbqsOtlXF6USPB/C3UbvKAnrb83aZO9e1lQoiWIB4YfWuEok9LsgHDj3VlL9ZMD
mXHLCjFWeYejtZKZ8toPOhH/M0wg9ayLDkogmJtUUe5MSXsNPKXfOpKA9aEeFRdB5XWX4OyMfJ3I
wTVkIncf5vmLbxbNKmsb9Wiq8TvnUffRG7wfVppFT3msaleqXDr7VlXLnSZm8VqMA4AfidI2t4kY
4fRbdfVFj7PGBt1TbT1IvnGplqWyAVtBptoOAir//mPkF9lNIGTBRoic/JEzEeIwuEDpL2ouqf+X
ozNrjlRHovAvIgKEQPAK1F7et7ZfCLfbRmIRSGgBfv09vo8z0eOxq0DKPHnyfHet0Q+4roFC5/S4
KjBb8bORHhOCBNmtNsI/wFTaj7Mv22nsdj1jzV3dzeJOTA4JBdYEoJy1H36Zht3a4RhZh3w7umEl
gCFGruxCEIODluE9negPjEP0kJFG3uHHwumhgxfbw1DdNQtcgq6x+KicWE/g6iHQ3bZp8Lc1Oali
aaeqAaD7GEcqKBqEjmLpmwFA2HB3bDoZnVoa4dtZNIIViVmbUyh7dkjjYXkPPcjYuaL5qZULgLY5
PFj9imwCN4p8F2owgYIMxBguG1CFZhiC9qOd2nOdgh0GfzeqMrauz73sN16EAYe+H+crYvz7NJsL
jbMV9rEpLa3J4UCaDboWGzGbFkDE+r5M+na75rhDH7ShzbdJf2P06z7+SxukrKEvrMe/nbMtAASJ
3kU2DA9jTbIKkRzqdhHgMY/zSl6GZI6BVwxq89n2MTtJDwLvvPZr2fIQEQfEuvknpAme0DHszhn2
7T6FBmiFruguretAGY+CDtvsK9m7tGlLEYMQCgU3LbJkyvvC2cUct36eTlqO9rNOdHKePJNNMSIc
F2+EoWfPwIrVDg2vRUsFzhdoYn8SQJZywk9aA2M3LKk/KsE2rMrk+cPac3mW+Ra/z6GIb6LNZuD1
rKBkWryYKD17AIKC1Tzwecp3DW6TQ+izWSHgmw2vkZMggQVUH0bhKCZmPQI/c9bH30mXDWnZxqEF
GHSdLxroXOCZuYhuOc+7+ugiibiEKVy6yxYnGzL74xaxuJbIu0yF4LVjdx7e0SQZXr1M2sOAjZoX
Mzs6Y3tLjQix5xni7KMB3MhRCWzQbCMWqDbwZ8B81MP2tOZ4cRblt38zMrDQESNPCljuZAnX/diO
v5gnBA3D/JoFuH4IHeeHOJ0aCx/4Yr7agNW/PyixrzYHYxR1nP+ZdIDDo7XRArcZie1Dts3pzhEy
bCAkgH5sqfIBphMyLpZ6aEvPN6wO1na6VWRAuL0BgzuZLLarKJsHBECBh90K0HOHBH+N5ICR6zme
ishn2PZZeXwdttmAHxQFu2HUEDHHLDRgUI1BBSJyAwiptw8hBMJqadNwNxu42jrn81LIGHTLRsOV
0bHxuzVm+5zhjUMuHnIkB9DfrQK2YwR6ZpPXyZNxLPwGU5nEAw8gVRewYzuDIcqCxldrCuxcLRLE
ydYuJbIimKX9zZyyh5k05DHkKcBIOCpohd0C7NJNhuzjZO5K1rh+t5BY7yySlndBSpJdH3FwVVyD
+nX2pJy4ARlc5FxXtJ1NehvNIwElbDYfxhv75u3mrw2suEfFLPheps66J6fy+gFJbw6qiQY9Mpn6
rLIkB/1hqLGVVVAZLsXQmqiYApXAV9abIhJp9Bmvifm7DgzihYzUrckUALmmGc5IzAWXgi9QECLJ
SjXiPZoT9Uu3jNO7dBXzUiAFCeXNirm8rElz5trJQ0cc3YX5IF8CpYHUpom4ndZo+Gl5ijW9ZbkD
Fg51i5jjO/xVccmHxX/X9bo+OJicSzPl7u/Q0my/rS54oyYKTt5O8bsdoh5Pl22A/xA423KWFk0b
fkSi/QoHdscRtgu2bxQ/9CPdCro6VSYRsLuiB5OX4AIYaA8CwwyYrsuTtkoz8AUpW0CytsnnhpTu
ggz4hTKC+IZeYoaR8WCrsMA53MAmZ+7mwc8FGyJ71Nhpfwa/McCJuOTFxJE8qsFsAV89QHJ2D2Mm
N8CBWAZeJ2rVYh3w3zfx5ySRwm6HMsJCeulxUTygivkKZRoWbTICPjrkwQ325fVpgCe26qckQ6m6
wOFCACXuTytHJOygf/+OBrwTzSPgfho3vYdhJg8ZNexWBzWA390UPvq0jwD9td2uo3UML2/YxQfh
rcT/v0buvJTh9CwBqov34xz1qK5sII4sZoRXyrrwVG8hEIoLMPDWpoDptnm6X+PsXTuLpIGgOawr
qXf92OHyQsW+iwcRgASfWTzyy3DuwjxFy8yWekfIYkBHtxx7cSM1u5Ek+d7J5tsBWFoiNqqn4F5L
J0rEowAWakOhn9M1m3BEDbTiUV6X4ZR2BwTErQeCj/PdkSXagSWzlSIKtnMcIXYbqfpYE510k59c
r+IrzGqPVCDrhorkF0ca1OBuIGIcb/v3byl7i81cZPTVBCm4nBnEGmYUrcNIGlPNXCNDKUTGq0im
5BDENT1NkvuSjXiJB9vKYsDVcR7+Z8TKNLiA4/uHI5LqJAUNrsPkX5rQkTKEvfeE0Pr4Pc3bpmpp
96NXx8AtHF/ZFCNbGZUbtNIOhhC9JcELDdrgE5JnWDLm0rNOWH8/rKLdJzoHd3fd8ySz7zN+wXKm
kbwVQRIBIq3ql9R6fd1wX1a/C525XJ9wevjKBIt7UVvIvzIB3M2aLNuJqEbt4wzHNF5RhNOxbMHb
MOfiEPdzfpBg3ZbYqg9+w0WAFpfejXslWbNbYofV4FybMo+jp22zqAxzLMNOM0uv48Cay9SmiG3K
ZXxuUYzIwmiZFagXlu986Akr/bxyAHokUgKKgC4I8sWJUEy0ByIJpRaapgAJuNYn/a2ayYwY51/k
WxM5e79lS/aMWCFri4aI+IuTMNqnTjcXB5IgikSCkFb36mbEA3n4/Kt1a8JqRUjbY9uNKC1gENm1
Ps7vdK3td0g7f25y8ZPmU7iLJ0FetnQEVAW77OPRNyQ68nSbYOVv2U0/RvAw1yGk9v9T32uFHqKU
PahNuKRVMVq3AlCH/QVkVckq9AqR/Tg75XsnzeZALOq6KqQCXATRYYG6zbO9FfPtqhp22dZRfNB0
bA/Yak6LDXE+FRN8PS7Z8APRHg2NBai8w0F7sVgp2S8GBCtkCH33CTMlfBdLhQ+M366gyqKiR4k3
EadhM43WvW4ToPnSOMfGA6BnNEp7ECtjnIOUU4xpve0hd21fvN7WFQyjX6RnIHKx6xKDc5PnRO9z
HVJTcgAUAaBHYvfApz9DWGfXVkYoB1G1YBe3+xqV2/YT8oh2pGtGPFEIanaFoxtWyWWIckLn5OJ5
A2xqBpxh87vMO7J12QWi+6aIqXqIY73uLBTZ/SKZMoWdg+E5n+iAnYcBUjp+7392GtxJ1E1QtKRl
+0VP6QHREMNJ9QhebBIr93mYw9du/PSu0jH+mESSlTHbwhL3ZVroWixHLNMh28t5eximer56ETXH
1m3yxi7ReNTGdWVU/6YFwQRftqnNb62L6YsezXRNDLA8M2b/RW7wSDXYoCgyjpMtNKpH9c/5bhxx
v7TBqsvWjc1tZ+Pfi73OSowZ2CkFueg184By9VkaXkP8Crt+Fin85iiB0xUZ8Yvs9W3EG4OWFcMy
RREzSJeRV1JTDg+i7Z7aFb8BpHJ2ws4MF/jugvxtNgEa18XJ92E2NN5lY5O9IsTHtKAxR1jqBg/p
Rtd+u+tRbQAmwejPBiFhK0BoR5x5vIDs6taQlFm4pP8QVxsdo3nKipbBmpItjMOLwJc94Lp/Ruuz
0oUInKB58EPjMNwjASbek6WmOFNzZiuFNennvMGFx/tmuDTUppd1DKNqGvMWWCGAT/Hnga7WDL9T
IUDOQxnBxwIQ5N9xad+0xI4X4OmY2wRtdIdEtjwAmUyaYyLmH3gKPpMucYCI+57v1Jb/8zUHVjEC
7LInuKzn37x/hAHhg7JAZKL13X4TwrEwr1WyXzucUJmd1ztncbqt0zKWHjz0R/RO+eMKbGXJW77s
bOBFJUN8QVhzSCvZmw1jp43sdc2wckFBhJS/TUhCbL7TiwxPQZilQG0KfR4R3FqAspw89Rl6eJxC
6OrWwMkyw9P3OM3I1a+x0QCLj2N4E9L4ScYKjFb0mEgj04CBWjIEJdKJ5d5EEd27Go8V4rrUa7sA
fIslRbREXPw0zWpKZ6au4D6LKqwl9fsoJ/LQSusOo/ulmrVYBZZkaYvGLdOtI1rMOJKnHz7W4g/A
nM0FFyV7GZXpTkFCfvtzRYsIOQKHranrkgYa7eJmxxMn2Xo75n1dxv1GgZxP1tsaP/WwhG47oixQ
VZTB91hvZi0nC5Izdov8A4ay+PBHHoBdT7Z/q4rTKggxUxumfLsXK+Y9Tg5fQy+Ch7R3wW7SY/qS
bUN9nFBvXxTkXuBc0T0sQ70W2bKh4IgzsactlqKwHZs8D1Pf3Gw9rR+clrpyCRYeBlQmKOt7Lm7s
GMWPETH1nsLQdGrUprH/l7iXtW+bQ2RqGGKo07tU+T+eptijmxEIHWqWYTLJ5qPBBVUECGIAlh5X
l1gZu009RqpAGmQ3c2jl1SyJx4ZNviIKb2jccY3gMZADnfFcSHmINDSqtHHiDxnwMUmWsHvIHRRh
BvajFhTLfFM6vE9pAryuHh61o3fErflhWXlfZUa0tzP27wo2enKfcnU/ZkOYFkmw0HM4cjtXqgkZ
pqYs4Hujstd0ZFG5MfBW7ViSsDUVOHHfaLn+9Lx+7+Z++MmGBkRHyyrBlrCyiyUAhqmRl326fIT1
mJwy7H3vOrUCFEuGrDS4554xfm4qA+VmP4up2418cdgCcuK6JgH2jgK8yk1q1A4v+ycQ5x3IeHBE
4Pb7rpHfD22s97vIoHG18SzOULYeOtjuII5scie63wRLYtIFaboBkoE5sit62yfPmmhyHiVOKyr9
cV2UfYy2Jdj34u8UogHN4KE8dHS9Rz/Ejui0Xcl+84hsP761vLmjg8OTrGePdixd3swcsn/dDNEL
79yUPXYYNYNzGZBHTgUWKmM7vGrd0Pva6LBgsVoKh1z4HW80bO1dBFRZPUa3IkFHPIashtko/zPb
7Tbm9FJTDO4zUIGqbiHNvhvTFYjATlQeuSwvA/SFmxCl6b/WthCOAiRVObPmheHzTTe2L/jMRNXT
6V8PtiT0o9zu/JBiAj2a19VkTyjI7hEegD45Ip8i75/NINsT3LusROCoBEk5ydDX1rhqFg/ZYY1v
0aYYsM7VzYDzpfat3G1+6wEKxvtZsJAhtV8E8xU5tB4Cg1zuTZ+tH2xBprVPdFSaVqxlvehKjcle
zPk1ty0tOhmwc+tqUKXiZC02uyIBNt3CXcMF1O3c8tco51XYZlfTk3hnTPonTZIXSpPlNcbjehTR
qK/pwNNnaPtiH0huDqkRpNBDneHrBAbW2sM4Z8M/29hIFJr5EY9hOJ552qcAdJrwSEfgIdEMqKJZ
U2Rxewm/SZEM8GD7KX4IECQayizbxVLoQ4BElHMQz4gYQANfjYNo9lCspirkOT0OekIQiR6SPc3k
VDI1cECYqKnSIGCVNHQtI7UMbwq8qLMlGPBanlQQhtvbjcxrwViLpiFszuE0V6MGmB4Xj99LrN9d
bdsFDxtR7Uvc4lPHN51fMsTc7mxuUAUg4ptlEZrEJMHrlQ0IAJNoHlENfCVmhJQ90rlEhX+Hcyut
FC7PG7XRi63HK4tEdJ0aBTeFdLpA8x3c1fH66daOl8OEIiVhoSvHZegPAe0cKoDtK/2VnWDvA8DR
5uVkWlawTAOYie8a+Rr6K9LqT8B/fYihuHULvH2Yb2yQRaMHpAReSFwjkKCJX7eBIadlAnSOsKvy
2A4is71qrdtS4zEp5plckaKK7PjcAUTooq8YV5taQOzDFAcFowvQG9gPB/kkRg0aLfUDTXJ06duw
HsNBi7eUQbBuleR3ExqKk19HckGKHOC3LAMZNM+xejbxM9vIOZ0xxCXRQcXJIYLMySL1whXJ7jOJ
SO6RhNlZ5aYpA4I+bwnQ8ZHA4VrOwqpLwS8L0/wk+LjsAArHadvhaQ4TPz/AUdp+RdYUdApf8ETg
CgyEKOsEWYkRCY/eIBYLITWo9Y6p669b2HzOcX1WoDOqIQWrPFguYnuYt7Ri4XIQXCjMIzzsHUnQ
VFkCyCOl5KjINpQsyItNyd+67w/8wE+xkHnlVpz06/DotvqcZUF3ZDyfIEBYCCDdtlNxfjG44IzJ
9ivMwI3c3G7DMw/agL5rp/iqQdg+s8G+YFp6jzCdS1QvD/OMb1/SGusBXULLod/80Tl/38D7VIyt
sNWaCHnfAXK598vmnrImhQQutj+NJNNeBJ96aj+3GEI+RbxBmSaYhKjOY1F0ZWIPslD6Nxm287g6
d+S8Bui3xaPCUaapscj76dXa9rnHkEsb9tJTWSlwgRFOJd9Zp76buYd1GpdFLfvodw0TzKjmJmAi
Qk5w84iZSrkN2wPR4XAiRA+VIZiebQoEtWzgr0tgf1oXH+MUdtcpX9AA6UfIBd2hTX1WZZvk4Ne7
K3q6a+9DU8ktOi4wvpZdV/OSzYgt5yCx3zKOXz/y24624UXBuoyjZ+jKRPL8aTMhh3EIn1mEgcNS
I6hjM7QvlUp2yDJ6SuwqSytq5ETlQ5VriEieT0fRNbDDkiGF6CjB2uyteVPZvO4orxFnMPNrp8Ij
C7c/WKMCWixCmYQazx6XBkAM19cQntblZprg1kVsvqbmiEIyKAga+a1vv1Kdu/NmuIXwpY/ZIg9y
Eu+tElf055cEmellbfj0XEfxRbF/SULexlCf47Cp9HKH0qAC7Rgzg7wTl7Y1sAFDi0df40O/lamc
xZtM5dfscVzkEZiWsfjja8MudMncOTMQ+Uij4puBjI8Qb5MCHvXnDpJ6AeTNeTYaxNEAe89B5IOS
MP8uCE4XFZubbsL8MzH3dB3P89i8Q+wcC5F/5nKE9jWVHD55VehouIYKLbUWUXTiGohFH990tW4q
J7DN4iy5IwH89Y2O9O/Z1J6UxXJGvr0NeQj+r58OK5wsEkFWICwzWTI6KTxnhJ63DXC+5gkpJpco
uI88+tol+8Bxf1PH337upwI+alR7djM3CwNmlfbLd0Nze+BIuwTXOPjpYkAMSKpOWEo5oeWRJ1i7
WsxWLHCv9dgHZxetWXLAPkwL5XoDwaqCEazHCLtPOhTysS3Qpr9MQQ5tmWVxgyOTLSChOKY/ZuL/
zQFmURhrxg+cuJf691VN837E1IBFxzGaKIqVwMHKM+VQZF0tvsHKLQJlb1eNFn1QqCDQ7nfPEPS/
gz6YjgHWSFXKSdV300O4oP0lSQ8qNfYyeRgmu9il79DC04pM0c/c548p/IKRRBpcw3tTQs9Uu7ge
h4Oq/wq3oOOxYxUseoby2L2tkchKCg6KzK8wjIdl6H7ZQHhnA4cwWLYmjwFmWq6fvi3qv5Ag1IzV
kUIlK2GKW0OMekK6D+BR/83nLlySXnoblmOD5mrzvMdOznBx+IjcCh5DKC5gP1+Yxz/FOq87tn34
9HudEbVcbKjl3ZIuj9iN2fHYHBi1bywXrJDM5P8Q7XkIU1x4NRohDMG/miFilffrd9vNRTgkUKCz
sSv1jA21FdlnQX+f6eYxVGi5p1gyTCGXS5vWe5eBb7HW7XGYghr5PZLfJIK0h5yYVz9rVq6pvMFQ
s8cxhLlI7JBkUqOghjrzd+zhfrO4WzeMKWyjM2Sote+QuqCNpbxDFB4ma9aqakagcTo6uUtTvuLs
GZ6CpXsOkxifz3wbJ3BE1NOHwfNZzso8Z3Ob7Li0G9ZLtw8V5X970X2QfP6LoeK2CzIylZFcZIUL
Ji2DdnyyG7m24b+IagaZNGmPFDbqq0W4fQFGV1IGMqcvC4r1XTzzc4Q4vEpmmGK0QaweV5Uk1WTG
4yAMWicuHGbNkMTrFnOiIFL9P7HopJz68G1ygamCNqSlWoehTDa40VSMC4oROT1ajsapQa+GXnLV
b+gCH2vERh26KYanky0dTqWVHrM60KVgbipDGnXH1LrXZAzm2xBRzbsti+A9TaTZi6Vbnnqqulfu
WgjDlM9PGYMUx3njbzDqS3fBkoFvbR17mEb7rjhdUX9kERIO+LjdL6Opb9Da0KchEOEzboL4kTUj
ijS2PNSYEyDiR2d7QixKlJSzP+Hm1IENs8RnjbO8Dn38qCbpd/+XqrnqAMTEao+9TrgCr5GQsA/O
6/gcryPdJUn7OGYWWSlIoC3Qlchqi2z+4NMtuxAlcZIgeqoQVHxid1UeBhTJZbp5ZBdEmFvBckAO
GCqsmDUnzXFTw/OqhMHJHbuHXicK1aHsitwioI+PEL+bHgELAbiMKA0u6cREGWBR4TgGdVd1ka2x
djQtx82P+y3C07vyNtilOm4APoGVNbbzh98QtlmMBjOUHLu6VZKMZBemjbpE3URPwULITtgB6DM3
XfqBzKVsSX7bNzmBElhbbJlgV+6ZR1ReCdkEAkkQQ8m69YFYhrF/F2LDLo5axDImLS7KGiF5fRvf
wYmwPHAV/Nptwh/kmU9oVJL4mcayr5LAYNKo7VYtQ/CmFswGvOk1uglM5X1eP7GUQrZzODinEq9H
rPAKtmsFfSF4QUwGhKUFS814gAD4ZnPSHy2x6hg5aAZQF9OkElm2XRaOD9GtiT41tceTzLK8IRXF
FV/NMxXPspvX85gEU9X7xN979is5UA8uQd1LFFKBePUWUZjbOucPxPtnqAthoTE3pzjPa3vcnMhv
ly1rrsSYYV8vPQwE3uuDE2p7yIgnCoUbgrGmWNQ3i1naU7qI+FMJulVbnZOraAnc+IZiiDXR30sB
WPsD8qnTssNQ7YAxb4zvbBroRdBaQIats0L5dPhXzxRZQG6IUCDCOEJgCd/C+q9XdXdK84ScjJq3
kyeWXpEfvSVIAmyHL4/X6g7/eKIlV+H2mjqDuCaAFW7WdA4f2Wj6D9qR+Lx4ie6U19MbzXz8F/Ox
FKaXeti3GN2V8HPhroBiSiuxrfwGymcD1HtDbmWm8yKJwwEKcgoxVWDl9UrkshwwAOO7STDsy3Xz
fNK2h5y3uuyAsXP8pocwunf4Uk7ESHPRqG6eO1Tyj7lq9b/GkZVhVV7EVTiE5nfOBgN+BE+LMPDK
RF4F1RZYfg+ctPqhAR8O0Qa5tVxq0JhLV3cQvvsaiOex7Xrkw6gASr6xNfo5HDPwU7f71sKHUER2
ZGcwA9rbZWLbv3iTBu+IRnynm+ynDhX6i1Hmx24NcTJ2Yjw0TU2/8dTbq2vosIdhMXvcnJnLLMYD
jynTwFfo0Uny3hDOb7TO5B44arT40Yh83QIjWYq9rNEs/LAyjt/B83Su1lnoq48Xfm9kE13Z3ATV
INi4a6nZt2GLaR3E0Oyg8HfCjBMzGN7Ukn1amg6QjSFcC2t/8wWGLQogUBPykabLhHJPjus30vLX
CoNCzEkb2Xy6gPlTGMbsmam+nZEpQ31FCFBNusbBiwk0ND6oAWno8ADkkAHHTP20eHKjVs63LcOX
CR8czT4TjFkfMA+VnwQwj58xd9Cv2xoCG8mSe6MZDnq1ND9LSrtHYQZWMRtj7FfX/pxzvHq9HjHJ
ieJ2P1CUuQ2u+2tPZ6zcrP7Sp7E+9SmFV2LpUvW2jbh88v4vb1gz/yo3/TEgypdeaeSx5rQ+dqzb
edjad/WyjlCVAiwKjD7DanvGbzEXe+0m3Jx5R/GUhPVTn7fTy6bXBnsZUDXG3TAP6RdtPKSlAD+9
8Ut/zgnO4bYzek+iLrrKxIQl8RgHsR6+nRpq92cY5A1AXhC/G7VEULuFLjH2ZXc2pgg2Ufo9MFrp
okWbgoORb8k3HXqHpTaILW3rALDKBHvwEQq1xjemKyaMTu5HmPH2dib8aZ4nGANEAItAjn+Njg3n
/a9dez8vw7aPHX6nwDbjacKWasWzhOyCTqFfZ2N8kVnNP9sOk8iQ92/NKINC4jgISkSBJaJSkVQf
rEnHN48PZseSBVcEtooRpwbjz+pgpilEILuD4vOn73SDeaj+EBlbDtiYnu875ecSdTg5EuRV3vY0
jV9ZZ+YjFStIbTSGPrVMKPdn8BH1oqN9ONZmx1wPf0fS+3LYJnjUGo55eISKVo3rB0nW9LCGvt5j
lJOhf87YjrVrXMkWBBd8F22x5X7Z51mAobHPzc28dSkW7jEgamoEL0c+NoXC9ObfVMNV53uVlxZ2
HyC2scmy5Rk/xPUCtStsupuGJW4oTBw3BxJTPJlCJlU656+JyPA64JLu33ms9d24ZF+pCfWV+AYn
wyxDXC+kf8HB73Y8hfBpnkNEPz3RdYJeoMf4VFvWF5Sz7rJCKLtKgtG5kS4oofb8DEM6IH7KDFfv
W4Uat0USp/fmycOVieF64l+TpW4x5Qwx5EAwONaQO6g1sQS8eSPdWkU1QTtY4/1Pe4TvEeRR3SVU
v+MdYKdtWpcKbdtwXIY5fO+y2p1X7jFTZnAszaYJX1odwL/ZTY+oyaZy9WTA58eDO5/MS0XgLK3g
S4vQ/fUdZo2wwIoaqEPEWKK5bmb8+S2MnJpuH7bxG2xAaYx3Q8sd4+O4M5lG0zZN+S2s/u3eMJTU
AUbcZZ32/3g2ZQeXQ7niPByOcejgikjtfElxF40Yt3lycaNvr9NCyaMgKz0t41If4qD+U9eGHBbe
BdeFW/JZK43/qMx67ZhLThzL2QcaCn7q9KgP0+iax26BOFA4nwS3QjlfUhe7LzO064i/jT7lC1FI
GXYbXDVcTAdWb5jla/eVxRbWYbT8903frhPGy1l0TRrWlmuCsZSKI3qmsPhM1TBb/dmN9YKv0KKZ
6PP8qwPp7dLPNL1HOifs+F3wxzZrfzUKs0lCybBTNVSngDlzDrGyd4D0t95ubWCrZpCyNJvZ/sQN
ZxUfWFzGdJ2fBp3rZ+UHvfc6picEcZLK44J4F17u4XMrnB4d9BNeUgGrRRDaR6jp0MLnmBagwam7
eom6nSApaQpMtfGzx1GXZuA4EyNyhynQvwZDux11wu0nruD/HU6Yhlc+W3lBt1mepw2xR9yH7tn1
q9oFbhXPAgDfgjXEfmUQqqC8bfqs1inZsbXGf2wExhAoJMYiWegr/qfzOcHFe0Se8xeHdxKfp3GH
tBb954Y0vBf/H3Xn1Rs3l63pX8QDZu59WzlIVSrJJVu+ISzZZg6bmfz152F5ZvqT3GjhDOZmgEaj
218oFmuHtd71BjtpNhwM/l3VduExh/SJzYQlicZG7DAaSfPDgFzxXbNr4bJzan+Vdfpzy7fa8nbt
Rz8oqifpChIuy6qN1qqY1Mof6lUwaGo95pl/NDoMxszGHJ+QR444x9nWyhvT/FIZJQSopIQJbyoR
nwMpnB0maBTgldEeYC8Mj5OjilU8jM2qM5W8r5lMfaVfps0MbSt704YQoZ1f0gyVTHR3sjWbu9gg
kZE2+upZ2bjFQtXBNDhoFQng/bWcaG5NNallZ4kfXeSYxwoXbKgwoMtMHxPmkXAh0Rg+4pzz3YmL
N+EHMXhABMiKRQPYhVv2v3VzYv6TZO3IoZo3KxrWnAOfRgOPPv3V9HxrmxVOvLdLWSJoY27oL8wg
sNQyqs2hwvydP07TQtuNTpDshOV6Jy3Mv2v9CPNzwpluRzp0cZdFI7wogb7RK+uY8XKZM4R1Llbi
Rg+GXzDm8qLqMtbT8CXysKYrGdkhtGNsHmZJv01i7Xs6iHgJE8vZOSXzk2R2jNzilRgcU+GQvUM4
xcoKOBywGu3UCdbyddScYlvZZbrPcctcdvmEfHtyXhz4K8co66xvjoCTEodduJGD/+ymw2uEZd8q
yTJ7DSsCCWDBkqp8y38sErHTnVM/wbpwo/K75mbRSYkqf3Qql4tSVCsYLMYUaagFwwlnerjuAQOM
hZtq5yktI+B867XkQF5yu/+OhbtpnG2gLrpVNyezKeqTiyZxat1g7XtwEkUQyns9HV9rw8hXRtmB
+Nax4O5qc25bwLs08+hz8swSb1Lhv7ZoPChV4WS769HS680QKdz4ACvWjQP1s5Zw8NBXfevqIl3S
AmC1o/uetoLq6z65HIFns07CBwUN4iWOium3ORb5F1OHjeE1rfEIuyPhIGpzQHfNW2hBF391tDmi
FLbfRI2sjSuo9nAzNXPnt1p50CRt4Dp3zPTSpAOEIoBbxezP99SrNFHFwtkp1yVMrJ3BHBZ2doRF
dmEHkIJTYwn7leujJ+RtRJHKnEsrH8iLK/aDNKPdWPgs59Co73AD/yEg5i7bLBj2adqbA/Mun9l7
EPRPLcS7LYwvbqw+9dcSLuIXpRfpitJ+3JV+HCwNAPe7MNKDJdwJYJ+OLsdlqLK4WdP6GtiEUTXp
3tANKuXGB27zDA0wMZk0ee4HynGiVOVWwrb7qZi00pRP0J3MLlnXXZQ/K9cuICBWICLLVpfxynGV
uUU8oItjKBKGeCkdxn0y1uQ+oLOM4Ny4ziXyGi5LrB0aeorfNWD+qbXjKF4Fbid+e7mAqNbC3vGZ
i279bHJPOgIcCqoofyJO0sT2XoJNNvH4KiGkHgoNFWGZACJ2DiocP+7iawd9CliKRNemKqFDENjt
bswKXy2DTCC+CMRfbZTVfQ1hFUA+hnQQpN6jR1bbhvGMuYgHOH2UKvq2NNU3IMhwC4bKvzSAOT6F
3U+sRLJXqQ/NiU7cv2agW1uppuJQTMnAhRbRmpSs0Cpyxx19kbk0rKw6yDaPVi3t0fMUTaQ21F3D
RWTgoRm6wcEtkvrQVT0aAC+G0TGYTrcVSRaccj+XP7oObK9ya3/tZUO1CxPKmaIrBjIrmHMcpr4z
dyg1OqpXl4JG0qiFIyTKIQmmGJBYqJfKsaf1wGG4cONouPMi9ImURG64c6gfyElgxkmWLnyj0Gl+
NaZG0LZdF8U3QOvscaghfxSR5h8Vrkdrz2LiOxlB9NTkbX83tLAp8RJFKpPRmZAEKpmEpe6jZ4RP
oa78rZ7HTOUy4wU6TRsvE25DYVX+DqJssc1739g3pQePyw6smNhE136yAqHuRnhzLP4qWSo2EgiP
I9nrzLVC3wXP1wZ30eMc/JVdHp98G/YprXL23EiMBhZm746gOKIO17K1+rOp/OA7oevZMhYdvXHM
7VmUPu4dY9QejEzE6xpn4HVJLvsKy8lgmTpgGwGGbBhZceiC2j+Rb1+ssM1kmhhE6rUmKYOGIO53
AXztpaGN7bEzJkTrUZ/scykI5Zvk8NtzfPaC5Ardcv+Uy4K7nBFrT4iGVndIUep4CtaocDiY6ygF
sAnGr7VA8Q5K/DbpbbvuLPiVuhWM4RK7dm1nu+p7aCqGl9CM1tB3TMrONOiRhhC7AVqKssNTw8/e
mcpFkDAEbb0uXMV9FG4VO/CkkxuI7FZvvjE4TtdFghB0omXd66NwD2kpYvgEfv49SdKXztCBO0MO
EdtDy+EX44umFROKGNuBEl5ryxJC72OCcAHlfMpWHh3PIdq3IKPGDVq2g63EH4np/+uwtO2vYo4a
q/+/yEpDD/d/ApnmLLZ3WWlPc4DZv8tK45/6V1aaNHXizUinsKSY7Yj+lZXGnNoWNnxtQMA5Re1/
ZaVZ4r9cw7RAzCzPgj8xC2v/d1aa9V8mmAggiWMhHJJ4Zv4PstI+mMQxOuLRJE9ne5ZEgPAxjtSB
zRIQ6RA8EMkyPoTOkC47J6sWTttrJ7+dCiaOnIuVaKxFFLCpF1rZpDvCgJo7t05DYq1SWywQb/f3
JYt/Rb1McpMvvXCrmdhLfyJENWZV6L80g7cHJgzNtj3d0V1P/xiJU5UhuXRNFTygHdEuEEmA28yk
3aSVGSzdNvumBhu8N5eInTTQhK3CYucTjf972fb8DFD2Td4Y/+HnuzkB/kMn3ECTamwPtyEtdu2z
P3nmj6wz1B66L9PKWk/qla2a8Os/VtbDn+/4z3S4m7b5/VfnBzKlwTef/8dHY6swGmoVmHXxENZ5
RHAmCqgXJ3PN02gW0RbzKO9uKsvgC862s2aiKwxzIctJCOjufhJtsiEXF7Pp/RSRS5CvTa8yPknH
ey8En98MPuGGMD3dJUEBsOW9zDnzrXpsyzx9aOSY3/U2GpVQ1jVWJPDZ1E5XnrFHH+icrC4cPjNo
uv32H16QFJ5nujZ7zbPlB5F1rVex5ck6fwij6hTrZfjFTsBUW1zq7jWG3wesCAFHiRDwITcb1b6G
OLGSaRQfkjE0Vp/8Xuzs90vV0j1bx//R81zTQuH2/mVMsUdj0xTRA00CW6orrf5tgv9/0uVQZ5tQ
C1CiUIReC6lM5lqI8hamU453gVbkwX2Smxncgm5sriRbfvZL/b2RwARggVu6yZXuuWJ++n8sYkeL
nQijDXFWpV4wICimk+jN+sUwumh7A9RFC5hmTXZzTONYOxRGkXzyijjGPrwhPt4UluFI4Vrwhd8/
QwbPlebTr8+gjeXLKFNMu+DuFntQ5PLFzmvnk537wfaeBWpZ8/fluCO40ubUff+JjWdkbao5/ZnD
jE2CM2h1SAmHQFdCClZBOtvKiSJkJrrXQd0VajXAqdcgBX/ixvAhkPr2JOwWm/QAw0O4IOdD5h/v
3wc2x79ZDOdQx4ykEbXclC0ykM4PQmtROXp0Dyjur/skS+6avI8YCEfM37vCY9SFbGGa4u6biD7L
C/lrC1vcK65DFifXDD/P/Nf/8VyYvgclJ5x+9tw+2hpDVx1wOwmB3Qr3xSjgetlyNBZBMUWfGBj8
fcDx0a5jQUknQdQwPy5Jw2kDgWDIRjVWetey61IKzJxQ8wpb6DfwDeNkU5s9WJBAlgGWPYuJwKOe
gg0IPwn1cjXmfb8bwrHYicBrhk8un3lxvDtfeD7Pci3Dcl3dxCf2/atRes2wQJn2Wbf65to2FsWg
atvvNC7VXTjnIhI0Hnbwkw2HyX3qvn5yoszH54cHmN+N5RnA1RZ1w/sH0F0MGKFScOcUUvtajxlY
CZFYK8MMsKWrmmjrKSO6DyothIgVj8FzF/gxHieG7K+o7v9nxua3NfzueT7YQzClzLqkD+0zCPI3
iJ8HQ8a/P/nO8yn513dm33LjG5ztHxeFMLq4EoGAIVmNkb4UU9MSmjgU+xxdx10bpMFdnOAum+sY
qQKWObuAWfve6/JkH0LOaJdE0TY/C0ROa0O28pNF+1ctYIE7WdRxTBDm2+/DjRdAJcMXozfOsuyR
xudR+dL5Jcd9GjIpHT2zonFyPj3H/iqD5o8V+DhzwbjS/lgLyNZo05nTdw5yGbyaLTIXpyXVkmVb
rzVz6i8xI/hjJUvvYpkT9P1bUfDJb/PvnoLQLlfyMLZNVNf79SiTfgi0AZ1GAm8kRQ8laqY5briO
XSNYgDm86mryf0AqRq05/3neNp/5Zf59h1DAUlabHtQ8DvQPl35U4ebQ+po4l14ICz8ry2irA6Ec
dS9rronNzPaTb/33LvSkMFwqHQtFvul9OAa6uu7iMgu084h13jq1KnDOAY/8n4Y56uexLOxHrZih
90DIe9joM5+Jh1v0qqkObuTK5//8QLd68/0W4YFYCYImg7bho60VsX4iRHUGEAgKffH8UL5VkzFt
dHQ/m6auf6ddJ7eBJYBIpwHBdh9cIJOXv7E3RydHsdnCRSpRJmh6vB7qyj/qOd4TXDjiard5uWv7
Ntr+56f+kJY6Hx6Yshm6Z1iCYlraHw+zDhCuEaZ1BrFI1lNdNjtNhT8hGDDPUj1ZDxT6D0EeI/tg
vNyt/TzX7rzYT5dtEYRQySbEPQn4EoalhvFQ6Q3E7oARV151xknQ9F4+eeS/KzoemRtbl44glO1j
9VDYSQ72EjpnL/FSBKe1telCO9lGVLebSlCuNP0w7kUwOi8D3LdNEvQveIyMazUfzoOro/Adx/AT
M6TbxfN+AfBcDnemR1PE0304hOhXSlDiyj73YR0/Y8vnb2M7aq+1B+8A0qx5yYZ4FVd4ARS+Kw+e
VCMuEXGj3Rvt5B7QFxsni3pi5Vtu/dZSxq9wgsjXn7y/+T74+JyOyYnl6JYDljbv5X/WFpRehFZE
5jmJG6qvuuYYj8YEA2wJKsaTMZBEjr+3qvRHHsUJpj3TuNUK67Pz8+9DQ/Ci5r3CErS8jxeppndG
BdvDPOPqRz3OxO2nZJCCajvITn7dfPZ5f1cOfJ5wHMkVNmegf7goGczSreJqerYKP9YXdf6GkVu+
LcrYfgBjdFDGIQOHP98tGtLUPlu3f9+hQhd8Npe1LqXtfthqEUOLKc3ZaoNvIDBs3B7KpStOrUzh
DzXdwbOn5E5kdgSPvSkh+yt1cULCNYs8096GovwimAFdBtCKTyryvx8NeMMUOs0IbRIv6f2SIF5q
kp0LdYsis7lWfaW2I9L9bJFVfNpnC/Dv38GC10NuPfRb2tSPLZnmNIOZC+RV6L/oNaKy7p7BsMOj
yOrhLXNkg08KuumFpTFyovfq1thVdHf0SFfB9Abz4sBRmwBjgRV8GfIzjKBCqa8H9XaW8e70Mew+
M8+/bYv328biZGehSjxE/27VJkc6vWPWxlm1JNwvYsanywoy3R2jeB4ply4Cv7KymqMHE/gLV/VP
WdL8t/C4fje92x/Mop09Q5N84dZa+qUz6ub6yd6e79mPD2lyLIIhIbrgad//kJOYDFAGHrJWeof/
ByyHU+4l+cY20nYbpKXcj1L6X8jeNk7QF3uIcNEqK/C5c7roF/VV95nF1L99cbZj01g6iEGMj+cN
n4m6UTFNridKsLo2misW3uXKjwrviWiC6EhwICMdM57QXaTF967pOJc0+GFCj60nrWmtu7homqvD
IODNDsP/q9d2QwFxXvR40g/rH08W8o/RNwDn9MaJkXP64MT+V9mXMJU5IJdk36Y7LFOKoy519Asl
ndDkir1RTs1Z4x785Hf8u6YDVjQMugugSWk4H85oAqBbzxrM6WwyijgWxVTgjSPstySyjZPn9wVM
iPQ09QQ0I1cCwaht8UlpcOsx368lnsE2AXLotfCd/9Cle71RQuay9fNAR4jy09XLl9tJHTAHShc+
bGLsmZLE3eTjFJ7sUBlPQ66KX0UbhdPKtZ3yhYSbRmGmX1EEQknda51tXjzMvo7OjCsEUVfsK8Ot
mRf1EJbSkZEUwog02iDF0k06z0gKOGmgETe0DG92ttQnL9uw/j7/bL4mBbRBJW+5H7HENO/g/rbc
RLclmjKGONkeJSzkLO+C1NQgC11zVkWgfsRweB7hZouLDTp8xMwaxCJw7G2km+NdlZtPQeTa60HD
g6SQOF6ljjMhT7f7X2gfrRPDmm+V1TnHcJh6JAlEhCD8q585l2fDAkYbf4CqYbCss8K8eVx1Er0g
ZEHFPCq0MbExh/ER1wGFoZGJj0A8YfphzJjWkDjgirerWo5RgtS4YwQyaceuidWhrVHoyaRx1one
599UFnhMxsJ8jVK2wMG2Si6OPQT0EQZrK4Fp2hjSgCHN29f4qfYuqp8D9iHqyyjL9vfUYAkIUwFO
TGcG9yHH3lam5gQPTcNoo9O0V6ZfOjkvM6xj8f+BEpAIVYuycDrMFnJrG0Mpv/dTMWxpplkqtMvi
0vV5sReguxclsWDISuq6KfEPduB91ZEoI9W3t4Ee4FGhlW30VrgIHKdcZutuooaKjVIcMGmKDwT9
RFsHXG/I4nCTQHA5IIgd0Labamv63XCcehPuANfiJW67Hu6dGn/lXpicohgELsv9AapA2h+VpWqC
Rmztq8j7X/mUyBNBPMS/a6OPtZWP61toZT+ypJUHmmVt0zYJljGxEZ6FhKqfwayAedFGI2pJ58FI
KfOYH99FiYbTWd8axR76b3PNlNU9YhvEAchM4NkzUgX7oTYGIgJxp1jc/iZbT/FMCivnqTISXB5a
tFteTF6M3aMlrwaZ/jkqcZ8zoatTSFUNQhsNGuJLGCtnn8Vu8UAqir61HGgWC+XAmA+dpM0Wcu7q
o9As8MOxnaNqFa/h9qNB8DOXPoXEa5wk9j0wmbfNa4atbSdzJsRjoHZjj+S5r49NGRTfLb+7TzvD
g+0mEKc4ub/kfHU3du0wzsZbdZXqfrB17LH5UmKRBS/Zce4ipxaHKkkHjImqYpGYqoY0YGfJ8dbc
I7KMIEyrCasoLbe+pLZd3htjgje2LbRDmRbpGnKyfYrMqFiONlGIfaGKh5xabx84WreKBkbOXU5r
NkZ9ufK6oNnCjfSwQqH0xVKnlvcql48dTjd3uVTDroKAtIo0Mm99VjKNZABvrbRD4wWOK2o7fcTW
os1gQq0axHRL29ZDaD0eoM8YaeHKYCK+NMvK/lqriKknk1ON0BzMWSXUALdEFA95YIk25tmoPZOj
1P+RBWny2Aye96Nvw29+HRhrkdvZNsC47iFlirwsK3TYt1MxZJtd6eo3gNk8WJS3K8iq2ZLN+GPi
cD4pnbOUjvk7bTIj4CEvujc6JejitlXs4waNJwKFDvFp01k/IMTXV6qu5mpXOhujxyBoMaiURUhj
hmhlLMIfScXpp8VM//metK+dJ7aGQhQz+Thej2MV3PmId7Zu509Xhc3uWkJ63AyzCrxu9foh7vHV
Ge0mOGtZE+yZ9mKN4OTZUYOBYcJV1nAvEDbj9AWF8biGLhBjXy/UVxHr/skv3RA0zeN4iWJnWHvN
+IgjP/lDulu+QFXjIGyGgCOlZF2jtnYZg1gOt0xdxeolVLAPFjcI6/b20tF18QJFhxBP2ZuvogLu
E4FDW/SYWKLOSaz4FaZvQCDON5zF+p/QUIr7QYvE2c0K7QkRwnioe9PZVENt7XWv7veGPUGD85t6
PUVZucHIAAMtchmxCItLTCMqtXTjtLl6YuyhdE9UbFMIgHY7ysbBbK7wJdGPYqhk7kLCvC9mjLRJ
tYNz4Moxn92MU11axRcz0u+ngVt2ykkaWpRa4yzMCMFmW2CwqRnTIRtVscVIILmrBa44UTDyaeNo
lM+2hoJpgDnV8z0LTBPbBkn4IL9ljV3+KhufiYhXQgZF66m/FG70mPcmDWFP1wKx6ijo13Zuktqb
Kp3EfWMJa28bprMTOMEtzQ5G3mziWERl8zSa6FJlJZy1CbPgPguzB9ft42PXNs5FzOCdbD1+udvo
AZ9zo1wCsHlbZCl9n3VPpm7RPE9yDcY3/cLLcrrvxrT4gwXHc3EUR5oNdTL2lhE/1TbtLJBXK9D6
JbxbhJIBdHVXC/U7sMkUkoCssXkt6HhVHHC3aeE3TMruXM2JsUcJ+qPew6XL+kL/kjEt24pGjW85
MNrKHtLAW8UT1leLSTT1FZ0WA8BWqmhV+gYQylB/tYtSgz0fw7m0fMNcYtoIZlrH48GUNpmdlZeh
UqnIjfRVcl9F2OxN6PZwjUxOxtBaqCETjOeHoN/iTgLtMut/FcSJ3RvQkA6Ja6EJVI5xSj07ejIT
3UXm285epp2/gffvP6ba0BxNrynOaT6Cvdq+mi232PWwMPWrG9npGeMH3P7D0ei+41NU4/b0ByYp
ZyOf6KKsJPs1+RZD1TmoLK+TYFFrrrsqHNtfiIQWw+h5nIUZQxi0R+WdPaaAi9yG3tXIfnxOR007
TGVezzSx6kR0S7S9wQ6enttLS1eC/y5cxLh4wSButOpiL9ngX/0WE0HB+P2+u92QKp6IZLAVhuBW
XjEaMhFg123MLp9ayW1WTHh8ABndkxBsHkOToi1QhfXYzv18LlHXYr21LmK3C1ZJyptqhWB2EdOB
WGwzIZ9Gq3ePLZreLWWQcdU1zMUSyCIsO0cw94k8ZvBdLC55UMxV8TzD7QPX/a6ng8bXT0JxGUyD
PSNT3XwpKSvAZKuKu1shSIlRzNecPNi18Cd9r2ho5joSrXj5AgGav4R+OWYHuKJ9jGv+dJpx1MAb
629BHbACpUANi8+bfWD4Gx6i2HDfJG5vp0ommBkLyDp7mDD1ESqoCZFmqtWrbSs+LsWmB7rbhJoJ
osOXoBTaWRSRu1HWNKDBN6Z8X/gjp6+peViqdniOoPPo3NF+sOFza+tRIeg+xT5EqyhKhsc+j86J
b6lp2XUz8zRyvO6JyV/9U2+17ltjOtEdNqp4KbiKakLow+TtbyADtmTmT7zftW86VS8sRWXVF6st
1a+iMnuYP2GY4tpa0g6iTW7hY9dNhH+LGUH1NDew8icMZNTwwsmDkrlzHSYN2M3gySDIOKlK/Tsk
6MBC8hn2x2Eyr7Uo7UdYmg9j7Fy91JXX0RrEnnO0g6Xd8/CGrlF15eyygqBeP9QXJoXGenRjbcVa
h6hIvRJoSzcjlrIsTGQ5qIkXllc+Or6e7BmoATLWSK1TzXVeQq/s74xE2JvQ6vqN5fnukfTigx07
OUVEhDOMF/5gik7lFuKwcx5RaCxNWMbwkqFUJM2otnaIx1lK/IKH/Meq3gZRzhYsgTtBxARufIVu
qyCspo1/ykkQyFfNYNk/WXu+3OPW08b3RZiIaumSLL3zMgSCuVs6JyQW5e9clm6/0cYoxFRY2vHX
dNTnG0AMNnqowaq+iS6stTv8gjt86GIzU3ceur3vaEi9VWnUMlgMw7hN61QsfZRgC9Q450xYh7HP
2oMp+uHUu7iVmXGq7mNf/6WimnYojqP0kuaCy5t7IPnBiWiN6JwHmS3diMNs7baOeTdikCoXfSm9
H3VHLY8tTh3WhyTP7ec0wN4eN+N2OHd1LdsHlKihkjBUU5VsiRLUnw3o2/z7xNBcof5QATnWFG3x
qM3XKV4tF9w5/CUaGZsxbkoHMOlW7iwdCW79p35IXVWLBSkb/rmMrPaczZA2+EGxVxpCxLbDkUm5
9LHmOFBFZ77G/jazjq1jZgVb5/a3xboRjSvMnYq9HsSUUlZoQAe51R7lfNTGGV3K7W+tfeqtdGzZ
713vipXENGdjVxiehq7VPBDDIlaVnhknLk3Gwi6YSJZF6iWKq/6N87yHDE8rxzXMJ/pz1xxkJUUB
TtlfddSyGLC7aCCXxL6VLxDkiKeRQ+T+xjuBxOJbLZnmc0OQB218tNzCObpum6xSzEJiWMhR8dzM
DW+Q9cCCYPD9mx8Jzjp7NOjTkW+HuAoNgq8+C2xOTWJz7Ayl28xJ5qVsoFo2CcIvMVyQtdZnzfaa
q+UgEnNlwDYMffPPYxRlzb9QC8rbKWnz1vpwNs0pR6wTMwV8nnpK3+jw8k/Q5AsfYnQOLGdo4Qzg
8M0REduksyu1qeU07MYs/N12AoqpYjjAdfDQK1xQgKDzfRZKf8fp4F2DngiYMGq5pPiKC8rdYKcl
fnrQOhljUkFtpYk0eKqLzLxnz5ItImU3LGO7MR6Lpm2u/Oy8P6pNDHSHMFg3CRZeWCdml8z2p2lp
TZZ+KENt07cObkBNjeViTgx9E6Q/bkiI0Ts04zUsd1NP/BWYvLUQRhL8lJqY7kehDFw7Aj18zSNk
LYsaUbVYdPPL8cS8xPK6ewCKtI6DZuGqOsJd/fPDIuO5GoMBcuUl7i7jRqc7SbsVGJTzmJRk188/
7RTrOh1MovsE39v09n3dZK8ehfcTbsvFOuqzr1oa0q5CvMYsJzaytW3E7pdMT4w9/R/WQZMO+JFg
D1xATjthQI1SgArhSYsaLlvOQdZH4EeojBO6hqwPI9ptVnCcMCMNsKgAGMdDfXG7KP7cqBaeSUsF
JWKvZsQixIlhD1A7olYtrqEWvXqW7Zxjhd0GN6A9roRJSw4BuL3ra1yCDCZhl3asqjekgeKxDlVi
cTTwwmwltV+1B8C3TPsJXUwAOnnp7aQ8BSPaNM2dUHFOMd6XGAfo+HjUDXa+egRLJlPDq4ErILiW
Tpk4tn66QSOCrwexUDs7TPW90Lx03YshOU9VXAU46kXfbwBNkOJ3tyBSifHlpLzxmcuZ39NzkYH5
XWpdgbG+2ulsc5hATP2u1QmORI0VIvQi+e3IYDP/mQ6+/3Bb7irAkLigtsB4f97dSQpXHjTEujRD
+iWZ4VPdLUhTMg2FOA3eLafIPHFSvcZpZEWAcMrVkIdoFo64f44jw0TR6yHwWbIfG2/RN9FULNKp
ubrzGH6rx2Y1C22JpUFSDgKSV5fIHingHa2vcP9OU1DyibY7Q3vW4AJZBXDkB19R7OhYfm0askVZ
6b6ZfccDscOm1wrPt9PNhuayMx3nKaoicepqSr7NDSW8tUggHSpChpwaD75VOtdqnmLd2jvuI8DC
pmcXoswrL9hEIMvnlvTvcD4Xlx6KyHW6HcSVzpfO/fAYNwXuSuGAd1ULTeNgY996xGOoPA0m3lOI
kfkjDDUVZpuviEH8tRUp/UHXq5BAXS15caKx2keDDRvdcU6AY9ojOUQ0LzPSV1pT/9YYOQZPrLXs
vnfK6iW1K4jROOEge22HxxtRQGJmdHSznqZmyDa9cux9g8/L+TZKxeoE8/IZkIStVnxNiRg+uHWA
VUA/asuq9IO1VswQUd0V9WOCJdYphfB06WSHafrQdqcWGs9WYKkjFqXn/LBMLz3q88WHmqU9hRLV
4aTHiIa6WAcWQYyiV4O9cSxkcAuE1D5aeSroIdPxI8dWaZc1YwgEbsk3bxrBbGD4dbnXvo6ZTgrY
WJwMazJQ+TbkE0jdpyoyxEarNe/ikdUsFo6iKu/EWGIGYzvhyYkmCGdDzRJpAtwranT4dPFNGq0d
DqlxBUKGe28i0/angSzZPrQjnq7cOHH/1jqTc0xuWMXtnsf5mzvKm2YggKuCteZ6Kb/DPH8oZOQv
C+l467yJggsG2MMW9MgDvMC/+LaW4HAam0LagAYYexzwwKi2ORjsnkm82AnllHuFxfpeqn5d5r5+
Z+hd+KVLyh/Q5sM7ChqKMidO7jD926ExNl/r0m6u6UyQEaVnw53HZgGns/CeKSh5XukwfklMOXzB
xjM5SUlh4OKxuHVijPWzrjM3hS1OHk31nSw08yfrKXrBzNk53lb8f8bEb9SV9+C/oK9yqVhnJidz
uveDpDBmA02ojR8GlujWddryaiA22PfYsF3q3GCdMafDXD4Jab6oBBKkwB0VM3SB4mEMQ6Q4Wpx6
pC8H6fNo209IE4ZF6YS1WtyQxRsuiVSKEqLnwKWrK5c2Y1MU08MXNbT0AFbh2Xhu4rjkx+rY60xb
Vi15JNGiD/LsOb+1KuNM3tR1ziQ1jdORg61ZAPu0j+Eki5c/h+ofCKuMR2M1JZG5q4poPMsg79/+
82v7e7IJgxw6uOfApMSW+AOdM+vcpLKHJn6wo969c3I92eHf230LbdPA2Yuo77AIjc00lhnOInX+
CQ3q3308E31mQkxtmO1/mBoFMuX+6vvoodZC7YBhQfLnqoC5Wu3KvsDnDZ8gtYGZ+VYSC/vwn7/9
LQf6/aKR89wRzrzFMNkSH8ZoY+dLVLpB+qCPFaviVpQoyeSZuCCOQEPYQApzbUbOkHHCPjf/bVQC
F9xcpWzjYobhS0aqJFwIBxNtzHKZFbS1gaaIjKvFaI6cB7Yfck4jwlF7LRooMpUebQPsE9OFgSN0
u0TMXUwLeADVk68N49eJk5i0BaJEDGzeJBdo5Aw8lJbl4EUFiTYLiJ0BVe/UoKm5Vflt5evDMm9z
po5zQ6BB3nsj8oS5jQqyb6HeqWuDK8bB5fg9/uF1uTNaSoAsY7Jonvz+57f7735cYfKO3P+m7sx2
K8exNf0qjXOvgiZSUgPdF3vyPER4qAzfCHZEpGaJomY9fX+0o06ldyRsFNA3J4FMI+1tS6LIxcW1
/sGAHn+DWI2i8+pJi+LWAvaPxCm451vleMkZZ2zUghGSfsH7HAqit6R7a0n8TybX3wBD6YwGYShC
Mg94Ckf4BZSVwgYFTBrgQV/eEzV+hGuGQNgEm3R0RH2uGzs8mSq0U7N0/Oc4jjTmXSv0tllUxz/f
oNUtmNqTUk7xJ3PPTK33Uw/4XWgDffAlWJJjENwwoyhTqmK9wXIRIhVIyCKDCMe+krrwQpsivxhQ
IUEkXLVx9Bn053cwGtPd9jnjyBDk7LE7bFyKWk5Bi9NmkkHXhNqkvr0maRSucU/KivbKTu3HqS5z
pnmvvFtPNenPwi6bqzKossPHU+VvgDUO3XbGwUB55XEY0k3aCHvq5E1WApF9BVVnc07vHcm1b2gi
dp/ADv5magIhC8BdGvgfCMz3m8VCMuVX9B5v8LHJTwUOM0yIrLmryobWQOVBg9KYb5RsOefCF8En
K8P5HfVAKc4RNnPTjgyi7f31Le3ge6BCcVNYYjhjn0lO67Csv7dGS9zJxc5ZDF6YtuHjuIb1lbuE
912ExWBeTPI0wbDmEwbG36wV7khQuJMO8dCRRxuBBw9JeUrKG+pA8kHnTUIM9PLkoMBIcDiWwZ++
T4061eCd4sU6HdqiP3HStEZG3IUv6+BV8zLZyfR9Xk0L/eMJ8jcvjFFiqEFQs08cYxUVpHQr8YLw
Bn0uU0fVPm2RoeIEZhp/hVPM318TsFf42TyvlLs/voG/IT6AlQT6LxyQ95TYzB3+BYTWz40fZZhb
3oRjvnztEmMFkhcQAJfiohF9f1ElaJk4CKOfZvNcnhSSUuAn8+ZvIJshvXs2At/1sS07hn1Ab2jk
CkbvNhLDOfjxmh7P3J+g70mLzVrXP8J5QnNJU0qgweXPBzf7UshiuPCaFMeHUheo97jd85DA3oay
nSEo7Aw30uKI3mK8jGFYQNnp46H7HetseGoGr8ByAZdxNLXQAeF0glrsbWcga2hvBl8G1wX1rKTJ
dE0raRCfoi5/j6/gew2nKJTQJQix799XAqORTmvZ3CZz7F76BWejTZoh+Q6j0RyFSztCGga4SHhO
JPA+waf9HtA4y9tA99CUZT2JowAj+7JdS8hDt3qSHJrLVFLSK0P7OsAiaBv0Hhy4j0f5yBARYCwn
DuDdIZMzcsmEj3KZtMAPtAqH/IvISr0d0sT3YKM26Gs31A9fYyr0MoULntMTw3u9LVvR3+p6sPaB
qn418Vwd2Ieii1CtnRGtTAOAPK/YQtLm+WJCdTtOsvXxlQQGiNa+//gpwmNgC7irIIAdB8ySRP63
ND5AMVOhfjrc4I6mLiPtthfCbxG67fy7hdP5hlNOgYfIiLY+4kHF96FoH7TDMYxufoLANeCBM5pE
+Q7BIbbTJp7THaVJRJSi6qrJ6z9yDEapPznF+sQhszmBS01xxwvb+zD1pp9F5Cy3r8kTTRe6OjJb
v86k8D/QsG8PCKjjolHMYn6qVtf9ZwEXF5GmmH5Ihl2EHWruMGy9U3dpUfNEWeDQTqPcVRP6Juhw
Rjcx2qDoXk44ay0i3NOjUA4TM6pOmok+dAgM5plqow8VYCl7H4OhIjt53Qzr3J5uwwAtx3VVjxY8
kkuguHo/imG4q3zi9SpuXH/NkdpYow2QH+u5QhDxSwcYYS8rTpth3zvDSaGxn0KqEY1Pty/+TCOr
fngtEie9chEUmsfmwUUP6iJHsuOyB67zPUxd51tWxcEZUL4Wk2vy3LoVbvbJLD5eN8CR/cChDeRJ
0GS/obtFNNVL7mj7BnlCcth54JwlTNLri2ofjfn8dv75/009vsq+66Zr/uyPucff5//9vVELlolp
/3//BxGUCYl/WZi/EZQf6qz/+eN/3fXP/c8OTjJFhX45+/F//uv1994oyjRM/wEo2ZMkAHCODRDt
vznKgfsPDkkE4IjN2oc5998c5cD5BxmvoUO5cLVY/b8Iyk74jwhynQMG1GUCcCT8TwjKnonu/86u
zRVR0I6I+hwt6eQe09FKJ9e1MxXiZ+jgboU5nvKVBc9FjQQvQXGgeMajwhgntEu3+EYDWkDWs5rY
fknQ0K6RoXMp9qLzJpZhV7BE2tMJDbbuqhSVwi6tIQioF4H2+YxiLRTRHPtIQpvzM5hpaX8tqfgi
ABIKFaNe7rXyOqEYo7xN5WSAaQHNCV3dpDhTTvUuKYUu1KaZRFVdOsHScstJVWHE4lZenf+JtkDD
7/zlld6+jcZfmcHv92XgkSD+odsCI5S8PiDt73dIOI3UfWQa/gSdWectEkHsmKclgFodnK5d0iN7
guJbmf0J6ilzPzPAPeLdcv0ARBG0E+AVvKnf6Ae0CcKO3ZMcxCm8Itv2APaxQ40i12pzQClTovsd
Vu4JrT2LaqaqbyffW0DmAVORk3fey5Te/qZpWg+iK+SLlp99PEZmDP49jwyU1QZKyo0yw2kr+Eeb
6rSsc4bhFsrpdC7xpAgqpKyepC5orHwS+n6/lE8FguIV1HDD/T16HRUV5WVIZHLKfLX6s1EUDYZs
SHtVfPn4qd5HWShx8Fn90PCvHD8yi+39m5/TzMLGx7N+SEuPtrtLUKUK2gNyDz3XqnUPOqAQdtyf
fXzdoxlnrktBjG0dRgHp6/F1FfYuAWov4Q+8kMoOc11blR21JmTg8GAAjZndUNzu+x5F3Ybk4JPH
fn+IMI9NZuH4IUgVAZYkMMPylxQ+ATBu2XPq/aDDEeDxKUBeiee34QbVHZTYpDmNc+WBOhruio4a
HcXpNCs/fQHvsxzuhLwQQhBFN0Hl67fjdy8zO18w6voeY84rcANtFTY1e3q0XbScLKGeeSsfj/3v
D08WLsmrQirXCBAcHTnTII3RgLP1D19OxK7D4sgVDXahp6Hz91mIz/2THhj1dtMZzsVTYy+jjvZj
1qBm98lEODoAmwGIYD6+hh+sCn87ACc0CUWkeusFzn1QWadzT76Kuw/WVV2zHabcR7Y2qzCKRUed
+h13JTI7Jc9RMl+2tUUX9C4CjcUybAUAjK8Vikbdy8dj9v4MQSLiUCOhKGpOfPRxjpfkMMWhhoo4
v9AE1kwCGzk9BsueJw/tM9TpR+uOjKk1i6afzHKFyIlE/8d38dtgOY4MIN1zkADnxBH4KDKErdv1
Syebl7oUFjsTnb+Msxr2W6SQwLQEu1mXoK7zjARjzT5hUDkOcDYrtyhptSl7iNnPlpTfAoZWjiju
F6qpPgmWR9w8M14MEhEsMFIO4rcjyOxNWEXWq/fSxa60KjxvO1UOt/Q4M1UjdEpOXG6toBr5WbO0
FbJ1YbEu1t2kVHzWRRprJQQ1V8BnVdrWKLuBgJJIZg3CtsqvsooSrC5cDyEEd+taVMfrc3s1/P9t
kcVT234SMBzTNPh3+CdSQfcBrCXZBISEL3MUMZiZdTtiwv0UCDTnUBznyMdUjFGwivQWfSCLDSte
3qJnCbqr3Rgh2/5M4VPPj+ap92R7GNDG/XRB+8dRnIo5KRbkMAhpJpAcTYtiLroqBn35pDSrCB19
+q3+levg133hdcPCcET0ZdfHKp1x1kCVTE9tinSsO8mv+FnF1qmu/Hx91NbQyesQFgDTZPbHqoxO
ikGY19N0XsQUAswjRlgk9LsfQZ4UExZNqPLyFjATQgJ02+CJwDc9MuX1MazmmXfniXzhS4evSR/u
FOXgjo7WYN4drfaMtAlfcC4foWhADSDEyI0/QbvB5s7RbDUZT68EaJu5k3WrDtGonfEONMvaYxaD
bwM6f5WmWmolcTWfJj4pw7c6rGP/cbRHh0kWhBBB/xzbuiHx+nhVHodwRh+Xo4A2vE/x1jsmCXkx
coJOpMqn1ak62uSzayMkuJnQlcJAfUBW1t9/fMXjaATRx4eIzb4N6w3jzKPJ2Gm7A3DtTd+8dTCT
cRp8E/5c6Jps3nJshXyCtg9TYDO5MKaTK6iUAfP049swSfq7RUGxWroUCqlqICdD7v9+G129cWit
SFaPFUJdvYdh2yCsn02btkSjFIcsZ4/hHQImYxcmRByViibZg6h3ceCjvjVhTdu7iLqXcSixptIY
R226yZHj1z60aGu32E83F0wi0Fa5jZQ4HpExPC0WO9bg41f0D8kuzmJkjc3KH6mL3Ljs9woH70J7
8/gJseg4rr1yjkk3eGqe1uOk8/6JCxmn9dR2wcM4YFAZ7YXWLqn5uJp5S+3J909TZ5qZtnMRwTqg
nfear1tSmSntDfnkxnfxLM2Uxk+W1tBpplzPhMh27fAnbctRgalaxYJRwQ6RMnNScICTsTrxI2IZ
ffISjyIbp/QQkrRLVOMNGpGp94/UenW1Ug1xH8I+9Vhb8B/MDfSWN5il+7qOkfqg7XWge2WWOLHS
hBStWjYaQEscTpxZmG81bdEVz8hRB/5pNpVmHNplauQ1aiV8Kks984hLUkmozVagvYMK9YgDw8J+
weN+8mhHWSaPhuQ2/UmWChk7+d77R+vnwgkQEVgevASZiQJv2ZaptZb0fr73dli49Wbpmxauilub
/bGyGocXMsuqTJb9WkkH22T8WYfpgSxVMxwTxAhmn4fxZ/5nnVkRU8yfSpDmYHkJm6eZqybCWk9G
wgUzcGv8HydHh6EwsrHyuu8DLFG3oqSaMqFuhHFcv30bHxMKi+ePB+FojVI/o6nB/iVCDtOIDRyt
UWyHfLnI1rofq6AhOrylt24azjiWcl5Ok/qzsHC0HZlL+h6JPXw0/v2tlWznDSmkmoP7bsA6+rlf
+t6gBNee8fFzBYloH08oHHSIj3oLA16OYMWfK4IeozTpuexvA9mFcQ632A8JBizI8asuGz4FhJOF
3881G9Wv15a0uLZNG2Qea9YKq8i8DvTxzIuw8td6ZwTYYvyKZGvDnYiiYG8qZG9O3x+P9ptG1F8S
BR7ebAK2S6fTJws6PtmQDnZWYgOISNNFlmD7sOam1DrZcX4t3dXHr7ZNtcQgNQKGRMdN6zZrz+1y
8JBcVmQ71oVOKsu/iqsUseR2oif0nTo1NmHx4MtdEdRN+cPPy1XjjSQr/TytTjnd+Cj6zesuzOtI
qG1L/tgNh2kS4Xit25S+8kaCfnEuPVs70Q44fORs87mnW4wyeNjCn08xgPPnbTIXpv9pxP4XyDPQ
CXw8e11n8O9k2S+on9oz9NvhBCfn1InJ3+KkP+vTgMxsG+DQuK4c1pmK6mwuFtyUEH/N5WFErdvb
CazM1vtJNm72iC5qEu88vwdhsHA+bXCQTPoORa3MnYptIsrkNIDVjXEgxgoXGCHY9okzOSkmkVaH
duFeFU3lP8DFTgoLRg2G8ffYVWADBUKjtr6yY6CcLrSU+mGFLIUet2oaJ+2+RPNaFidxRs3msAJO
qQAmcsp2se3Sa9eGL06Vg1FLXVS3qfJK4Mw/o6GfJhvfialz8tM+puoZ7jgHiFIibmoV8hoGvVUU
J6NULujBn2mIzhCjPKNgof0r3CpHpvTq6E6lXzxp99LegwdWiGgPUZylJaL8c9EmGJUn/TReToIK
O8aGjQ/Q/SsmwhqdrdxPk/DAXJEe8vrjarOtl1DOMQBKLF+2PUqaes2XsykBSgFmOKvYbbZIzPgE
2FFlg/ijsQYpujMmx4Sx0ARtjKrJoMi6MJJcvHCWN2DcA77AajDfxK2u5AsdTJ/LrU3nty/r0Ebu
eJ5LrRL31IE1GiBNm8NYCk5m9O0rkHT+aPZF5HgzHifxBJvK8xwv0o62OfIAIrlZJjWp4DaPrXwq
MX33LFedFcMSheMNrH6R4fcW4QfcHgLdi7R4DHCVtdYLGjqI2QEWaAnZV0TtNoXT5cUaXQ0HfJ1T
3ub5lIfoX+UEAvCcGfR4oOSea25pgQZs4yiTpEvW0lgv0Aja4QeJu88fbuLWXK/KkT5/gD/ctpDl
g4CRdcMhYwfZop5s/gj3T8qCPH9kcno8gHj6rUqdGquAPJ3MiHklsNFo03Rpb93VCCITp/yxT8Jg
G019wwRYa/KNkx40FZ9Tb4+a9mJl+Nqc6lDAXtLFXK1MHQ6ZwJfM63Gg8LninyCvzDjXfpRTIbPg
9fMq8DgIU/9n23KgaXE4w+IAG/XQWQKj9pSKweIN+kM7PPYY/WY142Wla3OSDqvvzFdhHphbznjT
ar2TzCyugIqb074ASTETTGrLvHmxYMD0UkaVGRogd3yULTbEXdI9HbF44xl/PY/Wnte+UEZM+Z6Y
aV3eFZASIm/rTxEFIDB9KU20/a/ZE690uPtdkFvm4eJ+eR2MgVmDjfFbjgsoB4wMB8BOFFeenWnr
7tdQW28f/9cgv32OSgHtjMDFgSnAngq+4EuRSYWlJ0TehYdGXmPmWonrAUW/4wCeNMBH315Us449
U42T96CTMzCWSyw2Djpdi7xBl7dhlEa3KvmIq6ixaXTAoY9Gm8LG7XbaJJVw+WYZJDaq0m8jCCSV
DtyufXum1M04o8HKAInhnC4DsCIWzdurfZseMi5KxkeiycIXEZTm4We5wEA+JI42l0n9VPLNpYHb
mj6sVuYP/TlP6pnhfZtIK9007pKHNH/FyXTH73ki8JhdXZ+aW38bUAuDV/6nKb3Gx2LaFnWRn60u
TFsFd9l0OvdTNkAJuozyxFQ+YIe3L/Aq3PYFPdCa6dMJMlYeXo8kuzcdFXrzB2HU8cUfETZiRGr0
asFYrMLcfz3IJJ1g5SPIlR3qBEHfO5iOTuKd4ncUOP2F9zZXspyeZHDya8ijfNTcDvZEBX+EHaDh
4rnKCvZ5JDVxKn8gc0MeeKdaq6+zrd0lMRcXedpwZAKnRW2zpGBAyYbXlA5nQQODxd0N7K98D9wU
DO1DQbI4L+de1JVzc9oDLseYqYz8ssIxF5Ob/gy6+cDngRR2fCFpFOV11dLOvl6A48snUC0OpaKW
DkV5PRZQE2Et6JyrY9rejI8SvjangHhZzdzHBUZS+p691iXChDoth3CPoLrNR7C3jKPuDAiHXudv
tgHMy0NSNk1RnP4qkuc9eP/8MKQl593vCy1TzztVecpwnHiva6ZtQtw6geBPRbw+emnYALdp8ZYE
VdK/PfocJR1D5ClgHDwRUkQdnpSrDSpl2wO74GfOrMysMY1vvrzVT+HmToyAM7jmefssc/mimeB8
vs0ohVqYl6zUlQEKFHW0oWSxyOrKU2BJ651ERplJTSezY169FVlWR5Q6Pgx1iw82pliYB2HT+VZ6
izmWUzUEb1xQL43xIZVPVcXZCdeJksKEuKgKadZTD+ya1kJShLhH7jyJJ7pz3S1EmvzAWc8M3pB5
plTgDmFBhyEva2SYLvQCeVh9m0jPYuscmwoQr9cGD0ORssEynbACi0z2X2APVku8x+fEWtKDnJSA
JU7pAoTNJqAIJJ+QwnY4krMZghRHetBfeSpZV2bbqERsppt2AQRhu/xaOgLaTSXagyvh4bGzCpqu
X4p1mKw7TTJNVWFVbSSfiLfMLwtZfEYg923zDLGq0RY7cLw0VaoSgQdTC4iqZlJP2Iyjd/FCV1+W
sHFatUDidpuut/6cMAmc4z07GvYMm66k/o2RfOkEmtqMPxX9vZ1ANk0wvFm8FA5dQG7T/oiw2Gjd
b10cUpo40cUwVhEmuWtXPKJX6mKWMbA7zBz2HQebyk0QYNHrwPSOqjxyIbI0C94hm2Ci3zbvfj3J
27tsVU6BeCuEt5jHeg03ZTma+Acp20QTsn+zeLOuMp+oX6v3ce6a7wlYcXzCONbwJfaoTqCzADDS
fL6MYWyeJmSL8fXawybe54YaxKqMKvOTX1OWnJJIBN7a/OitHm7CqZVs9bxozxj4aju8xV8QoMlm
ghXKi16MS9oZXXyzyhNrNeXAju4XX3zSsv6sXW3mt2/Tf7imbmnuvMjonz79upDQWL3etUwV6+7t
xIac1RoUm7xWg/8FvzDzfNBAzV9u0RthNlhla4qQnZba93eAkAy1KG3lYN0NmVB8vp/oTY7nmZuY
NA54L9fAv8jc1vC64KymYB/BA3wwi1y5pnm6q6fZzEm8ZFxYyKCg66rap7DimL1vA0Id2AS9AmQx
f9fvHCuHwOqVQfhJ4evoQE8th/jADHYJbsDTfkO29JLktFDuHV4vkrsOElxQ7vTUEGZbyzcrqBwp
vKSbMWvNvX9yuqNe8Jeznbm8NI0T5NuEw/WP6qyQHRpr6gJKVW+hMacGbMaf7k75CQzvqEnDarJR
FeNalKz47zEodAqLFrsrp/7XHLGLuWm2rYp9/wYko3n7GBmYlzpk6DndNb6Gm4mo6Wtw/Pix35cQ
BOriVIUcdFUl3U/mufu+jBKPnkv5Nk/uIrpq8ikTjsnHUdaHpIDZy+fj/PsF3SiicCBDlLZ410c1
C1qqtlNWdvy1nWs2isSgkM6CpSDM/VrZHz/gEaTPPCG1W1sECIm5Du2oowvOZe5jMYO9wa+IMaWr
Kdov0luEOMyoIuIgp+JVfxkmb8l31VCbeO5pQoPVrT770Sd39H6mc0ccpVBPojUKBIYS3VGhcYls
awoWHFDLt0WFEIhZ4/NQxMR1/LwyXkHqDwsrM/LYHEgtrNTcSK68doDU3HKyP4jKA0+7mQkty5ZQ
3/Jx1kfsXGeo8GCVM731s9RbmP34IY5fIy+ORjZWsUBJHUBcR6PKvtv2OGrDHOgKE5nW10RIdaIe
vuCYgsfjf349YfMizT8Sid338zSYyUYA9w/Xv7a9GVZtvrEbImuz0V2W/EelNYHyJLBCKosEbpbq
b+HAw+TCqccMn4rXbYkk2bwNJBNZF3XXmg3j4wc86kJx2AOhgWK8y/XImIlB75+wtnvMQWYVfYe9
RqLzNgFdWZikSnuVOXhN4Qhz2K6g3gabQJecl2C92U637ZFRDR7yySZcfHJfbxCRf4dGQbUPwEIE
cOe1tQ6W/P2d2TadFRhc3YleXTvt9q6YDZ5gsH13aP7s1pqW9LbpEqqjEWzjlfPepheQ+KoL9lug
Qcm2KRS1m0vXp3pg31axSJLmdGF3F811PGeFMy/b2KVp9K1r24qDjM5dv273FWIIGHhjjSO7ahdq
A+q89Gan8eRt9NaRKyTHCe8mriunna+KJB0joDzDKDNI2nYOhOSUo0KQVTugmojT7H6lGIHFr6Hy
/ZYYkGOHhHv5GojeDgvF62hOaeUSfDncmY18Gl2LlLSBoFRe41bMcJMkySG49jrjPwK56DU7UbQ3
eW+2QrwAoiRcVQc6SaeRTdlhmlvmw+ZfRYuWjQ9F/rdU5HWy0RubGF9Y1WYbDtrRQ7LYpgiFrFXY
cMmq4FwwnqNRGWcQ9eaq40RERb7MywePxDXyruXSR746y6VtmeM8PHUKpsvbSQrti85rdym6ShRO
qaEE9Ak2edqHGF1izZ1MdrVp4dEI9zZqUQme9kmLblp7L5ZoXJt7OgamJ0UWh4A80mEdbYD7TFEv
TnbMcwABh1S3jpNvK4e08U+UjlvUk4ScJ/fJERiShdd+BcwU7YsoL9w9lp2WzVmWpT/3W93Dj3b3
uILybpEMcrG/hKBKbWHcklw5IkRAaYmnS1RS+m7d0FCeMs7DUajpbGap3Z0gRdVPL9Ku0O7HhoKU
ucavu670HzW1EwvazVvT7Fc0aeloJxKRSyJvfqjTUroDefBrpkTp2mR6S92bbeNtapSv+VwdILlN
ThyBacF2HNpmhdEg3MeA23CLwnDGIWjfE4ab8E4h9VQeqgyRSHy6kulOLJnId0s2xSeZP3qnme0h
YqTn8ZRaRPM10BKBsAj+YZD1pU3Vd9T3MZP61E9Eg9u476YvuVblH4mdNbt6sHFdBbHpHziuUhRy
kXgOkZtoCpZjPSl5CTkfXSmECnm7tqUPeQAzFHWY4QZlj97eM3P7fbjY+BwXnay+p2q4cx1fXWgf
s7Nq7Pq96CgiAyVJTvFuinZpNKEpjCoBnXmV/ci6FjJmqjC/8+t6J2J0j8LVrQ5LjP7PplYCg8Mi
XOqtj2DQYeJPQkRe0hc9N8MJyIX4RxsVoOpnp1w3S5SLQ5rbzZ2CfLRuSoosHTTgJnmYcDh+Li38
GiJvqO6n0M32ttvb574dQQptLMu79Cm0HXTf1T+7PIi/UP7D1hqiJlLMNGs4kTjK+Tq6eZod1FJb
e6er+q/d6FMyIBTsumUezr1OL8VGVBMyEgFw2PCPbHQjePpCDt8718+dfTMoQNZJZjx1RwRGf4a9
CLCux2z8vIoAFOx8p8+/zBgCcdJBqVF0vdNu4zBtnu28U5dz4NsXnXTMDI2F6YIisnAOcWi+soNi
PKN+bZ1nhYdzVkj0++FMqGkADg4BuffgHb9Nqp1+ttgrbd3MWZ874OCghGMFrHFdO2ZuWqK/DeZJ
Dzu1TtheyQEU9cZ2EClYnIBAzKFoO05e6Z1DZirVuZ4BY7tqcC9EWc0barWPYlq+20McX/u4j21G
1Jh2FAfhPCYziOcdtFpvj2pCjUaFr78taiarsmlQ44I7FKAYim2A1yPCdIPnP9NbbjaeW6Jyy1Ef
RYGq/zI7dfGlS5e+QGGkTx7adGn/0LOq3A20y3kbO3iQbXLuj55pSNWMhTen69afw+k2cru03KJW
kz/nCJ6h0GBDxGyydqPU6HyJaAOcKVeH20HbCPZltf+MJ+N8mVOxH2kcIHpE2abHtAwPwCUZkksZ
Wg2qNE4RPWuLtGQXkmHlG5F37a2cZHEg0Eu5jbI1OO2dBivapgKdMaX6wW1qdTIOM2bZapTP2osf
Jk66D2tbrdgjKx/35bZKfi4MyEnaB9hFkcgtd72ORGysl+i5Fkm/QXoYcUOcpU9aMklsFeBIP0R1
H714s/Lucx03L+M6rj8HJvhuDBr3ygcacGKzU+zaue3vyBCtjZjq8dLSXfG02ugKe6UTg62iIHyd
LvhEgYAlItl5FlLREUgwBLRWtqqr85NCDPoBdJbH/Y/uOT553iGXXveNylp7G9WpPkXMJLqrKr1e
JAi+7OeAkMtBFodCJDr7cz340y1yOvpeI7/z3StGgoOL5PC1v1QsHqpSN47XDxezxu85m2bknJoh
rE9iWfk7DrggPylcRGerpWOU21L9ZXXD9CGk+PENSZ3+ng0/OWWxBVe4SvegkGR2KGGsX9Kjdrxt
X0XlLlyX2mO+42u7JhYSgxTRYYw0qt2C7bAPGmfbb6of/ITj8YqADyJYF0CNCs73VXOfIEOMH2SC
aqYXFOGpQ9duO6oVL4ox8aita+uHFbugyC4XfNuyaLtUM9kqFHOK0uFlIbwx6Pd2g3xgvykjFV9O
lkpuqZOU15a/1I9lr5/5HQSs+sx57CoyGAQ9cfyOcgCUQjnZedQo92mw4mHaltiaXgHWGR4ydxzb
E9Q2PX8bpUga+nGjw0NkV3V0XqX4vNGJ9VdM2dNpF0ZrFWzyFTnBTeXF9XVj0bG/WKw2YKylPaGv
hnUzrRoHB+TprPbb6sabfetLUEcZvrKzTpt9Gin9NUd2E3FHFEmRwcyKJttZuhZgGuPYsU4ClG/W
r0tY6yE9MakH8sLt3JR4h44KIm5xXnCq1uXWCchctqIa4vGKekfebb3BSe4n6CjLtkED4BLAXezs
JocU8aLnKN3jd8z5Dc9eS2OTLUmckhpg0OnYy+BcuLNd5/ert8SIJy1za0eo/RDs0LswgkUnbbnU
epeOnRjuIlScczA0CeraG23FCBtuLZzE7zIP3MvGTf3yC4qr1noySc6FWztoXftyivK53rqaSvxV
UBJOd0Dc1l1Dbeo8d40UlBMU5721zF1+g8CYRIie4a/tudpRaakKg7NSrqhu+h5j4n6HipMsXUrk
XcN6CGlQbgd4gUa9ZCjTyyKlv7qpagq127WfW9jn1ULrJhjy4rTOjGxYQqvvqsgodO7yGXqKl/gO
wlaoGAUUtXLtnGH0pmgoDiJYNu5E/1r2bn9tiWgOkBCO/W4T+IVHMY2q26OjLP1jjEhNPK0W96Rp
YsfbJ2PqwmkihUutZkt3HTAZ+nup/LpYfhOQmA146pZbImnPBxr0RObsO0GoDeU+VZCMRNI6c7Qv
Kpwa0r1y50aIK8ca5fBAO7aKT/M29J+TcXxa1zR5SFKF/Z8SGCK2U3U3gc7Yx2GsT2w2D5sgITUN
rGC9KBe3vNZeNiC3r6OtQiZZbQKAlljbVaK603Upd1pLBEHDzCe+jn0FjTBeD0ED06iFOXZFjzC0
t87cTe1uZbPxbxF49e4CIEB6l41Ua5gPTJgNiLbpBwogxRfV1l2474IgueyaurkbWsyq90jijfEZ
dd8Ek9Jqjs6qJm93LkTyQ9HG4q4ubGcf9WlzUcTCunKL2b9wFW3HJuloP0cci3C5j8fnegiGk3WG
7bWxAzbhnY2FardXjmyuQQBOgA/1FG+iboIPjkow2jiyw0IzcpB72jZAGoezTvJw+4Uy9d0a6+xH
TOe6PcnpkO00i3LarEuhr9nl2fwz9Mp2GfpXP7iF+Cu7TnYYkBTYoiuRPuZZ4jxRO5uRxnGik8aO
qkOgghyTM1tvx0qmf9h19VDmYLkSDm6HwI3zb82Et+wG3m3zzbNjfT64UOA3sZ6xks0ob57HyuWh
E5sadWaE3hDWuck5lpyPk5N9L1IveCrixPmjcLzpcqT3uhMKqR2Pou8j5XO3MDFtVhsvt9srGaMc
VNCbR9PRH/zvfmEg9Zgom117drsX7BqtbF9KFOI2lIMbFPREjRhrp7O5p1u0NpT7ApSDtl5JHEGO
McvFVak69yVF4aPYuKjG1hvUI9JwW/B3txSwmBPpopCulYMbIHwMFBPNUrbv80o1/T8Vp7Z0WyjP
s5/YeCe9QS5pGk+tvoAapnLrNINf9WA6/wcHr+lhky2WuhFizl+QhVJsD5w8keiMwTNBQPMuab7p
C7UAC9nohJTmcu4G9VK4PQ6gmN6T2GZjCU+2X1grLErOaYOiDvljpO+ElFU+jvs6H71zyswoQE3Z
vJLMA/z86QMCjQ9VkPYX/sL5DTUhEfc7CHGW2FttBWrXXkfxiDZU+S1QyEsVHV4QJapK9vUwBc4d
/bEwAtdDDreR/ZSWJxNJ1TnRr572c5umOalcROoJDsNqrr10cqwthhIgg9BmEWqPxwEcATAlTKKt
j5tGjr7fIRklzZCqgBdNkqb35hg7bv8fZefVHDeSZu3/sveYgEm4i92LAspXkRQpGukGIUokPJBw
CfPrvwdUzxct9W73bsTEzLQRWQWb+Z5znhPNTWqypraqaHmpuqHKb83aGLuQXQWseYgfTr2AujGo
AQILSut1JW6dwQJLlRtNan0rMH5qVaA0b8oiGpKqfNKveVI7tR+w256E3AwLeNMhcHnhrpgXFCgP
sDV+bEhOlZoj6L+zFzHSCbph8g15t3I9HWszYdT2h107yCZ9ieNc1HE4cqsghJASWhmRampqp9/F
rNWq45AMWvneNd2k7G2Cgwksrd2glj1EOshDtZdYnfoqbGdBCctdNsic8yA0DE9DhheZKb7CqM7X
fys139U5jnB25tCXyWS/2K1tJg8/x62aXCUDWhjX4aZpRJM8+/TYMNlH8V/1Bu7Dxf0Ri0ifnD3O
aBhmxwagXvplkGOi0fnsEZfR2NlGGelGq+Vx3D8NCQMF79KzoJxoKvV1ytKHuCM9vl/QpzhbvPKy
Onu1vKFSZWgX/TBXZ2vg6y2btMYn0QXYVqwyerB6W6bO1sFqmlonfQBgW+MkSnvWOOwd4mYnKTvl
eaz1dZjjI7qa2LFYukufJ+ZMmWrXe3DPe7ecZ8kcVTELTQNMUUMxim1M31BabOWIZ8ZndlDVMLpZ
+nnbSCucCB0LXAhcDkM0vti6M+iSPcpd+SQhdTxq+GP6jVkTituIgXtni1+k/KFDp1vQWfSkzbe1
QxVYqMDjuXRBmw3y4eIM84dP/uSnsbqz8bcemOQCodRptM1NZ7hmxjyXW2mV2K3UygyVWvGQ+dPo
HhuWcO7GqiRp9Kka82rf9jo+xMmT0GgwQec/6HMFSRq1oow2Du/RIeythQB7qo0TCwSt2LICZYcI
4Ne2960j+jKMSm961ZZomgnUxmNj3Ht5mtvhmFbV95aS0ZZksWJrUC0aNZ8UKBqUN7VYnA4DYB31
g3qndeLCitqsAsrN4h35MRVpu3IwPOw1ZuNXQaSLut6KWe8ORle7X6h4EAws3ciM64CBYgrhb4Yi
elN6jj6Epm4P/QvmBYwPG+hRZRLgymjoTRsME2cQw62bmJ03oBqIc9N1QjKbNqOVu1vwcQDxYnCf
HdZp4hG44yR84cCchy70KmqnN67WJ3uSB5wYd4q1jYU77tDIosmCgYHZKzU3LddG5H8aNL3mey5y
5xhyups52aHwI8/fZrgj3jTsRwwPMxlfoAGa3Vc2l2MCQKps11WXRUk4Kxjn1ArXTl95RFrz3lIi
u69HK7pidIx/xK3BkfdGKIA9WQMmI8tCkZ+El/joTfZwN7ZFwlcgXoe+65Y1T1O3JG6Q2/69wfjQ
Df2sBufM0IK+Bdwtz6MFfiuw804cKpFBpoPM8kCRcr3rzUp/cdrO2PguTsIEJjIe+26hPsmz5xtq
CEn5mgM91+xQKizufgqh6xjTzc5jvlowdMbROPFx/WI1N7AbDmTlzuYOjQelVKeNugtjZSkevRqJ
hXRDRzQGQSvuGhYFUH6v1iCHS2waygt1O5buDiuD/DxObo9vuK/4luj57lfRJl68KVmA3zbauuLt
POFVG9bUM5X2eeRjKMnhxoa80DO8U4xL7paSCcBmcaR0trnCIhdaepluF6CKTChsDHEYP8oVHSvf
xw5SnxlRnzH29vzF5WmhzlNftRKgpALCZ7eAbHrNths2BJRNW6VZX60iMs9eUuQuRp9oLjetEfln
TUvM17lI89Okye4Ot10W4OIyv5Froay+6lx/DkDHZ23gjgL65TDOWbcp6MyNtkOSegXP39Yqzplh
zvaO8h37SYsSOd0wucqpehR1CWdV0sUNrSamQRwrxU2NR0QHJ2/PbAp8k1xCA4y33JZGlnzO7QlY
JO9NVnWsz8PEahtvPW7O7WiNjKEts45uvKK0Xhp8EvFGDcUXiw6Rl7YHeJukFbNHPJFYnWIojH7R
fok1kB+srSYt0Fh5XIHalEHH3OUrQE7t2Gbc1GGb5u5tP/T1qbcb0hqtm1+YC7gHLdK9JybGqctl
EDuv0lwAFAu9u1ftbB7zru7NIFPeuK7W9BLzS8WIx+0679BZCaWbiw+1b1Om/rQH1KyKe1K8adgy
3ApbLnURNJY9bFm+GOcKBjzuvtF4SaJ5evGj3tjIjn6beLHzbekV0TvGYD0EUNA/eiz396Cnjdca
D/mLzh+xNyD2GKRZ2gupGe86IdPvpeq567zhGxbj/k4O+gxfGjSfwX2w3PmxBnm6NYDg8z6AxDl4
nRUCcDgzRdMuY2O2zxnDjtCb2Kg0dVrBNEiM+glip3jIEkuUgWCqf5SyMhCz8ErmlvV9Hpj+t9sc
PH/TvvKCyksVomKTQ3phR1uX8r4FNgVdss+Shqd8B5cDd1ELQpY5NU/1rGzQGpAM61sxY4aZ96NJ
2sIMAeFMfXLUh6QEXI0Ve+4fo3Qa7e82aM38kNVeCZMgEq3ea6GnbDG2PLxy/CgkY3E4ZL6ROnqI
dc5YWDZ6+pwGbe60+nQcZuC+9sYxJ3snRDV6X52q6nmoNJLuBHCprp3odsg6D6dBqM1OHGNJEbik
MBSzjMcXNZPR5qbBiE5b+awSWb/pjTa7XYgkidVu28lxzuFtLGmc4/eR8Vp/EHANNsggcRYvevNJ
WV7PFia1Jqdtn2pvjFQWIqV67PsI/YBauMmyuhvqsINo6xhbwDhD17wO+aKMecNPkekcgBdhSbZZ
JHgydYjIWWd+wMR6/SbCiXW/2CeAFNzmedDixbQ3QE9z/hludteZzlrfsWE+Z3MXUYwwwSJx1e7v
5blfdVhUQ5ANDilT2sAR6f7CNkvtmRBPnLo/8lquKSA6N1eLRAmMkBMO0bP7pyblX9Xr9TcS40as
XFO2iKO/g14YznmUp8TVW/nzN6qf/hPLrlpE7M5NxIBdTOmTRjgizRAFf37l/xPN4X+CMPxCavhc
l/znb2EO/yPyYf00/5/50P3Xxw+J3+qVofDLX6wkxn7+NLy18/1bNxT9vwvX13/zf/sP/0AvfJ7l
23/+x/cak9L602LWvX+mMuCJ+dO1sf78X+rmr28MVOq//IE/MA6e8y8XvDu2GhRmk9wMppSfVfMa
8v2/LHgyH613qweHM/7vrnnzX67BXcVJt1e8zwp/QK/tk//8D0P8CxANETXyQWsQh6bLf3/1u5/i
MUeNg8hB++Ov/0wp+DX1htyOIQFXPMq+QbUTlZ2/SsxkbA1WnUlzTUZozYQCzJniUNHk5ncGv2TE
C43Y97l3MRzuoqIlUPinY/XffIDf5Hc+Ad97ZQCgY+LhpW3p10+QjmmR5L1UlxoF2gxNrKf+w+rq
G44zcD55mjBV2HdRS48GRoxscsSJd2hPvvYPly4K9SoU/sPnsvi9fxLfIduRoMcjYlOb/t98LjR5
uzcYZV/Mscd06FF0gT0tZYgQ5FkOnJpmkNa56SZLkLti5JSEuCZZ9RQd9oU7mjVyVgMi0RiP8rwz
tv/w+X59AGGXwi+FE4pHAU6QvyLFcqsQprRseUlh6AwhSv0aTJWad0cxTSnfsXQtPXqGBYZDmW1K
lke4lffKE3xow9i323s/Nz11js0etFZhKz+9Q7FI7bt/+KSrReRPR5Lpqk/TIRctWVqCU/5vZxgj
ogGiyjTOiz4V01FVPXHkpvCWaRM3U29uE6es3uo6GT7leZvPYTY2nX1oIGem/ydwFEYjC88V2TxW
AVx4/J9fL7YqJbNTOMZ4BoSk+qAhXFpcRzDPvGvyIaPzEi8+lO6/PwK/+s4+fqvL13Zwn5Hr9H4n
JVZLrTkVL/szSxeKroalBUxvO7muB2W/IO8vNpUgG61iGrevzZK/P7PPUfd//zHWe/mX82BxHmyD
ywUyCWzC9WP+CdBgzbJIkkaWZ7PFmTsH4M4EEyA2ixSZ/P2v+u3i5Dj7cLJwUa1Tl79m6stKVKoj
1HnWKQnQTo3FtPkoymxaWI/Uaf0PJqVfX418JZ6H3AM42zix66Px12/GRsvxYmFOpxyfMGLrz0No
JI51Lt1OKx/bqqSoiFyi/U8YzL/8aohrBPJZEmGqW1dGv/5qzRGF5c9dc4LyltHGAa45NHNpOrd1
unBcidEzOWtYrrf/cFX9foyxsEFx4pvDWTQc8gG//WaSEF3LcOLUMeDHptCX3Ok/H0cJjoN/OqWG
/RsDDWcU3B/id/wTqDa68XvVOsgw2N6aVPuupoxpS15sfl/HHcxUYqAgW+5rLOKZXy4B3gxny/ZE
nMvCjcgmyma+tdyeAVwuKJ2UcxECyERhSWvvzJDc3GKcGLGgTM5GtrSfFqK0nrFijwc8E879CCos
mMAObYnQ3kx2lDyoyB2lQNeLwGjvaNJKc3HStWXqtTdVUGHZtc3w7jO5fAUayzhTM4pjYi32DZfD
aznQ6WLreX/Fiu7RCsVA3Tcj40BbQklbUmN6ZxDW/d5bfO+zNtnebVozVynjmmmQrN2dnsjygoOi
oQtsZZlkVZFzUJjJ8FJ9tByjvU9cc433lzmTZDs7OVUd76uofBxBk35SbAvw/tdtqIwhIq7UAZ/s
6NKSQ//u9uQKNmDnkUrHfNkQ7lzC0unzve9T3N3YLe3RHAbajBIhbyiOFhsswngTpDQOvQW8e7R1
+QQQDfe9M+UeU52q/YaR3Nyz33J3lR0hsTI53jLDqtiZecarN2IGQfghUDnX8XwV8GU7Cwyv7a1b
c6c3PnlVkt+rWlfvip6twIM0Up0gWTHdnVG8P1kkvBn3ZIZiuMX0KYCFijoxeJ711Y4Mhk9kjpqL
Wc/2aZL9EthJ1O9t3OT7wZEPWVlZpzpxpi0PJ4SuuokCRIAF4bzrm62jkQI5m3G3XLKsHD6z7E++
ZFQ3RSGPh+w272fnwfAia23hVGTo2XfXONO2zZBr58YRgEVSb0Yp9oVBIUfpGXvVNBByixLNpM11
0qC+mrPvAKjOptEB0mFPSVGHv3MBJ6FrNbHGxXUzCUZFJ+pxvtuGhGHvMOIBAdMdtSqezgpQz4sa
EeM2SVtmh0TThpjghtsfar19MmO9+IEP1jhKNsP7zGryTeIU6qZxtXQjx2yHBSUNBuQVNnZ9zEm1
q8cZjZtNOWdIMZjcFWZqBqUtsUQMGBIZ5aqAeOmCGaEuQ14BamugadGOZycPbmtcMtMuAkplfjir
i32U8dGQc/lg2MkzM2/Q3F7WEwmkv4P4lv6FecpeYXYN+niQF8wZesBU5jaq1bg36wVRvsizw8Q+
bIsgkAcG4xmuOuGNO/AQXUC70UKvsevvTZoRDybCzF0FYerBWaLyhjxhfJdG8XzJYqvZtnhNzkzJ
tSHoXGVbAZPIoaGCz+C+lMjtMRGtEjOTOxcSESJJpjdLkoMJakq7NqkxFVcj6bOcWdFYFC8JLR3a
l1TNDGZ73xvtAl+TmyVX6csq+2FEmfHecObMp6Wy2vtqrmwnHKum72+8zHScZ8awafTEMBOTzCZd
kOhOymGk/u7VCqi0ZsKMQQ629R8tM52W5eDAUEIJj04mM/U6PWQCZxS7nwszkiNDVWwcr1fiOCXr
uJhkI+OYUc9hMmgTQ6rAQ7JPd7OmBqQrgkVD2A3DVOyYNprJcewgOkBELfkJytJABFLUk18TIxZu
oJjHepe40gH7dFPFXMyeOQQVBtCpRqsyAI/duDyJ6Qv9I6ZktDxXUBDwCGGAAjmzWekLNJIUZdxt
IYJNmEvdehQXWxZEchqfVP+d0KE3haY2LtHbMnN/XEuZi29my8LxJOdueazwh9ZxkBlov0RhYt5K
bpNG9svUGBybzuPZETAM6k+LCTgkDq0IvyAx7cVSXQ3vdgYmEO0so3fVfYknNT8BUpPLXV9NnvO5
dDwqHcmdjv6AhYFChU0zekS/ObF4QbiladmjkbNIyrAx0enPZpe2TF18LDAYIzXCl85u0TlDydat
Ur9td6nrVFeEM9Pa4TG27knFcb4vjV7NwgnIgDQZeVhajfL4bA+l5btMeBFsEMHYswfebI24KDnD
ICaFqfvVPtVr1XHvK3byW4qNsilUTZ5LZ7MkcPRJeeW6+4OojocpsCZGmqFxq34GFpp1yt0j2he7
Ok1iNwuFEvmwJ5sMfBbnrFdfbOxRtNPhYBNPPuPA9o0mDE6L5ulSoQwi+PG2HPmvtcdAz7xmG1Od
m13MqsqHr0Suq5SHH04Pb309RbV4E6UOh5pMKp0TVpixK4rfWX208hM9Jfpy5CEpuntIMJ6BpMOy
/VDjN0wfZW8CDVDdDBIhSIzGir5ULZ5NHD1DmZI2IBuAfIIkXggKQ9hUiQr2Jiby95RlC2M78nSK
RFQZiabuQeLM5ipLVtOQfdYaP3l2Y9x+WoqCXTBoU/upy5tj3BZRFwxNJG56C1wo9cHRozEr/ySr
xAmwLsmQjJXzxLL8ueni9MjXq3ZjxR4I7+LobOoiPzsiwnXTfAwW5TpjpD7qW7NOHYtWpPvIy7yr
1pfEucXMdWbK7uiQWHvQ66jaLyZ+txqUaOAIt+ZXTvonwET0GXa+e5u6ysKk5juhgWiDo6rBoopf
295Evjtsm0XV0Dps/zSb2rDFBbvQPzPxYAHUk4eL0vvi3vZiPFTaMsCmZys6hY2fFacECzS1RXZT
X5lAFfnRX4R+NBcFGrnMjYNlKOQiXL67NBmfjI/5L21KXeBXTrPBxG6f1dTOJ6ItDQDEkYblXhRn
VXFV2z3HmsGf49HuKO1XM5bF3soYLBbTsGw6MhrHvvKaT/VioElY9Xxsl5Qevy57E0vZ3jcxXWad
4Q5hvUQDzo46uYf06vH3YvcRPofhBUCB5aXVK6xhcyLd22zEPmJXlh3zwluMwG97QwW2NqjHZZRt
uU37euKdp+i6oV00Veis/Wi8+5HmXbJZWE9mxGYY+aQugk6iim98bHW7Ie16qrzwkjTbJInsp/xj
1u/6cel9Ea0fZzfqQxXwPhSC7EMtwH+ShJXt0WArKzKim9kcqONYWB40WBAGiU2pyU9xnJqvFo6N
c26N5tGcCjzSisE9+qGH/92zzfmQ9/GshW3t4zpH3xpO9I+OzzWu5Lv+Q+vg23v3PWl73vmOm3+u
SnoKwzlW5nPKzPExdbPplLRdfd+nkXVMPqQUgcXpqH8ILC0BjO2C4pBTv2eLnf6hw8wK9T9gcB39
QO31n2yy+17gDLIn2PQh5jDg8Su8V6vIQ38SFT5D1h/4weg/jcLsSrEQzszpQyEa2gFThW+RpLfQ
iTcqm/0Ey2ubDoFYlaU5bduviqD6A9H5CG8MUZlny4pxP0MgzLD7TBjjvV7Toa/rZYORrq2zK0pm
o52oyOseezb8n3igo3AZepHdtlNUHPqBNl7m5sW860Y1pts4a6xsozFvDpA1nWHnl/N0jS0n7g4Z
gCzMuxxvKosR6jS4YVlBEVuMwThZpm94Zd3t1KbGgxo6P1DWUgVJbse7rp0QZleprqPC/HNeFd+M
OhcHvqCNPYgt1jOHtrHDeZFdaH7If6QLnR2Qx3kfk9w7N+yb9hbm3rD50AynD/3QZ31416yiopOS
wuRxHI2Pk1X1Jy9r8gvdjOVVVuVVa+b++wiE6OoUjXdrqqTfwTqxKYbGjLmxRrfd41g9UfSYMWPK
BbWh5MMusPW5xDqzY0+FXnCQYEtu7XrRvnlsVKZgJZZ/52Y18TBZTvWF0kD5zUYa2IvB+4FIniM8
4vkcthpa+8ByZWRzlfrZQZAv3patpzWhkcZvNFg5J23kvmirFG9tVyz7WRkt+6uqu5p90W4NW74O
UBm83eTZeQhNxnhw2AWHqiyTA3tyua1m+82e1vbjrqS+cohBNyP36pGpf+7ZA5x0VrGB2frjTT/G
IqCkjloqZ+m31Gu6L3YXdTdaRhmqt0rJtcDl7wooH7au5L4UxKghruphQSMr6mFzIWdETVWOra+B
VQH+1OSPrkp1PUbOdm4q44vAGrKTItaPBabZoE+LNFBed4gihIrAU9K3dpbNimrhA+08AM3houff
CagmQVZo0BtB7bHQ6edDBWwdS+HAdhRVagtKr2/25HjH7/MoHqVo8V52TnzCjEGnlL/cQ+lx39lj
1Q+KfeRNxs6j287EYKgP9bTxPhIskEOvG+St2emVe0XJKqaNZsZURJeTnqYbl95c+jzt3rboeJ+d
u7Sytc822ytv76kozQ6Y/TNc1mieX1n7oIRRUUJGwCnvdUs3X+a26fb08Dr9xotzNmWGkT95U0Ht
M+HwEIKmfa/nNn41VI1jWptfhlHJ+zGZWEc1kbqrcMCfCNfHPLNd4xwRfoG6JDrsM54KsrqsQhpZ
WNIhojw3Djbwziq02zQzn7LeMA9OAgEWKgNqaeUX1wHg1M5re/fcJGLtnpbldx5lKOCJNj3Xg4Su
JEa3OC4Vii68ciP/sILRJKGmG5zM84V7G7CGEv4F25NzyqL8la1x9ilnGxJMWmN+qkTPtc4b6jBV
Jhl/PWZRxnWSMIBocnyDU7bF2ZjiAZG4pVn+y4PSZzPQPbf8KhpNvsimaW4E+cfAoPLtUKSN9o3B
KQ/xpah2XNFufvAw2OwYWS9zEBMNfG9H0QeLS/mbpERwWzDH2nZ+mzpQL1qM9XVON5KUPBm3oq4U
F2OC1JvXzwkdNHcmpab3DnQaOtUwskJKwSdXafnVT1mb4fLqDvjtf6QCXY6UIjTLfVelFgyQXH5d
3EzAi0nZoFa8t7n+pqHZshr+ZvNjyyCdU2OT6cYdPpH6FK3vWh0o5tkSDUKsMsUNsz7rU0dmg/xD
6RKIS6JzWcWiCeqlcAN2NQneq8yw9v2H8cVmAfiQ4C69HbAnfPOLnhswXfT3hIEGK/uI7eo4Scrn
CKSSxu31m9pRJrEb1oSXSpg9iBWpcIYalXOStGBuu8Uf97HQjlBtceQXmr6LST2WmI6MRWzYovdv
A7PydTepwgrI+r6o8QYtInO+drlO8zmzGNxpA88x1vscMK9zdy1L1i0H4K0Q/rOMc42uGOHfUzNO
58bophQxl8XBwKQTGHDY9mPTZsdY0NRNSnqaN21nzBetAFzFOtq2n/XVdoQwqRiJYPgpavfMltZ+
1Np5+uZQ8bRjAlySObXahV2UK7+U8TjfecD91EbTSnvCWrosdsi4kQLBPi++FtCfui/zzF3O6shX
O/IafLGqrcV3n9bxN16WKkg5sZdOabiHP0xSxEbEwyCgHGzoOq0vheaOPDHNQcnA8uIxTGuVp2dG
RhHN7I4XhV3O5OhVpyPPPVg87IaQbZf9bALZeEQZb+FSsXkB1Q0LhKrR5jJwYQ/98+QYamwc4DY/
DV+94fWytMIp7WjQY2k4jdfZSIxnogwEA6V4bnnTXvWWGmlmJSw5ZKwpcZf3RjPhODNp6KtxvVt8
tpP62MO0CZOBG8wn7CUT1RdizwSG+kBnmXxeDS7LpHODo6kjO4Oaf20ouKW8DqZMt5u7JAK8iRC3
kGKSuttSwEw1kX+zDG66hCBIhfoc+7240pJcOVc5Eij7OlSWmV+XcQQ/ETmFR0lpqvfVviq8lWpH
RpA/NTcFQ8QkbXL/4jec8PvZtCaUKewUGeeED8YeIZVWIvbyY/vMgzuavmuJT9QG0KndRI8I+J21
MxACup03xl5Jj3nXL/fuQiJI8EwhSR7kjpzb/TKUbXL2lnjJzrFYlHtnaT2Vi6WVpAz069lM+B9h
gIJlpQ9liYch9XxufMQjPmQH2pzcm8Kmn/kOAESUfl1q4LVsvRY2j8NsISJvarNzvVOfaeZ0+5Nc
Q2mJZZ4baUw5z9Yi0UgGzV3NeEI2MUZiz4+s8m5cNKnvaGjrmILkrKWPzUBb5dnTYkbfuj+CLxx4
0qBtqCienu04q+j5NqAa1VtUiUjsPQN7/J6lKcOCGFMo/aEpWniAKtTTLCzsuTzpjBeGULi+yK9j
NdXQ21NM9kdfsUIHDFs19KkNuqNlG2bM/fy+GF5LSaUbL57z7toWbshgGjquJ+Mny7WuOfDWB66e
vjJYhrZemOxLe2dB2XNw6ac0veKQOJeGxe+uXJa2LzyMM/OOtVDW7obWaD6ZdWF8wzrt2Nip2K21
7OGtdtqmMVtj7hyJIBOtaxndgVaX9mod7Lb2AA7S15z3ptMM9XnERMCpK5S3Uvtc21kvFnsW9hrs
JewUGqUbsRuh3ZFgTMQS83NnRDj2sJ14uO+XMTuRyHLFro0yHlJG2y/WpyFe6nrX4PqudiyT52wr
JlKKhLWcBSZLlvE9AUMT2dws5PKqU4Ht/CXKcCNNm46YA65K9olL4HBpHHgFjv5lYamrbfFGWOJa
LR29iLz4F/NTIiCk4W4m3ZVEJU3W3Yw1OSfy2u8abMx8ptn1zwYxO5ychVonZ3nMyXQ806i2eJiX
CfeIM5aIY1kVhWMHFioYG/yG2M/E1JwqBZl1I1wFCoPjodt0jnkLMdeIRq8jKx6llu1PVVR8nNbW
mlrjwSwG6qQb5TrNMSLQTN6MlOhy0brCURt8Pb3azUPpmVt/UWN1M+ILLkh2DNqZi0vzb4a1Fgke
rdveC6D68pvfGZoWzq6T7xlkZ/LEVhNyKcLYgMeupcf7UJhDqd8nYEerkAchXdc+BacZHcUAkRkr
GF11nUTlh3ZXymi3sNhnDVv5jn9hY0SlqQekAnsq8+PsZPdmynAXzsiz8ssqIqGAd3fHmKb3gf5i
kf0uslwUoSFU80o5nbqLS07RYTYxj/4gaS5yFqU1p3uI2xKvnmWbz26BceillpLNlLnE8ofFqf7G
jCi3Dr1P28LOmeiYD820jqxw5sEQbdc7jEe0x6b+UFTrpdFnxfz68+bsceitH7z1m4PeL26Sb1qz
G5dDpYwCN7djMhiE8bV0JzMr7XFXsFB0dn3LJBFRSFbmNs+67GwAF8SXb1k4sBM9BhXlzHjubsk0
1M0506oCNNSUrUTVLiHuMbLGMDxlAFdZmD86ZOeh/hEz37m9nw9BXINQUTM+eFLdhnx3O31M3mE5
GAuTZzNyMg6cYLLTaKblnhBFyvJFgKwZwtRsUPHytlyBWHFN9ZETLBZf7s40FadAugL0obmUMV6v
1ozDrlC9t0AnzZtib/duPZ/YsSMPb8yPyomM2U5+4jXg5FcbOyUYQVvnMt0h/zJZ12zpVDuZ+fNT
M1fzxZxzRHGEiJbnJ/Binl4TnCe+ZTs2MfkV1ylPNl3Nza4X6crR62VtRk8UcNvN3tdsTzMYlLPS
5jldRuNtIZiJ3fqEtuudl/lcEWbfp9Z+KhR6VmJPw0C9OogJvoOEw1jSxk5q59SVnuaGo+5lh8X0
U/tg0DSfHdlu+I9C1CvnpkfcC2NP77lfs7pNwpJs1auuUrbdMEsNe2cwEnvBHBmNocizwsTZtb4j
fkqlU5kUGWTBzHiwU6eOrxwku/5UEzxnZIGY2j/JOemdm59PTLcxc+NRtXqNg83QUzuY2VlYJFGF
pZK91g2cOJ/iMTCpiYCsyfioSg6g6ZbsiBW6OEqViCyYB6vvfjitSfJC8cbj6eMUrbOfWYc95qL1
RKhXRfdFGq6utmr2lop8Qi1HKAnJNDislDnJOms2YE7aoXJ7LgtjJsK11wx4dnejQL5g8tlP2l6v
qLa/1Zh8Rpjw48H7WtieXVzhxjvfGTM08wWgEcChjNei+syKyFb3MSvf5S4ysfp+duOh4fadcO+J
THPUBa6Wvty3UDXUZwdr0cAYhCspPZLQTMT3rHJmIMGpzkvybC0L5E3eJ0XOC0VPyxR7oF4s2k2H
fUDux6zQ9YMtunUgTAc4ROCQLXQ0UYWu4sb5Tl93nG88ESf1xWvtsk7Wx5SxhJru1Qv+4MnEexoa
PoLCeK6aepZqY0NDm5nOW6XaOoo3/de2VLR6RqMTc1MhDvhIBKmPD2WDU9liPbw2gqqHri2U/MRm
Yk736LG2d4E/PIogy8yyPOBUz77k7WxkXKKkbtYZ9oTKcSAn5Bk3zJ9IB7PT661TjGjKsP0Ds/7H
GsnWB7DpHvE7cejSHLTfBleG23MXl+VyE+u47Y105gmgOQbBh4BEayS/EuzoBbOAURXXONPk9OBJ
mcZhGg9cZzDSOWmkMShuZ3Qh5UHTtBg2HyDS4WHRWdMc9IJdz4HIh/aE0NQdxlGf6bsFHpldImWr
uQ5iR80T1h0tfnNdtM9v7Fm16iV2Tf3V1cys+a7P0IkrdlKJ4/Yb6PMEEzZolokOM7I041dfdWPy
MvpTE32z54hrI2K86b8jsEzNYV5TU8d2ztLQWjS61oMxQYo4WxWFMVcaagyyGcrp9IcZP7ykxYsD
e7DINvQXAGtNdQOS2JcA0Xozf7bR+XnQ53DE6g3NhU5X7CxPkCfqYxZdP5IkdRRtl1ENtKSig0de
iqxjR9XB6uO4lv+PuTNbjhvJtuwXoRqAA+7AayAQE4PiLA4vMEkkMc+DA/j6XpGVZZ3SzZuyeuuX
TJOJIiIw+fFz9l77VrRInphPrv60X/jIOt2MIs/WuyZiLH1Vp4Psv5fV2C0Iq2KdotlhCjVedQ1E
2UPn0vG5DFnS9bx2g21jiPeQr0MDmxYChTTbswhAXD0sL6Ct2pTuSOXq67IdKud+InvBOZDrAIIa
ozj1SOZruZ6mqajQAzXm4CkCjPKlT49pH9U+dFXlqC/eOkQ2oxYqFklTpLEuT/0gjOWKPQP+ctOi
J/KsgLX6IW3gcuzDIqtNZLOjdjuU90VcRu12BOKW41HDmxQXYYmmAjOawP1h+ddoSVMMXGlBoTuG
ZBHiov+N2O0XFeBl++5eop1RX9uwcH6VlrrU1J2cunk/1aUUD4Oz+P1zlTkkX8yJy9DOt5i4364F
V+gFgSvLzx96of9KWvq/SkL/qgj9X1PAfvqhvxeg/v8oLRXoif7Pf/Sa/0NaevVtZcvQD99+1qNe
/tG/5aWe+pewaAVcdF3KVbQ0/6MudeS/uKq2RbSJZ+N9vuhO/xSXuu6/HKaQ/CP2DVxxn1/3p7jU
Mf/lorrmThCAbB2PO+E/H+5PLec/iUt/1kYpAk89MsdohKFgFQ5w6p8VSghTynEYpnVXx10iN94c
5R9oJaBoNI5hXw1u6X4hGZvG2V9O0p+f46+i1p+VUX8e9/LhcRtbCv3mz8dl7MXLIzLXXX/xldFx
iHads6JA0IU8/fOhLr/q/2nq/n0obHq2Tfomk9Q/1K1/0dSVKyrQcTCX3dRodSrE+NUf1mFnryvO
Kdv4jZTy5+f0z6MB7fUlWEPBYX/+Yhpqs5kN87LDmwg/VVnxdsKtz1xwAKaitYaHQqeqlPVvYFR/
8zWlRMhoIuwjYN39ReWWakuQvEFHs/YUVpVemp+jLJcQfqIVopGpD//1aZU+agosDODy/xBN/1Wq
2BWLTKJ8XHcUg3BQWGMztY27dbqjiTz5O6cshvI3d83P8khqIiKSAZ3ZoOos7lrnkunwl0tpgMmU
DjSMHV5TGXrNkBzaLJO/gdn/em9yFGTFPrnIDoJQx7rIjv9ylMv2uAJJzMIeldVFbDGnz1nT0GnU
zmoe//k0/t3BECM44Peonv7H/QJ+uEFcEc/0pJt0L5P5KbYRDonUfv3nA/3NuVOO6aBtFVSXaGx/
/laNYC1NVTnvcMHe5A2ZW23iz7+5Kf72IA6USAc8nM0L5eeDXFidntcP8y4SEE2cfL6K18j7zQP9
d6eM5HDOFu8rE1rBzwcR5HhJenDzzvIk/t91vU9tn/ZpnMrdP5+zi9z2L68OBOQX3abJVlEq/ntR
///1TpD2wqDHLYorBCKb32XQ/fLLSYq4vPNNNHuoU7n2v/xynUyIc0p0h4miOYNjBw7AvZDMqu5q
YjfSA7rrRgHuiTJ3Axxkar7WRA3N9//8HX9ZAS4f4xLA5siLNJbb8NdnyugFMm+C0AYTsdELnDMs
cUlqk0KWIklsCP5LxNs8NYn87279P47MC9m+hB/iLRC/vCrddRFFt47FLsLrx/y0cndL5i1Bx831
+N9/SV4brL/oN2zLuVyLvzzSAE4qQZJWvmsR+z9hhO1+8Cofj1PkrKhEyvE+b73xNyzTvzuzl0ca
nAhZJKw9Px8UZKeJxKS7iIQgWIWjGgaaQnlzrOQwd9s5tkGjtVMtPv7LL2tblIgo2ZXH9WR5/+W4
Niij3GzKXcyI88GQqsVFX1WvPbxvavkRiZ9dOM//fNBfnnyKU4t5JN0RC/XoheL580EdTRhLBWFj
hzffu9ODp4utoOaefrME/PLw//s41D+X0E5hUgT9fJwkxePaoxffmWMcXQQKzm2DzesuiZf6N0//
r9cP35h0bdP6g0nLHXpZcX+6aQo0ufFoHZMhGN7Sm38+YRQDvyzZFwE+MkWWGa6XY8Gp+vkAYnTw
CuJI2iNnclVoLmt1mhLEhltNohvYQZBQw4aIBL/dqjqD6VGAGBiZpwEE22grhvFT9AbFGgJ/40k1
C7ERcxb7L87gOkYwJT2ExRGFYAK9g03stnS7mFdN3apX0sHHU0HXM2bYNM8f1ip6azuKKf3akN9B
iIFRlYdMVypmyNmJE56IHuaHvRreXWyD+GgYXXn70pAaARhWbqYodnJf4YV8yXvXeKXh7XyxssH9
oRAzv5t0de7gTI5iy15ZveKnjzFUm+wpAZ2gAdp0Io99xpd1A5MgGWo6D87YH9Q80rhAYCSBT8Q0
wS5f2v+SmPCXg2zJ9c0K2k/s4P5UTdCTPhATUJ3WSN6zVISoFLFf01fK54NMm8zaGDTjHgs4bXaI
xx0NJWRfzj/l+0xrgCeUgHLfWL4jZrJfkkIUPmK3SyYDoA2cj05st6eMd/sSRjQ7hkCOdI92DMoG
Jv46pgGQRj3UbriNd62SzRBQ8omr2CUjAgGyu0aHaJCx2LQ43GE6tuyvwWlNxXjI3RbKB4XORXKu
Vf9IAgLPK/0IsUVVjDmj6Myc5M5cZvMh4i/MDZRgf1+ItS0pUMriqGKc19tWDka+04XXvEeEYN+4
DHftHblWYjgaeVNcN6kRidu8i/XtQoN4CqBP1cN5TNdq5tWvR3ejl66qDo43Wu8rjb4+FFVVvM5M
0N5sK9VoEhJPY/LiegB4maqkD+IB+tQWu4dVBhh5ivI6d8sUXbViArmJaX7VOwlq8H5iZJTunHWu
Pv0pQxyKdLZC8ENGwGukUDJcEgma7BZpI5NDp/CNPVnHFHsgVstXqj7adqiysn4HBNDoDwWzbk2g
VlJW+E97PiFpjABRxAh9EFhHpPZY0rz1SF8OuMGwJm5YIzZpUX+1hol8EURWQCtq/CGMiB6uBsVW
BbOY7KtG2onaNdaYo6wcR/OOjwN6ijy6kYyjaBRGwCgCsqSSqw/Nvm2aOIh109SbWUnuz8rKIWNJ
sbz5sc3E0Bw6VWO8FnN6GvPJjk4G4G5QMrNh7k17wdBb0qfAwJE1ZbkTRTxER0UfF8CGtfbxHSjS
yNmikLdJorEYF2E2m6+iufPrIKpHKIpe4hZP+PDdJDAq5CmnyFq45daRREWCULIBHSsKXd4pIlFE
CFxC2TaJJhuThqLfEck+9C0jPV3F6DpjR2Cid3oVTwBGiUoLVnOIv3fdpN1t2RaoQlJIQnbQFnD+
9uUsh+rRx7vtbacmH7yQUSj9Rno0loaw0JXMBQqlX0g7VxeNbjI+k1rRuU/abdTXNEXzsaPFtbwb
/uDaSAToVR9RaqzMh70ZxOcq0v40Xwa6QdbX8jUqZzIl0Ox3EHWV7J6RFhT5djJ6/Y6yGT7SQmCR
gfuXeLzAUGVqBKodmdLrxipu4EDS3ycbYn12qP/PVWtisHArAsNQflZxvaH0R2GkTTSoKFoYGXTL
YiShO+GS2PCbHSLTmmT81NNMI9+CpPQlsknK3rmIsT5AYvFjjj26XxurtC4a0uoyOe6ZDm+VGpJv
k5/U9xMgSP5xQVQHRuk8ta9g4NTgjUqVLuTdyO6PscE87xuZTC6hEL4xhTNUHPay68qLSlpRNzJ9
VE156oulPUAyoaWO0IyZOnR+k7xAG64Oer7L/daXRKM561Af43yc8HaCPCNeeq6rEY0ymvMQ1kR0
K52++DHlc3I9LIofa81sMgDO5lh4UoPQZNaqwf1g5GSoc+y63P4Exvs+bCRX+puCrf2EW6SgjZgu
WPyCS/ydDAo9SkSD6UQEmMVqIA8WkFOXjn5mcYPEvvFoWtxdW6cZUasVmf22TO1rqcB2NXE/neQA
eJD+MTe5O2LIT3G6XNOTS7+Xjnhnp6CZ8EfmTakBCFapbvaCACwm6NQXoYzbe7KpMkiABcm6WwqX
5vWP5keAWcWINirzSFWRYNivewqFelPR8wSqliJnA96M2ha+5ykSmXUeKcZ4K9Th6PrfKsO+Qffi
h0yn3iujmjZejaaMS/3ujv36oLEoYJPbsYIdROo9FO2I0ngxUXvFjNHylwE7itPY924M/N5s+36z
eFl2LdTabpLVfXK8An2Dzei3NNozuWrL1UKE1KFOea4WlriAdiajGD2cHAzpfAW196VdAwIou3M3
qe6rGIaE0U55S7pNHHpZGgGxAGhCPvwYLG5tB8QSI+WMq/6ULVyfsYp3RrMuR6srk5ukVAR1Lc3a
h8yy5RqA8QAfaLo88JVXtx+itZp3bL/jHGZeVz8CQ2pPpVqQGQOPgEXHPmzfS8vYamJnf/RrbYNe
MbnHwM619sOaRsM9/jKq2NRfHlOr+2OoTiMq44vsx0mTieZX2Y3TxutXp7fe/DxSZ1FH0w1pghiB
6XsAmGpiTVZF5RU3DLOg2vidLmkGQxh8b2VJ48ICsWg+doiKHXT8ufSf9LR8Ayd2xIJ1L8dh3eTT
QLKQ2xPKbT8MSHXAvsz2fdXAEwFrsLRHOQl1r1ItPscJN1IsyFEkrJTaA70jEUsowRjOjYGwrNQK
u87svkcUslmANhTiKGAEE+kZI7LQzYF2BRX/M3BdaPtN9MI812T9OhtcleWhVb0d0yvvb0EzgF1f
hvaLIYkcJkts1V+HctEiRAfZxWE01kUWNNhBPla7n0/LvH7ULtL2WhvDdcT+f0s32X2eoCS/oz11
P/oJ7GJb51QVY1J/nTHA380ezZDLI8LthjJCnya8RoiSO2G/NuY0HolYMz+9OH2b/Urc2auoHhb0
ltRGmEAMy/hkNjmeazyAjPOhjwDveHbQhDLtHE5Wa8Z6k+sYyA8qie4LDKdj1vpeAPiovWsHna4b
mPmIc2O/PBBV8TnNtblpUX0hqcgYRA9qha2Q9dtmNOAbjkwiHnPfaVBHijgUjtD7tB2gVFrJ8pFh
orv1GjBdFgo6DmxV9zLVB99cb9DxFxkWK0udgK+TjBZHUn70yVKxhtYGaDLAU+M3HYFJD0RXw/52
THMjO4QTi8TBxogIUiAWFR25irc9Gt2MGLGQkaiLUlSt+ZHECZEEM2lgp2i94NIhKGFvwGMzjdIH
zh65mKl60/7OnBuGbjJ/jUaZPzR1P1E/NT5TalM7QIzNGGtSVL2KfLQe8U9ZZw/Z92bJZwkGrRKP
FTqUe4j5U88KcUEypYj2YQ37yDvXPsMZMXBTlZ7Oz0BQDMSqzXhqejvZd8LRW7mOI04fwSsFVUO9
XzIStQ0DOb0xlqE3TSQrsGjtiBR0GH30PcUKgGK/VyWiFkaBG2YpJNbGfX9DBQhGrSz7IGpcFNPI
TowrKmssaMtYuLeZU05fnQZrLAG2Kclz6LmSPY7U+TVda2/jLdPSQLxnNd+tqx3f0GVdLxLxBWzr
JQsL5wfSqoeVAu+kuUq7xGcYGFABNjxHi9oNKNuwd4DPoUpebYjIrjSiNVSlTthQECZ0l7lU4weA
5e6P0qqn9KosybA+Cskyeh3VvDEBArWTPgt4XOtFdlJTroBeDGnLAqD02priw8tZ6lLAko9OYlR7
ILfQq1sF1jzIHVLLA7Ria7lb09bh9xGStjSohdo64TuMmcyGm5G3PoUryhzzqFHqHy+oX24FrA6P
iPrq8a41nebG642PpgEYsywtqvDev5D2QEAIUZd8jHh48ilwPtraH0vorra6jynpGNv35o12stcR
F+i2m/Ob1BjbQKa41EBPKh2o2OuApKeSrWbnNfOe91AGdTdjQd7EwFglE3R/fsWO7wxbsxfVfoY6
s5tZZDEvdgizJujqm7Jl90pYrLElmoEXLfYG1nRLHavEQpCUPcdG7JySOAraSmShpOg5FfgtrpXZ
xucJTOeDNBKAx866jkFZIFOPIyF2U95V0PjIsQuGIk3726ZYYCzgpgh5eOzbDl08kLxGtmisiDqk
7JH8vYMJyp0xHRlud5gMSro1YyIfjGkc37KdYnpad/2G5kx7gIUAf8wkN+gmK43nrunrvVCL9QMc
wfLVFXnClsRma8TUcNiUZcNIlveT2tIFanacAcTTs9ki2CcfZEN+uq53q49udaMZmwvEsY7P7hHH
6JGSUO0FaKJsUxMTvZdZcia47Qc6H/842P61Uy2o+VB9MNAH2z0dVGo8V0szPKUWISNe5Jm3oBir
EHmYIPNi/i5n6MTMOcubrq3nd+6sr/TZcJOh8URmR+rgecKsfSpbsQeFO90ztTgqnRopOXox53aM
tXm0YGoFEK9eEyB5rJvmvLcK/ESbxLLWO5jv7N5RcZhXWez57LVHGTi8FLGelfYzxUP6OBRjRUCH
pJeOHnqIiZrqokLv/X6OH71S+mQNLFP8hTjUnDuWsv6NlTHhoAPWMN6lVFIlBYZisl1Y8Q3k0ejo
dbJ90U1rIvCHTPZkFLXJabUBZQGPiR5i5BjnHgh6AKavVDKEED2fEwEGS0658WRVgBiREEQeTgLo
3Fs9mi8Of34oatkBPiumb0tvPdFfcnYxKXHoi2swqagdtmnVWRfotm52nirO6RS1lOZoJbkwam6R
yTPdZ+piPhoD4PkUwfkhLpvn3iW9DAkNaZ/MutAMbHIUioRekFfZ+B0vdoEqtL/uyrmZn8yuK94T
F60ZXeDqNVad8zzEvkADMIg0bGHAfVczoteqkx2/Zh1Ma9g0nbuAAzWhx6uqNG8iwTt5i8/kQ4Kk
3jRWbFxLZXjlSU6xcdcWlz3DZI/LK0YoeHAxRcSXqPSjiaBgHtiw1Iv7lCbIczasFt2bCb8BtctS
fNh9m1+3kbd81e5EbKTVqA1WfUCmtTugZ5V1WsRbz66nvYmhH0MlOtIbVAwV1vdBXEWJGKNdkqyd
z2e1sfthceGvstXYEuA2RoG/Jorik9OBwYQESoy0c2/7YUmEcBtgIvGuMjHY885xV0G0zzShlSSy
cPg6Yu7Fp1nDF+yJrHp2klylQTKSX8ob2xu7EOQZ5GRG5sQwTKtqr9XckXfNDVLorV+U5bUN98PY
NPZQ5UFXj+m3UVBRBmmDKyxaPDkzE7ItIF81OR5op5Zl2kKPM3+kPS/1rT83Mt1YuA0h8KVkMAD9
LChCG5j/27ky9bqVejHikLdHbIWq9fp7PWfFJeVzKKtANYQ8BmgBrE/couXA6R+wBLi9QsLdzlES
45IpzGyDhB4ueEM5YG7xftb7qBryhqUgIxqyUKr5jJjf0kWbyqIJYppN18D+L4Y8bDCIcxRvdW9a
pltfrLm1jbjtbwnlyOYNOXXJhFwFriVirWUezj4m8u5QMRkmVkBV7AbtjM0J8hTncSpytigzGVwi
6FDPttvFGdcXujXTsO11PyDOFWO1BdJL9IHKIWTyc6Tgtizg676eTS5wacwJlXvnw2HP9Arbch0r
i96SKlAqIi3DytYv3CY8WoK3irPE1VGD0+zDNaMHQ/VouedalzgV40GNdzFLFQROzmyzJeWEUr3C
25FTgxYKzkCBoTdU3dA0RDHW3SNydTlv5GzQplJz4X+fLBq3G/T5bDzo+4HxE4Jwk61fy+bGzEwW
zbpB/nqUwscT3ZKKPgBdhaZOiTWVb6lAAEYjbSqnANeo+yma2H2BnBoXm77xM1xvEH0ULGXAE4EQ
JiwHv8M54QCMvVGrAiSYW2P8nd8oP+sE2NQmmvr4FWWT99mLeZVYRasZYXTZorVCNQJl3s+Tiwav
l0j7mDkiA0cY2QBe1XRsY5POWwAC2E93/qjEC+70WARY+k33INsKLyWMZUSWvgmQkZfkuJxdSHbD
pQNGVyNq1ngKaWtNN/GCFTEwPB94e+obhrdtuxr+q++Ws7dFpCN47CujZavWAyk9ViO+U9p9hXOX
5DIVR2lJgkxgp1d7N8rMLFhnBMS4bIxc3So3g7mOoGspYMPWTKT8NuVJoA8HcqMQcnlTKnWf+M7+
A7CInBLLRvONO8XvulM1Tnwtj8/Iwqkwv1+1mmCgY5EPzovZJuzqwSHZ30x39YxtoVA9bfvVNB6s
2cNuXRt4fQMs/mq46dw6qwKLt/xDb7U1EmHbMeMfyPjj6EskbVNft1POFp9mNPgICIYLUmjs7JKm
PBE1Z2/EdBNA//bpQ1oGwuEtzO602Se0ua9HtzTx7gBzPq7NYDTOJ2UqId+BCWC7R84dzcpqb+Mc
0VF6hZp5KFk0lfJ1HZrAnNEFTi5TxOGQ5pxXJK+uqo34gGKenFl6b+QQBDqvk/rWYzXWG5uuO9vp
JmfPbpvA17cFMx3cdj5pp0dv9JBjVILifluZolm3TWeKaefUfVk+m9CZB6zwbND3qGYnFYz+DNaD
iWFvBZKuXrPRBb6ybZ63IyU3b+sAtw0xextAmKk69WBXrIDzFV8a4bieMCnl1K9h1Bbx/DI1UBOP
9gDlgr4je81tMpMveQvLIEtCmrgToskuajp/6ziT3CdCi/qZsABNAZKyt+b+zyobgoxZJ6+dS57d
FXP3scC9YDX1NxaSUVzZeV2/TxYiUNoqKRu1RRvMXGgIu91O9DH7+7mhrN3j+vCqMO1yET/TPOii
L8gXS6rdevFxzQjQi+CamUZt5pwxPn0CtJcfuYPBeY/zr3LDZoZE8JoRVN4c8tbqKbCwdybbnG+U
wJrJxme0/R63uoNTkvppjMiLMLKhvMIFvIrThLrUxxJ12W4x5ih5oL048gaaV67zCFusuJzsYv4Y
Jte8b5xO1mRALqNxjopofraXbnCu9DSaKSGxc+WfnYzODW+1RJ0MV8wKsS1WqKCfcOHfjnkd39P1
TXkfJ7DcjJ0JsAFOPRYgn3tq1FWIotS3N5OFluUF144Znx13csZbh6ZCvpcqMnCAG1BpMGfL5Rts
My/dcCuZkp4ZAoHQiTP1mWlmOjhne+GbOyoJh63mOElnO3GfmCcy/Fp112K4xrTQ59TY2pIMw80h
G+iGisozQrrZaRUUGFWQmCIQHHbRXDbVQat2/qTuTh0WmWj071KiU+a3tIqbKIwby5y3yDqqOsyN
eQBK14IhKQKzVKJ4t+OoWKh0FuGHNDENoqTKZFo2xsQgDFSclTx4K/XT1rOWdWEnoTsCRUXbJB8I
f0SKyVP0D6QhwVNwSG9+WJ28Jo+uro2HNV6sek/YNRDVwSWw5iJGVxDO1Dwga68B2OCEb7P0KPWQ
b6PK9tur3lqxzvXmKm5Lp3EeCkAGYFzMcnz3Y9RFVxjR8L4vWWvcNmLSLMBlKR8cdsPfXBvJ/fWS
rPGnMKuJtJs8boz7yPPkPWHpONqXoff910WQPXBbMQN6WHy7xc3nyXa98h3VxIdpYRN5HslYzHfF
YNb+nqzMEd/vQo5yRs4JYaA3KDqLhzlWk7XrxWIO1JVdQnQuPSF20wNRVFk0vtMkYwu+doSU7OeO
DskuskYLiWoyxuzludNAChSrU+6SanWBpHB336wE5HyhECvZK/cQ+/eYD7wceMci9XlsMpZ4pELu
aypSo2Hryl42tKKW7afHXpZnss2iH9Qu41VZs7puVq+Il5PXdcm0mwkzfohbn6UZHTQFJCAJ2uMk
qoI+BQLShRVok6e2z9Jkf4lao0oZoVdBGk+gPiiL5nOO6Oy9ieceE2liRmngos0ic8yRkVFd8U7N
7S9si5mJmPRqBx50S+zcYS4/zdg3MYsPvltwW4K42XW2CQAe7kpJLgne+GLnkpKDiQMnC9lA/Hg5
HTCw8lFlE6vVPYsqo+rPhknNNzmuFTpLdZslO5Wmbf0AF7zQYRet4EIWtMVjUONnWoPWruKXEg10
zkSTGfUGHIw1XdVVyT5b0YJwNrmN8ZR9+dgXQdq72Zs/r40FQbfyyZkeKV7AchVJOHQMSqjPEvLW
eeiiVH+JL3raLU9DYl4N+UCTzQXy/uGS+tcENX/OtpHZjcN1Powz7PZVtGZIIEt5gq1C/0yYYv7u
lPjnGOPlTNCwhl6VKF155PXcvpq4RthBTzSuqQt18mSZPJxf4FAy5MlZTvZcEsY2ETetDC1ah8DA
SSs9EBUnmeRHtbsESQs5ORzLkoySji9CeS2cPttQDWNLZJ7QJLhBXFHuV0AiZGstlhz28xQnNjFB
Fm1/bTZsoXvWRA2yoY7fbF0y/2XoQZ+ddg+NFAachnlhSK9PNZRc8+RnjqdPTsQO9Lh6ivIQ5kvT
hTEkDS/svaTJTkkfX9SYGf1RR9a0+2ZTTevB7MtiDZPBbJg5Obq3NlOVmgdd6OoDrTIywwSd5Uqd
lOAn9xs4cCy9WX3QbkyJTFzNfI7YQFOiLBdaxgTVoT64KbDpTQujRO1qJrewzem9qk1UOUseFoXv
g7V2tfkStVG98gKpVkATDLq/L348w/NHQE9Hqx8uBRhtGEAgjSWt65TFsYF1P6wUo6y997bUlbcp
NaXb1kCXLvfY0hKgUD4vc1b/RmgCIhruSKxXrfXaU7o9duQt3mMlMvyDBE+cB32cFAYr1urWWzhS
hNJ1VDgMzKLSAHUkK+eQ85FgBbT2V4qS3N0WLOvldsZK+eRATs23nOvLjnTNeTksVgpDYxCRs4Qk
3S/RYZwn8iuKiyX+SJu+plvoWeR7HnLut2fF7J2Asp4uUoimA9LBQJgihLzCSvIHvKQ2A35Z2Trd
ptJdu92qpVt804OMhjuXRLhzRMxOcx5hYMYB7iTMRjiZ0vmKDpL7RsqGRdpKLlrgm0APMCFqmEg7
ksRd+eBmnX8z2u6kw8J2ehIJsmWkm1OANgMWf4E9FGsjmFtL/ZiD9NH7xBxc99QZjhcdDMSB/mFs
NR+R8gYjIdXTOu1GdtDLUVmrbm7yNsUrSQ5Ypb9g1lzmrZ9rgzIvMkUWpOCCmnA0Zoue64JZJFjj
Sp2zIurUXo1R3741bY4qIygrWhJh5tDReUEQ0L/NyaTGgPPIuD5TtWyxp7XqmqAM50fcxuRScfWA
Q+egdoBZSZ7Z0CJA6MtSYIwk8nmpaelSSqOVcaNy3KcTrcAjTAAlscW6tIBCsWhNbAJe2u84f8mv
GpqCqKF5LmE5uUj6v8UGVPBDheAHuFzRjNl+usBOTnaBXzhYW1SRpzVOHPMtspLeOhuJO7oLLbtI
qMBplrb/qlabLvEZsc9M5gHOlvirSkoqkY2v43koCOGbeifQqmQDZtlpqa+SdSl9Qk2KciQ2SLb9
sZlrezrNOfu8UJGjog+SNW26wAQc+yMiAqPZ6kTkBENNhZUdSU/SZoA7IPshCs1ktOliFw3xLDt5
pSnW3iFAQINIWzhNGwLKXXU3runqPqhea6hqsktxzcwy/5gQSAjmEWzETvnlaENniHcmnDRhOt1q
Eh8YxTR7ulndGEhKdAmj39WnjgyV8V7b0/zK7C8pQs8REXES09TSwzcT57PPc8MgNDEtnghrMZ8S
V+o3NQCrHdh8UdZOhPGgZcqwMgkFh1+T+Xg3CeoB6OWtZkCgoIlvVUN/AuM1s7NNalvzp+wwwO+5
xqo/ZrFr6xBTcamuyX/D3h/VRcQaNVjOG2UYDYfaZex6ptdJ4YTYBoMmD3P5YhPmRn3G9BJNdOcJ
hlFpOoP2ikBQ4t4u7CwFkjKRrLbARvR2NQ7E7hp1JBg3pGKdvbE4S7TqZoIud0TD9HHQ4hbh/dfm
a7tDzpeNYMUJ8gwv2XYv7SzsfttbYLsCTyNGCiSuRegTjeI1vCSsEQeTBBw2tJBm602akAB0Rk4t
rW0M5MY6UDRHL3QayPfF52etoURP+C7d0mBgqmXN3riLzFDkZZ/uSIVR33qSfpfbZFkonA2jMjs7
iLTbLofCH+31ChNmPoTKGygnDNldGHCgL+PzYtukZ4D/0vbVWkQOLXvd1FcxPXbQNNDN7vHEMrUF
vFBdcfUzPzCSmHU7j/TwnpKC0QU1TlO6QG1FslCR+k2JcrRGZQGQhso9najCA+wpJZ+aao4e1sp1
usoci7q3stMIjfzIvz4mJFW6e6NimhngzW1u5GCuMlDIDz1+fV5YWysDXLhxdN6qwOjgS1Ibee1Z
gz5ot6ZXJD881c8l5fSYP6t+ocrvij4amFIz1sSRmdnXhGQbP2JO2hOiCBd7tpMXn1CQq343tB6d
Oj3jf6cIXZYvSVL59g0KXBrRfKyUBJ38gnM0SRnagN2WtyQj9GyZq1q/jfQj8EtSOd0PjS7cTa08
DKCEgNpN4DJvxaHPhucW66z8MjC8/MptjCpGZ7pmIxjPhECBu2STRS+LKZ6jYzNAKoCBWDMOZYst
6+pW+MNM54qYdEqaAs3gppXm9BKx+69Jp0IdcRmY9jcJGUQz6rCcGwwOEBnq0iGt1LXdOyVy8dqC
kSG4y4gofojT6m9yUsOIAoqrb7Q01THX47w8T4nnftNkGH8omqDVxq0H5xyNJukRTVHY9+asiuQG
1oxB73Dk4dpmdNx+GA5ym23nrSlbzriUP9ySyLXbzheDRdIUWqiDk0Xy0yszSSwGESG7An0UEijY
a5RhC2ZqCQyU+C5eDT4bSMOKTmM65u2b7EVHNz0iUJOxaI6flswCRudlHvV6Y7XEdNy1q2GqmzkH
frCJez4jGZYReZUkz0n7zORErVD+emPaNjmI/m2PKTunjm/cay93HRNpiqK8Q1RMkdGtQ/pp8whj
m2ez2G+RxwzNDlWXR85HbUuucQ+TA0exQz/JKRbzkLH9JuCppLV17c4MgSYke35gZ8o+Jxn+tR2g
Lvu2Li3z07fyweeFumRcKSCz11gkV94E2GA/3TLPnww0zNOGHLr+neVsRE5h4GDYDA7m7vD/Unce
S5Ib25b9lfsDoEGLYUcgtEqtJrBUBa3dAQe+vleQ7H7FurRHu4M26zeiFSsrMzICgB+x99ok+uLN
R+uYdQ8SvwGSzx66wVdnF1l7nK8j6B9pmukED/ptSt5HmeRkEdig7JZFGaQf7EfLkuW5rNWujqmA
F7jykF4lgZpO1xkNobZyzE4tqqcMlalep4+mdBOqgz5x5g1Rx7H5ibxgkCusdtP8zHec3DXxjrQ5
Ue0x9mQzAhlsHit0OTVJGghWpCjXVTr7TgiyVUzlUpT9ZG/5PRgGDk7j17sy8AhHLPuImX7pxLQa
C8hfrWUuETijUOtJdo1XmGi5IRjwsYBjbZNAntQZ3qNTiNznxo1K5xVvSesfMaWzi9XbnEoSFlqw
MM3OmYnjnsocuzEixgefPeJJgfWpQ9XXRYLNmgfhtoeITgU1dOZaxHFQQ5P30CTkTHpqsn/rQoSR
k1qCwn1m6JE1UaItfLNCimUOU9o+J3iXET+NE/NpGC8WkzT8xrBVo7e28OZ5C55O754GHWf4hQIH
f1TGQVZ+ZjOUzD3eR16XVqgxSU8k61x1skZeqyaiMSMfM3TiIWa/mReNufJp2f1j2dZZvEWlV1eE
MfkENrBHuIaGkUUl6pOBM191VErggbaNq2t6OEIoj32YZppHqCX23pgzMncGHntr9nSZvRzESDw3
RYRW1Ygs0GD1n4ndZmLfWHPfNwsoCjke/E6RlcX10K075WSvLfShfC2bmT2C4vp4KAekIqFgBcXE
XlPduz5XcXFj8Jl4qxGxTnkItCQtUcKNI9N/11bx7VSP3fiSAimRp6kya7lF7FekK4ACBL5DDq51
czPluvOSxbH1o+cihihhOZEK4xpmFEvJAYown1nPjkfnOOx4VmltcddwJ2ZLE0ntGCpw885R58x+
5upV3SZiyfJduOAyDwbIQoSZU19Np6yg39tFmduhg3CAKHJHIalZZiP+VJK+aTLfya7FmT5bWGOW
CfLnBIz8rLP018qG4wP+rROfbcuLMpraSDwjZOsQqGY563DCKlIifM3SZyqr8elydMBU/oBwmgHi
K2fAWOSAwfBgzlEN+4qtt08AL/umfjubjaNRAA9p5d2iSimZSsy29Rkx9s1WembbOuOdijeYSUac
rmTDuUpcOYAWHzYdqq4mzPA8z2sbkMcLkXNIFLC7gz5u805diU5uM+ydoOubFbRfYq+TpneLQ5Ol
mr9lm9ArJF2t3n6UVmMW686fHCLc+NzNC9iFIbuYsEnmD5abbfekAa8RKzqbqdv6XqKPFwr41l8D
d5ljht1iADNTAn9bWhNTzEWZ0HxfpC5ca1kw8NHJdcNkvS8jnJTPPdcAqmpvgDf4YswghhZpm3Dx
sNVCzQgEzZHUXy7b49zGXgPbS4WzLQPtPBMlk1Ad14AfalpJpi0tfIVb+BNTSttlMbCpzUYrn/t+
Zqi+hLHTv2sZO72bHL56/9TVyDiPgZlNWACDRjXk+dZ26n+l3cxGZ5ElTK8NiqeSmbI52ort3FhV
1W0/1oZ8htrkmRVWDRt88ALlspiZdsZN9ypqf8hL6owSshne0uKK+6IicY4a+MXyRTNFIoqQ50cE
CNGMGvnA1QrYgay5IgC1mQfKLM82ToNiM5BPnay1RE4xEh9mhUMYpFrX7bK8KeP9VHhoL6am6Rgo
sHX3v+rUr9NnzyDWciddmqbbWXQTYpM2yhPjMo+GHNFzEDH3WgtInqcGI70fRnPqtfNV2Y2gnYIz
ZmMLlnoWGMZjN87zAxmQfWVehqAYZh8RuxZ1YUVqHtAWu9SKMyOxrj6yYHTSZ9dD9HJI66SfLmNf
o6+ryqAOrueUeSyB/xFy2PfBLnWvqWkuE02exEGWWcvUB5tFt8qaL6XkQrfRIS3EgYC2b6HTwnwW
okHlN+S0sQtQrMMhkDYdqxj4i4PU6YY0b0sdF3vojRwW+SDhVRLbahONlJbNfZClzIl2GU4Ep9qy
tTDL7p1o+pr7Jy/QGE4HH0gTzDNn6OTtoOvSZPDjQOAXTwODEYt9Tkl03vRZ9jWt2poHkUtYOFlL
CffCSDiVu1IaemugzMac2sV6KEywX1OUTj1RhiXoQLhKTQRDhSmXw/aetLC45VkHDBckkRl3roZm
NimnPqzVnLA1TMQQB+lq1K3evYuIEs+6BQtJ3+p3yLkcdVNYps6DfeC1BfeWS/73Fqr+NIex18YM
MYsK3M849v5G1Fb21OaSpW2qx/rtaM3ljxQHi1w42eh8cwgNNvVj6z97cxW9BUhq5aJB/PuQST/Y
gJSau21pavmb0bXOcwWA9wWCJ8G8pUOEXA0PLuBwHYSjihWuHwPHSVq3y7liF/2HE/T/gef90nxX
96L7/han9+bXWKX/D13tmKF/siv9m6v9/h2Nzb+e0urzm/++V1//Esn3vzbdd/X+lVbf/c9RSr9/
qz+jlFzjNwPrsafr2J+v4YZYmv6MUuKvbOzCpsciiUvHCXCI/el2N6zfsBAzdSHFhyCaq3fsT7O7
Yf7mIOl0r9wjFrK6ZfwnZnfzr+YxxwlMjMMY7l0XuyVP8V+co4jlIabOfR6CNHN7+qsKoYYLggPd
c0B1x2gvNx81bF/PFAM2+cV14t9As+sfddjCOsgRGGdQe5D/uH22yQwtOAFx2qoEAhRGT4XEGuRO
S17lE2wLXCkUQBdkS70W8jD3ThYWqp8+mL9x0ptXO99/mVT/+KVM9+og833E9Pov3kaW755nZ1VO
OGlPzOTklzc2ejNUFAhNnQllRoQS5gGXEHwc5mgnq+vtW+k3+SZhYsnEmGy0QatP4K6y0MtI8GNY
hpoqMR5ZOxMMMvfTlgzI/h/Mwn/11/3+wnHW4nsDwW/ZfDR/tb/5HeZYjQymEI1puRYjUKV4LJ/G
GbZmSuG6gCs6/nFHg5b4+zAt4/oR//Ju2fATEFoHtgV44Zd3i+1nYNU+OwhMR+YjI9SnZsSnbkgz
wDdiXyzSN1fKJKYQlPm4bmQV/EPAkfFX298fvzc2aGyoaAICqBB//b29thmvJooMrVPnrVzAgFSK
RvWiDDY0hZN4J51NF6tvd94AWNRWTEXVMphw7LjulByS1EAm2+SfTYkwL7M0/R/eJPPqTP3lTcK0
ytVEnAzuXPsXZ+7sobuTgGnDwHpKh5McmKvS2Q907QO8L5QeS5SRLuvsWVd7s3SPBW4LF+UOsF3S
28PJ3GhxuSn444wjwPKqkD04JgaYT88NW5+219ZpcN9J+x/8oX/z5kLTCAzf9DCHG/4vFxXbj6v+
EAkLKdosG1VXhgQOJvCYIRgN6MP/wcRs/NX4ev00XRSbyKY8LLCO4f7yA32W34EM0IHZpjatR1JL
KZmzDQkc5apgGHEypfUhRUYOLH0MawYk6t6IELA3JN1h77obQTL6P7ysf38beFVcXI6D1d929F+8
xxKxcKFLXlXQXe1ONJ7LMhmbLc/aOpw0Qn9/fwr9Ryfl/7Qz0LD+2zPw+F73P59zv3/5H+ccIY+/
XYOzQCmgMALBx1Pkj2MO/sZvOiJfj2vPBh1wvfn/POVMzjLgHCQFBgGHkH49AP/PMWf9FqAmwzYN
6PWKifH/k2POcM2/XpSkkyMX4dD0rpfFT5ZlcqarsZNasWtnvJQ8WmKGFAh23io7mTfpjN1yQRut
7dJRkyeLZQv4xGpuh93MSlotHYVIdTHGU/bD6e3URNrctSeAfHgf7GImcbpkkHKrUB2EGl3MlXdv
U4zFnXiB5WnAUU9rhGMVviqU/K1JXGipimrZgXE7K7PznvWmG/d6nhGQTrl/brPW3dYRbRFbV3n1
2DYBUuWodn04lMFsPDW1xljQmTHRKFtlnxEOWdzfRKVtY2M0f+hsx3M8iCPSj5mtK/oUceLJ49/N
ivNySSLDeIINgNYlqUg/0krN7JlSoqYI8rwqD+VQODxHTcH4Ws+r/khUcLdDr4YuO8UlE/oZnbJL
fiATAeU/T/6o6Dd8V3MXEOO1G9xq8r6AuvWEOrN9Yy49Hoqg7SEZth4T7lk+K59I7sVglYyf/VbS
A2puLHZ0pMB+OXzdFW+G2WIom5MTTqH6w8pdKI6j24mNzRawwJrau2tG+Ta2VcRAg2+Ud140MxV1
2LUWRJaQb6VnbgtxPpHnlIXNXYWclyY4blAwp2S7xfyCsXWHw1kw41C8fi89NOnAasJgG0vHpB+Y
vMtuPQxDc89ONPAXBBTmbwQGlCcZF7B0o9R9Y/KTrQPCfOgvyXXmqast7QIScoUJVyclHoJJXB0Z
hxpVWAQdcy43xauhgghMdzI0oQPb+E7SZOZLXxhuTgeqrj5h3zDWUh9IoRnJU11L+8H3AnLsqzRE
855jZZmCmzJFfRMHiRMyRJcLd/R7HRpbKx6sGpy3X4zBEXuHv0U/Zz+l7RTjlurVe4bJ/RTQY9+Y
o0ygllv6XjA6Ofp9t2MK5h/cKp+BE7PX67ss+2zprhAcERoSWn1bHlk2aV8eUsWVZtvA8lxyj4Go
WXhuYl0jKkSg7sra1P8oEubRCwmP/9IkJeG7wlNhzZAP6jqTQTyWnH2jF5cnV9LZTXOC/qso+bjM
QAsymlM00nPrJDuRKu1HRvH85fSq3knPhp0I0pKJ/qigO6OvaYPnpD/CmYELwF5zvs2CweBqRmZW
bNB+4lgLgMRzf2WEJKTj28RM5UWXTXTEb6hf2O1o90zXCZJyrPQmLpx2ZckmfwaO2D7MuUfjnqTS
17dVbMKNJmXtDmihuKVU8O+1qdHffa5kgcJUJ9ymaxELNUWwj1ASHcvyytwsMYSXte5eePw58qA0
KbZloMb9jDRgOSN+eKzHxg3zCXQZnl91Hf/iqmbNWVyVk7jfQdMZFVhsMXonsp3G06Sb1rISyGWv
eJLbyS/wCqVj0LyDgL1qqGu7ZkhAaeeLPsegxFJox08nkYY0kndjqN0nScGLI8Ge76Lc0FYOnueQ
FNaruLaeq5UfJPEW2xTyfbJMb1pCKVdXdcXV4eC8sp0feX85bAFuz+U+QCe8Hm0EYoNX9oc01v17
37HbNdqQYOUS8vHUN0QBk1WHeix1fBc585AfYPqO35PKovIe3Ze3s+DLPfiQbh9R3T+25GIEmTjM
rDWHOT7Neuc1YTKSOT5X/BSh2HpK1B2LIoHzhbbVUzdCsLiaBh9/gKt9IWW9icopucf1O+aL3qyT
b8LeWb3iDGL3Epko83JvNMg371H4E/XCXWUfmiE2z6akdfD0qV0PcdZf6Hr628rEfts3nkelk6bf
8LyGGwzWzYnVnrlVhjm9ZALldAo0vnlARArYwS4TcK8WIhJ91aqOZHtzBjvvw1lYJghQ60UztgZS
o6TMl6KFFFykXbVLO85b1IRt840a7nVWnvcgq0ZAo0bWtsvIkluxtERCjMJKf5gD1e0GzxDrPtbq
VRLp6VYWuXbs9GK6ITRrRkcM8WZJwHZ/RBOrHvQiSg9VFsv3vmiadcWJdc7jNF6Zbc9NPg7xfKwM
Q7+z2qFdYITcE5toXXG75xRN+D0LXcD9WdZdLFMGG7ZGWLvI5Zp/VI05HIHa8OQVkdWs2iu+wrS1
9tTSJaasBLVlIJkVzXpmvOP3CHZVM9cbsxns14QB3aM5uv0+LrjQkJzo/kNCaO1N0ib9jrGOQMcu
tQ1PXn3diVw/N24eb4xa4rhp2TuD/I/6+GAgitkMeSG2snEm8NDgqFv0/Oug89Nn+hRyMtquvWdl
5XzaNH4EAwap+VAS4REarcb69TqhO1rzYJ/0tpy/B7v3gkXqBfWZTk2EEmtJqJMk/lorS9vgwTTf
vIJMwK4dU3shzNJ+4UtKtBwVG6yFzJ3pUuvwNvIcPhu6yaLfTrVtr6MSaYKwCY2b8WrpXSFX2Rzn
21E1yY0htOJb1BjbWNt77ICxwXsLwUOqhdTsclgRbZnfwTgNDsgLeMWZnHfjNHc34O31PTlc5g6Q
eHE/Nso6ueBw92hxSFUCltksbCiYmzwQk7FAGWpsGj2Z06XLGO1OB2Xw0Q/ddGeNHlfqlMkaR9Wg
GbeoCB2y0VI/ecoQHu0BsbHLGKLrTgzL9lIRJQcQYIKLgduFdMWs66wsLNrI3GuJ1p4zMAYHmfms
KMoIEQLxHrwvvdvd0I23pAM4dXRxKpHss74TH8Am510hKWKY9RXfla2zo4cG/xz3MFcRMEVnohS7
cHaC9A6SU/4DpxX5RkT2gJ43O03upblDnIZZ7KtQWRgfZlZAQNfbybORVwUkDcyYT43E1p7iMvM+
k5Y906LTg/K9w4618rQJqBwZhrsOkeFl8nRtL0Tu3ipoAAjfSky8dkyGVIuJdYtoC+WlRM9srGrf
1Q+GbINdQfWGmVM02JeTYYPr0FoNueXvtM5MPvpmImYReQ4eJr/UD005Za8J5xsCq7K0nhJ0chsk
kvWKEMz4VIA23XoF2i122NZJGUG/E8lAwrtNPtsyYEeaA+Ao2CpHbsP96zhaCOOK7W6ZZNODjKp2
PwWBf7Q6Q901BZVGw2GMdwZzvdMl5sXqJ3XL0VYRUmu1t2zXeLaSouLBy4afDAFBGvvemREgVnY3
bprO9whuHLOnMijydS5qLmq8qf1+NH0tXRG0zMldOVkRRo0tCPK59sewMdAH5P1bUkRDKGZC5JSk
XluYRLCtGXj7Ozs1tIepkd5bAlXoYa6FuO+ZHG+JEBKftgKDhgZF7RpA4NzihfU+O0TV+Y43Llp/
XIGmRw3EpjTUWiuBn0GTfG+LftzqaMT3CTAftsqepdYi0LCDslHbIcIcT4r9TbvE4D3AlE4IIAQQ
tsLUKMjWTPTsq5iM4TbXouh1KssgrJkcMsrAnMI4LI+ONafhRdOEgc0+sm9St8PDRIjfgKWwbhDX
eqYf3ecm8Bpjxly/pES0NvFks4BsZ4/UskFLs2xhttLbIINmIF0NMGTYtejoDgdKa9HKaJdkyXhG
91DfNAM4W9oKPVRua5yIE8NVNttKkTmGCpP+wTXPgxeb61anHMNzZVkAVjBhh/UouWyAN2zRuDlH
+j60veShQS6ISQ/qEQ+9aPmYrC05uTewVaJQmcWwJaYhHYiJq/OVi1wIlZZlTU+Dk3sHLeARwei7
GDGoTEHoZkWMhy+rD1YGUrYrTJ72VxLusmEV/TQ3ZrtOAGuvsKRynghqVG2V5IZxWwajc8HLZi+r
ujS3GWqUW72z43TZpCi8DT8G9wJb+1AUvvOGE7VekkuarYLAzU443IJ1b9jpTpZmts4iv74woC92
daXzHcjRrLeD53Cnt3JcjSl2Ep6wmvpycjdCu4PiibXanK1MKUHgF72+Ie8p3rvdHNjL2nZPLCTH
pTY76sPpmggbhSkeSIghjnAcmKY63llDrIBqGBnaKs4dd91B1mnCVCvzvT727ofF9gNto1lrW4eb
60GIbPxS/tUHgG781oKKxATKDr49mfYbIaX7pFDeH61cNaFAJv7p6yonoamcLxg5+bx1uzi6HbYN
dJlFtfA48tclWbePhRaL7yGu41vOAdTt49yTqFP1H7aj2XvuCudHoUBv+dTut63ht58FilycjxCg
Quj+EbIG3faegl5D0xajSYIbgp7gKrbpWePyFhejU52HOcKrGWuzfdAImbkg+KO7GTXuP9TD1ZL0
nHgtqc7Q4I7gd5A4uJ+Dk1avjhV3cCFcZzX0iCsn+O6ktYjhnMVa+uT1BVIv/OvGwrCxZkvX1GnB
JDegDlCHXfC1VKBXvWn9mm9edco8tMEAsMnTNOT0jk/8bFbPjxoHaL5Kq3wk16xJvnyHC5xoXiDP
6MwD9jUNXhALPDNxAKJ8RDM07mQAVj6qTQ+hWyYm9pyYcWD0TO6yR49O2ycc+YO2VYkFbCB5sfO0
+uJrOwT6aNkXqPqiQ+QZmGJJHtaP5uxcO0aYADjRMJgZvYuLMqUC9FUpnqyS3iqWWtYdlEpQpzuT
OiT1zBI3bzLilDqrhyjdxuMdgksWRZ2uNaug8hgtxES74KFNzDOOJONkklmyqXWNkC9buickd2qP
s8o/iFbL900ylyHd0HhToIt7b4lqCSFaruPG7w4MGO0VXI2W5yYQMvQpJHI5c1/v68YeLoLx9Vaa
bvtuOuRMQBMApkUHBgWkClbzXDtv/GxLLhLwRwjkzOgxqOP2RJyJd0JMTh3HHmxNIIN3QV4mBFLy
wL7AskJj1MHammvdeJz9qtsopFNQzGR/72aafsR6ojBEEbWwJNg4OI1mV+1ND4eMjUWtoPSHwAaR
kKulyHYOje3C6RT3EVL7NxgyeHLmfo6xIgzWQxT0xBjGZX4P5csOWyfAd+kYw3pGN/FkQYP50QSK
+y/2kvNEKtES1iC3qO+Ub6ONhh5lOQ8PrSfQ3jXKLPRZBS9xEBdH9BcZVJ7rtRXMgXPQBxLJob95
70qf/WEpm4nVLLbX/EB8g7WxlS7XQco8mta/W6CK0LZKVw/s3Od7v2ptiGqyX1dD1Z5go4O8cUaJ
ET9D03TtlnZDME+o2iA+UIYMyxhtLmkhkRz56wmPZda9eg6wopWNzvU1YQuJXkDTX8yC8D6tEo5Y
KF8BCWq96kX20X0tr3VQa0ynaz463XFvcnrjK9pys+H21iqvz5eumBKkMIY2f3he/tjreb3SLGUk
a+FK7RaimHaq6755Hiyj/860yv5K8uuLboceP3CtR2uiw6bVhL16qWOtY7ULvJj8BlIfqmCvQMlj
USgnNHy//96ANJpD6U7VVvFM3+L01U4OIjZ7ETMM4iDGnTCZtfuGEiFCGodrfUx64oWHrtzUqHDW
sdLqs2jdYpNlUp56xmPngf2tCq1Rhx8Q0RczmGjtnpHSiArL19vmpkeeg6S2ZOflJK6xHxyrrhdQ
PMp7AdbvlXwVsVetGELuiOquGLzgy8N4iOIGr8URYyfilq5J0g8vBdGFdavw+fetSVkQDd4F9Yq5
yUsaTI7SdkXC2HN8FbFHdlV8+Oa4xZ9K+gQzFxWv1TREwD4S3To2RCZVW72i7s+gDI4kzPGYW1Oh
+jshPfwxprLaL5mUwgvhHoxsyO1RcoqMHgEaqo9DzTDiFDlwp8GviPRgW9IQIsvV1F3a4hNCkmfx
UUcaBsoMCDOE/UxBMKnx9ZHg2pFhLAkyAgI1cNJ2cffi8b4YjLMkUo1IJhYTQKt0F36TQkO1KkVS
CNAg40eT5sXzqEfeskYn6xNUlGtiQeh1/+16yIoWtKvtaVSFf2PJPjXCXEvlIWhyy3xhNIgQmNSw
NcZ7c+S3yFnQtIxveYEqsc6Z0fYgDdoUmw7IYYKcOqj1M89X6pdrdCAmYi6EbjAeLBradV8N7mMc
obwxkEEcHCMv9w0F5HqMEwrXhjPl3LTYeYPU1oaFmFNnWFf4rUxWpvX4bDJunklSwtOLDchLN1Ub
ORxao5U9FKqKUIEzcRtW0u1BfuSmeTRjo4DpheFxVeLXuAWUp5bSHfuvqqSBmjJ/xo2D9eEH0nh3
NVSG+wBNSl+CSJCXwQk46IcoIQ8JAu3RZQKFJksM8mFE57Axhy45lySagl4j/hMfIJmpwVQSZkA4
z61K2oFPum6rJWrgap0NPWSsdlDiVsSzWyxQX8xoowPMSEEKmB+RiR7WrFbmveOzbEoFs8tewz+M
IhTjEPEanMB4D2tgAxHXRmx48z2KKZL0CHlBfl1p2o+eLNqLLqT+gwidmAB5XXyVOfPnyGJXCi2H
O52Xw2RGb/wzHnlrB8CmxlnQg3abYmd+81XS3JR4ThaAbbWvkfnuqtcla0ZhNYqH/ljcYUpwX+dU
w65aR8kryJgEYUuefrE0jk4Wn9Fry+hyWvCANxaQIlEfG+PkH+KmYXrYFsYN9NIrvYCs7T1J3vIp
84S14TMYwijBtKaDP0BSDMMPNZzbUYeLioEoaPTrUdg4WysBVMchMX3Q9DGOSZqivMFRnX8WVsXu
vUMj+DZbHs1tBJpyMQ+pvbYlNKNpzNWjazNAiVNjvMQOkY0x0bj73Ep/YLldz654kEdfW8o6oK1y
N9Zg7GONBqfM3kyRpl9BhM8Sgqx/ytyI4NZRpxfJJdknCxkBSs1ocK/sgewqJIMtUdB04VaXCOu5
UHLnqe1chxmPaKrH3hzUPkg9SAtKa0swk6V9Fcf17Y6kGd4Ko1Pua4cukGdAVOgXjsrsGpxqB0fK
NMTqSHfGReWzdJ7jbNwpPOxHafjJ7hrllCMEQyPJZ9tWoA74DkghYWSgcAB1oOmQ7kgVUwV8pEn4
By0uqPKgQ4l1Y5vFS5Y46VtHttq9F1fxvZxglgA/MY5T62p4rSGXTlIH75qZFUGfgQJSl5OXQXUD
uU8mKimYIHqStBTbA+NYlIe+wyRuEKlWLLx8nvamT+JPN+OcrxwhwNqYzKACz4TBU4LWiRrtBotZ
tQ3SPPjKjKI5WymSZcq5ekdsq7VG2AqzLBrknsFBfa4xYTwZfh4Yy8wWwdbpSbLyqqF4alKzeiQn
Wr+oZuZEBBQTrF0ky0zapWa8+9ihtrYVROsB0MbLRN7SSphZj1vxd8t5ZUBHMBLXRBef3bucCqFD
HN592WTyTEuACj+WuLpMG1bQWDo0Qlm+SkDtnQAZle+Fo6OTnBlnLcwus9csdMr94Lb1LRUxbjxy
0o6un9LB9t51/QwS467RMeAtE7Ougbfh6gJE2YDva13TOccWHvVwxrk5hn7QV+/UC2BZxKjx4CvI
2HkodLywW99tmJ92moaBJauNLSZsl1S/wknbpSWC/mnyvPHIfpFlhdbbBcsYBxn1S0/wVxp2o10X
m5wmPNskBg/cXcPzlUqvIbtlUSqdQ9yN+mEtDJKssepbxjscCPmkGA2ElvKsQyKr+hNRvlyb2L3w
VsmypTrHcYSnwR4oL9DbAAGYkszz18LXyIlm4iXocvtyXOKaogxK0PTKEOdUfh+ILsZTZYiI37Ou
4JalvUYCjnIJxmkFsoIV+KYxCDPMS1Qx1yRrXDnxubboFWFomXwFWXOj2A2Eb1tL4rjyh9ruImNp
a0HwKaJp0HnauKCaOgQ+zhYNM0wnq+IBdkX4QhIIQHmUS+VeN2fRRP7tkIE8WBV9W6kte9RoQwJ9
EB/whBK/FoiEh3Iz+yjgMh3AXX8dAqDl1OYa1hm+yf6a8ZnDW2T+01Urg8tPW1UZcZF5lyTZHTuP
+kKGWjF+2rjdQG7occUSqMjUt67qrghlINDSFnmHTjW7qi3Zy3a8akJ/vE+layPeaMWoPRSpX1rL
tsYMlWt1VUAvGL07TZM6xDGq2pXwjLpFPunZGLv8uDM2NUsGNmswr5fYk+wtby+rS51FWhX0TbxT
iRah7HWlSXJgmnyOYuptgtoGcwfvtNt37VTe0jMxQ3fRI5P+PNTPledn84HtRnPXEeT0NePZ3EB2
6G58cn9wXcxbaoROLaaO7nBhR9CHRwhba2YSHGc+2zzYRJOSZ6uxixdbnzOx7X1rLAnc0dj74O8H
jt/7ZYN5gz3avNZKFLVEZ7V0kDmxgKTP0UayzGSmhvIzO46W2w+LCJvIoUqq7I6+nrw0vXN3VQcj
cm1HJrZjy7beGVRYoSzUtLJaXkKMre7gEXL9PEOKoHtwGYS3Shv2xOwEPypJwoWIVXoSzZXJ6SEj
2sAa855jxhM8EXK/+CH1snwl1cGDnJtJ/m9hK2slc+RlPFZa86TXPv1zUWODQytJTqmVFxyUjCrM
AzJ9645VsXd/3X/djIw7YSmQeQoWZVLPfpnaZ+X6MzdeXN0yfsv2Y92Ymygx5T4tEnPr+FrD/s1Q
jwTTXp1sU7c3c4+trVfpa9tl6qHinKrL8nP6mtgsLkFcTSGJthYCHyUIbGydKbiHZ0gMMLGpxHkO
Blt5qnsMNw1tvgUAKNYugUb6IIFcMCfT0hcI2dts54reXGqtIx59F94NqO1W7JgRGeuAaYG7xCh+
pfCbwbjHrw5WtNALuWbTNa7Q3E9MSS33MZqdqQ5zXZTnAvPloyxtxj28IBYJmsoGnDsFzK/UiMxQ
YMLEtTHaJ7MBJlphOOKS8Fl3JUJZU+gpcH64w2AQRiPlohH3/t5ok5gbrJTEE8IArZqL9JXtrEwD
UDPr8mLQVv+5PubvI4/+koq0+a7P7+V3/z9AQYrW6Seh4r8pSE/vn+/1v+7/191fJDTXf/OnhAbR
p6sjIg5cy7BsJJn/V0LD3zhAJFw0NDq5GGg+f5LQIG3R2WGiBCW56CpM+1NCg7rGQHRq6+QPuKhy
AvM/ktBcVVv/pYD7Q0BDOMc1rOlnAQ2Rtj6NTDscvMFeRcE5r61HFkVjfB093kRcImP0LNnxHkR1
JAn29af36OaPH/BzLNLvmRd/93OvIs+fhDuIz3vBOmJAMrKe4fIb9/pYn6v40aB9AVS6vDiie4+K
JnRjl+JCbb16D7Vc2net2BZ8Aey5pTt/X+tYWVSrgKy62r2MBX5B29+yqNv4+StHJ4XQ4Yq9ntTH
f//azd/ls3/34n+R1XqBHMosToZDnu6U/p05H0X6RkVn0+llzC8BnDaflfHDU+fh02AfFIfzeKNn
0yJQ52C6GRGgesVZe00/+NN1llHPuFeOhnk8CW3flveMTvKAtMFybcLEuSqUllUP/3Rfv7U/crY+
GeSFHaOXbXWq3vB64A5dA0VbdxtAtCsn5Lm1+t/Undly69iZpV+o4cC4AdyCBDjPlETpBiHp6GCe
Zzx9fUy77HJGV5fddxXhm3TmSaVIYO9/WOtbnYvDYwkGZc9sxwlcsMfLaCEt4mXi5ifJ+TIdsspd
IvLCfUyeJ14et/DfUDIvTJW6564OxzFcx2TTKu+iPKbpCxPDTHZN7SWpAInL7pC+EdgJSRlIU47x
Gv5AB1vnhEDHCqgWl1O6/WCgWWwZExsRyhCnuqK6wK0jGHcheS08o4GI4x9bNgTAkNGDVNolmU6Q
mgp/YQokxXd+YE/6cY0TthELQIExViH8rzg72tcq3ybTWjPWSrkW4VrR12N/rrqTFXDureR+o/W/
BLBzVXI6OlzI00/4NF7z6RoOPgCIRcE4aI2jvvwKl90LICQjoWE8EP4AwcshGj0lDPeKNheGJmLZ
ctG+Svrheem201KvT/Zzsewp22cYMp7rihlT9D4IglWRYH7q3/J3pzkAeXNM58IivzjmgoOazFYV
o8x1NGHqAzQESvrN4tP60sP0PV81fLCN2EiUZrfoMRJAX9nK2yDQNAXHxl9NzZ1d04LNAlTfiuiI
cJHwtUuHqIOus0OKieP7UzyvgEW9So0ln1PojiYUH5jSjmYuQ1Zo5g4soPY6PwWrLgVTRrm+iaZX
crG5qY9CbFv7lVK58lSPtnqjuek2fbHX6tbwbM/wZJeSF/akvkq+8uh/SJT5k3T478fSnzXeI9PT
sLXsbifd0rO/rbbKOjxpR+OgbfPjeMy3+UE5Z/+TUPmfZcD/+Gl/Eo9S9KPGT/hp+b57rY71ebwV
H5ByVoYbH+tj9j7dcrc+WMfi//cn/kkSTeABNCH4DjvlJG/9rXidN9UqPBE5vbdOxjY9ynuxVt+s
o3b/fx9aDPbRav7fjnr5T1rJHvi8MipIkbQT6gHQLUAcqOqUN/sYbceN2Kb3kc1k72Sv01bZVGvh
zl6y5hXYkie+5f/zaI42zTbf299Qaff1uT2VHkKScwQGKIXeuWaWgqeXCYoEXwzA7LIC7zd4KiZj
lc0XQ+JFJEO9WDw5UJlL38jGpEgd9WCzMP+i/Bsu0bhkhAYrlThZdpKxq7jwS0wWO4v9sfAugKRG
fJXThiQS41Hu1RV2rmrctz07Qdp4r2xXBmR9VCRHe9j5zR5vDkMr1kbTbzKvWbM3r2BNpt/jU63N
CNURvwVox9BhlnGRD3Rk7F6tz+paHe3dvVlhwKWNhkDBLDk5UK+jbETS8aihGpwBSbNZkxxifjt+
5IYfcEIvQQnpspSwlqWxArQOTJAZSZYuTTQpgWepqyrbdtWPzelblL/tR9J8p+V7q72q+e9A3tTm
mjzj8Vs9DDvpHTWWATILHOkqA1cVrDtCN37kLxD5m+h3Q9BCuqy/g6/5Hfh7HzOWcbKv8SxfkAJy
aO3G5KMnbDpb1jSOAkQrTQBcOcdP1zKxHj6UUpcHovltwj79jo4QI9bBunpl7W/rz3tEW/Al2etm
N+0g3wxv4ipf5Uu6Ce/ao3MTJ/JCXsn0UKy7BaOc13b5i2n+UnjwZ072mU9fGTgePRvFXLXoeVbU
ZcnZy4hug/PAS1b52jjU7uzoi9lTL08R0sJySYxxkyNmJ3lR7uFXeYwKf4fnXbBkpruIlnxRDg2h
Ey/MTfqoXHgxr0wqn0KKJbsx3R0OXHob0/U9tq9bfsVyg5IV3zoP/5KbGwjr23RSjsFHk6xa+xKA
+51eUR06wZ2QVR7NwpFZQeZf8o+9q67le/3OQ1Dxv8TV41U9L7GJAIrQXR5Pw60zx1gEv2WP/Kvo
Jd0JkHJWv8FX2N6JIlqEJ3AVTvEChI8/yr9A5AtWMspVnm4Wo/CLfLYGrtKrYXnaVd5Il/ozPhqX
6qFcphNebpcT2tX2qotvdTEtWydezs5dLCAgXqWH6Rn754cpLcKFv/1oNzb/ND3uIl/mXuglB1KO
nHfQhV53J918FbrTuvLex8X36CLJ3Ce/YpYc7+1ndE6P/q179PVi5FdCg3JOtnAanv82OC/becud
tXyCHx39E9FCGyGrxn63ZGDdINz6AtCbL8FlCEcXO0LA6HlRAWq8nmzmKS8wKl557kbuYLzMOtWc
Yzu2l3v9jrdN/8W6tHjIT1zuzmK5TqW4UCCx0hQLr7mVB4Gje1oBwsiW0qrY8ybOqwyWCLH0wIb3
JH0cg0skvRYfoND3PUwUiNrZcviN4be0NxMPvkpwxqrRPJn0H80bbQ9notEskg9oEGtkUl5MtSQ2
ypvypq11t93ohmOt0maDXvc4b7pjdcSf/yrt5vNw6b9Vw8Ho3YQowJa8kc3EcsxTWUuCMPimj2SW
IBwwIOAq8nBVAdtPN5G8YCYcsZVAWJDsOnZT3bIZL4a2rpvd3J5VAmwY7yN9QjpjpkuVtO3pSP8+
r0bFHcZt+Zbfkl2wa/dNwi72VVXeS/PLTj6E9GY+gjl5b2RzzZLSjwBIE+nR3IPpN26MPHbjl/SC
JufesFECXeK2JMlYQD6eJ+Wwjg8japUvO3TowN2JyQSA3NQJf0mP/g5C961Py2xRVNVHoTZ7k7Fk
qWLFV594VL54plo/2Y/1bl7Vs3yeTkTIk8zlQAzyv9vP4L299pfgUbFtHtqVLHrWUhUYSqhe1ISq
21XVOsW0HH0EhNWjNmRkAE69DRdgGPR6EyZArwi3RqR1xSi+aG/WT/sLOgRVc1Qvkn7fHduT/i5u
FDnd9NAlsSF1Bqu+ulFQgj3FViMkzM8oOvX9Kug3tkqkkqdfi19AOvt8LVjx3KxXuf9Kml+TspEe
2Wv70C+Iz6QeBTKzfYpbHPD2F/AUzXRwAAzPMJ5sUYbEirzOnefnXlTC5uAzpPoEW2D2476kFA5E
cLCbX6hrjASs0rIc4D1g29+ELxAu3QIJUfuGBvXAjH2eGPmQ8/y8YSoiM+1rpni5v9Pac6V4JZZw
aUVnVO+onllsij1aulN18z1UT+ErSTFdjfZukXVEXKO0WfYZ4jdKPdYK6CAYBy4D0Mz9jjkFFOxB
d8f+Zc54wpiJv3O78av5e31pX/zv4BcacgNWJpFp5yl7Z57nhJ2XTgtp2vS6B2gO+BxV5hCsZMYm
iqNxQGhO9sMmKmxWhnKd7YvR7pBXc87xnca/oU0mZ3XfomZ21HId1p+atkv9faZ/2brj0wAaKD+3
9HZK/YI8lmEe1N1hnbSLdHQyLPvsHouloaAq2o3plxLGYHO5noldyMUiTF4zpuViJBXpzrVpUsC0
nnSaXjkbL2bLqM01pJ3WHY3umFyQA16TT+NUPrTiI33Avyneoltx0hjSBI7SvrIOLDbNcrwqH2fO
JLddlC/RsqjcEsuxQcxCOPKarXPkdNxOwQJUAb5jSGTW0C4KDdLcQPDOG4bpXaAo0N/6hbyZuPVW
6JHPTKPTaT19BcVFvRlAQOB0gTACDnvvboQJCSLI3pSDfK/OKpfZvGDJT9cxwoafnPEyfGsTx4TD
Q1dFLiYr5Af1ovN4IJPvwjX2MViJN/Nuec05RYizAozh0ya0TnJrPywfC7MnqSu73Jn6vS53kb4g
mMnM3G6ZNOt4nS2rL50R3wu2E2vX3fJL+iNBjz3whLOdfcaUkDX0Ff2O92CzWI+Q4fIS7pHVH4Ho
SKhzjYUSrFH7z7+qN5uaDH1H+SxsVJWgF0DH5Gk5JN7Xnnzla7aggMmL/xNNFmQ/P+l3kR8PDqRY
R+60tbDii/SAwv+CUp4bIIH8vrQ7aKHHuDkgsnT8bU271DSv6rgkab30BqnHl5+7T2yS/JQsSo4u
vSvVZ5em7tBlBxSVLu20rTwgnbpj8fuP8vvfso39a6Hix08wFb+L/w2DMR3b8X8fGL6Pfr7D9idv
2p/onzPDn3/ur8MxG3eZqli2acjCZBQr6If+6i+z/6JDG8K7qqumbmNvwPn1N3+Zbv4FXAZUIrbZ
f+SJ/2M4xt+SDcPCTsBeRMiGbv47w7E/oqT/MefB2YYuA62JbmNiFbpu/Mny2MmDLeQaGH0J3gDp
9/S8m/VTkcSYkNHheIGRasfQ4C5v9Wp0QZWbSy0HvgjvQNzNRCNkKNe7w1w09Mk4YlSy5CQ9elgZ
OTGkpumLTBgnWyTDkvWhg8Bx3yO0kKKkfksEAjPAV0iYSTlzLGAJBLjU8eCWGm5N3nQf4V2QFb9J
wAP9XvQcT1nqL8g5QeSWFSgPEzwWZUzEJtZk4eQBRiPLSlFYwXp1rB7RcSyHZ0niDrNkjuVEGfCz
aXG0avOcsl2hZPGr2LzqVacv//134l8YFf9rr83/qoEyz/J//94cClL20ujzn+fJ/JH/nCfbf2G9
CapN/fvU+K+vjGX+xdQ1tJu8UiqTY8F78bdXxmBorNsGtiiBCx0H79/HyboCeECGKMck2ob18++9
Maryh6n7v7wz/HQZuoEuDGHwX4Hd8J8HvH4robmTzewQ6iHgKlNvOcyx6AEcruQEL1OTZOiIlqKs
soHNq2pzRs9A3QuqGEuVypcYeK/8I0IwACcwP8Qv8eYNX2qF1+kzsf1CXqMc08VnUjaD4hSV1oOP
gsYyb0EVld0ZGGKSw6PR62Wj1qz1pTb1V3IVy0MIjrCFbVCWtaKc0QFi5UIMKBrsBFJ0TxsDhL0B
RP/eNG05nEWr5tlesvX0CpdHyGRTzkCYgjxpLjCU9VfwhbGEoN6Iizd9jrUMZPZIliv5UYZOWqWU
0SohfjA1jDNDk0UHJahZiIrkD463Ddm0SkeBpakeuzi4kZBtIqEZQPP9EqVk7dVYgaMNT5ZRIsKB
nhIpxHHt90qK0yHP2/zQIACl1+8Ndsas1OUpWc8De4ddhhVkdhFeZ+0jGzgLjmQVRuFGrY2iQRRe
qs0vZvvsROE1YTuVuiH9CODzw8+JpOGk4MBg+16EZvRCgAiaHk7fEkAn2BYBm3fVYdRbKVn7NLbF
qn4f5NasPA43PDJ4dbB9BoaFocwocTyGY5Kri9gfJLjwBivynwgxO/1FrufjMidXseU0ayDpkh6l
krwmIk56Hoq6sr1njtcxaDtiajJ2Ldpe9EMM7mcMlUh2ywZ1LKcdcR+UNRGxij7sqRoiV5HDNQZu
xn/pJdNE6W91KDew5CtVWptjzKxhKOhVePIYeqUBzkrVHBO9cknClbpblln4HDrLjOhlSTMp6rNh
lQF6MQ7v58PS9jBdlrDakAk5dpDNtCaN1QztMbUyJXmrND03sML6hGZYulCttRWK0EbnpHeW9Qu8
a6JvBrJIJoOJQVJOTj+QF+4pseJ3npAyw1z2MBEG6iKr3c8KGoR3hSdBextKmZK7z+usY0Y7PpUK
DjBRI3fzPlG1F+R9Ms1h02ZiafsmTaDR5362Qfg4hGdYWBqhvKTTSuTZ9JmBLygPlPFD10Lk+3NJ
Mu4N+QNF7ZRbqJFsEfgBPhGd+KRBxp22tv0IXUU+sv9wR0ON6FblnCggv2vQHvRsMJEzacg5lEdt
dTlqHXRKzIEUfvNpOaZNafOVq6keH2SzRgmIXzCwpmypCgUutYB3LeHQKGMCNZe6oY+1iQ+W+Byw
DMjzcaYhL+AoQDbQGPab3cs2fjCgbNH0Y4ZjYXy1pj7UnBGFASXLiREsBiCQqt5o3SguSuO1tGaN
DD5psgEWOMQi+uYhZJEuWQBOiATwSnaybbuNumeawraTTJEhgkjHzLiJObLG1TgNtfZRahNTAM1u
WgL95EYTdx9CKS280hJA0WZ2n7702OdAxOcYqN0Ubwq01Ln1r75M7AAhemzG18Qco/r1NT0rdjYR
FsxWJiNiBKNJpn0OCsCLiyEm6hgQu+UiztClpwsa/ASIeAmUPDSpiv2Jrt8zKbd4e/IophmNZANp
gtlE2kNYxcTBaEAWXHUTFsoHVY7EGrqHGojtoJweggoiWlVjJFf3qpgmWjukxphqukJ/ZKiWltWo
jBs9Ce165yeEHjZjA4Efdei8R5iIdDOumBnkWAuNlSh6pU0cXZGligI76q9gMotHFQTzUSuQYhKb
Yu+MFD15Yxc1fFi0JScdCQRzM0ZyxGRFZFd3Cg1pWJYEjEFbfQ9mqX1PsANtYORhuizS2tTWwwC+
S4aNzhiJP4uF0QJYgeBoKwaFeVwJWNJSSv8EFt1iWJP1was1meRoNykLO5KBKmCJc3IZlAE1Czru
h68QcIO5Rp9KD8n6aGy6uSZK1Och1k5NpZb4mUMQ+840DbJFv10bBz0Oi68EoewjGVGiMiGuggP8
62S6qaQKHgTreUduq6ncTDmKGiTrujwd/KYjpGGBudZCTYBvldVN6UviQMQ2khrRRt2tUGwVD8vQ
yPyrDO06aVXo+Sra6Q7SJfM8MIzgzPDLwL4DAX6W5/SeJB0fySSZd/RyiuVAZJN5/MIAKVwMIxWa
QC01L4GKJw0xchS3b1M1JK+BAb7L5XeQF75NsMkiCPTyUJXK9J7l5IEOZlKdsDtxLgSDgf5TCa/Q
oaUteVDBHtkO5w+gwF2l57V/0/Ve2hFbzhspcC4cAiIdhkWF8Hoz+IrarBopZkiCDpE4k0mT3lGz
MVXudBvjUSfI+W2twzCE07ZOkLziikBbD3DuYbUmKZlYG+sdBvmZ36BpXvoJhZuoJ+lgzVK4UAdD
3QkdCxnKdx4yNYG0NVnIk0ktKdBikfkRdbXMs4xmYiAq7JeQynUUo4YmiTq51GYT35Ihxt9TxkwF
NXxO+N6ZnKJetx7o6dJ3FbGhS0fBswOybetPZfAuzw3deTcPR3VMp50/QELI8Ktv9JQLBGd8tLVw
jDLsUZ7rapVoANlMO/AlESnIVtSbV0EwoL6oBIIoTJnCaeqO3Sk5PHyToCI+9djScXUSieDIWS0h
Mis7ntBUtm+I2OOTPJaxA6bZ2g3xjGMjn1go4Ll7iSSQN37mM7A3Y/sohpTHslOVT2SjHAaIj26E
CsoEl/aJ/VDxldHpB8rRVONkUyVUT3o7k9heaPYRgoT1GYjpJ0kJTCj91kRArOurTkGgVGYqqzxT
ti+YKzEsRcynYH0y/u1VSTv1CHOPKeBCWEHpuYp0iAOUmkxMyInxKaacEpTVFlaPve5JftpxGJN3
GUzhqi902ZumABwncSS7WCG6C8lLZe3sIozWo9nDhFICeD1yI/Z4VM2LhP/8TU38fAvvAwucz/oI
Z81Zz+Hdl4TIewKH7lswtyQiyBi9CZxkdSaryr0o5uM04jokHUFjU024xEHYlKRtN4PJKol1qPR3
o+2/Q9IPVoHQfM9M43hNqJIOUKiDB0ysUttDlAAM1QMHEsE6zuKU83ZS3QYnLWDeapu2kbwvWzZw
tpadJ6ikm8ZkQlFG8dHUyEGqJDa5s+WXq8Ycir3e5U8nR/jcgVRVEJ15JjSW7BH0kZXpw/M5F3FS
H/XOD350044/NOgbVzPDZNAULVY4EU772B9LxlncFiOHnYWjNCtCsp1npX6t9JS1uqHbfPjyGWdf
wG88NjdLfcKvOWmWhNN4qLZC/JVMopKMSW02DyaYfDv70GZtEOjGEe1BMdfjc0BUK7FVLXSFkppw
r/nC2BVzN3lc1gGrfnJJ8HNi7ZLCECZmGdb2TkvDeZOTCsVoTLxQ98bntoGNmPRdGq610X8uzyt9
ImigI9O77YsDEMgZ+SJPLBozRDqOX/UaQOrRRwdGHHRQmDl+tvC3JIl2NUMbDPjLybi1cQOrwugl
6bNDj7Pz06Y71lphsgWay87jfmWlAdH8O5wQnOiWnC2A0lcvPNbWoh6BHqD6YyEyKfYya0OfdqhB
PjGa6rERiHXnkUVUOwbFoTCo3QzKoRUGiOCH0C1kpYkdow5X2bJrdC2rsKQsox+iKiR7zCEigr8b
dvgSwsjaNWUSvfVg8KmwkQUXQssPI+8cLjjmybnebLBg+54NzxXlrMY4U8a4uGxapBBVSmPhSKow
PoK+8j1yu7sdXjHZG/tefcfZ0G/kJufuEHm2DAgy/B228hFG7oQoeaoPWQ4SODRxEKt6l3lW1Yw7
Za5Ora4o19LoSPlOE3OT2bP1EGHzkoeQQJBv2rMTpixuZkv2l5WU7wtKr02g5akny3a+IskGuo/k
6zeydMKVjfTipujVo0syw8Hh4y876CUoJTsOnDGPeR9rksvCUXPoteprEMTp2iA3HBUNwYZjGjfH
qiIJGKm+Py1rUj0WMG4IJwU+6aqB/UQ9sNNt/Wx8dEP7UdlhujOSSID7zAQvef7e4mGgKpzllU2Q
ZupYOCmHp3j4yWWdSy8mZG0PZEiBXxZd2155okoKn4VSwkOsxuotsa3ynkcIVgP0yQ+O348cTxY4
BchEuqC2kRRi5ipslqK1NA+jyCcP2LSWqQ5dMenFdSpKk6hqPutaY9kwCj85KzbYoq7PswNkA31J
MQBlfSxvummwdNL0aWuApF3I9bP/Rbn/O9VYoM/KGAJlYTAvT4xts57EFRTm4dUcWfhQD0Pi5QBz
gsqId3maSus21ub1NLOMaqaSqZKmInyGpOofhwHt+gIDHNxAkPRbBcwpC9u5JKyBXBnCM80aI2Mb
fALuKA9WOSSbvBGDq0ERutHlY0WgzHg+1kNGa8RSdgynixaXwSUoLOmGkFRfzcied62MJRJyNJQ2
ibOUeKz6pZFC+9PuhvISAVqC/zTQIttzBoloMqT3FtetF6cIVhu5DWFZ+AlLzrS7QeL9bnQ7IDSu
THpGCRWe3CIS2dKAVsuHRRrKCTArWwI7GK+Ej4BXtbR4Q05Z/kKz20N8m+SzD7d1l+il5rKZyk5N
KOLtVFCEpM/Ya06HbNXkyG/NIS9YWoxvOn3Bm11E4YelopRHpWG6vJpIHrhi3EA06Racsn4piu5e
KO1FqRNU1H087mx5rD4RBc9brplurcil/h51LJ+fgQSnoC/G15KX5a0kioqWo6aqg1tMNlQtvVak
ebqR0aSHLObYremjP0VIQWBNIBJSkB29qferAmzIDn4IOw2ZRju3wmSrmSYWPcBY2YgpYLRbwpAz
lThWH8VUoxXiQYcyYitWiGcj86xetZzD21K2pkMb1iBL2DXOhsrZGQAyQtdbLJCb79A06/uWKPcN
CACmHTAoluS6dcsy0PylnStHKD++G5rzS6nlldtC5+GUYpwQ1e2JA3v4mWtBYpoSlPkqCoAraHjM
FqVOSiuDXWVD9thZTztlZap6/xpB23aV8nmpCHuEi01edGR11crHtXQvbHEhdRWnDhSLjTpRI2MX
sBaapWXs9YCIlImPy14hQakY6Oslxr3n2jSh6caxgShmmOxsESq1QAsdVDVxg2lKZJ92NAvj+coi
vheK/FnJfrAOcMU4Pt+Eo8a9WMd1VK9nRsfs7tAz4kvJN9zn3Q7vx3SZbTO6+Eiad8BK6D0VrabQ
CI0tv3y+zZrSIt+prCg81btRNpprywimlcR0mkLu7nabpyzgIuk+N012lWWMnqRK+CysKv1jSKZ5
kcOiJv/Xl3aSrjaYkWURrSsrCE4NoIYVFtNfOCrDHVD0iRgREnEh5mo/5PxqS18pEozQDAi3aVYP
SKUp2mBBhYHL0NImQZ22Vp/JNk/MTn+o1lx+pnPFDtli0rhkbtOsJsBe57ouUT/QBkEDN5Pn1jrS
g7UZJPifGHx+yWSCsQWUDBf8sKC8wW5JuD0JCdVU91uZInrRAnqGAwoYjdY136Zy071lcf3E0Q/i
3ED6WKUKxmLZNPxXrmQfmYJIPmPNRxo5I2gv0O1SyxfxTsa2te5lnHtShAC8srQceUiHcIgKmIbR
yNN9GMn9Th+EvGKapaAvmqXtoMQH9A+9m2NSQy2IWY4AkJzA7SCdf8hCkcEQ+Hy+zTxiO+6Cd2Yp
gdfMuANThYkd+hw7O0djpLAFDztkaU09LYVmfNZhqeytgXzTaizpoYtZs1zWKf0qiqv8QYb9dJDL
Llmr+MIXRE21Z2PMo8M05bypY45VJZ9yTy9DTAe+0X9An8CcopDhQXyGNZ1GEoDeWvxLXq6GxV0n
plN1IAvVhxQd7MInIfZUTdq04gJBaogy9peAnuw7LdSSJXbR5J3wwvHaxNYv31TnfTbOw0YNGcs4
JUbDlZkFlheRaO6qhFM6z/b+IGr0EdBJek/KUcqLQLJq5jlDleOoyC0XBqh0YWbKHEwVw8WIp+gW
EriCXL4wVnKrz8c2hHULQ04m0lPAD8PYCpy5ntudBFXoGnbzuLcTfFYp4A9nwOWM9a/HNC4RM+i1
ObchHD0c3vTt3lj2ZMGI4qkWjbESPwFUTWzWCNvmhLSoSuPmUzV2kAJBPf1pDz5NVbpVYrXDi4Jp
ABKCpkmY4CxYG3UX+hdM05MrteGMAMx+jjkTkvS4kzQJ8LjE+fec7TKbYKAjNrhm9ZBdE1PXqSu6
eqHJGmmnhmK4GGu6G2P4sVo31oh4jteXtKJYTldqQFs7q1m7CeIwoDkKaxeLJJ4SeKzNl8gApVGG
dsqn1LThXUwJoezcNMPLM7iKUVRhrcQ0prtKQUYrG0+qnl6PVNGVYPjjjwauBMLgY0Rd0+cQpOqx
G6g31UmnopSs8WZ1cupmmOh+Crhfv+RI0fnPMJUP9OXS863pLzpWr33PS6zQuGPbsURovAYFnTq8
Re0kV2aPEmUMNkJIjMc7nYGxIhODSFS5toq7EAc36CASyZsLPDTsLjyd9KnG6GiCVBDhqx+ZAGZS
RhQdfSDnb00/gkRvumKRVYT6ttW8x3FKf0KEOGNG8qFIZF5T2v5YUbeX4qZcMDX6tmoog3zhmG/M
WjnPOHgQ0ioVRphh9sI4kZEJzgmcE0BH5M3WnuB5BIHRIzKciIuHSc9owXrVRw70kcuVmqXE1lJs
y+h5UaTSRS1Z31O83nuBZgvNehBI7/i9qJxgUL5ncfUrgIjFsMJSqEBi8lh0NTtNSomcQucTp4yo
HJ1hJhoXrb1JDYQExy6sdDH4CWpCPGUeRAtaXpHQV4ms/N2mSvo2x9FaNTg0hcZYPOwY6vTgyxZS
EUW0/blWo5YxlM+p4rigMTdWHNu3UWceoeFjXjJMO8xtRR0oEzSxgZ9ziXoohwkeTZ5k+VHnwfha
haxCa5ncXgbm4ULUTDpqaY7O9RCW+8Aw/IOwNOFWin5lhv5SoZHwSkl6MSbDOPpWhSCGkF7epwh2
/2idCa7aYQ0cj4xtLJ40elFyVQ+kG6Tfrc6B2Jnl6JoxEwUcmbRB2KQ2ZUBHSj6W7Ojj0LstUWVX
K06sD0Uh5WFQbSo3IAUbaAHNh9areAp8VaXVJsV0g73+piUEkc1TAi2irgZPp9lb+3MhMUKZVI+V
iX0WeLl3wsx87JeJecoN+5l41DdX2ehQjJbxcC10XsphthQn1IP21Y8RTdEK4YBPnoesnoBwypSB
6ZqRYUIi7gPWfwTbFqqa2qzlKSOXpvSHVVw24BE6TNdkaukflsKAtZiQDg1g/5xKyaWvhpHARZhS
vSSbDHGMzRitkMvmHICMWTUAUA+EwAz3QLGhmWGaQ2GuRUzRJqF50lz9cZ6H6wC46Hmwws7FAVev
iYAw7iyiilXJwG7bama0bm1BDHxjGJtMYRjsF8l+ELCrRouJtF4Q8q3Imb+v02Hedj3FZM6v9TNb
JjpW+AbkFZiNw6YJ77AS2O5IOvB1LELOtbgTnhQN/guOCSa1McDReQpRiSlzPdxNRNWIC8Hn75pU
a+klet6EflJQJP6Bs/R14wD5dJK56AakdiRuTjgOFHlBhSxQi8aloLaTakdlWXNgCcbQhdTQY5oY
auCWEdaDoGjezVYrLlwkJG6PFtGKFreKq49MkaB4MuZuOvMsaxaHA/adnJh2KON5Xh4AijOLk7uj
riY3H8TZ2Wh8ZcdAwiewE8AMaLgiOjLXJVC96qJ7y6Lfq8nJ4RBDCeBqVgWBo2O6jqszukd9e+v8
NDsVkd0e+UWojxrFp9ZOxx62iMF0E/ZIwa0/Fas+Ar9pt2lx6EvM6Oj06ODZUx3Y/udnu7X0TzWU
mHgy8hivsR6B3Gwt2D4YItcSHvE9WxcMvVanMZm1wy9p6j7zpErA++Fsf2UwFQdEdIjw1AoUjYYK
L7EsuQrx0hns5AoQHclMbAJ9k72ckXosa5X0iZThr5MqQ3zBZY3UKaASWluVeoHVMnxXGdGMU29L
TM/qh63SjDiyURGg3TVfc2gOG9q7iWEkRZJppxfsnGcCIouDalDtA/JEqUh0R7egWZ1GV8U2iliT
H8Twpq4JxMBhPsxYGPJnBAOXn1+WF5bK2TWuAup/O9G1O4290Pd5Voi3KTb9OlpUQZ8Xi4ZrU0GT
NxrRQlXntv3O2o6JiqQO7GAsIzZBx5h2azzyqoMojMlSr9bgAEsaLL0mptToIvUbTIPNkrZVYVDo
vUJdGPrqFQikitgkM4fAGwtlKL3R6FGsg9tvZYdVBrE0aoovPhhU7dq0VVp4DRlHL0XNDc+ksqiW
4zjlZzZxuVeMIthKrMGCTVTlUYtMrRHTklA+66PTsZgiyB3467yDncrdQ14pX/Rb1wbIsmfJ2jId
6y4cmcwXYJELwnzU/2DvvHokN9Zs+1/mnQdk0L9mMl152+6FqDZF78mg+fWz2NJInazqytsF3IcB
BjqQjgB1MsmMCEZ8395rVyjdqvReGZvwm226t7Kc7K8jzaGNCHvyw3LnBs84dUgihlKvoddxF2WW
3jMJ/PFCKyZgPLnW6A+KEKTQTcR8H8q0NroLM/WLHwVJcLeqNJn1khNbf1B827ytk8D4FIW9rh66
uIxvYw6waO3IGkManDrk4E5uIa+MXoYTVs6wch8Sw6mp6gD3M590Q0E42BPe2WwMF5wEmY+0FVh/
Ob6mg85DBANLZcdqjaS8asJWoSKFc/KeSBfAXbFtqPIxdJtaOaStEYTfWsXoOKQpjB7C7kaOKE3x
LGRgxHvL4LlOupDXcgyiHdmBFG802eSfR15eWytJEGFmrYnCtYASiTCgi4hqiiJJ5VSRD5GlmFse
mDhvFbVGVwnix0rFd6NnQZ+XRLMG2c+5r9o7eFCvTI4Kh6Htu69seQn41Ou5y9ykHoTmFnpniMzQ
TGo4S1SLi6mHblsZ02UREXJVCyNbq1Ifn11eBPeZcEGoIyuwHuHoGbeYU/ExwWt6mPre+agSj7tx
lQhwXp/QySU/N7wAAAUhhX71t8IsYfYQ0MTK1en9bqxo1dJ6N0nWAt91YamuQ9WrovILIYISkC17
/btsqmwvK5pTSd98NGTHYqpXZ2ZRAZJosqZ6aIeyXEF+IO88TFWvgXnPeiXE56IYnoKyKc4jS9OQ
NxO7FCYOSBcfut8qCtjtskKTehmy2RRxS0m47q0z1ZfOrsqZsr1k15sxitYO4IrbcRzEPlSs4hJs
KENYIbEQkkmbe5aGbEGwM7iMmJWHzNY+pkMovoA30L7GABe3+NPDh0GO1pVbo/ssXXopVU7cozQI
3LWnOEERJqcDvZl7tt0CEwnJ3Ts0CfzEJMNd4ueni9VJ6CN6pDt7Rr993xEx+2gh6L51is76CEKA
12wEd9zrlBL4QCDRMESkoq1ZotQrVDM69sFCfnTKJnkICIu7VMUgPWQPxaVu6Y+sSOJhhs6edYRh
ocNsObMKEibpGepzUnaMtkyKFozBXJ6eLLPAk9idqb1t3ytpZ65HCUO4Ur8PY9CDzIsoOmhUW89y
dYJhijaN9mKkbcwCViD8WaLakwDdWUYhrqLrtlI1lbx3eNmJYzv7RrXCQwJwghO3XlnbicVrPbDo
fkh6f9q2NjyGAM/zvDgGaNYscUcIarEmO7d4GG3dBuQksfOwtZknXZJeVQViAMsKS5heSNk4gbHZ
D3DL038Jw8taq8SGwtLXWg8stqFwJtapUw/roJU0d0c8NUVmNnuml9jTqjYhebGJTxmIxBJPzt3o
+O4Gng1AVAvLot51H8I0jZ7bYtAcxNxEl7pyELN7vvg6VJN+37MEIIN1tQeZt/IZncLwXLmFvc8U
ACm0+O4MvatA3fjDhSKYZiRG3gVCu4ntznyMXH/DWwGWsNDTQ+K7yITRBDuiQqnLd4AwBHf0mlZU
5Skm+hNd0ZPV7AK/i+MRV1s6fBuT8EnaOkU36ItQeNPkwSJ2G6tmU91Qt5REgNRsLvxGuwgc6AYb
gyzBc3cYUN9XRqFv5yrsSrFpsUa8P/e1yIGBSbuhGzzQCxgGCJqqAXIs0YvwPAniT04YhtoaiUj7
ISlSKs9GYj4wNJDxVkYCvtmy9knAigFsmK8kJ/uiQz9G0c8UWyefMI5kaKFVdYJAKzMd0HflwqSE
Gexeuoar31RZvIN4XZOsovZPjHrFm9ih3ceFTDati+IkJGuU1HZynGDAwcjpWuNpoGewt/SZaCUB
OMM3yMv7QEnCe1pF/YNJjf4QNT5GlVayQ6gSnGImqDlMnVEuPha0EojXcj+pjW+d2b5rnNeFNEAA
BOEPqh/UY0Ni1LQ1L6Gc5krRm+H3wsiwFPlRNuUXDuTaXZvUh0JjzgKhMJLrQQmm5gIVjrUNIogR
2yYCmUDiUwxlAHsno4x2VTNV94wW/3PbEhawCttQv647q6WcZwga94oeAkakebx3J5Sf2sw/ThTD
2ivWFK9LPW4vLCvqog8ZuLYzdQrwpTm1uUuIUd00rsBn2bb1JWwj09/VtFtGuFlqrp2RAhsapJOW
fVABgDWwJtMwjQ1PCvBgZ1OFcmNLhwT7hGVPF2QM4xCApVnDWpksPfocq1SzcdkqQ9SjLY209jlz
Oqyyvoa6adWPaRXfWkC4W/y1lflgF6jyPMIcOoBikkON+sEAkeDcaja5ahcKuBNO6jR3ZbRxM2D/
E2UrMrbOimAwlYdehzl+2SWojs6NTIcwC14Cn0+dhFn7tR2FoVyjJUuDW1q5PRSRyjDab6PhygQZ
WKQo2adJqXzcSKiXcwRP1DhjFcoWGbJ2+OSWqpY8h+DvAIWS+usxn6a9yQ72rDOrKVuNJWUNQ1aZ
ZynNdJWLYVqrDo6FiOLyPfUYtMAa0sJzQmnHK5U5vw+dpg4Po0+EmNdqqGcGtww2WpXZW7/DLSIj
1fU61fDvW0TzuTWHraPDAU92EdMqf6aWVH+xrVF/MhUzJW8nEFbi5fE4/KBCMX6fyl47a8EUPElN
b+2zPivK9KYYOWxtc0XGxtlQVIy5sTHF9zIKlXVZYOixUUbRsvFbxJx+ooBdMfvx2Qo5Lg2GAbl/
GEnvXRGi0RPwRkWBTTLgWvBSOjWTlQLb5Ucx0X46JC1Izk3C++1ZV8V0UNiN7F2j5b8l4cOH329X
84vdhY0Te8IW7rBzbM58Wwv66LgibRh66YqzrB/uzTSv5bWRKg0QzUZGmgCGZ80ZeDKF6v8xqhvI
t6gTzDL5jhI0pMRGF9Qa5UdF6eHWUKZFy1lfs1+M2SWaAMgSerGuaDcG0a/J17bNmm7PWTIyY0TT
bXdniJJ4eMSGqonzBdVIQAMg7MC/8JjCqNiNwZB+tGvROF5bdkPj2bbfX1Hg7huFq2clrje9bmEQ
BV9oK8jPeTERPtQHPjoD3aWmNHoa+ZhNuClGIws+slSmycem4SimqkaT7smoJein5RBZ7HvpalQZ
cgWS/YrMnYA3qKLrQbuRTsHDiYlKTx5QFOktfpvSl8rNf8265P8Ppob/dYk51pvWhsun9Hskfxyn
5sx/5C+Jtg3xw7RRWas0cXRqsf8gP2zxH4gdeArEjAWjOPuvRBvngguLhwA4nZgbwZD+R6OtqP+B
EGISp2OZBn+QYez+ia/h2O5uY6xwDa5Cvq1rO4472zF+ZXBE4zBGVtOqHvsO17or2J2t0aJB+ksx
4th1HZ1r7sXPsfLbPDL06r+Yz7mmo+nowX+6PeYbXKAzfLIOcrSf9MgrEtw0Utox1zLX3r6K/epl
DNNUNZt9t6UtHBuaXwKl60PVmxMncJFsdH8P13QAigGUKfpcJB+TdF8ilEzPqmlTuesIgl9CB281
BofqEbu2Yp9Z6VWpEOW8Bkjb4kvErsV2y6B5s55K1lwO2R4nBvazxGWn2gbFgHOhXcFzsItNL89n
EW+9snDBhZiv1/FT8l1/AkwCLVlRNirQNATrABe+jd+qHsW2R23WwIBvCS+azm33An7dBFB26NmF
Edm9sSUlFM9fv/20XowDfhNh045zYNAYpliAAfqad7smGQeVoDOlJtMm7KGAwaa8SwjeXptTMKzH
ybp9+7Kv/UaGrbnoFG3LMvTFZdO8hHoUcFkgq8OWMwPVALcpTyAk9GPcwV8jzha4h0w4ObMV4XiU
y0aQuGnQswtt0GleZXtGvguby94tsGwCJsPVg2OwfsryD016pZnXWTEDorcOw39Ez74eVrVx0FDA
gu+6qd2PxIasc/XaFmeazSb4OpI0kCb/MPSfR/3Ryiiayc9BdzUkX2V+Yv68ejtE1VkGj07Mnqnj
26nH0B4yG/Jm4Kw16xrtByiZeBsGF/2oYo6FUBDP/IN0jdfUGwiKNfub2ORfGclIFp1dV15n6jas
ztPpyYyelfAgK8NLbRi0DSfMi7RuNmV/SKpN2BGPeOUankk6CppSWku3VodUjbdYd3h7NMx+kF/8
Ij8XBnxfKmshg1BzFgsDtg0fwbY1eYSwc3Kppi3l/YGjoQ8rrJPMlso4Me61GTK0vCbJeaZrzmF2
YHCPn6VuEvCVC5NUVwMARfSURomPjcu4QMZLpUJqeAiSbl8Au0ZXrYc7B1/X27c9D/LFVzCILrMs
0wSPbywXqoJ6o13n1uABCaY6Iy70pt5A6PpGZrq6+/NrOTa1eyxBTHd3cbuGYncq+qfJcyJET+QN
qY5tI78qEE31qty+fbX505Z35tKE50WFCU9T5+n/C+FpLEmmEiYXEq1+AZ8bJTY6sVUmTDgcaf2B
jKV1TEaREzsnpvwrCwvvT9twNcvkJWsu3mvDMFRQ2Agcom4BrMJo490oreDEO+aVq/Bidy3moaZq
mKeO7w9VnMgN7tELW6rmXV5R3Df08cT40OaPWTxGU7Vdkg1BgNnqzzfdL48xifQi1zu62DgHNg4t
J1RE4UbvNNgIFOihml/nSoI2cqD7rLT9iUX6lXeDiU0L+yX0MbYrCzTO5PZUOdEXeZxY56byU9Ui
lFFHicC8GcezwIw8RvCJq76yGJAsKVgGcHeqYrkzoWKGWC0NJnR8A6mtQqOe7SJjB2dEU5ySLR7J
t0frq1dkVbVVQftfVeel4tfHrFVJQOLO5MUFfRKDrhvnOx/n+5Rp61Kh8TbFBGW9fdFXJv9P8Js5
e+X4a/5Sv1y09DNMOXIYvUy7NmugMYEFQUu6xfNINsw7roWed573TMYZP/frtXyjD5Uk4Vo0OLb9
GCmbYoC/ZcVgekZFOzEFX7szrqQSxacKVpvF4/TbiNMXA8RLukc5ip6OdEGPZKRDOeH2fvvWXpuJ
lomRTVj8j4X0+NZ0NRjo/XFmEhGyV4GrCRoRepa3r/LyloSqY07GGmkAiHUXW8oumPpABebt4UM3
OCd+kTL5OpIPYwg9OvFmerF2Agk0DcM1HNOwDN5Ox3cEJd4vmZUqrtzosa5jf0eCIrSVRP0wNi7m
HJl4jdYTFGHKE7/cT+Lf0YLDtS2qiMIGR8/CvVg9wxHrJC2HeYMRfZtqcM8xns0BEaVHQjvq+Qq7
BIAOpJlbvJ3hViXhUJZxdGLAvpiRfA9XNW1BrCthsy8G7IDIuOlr1eun9rtgdmxK1diNfrJLBAK7
SKF38/Yv/Oqtsx1lI0DKKR7YxU8cV86UDZL0HJ1EnNWs1Okr9zaOc1wjnXkZEt4nRGCu3YqqZeca
z7l0KRnBdT3xReYLLX4DhOQmhz9A7WCxF+8WlRQQzbaRs1M66TZR1s72OOVMjStkm455PcIwWFEM
aXb1hIckloeuJTnGDa8UQ4YntpwvXgEcNzki0jDVVYPVePEKAFtIP1GLJwRZZUAHJZzX4nUFRLXq
awujSniWleHz24/AeDGpXarEriDpjqMBZ93FMBSBRbxQ5IyeSo5olz1LjgdB8KkofzBj4H+YKxwV
PiSHcENMqDt9yKwrI7lSmy+p/NB1B6F8CQGbzSFn5eo2mqFq/T4AsEzUnp3v0Lkn5g8k8VBnDAhR
6b0f4jLZlOJQBB/i8bMMKUze9snl0Fy/fWvaz9Xv+Odlnztv+/Bvs3Ve8gQmxdJinDi8bOq9oZ4p
nD1t8/vo3GT0euvmc5Uj/bWu/fGhSM99hzPrA3QgOsBZyAHGvKr7Dxoq5aC6NdAxRO0nq9u19ien
3OccaosdFt7R3VbVDg0GZAzplekaayDRe8GmIriz39TtoWi2Zr/140OqX0TiNu9uleC7SC+lONfL
pyK/hNv2eUj2OkUty+usW12DM+Lpn4bPqdgSwynD+zS9QhZjdhcQPSwT8ocZfhqiT3JCrE+L7n4y
DjrAqIjIP5xzrFub8W4Wd08rtUdO3KIoumlJl4GuXj0WgM/pDOUP/bcYv0l0l/sEQOxIPvIpAz7a
9EfVm3C6YjOOr4gOUTORTOmhGuWQberniMMdE+cj7C1qzv2j7d9X3dqxL2y5Y/OiOId5I4rYoLLP
kROS7Sk/Y/MbcGegkGrBMXrQOi9Mf21116rYZglcllWJm005wxMV43XWbkI/2UbtYZJfs/DrkG9G
e4W0Q532Rr21M2gxwBM0OPKO/qRal9UhQUaJE1Ru/OEccKlmwmk8DLOM+o+XS8aU7cDOYNOtcuA9
fmU4vJuyHOq9FxY6fTgNFk4dxJtAyaB8p4SWsKqfeCO+NkXBdbD3paBjAOk4viTa56ImY4/3Lv9n
nUl6H06K9+XEdPlZE1pOF/ZlKhQB3kuaulgKZn0FlVhi53p5jRQLb6UliMSa6TLTN+CijvqlrB/G
7m4wvuvGjwb3mwTKhtVNqIew8TBe5DSise9Jr3M2mPnaaGO6u35WgYdrrfEs51OMdzrvNlJ+Cm/n
rtmdcp41IJtWJGrecmQxxKpjEwhoKzizLzN09NY2PG8vW9PD1Frw4dXa3SGWuKruBXS3dG0BQ4q8
DPjpLQWFgmBmbRdcyfSi7PaZvnWz1QHUWZ6v0m+yfXCi+xwgzvg8bQN1QwcPqBRuXCY95ffVWNGi
jtK1an4sp2+4tEz/vIGlIz1nvIrw9DQ4ej7V9VUZ7oWGytob5D31AMdeEezXDrtu8mR/SYjIRPIW
lslqazhnTfOZLm57608fi/QxM4aVwSyT2hcHL3Wb9WctGRASoqmlPKFBN0oyASmGoUysqxuZnRXd
3qbxOX5/+xd/sdPixEgZmwoHS+T8z+Nx1RZtald4t7zeiivPjOQ3swZBp5jG+eTTS/7zq2ka7xhQ
GQ4njsXoElZuyAYNEeR3bPwGNby+Ah9FSpfm5biG377ay/McBV8qUY4LEoMZ6y52xnXSzLX5ccSy
59B0zxDGBzpKYnSl+HUYeVZiDzinyNdptHsUBOaJ18/89BaziU0yO1lTc3i+P4sivxw6Yrsswi7h
fgcC2NZJGqFOE25zYta+8hsKYBbCQjY/P9R5h/PLVQT5rbqBrNDLbJOs7tqeHUm4IDSf/gsxNice
68s9ynwtqjhYRU0qDosNU1wVbtZJgKF1YaGwUs5clfoWxxC4ebnn5+imbScsT6y5y5skdcGglE09
nnI8gorlmlv65FVjjYP1038uix77qHMppq9VEyknbnB5IuBSXEawIdbZD2PWOX6eMfEeAWpt6s2a
213y5isTBB5W5T7OrV7hn8mo9mw9Grdvj9flLnwu1zvcGkV7mnF8i+PrkuOlCzSmjadrecM2H7Rw
S9XBETYxrbK/yqUjT9zq8rd0tLlpouss+DrV6OWbTE6jnSG7LD0SMxSPntdlhZOZ0xaYhwzTQCSo
xgbqiXPPy98SLI5tOZRZ2G5y7jq+0YhYxEJJ3MJz8b0QQ4vwvmAfU48c/dvJvXv7sb52NRefEL5H
mi/W8h6FblqovaFCEoXYbVRkok5FgzsGmLOhoTudeFO/+BX5QGYGkSTUjGkgLW4Os2g7samEyOkM
9dyXZRKiQPUq/Afruuyek6yITvyMP4s0vy40jtDZhnD8Z0MOcMhcDB2cZYpGSnfmFc7NFG3dBAmH
f+HUj3YFsxDymlqye0M5VCMKckETotPJLvgXGpRT/yVJtpMCDhAA5pdQPtJeR7e+jdATmOVFV1zy
97GIN737WEWMRdhb/LduedNpj3wGdg4+wMROzz6XNFr+qELKnOZfTMXjH/6W3KftUBJg8zUXkRf3
SSqIYY5OkpNvVt/7fa2sq9LAczYA0zKtUj+xsr5YCaimMGjmhoYLFs1d1AaGvhytgWAQxAEcydBu
8TJ3kWOWYpOm6fOkEwvbqNGNzI2bt2/01StrXJ6Npj4Xro6nyKQhrmuLKiKILPkRDlq/scmcJiIs
VHYEGGzJ1CAbD42te+LCL2bLfMuU5qhd86I2xOKd2YkoafQqjugXqrtRDTCrRTYHn5GQrjI7Vdh9
0RZg8Zqfq2bMVRCqn4vZkpqECJjtNGCsbea0HY9gFGufNUSJ9dZ4ReLeNndlfkXLKvCstCk8bHEn
Zs/PIvXx7KF1NfPt8NDwPntR1Cptc8jqgRBCFAsZCCVVQeP3qEl2hgKSvRFtVBSLe1ULHqRCH5Ne
Z3QwgGzm6YEBPxFd5KsJytHNmCCJAl4lsPdhOUEyxgTJ70N6RESzqNaNWx04ZHMmxBjb0fQokQ63
8davnkpSXgh+IYINldF8dVTTykZCiprSD320bbFosftY6SUXu/D5aLBaoD5OjPnXfhJz/vVZR2gX
UtU/Hnoy1hyiwk1JQfgq0gb0f2bWnk8xSeo1aYHBLCDKNGOju8W5VEakj7TITnyJF++luW1NQ5+S
JlwzqGPH30H1zQinENtyTabKagI3NThAXeUHe7ADDKhAeQNl+/aUeznyefUCMhQ/O7Sso8fXTB3k
UG1ddd7UTl7XAdDFpwOWwKBEYah/+pbQqTnNUDY4i3OReDHNaMiSbI9sbt5jWKtY75x1rnHSgQ/l
1aNcy24yT9zfi2fKpoIDpMk8U+dHu7g/ksPs1m7wBMVGHeyb0b/0ibMsMRqt9DF9ClodwvVYyRN3
+mIl+3lZhzcwU9yhvnj8WHtUt35vcObvAtQ+cQRzK3Qz+9KJUm3mIdC25/WSUw4EGTbUJ7aNL+qM
znx5YTosLZwFXvRwg2EaU6u38BBmkb1LhtjEekyLZaSwQDgpbVbzW4Ai6EwLG7FtI4USSNT669QE
kPb2AHv5A7Cy8nPPex5DRQVy/CSwYQipuMRHSKU6r80ODwritJ5Xadeks+ey+NjHJ04gLwa1TsuV
4pcrNMRblDePrynJVuTMhYKCk1J7lipfU9A6Tt8pV/1YPfzp/c2lY1Qn8/jS3CWGMCqgYdpRXXgK
E2ZXqRzfARqcqS4kdbvz8sB1z3h35yfG9Txuj1ZvYAiuqrFMCMeiNrLYrrvR7ILKC1xmQla4cpoN
3Xl1l/pixNELDSomK+ztO325Rur8fHORhM4ZnQpnceTKzUYDcZEUnjZIkMstZYmeuvzKmsiIzwXi
xdYiih1CA7klHVnrudOHa6klJ97WLycXAMlZ1MFe2jXEcrPZkcZqJZVOjGUiwLrgZCOYF6ZalK39
inyCigE1WECLzen27UfwcmAdX3nx1DHydDagDK5se/bg+BtJgjLuLtPeBPGJx33qLufv8ssBt6Rg
ZbNOZV5TKV9GZ4IS0OmopoKV3l5N7YUh4mqrmUZ44rrz5uN4ZM14Tqphs6SF9WNx3SzCSVh2IVUD
uI3rbmywNil5cOJd99qTZO/BPgiELiKqxRQNJpOs9VDkHs7DObLDQlndg5sKImxN4ane5CtD1zUQ
JTBwdfsnMPT4YcZoTd2pwJQZD+m3yEqeUTVjL9D8y55XQuFXm4IXf5ja9oFWRUAZ1Tq8PXTEXCFY
PFe+gmm6HMpcEyHU8VcIarobdYDBo5BfynCuv6ELpc0X5xeYNbH51zI6L8B1rYDZPBmjgomTyiEY
IkKm0elegJ2DFaiLYqNl8sfE3mvrzLmwoYKoE4LbiZfIy4WbRwakgnHG9pCndvx9O92MdQ0RnRfG
ynUpgSlCZNtadeKl1rjVQ7Unb4nApLcf04txYdCO4sSKdI8SnWkttgiO4uPeaMAezx6/LfyzL0o/
rF3D/qgTMP2ei2Fkh3DLaYNz5PEtFr6DWaUJE5y+9RywmlADTbTPXQnqij7Pn94ZairQuGwwAda+
ECaiclD7OqRACvXta12RoV067g77nZdrsNz+/GI2+hS2WvpcCVzcGXg/fGWY1TzfxLplWTvTN+QK
23y2GiLr+e2LvXgXIfm3qTqyz+J1ayxLOKMyIIHBg+cB2ONgHMPFr1znaTZnaZktD1lII/ntSy7p
v4azuObiXaSAFbJlxInN8StnhQ98V5Sw65O8UwmTh5o/DbS9iC9INGtYk8JKwqtwzxJ2puscM/o0
4LQiufzc9h388Lp99vYXfDF7+H40FzlLUmC21KWsZRgxtFIywUReOgphOHp6LdqvVeFDqexIh0zC
GyftyxOLzCtXZXGhGMJlWfrVeQ365Z2RRZYhGjuhm2XSmIjM8drGIwXHH9ob4R3uj1ZxTv0S8zvv
33XN4fyqWxTTZiHyPKyXSgw1BSbmVg70PMsn4iQ9b8GK7KtY2hum+SM+Gm0/KhB/Olf73iTdp9GY
zsMQAozST+UM6niCEeqfeBLz+2P5rWaWumAOIMFdriPwQ+veV0IyzUvrUnezq7YizL5rgvhQgopy
9c9hFFxEMK5O/PDaPLWOriyo7VHqm0HX2MqWdb4wD4yO6jSzIWr3Ma5YggHHfV2l6Raor9ipqCcb
E+WhrwXRZhzCTQRErjjkZl1/Cfrpw9sDcdEP4Pdhg+hyupvf52iszPlJ/TImhljpbRUerQdSwfL0
itQMx1MCu964DbXAoCh2U+t+okdPdCc8vBPj43hx+PvyHGlh26tsj5dKq8jvSKCIubxs6H9ie3xQ
QPlNinqDlQfXpVSGE1c8ngT/c0UOXibtHf3F2asc4HtR8IxRgItgXebucE28yVQ4YLbCUd9XEsYC
Tt+/ltz/Myn8F8C0X8bcK8Gk6RM44Kcjjvz8R/7lyFNe09lIIDRynbnb9nf0AqkMbInYXNgoguyf
BY+/OfL2f372j2ZevINbUZtlq3/nkqr/cUyKCLO7gTPuvDP5o2BScTxf/8rkw6KwbC7n0g7TKfH1
A5b2CPI0cIcVANDszh47wkhdcMg0gIXy0Rok4Uo1BAsKw1VymIDe3A6TUkApa2voLUDA0h5qHXiX
DNZj2LbiEnmV81R2TX8IVTgQG9/J8vWozTgSo4/aCKAt9upfHvvNX2vMr1mnP4Uy/y49/97KPCN+
meJu1riIvToDczsb3dUIt/lHY8PuXvmmYgwbeiAoyCzc3sSs6I15EdQlAadk1rP3GcKu/AGDxfkw
ZVaFvbUaYge8WEsjLYcAfAlWWHzuFce5whTkfOG3TndhpBN9o5dD9uQAvSQPQmbV57FvnW1nq8rH
TjrGxQSX5MTqerys/3uH8yrzyx32fQtt14zNAyTo1F4Z8Ky/CSPP1HUcC+VrrBfpR3OabIqMgesg
Akb13J9YV45fdP9ee7ERHsy8rXqnmA7EYis3bJq1zyST+5/kUJHI8/ZPeLz9/fca87V/uT9fKQfT
avqJwaUP32ydPLioVtR7ezRD8LLRkJ44f/0sab82Vubp8MuV8pgeXiwNaNY8vWcbBDsxabX62NbC
mY9E9rgv444jLjBehfQu175O3MHHmFoH6qPjVipF2s75ip1NQtFICFx1WgO9Vl0KSg6K2owbA7rm
dw2SyoU/pElx4hn9bsIutnyFGkKxgUmymyJzl7vTGaDvE3GZv/tocfxQurqvhT9O7W6kfBCE+V5L
yhMj93cfvTjQJG0NZaLv2p0vqmtNDe/U7tQr9ncfvdjtuWGlx6Fe8a2bBMlk5ekFi/Q/gSCvrCi/
+eRlOqptjAFQST6Z7v02nIBF56dqlL/76OVaZaXoMbKi3QkixYSO3V3tvPd968UikYhBTDYpWKTr
qgTwxsjJxxPT5nfferEGZHkWZZRNmp1b6behiH/UvvHX/uH/0bj2z9Rfio8gKbZTXoDdLRz3a5EC
brGqy7cfyG9WruUpMB96xwBLwwAhdgBy3GRDUxNp8zBUefD89jV+92QWs3LoKBf6GddowzlQyDQq
90l3++ydv+liZqYxhM/eZSRmIy2DGp836hmgDO/78ovJmbtEFGlJ0kKXAhfqYM8mq+B9H72YnE1q
ZA0gJPb6A0rngHyKyaju3/PZeDeOlytAtrWWDpwjbNHcZyXF/ZPmmtd/zhebZ4eSci/B9+zgDHsF
bsRGqU887HkavnzzUDA4/taTEsGAaDMWFcRBH/0s0fZ+nbgfUgld1g7M+C4ArHNCW/y7+1hM2Boi
VRJOzKo+q0mwDuh9nOoZ/u6jF+9qA1JQIIKAR8RhKe+NnRaelDb85hHNl/zl5QyYAuu3Wze7kBBc
h4BI0gffN2QW0zQrfUNgVW92FPY/tKr8hNPhj7ou/7OA2Ut5whgavu20ZbOzw9jcorjB3l74+SFy
yQa2oaru33cLi8kaC0laRYEk3cWsjrUd1k9nK8OJ0fm7X3UxX8O8tzKoy7yXKkCV/o8+/9vF/ocL
vL3sgPkumJMRAdyuEjUAXn/4mJEY8a5NES7r4xFT5lGaVS0PJRXk1sflLjXs7bue99IjQoBTHmpl
hQXAVGuCHgwXHzfI+vd9+mKCal2ojwiXmp01OeewmHcpGqz3ffRigg4F9ncAXwwUkxRwyyrO6gLK
0Ps+fDFFw75Lx6JomUiuXDtW540gk9/30Ys52gRh0EvZzSmm2Qe3Mr6WgMPf99GL12jVmCKHd9Ts
BN7XxCE0QPTvW1mcxbSExlaAzOWHTLCcl0D8R+udA3AxJQu60WHYsGY5uX6wVKgf492JxzFPj1fe
Rcv2k5I5+pAXjG2p2zr6MZ+NEfvcdd+H6a066u5FY6F6WkeyouGWhLFxrSH73tttoJL/McqkgywX
mJ86Z3A+h5lFpjHkOS9xNfumAMpJHmpU2k9A05W7CPreXhms+FElAAO+3swkhFU5aK48TDogogBR
5raukhTbSBXuyzDq1VWkatn3mZq2bZJx3PcCgfqggLdUKCw7K+LEQP03cfcjSk1gZ73TdDN+Q9gP
g0XYMnx79U4ZraJF0K60dwJyIGG0hdW/a4eDQu146VEl4Ucu6qUdCD8wzcQh1Nb7hqu92Co0mQbq
BQDjrnSdO3L47mYL2Imf/je//GLdgT2s0DhnuPrRIRGpZxXp+yaCvVh2rDTw2xL60G4qsTyaUfeV
GJp3PuvFqqOVRYZsO212cZIDz25w6bp+d/++R6If/5A2LOoJ1Eyz0wv/vDCis0L473tn24t1Zyrh
IGZ5zhjpaOM1BnL3RIOs9b4vvlh6wgkSWRcyi0GIb2JrPJ+aU+iK+cG+tkAs1p6Gt5JL3Y8fs9Px
GmlrEQzvW9aWUIBQTwYoZYRQkaq0GUjH7tNTL6dF0f+fvZi1mJOKdGWlq2qzG9wxfII7RS6FMZLR
MfnuQ8pagO1icuSVRkDJGZB6MlhVv3rf1Fp2uGfa2dTJmPU61PpzVZ+wwpAw+L6349KuCSM7N2zq
m2y7Xc8cLnoikN41jJZOQN654Vi0Gj8I4KMC/4ob6O/8rRfzNupQWoFjanaaET3ANyM5O+rf+UAW
05ZgtaRLAUjz2co1wXu7DKHo+57IYtomo1UPsV8g9RT1TVrIjVLzbnnfZy8mLSrXWjPnrz0gXKqC
M6368b4PXkxZx9amqTUJC9UACLQiA6J+al79ZjVY9tBKmee01PloeNMVgcp61ZxYwubXzivrjLmY
sJoGJIyB3c4dKUDhFs1ic2wwPtv6cF3qafC+8/BSB0mHejLDil8UXKsONlPeOjF90Lef/EJ3+M+y
s9SKCCUvu7QKmJvTZG3wF00bais+9b2I+KeyzdaiHNWzOq/ts0EOYK9NI8WbaanPhltZ73vZLLEc
5UCa5ahnPyfEZajmKRjEk/f4uyGwnMl6WfYFdJPdRNLhkLU3pRaeOED/NGW8NggWMzlIuhpZBe+x
tk8g0VIETK8KmK9r6IP+NqJ7RnwSOcYbJA50jnqYk4RxKAcnatz7ypL1Zzhb+VlVuo0HMMW9sZXR
ZC/Lo4AuS54c1OHNZATiolDM/jyz6//m7Mya3OS5rv2LqGIQ0ylg46HHdLqTu0+oDB1ACISEBBK/
/lvOwVOJ37hdX5+mUm6bYWsPa6+runLnL1yV38O1PxoW6+AsdNCzLL2xdw/h6lVFmE5x8f5zdenT
z66LBKYF1FjQcmBTnMOSIA8X90pgPiVl/7jk5/sx3qL91I4JOHMOT56ImdQBPI/gG3y3r21WXfj2
GFP+1cwBENQXcY+7im2/Aqk+yIzXXrhLH30WQxmn8GiBiUkZgH1g01eMAT52Q8OzIGrbplMRgD6g
NoJaMlsY8/pKXelHX/ja57pcr3ZwGeIOpeIUYaV5eCIJrHQ/9KyQs0AKXwGG1WW8n9ICIpaoAT75
0c+PffZZOQJYsw9nIbxNOAIOc7WovG/M/5/u8n+xk5xOhj9eIRI2IXb8xnkvBecwoJ7BmsLs7UpM
/C04+seDfq6/EABEUczj9F6kmmwS1sEyTjvgiLnpdvJ1e/AMemhAQ7hH3fsTpBLYkXdhyJlrf7BH
zJf0XtE22XkGZMIZxh0FrKbpzkId+LG88XwdF3XykojQ6j32m4LSxSOYWxxYVx6M00361wU4CyIV
dEBRNK5+CfacOUB33++po8Z7FUKz5NQ+X8EKhl/3+4/Kpb929tL3ALtNlrp+KVMwHME1jW5S05Jb
6yXTbRMFpxHpEpsru4WXXqizOGCbdnQkxfyCxDw5+BouwrrCHXr/t1yIkf/HShED12iG/GvPUjae
pO3uvp5hE2/nZvn+/p+48AN+m9H98fA3LmDA2PD0YDOCFXjVd7DDHD4WbYKziIBVKs2cBmUtVD+/
6nb8ClLIh4a6sP7++5114AsNFhZKOIdtE/fNtx+8HGexIEwt7Jt5gmd16F+RAXZ3STsmH7wep9v8
x7VWqzID1NxBOeDNVWpYYEBlP5ghB6cb/MeHt/0SYkCH6gxmv0e0vDPguMqPPSNnLzBdBznO0ITv
nUH5Teai6f80t+HHBnXY8v77m6e+qSJlVzwmtX+3oKgqBBYgr7xCZ6rA/0X34OwNlUxVo+PSoAR5
ku7hqCPyJAEyWXMfZtcMIPS+Ue0Piqz4SYiTw7pMnGM6jM4WdtHOZlriCv7ZA0wKP3Y1zw54GLMP
MKlhQalaSIWieQJxs1H79z/8QsSAe+xfT0Hd+zg5fDrtG8llkzX1rB9jvbovCWnZ8/t/40KEPXcL
Cmq4rxsnldg4AYFMhIJ9OuW3MLa3cDE92fAR7sun9//Yhfjkn73ooWeHACjJoLSyfqbrUlaqu/LR
Fyq/8z2LAZ4jGORGfok3PC1HUEIy36V33trWmyFBJP/YLzh76wN/DSXc7vySBeSXG/Y7jBY/FgXP
t2YrX61WgLZZplhR3gMUum4WL+6uPKjB6f3+x8H9e6Hij5DSwRBsBf5OlNxAfXxD58h57jnDTin4
wjxrqC9f0qoNHlDytTfOvCZ1RqGEzdaaBA9yjUFuD9lqb2GAN/3yKj1sbVXLO9307j3O4GGL3mEP
ZKbzH23SZtsnY5VjNC1yRhXAWZoMzXaFz/mNprG9HUDf3pLe8C8njFROoXz44naeu41B+RNXfvSF
5+1clDiGvSMsrSWYIVNb+ml3BLr6Y0qT+FyTPsiwXZvGiBJyE5oB5nzydYivjffPpPn/C3W///2P
+6WXtEmsbPges+Do0EERuqFEdEcrWVMyOHLCBKnxAA8P6xXU3GStfDhCDetmGgDaqnjtrIWP1HK4
gRy0yvwGHIY8XbE6R6PB/ZiSB8r1v0MUJW1rgtBVpePG803anLSLgJtdOav+HQCj8343WcAcBcJo
KYXneKWWM0C5g8+3fIYdwYdeaO8sR1gX5lu6tqIU+FMbkMiwhzON8oOffhYuVEvHBbQHvzytw39q
nFQfPfAmrnShLsTu36fkH49Ik3gT4Mi1X8ZtarYrthIemgmhPBIV6E5GxM+BmYYv71+of98LKJD/
vtMEffB0XtJ1z/BQfZnTYDkyK8wDaBTBldt9SiX/EaLON19cEJVHbPSuewr4xVEtMXnpfUM/Ty5h
+3ExKM5nXwLQW9P8/R916Qqe5RMx7f1ZtZ67nySwGJkAyAjb+wYo6JMm9WB7vn6Ga4a4Wp2e8oJ/
/cSzfIHqyU31HK37MAQdI6sGCROuxW33AlgAcNAjeK55zK8PbYARoJ5BuRz1jBV/aBVKgDmxYdMp
vgFaBrSbhQ24GPRtESOYtqyd+43b9f1/oF97GXdWdTfHI3iHQBBMN8CfmxdSLdG9jxXbJZ96Jh9S
WdX34N+wXFYs2SK56m6tqgFgWWUFVBmgRWCZO26egpGwARj9VWm4XAUL7BVB/ku379+GS2X1uUIS
9NDKJRAu7VmCty9fsebyC5xJ7FCQvnFe8RbV+0F6MJdstf9Ggq69jeAz+dSMaffiLNH40KDfBHYo
ASzMANQK7nAKvCPcD38p3V/bibhwnrhnNRAdOcqrCKV1dCp+Mfy8HXqvvpLtXchgzlefG6AgULrN
eq9FbW/BPgpugd9QryOBsZ7vd+HHUhj3LOLBGcB1aGX0fjESHBlRmcKi33PlVl66RGcRL1SUTxqI
233tESuzKljBaA2lpR+LEecizMXv/JTrSQPC4/gWhADi3qlRdo9YgTI54wHfwCjLoqXk22tpxCnf
/sdL656FvnFRgagHmFSC2dF9D7wGyD+wdoGh5zUMKnuW/uimxe2A/Omrox3G+prd8aWr6f8ddCvI
SyuO03o/uumrEREol8JeOZvOtnn/l2Gc+0ekPWi6pm40PPf6SuepS+ejqgT7QUbdgwpUa9icu2kF
FyJM3rs+CkGMHZdvClSZD3Z1z1fsgGtcSNK6Q4k39euMEFVgrKeu/cLTZfq/Nw5Oi39fvrRK5qAW
sdovIkBjN+iONK6lX4yJh0mKnAjbReC2H6uZygKzLuxPBxyir2EA2HIWarlyzFxI5rAf8/cXQcbb
NBrY8rLvYfCC/QNvl0hhkXZDS4KlOtHtBk7HjYsZ+Y0JQXYH2Q98yIb7JdYDWAGn0R5kYnxNDP1V
0U8NoK1AKl0Zfv77cIez/d/fL4DocBgBYi/rBLbkdaBAIAInEmxdds39+Xei8K+bcRZ31KRGwHPa
eb9UyPWTavJVwQYwJbJwECEGKnNyCCx0HtQmQH8uM0WJ0QALueFTg5ui5+BJGiiErm1AXHgBonOT
NtaNSzg1mBbCM3F9k1HavGCP6sRsl2YpSM0/NegcFR3D2zH4J45asPShzJyqda9tkPw754GP8d9X
Hv7+6MbIxu6l+uot07arbE5GWyTxd1/F5aKuESn+nepE537Y01xNxsLgDEQSp4QVkt6ysXP3XhPV
OV+bdhNzuLe+f55fepzOwha8UJpoTCZv5wMnvYVN83Jg2FEssLgxXznF/n1aYiXz7+u2rj36b0S6
OwNbeiCu4Hyp/OSlD6HEwIS02rz/S/4dgKNzZ+c1RudFrbwvqYVZhIFNWH0t/l746HMhK/i4JnJm
fPQM98HU25vkg0XZuYo10drKdSGsJABK7cVkQCFL12vGZhcepHMhK5TCWExvLSuxwDwCNR6dVsha
KckdGvJ2VzPYzG/6ePz5/h24FDeSs7jREDkG4KizEtPnqJy6Of4J9Ih8iSJkLoZ2FczMJgYTnBZ6
EPxPuQcXlmIxPJyKGcZr8HtIxbWYceHJPjeKWYlM6jCSS+mAMhrD5ImAxWeqa/OOC4qjKDk9LH+U
dMtk+7WpJla6buBsm+WUdgeJnNPM9DVAxqNpx9LVQ/XgoIrvtqOS869GhOD3vn+5Lyxygt7+9zdg
FiIKNEyXki0cTqMwWNJ2zqbYRXZtN2l0D1LARorhPljsHiLJDUZXMAtcIbSoQH+rf6EdmkvqHBWM
qAHZYAPWP6vpFt6mhU+jQyi6Kx34Sw/iWZSBJ2PNIo+zcoabUNGF8ESztA0HzLVb+Pu6q71Lovrq
cP7ScXEuzW3dYO7GVbIyJWAlFDrU7g9/CfgPZ60VKkgsG+TwSgp/YJ19/ektHjBvY0PNdABDWF6p
+X/3Sv9xjJ5zTFhCmp664VzaCMvqWZjU9MAY9rOrOaTfUfbUZdRRbw+9XbGmsEyK13JJMX2GSUq9
izs9DoVik8kcWN5sxLKAeKVbW2ekhgPOEIzBM+DQpw04lKKd0UD+inQUL8ox1RO1LnqBrvHeQq6M
KN5/5i6cgeeeBxLPc2KqBm2eeurvaT/G20AL6HqndV1vZq3DA/iJfQ4TruXKqO/Ce3xuQOs4UzCq
yMFCy5oAlFpHgJSC8SqO9dCKT+//rEt/4yz7HDkcSvlodQlos4GfrRQbCqZO4dlJ7d7/ExdOwXPR
sHBgcCmVq8tIzG3RhL7eryHrbmLTuHdOMrZXgvAp/PzjoTtXEIPx5A5d1egSmPpvypL6v9aI5Plj
P+IswHeromMg4fru9kF7gKfPKrIw5rrE4hR7IJNVV276pV9xulF/BFfTV1PQYPpapvG0hbVsMQHo
/f5vuPTRp3//46PToZdrReu+PHkvdTNOwfBKQL5wi8/1rYjCYOo4lSrZGlcAALPwtg0BjcxcAFN3
XQ8qSPb+b7h0+JzLXSevrupJYyVYzhP388DR6wbMV3MkqEs2tpJxoQe+w4zikIxfGpgpF+//5QtX
71zqWsHmp0pj2UOtYNx9a4dpB3u09WP35lzqCpTOJNCvGXDbBaie7Bt17bePffGzJ2pwwjaKhnko
l3oKcGIa96CpvHZDLl2Ws4eqFiOPeOqgOA7hHSZZSyBubr68/9VPX/Efr3R0ds5z6lZL26DkA209
vl1J6+b1RMIn0QXe6/t/AgZ+F/7I2REdOwtS8Qh1L/XgpgPMN9UNoHee3Y406vZN6tUvFes6eKOS
4W70RgoCtRaZhjVOX3iLWr7AOUJn7XNwoDGakoFzzzsY+/Oq4a9u0qlt3KXwvBw62OcFrZNs2eKq
t7QJ9SP1V08XInLh0j556fqGHQtMulqK52AToPoeMoKtejcLmHYKETrzT2qp2ZIgnL90TWAe/dpx
0D31aTE1dNopWVma11wAH+s0QVlrv3vSU4wTZGLrbkLDbhJfYHnvZmZemnuYN2u0eAeAszsVtjtB
xOxl6FaCLLzClYy6n+Ge7QLg2fuYSLtJKr+0qW41fI9td4TnshyzJaSui9qmhrkyur53qBiGvNJR
98w4r+6clZmnwR2crJ0JfKm1a8mmgV63ztxldp/8yfRFAinjMybVTTn3mHbko1z0bZo0chP5frRs
eEPofd/U9DaE+cWumqYqyJwpHfJTOZxgDgmrCzh6TP5xlaGcspA7wS79DVHUSVykAF7vatqAAD/U
k31jXeMf2p4RnqeNo8PMpcAM57Pt0+gxFEApLEb1GLesg3hg1pIflQYBo3dPeWSPNYdbeGBxuN3D
q/g5DHoAExHoDDgIgCOXuukqpyDEdt+dpk/HPPHgE0InkX51YhYdNSVNPhjt5GDkLGPWwcfHz6Y+
Vps0hCu5Xhq+Q5epKxIRLJ8pWGLD1oQjOu89VqMAMMCKNDb0BnEkkgVjCaiamTE+HMcha4dqDWAl
p2CqFmrd9lvacL581sojYMUnBG//5BnIpeHfyfOgmezn02zwk48WYXxcJu3Zxxi/460a5+RbXyvk
qkPshHuUg/Mdi90GfxW2IqXTzGCUhpCWgI8Ro8jVgI2LvG5C6eUi7jyvSNDHemVdzcA/iNn47Agn
vE28lewGG42fVwNu/AwPoxwWkzwfk9ltMvSwoy1U9FDGRpFWpFxQK37z/GoS2UytgtuHXKKCrzCr
y5iMT2TKdXDDPGwTAkvBaQRyAu9Fj2lBH+4SI6Ycxb13VGsgYWTpAwMPS1Il+5sFK1I5Hw0KBDmi
6VW0Jk3iX6PfDw1aEKPOItOZZtestiuqiejdqIJqyWk9yG3qeDWoSeFsKBAwGvZ1lrmAYdATYiNK
zB3VrN1FqWhAWtXpto+Ae1I6sMkeZqVJUjDheICNzBRupR5L2vsWjuvgz4sgG9NoArjZmUB04O1p
vQi0vp0JU3bUjVlhjtx5U5tL2bU/WldV8m4YsUx9D/en+XsLP9ihjOk0qM2SdD8Y9nQPTER+e8vt
PACPE3nCfZlU+svtadMXAw4IWOLMFXA8cPqO7g23dDdx2f0HFrj4LElE70Pfp/kSRj24i7YGinz2
HetlVLdAzYZYIn+hQM/foxMmHvH15c+5TtRcOpjWPy1Oyj6HlsHHI0oAuFV4yTewG4c9XepZb89p
BEPqZRaHUBuwr1G0AJdHCD55bT2QCWfkize1A+MeX1jvMyb3yT0f52lT99Z8mgkqHTQku/gR6kqZ
123tOwWD6VrBeZTeh7rBcHYSI7w1jTwwr5V53GqB1C0Wt9iSZsVgwDeBvSGYaGR1H9HDjDct2l6A
PTmDzpzZiQrH4h5E0OLusHYg7lPHNG+uYM42SWT0xkgY/4BcBBlW3fTfPR6H8FRpCc2wqjvkcxOg
1IST470YONlWUc37AlA7YJXiLsGSZr3Om8EZ5UF6fNjgpptjuozdo0uWYRMlctxKuP9RqOiJZ7Ku
l3cBOj1xKE6CxrgbbxYoSiI2AEVP9wlF1YVl9SHYDCs8eTPdzdWNJMn8M53BfNIc3JtFhPWJEQ5O
LyVxn6mAguRkEt4gtIZRXrtmvp9cqXc+H4cnTgMfeS+iv8oaQ4Itp7w3+YhtmtKNFAsQCtbuS8K1
+gwvNAw30pi7ecCTJszqtRmem1ENmBYiImZtXTUPimEzKoMMG1ihQYLMNVm5Wae1vTshN+sM/b74
OVxi+WsGb6DAgBcqUWcF8EhFY5j5YYuDDlp654kIhvKiAp7+m6+nALiqyen2vBvWfI2c9Bb+hEA1
qbF9UUlvcHDBnTjX4F88u7IaD4lNwrEAO35CWNTg1uSc++BWaw3REaIla0FvqJvmIfS7iBe6hcla
HjaOeSDNgunUGhqWYWuz38Z1R/Jh8ac7udbxrSvxjeFs3wNyz8hwu3YjDnUaTv0DXwOsTlRe+mA8
Z9438IcCiihMKLKANtg4cA+9ndBCyAi2rEAMnsdhyAfhdqUT0eQVwhWIReJQ/rAJ6W5hUWC+tjXV
B0d39be0qoIyTSkgw6udN0tYLwk2CCnWGGKhwEyki//myrg+gLbmvzXE8B1BbvFJLVFbEAZ+b8p8
jg7+HJQmike1ZQkfnjE9k2VUqWBXdQ6QP9xLymGgyVGmaMsn8YQ0xcB9TSFvQ2uBuZnnM77ccTGI
5DFNVziuE07wbERNlzJYVYYdnKq6ZHF+RtDOFSatjSrpSfKVkVAmRYs07NHUafccJNX4zUDmeayb
WT0JtE+eEVJ9hcPOg4/1mKYgJSMuIvwCvPvQ8LcuDMSun3H6zO6kwOTy6Q2FBXgRODUdijito5vO
mCXA0kplnqKukbDLmxDcmSTi0Aq2PFrfsK1Pm7raDLVJ3rTXBRvtRlVyWOjSHweOvAx8rFTABr/l
GnNuSYIxT2HW8aha63WY2kfufUdd/t0ZJ+ermkT8SU0x33rGj/ZycrAbPDj+UVdYkQeWyWJSB9Wj
fCGw9krQXkuRZgWesa8wYcI4Yk1N3OUyHOZX6qf1xsRNB1PLjgrQ8+JgBDiK44ltByIeamZVteGz
Dks5phYL0FIc3aWyu1Z23b1Bs3TY1oQ45eo7cskWTLLhMcsrIJ7iqDtEcn7RPAmK06B0Rnsv5jdD
GNMAmLgh/O56kOFhqZCTn6oWNYBH1QSv9TAELQAkAWw1e0ty6yCRBw4K21QnyO2zIE6vt5LUzrjt
BLyk6gqYqFZbWAKIBtvMmanGFmaBI6Qb2ZiM2LSeJtiLgRrZcr9odEWTgwGUiP7USLS3yK/QX+KM
O8clcgCGg4UBtRnHTjfLKFlLP3B4erJhpDz3A0r7UjkBnJwJ8foNjCqRcjLaNrdxKk1JMXHBA0qb
YYZx5BweoN0bfjihRPcsGp3vbWCcpqhBBB0yx6nmWzg+OYXTxN2cI+9s2yxwPJH3cDsp+jBh04ZB
rTZlbcVQw2AXTiw43cIJHsiAs2+w5gtRpmqY91yvJPxZj/BjS1WiTkpNsTwA6Jg+U2H9vlCGI7cx
SNdXTkC7m9BYPRCLWL4qAjWkgd4vZjH6n2qOhhvf8YIvrlWgbiPWQYiu3FtYkpokc1WTwvStC9iY
Y8KJvdABsiUglbou3ta+hbQuSPp6l/aLdz+wpgPvK9nWydS9MbmIcrGmukP+iTdJUr0JO/sGwz+T
foL2OiK7YJxksBvrKfpmKz3q3I7G80tFCWhucnREkq8rBUbNcdvujrbjiMVUzKcXvJLANmybAQv1
HFX3LjXYHoPjcQ1xSTtOc4YScPWRrTWec2e06uu7mnn5EMLAamORPy2bNBUhhHxYbFbbSauj38dC
lli3W38A9bqK7fu1owdSyYXi8WzEkxjlC7wkzc4KBz/MwnH6OGBwe9fKFlRzL7YbrXx9CP0medUL
nYJccD3vMYVQcFRuUfdMeO3jeDVuLsQ0ls50Wur3Qo3xAGsAJxLUQ55gYzOj2LA1xdPaWdC9vNVh
t7ggi7vznSrq86CqMf6DcfQMHBxTAKoz1mPcEMBHwa/gYLGFNp4+tB0fv3dOUN2m40KczOEciUIz
EQfMucqHxChQq/7s86F7aYBOgPuzk8iC4wR4HScD7CLaHst+6EQPcWRCvlY9cR/x4umbYUJtkLUJ
1D/KM+BpytlPbrSJuhVOiOgQ5SGiKOzjbGTpoVlWB8Hd63AwRugCdzRgj9AOpM9MRstnBxHm8xJV
zS524nXZiIRACQrQF4xlvSrEwxVHYt/7srnFrP+UgY69iPJlbXCNu9P/5ejjfxXA5Qw5N735JVmY
/oLJ41JlWOmLbvwWuLjbCusUR7540yt2Y3ybtyknexv69pNufASfWiChzUDTNtUmWPn8LaCrv2O8
df+TGOd8TUOIqeUC7N92bLvh2cjJe/VnHyVrG7fbIKzEPUGga4u5w/bTKTIsHXSRYOBBz3SQgK/W
mYCDrsScSi0vQ8LTRxUG9gVl8ku1YEW5qOOu+5GKOdyLRAXPfaLJHZ0sK9Y2sLiFDFgZ5OQkwrRe
jtXnxUZhDRJLLW4Noy4GIGHlQf3PXYlkdyF7UacBy33INljG1xGN2N5Vx4R75smNAlkYrLHdMtQo
YLSEHg1zJVDqF5wEp8bG7JoWzrF15G4XUGuOUIdhtoKk4L9QNfSLTXrqZW4Vxa8VC1SQA2WkfqIx
wGnmtOjT7dHHhwgGHv7OS+yokGW4aTHEuqN7KvlgBU2PPpm7MkDP1QJS4lbPjvKRI8GzT9/NmJst
4BcCZZQPsAtBucxdzyIW0l5DCxaYr5UbskfRdt6Rs14eTIf/lpk0FPdg1qD8TjyU7n47gY0V95q8
ClBiOghm4tHP4tqp72Cm3eHeU1MdQ3Cu9hVQgQ8BMcCiy25eoMODpec99DvySTHH20nPNze1F8T3
sOpq4YEcJRoHCscLNjqe3S/UibdAkLePskVuWMyobgFlrdldHMHGs0Puh77FlHyPF8qfXLpUuT9b
9hqD1C4B8ZqHz9i2GDcwVpUnp/RAA66DNYOsx1gAzsPjRKusXzipC8+px8cEAsQf2OSpjphBg8cn
q2G6AeXTO8wAPyI1HdlOTrHNMf5OfqRVWn0OxajQDRjXFCRmG+y7FsjgHGwH77PRRN8rr11fEFJl
FsP/8yv8BuKvOJ2nFz8gqyhOo4SHdHCqCWOaxb9zUkCOkQG645Qhr1bFHKdk56CaA+kZx26Krdeh
+d67WmytF4otIrm3FF5PwCLq68H/FdTT/AJ5YRgUQnjJiyHQLuXTiF1jkHDn7yFloZNJzNk3/UQt
uFyxsF9M7Dg1tFXo0DgNSb+kqzBvQKGhwAeHOcpXW3t3ylf+T+POU2ZVg6VxFiUwMlcYLAY4sFHq
x6ZKn1vShj9SrdgRbi0RkLMtULLc78gzDzRDzmTkXTzq9ImM84JvsrTp93ACBE3KpD0AexNvsdeH
FJgmBM0uObDqLXQ7ceKyLGrLISZn+5niTN2M4QBWJgaR0SesYCJVgAue+WUaJ9qN3qRRK3RkI9D9
vnU6yZ6paWNZ+Fa1LwRNdrpBGLTgMVlbIdcM0BypKMO2vQpOuGLX0ZOTCe4bnILuaBQKv97FUniH
0doWUvfkljZu25YjSq9pM6NT8CxT4+9oc8pBOgkKReIPKLXCygYt0oiW3vi1t74pQcKXbhIhGj1D
2mZpR6cnMvWIcM3qWfxXrzLPTe/Ut5NQ660hFfZLY8Psfg6AeM4wOrHYN0XuUeASjfdo2LQ3/hKF
NIN9TjwW0RyxaAP7k+BzzwwOuKVvDU6qUPVeQRew7tBA4AyfBPXXrR/N67blTXXAZtLwPdZdlHvu
4MojgqFtkLFGYA5XaF+Uths4z7upDnbJ4KinQXScAylMk90SpWaFEJ0HDx0h6xZiGnI/DHG/Z+OE
/hTnjRtlrpXeV+5D/pLB8AT9rC61mcUGWo6VhGoXYz9+HzSB/2keu+5maPkEaz2333e9HTDaadqb
1S7RzjYVIAtDxyAZd8EHnol7lNod7+XsertGjWOHXiaJvzGBiTfeAWY36AJYaA0UNLQqESjuzcpW
5A+cI9wkUJ+3GjlD3abxYSWABS8OkYVcBnRDxLA+eVE/PhtvxaHZhUmV2ahtXmkEKBqKezzIWvs1
v2/5gPZCo3sX++SR124BTEvaPTxShjscathrBFHcogGHoSzdhI2BuXclmf8tSgHsEm5CDrBS0odY
YwXKkLVmObrnwVdwGIc7XjkryhhkskUowODMcdNMv4U5AvLoPliKel77u6FH5hAD+fPcwrUEDdLR
98YCj2K6F3g2v/bhidrNMeq+czrhkGzmott2UNe+sUpGn8DMqTfu6q2PU+PHexRlLR5nzxrco3C1
ewhBzUlSPUOW0S0khtYNm30o28SdHL1ho5e13gpn8n7OYmkfqJMsBxsxtKtHVc/3J9LAfxId43yt
oemJobzaroEe9qRn2iJSYc3RuCs8nmSC+h1LxcARsiCDE5q7U/BWRrHrqo0SCrAoZ8aOXgB+trai
LeGWkH4BU5U8SZ5MT6k/VFkMx/evA0YuO/i9iE1kEDeSTn5LaJc8M+FyOFGzURQQQpAqp27jfpqk
cO94ekLJjIk84MTGqTalPpIPwYjmBRn95dsaes6DbEfbbhgWezY8rasCQ5G2zRvTpv/NMYQs+erW
JEGKS6pNhCZgX8TzIvxPbUSV/mxnqVF+VO4ab6wFVKUKKYi0zhg24Bq7qibAQyYzUkZOBC2T0Hgx
IHDa7LUEKzbzeu4FB7Io+Y3HxBmfQEBry0bL/kf/+9b3C2ilhWGC4ZwbGjNnDSCxNRbWZ+cJzC01
5Zg4cvKcAoarN0Zj2rwJGEG55ap2N4VKbxKvIk+8QffLWxsBYjhJ25suScGHTDDTyCKwQBLkHycm
1gpFWIZePP8v4N68rcC0ukUm4D2ZAUhwixbbZkqE2SA9AzsQvYDbPm7cGzu2JEdxmH7VcR1nHr7e
ru3Rt44lNTuCZiRaBG3/A/vVcd4MQ/+JaZHcs0SJ0lv77otFnTghX5Pjs9Xd9NC1g/oS++j3OLCC
KHs/kl+SNHxykMdv/akJ96PXQlbi4Sw5ECPmb0Igj44FvWua1H/1FUIOulVOTr25edWGY7IjFrt1
1tl+lRFm2mRElzGrETXv4zZZ/UxNCSYsevb3RPr1M+Yz6bOnxmE7YTeqxG4Z9r5AKiK3mBpAwRTB
/LXNCOY2j10oyc9aEfEViAbJM8BAV5ze8ETe9D5tn9cFy3vU1PwNjXecVaBmhHwTaAwKWqnD+2g4
PRf/j7sza47bSNP1X5mYeyiwLxEzcwHUXqziLi43CIqkEltiSez49ecp2z1tqy379N2J09HhCFmU
TKKQmV++K8U5nha6c9pUq45UkWvKduNTa6jUWVddUN/OqvNpQXe05uAlpg6Cg96ETVAY02HRTPPA
tbo/YwpMroIWTQzKpKkE4gk0RRzKmN8Yqe7fQRPER4mLiVuTMPy7ahqDve2Q/V4YefJUTub0sixx
u26tRQHPGf1myExLRsTFTY9YN9sQ1CH5WmmqOfSaMaw5ghD31619kEA8H/y7dgUOIm8KVwYnt6GI
zVZJsyKHPvsQwokBR9xs5Qkfj30vxD7hvd12Vo6DBF6V5ua0dg7W0CfHRpcBY17sFWExpcuplmwg
UULF0NkDkF5CjrkcbJWPZF1Dq0la6FsmXblY9G4MABOtXsu3NE70Q626aVeqwL0q59q4ylSKU0P5
w94nEfs+dVKCVDzaMibOSxiAuhbUNdp5XO/71sXuB90wQk4wUNxCtRHKWXo0CLZqpNteZi0XGYiE
DVCC9+YorV8vY+XdTCj+AtRaeYYiqG7USI5iVn6krUZJnsG2niRx+TLCj+40NLerBORsCRejIWFk
9oqUvLts0Ay8fmbwCv7inoRH4Vs3TDDx8QRTk41NhQSs1ect0Ej+VAVBwvftN2o1em5GMKz0tlqe
W8+E6PFSLEWG3IVX2NjwLqYI1SQwiI1ms6D6KJu+NuJCISZiofw50Rme6PRub32e3nVda+m60eZ5
O9p98salO3vsrSR/9qc+fTecmK0JoHxclQkMIyD3VJ7szGx4eQo644M5dk6uWWbrpUxN8nG7+H4e
JhzBNWN3KEAgt91c22t7nllgyBxWHEjpLsg19zuvYLmXS4loqg/wDPI+HAWw6Hq0/EaLxrw0Izue
54cmMLurNjHaioMZziBKl0BtGUNfuXUOl5yeJWFy9PTDYqYeNzbgLOFXM8OelkUtYORJZh1Lk47t
apcYMs+5oxr+WXWj0YSV7I0TV66COhEZbNA1GgcCaubXubWDV8+cOlaSK1OCqJukNigimKcXK1gC
d63xw12nHtFBXJzKtZVa41mNJh5MqzWLfc554a+lkN0tPahzqBt9v06EE9xluCP3o21xVlCBcLJJ
RTkSmqlOI62KB5g6+dg4E3eLHEMhFK+7MY3LiUFAUaiSxIj0KSG5Pk8r9vAGjt9c5q05j2Jr+oX+
VXDsQuU7Bg4D8ngC2sWB80OohfE1AH35yMnJIHKxzqAAvVLs/NmY9hJUuwlL+gC3vZ8ZG6B442ZI
yjRkeCpXBsfTAVdxspv4YW4CWjEZFIc83dIZZB0z7o8I2AquSHIqgoOj2Msg5MV+BgC70VC+maHW
LPVrmef6rehi40DUsbEvdKM7xXRdXTtOpj6Kshqzq7aeBwQJbmfvOku5X/Nedi90RpvfRpW1m84R
2Gf9bn4qMyjcY28EqbGRc6uLEI3TcGJzBzmxbQ7mDFHCxOfxMpnEKmzb2DH4PPhu1cZBJ/85zC25
cn1aIuRrWDlF4FwSu4tgfJAyoMaunIJyp5GyCcwjh7sl8XwjBJpTq8QeCGN0Hf/Y5b2xV3alrWMC
vw+wUOOL5cXFptZw33Z6NoET2Nom7hApxkTAvdOQAHmujECtocOqlVub8ffJiYM1yRLpZ7X4gMh2
plWgbIO/GarcMKOpHfrNbA32u20N5c7qiv5kl4Ngtq4r67XKHHNdQrPeGKNb4s1SyjyXADU73TO1
q6QfpjO3gpq8Lhu0O1FBd41qksIMf9aarz0BOrzls6/tVKpB/xtivNLFkBXhaJRU0aRVfo3bjWLu
lHJHXit6U2qgdAjikPqzqg4nvRv6sEsV1JisreqJ7Q/TMkfYXrq03UdxDYRBjGB1j/LCWDmLWVPh
kGpcmRvfijjn3ccA7Z4bCpIjQbRm6IiZ7/4+Dmx554DHnhtZ6+t8WZxbK8gyeIdCHBgA0wOUHM10
AYoN5P9Ak5S63pUcAOgO0w40RJ/aPXNoADxp5B9L39Whjcwi6uEecTgthXFHF3ZxlztV+iFKaR8b
/ArveX9BvZ1pce67kmjbCohy49uzHwLpxR/kU3wTnurWjT4w98oeAo8xYt0lbQy6Lq3L4u23OnZi
KDj4fZUO+Ya3GgQwk+0qNWpzwx2Ze1uWlTOjXCm+4sAN/GjyO7j8OBsfiEuebsisxXVcOMheVF/o
O8K3zJXpE+ahsYgQbcDeb3Nv7OjpksVZaa64yjw/v5sIJgWFd+0M3nAajkPSGfcpWeBxlEibpmoD
/D7N/PQhlXI8F7p7Ud3W4PET28edS9P9mn1iWSdTLv2d0gFwaY2p2TiJ0f40XN/bD0apqbW2EMV0
nIM8Div2/wW/ed2uyhzYazXm4C+GMZNfQ+xWt2OzS3SubbokvTPWhpMsXbJr29EVOg4v03t0YQsf
kZbEZ+4F5hA1ifYUa924seJS2wH2jTsrTiwrHJYmO2TAkRwcVTB9nYIxf0oQJuyr2lCngtSKK0N5
ztkv8ZRFhdkVa+GKmOpoHoPclnmb5mHtpvkrm6rb3pn0s6er0c2CLUXurb4iJbe0vpVKqFWhVxCk
JZG43WK2AGIDAU6RLOpRX6mu+uZnzWBT6YZ93LGW+MEd6zm47jR8GcYwpu2DRSRAsEkY37II31dW
bgcaM/kz1GG54p7/xvTdA/df0YFQDsga+OlWnR8ITtwlfTLZhcWGUbl7NxDkXBuaC+pSsTzJevBG
Cu3gp4vka0dc3onszCxUtjZQWczSxKfqhRWHa4R+utlPCDWPLiwZn7ThWFD89njSlJNEtA+7zrox
3UDuljiPKcz2/SkfI4IyvFjsLx8Ybc8xC3YFS8YNmjsNOQR544O924Y4NY4Xl3eGlVaPcVMXycpT
SUCT5WzhvEmqTBVhQJLBB7NWrzNhqFntzR6gAL4yB2IevJjLqyU9iy9XI0PQnLizFi3M9D0lQBi4
zEzGj2M5pyM6HdcZt64+leNBNLmoQkGQnPZagc/slAmlzTk8fKDjsb2XMoMdCJOg1hj7ZOpknHii
7yKek21voSC892bWqWwnGjcHXjCrYtkaJgr3RSW9vUoXZV4v0EKgKHmiz6FbC3vd2bY6Tk7uvplU
zpYcpX5phtZCh0WMoug2n2P3oZUVCpMEUZPlGNPKG/v5IH28xXZw0X5UoIeRzxbGtG+3TsJHh9Ce
iyXBYIXQja3uuwUkU5KVElA7HjZ6JnAn4L5DZ1OOL3xg/kb1yjrIi82oQXH9bZw7rGwWkNk59kY7
3jHuTvpa2kPzAnrafYLzli+pcJ17R7eUGWboqo5QOkjj8pZdu9Ycmq57wYCONNwpzkU6Td8bewp2
FaAM2DhRF99SfWHYb02RbFVr6idsT+2qBaTjUPZFsM14sV8Dwi6baAg0m2rnun/FrZZfJ0i67nmV
k3Nb5PqLOVR+WFnTdDJjZ742rMmlWWCc1Yo6Ku4izeze+1qrRZwc7veiE8vGzqqGs7fSH5Zq6Tes
/ymy3My8shlvP+3ugix5vi6fan/uealgrXm0oKueKP0DfV7Du5ankNFt0sEyAxF4XQ6jHFd1tUM0
07wNyHCOWpt1R9tPvsNBxVczoQ9GCM0pnrHm0Giby8wvoi7NqUHQM895q50bO99pJaEBpkPJCOSp
CqmVpNKtMeojGEFwUKaPC1QOI8NL4lcZKiFHiCOuj+Vj9JMZFtLAoQKkft/S13UlUZ9/OL0mX2yo
RjK501rRQY4CPjRgaI6KV2TDEJ2uB00LblmAwV1VF/F109tt1DPgbabZKFeFmoGvieQuAjQfgts3
cQzeQ5DV2U2tVeXbqBUgoEtcwf/EXXVbcD+xoxFrmfWrqv7f6qB7qCT//6/Ln3lHrK9QF3X/819/
+NX2szq/yc/2xy/6w59p/+eX3xaf1aXx7Q+/WJcdep3b/lPNd58t7OEvf/9vX/l/+5v/8fnL3/Iw
15///Z/vVV92l79NgCP+vkjO9CBX/7ey6F+656Jevb2/Vf/yJ36tntNc/wvzk+/Tiel7FkWcOBp+
7Z7T3OALbcCu69KM6Os6s+Z//sdv5XOG+cVi87200FIM67iXXtjfyucM40vgO66nI231qBP2//Mf
P/rNrxJlnhqPmkfx269/39dmX8TE/1QyX/5mk3J2CCz+F9jBj+78OdVt5mHXXBmmqX0saEfPuRq7
+jjU+ATzwUTV6MKE1bXtRuWivyy+mR2HdvKCyFoaQlSE26xmiLpgnbaDdcu0OdF2gloWWRQjBbam
Qd43c6o2ePJBZIes8nZGEhB0XBqRhY6KJIelHGKgFL+KPNxn6yEzAvfUJekxV1zvGy1dXny7QYYH
vtp6a71dVvli1bugpct3JywVZ6tMEP0SgfuJzdTF/d8kDP3RSnB5UJZlBRaPwTN8h0fGg/ydWcEU
NWmXJUqPKh7oc49vGHkebXJmo9TK+18J/H9rEZ3Sd1W11ffuxyXyh3V0XX+W9536/OxOb/WPX/n/
4GIyLnabny+m82f9Vvx+Kf3y9b8uJd//Ap5seZ5lBJbl0Cr8j5Xk618ggfl4zMs/fPvyO78tJEv/
wt0bORKfnxu45sUx+ttCMt0vlu0jNnBYgJZJW+6/s5KCX5Jj/rmUfosEcOwfA2gzTc6iGzOFzMVR
t61s+muQI7lXgbGsHV/TbnWGDqiobpBGmGpOEGxNFFbbTHj9XZVrQcRIzJGnZLxLEzDvwDL77xLx
PwY9BNuj1dNzl1N6CP+bDZ8FCNFa7yTX4rE3AeuqcSMpxUHyaCf3TZy156Qa8tDGvZZHtmEhMCL7
/uTLWNwvBXFHYjH0z5zxekWoqFKh0nNvZ1VpfhvokvB9DrCHhUZwtLRp7N9xUTD2kCj+86A75j6T
RfENfWH20ubEVqwarWk2bmURI99J/6ghf9dDoef+yWziLnLaEtW40srDOIHDQzmT3CIT7y6WYj5b
ydg8NWbFTtKNRJhE6J9Kb2V0qDknCKTPNCun28a8oFZ9n2gv3ngpbR3QSJ6bdG5Orj446yyVzk0H
gu1TGHXkAgCjKp1p18TjfDdkdfEsTUc8pnnjItLMgnHXBDq+BDuxlteh6rqjlBfQA4FK+hx7OTg6
W7lP+ZzdXaHCqF+Bs1B0zG773eob7ZzZsv/Il06/ytpgaqNUONwhcZCh0IS9gQ1a/Cd0JsZKtYt1
mCEK09DsE0HmtJeZ9qrBo/sU2+iXUNz7xnvdzPK9QuW9X7q2/hCgJEtY5+RDpXl9NyBBu1lqZJah
xV0X+UdBLybZYgqAsfTN/uxKmuPDKUePFQ5+rn1vocdXcKKCtCsljbfGN4ciNL1eJxkhG9SzifZs
L6el+ybTRPtWaXR/LIbT5tEw9cF1n+jt1WKVN6UbZydfh8OolI7zo26b7yrxdYRPo+nDqNaW9aFy
h0RoYc3rVtYfY202D6WcVBrmFJy+dzH3ZGSsCzkB82Likxqnurgp8KEzOhbgunlWQeVgV9g7fo0t
ZXGVdslml4yheTVXdL/rQ/zS4Ol4HKgGJFyA1/MhNf3uwdC8Ep4WWbmwAncbG5Z1nXUt7gu3QR6M
BaPbLyDAAPJB5W94AujNcWPjcihSDSHY6H3DNmQ/e7kU91Ml4+8UaagnRxfVifipuF4nfl7tG2tk
MLRshQ7Yiy+pSg4wyjPaD1FG+aS3h8rSNMjXxKufaj1I9txIqyYclRavxcC3tXbsOiVIe7ISRG6D
69DZYjUYZwSYwaaxOoRPqS5ANRfXFR/tWMA3O3ytYSIHNLo5qTaZyQ8UacqESfJpGX7yyJmbQyQg
y2N9iRrJRYYOhWsDGmdl6nO5g+fqX0w1kQTm1UNzXLSpvq1sLAPgDKo+BkZryKvBnKs7bMxd6GFU
vFaj4zwgGKE/HHFcesScEJyJqZ02bcHLG2ntNG0Xchj6VdyRFiTb2elwDiXttPHaRd86JfmeMSVC
a1WNzpXiuuUhFaduHomEXkyrfLafNRQTq6V+MgLB79aZLr5T61rts3rOb7J+GO66wXGP2HSm9Nxz
PPfg4QCE/A69Sp2tDk2p5Su35R4/eWUbicVqzHVNxcRHmSsRxWAbDwVZdntZd3BicVY3BwU52dOs
4wS3yNvpiUciuLUdS3wmsuhYQGld7T0wFXelK1uiQ68td5cWFZBGtzgnIt6NExc57UXlQH6h5fTs
GHKovFBLRImkdUr6TxuG+DUjJwT/VJmPj2Xeq5cKohI4WW9XWdaUqwVw69VAiVwi9sEjz11JE+2q
M4LsWiT5sFH+UoBsO1p9neDj4KqLlP9Q1Co1mZVMtkLpgOVhwwgcOhIm89DZWelHBBg0u3jRg5Yc
rMZ5ZLsZbmWfjesh8a6dVlsiM8nSbpWYjvvAHi1ujMFQT6Df1eeglLobUXW9UrtaR+yHjFcIHt/t
QsqvnSPLd8szKsp9y97lxcy9ruNndIuLMgCpzColnHbZTFhK9pPV+VeENjQHEPDle2n5+seICmvN
Nums2K/mq5ryJjDwAeKsse36lAjcEPjOsilEGBXYUWYO/OSt39pr2QTuMRCgYLtkrKpjRubJCX2W
caQZzAwL0jIzQifmeO9WAy3jysqfM7rBGUGn7l7SmLQunWE4m4hybnKuiCJk6/VOIHdYaJPeyoFt
RUxuUWOmYAKplt7jRx9dSCXRxIjHDcvnTEOesqqQldx3s7s8MzGKY0xmgmBltsaZLLbhlY9vWbbV
0g5Hn923jXJZpslKCoxq2JeagMLKYPlIY44f+PoGWK+I8TR5ky9Q/SF86XQl7lO/KCH1uf0f4tjQ
t/EyIRqoNOGuh3JwltAVCGtFwvsUxl4dA4fZ4AUhgV9uQD8d2WSgIbl6zpD+RSx9HXpYAzaqHDrP
tFTFvC2jiRLJE62fr0zw6j7EXiG/Kd/3nhq1ZIcKQuE5bkUXFRCvaahT5bnnCl2/0eq3HJTb6WHv
0iMaiYlm+6mcx2ikyRHqKO6MB2xu5rrNPDRPsD84lKxsuG+ttjkAuQwHEqSdVeDn5hhmXlvbmFuy
pAlbRBpzmOYcBiHaOOdFgQu2eK1oWEV202o1ors0/sbh0vpXaVoOZ+qg5+dFV9PH0NPqeLH1+EM4
mAtXQeWiq25wARidJVZ4CfKGlG9NPw2O0+6knTWHIVvch7IJ0J2lmNxvJqty9nPsX9gjYz4hWqve
nNZehrDDACABgeFge1cizg5IxcEcjZLZqrLjZIvbcR4DHfDVc6cQEMN9KGp96FZaLOsTbPNFEKrH
Q7cpDbvZL2O6sXOz35hp+k3OSFwCp70J+ipZwci+o4u8qgxvM2XsRlO+nAwNBGIg0a713fq8ZE3N
GRaXN8grxcopMv9W2AM0TT8D9BV+g69pEEW2rbvCT0JhKpyUWKx4mAnsnK5ku4mNlOsN8ZgHidaV
rSyngLOo3WY7CDu5Ludev08Sy966IGqbcqkM4pUyK/iojUzbeiP2INVhvKgsgW7DtJJ17KGlm+DZ
VxrPb710PfKGAL4u0TGb1eAPMZaKZo5IUlKfc8qkitCgW3s932Ne9noFlD92O7Ru5mEsRH72vFS/
8zIi/KPRd5Z9vLDewdrqOI3yvjUhGzAD7YfF7b9xMy320MOUkwbNEumiXccOTgRdY5SrmyWNKgIb
rnii3cUv5ZgbjaTnKZr4bHddIWr6yU01sCyJxAb28VwhopIImq3upPIazt2/ijWKJyMBMv19Ek0i
Q69GLxCMXva4DK1MI7tHRAVfqHlPfdaMCMdAoQAxtSpa8sDas58Nx1ZJx9pksVY0KweargyX1jau
GjEuGzXILiI1FsdH76ev+SK1DwScNSeB6l3IB8L0YkPWG4f/XBlWvOKhxRv7JjAsrZw8W85OnSwb
BmpI87LLoc+kMd3aS22SfxGoDSZEpNZZTF0hNF19FBctJgqGF78ZlweiTaotdbrtVYNoF4lYM539
0clvcmgfBEuIpCxDCRIY7XnDlmLDcvUJp0diXyf9hE05t/TtgFfHCcukssdrwxn85tKPAGzct6la
9kbfCRxcQVp/U0nmndu5n27wLQR3vjW6fqSXrnYi189Zk+VCsoqWBelLFyTqZCd+cT0alX00xkC9
BEGs5kPe4rWgRqmWV/qSt3Goe6nWvngcUxEKL3/ZVUgPvuP1sLa10JAGiLLBbgi1Cycd1xkbRyzm
amWWx6JEV5YUA3JpmXd4DJexr7nUmJNzwwbiiovQyz+bbpMmu0J2tVh5NZeOcahcc0PnJmXhthbf
6bV2F3PNwmDga/oOPFweFhQTXxdtaJ8ghyCdCgOJrjeIPaT7dFJ+ZW1N/1X6jUOTBJBJODAX3KcL
1eiTadXrxdS9eu10aXJLxA9qyKDq7DqslMQcMRTcsMbEukGT6VZbVnssruxhhHsc04kORn/EVR1O
5RDsC07mY2MlODL6XjVGxE6ObtFvuxvTLWJm7T5BE1EaKtQ1bV4PsvGQ92dB8cG/q633TE+LyB6S
CjZfEvEeMs91EwKIgrlfH7sHYQGzhXk6Ol/7unWeGtcbFbvCPB6Q8k5XbsyQ3lWOflXh43jttda5
I2OU86YqF5K9EiM+KS+w1vDo48G23XadA5e/SbvP70h9r4dI1rV/FEFhPzfQ2uFgSy3Uy7K/bbwG
/4e/OJscT+XXtknugeOS20wMcC+pEmg4ssZ74V4nxs1ou/YRnYa3sTGs6DeaWnrtfkZQf/ZG7wUj
mv7Zo5sKU8JvL0DwRdWKBjjKlB1QeePJYJ9Pbh3fGEXpPixWsjwiktq4LYY8rvePSvUB6fE2DvVB
y/Ckzd66mGYdKfrEroBtaFxWLfcjlPyWfTd3lfaU2jjUx6KCu8TM0ERWhj9BWu78xOPGNGwHdXEx
/uRHXV/sqJg9GcHAMUV1eXI1twuOpN62rRc98YOnJS9jBH1UPGWuyc3EE6ty8JynPpDeLTdp3dsH
8DPodJnRSN7r4M+z0TkQYGuucRtS4NE7iFXCwM4eLHDVMGjktEotY1h5CQ+VUSTetLJjItEIACMw
M5crgIk0anE9Xhfm0B5nIuJuW3NsH2aMbATGdfIUJzMKcvIq02E11Uu1LzoQDJeoCz0coYnXSMb8
c01pYsKLWyEHqMEkh4iSuWAKBe/LSdmqU7u5QlQVQkcON8uMZeMyGNGAsQB+hxqzyUrq3mKsy7qu
sR5bOJszc7IRHnXdWjTlLerpAF1TgAIzILCAqTzGENXOscXe1817TzXjt1gzKn5eHKk4HQiyx4l1
7VRDGWml4xQrduYZs6BRew9DhQZhFXgul7+Cg+WNIFYPmZm94IOTLfd5TRRdyjiBf3zUOY+sIU3T
DUZFBHi+QhCWACucZjUMbw7ygdusMKaLs9C3kepm43PmVx5LkmSjtUCCeZ3EVSyvTbt3250ZKH1l
8Yptl1oH/tCC5Iwt0lr52VQe5m5U390ewR2iqOXGdLj225Ml9rqirQXnkfNbEuy/hW7+/0URGJe4
uJ+jmjdvUASfxX/s2+Kt/Gj/gG9e/uSv+CaSly+Xaiwz0A0XXf+lVuBXpsAA8+ea4/ieh7nAYNn/
L75peF8MdnkATt8yAB8vKZT/IAqcL8Qz6lbg2YCVjgO2/wMz8FdMwc9iON0f0pe1GL4E9rm9yIDO
WU6PWiwPXGDPeWWvlgm1gKU9c66dJzJHTFCHMDDpOrfEzojdPhyt+r2cuHfUvzFNP+Uufimm+xfA
NWD1/xGKn5zOrEZvbg9ZrR98rRGrpEKH3wUS50/CPI50EH2ZXGuY2q58BPRhY7d6KJf+o8nMr1iW
0N/Yy4EL75vtgeYYGoEcXms6USo9RN9l8eAFmCWKbmZDXjL2oCq7M0Fa7wy7zsKYprGiT19sazks
S/WwyOzMd/51XojCxtQw7sqiFTupNDI6/apbM56LsLeXT9Tte0CtVbaIG52yJQDDh0b2Z0/miL3b
ZArJLnm2RpTORDG8j0r/auBX25aFfj8TYYTXiX/0nXu9LO3qdy/ln5BB1h85jn+E2iJy+uMD5UJH
qlczDYcA6RcZrn5EsgguuATiMRihRQNrhfcPkzn4dVyjKc5eqtLbVxcpmj2J1UBDMjAYDQ/I8qRw
P8n5D+Xw2nsG1Pl002WgPH5eiI1fjnKPnTenHhH8NeBmv0awjotiGXDc2aRqLw0esMJ2HzwGDqQD
w23TePu//lHNnyT4/EsJ4UTxPIj7cJjj8aYokqMqs1tXWSce8q4bSs5keygi6HjvKbZ4f2dvfKE5
JFvTO96FTtfsUJJs0lrcM9xsncB87/0u3i5w5Ri1imcLccsFEi0JVxY3vUDV/Tff+k+snT82HCL0
w4ij6aBXsdjNFIFI55DqJvdmtAcW6L8d3/lqA/yHoSUoXgZX/+rmlD3LZAWnt6o9Eh/Jb8XM2TTF
auSlDWVgXAUWHQdedSem8f6vv9VfigD+bIX+EPGELidxcJCpQ9/3kZGWq1IE4D3oZofexTIs3pXD
6+NXD4WV3S+qZd5OhL5j4opUVV/hgFvCiabGv/5+fvah/8DduUwNhuNgu/NxqfWog5yelfV3Aefw
Rb/nUv+5fC4f2O+owTIJ3EzoSmF7rq+aorlqOyR5jYt+0hnMIBq8sosw6OTIFIwt9wlO84SIzcKU
90KS74Az4joW3bFvkSqLApuhQzsGEuMXvcjvDbPdVZn3+dfP4ifpUj9WAuLbVBPt8VgQy4Igzs+A
8JScKdTBnwmD8DdbivHnmf2u84MP2WH/S2XaNwejGvcmNlC3kTwfsR1MP7Qvc5Oqz71NAILzdwmu
v5S+/Nlb98NJFROjVE5F2RxoXLhH03fEhoJd3k4Iwhjd7xgX4pXCavNIXFaUEieTuQ7oBJ0fGnMf
LwbyqmlwOgxE+nPW4Hpu1fAtqEb2MmpFIsfzZfTXn8LPEil/7CF0nVkjGtSvD904vNQXQa0JZso5
1VNLgp08JOhh64rg0TTbTeKQhYhj70mZiRH6wkH21or1rHfPkhSuWIhzh1NREjs+IgHME/c4Tul7
k5p34wUoYObQVyhP4Gb0v8kRNX+yG/1YdogRtxkT22oOWC+xMNl0r1MmYFrug76YTw7CxcbsaV+A
TUJnN9fupufu2zvaNblap7lII8tyb7WJ1gSzv6PX9IiQ552NdodaD/BSNPrfbJw/afFx7ctS+P36
LLVilhARh6zV4C16LOCXTPZw4ZpxJpDLXQvunDiL+guNgsRUGPld5db6NaiuG8rCX0Jv0AGYMA0R
nEb0UdwlYQm1sO7ytt0VJnbgMftqxcbjjHg3MPqK+wo2qzZ907m5M4mQQEJOX7XCoXb0pdfD69gP
Fjk+f/1C/Szx176c7b/7IWMsLX5lG/WBXJDILdMjDqmDdINP6vN2Vdkj63jm48I8bG24Ih2BVDZl
Uf5dJr17Wdh/svh+LHks/U5h0nPqA4pgnXCrWUaDZOjBDZzc1IwUgU2WAqiHEWn6+C237HdCF7oo
7ZFvcbEnw4U7lO7PILMIKLl2feCRacLJMVAhtxnEsES3HtUKnDyZGhxvS3eLxNBGxB550kUUp46y
GI420QwhxUkXq4PvrAO/CTZlb1759ZhvA03sith8I1nEZzQj4auRCFwNjWmKq/Pj4hd7qyX5lUOJ
8t5Gv6uUOW4IKHp1YhJGGie+oXvJBuTVzoSfPuaF90Sf+svAJh7aRXUl8W/WCQkoo6s2EGUvf/0B
/9I59WcP+IdDzNPb0XcHohv0iYG2Fc1DO9jNqh5AfHpLB8lJTO6NysLk1HfoP8fSXLtsiitO4nxD
41sTdbn9FiRAVGl9uf3HAoi26w5qxIGrLvFGf/29/rIJ/Nn3+sOJCKEumgHVwiG2k7MaTt5wtury
xqaJvVUQ4TbptA4JBdj6jbViLvDphwgDtG8BA0Mriu0krbBKlu9Zqa5zXE+iOP0f5s5jyU5li7Zf
xI3EQ3d7V04lV+oQsnhIvPn6N7bubdThFJt4Fa/xmpJCsEkyF5lrrTmmrTj7gjwPlrkHmC9ksaxV
ZRuHckQCZvg8q3fy3JItjrUpi2Yb599Igx5SXVOpLJcfYssmNd3urRYuhqduFe0psS7EXhInl7T9
1WtwRiysT4Nke3scZt/ZdcfwelGOxLmga8uTqbjGnux38jHOYpvyXhkeVae06X1FXZML1L05eU5m
ptgoo0u/vjl+D5XSB4FEWSpMs2RbicLeoHhNt6qGVkY3AuNQDWjPF37s9Ue99dImn2xlcMif0Fl7
itLY1GgORvCBlnK487LAY6/sPPhJ0aHLYgHSDWCvjRxUne/mF8NS/Q9IHdIrnCEIH50wap4pH9Lg
OxrlHUQGbe1cm6xJ1ihr1my0taqF/Yw19yGafPUHtHvXnpr8RNK3pp6KbBKupXWgDVzdta4ctxTb
622pRwi8jLzbtClVKasxY0T9xQUfqw/4uTzIZjhADA3W0mTPLJMoQLJpGetWeGCLaJ5bIyeqt0li
JztMt8QK9py1knYqkOvSBVap4Uvj+o819c+15mvIr1F2HeCTafSv4agLO8WnOx/uZiiQmMu6xk0D
vJXpsem77hohmOebIK4OYBZenDJ4DDt1L6m43rGKjoXn3ztKto08YAcruwnk1tdh++mWUR0pKMas
o+uuXmT9vmqtL3Vcs6m2c3/bYn6x1pKk22Jyq/+3U232ED636Z3apsJ/tOgQSeSJJn7GS3KYqKpO
8t1Lvf6advTXPs3ba5jEv3tDK1e1IqkU95XcuhnK3Fyv6EnP1S9qZZ7o5XtqI/2io4LldKKbD73W
XowsW1POVZf2pDPH3Kkba351ubcjmZzi2PkCr+tb3fMOTNH5m1wLHm3X+qJp9pdUCx76hLx9kpdE
SouOjjG7CqK08LGikQZe+ofbS27unDQ1cdUJucG1a+EUFWr4oF5de+lK0OpnT88OoBa6z6bmFhuc
680tjdUI36KsO6CFOCFQCmxKwYMJaImc0Z3vjeG+bDx/YV3N5X3+JgtexS6tHWwauoU8+QHCY6EX
NBjrlb/XE8QEbKL6Y4yC1VasB7yv6GlxqQBbdLRs7VRt133SX8s/udgp9KiRT4DrKZmIC1+YufOF
bv4zsqqoFB3ZqO0pM+IjzNo94IWNUJw720FmxVJ3mnFnms46VYOnd76tyRc41VIBOo6KhReqexQZ
e5HS1R+GzjnwHIRCYl+5SGJNexOjBvci7xNM2L1GkxoZFLTiCF8fnaBesJ+Z8f+i//GfQ8BLN7sC
1cjJbttPepRYa71uIYzF/SOdE5zq4PGszDj7TTX3nBEl9CB/Njj1r8GPmVu9VqLtoPo/89CAJllG
3y1HWYCGzxki6P/+8AnZKH1zagKEFeRw/G8ee+Y/kDXpkm9zktJ+gfSOzWgYtueYbBjIsW/CzC8l
bcRrmqXEoXVauSNjEJ7YXXZPtQ8HUFeTD2arb0crerFtDnQQg7ZAvx5uv+O5L/bULNdLFJPMn9Oc
1KL9ZNauQ9dCv+prxVnJMn1R4/pb5/OBoB5DFar+bhOfV76kwgDR8z6lTFnR88UGh1YHf2S+Mwja
GrbSb5+2k6XZf810vvGp1iffPIhvY6B0ZnPS1A5eqYju1KKP13hC/dKLhtNT7j+gm0NyMhYXx8gv
as7nzhZAPYGagPDSzY+jwwer8GgfY3PWdJARtHr/dxT/Xyf6Zzud/z/sX9YE26Ibmf4gRKOB8fbv
6nWW/+//+l+Wn7ZjC46DMFTbcF7rAVTV+g/Jf/L+LmUbmHIs6P91MWviP65O8HQcEoqEfP7lf0l+
4z+WagmX7D8N/NfWI/v/Jsl/TfRO55Oj6leNwut9alcr6HfMdLz0Vnc0uv6nlqQGqkATpajabcHk
4nM4ih+vhubxv9d9LT54KwV1vdsk3ex0ke+HnjtcGq3+ZejZSx/2Xw2RfVQs83ukNksB8hqX33qq
yblfIF/E46gAgwXec9wCUFKfSCr690kU1U9WJ4anHGrjOWdb8DnDUAvsWRsEd2DxUmeV4CH3of/L
X01MugIX1u71A/XWj5qc0/0MOGV4ZSNlTvkdoYe2sUAinHTpFuvbw/vWNuc6vJNPY44nl52TUr2o
inco7O5SjjRUQxt6KfTc3r7vJpNvoafRViSc1DnaNYxySV4jPVhw/ZT2nTdgyr+ekgZSQhuH9fai
AE3+Rfd+T9dMpKyt0Umf6hZ7zdsP8mbEvw7X5FNl+7ST2aHsLi59kp8o7Oc7O/dyfDypfgR51e4k
gX5dlMCP6BQU36mENDsWqUmbowAyqLhh8IVGdwegLl24H7repf+9KrXwgYYZXaMd24hPQdEWSxuR
t5Kr1588OanRjaSnelC3lygZgu9ujXzHlL742CRDC8yQbGa46h0r/Tpo0uGUwWFmhUULjVLvHLPJ
98dTMe4wlby9UE7ATD54LPTqZy6GQ53SWZXAMS7Mx8744mhyT01z1SdXaq67NXHq7MxuTSmUDKbx
NPoU6bJoH9oLQzOzuqalQcDPdqH0jEw7PAp/J+CIyf9+1GZPPDPLalokM9qqGGgUaC+BQ0OqDfo/
okuLbIXMFqbiTLya1qbGpopig33HpUjPOl1wDTLW2y9s7rdPgk6AWlPhiNlefPlZXtsWKS9G3r1b
LoWDuZ8+iTmaCDpLUxgcA0KwvNO7hTTz3HUnYUZ1cDzXwusPV58EAw4x/PaIzE2USXixsHtTnS5w
zsXANpgmorsqNY/IRMOFIZ+7wSSspK7WYhNqhfRSlNUWmv3Vltcqt0Y9PN5+hJnP6L9KLElYyUKX
9rkR4mjgab3yQvdXjs5mNP0jZKR0YbnPzZ7Jahe5IzL0Ns45RPkLAINemYbEd7DW7IXk5sxrnlZD
YMOFAlWMc5ZNc0hwnSny9MftUZq79GSzIQqDniuzds5Ysza7KBa/9ZIu0fddfLLDAODsixpZwdkT
GlEswOEsGcSCE8zMDJpm9BNSAkAjbfusmuplqOMPVhk9ekPx4fZvn7v89e9fne/bLqGzM/Tssx/a
H6pw2OmG+YRIdfe+y09WbtvT8WeWSDfybjhEqnduFfrfVGOpaWHuvU4WsCa6uFekb52La4k5/kRD
1sIvn9kM/5XMvhqYSBRal42ZdcYdG6xJ6X12jO7Fj/17mH3PQ6U7aLvL9y1iY/IpV7yhzjrpmedB
oQEk88196MufdQGULJMQa+jCvP0+ZqKFMVnE1di6hR5zozxPYXeFu7bpaprzvWNZ0ImuXkGEt+80
Ey6mmUHI4V3SdNwp8jGIg8kHDZ+S5iav81MdUgS8fZuZCTDN5tFVEHcOPKJzTVfUSoMOunIgi73v
4pOF7UJBDJB5WecUiONJ5JQVBgowC1efG6Hr37+aYWVHbhrdAj8d6VHy3WjufPnSDgvBdO7qk4Wd
wMyuwiwkbuRPWX3HZw6EAEqaqt/cHpyZyKFPlrbr6p2WDUQOXEOCg9diahApANWFby3kj+YeYbK4
s5RG3NR3may4H+/965aFY1O+Enkl9oWnLbyHuSmk/fM9CLeDv9R39rm2CmDL4BFBT3x/3yBNFjas
28A3ZGGfW89xDn6ubWExu3uwCwvzf+4tTBa0hucp+nHfPguFflxEi+hwMYdJqnSha2ZmdLRJUiCQ
rjICk7LOQqMVIhHGJra6YOHXz1188llGDRINiH6ts6rRpt1hdURfQ7Swa5yZPn+bLl6tLyoJUrU6
dGKgxSF5Ky95Af3OLlVJx3W58AQz469NFvGg+7o0cpvhCfVP5LhfWr/4rtE6+M7rT5bxkEed37iO
dQ7ri0cLBYrjlWjGw+3pOTdEkzWMwVqYp4ZloZU+5uFTUdcPqWFvFCXY3b7B3PBMl3DtjQB0+flp
Hf7M9NL9Cp+9fE5aWS2s3rk7aP9cvTT3QN1oeAFGUPkbHHa8DR4tWHGUfb5wi7lRmizihvpcVAFI
YxEj+1J2pZZihefDLXqPByZH+b9ZiVdTtUQXDiVfyouZNvVn3XfwyLHi6nj7JajXH/pGtkmdrGFM
6WulMczkMgaJv45gVAc7D/OZbygAvXtR9/aXNrGyDNhX0uJ+5yjU8VS7aj8GcJUWfsWbvUI85N8K
xquHrDzhqODe84vSVdE28bvyh4oB6xE6E/Y4TRqB8E4SeN8rTF/cFTVP9gxuSh/GPlE0Yy/jejgH
V1Z93HjmOsHV8wyGBBezMRy8xxBD1xOmSQOcd8XbhJhElCvVt5WLbIvFj/bMtvBvnezVQ2Ru25dw
XsqL3pf+iIwdffCqlPSQYIIbECHRsgAGChOpURSq9HQp8fBmJe46fJNIE6dIDQs66i7UUTad137t
CwtGg3dyHfeuBSUWB9FJ0e+AJ63K3L4DPIn1QAzqHPBfqD1aY4unG4X590UmdRKZSOSETluHyQVN
e4vcuDCPODLARHCBQC9M3GuYeGviTuITypZYxIpMLqopgWm7dFGMyPUTWjdEaYE293HdMLhUsLGG
Fn1ZqLRoK0xScVUfGHdhKocLnfP1r4Uf9Ha00ab+8Cmaw1xDOnJG8rPjY74Jtx8enRWdOEf0Zatk
Hy3EnDd5ItjBk9H/x+4QyDLuniF3wivF/Zq8xKeRBplHe1v91P9Y4Qo5rxpt/B8LD/b2vNamVvFq
yTrK0ayfqZ0++Pf9Jio2tCsgoFr9jO6HjbajvQoC1xZa6MLJ9u2PvzY1hI/ciJJlng9AYo1n028/
DrXxceFx5t7TZOKoiBV6je3pudhyYl6n22oNXWKdrfS1vla3YP3WzsIkffvroE1d3y2ZUr7p0gEN
evdQS/vRgBa2shy5VTr6sW4/0NzzTL5yLge3ZoT0ioRcPEZCwa6D3imjXaolvv0Q+t9+wldhLfDw
C61zGV+koWAJa6kBNDsPmaOnJdsGa6CFwfq7L3prRU8eBGWk0kLvyS5kI+NvBPsMVluVnKCoq/QJ
aSMcCReBYWXFtLcTT3ZkPzADjPvykuOC+hlbsP4Ehlb+aYFtpKtBKMglDGwnMY9K2/bRUJ2rItl2
/LNjW91j3avijMxb/ZoBDV43kT8268Cth3edUrQrvuv1Ma5SSqMtcdU8w3jAIvRbAdE9bcaj6+cL
gzb38id7/Mog6g2O2wPfOCaoKlMExor2fHtmXfcA/34hmj3ZG3RoaitIzcMZBmP9UseY+a30MtYf
fBcQN+Gu3xWeah4jnZ7kRHfVhYjz9kPpf/cqr2ZcH4LfZCseXxL3QcWIIsgfQ7tYyOvOTefJiDWO
wC3USONLh2JmhYNAfkAPZ6BvdP1zqQB5vj14b4cwXUwGz1cdd2yiPL60ZW2sczvZSr1ZSiu+2d3C
F39KZasbrNC6McsvOKgePNDOQCK3xvjHpPWu1B9ch5yvhZ/y59sPMzNoYvLFaao8Khw7zS8WfaMC
9oahPWMOTX736X03uN741St3GxmA1pbcAJctcanDSwC9KGO13r7+zDdTF9e59uoGGYrmuq7V7CI1
Z/wxDjjDldTIsKAW2SHHme1YRjL7oncmtJEoZA+Jvc4pD7Tyk+XTYVbLNjpkRZkufOHmRnT6FTJ8
o8lMI0NR6hxoGXqQufgZ9yYsKaSrtx/6Tb3DdZZc906vHtqRBejqpswv3brfJLtiH22ynbG1d+om
XzsblOyr7tju2315l+2Vjb+5fd+/XSb/Dhy6mERyqn8wP3q28/Vm2Jq7H+qq2eOxvM3Xv9vVl8vl
Xl9///TcrYItcOOVtnr+9atZ2BzNxI5rM8brRy6LvNZhSueXoov2VQ9nV/bdE/2wu9vPNresJ+ED
Kqani76PLj7S4O9aqOLBlDfGQtB4OweruZOgERWaHoqO4OSLu9j/aKLYlcZTPP5kP3/797897zR3
klZJSl2ooMPiS6N0WLOaSo83goE3qP6EC89SfHr7LfzVnL5+C70bZ65K3/zl6urQ4rRA//7edd4V
wjV3Eix6PAwyjS3wRRthLii/Wtr5nVDZSOX4vkGaBAtR+Zqort8Iei83tR1uMnAwuY0T24fbN3h7
FmnuZPWbFG4zJ2wy2G36U5XlR5NW9/dderLmu8BtiVqUVTqQOxcF6FqjeEtte3PvdbKwK45ykWph
pSUC+Rt8yZfaT4+eFmkLEWvu+tPVK5ifmUiiS++rd32o/Y5wDqBP6vftsXlTVMXJyZ2sXnsAbA6V
ZzjTB76Jt8ku3DI/j9V9+4Az4eFnshI7FcvS7+VKruvf2R414Dpae9tkrS884syrv+ImXy8NFe2C
grXLcDZoMQoF7uKifM+0FfrfzcKrcA+yI6REN/Qo94Yn3RVYyrXgkgBKDT9uD+Cb70f8a1OjCV92
WWvQ4IpB9ylCYbx3cKmnTTs2FwLUm6dNbjEJUAPG35Y++t0504Y/167ETRewrRc1UDG0zWYH2SQp
aZusxmH7vqea7G5q3++Ae+XV2fBsBfrZ+BKqZbeO6+w9AYtnmgSsIh5iJ7B4Cgx4jMfRTO0H2Yb2
Jgr0dks3TLiQ1n5zbnGf62t7NQE8KoN54uv9yQvsQ2cqW+GKd76WScTKEmxL1F6G5PqfHPNZkQXa
hA96Va9U59Gvlw6Bc08wiV509eJ7S4/FWRnFuZLmRwOnyttvee7Sk9hFPzCaeag8J4wML1YuTkGY
L+xer2v3X/sd8a8PUl0nRdwAd0ZhQj/g2gtlC2mvSraW0IO9Kyus0evCOYWw8/6o0LsXNiNz9528
7zgNVaxXpXbysRXH1U+uMg31ROWSbkq7M31OLyJy0UlRzl1YK2/uUHjUyTyIipB3jvfKGSNvKrZd
h/bBizGY0QB/4kRj70q0i++JldxsMhv0Pmj1mJE91Unw0NEKhkp8qfdz7kEm06G5eiYFGg8SXp2j
tkmzbT7522BjbFK4pb/Alsr7/LG/B5b3MD7enoJvbr54nsnnbey9dBTkns/YcR3DwVbvQBP3W3KX
cgNwTdnfvs3bM/1fXzkN7V5VShP0oWGKYx/k2SesYb2FHfbMQ0w/YGikRafw9TklkfUSDVFzCH1x
bGU07Fp1sBde/XUKv7GkptnUoqfe0KS8HtXe06te0EGofHzX8EyTi/rg4lVCsgwUVPwl0cNnK1gS
uc796snqsP0ucdzAVk+D5YfrdnQPBu4jdP4n7zkgiH9lFBHMerU5jONZMaNVM3yHQ7pyvG/CBjtr
qQtjPzN/nMnSiIXtQS7yGaAxfoqq7IiXVPHOa0+WgA7WqIl6dzxr5bAq09+YWy1ceW7sJ3u7WOsD
NKWZONdh2sOqrcBBFyqgKl9TF76vM/F2mhCL1BpaW14iUKkTHWFtQyGHVAJ176xAfmmDSVgX0Xe/
jHYjloZfbs/XmUh15aO//qpDFS2DWCT4IGuWuaav+mPkCiwPZX4ft/gsZLr5vuBuX3/Bq/1DgKd5
BAhjPJfOp97602YjYqVoZRbfw/f1hgjNnuyFRvg24YhpI+GjaXdjDwcmBCC0K8mILM2EvxurN6KH
fZ0jrx4kM3IUl2YqzraCYQrEYutUq3nx23bx0riMeRjeayXJWfKlPig8qFvxoVIHejvtwMIpHC9x
QH76CCnRDmCQ4kIDXwG8Eteyy23e0ysvEjJUuCJDwGwSkGoIb4uB/hDTO6IKt044s2MfRZ/Qph09
/beRCjB6YJiu3nChc08OHQtMJ0WUVjf+TqNH+xIGnb5DShHs6qGBsJpSfXWryPmoqkNbYfYZms+w
6vD0cF1prY24GO4U+mAuml2TYcaZqNkAZff2li39k18H+Y+yy9tdkhCEKuyG14HTix2KYliR3kix
HeL8vg+bcW/FSgEYjIuvtGCwD1JV7U+uY/t3NTjspwCo3l0Ndf5UqvGwSVzqbG2kcF6q3XKVFLV3
ULBcBEKPaTsIOQWttjn+YW9i7c2GhjgIZTCrcU7/2OImfFaEhRiuHlogxxoot4Hu1w47UiCUXXZR
alSpveb3zw2GtauywepSU0Db06M02qfKh8TZYy95tOKS/U5o4gxhXZXHqhHvWJ/ZLjatcd8nRfml
GA19D543+lRauo15fYmja+zWzXqsrz5/uaP/qE2r2+j0mDwXJtQoINrNOa/NcwWdZdu6bXzs8470
FdDQ/QByd0Obv79NQq28p1KlPuH1Yv/QfezVm7rAcqkFaWJlabLxhN+c7Wjo79xe9XeDtEcuZePY
7hg/S1HVm8TUrR1WwSuz6hrOAjGq6VAdV4YbPCqpoh17X1F2tpviUVqaR7PMxDM9kh/jJK7RU0Ta
T89zq2zt5kX7omlDi2cLkrNVXDCHMQlFoON5cfqnHMA0Z0M/0MJcVhtHJjheDY39GJlN+5ziFIZF
YupuHdmPL5mp5p9A61f3foetGCT0PwNdyisv7qMHu7I9BqAP7iq7+mQVMjw1I/m1npbcc9/n8j5Q
rWKnoKxe6X3+2TbL4N4tGGEVZ/ajxxWPnjSaPT73ZrqWbRVvpGP1X0hj41VMAmxPiVuHMuwPa5Fb
4c4aXCyTZXU1JIIfCYdZ/6GlQ4oSMBcsH7j4SqUnR3foW7aIQbnX2e1vQ1V4+1YHxIoIcrDWuNnJ
S2km2drRdR4yLbw1M1puXHLbJ6/UtA3I4GAXNXbz6MYqklXDd5G9qd1ONdLgAHjVWWeElJUb5mco
oUDC3B5Oe9dnwPwsai+edJ2vlrSSp6Qo+qfGrIONjBuAu71VHCzqTc22MF2ctQCQb82EAwHYk8bG
gEkJ12UvEKf7TjI+lfhSPMZl5K1TJ5envqyHPf0OuNSF0W/Ev8YJbBmWc3qZbsBQhQdLdQHn4JpC
l0NpQyc3ixF4SZbh3ub1Kt01IjRXeEoDXFFTT4Fc3brOoZdx9k0VthpiBBXLx35MdUgtjQbVK/Nj
9cHpc+c+MVz/m6Uqn/s0LW1iR8lZIyCEbLM+dndpMeAEUFjJPsPBaoXfRXEnpdfsrDAdYI2Qgrga
+Br4ReXj4xgwC4PEGjei8J1z54JiwPe03LjSHFd6ndn3at3W970ngFVxWroL1EQ/16pdfGZWR5/J
wOqfmDvdB6vxOuKpUlUmSN2hdFd4lZq0XrjDPi415UPvJfKrpbV4zCUBBFCvkRetT3SYOJ3jrWWt
d/ZRTWEKIz7WbWjFEjmqMwTJQYXwiCUe5IwVgm/tY5mE2NIGcKqUZOy/VV2JMivga6CELq6KRRy6
wTY0a75qvde4gKVD7ZBIN1tZQdKt6xroG7Yl+sNYFjW20HZ6H1pwdAcI3etQddVh5WhGeuiHxkBN
HWGlmCX6Ywr4f1OO+FyxgpmmOWtBogjfRVBT9x17cVpjvArrjzZy66NOZu5TYkGI1wUQ6EQCcFdD
HD4jNwNCKzoXg0CAlMFYNDu34eQWSKE+xAFAVAvr5J/VoNe7vCmCeywDGRUDN2QwSPjO5za1U1d4
p04X49WGwBt2SFnFOXZd9kBsv9D1eInZPbrUWj4A10+eMbU1N3kWZduCWtgdwKH0Yxb32JuOvvwY
RzHMq47ZcyxyIXYxkHHszcpHfBvDDQDU8agPhvgGSt6iymWXm3yQ7r2Nrx/tKoiSzb4f7rDNov3T
Crt4G45orMmqFE9g3P1Tn4z5F9MlB53osb0HpOvs28Hp+SOU8EAdjGM+4NEHJ5RPl8y9D20yDD/g
/GBn7sf2k16Xwz7pi4h1Ity1EKZxaJTCOuK6Hj54TV5dmkSmZ4Pg/aKrSvcxqeWvPtFUiqJW9avC
bzyBJFg5d3TX9veGq1Tf4bGEK8wFm5XX+O3OBWGOGmlELhHnvQ7OvAO0u4qFGRPAmUV4NBeltmqu
MBdDtZSvZYw9WFPkwfehTGJU45XxoPl19FJXFq3UWpCtNRhLjKSoPpmodoErWqCfbBXUk+FF5aXW
Ov17g1N0vRoQXAPqCBTqx9fNWN2UzXMtTDwEUzPa6J7U9rTq03Tla+O9J3P5WzT4lsXAKL847Rhd
tezVLhNB+NWvIgp3ZtR8IG6PF0KvvhHeaH5Ioe5fCkLcIcGm7I8+CK3Y5Hh1IE1n05VFjrFRq9rH
Q0Akh6iNo69tppg7keXJMQcXcGiaXjur4Dc2vT4a6iEtdDxaFQhyUVBlmO45Ha54fumnhPPcOaJI
9VYK3hM/Q+wdecooexzczljI+MwcNuzJEakyamOo3Mo+xaEWnLpIBwVd0OKsO51cyFfNnLPtyUkJ
qDBWNKXtnliHJzMJsUHku1Tm+dZRTGXhMH89Q7y1UZ4cmkxnsIyircRJNCAx21q7yFS5+BH6xTQ4
KkZtkphYSn3PPNFURKwllUMQ5YRGje5SxxkGGljahXFx9JSluurM2XUqHfbL3LXDBuxnTSl/5dfm
IZByoZ1j7tqT41Gmh7iGg+A4FXmB6YFNCJHOsLl9ypu7+ORchC2Rhp1G4Z7gIWTg0Mzh1OBxu3/X
1e3rXV8diAw1TYDxJM3ZKJVv8aD9hLK3kJKYWwqTJJ3VqXEnE0s9VcpwtbBMj/B77kVULVTK5wZm
cpZTLEEPdZcx6qYG577vIScm3cvtcZn58VcXvdfjUrRDHicp2z+2wpTGIzU7DNpgfmlLiFS3bzFz
fP+LJXo19GmJ8RjZGpaYYumkgvz92BmIlseX3Mk+jHL8ffs+c6trEpKAqiCF0Fr7xGEKMXK/9k14
8E29yjqxe98tJiFJl8I2cCRVT3ZXrHv1Z5X2p9LdSneJhzX3rifhCC9gfnQFM1dItkhVc6li+33T
dCr8Tbs2HPO0UM9+8kXha1SVT9W4VOCZecdT6S9SnXJM4bqdbDOMtt7IZypSynjjyXgfVWUFzImM
ze2XMHev69+/mk9DmsSBWZOE8jsvOxems2+MdGOVNGc1htBXTeSU7/s6TIGyrsAADAyDesp6w91Y
mOfipowlACdnEx6vn221rsvZ7tpic/vhZiaxOVns7J4yA6BzxKdeAQna6y1eWMWXwcMHxNbihTz8
TB7PnKz62BNhi5+Rdxr9D02urbqr5/P4NfVxTtHDbdm8qO1CynDubU2io96wm5NqIs+F/KP3n+v6
0Uy3He8qVL7eHrKZEDbltZpeUuJ4p6TnURTHzCh+uF6zyRtrSWYysyanKuIBA+hIDKaKaDihWaTQ
vqALXJLRzQ3PZMGbWV6ELtikc8Qec6XZ+d7Wm2Okhhgs958U118IwjODNNUPZ8qIv2EyqqeiGX/T
pv0c1v1BxvnSc8wM0hR2quGkklqdpp4gRefHlJztfQ0Scn/7Fc+siimftIwz1TLYIZxQRK1kl+Il
fyWAb/FjXlh3c+NzvfOroCIzF0JeJpzT4Dp7N3V+eVEarKzRWtgvz43PZF27ehHB2uryM8fOU9cW
+6CRx9uDMzOFjOstX/30So01Fd9A9gc+5iPFn9D/kwh/MwbUdRZ2CTO7ZGOyiDlMkUbA9YoDJR28
IR53j46OlUbWDg+2L3e67o9bOPhLcOS59z35lFd9AYeag+opM/tN3f1pzGIjwu81aYzbYzb3uicf
cmllSmfkFFaHhrwBKQopf5v599sXn/v1kzWta4qhhZrmcKYoDmacfiLdkqzxd3sgo2Jsb99kZkJN
NcQxft5O1xrqKdeqe6UfP+H99M5K0lQ4TBaqdirTd06yEJ99RXzoFGXdLLHGZ+brFOnnmk4lnTYR
5ybChyUrgY1rNdaglGrz0oBuGOEXc3uQZt7ElNDnRIY6NBXOPW5xcKWyNdIfIYbypP/eFzamkD0k
76IICyM6FxQuXPub1t9H2Ja879dPFnYWGyGpKTpYksD7DGspXqkko9OW1I0bgIq8fZeZpTCF5IHL
7zXP79FoyKbcalr4lA+mRgqxX3iMuZk6WcypyP0qdaV66rz82InqlwJR6vZvn3u/k2VMaq7JZEMt
rTeNi6HLr0MIXlioz5TV/ty+xdxsnSzmHM9EkfdaeTaycV0BmMDo23zGi+K58uGH4EU0LEzWmXGa
qonJM+PpbadA7gdJ5aA0v6LSWThDvsnRdATB558fiTLCKEdPci6On/E66cerVNyot0PgHuy8PZad
2NtK/jkYh29IdB/sQH/BbPixHo0nK8ye6kh9dlXxfHtQrZkXN9UfixLvY4+61SluneZg2WgWvT7q
9qaldPcOnLGHIZH+3jNyeVYMI8MJQNeOwteb74gK3Q86BrzrBpuvZyPHCA9+efWpMwqq9E3W8Och
N56Ngs6Wuhn6dSw6+WBorXbRVflLN0R3wqMJo1TXdNMHm5wiYoiBGp30yZn5WfI0qkOPUZzkLZcj
ph1R5F2thnBsbxrvzuM0cyYPot4lutkdI045Ky2V6k4dGz1cC7cv1opOwWd06vRE2i95SfCW2GRg
OA9Br2KVYajjxo/4GshEBcOvpN7KIem/HT3+IXYMaOAVkXF0pX8f927wxetU+9Bafb7rfIw1M4Ow
HHV1e99gmrQQzeZm4PVtvdpJSNm7kuZxcba09EHX5dEwvIVNykyU+es28urSfuJ6amfRzuJWewUb
KfvJ6BcOM2/zyZjb18d5de2uiFUlMczi3JxQwl5ijGFwAbvYh5SW++ygPcRH78EIV+U9R7W79GEJ
nzf3TJNdkctJjU4HHPCkk6hym3Yp0OmmVI2tFjvdkop+7qVMwmeQSiKQF2RnMQ4/jHz4mshgSTo3
s6/7q5t4NXIUpiw3pvX6VI5KdQkiQ1l5nTFs69zttiSvxVqvbGfjJ0P98fbKf/NpVG3ayzEMsQ4u
FL1WYTf5c6SgMWmE0Wzed/VrEH/1PDH2ZZnW2P1ZoZzeg2KQ42JPBZf4V6KYHz5ZG73jgAT1rP48
GE8yj1YGxhTe4fbPfjMacu3rBHv1s6vYBAGjqf3ZGe/S+Fes3xvli4wWjn5vfsG4+vVVvLr62Ikc
tF7ingPz16DLVdnhauPFK1wzQT98vv0IczeZrAW/5bTnUn8+j22yTTVl5TgXgutuMEqw+79v32Ru
nCZLIakoaskQpafdqCvX/Rk39UUzfoa2WHiKuRtM9hPUAcwhGpk/KlKKnj7ldSH/D2dXthu3rgS/
SICohaJetcymsce7nbwQcXKifd8off2t8ZPDOxoBgwAHOH6ghks3m91dVe2xSas/qspu4z3TLCmi
mMa6NUDAJwIO3a+hP9qR8OYu3Vxfo4tOiWhyjWEcQoqWO1MEZ21fJRugXr0Jo5VY8QvzesEK5OrC
EA1FFVaGCIwt/2sPznhX3rXe4Nt/2xfQhD6XK4HdF/3CpQ/JltwnEauwTkG075Cf8uejtaEuZJI8
4ZCtdcdP5iH/wzb1ptjmKx9d8E1fwco3Q6m1Sa8Bw8PksiHbtBSNAmphvl7fl8Wlk4w8i2iuKiFm
VDfOvEFNeUP36h40dMfGmYLMZSt7tDQLydzziJs6H3EA0GztVcYH+qdWAtQFlgrAEP71JKgV6Ey0
owhaW0/u07ayH0gBqCUkqvh+7k2auiLW002kDcZdhnYIjwlO9gSalc+VavZb1nT2ETqs8c62a+Pd
Tqtxn6u8OJYoebr5SFqXTJF+X6FV3QMfh905VWyhd+v6HlzUNgP8RWYyBZNuWMwz1gZCu3v2KD74
Y35PD2xbOpFboznMiU7WPVKuruqlqCY7dKMc2pfKXW3oPnuSS+da8jCzCgkSUFWIIHXQF+dFruJ8
ZHsAO5zTi/+0j53PbFOchLM9/vg1ecTF4VCdXw9ngP4ZrQhhFz/eQCnOXyNTWPIXkjeieT8iVmlF
oBqbCHLY9vBKIDK+suAL0/2/okPaK6ylmK6ya33hKY65A2+so7j/dY4Fz9H5DPDH1AMrEwxAXbnx
vrjhLqyyXI5Qi35S8GwQwejOG+icOMrRPBsd/k3+5I7uhH/JvvNKx3Ysp/VNr3cAE3Agy+tkIK4A
Ff+uO/S/7Z/JPf3NQew/OaYLLZgVI70csxLNlPxbZISN0Er8wgangBzDoNiUruU2/og1iY/htvLR
9+dAFc2HeOMal87CZsv1jE4otRWLHtsByyrDygMRACUrHm7B8cili6E32IReBxH0xgbsr9nwuXKI
Fm5luVqR8B4KZCkGHn6Hb5Cbdc4HSff6+3jHtz+h/eJAwsMZ3N4Tf/XDeacO0Cx3qrt2JT77eiVf
Ok+S42ONVaSc4ReY+DYEC/x0F4E4I/S7HT/yo+XWXuPbd+oGEGk/8dFc5TNf33eb3s3f1yxVXzIm
7V/3O1p1AZkAhKDj4+SP2+rED8Nx9gi8SIbTMwSgD37S9tq+2hXOL3Q7utGhuytP1aE9abvCNR9M
b2VLzhO/tCCSG6vrQUAqDAti1Z6AAwufLFxpZ4hzt6t2Kczqp/KT9050D2Uhx/baQHlBLnTl818i
CZc+LzmtZijwekBuOBg8w/2AhKoTe9xl2+hP8hDuzMGZ7vUAN+Ar37BTexx+GZvcKzcgrMTuEH/w
NUfx1vZlAVqvybUVkcwZi6NzrBI7yql7qQAJeqcP1muIAOnYnkCF/0lWHrtLYYRcaFHs2eYtOPmC
+WQ9Fw/KZ34HjLQ/bcyDdsQur5TtlgIwueSCG3xET8P5sB2qY/FQ349b1KaesKDPaCQD1Y3pAvTk
Q+BzP22vn6oFByLTudoJG+yxwa6OEXGhUOuSMFvxtwuOT9Zem2Y0i6UqVq3qbWilbdHg6J7J7q7/
8KW4Qi7BqBa6kun5Em02RelgbO3R3Ne78D7f6UH9Cn2a35m5MU7txva7z/TOcApc5cVd9J++UqHR
zk7ggknIJRpa4BHZnq+8YTO5xb7as22467eZlx6A8d2mbusBOYrD3+8ZnFS1HVei5sXjL7kldbZn
rbI1BLYQWP+oHsa79FXbT8i6oDvsR3aIn4e1eGLx9Et+p+cDN5tSFwHdxrvhRb1LniliaPbBduWp
qJ3oxqMoORimAdetc8wpNCd06Oue3vKVw3I5FUs0uXIzQqJ2YhHGjo5iA3TABzSwduGBHeO9uqn3
/R76lCd7xVUuHHy5lNM2fUFQWRaBzU8W+6GowGa8Xz/1ixORYhjBWlZFYkbo+Jg/gYmA/81+GK/a
j7p0uIN8WxSildNhgCrv14gJlqZzDhG+PdFAZ8F0Jccn62Z2pzjgdu6Z+QpKecH/yMUcEMKOo2Ig
h6GgdyAptvOqpMXSyOe/f/vZLQF/TAj4MOg2DV+JPvNO3AJLxmGSIpNajGN45hoJhsFE7juG8/mt
Jq+V+G0UWPtmzcjty+5Fliua2imqIk09R9TGQfMz8KgknvJUBQADHfN9sos3yZ21rxH3cP/6+Vpa
NMnWARbF1Gp4tHaGJuArmPRWLoOFePKLteXbbpBobhU9xG4gueNwdXBDA+3pXAcKp1wz8ouZVaLJ
xRyVhkpHzw6k8eaP+Fd4rx3iXbEhgXJv+cpduQ8foqfmvjjwlTfP0oUtV3hA2zoyq4Gl859NDICG
Q17M9/yxfOU/QuiGu8KvNxPd8kA7hr/7nb6S2F9gLYP8279n2zJALEZDzBRqgZB9PYlN541+s9e9
c4CcuuBW9qL76m+6R2PkL/tQPGlgmDtHDmvOesEpyDyz+cyKgpbYz7YbPxq2GSPzrgWo6vox/CJt
vnCzyqULPQpnK60wwdqvfQiw4snebse7Fs/Fxvv5EiH0zjbmZ7lN75hXBC1e7XimO81/mZ8EhY//
+vZDdrfWRLw0W8mXsGGYmxmK9+D3BFBPM6FZwgoVMCJrJYO4YHdf2Z9v5jGjmRss0vCxjRU7gzhG
6X/XV3Ipf/QVu3wbOStNVBwSHFFogvjKCdTxQbURe3uTnMSOekCy3QE5jNNR3E27/ER3DVzK9W8v
rZrkTNq2A0XqiE0UHXHa6heIEByo3t42uBQtpN080WaEp0L21T+LyxfzTgEm7/roSwHWl8V/W7Z4
1MKknPHb9ZP50bwYb+pd9twEfNO9xX+sNzQdk5UocsHLyzS0oTHbUQogcWABfqJCL61Dqani72x8
1OO/FkhoZzKs3bbn1blgVzJdrJVrHHAXnIYPzf1JnMR7+XmXOnjg333Gh81n6Wxi5ynykCnKHOHa
W4pkr+r8jZAQS5y/wdtj5r5dX+GFE/8V4HxbYChap8Ay43LLVP2vSWsfUPKVob9KaZdmeT6Q38aG
8GoGCl6MXfrlXx1YmBJwX2d6rZ6tJ/tncQ/kzyYB6ab5KA6Db7o0SG6LYb+O07cvTyqLirrGZppn
zdEGcNpxXvGJS5fNV3z+bWzOgYgiM1wufwVG0e/v4kNyAu4XUk/IU4L8Y6seNa/A4zADBdrT9W1a
sGEiPTQgCzwnKiCcwajeGcZLDviPvZLh+WLmvbRNkn+oQI4LDXQs1rBRTsPRDOLH/JUdxaF+wP4c
4pPl1SvfWjptkreoIPpqmQbWrkcPQ8kmp7Meri/Q+cq9MAmZcjG3R1XoZ/Odk9cSMhIkMtE9Z/om
m4HBWok4v5b70lfOIc+3vc+SamhqC18RJ/00Haq97QCYivybemp8/vv6VBY8kUy4qOUQorcF9lol
/AgspFYj9aYC5tRFR4i4+2jI3eVxvrJwC1vyBaP/NqUWVwPNgVKGqbxU+q9aXxl3aRaS8ecDdIyJ
dn4hQWDYnO4TiOxNo+nl7XMWtS4dwM6qrRyrxX05T+7bJHQ0cZsDFwgMMigoF/umrN32zBtuIMMN
DW9gmh3NeAXA/1jXD31qrsS6C2YpkyyOKkko2vlwnvkDp/dJ+RaylbYlunCgZYtnCjjMLOxL08+v
FYd4swWkypg/tkq2skVLWy8Z/qSj0UiUHWgyEvD5dFrRPplEXztYS29kVf13U9I5A+WNkgNjq+td
6ORGH20HEAJAQY/QvQKS942VFVBzL7PqYVKACkcfQOsm7RmabP1Xa7xzdTSJV85kDoJBqpqlKxfw
ZW9BZK7FBhjdsqkMa18qo5PUP+x58Oz5EcwKjh6H/nU7vnw4iEy3SFNehENus30zjDpAtxo96QlF
e0BSrvnupU9IDxBqs7TremLvQfje/BqTeNjmRhyigUk1Vq7SpU+cz+c30yJ0bssKEn3gr6DC4XN4
V6rNn3BeE3Gzlvbi/OFvH+AMvQYDejf2ugbCBM2IbCebu8SbaTk5ZIzZn5hAgIoZAt3pfcJftLKD
zPXA9J0eAkLggAdiQkYxac29BrEHvzV4e5oVnbidYkT4X5JuVNBLb8KJIBcYVe1brqnlCwE50rMm
aISbO8l28Tzbj5qWzl5rWJUPHHWz10LSeTH64DZWa3cuBLZjH0TRyos2W8kRpJnoJRE9iEcdLY3F
ftDteHbmuUaFSQ0PLYDDh7NCxD6PU/WdNKX4Q7W0/LTSXKNur0aQS9PAk7+vjbLdGyrR30Tf6S/5
NDZ+rppmtekAgXPaMNEsNxuRQWmKEWStdRPvLQ1qIqg5AeGVQt0d3LxJqiHiYN3gtXlP7lqAeJ1a
dFa1nY0cJbwQsOMiqm2vFDY0FgmkEo6TVXaPij11pzkfkdsWavNx0/GXCdBBE5IUZtSwfajSfdaA
dnYQd7VONteHP1+5/38VE5moKJtpWNcps/c2QMHMEc043w1nSDmq7ak/ZiZnTk9FcjDpsIbFuOww
idy+UgEvnqdd3QVQaz6r6gyJGwtjJYuxYGhy90o+ZhYtTK0OTOVFye/J9JLRFXe3MLRM3Jb3nFP0
gvN9q2g1rMs4dpGlO6INb9trmaytVacqFqj07oUS525WQhW7zrTQBZ3fGjpsaQ7SfWh1oRXPWajs
dWiUCxjOGB8TUq3kxZackHQVgjAz0mId2PE+6V8o2NtchVNQNlg/p4opnknLl+vHduEIySykBagL
8OSybXDEZA8Vmg6ybK0ZdCGQB8n4v550UMzCIKDr2Bd6m+9JrQ9u1nVR54xlhzuBU2WbWpbHdDTR
F+i6bYqs3CEbH+pQTUFsDgG+ERKxU9vFwcDgEq5P+XIkQ2Q6t6LU9KEVioUpk+2UbQ3aQPUWbFbW
SsFuYU1lTQzQciW9nVn2Pu2qh1JVXFJOK5Hl0tDS7TdYmhm3RLA9N2kFLoRKcyKe0ZXRl1ZGuvo0
azTV0Mpgl2gCchPIpDojQ2eO2p7CGiXk6+u/NIfz379dsGmYFXyIbWuftvQpZNNOBXXjythLM5Ds
BlxNaDhRSr7H5cPuqErYm8nq4b7RKvXJmtW1592C9TMpltTLLkYbBLP2FZ03DeGOJvqd6G6KtYnM
7da1ujLkVq7sa1y/7pTT+mWgur7XdBBrDKqylpZYmIXcAaxybQY7OlaLTOS9MNlLnMYHKx7+Xt/o
hc34irC+bbTO5zxms8r2qkBXiDjOJPRYfUjFyjWyNP7579/Gb1IjSdA9y/e2AQns0cwMtwn5XZ02
93NerXxkaY0km7AMHoGXJeJgZ6H7MiOFY7ACMtUgCrptlSRzSFI+p5oJV5+mz0kIqhOwF+RoWzBX
XlULV4kllaUqFaQIdoMm2saYmMuGGgWHor3rOhEduA7Lyyxxm/XJTCTZwK14bAUJKvNNxJUzgsOF
1LmTjCsJj6XNkMy7nGcj08A/FRDO/LJAaK510QmkL+/X92IhLU7kptqY2mMX1gUJ6jJRdoNmlG9Z
aee7bmAA5+hW+pw2JNtQppxpyPL6pBGAVVprjpHiGbvogePEPwISRlu35AU76mPR+8UAxryqisaH
ktpT74b2OWBQwdBpb4aE9PuuGsEofX0OC4EoPZ+Db1ahEFAvzayagpQnpgveUg/6ebtGr85gu/oR
0pQfY7gq93Ve+Qthr9yoqyp2kXGjJcFQ9hY0tnjxgkdgOnq9AdoEFg2gEpr6rkIfVqKgVSxLRuF0
utW746iv+bGvs3zpV0hG2mVNaDCgwgJujUALtQatoXbF8az2DB4jtJiYnn7aZYZwc6zV8qc5TsMu
akTrtHWlb0EbbLumAGuPCt4+wPyL5qWw5sEBXUYK8u2e3Y+Cxr/aNM9+ZqTLTnlddb+GOZ+cMYz4
ideTeBaWofrUBGkUUC8EWH4QdiHYmesmABN68YCOmuoB2hpgKUyaudhCE5b4gF1MbwPr5gfVBvsc
2K1aX1XLofVs1uteMyn9YzI2tqdVYD8CKYXxPqFr17HUQuz6pjW3yM/Vu0YoLSx51MBBZ+agONO7
1ynPM/BSJdN0tKHietCYPW/Al4uutLBIt4iMalczwD9h2hmgZWENDJpO9chtcxXaUAwqbJo7CjUu
vbxskcS00qE9zEMxBlFT5eBEKDQT1GxiaFZSjQuhgUyB0qdxO8TD0AVUzJNX25rpQcWT3eY95J7p
EIVzHpdDEzR5+BtyTIeEAm6c4hismN7ChST3NNsgsqlCvL+Dmvxo4FlJflfyX2GxBnxZcOVUcn86
yLvmitI6KDI8AtChtaF4TrtqbB0SCyBBMLBe9yFL+yCFN+0cGq2hFmxvp6grROrPvuQrLnZhDv/X
hmzqXVR0JQnA6IckX1Z6YV7tY2M4TR0esb2dbG6ag9x4HANjOSjn3HgotFeQYr3mUe1dH3rhGpI7
hsVYjGiQQ3oXbgWJIZKRfaFCKzdrzLXK78JRknW9RQRuZVCYkyAz80etGRUn7tW3oa4eFYv9uj6N
i7usWnLDitazSs1Tuw7y9mgVIGSsjZXn68U7CCNr/95BtDOUiKAZ4JAVZ61lOur7TDMDAoSrMk8h
slPRazGLp+vzuLhW+JpkFg0rxUgaCu8/eNC4exx6ccxFEoi8fbz+hYuHFl+Q7GGqiI6wW8xBT0xw
2peObnVukc5ulEXbEs+k659Z2BC5U8XMzD6CZDs4j6fMt9DuJsL9bSOfN+pbUJAKElU5qEyDEhhc
q+tiJ5/sH7eNfV60b2OTUc8mxe7rgOFuymPrveiKP9eHvmhoqiW3k2QtiCeKziCBmRqz22m2dihq
bvp0bFai46UvSJGDVkWFaSsWbCCJkmDu7PQuEjU0EsRgrryql3b1/Pdv62MyRW9LPgI12oAWMcru
U1AyXV+fpaGl2B55LUHHyVIOYNh3o/pvwdd4J5ZGliw40QCIVvXChlRr5RegHy7zFd+wtOKStXZm
L5q5Te2DkVc9supgjXVMvUj/hBV4ba+vy9I3JHtV494yz4C8Q9HXjqmmnhA/Db1bWfUFfyM3gSRJ
lDepFvEDM4IcDV50/ii1NwIM502/Xm79aCHyZpqzah+06a4PqUvSv2VXrCz/wsbKrR5tbY1D12hz
kERDvek4UbwIBN4rzYkLCy/LJc5RB4LMoqiDKEUNBBIzj8zO7xForoRwF6u4YAKWNjZCmrBBiocf
OtzvIPetg4xrXiZGNBOpfyBJ0DjGWB8iI105SV/r8n9PC9WSC/mQZkedhOlDMHz0s9v8sN9NdNGC
4/UIelQOYQ71Rfx8rh6h2T4/X9//y318+Kbkrce2nmdItjeBKE3i8bBihluNrPjUxpmDHMfMNyaN
+o8EZAXo2mo683lK03RTTXz0B4j4gAK4Ba+pq8R1/beGBNOps7L4P/BOUKcnBM0O6diM2xSSfKj4
NGnzrscJ0zYZWH97J8zPkPl5yuI/Skjy4jazkeuvWXk+GWGOt3VVAKw61VhO8NZ7dqmb96kyhyvm
c9k8qVxMjQXrOt42JOi60RniT6WBeITtTe3KGb9sQahp/uvPOzywR6jDk8Bm3CHwKhBPXDHOy+ZD
bekqnThKLpSoJIiKaNiglk/9NuH11jbEmmjg5VCG2udV+3Yb0SxD247RGwEoXeMt6bmvCXtCGbK/
q0m8HZv4lvqRSu3zHL99qMoHZZgjNgYVlFvfFMY0d+gQKzuq3c8rybnLW2HJrSlkbFShDU0aQOH7
MIDKkhT6+3UjXBpaWqdU0bLGAP0RJDyyI4IQaFuQP9eHvnxALVkaq4yyzigKjQSW+te2P8P0dwwQ
vZ7eOPx5Rt8WnhUsIuAZNgIrzE5aPT6IQvmDZq3CUav447Yp6P9+AwzHaP6H8E5QwVMwkjuFMQNk
8MiU4iYrtmTdznZuTTOehRGA79GvQXc+jD9ZmMPHrQUil+tTcLNSJBJ14WA2oWUEROmNPWnqeBOx
JvzZEGL/MeswOlWGYRynZuxckTbMz9QalUTVMOJgbHOKYxGi75ePkbFRRyFuKR/BcKT9o3VjFPk8
QFeHHPVOgIlwzTMuuRdp1yrU/0382CGoaWCY4K5VUnDc31JWw8+WIkZw8DR6bCDvmLFfPQ0L0LUz
HYvDPvQ5XSOwWpqBtGXERBvXDGLroAF5mN8PyH6kZMhAay9WLt/zKv//fU/lgmhLS7PqTWuECoJG
HCNSnSKe18q6Cz9frog2WYnOiFhRoCM+oQm0hJaYQ2uaPKVRP1krl8jCDOT6JrNZo2YURGhxG3tm
Oz0MXf903ewXoiEqlzbjrBgokmgJ3jLlvNNBpACwa5VDMKWtyVbJRtUzDGY+zhZFdbdmyvxTBTs6
d2xatm6RFSHoBsLyV9JU9qM+2MkTGKXCXWdT7SbPRJlkPQZvIqU7P9VHG6eb5RCUJfWI6kfN653R
8zWg4VfIeeGgMOmCGM0aeJ/h/KwT4exBvCNyrAqCLRNHd7by0UbKA0d8aplIDDPIKKzswPmkX/qs
dK1ClV5VbTqyQ9RRn8cAl7RD6IQmTVxkmsE1mdXmTm36xM1nM9olfctARd+vXLiX428qN9HE0JO0
EyhaINHev0NV5U9sUMvpMuUebFkQzchaRxHNvUGh5Xt9wksmI7kVgL01JenBBhqD0QnKJWgK+Gj4
mrzY4i5KDgU7iHWMTAtvudDNItMNldZvVM3R+Js+1X5bTs8i6cAptrs+n8uXP5Urx8iNxA2ed9bB
0GqfKD9KkD0k/NinK7fHwvhy7Zj0acUhxzEHanU/Z0Cf9niYRKiJpNPj9Rks7IhcNSYkQx1FT4rA
ru7SKfPI8Ms29BXntfTzpQi4gPCLFYH09XBmfbPnGr2WKH0Yn+W8xu23EADL7FGJSaB3nKRAB3W5
EzUnzYj3evoMQSVvTG9cIslIp9BIjGiAmVjFiYKyght/2Gr/xNIEJA/HmsIwY8uagmgMXduynF7c
9yDI4frspv3b9U1e+ogUKrSR3qpVyEhgKPouh1QCAIy0dHIw/OGpljkGqVdcytKOSwZuRrYK5KRS
IAP3zgDYgXSNV4VABkHS7Ppclg6sZONIq4K/0wIpXUnGv0ZtCXdOxt1o6mt6CUsfkLISqP2FYISY
6CFLC+FGgyh3cNLRgz5razr25DJNiUrlfrxiVsHZl0TWIZ8ietAHnkDmo1O9nk8d2MNq0oDBhvIy
YBMEzkfAaDa8DIvEs9D3e1Bmw3amqjR9NoeJq6tDsatya4Z2/ByWTo9a331tqVWgR1Z1JGUPvgRz
ag5AuKEeagl+zGN4yKbtjdeR5/3JZHa5VYeqe+l7iz9NWlt5ad2yJz2sgBZDh65XpxpUYFtDg55K
OXuNEn+i9xHdoJSFp7irax99n6OfdGN80iDk2jmiVKeTKBgwRiLJnYw18SYWw/Q2We3oGXaT7DNw
5+8oG8WhNJX0QLkFcLs+/DbLMy+kiOMD4p/wfkqn/L3P7PATxXBIxMSQd/ob83Ta0qQrtzUIyo8l
nzO3jvp6WxAFytoVb+9bXho+lPT6jRj02h0re35P7bncJLrS+LTOojvWZalPOw2Kczyt1XtCS8hw
1RXTnFDTml02NsV7T+2/FB2ZbpUoFFXW2A5m0o3bgRHdnYaGBUNqty6DPt0nHWm5aWNj/BOrYfja
6WHkRSzsXHtSTxG8LVrCC92f57Hd923yX81CssuiMd+ZNSkDYwjfWsjEg3Z4BMLThGj4hCqLq8fW
ryFXo5d8ptYdM7LsWFtt8RRbvQn9vp5tbC0BpmxeU31YMAOZfGOCWlbL8S466G27LUkWOj2UDXqR
riT/FjyF3JwxWOqcdmevaugRd0AHC1/UJT9Fo01e3Ii1d+HCNOQGiqFDTmcYkiZQagVig/whHJq3
LL6Np5jKHROUhHquGt0UmJCzbK2Hog2dYVJXfN1C8E/Pk/r2+Lf7PmlGtJ8cmsR6KEn6Akfxed2N
Lg0t3Tt0YFCpNi3zUOfQDlEg4HXjwNJdY1Z1NCaKXQWRMN9oPN33xFipey3tpfbvcsR5Xw7TNE54
zRGnq7ctJR7lK0+NpcGle0WJMgOYjWEK9AE6fkWK97TuVPYacH1peOlW6eYUXPLlDJ56o2i9KDKZ
CzZHYB6sZE0jeMGi/q8YP5mKUlQFPQwcTTIZjd4NBRptkSg9iqaSm86NXIivKY+FSfUiyKofWvna
d++3jXsOXb4d9apmcZ3ncIADFNROwElDr1Cb82jlVC5EQDK7TxLrQjEN7O6YwU4z4ZLuKYufy4Y6
uraSI134hkwCFtIS+qZIOASCaqACNViWeIXZdpvuHJVabJruiVo1g3N9xRZOlEwLpqBVyzIm0zgU
Gra8oRsSNk49jyux+9JsJAdBmgpijLFi4GkaN4cMSgGbmuASxeO0cvU0s30taZPn2+YiOQ21UKGZ
3ulTIGx0fIJiTH20q3lloS4D+FRqyn4jqvqOzxh9zjLjUI+W2Ctcsw4DKiwuTwy+EVNbBJoSv2pJ
2G8ndIa5AyTzIHHO10jnFx7bpuRfOjPpujyLAC9vefIszvBRXo58U0JMyS6ptW+E3W/0Ykh2ZVWR
lXh8wc2bkttRVWUcdNFPQU8Z7tdTG691Jl4cmRD5tHelGhcIJbsAxQDrT4L+zacsq9cwdEujnw/9
d3eQQ51LCTsR5Kb6oVu5T3iyEnhctBv8cOlgl8A+6gDukmDK7ZM+xA+hNT3QIVxxkEvDS0c5t9Ht
XUxNE1QtcdP0XKmGqsDDdTu56OLx26WT3CEGTZui0QNe3CftjwoZR9X6ncS/bxteOqNoU5/bYm67
wDI6BdKGzTmWFkhqQjKptemv619Z2lvpTILMeNSnGd1QI7egIM02CJZvyZcQIgetOk0Bu5txKLle
a17HoLJc2/romnbKdpnRVJvrU7joHPEd9u/xbHTk6sbZRgdOGW3DtK/90agyh7WAx81pBbBLvQav
WthymS+u0UgK8Wl0zWR6rv+XRiMQjBUwinafqVtjSFrv+pQWdkUmiSsL27DCuEMRyOjuKK92M9Pe
rg+9YBIySVwJAXOlsWBxid6Xu5TM5r4CnuDO5qPtXv/E0irJRt2kPCTzhDPF1I1izMIJhfjdtskL
amY3dXRh1yXTFm2Es5XbasCbSb03M9XYhTWrbtwAyfhsUGQPfVL0QYUg6wBR9daP9XCNGHVpeyWj
G7sRfQdj3weQZjjUhnnsozUqtAVjkHnXyqxOsrFGX7TQ0BhvNbuwQCGn1zajAWpYslKoX9hhmXAt
gYY4G5qsCRhJ/lMzJd4rpXgU3NYdtI8oK7HCwlGVNXTQs8wLcJLiHKF+SEJaOAOZhWciA7hyUs8u
4v9S/oTI0jl6pgOOy5GLayHW26cPNX/WMn2fVGA3qix3LJTbfKHMuoZUUDxD51kN9O4D4TTgy/ez
+cMM7ZXX2NJEJJOL0B8L7IwJuSGuIZmfKLXXd2QHeaMjMiIg+rWH0WXzbSTiQPX/63KTTikzOtoN
8n7JEcoijlWEj9edx9KmS7dqPxvjVKN9P+gEWEz7e0NE6EL6cdvgklmbxdiijwHOLxyPihF7tpo7
llWvnKalny6ZdYHUGcRjTRLM1rzrSmS+NUg8J+w2BiaQQvy76nhu53AU6G4wOs3Vpvq5S6NtDxKA
64uz4JVkbrUy0pNJLfsu6Hj9oze1p6EE/+D1sRfcksyfFhbduR0RDdEVi/GQ/wFUyc6Knot2cpX6
ph4fgi7Ef9eHGjTKoTvQBZNiQX+cEodUyXOHg7rikJZW6Lzx3wJh02jVHpnYKYh7SMfY+RYqSbfF
YbK8S56wKcvPrU9Dl78Jnhy1KLvl2YFlkYxVTSYkWE1cx1miOCpw87Tp/OvbunAPyFxn1RBxSP5M
XRDH5UgA1MYzzZizcVeDccRnRmqvXDgLpiVruDBLa+0ExzPIaVG4fYSMdkIgtFsN6lp+b+kTkvVS
cxZsHngdpGBPjwlQj25rld71hbr87CVoc/n36ABVhwYXHfC3vAFKTSk81mYjisv9Oxf6bkqMv7pS
oX988Ek3f1pwq2YXPt34cSlCbqFF1rZMwe1T9ZFbcJCVODVX4Zws8LM7yWSoHoQhMt9WUSV0UCGx
PQG4FcocxfBgm7x9u/5LFgzoq/nhmwFxEdpxMgFlyEsoFuvGEbj7lYTP0tCS8Q+QLe4ZAvRgpPoA
OqBKfQBAbS2dtDS6ZPllUQLY1VddYFgf5vCmTf9dX5CFQyfTl1XGBDR7hXEpakOMqDuRVAF+t399
+IWwQGYwC1ODtnxC2DfRDw2Z8BrwtiJMNqpWe8RO3b7dXv/Q0jykW7tK6FjltYBgmMYe+lw3HIRf
iaOLck1QZsHVyP3P0P+0s0iHcJxZUeYqjVpt/sfZle02rivBLxJASiQlvkq2E9vZk0kyeSEyM3e0
r9T+9bd8nnJ4IgvwUwAHECWS3Wx2V1c1YZdseDaAf1434WWexsRBe7SPQjGA+SPxnI8RlVLi5K9o
LTg/TwtfYWKewV+Kw7XDGasVI4HiynouhQP2ejdOriQNw5XzdmE9TJxzKTIO8REYmpPMDUFQ3lmb
GYpOBz6nZCVSWzjTTYgoEQR0kDP2bkajIPSyQ9v9cDTaNuvfpbzwImaSlrlzq088Pi0izWnyE5L+
lK1cS5stfcFp9r64I5nmLGs67RzZlH6SKjkAe7e303EXhu5uApPG+UVfWoyTU/kyTI/iGouUtI9g
+v0r5rKBKsV0axVTuhKXLDCGU5OdLM/4OM46c459Unf/A/Cr2cgiTbdKUXVV147e5zVzNzK01IsC
CyT6pjPyCf4t9xVHQ36UUjq78x+74ClNdKlIWRkz+Bx0ITY/WlCCoMa9RqmyNJFG+C6jRije984R
GGLux7z5OZfg3xZNeX3ZyxsxAKB0maPDAS8/o+QRzf3bRNq/55/9/WYjJniep24GrbmKHzv7Z1WJ
bRXyjUP2OZ8PWf56fozvJ4iYAHreC1LkeW8frfApdb3ARqm/c1Ym53vfRUwIPUFFfKK8xTYW3r2b
p09hIT8B83yZRbIyR0vvfxr6i6VYZeuRkivnWCrQpDA7j+9Bvt74KhrmFa+19BWnob8MEQlUhfJJ
MKT+J79B4/xU9UFbjUG8RiO+9BGGuXuSRR1TlB1ZVdONbVf2bZepcMuteLzokCLSCOmjcOI6BDvA
sQ4VjDz03cENRHvh043DXDpQ5sziPD9GFQG0J0vQQJJkc//CS5FeVDGjRBq2HNdofo4k+rzs4m7U
L6T9KeTHeSv43gURE2g8NyO4immkgRBNi2CinnWwoaSykmpZsGMTaRzz2KpZB28OR34Th/3/SqJf
2yR6rzT/U9J5e/4jFvapiTVGCQ6NNg4uhIMorhliTx9lP9AmdE4Q1mxNSG9plNNHfrEGL7Xc2JbN
dAzL5Dkck6dp6u8c3T5OWbKym5aGOP3+ZQgE4j3XAs1JU/tEEINW4z0Rr3H/v/PztLQchj17DHxn
SVnTIw6eZju5ea18cipYt07+0xIxfdNOl/w4P9jpof/NFxITAg18D3qIHBiFFqAZmaq8utajeqnz
TK8UxBb2rgkDDomTQmUH6a9s4FDRdUFH1a5s3NNV87uXN8y6GHjShCl6oCkYOaFEjjqSqu3boihu
kOX+4JhGX4IHCZA1qCqcn7Cl1TGsvJhbokQP+hB8SoSORTFeQUGGRvvOc9uPQiW5taFzWvw9P9z3
9x1iQoA5wAR2y6YZ3MB9/MntSu7CJCc7OlJLBQLJMwAUuULkPWqxdjNZ2BQmLhicZxb1Qrs/Rmyr
inSb5XverRno0sNPX/rFeqwZopmWo3DtCQkFufUIdeYoeqnaaSUzvTSA4QEs7clYNr06dL2+HQn5
VXvZrrOsi5R9KTFBwZTREGz4aKTWA3ksQzBFJCHtrs6v99LLn37/MjsuqrtQahzkgVqfY3s3N4Dr
rbitpUcbpzikcOJm6mcLzdR3A3gJxBT7pVgJQpYebpzf4Js5iaVM6jDJh3Kqgkg/QQh75e634EJM
rqgOFBDIIcXWISHVc56jfQHMSWstMPY/ub1v3IhrmDSu+oVC0QSqDyEkyvx86Mu/Is7lUypCkgZz
4yWZ7yZ5ew18qBN0ZfLm9Mn8WyNUB9LH4aA/BeRUdaLdNwgwDuD959sknspPLXMb5do5sY+uTWe0
tbSNt1HaGlSQZ+hUm0UlQYwfdfou13W6QXHL/jwdL4Fqk+GY1UoHU9p198yaFTIFhZBB3o3yoysq
sAtLlkgQV1oWECWeKnp/jDtgv0B7+17LkTd+4bbji9YuKFVTnesg1i06faBMbv1PWCnXmxrUi/eN
soAjKG2u460UrH2xqQCHT++l/HcCEXUCDxqJ1zlx52DQwC3zkbhQa57qNxZa3ceQCDfx+7QQGyfu
fWg9RXtAiR0/SpR9QE8R5FQEAY9Tq7sXgJT+Ziwsb6MIfsujUTQ9ZnFaqA2RYfUrAmuXnyWk9ts8
ZxgKotzXEDBtIWgfNjtbVcWTmsYZ/25/aTFq8CANYIHsZHtISQS/kvTkwfNglx4wDr8ZF/yqgFe4
i4XgOzum1jYEN9sm4qm9b8E9FVTOWAW9gPy7O9nubtYOuwcuv/9LLBQkbrMGnrXogZL28wJApVyR
ymd90X1Y0i7eGssBMJkyVDA6ZwxKJsAhQKJ8Mw6xE3iqjm/tyY7A8TUOGwtEI8M2VREwW17V9ewa
Aj1VHljonm42ia3TD5JO/VMJAMzPgcVk3DLN3WxHbUvmQVeo7AZ30Xk/90TUm4mW4q2O5ax9V9jJ
9dxHDuh/YRyeFzvgqecpBwA/pN5mZOXwXgyQ9tyE3C23wKn0WZBph14J7Tm3sUi8p2aMXQouKvTm
dKgbXje9zBs/70UGPLcA7hKUxFblE56V897ph4xtXcqjYw1t1J2bJAH4pdg1IF3an+EGcE0g/Y/M
mp1h40Z2sct4qR5lN4172YHABJF+AxSIyJot+HCLnUrL/sS65ZUkaKoWrAlpJv4i12/9lKAAfi2T
FIYTFaXTbrXTVHtHMeeqjLl46MsyqdHDVZS3CQDu7jZqkvnd01AUd+dmeEVNl6Ub2sSsCYamKdpt
6bB52w4W3+HOMQACxK19oUn2qtLR++H1Eu2UtGfgPRCV79Xl9BiWlr5uKpEgA9D1x851i21ekfg1
L1Ge9EDi9q46bV13RWFtvSR/QfKC7qdKau2DPLX/qMMRr0NksZkqRnysNjmQOU8eYo/O2RWVLhcr
PnPBIZsAaHHCJMIV1EcJtALWIt14riRBOGfbi04qE/qMbroqFnHbHkPX/Rl6/QmSOHGf1WtVnn84
LL7xyyb62WYhuLShRX+Y70njRw/D6/Rp1359G/8YH60P+917H17ax/ZW3bGn8x+1ENqbkOioFiWL
Yg8tRfWc+ygxKOCT0tlK/EZ4NRio57UmjYX1MfOZaR3riYdOdyxjCnFSF6ie3M7+FNZaIn4hUDUJ
n5UzpSAfsMH3IqFVIVpwCIpNGD1VHegEq3l3fsIWPsPsNMlIWoE6YWiPOVrjdn2h9Esy9iPkeK01
ordvhyDChCi144mtTzflUTQO5KnT3+jwuyahuhA7bUKTABgSTOVlfVShe1NovSvyBPx1BVkJ4b+N
XvD+p+/6EtKlolQOt0LcSD32EHH2htjlklAXjzZCupI2kDznXn5saOO7DiBiNviJxcP5tV16cSOm
63vWlyy30aVtTXuQbl9JN7ykaoAXN25uOc8ZQFvxfAy7H634C1ig75U/RbfWCbr06mZIR8FdU3fM
PUSos96WAryZRTeuKZd9a1p4eyOpOkk+CzSw5Ee7ShA95M6x4/JuSMpbHREw3FfkEidOhIl9altP
AfGJ9aVxFYwF9XtAMjtEFecX+Ftvh8cbV7FR2qDRBpP+sSLRxtLRXnUUdJQVMqwXKbhiCOMyVjOp
RdqN/ZHHZNhPbodYb+4Qd0i3/jz/Fd9ekTHE6eu+2BdCd8o5j6ZjL+pdEVfJJinEJ4IvRNtz9oQb
+q4Do/D5wRY2lgl7ysMU+eiUFkcrLXzV7ckabHVpLQxTnkoFDj9GqyPN7d+Q5wz9ls4ngQ/7JoUY
w0r2Yun1DZPWqhiLoZfsQIbspfGmH3UxrXiL79WdsQ6GTc9dySeV52BDkNR5zksmr0UuI4ST0kJ/
MXJAIDgN626EgE7UxYEcRPvUVFV4FdYTuRoYOJxAcUqs+KqTQ/9Hg4kOtD8yizN/gOpFgBAx3nVc
0Bu71PHBotbwiK5G+kp7C013spF/IxWilcy1Y8jE5TUyPzOPyzvSIn4gmo+/YhSP0TUaNy/nt8PC
2WTSCaY8RqyapWgzm6uDHRbjxmvUc116Py57vuFpZGv3Y5PE5VHbVaAH/gm1gqu00peEOwTaAP82
najFvaRqwHvJVLaPqvA6rMpdRPSumuMVg1mwThOD5YWh3XZqrI5gM46u2ew8O7ZzFSl071qt92xL
aJCCin1lfy9YkYnKigjEccBUUh7TOguQzfSj7H+1eC27lU2+sN4mIGtQoMCNFSpGDgXrbu052Vvo
ZPzQ19xembCFw8XUrcykHYLdbsSZUkErl4CboX8rxh+R6AO9VtBZmibD2aBWOsdhDOzOKLw7MKyG
iAj59dzUNyH4H1ZOl3+QXv+J37G7DGcTplMK0FTegII2GHcxtFRZoINsQyzfCpjfgElqY932W7JT
/uE53Ki7/E1s14ZfcHUmkotFE7AOWWEfx77OX8shcnZdHdL6wp1mRBiuBOL5hJ07puWfioM3wbkf
oXTF1mgBll7fsHxKkVNsbXAaRbUXSM+9cac16YaFR5vIrWGM7QRZcRsibc0zcsePInevzvurhY1l
0hEmdUyzOcOjbdHtcwooFke3uJ+rkiA1P6zhUhdsxERdVfXEaeWNaNUMoc7lten4M85Z+DYmRASV
HachZNPSNSaepY86/f4lwEht1TVpjiK9mHEvqO91/eF4vV+lK4nZpecbFwQWJgXyEaDwi6zdPOO8
TN8B4g7sdsVp/ePOvzHE/2Cy7IYWyPCxIwlY4L0Ot6AlzH+0/sN8aCD121zbP8FvwZ7JLt9A9Ptn
91a+5b/I05j47sbdI1pbcQkL7tNEb3l9mc5hGKFE2sgriGLNG6mLZ8XrZnt+/y1tbTMG0R2AI5Nw
wKot5zsdVgna5um0slBLTzdsPpuYLLsuxDxSZ9/X2Wfpto+Xvbhh7p7SFQXLNTs2Q5UgIdUXz2Ak
QDfp+ccvTLyJ0sIW9qjHuHPMR+vKI0jW8DGuIcu4Rua5MDVmOgOxg2MNLlZWgIe4acabVMkVn7L0
7icn8MX8cm7VXj93gJnQ8qotbmdPBeh0XdmSSy9uGDfaAK1BKgcAjaz700Dua7TU7rJJP33Qlxev
nYHz3i75cepcP9NvOURDw0lfuKSnD/ry9BhsVSPLtX0UcXXbCnfbkc7dghV/Xpn3pZkxjm/RRFFs
x65zHJ1oX9cVArZcrk37ggcnhqEmmtqcEOoexxN3dTZG6HVTd3aaRz6EiprAHd1L6s+A8BlGi9KE
N0BhkB957eZB3A56E2ZsJVhb2puG2coR7RcgreiPqf3Cp9rvazRJT5fdz4Fv/PcSo5fUDhlh6Nnq
h98emd9FxN4TJe8UzS7jTuQmwCqUbiNpOcC6HKiRALQbbQedIlMuZhFANqfenjeG7+8B3PRAiaIl
vCZgAJFd/3bBWniYp6kAGxlrig2qDOQHaYXufdQo1Z/zQ35/rjLXcBwhiKIFTRPv0LB+W0Bna+Px
KdkICdXEhF0GVSTcRJFlTU5UBBTW0WpGBD0sS3c6BFeNriN3NzKLoYBSV/1hGqtqx7N62LlOoq+t
yu2uK5LaP70Y99zzn/y9zfL/MLaO6ZwXnnSOupgkCo+0oz8BPIMi/Pnnf7/fuUnUWjZRoerTMeWC
wtJxPlnC9+281rDwvVPgJpvlnLlTI92kh0ZheiWn10iEW4S/u8T76ya/z3/B95uCm0CzXlmFYPoU
gtSuzyugUfJrNMH6ADyszNHSGhiuLetdkA/JCFrURSiDMFEgt66KlcTpPzHbf2M5bqLMxqh2p7CF
TwCupg065UZPUVs0D03fW3cnpTHt58AW3sySFPvYKZodyA+gotlb1ctgD07jt2GqgjCb65/nZ3Tp
ew0f6KboioYDYcewz277wXry5vmyR5vItIlx5OXTxkYd3A1vi7qPkOCL4otOBm4C0iyVVIl2cFnJ
on667lBF3HWq5CsR3YKp/If+kmUu6yps5qH9nK17EFmjOP9+fsqXnm0ELXY8KZbxuAefZLMrpsin
Sm6L8O380xdMxDuN+iWyyIoCeaEMJtK0tR+Rm2TIr7CJfCu7qA+WcBN1NrqizUcUZNHA5e0HyP76
Y8J+0pKu5TkXThsTdJZHZcKjViIchaKfT3L902LZBgzmOEohfpQ6EXTJk7WmlKXlMCwe92nbLhRG
SySHnG7It03kRr60wpU6z9KKGDGMC9qwxK0wX8OQgqRtKLe2U2mfZuOjHNM1aNvSZxiGrNIsgdgm
gMTsFOyViffIih7U9RcBswg3YWWV3esBcoUAKkPSPM5aXwCfF01r+NsFP2RyTY71aIVD3hbHQhdv
aOF7KVpnrZ70fbcb3t2IJdoBTTm8gpMbeb+dakj7uYl6FZEVQfuKgc4F5HMpGEdLr/4cpuSOxONH
lqjLgn3+H8xZhjgcLHowSSRV3kkfpQcL5LlbWrA1rsuFPeYaVs9dpwYdK24roxTPbnY6EnV1HQOB
H6A893retSyt0en3L66l6LKydGacjd4QXzdZi8JZ/HD+0Uvvb1xXaOyG+dygE7oImV8Md6MHtSvn
r0Kb+PkBFnyKiUIr3IknxRDy42y3z8WcBLUjrnr0zZYpdIQYeFmri1q2sNsMeydzYU8K7KzHlMJ9
IRmP8hyqijsnrS47+0x0wNiBiF0mvTgKxOC5+8OJVh68sAwmIACimsUA1BEBFVbm+o0sipcQfKbB
7DXJzkvzNaawBWdl4luo2zoyq/EB2XDiw78N8Wd2VqKshaU2sS2T5sTxskGATg3BW3+jZOZPkPjj
qvZp+UzqfHN+Ty1wCnMT4xIlOlNxiFJyNybuldKOB6HNtHwZBkKuHZAMR1uSqxzQbJd3QVzrLNt4
aR2tpbEXXoCZnkUIFqceb1Ap70HCE5AJGlXgS/RBnQ8ySscC68xFcTFIVP9t+xpF8zgR9YA+RPCM
h9NDWrkXJeYA6Pv3o4VGaYxLaAE22v4cx+yzKdd4KJb2s+Gxcga1TUKxFUqSXE3NHQmf3PqJJRcx
pxBuCg1afTb2asDzXUBN86ICMeBK8LxkIUZU0tmOR+I0s4+0gLA5yDqyHTRi7KBsIQRzfvsu2Ynh
p5BV7sZwUuiW94qN4zwou3wh9KHRzpXVALx3YWQijMiE1iUtetfjRzBSBBkN/aL/4w7h9vxX/FOL
/OZOZVIbjnU1ItzFqVRtnGf7IIL8oH+4v+Sx2ustf5gCtgUI/jl+9H6SZ3lLD91Ncp09Zh/Fh7C3
awSLC2ejyX2YF2GXxw0I/jgpXnK3ve0m+yLTA2O4YR9OodwGTOVHYutHp+5evZqunIr/lFa/m7yT
4Xw50ru8I0VbnxhnIIECtK5bBSoK2+c+TaYA2JmRB25ST0FRDvN94UJEJtGD8x7ZormfBIJxEIWG
G+gmsAM4WJDGjL38w5qR2JRpFo9+ylTrT6J1PqO2H3a6IeQ+z8F427d1dmXVoRvwIfQ2NM66iy5A
zDVsnhayssmJFWPK/1ii280y22jr11ivyZp/71SYqbOcNdQre8jUQ7Tptk3ktuHjPoOAl/V+fkd/
/3ygX/69JtBhrfserbLHudnYlo+rKOgUf0Zjv7LoS1vVmKCqRT+aGFAGpxG7pwXIIfv8+fyrLz3a
MV4dqJAeCTGUbWfH3Rb15F3Zc7EGV1yaGMMntlE3DFEhmmObktdGudfRFKGxKhkfq5x/nP+Cb+8K
rpSm9KrycgiNcQIR3WbYWWgNKbR3zVWx73MGgoLipR66jXTKwJnrayQFN70d78+PfTJo0xhPQxuO
srRc0tlN0x5G6zG2h7sqym/rEyLKEXdzO2wuGsX0l30ddp1GwfIQW121SXLdBUB3H2pVfKSpSLZd
N1440ung+eJceGVHPUFXxqHMmw+g6F+cBCqabTgCiq+nv6wfo935b/rutMTMmS7Srdy5HjWaN5oE
+s5RSmjQO5Pr9/0asGNphNOe/PItlNRxTjrMGk7i4R4aycNDKKBxhUarYqUc8Z3xnD7CsPvJHltg
emR9QFb/F8+tndvhgnp+gr4zndOzT2N+eX2wZVp9YuH1p7S5ktaLPZOtVf9NSH7ZCpish+1QO9Ck
ztrDMKPtxs94mG7BxsX9qWzWFF8W7MPEElNiuS6zw/yQD1n6HleKBhW48Pag4gDMFfd73+2yfsWV
LSy4CSzuKzoV/UyyA1BnwyauU9BWtEzs6zRf64xaGsJY8DTqw2qGDMZe0hs0DW1d+1r1+sIFMVa8
zLQkKNnXkB+p8iuInjp7h+nMB2tMsZIk/fb6gV1lkh4OMgHQPnPTQ00TyHaMAOh8RhAjClD6SgP0
2omgLxzQ2uc0q4NRu+gYnikEgc5v6gWDMeGczWCrUNYqO6Bt5XaqrOcQo1z2aGP2ZCzKNumb/MCh
wH3fEf63AyJq5YBfem/jlCysOVKOl/QHmmiwfGv1UfXxGtXKgpGYQE7duwA0JegxRxyRfWbhFCu/
Hlh6C4Lm+qaf0eEUWGDaWEluLu1h40xmmUiVC1e7b4bhVzZ5L0JMHxUIH8+vw9LjjTvK0KMd3JqH
/DDyvAd4eiz2xG2oH0nEp+eHWFgNEw9uce12g1dyKHvTdhsqMVwh07nGKLzgeE0Q+FjWXdQ5CXA4
hQdZrHtZjn6eepCSfTr/+ksDGIdshua9scmd6sAiOXx0OgaEtpvluAMMMYLmp/Liq/MjLUyUiQaf
WEd7p6cwt5S2V1pLeZN3cba57Omn7/tyQg1Q/7NRFikPYMDpto4C35mym3IlsXWajW9CKxPqW88F
87oOddz2JFdbEItdJSoGkb+Xn7hpgIxAhvZ36xSvl32NEco1OaRYbNeuD/NcPJVx+qLzNfrrBQM3
Yb90ykG5TNz6IKY6CoRC1iHv+S1rc7SuxSzIk2aFKGhha5no33xkIbr5quaQWuVr0hdXMmbbKbWu
y16/nZ+nBfs2Ib+40bYABvXNIZmsZzXpH547fegJ3HOXPd/YVX1UxYR3p3QGooMmRsdfAq7zZr4+
//gFkzDhvtaEcnEj8fqTM9yVVQmmNy9f0/xemv7ToF8sIgHTfOLKpoEEsnJ8MNxYgASIG6jV3FvM
W1njpS8wzqIuV13SMqzxGLnjTWtFw1Wm8wujZhPGWzR9qWfGTjrN6JwOh+h3OVI3mLILQyiTiFEM
KqVQXW8OQ0P7oGnS39LN0SKt1+ZnaYMahgyec5QNEoUNOrzV4q2d7jO1Eu9/2yKJ8MmE8qYWsuwW
L/uDQI2TbWgyik2NxYbXJtb403VE8wGC7O61Ggd3q7wuOSYzm67dgY47moTOtg4huNC2doQuYXBp
sYz86gRSwOGQOQ/nt/i3mAW8pUl5BgzMHOm4VPs8zRwPtC+tfmxkwl0QvwAi7FRJdJ2qXCPr3EsO
dOpcbBuaojgxQ7Mq9eRbAv3EV0tlZHv+lRacuYlTVsVchBQJkkNSqiPyOjd15EECp3kC1jdoa/5o
zWRNIGLB25pg5cTrq7R0XPswiI1lyx2UyH27IltSvQt5CYzrtBFML8UiFFjYpPZY5z+6TSZ/nue7
QhV/JF9bx4WN/I827hdvMlLobM3V5O3RkAbagittW0E0FCun99LTDV/VJYyQqkYPdjy5ww6qgeW9
PVfRh5pL98IhDE9Vd6gM01FYe469rWsxB1SEVzXRa3S6C/72n4zQlxlygHELZ9dW+4aW9cZq89uh
gOMds+x6kFA9Pr95FxyuSRwpW68Yo6pQeyXf3O6v3axEOEsrYDgqC4KKoIhMrH1Lb0ZRBkP/HCGG
Ov/S/+zEb+InEwAoCm6RqZvVnqimPlqD49xUkUt9iLCGcDcRrSGMmlV/INsltl44yoBCqB7CWvV8
NcygBWAh8/xSoUlsikK5nQCIvOyKYIKXY2UlDqX48FKDHADqXXp+4EW+4msWptVklWw9GqPHG0/X
5V0Kcr8i2dvk98qsnm4x383qadAvO67WsaPsrsOr92DG0/HcB65T+Qkcfa6rXTQI7WsPd9sRRAjg
ISdbd05XqqQLjo0YFsusHmBITdXerrp7FUb+yDs/jfPdlBx0tVb7WRrFMFpdpSRmdR0d8sYBBInI
BzsCSUfI2f2selCgTGQlcbu0UMZFNMHJlRSyDA8IZ+JrhQbCnTtV/0scu1rZCguWa2KRBYS5mskb
owOTb9UAZWQ3Wwkjl97dsN2GhnKmmaf2Tml/irbJdiEibKHAPHF+p30/gPcfLHLWeVBEIGo/DGwK
Yivm9xVtuielsuii2YH29L/3sou8/yxLeIique5oGJBircr9/bx7JkS3A/vtKEE7tc9SpN4bOcab
Kh+6lfeW39ogKL/+/d7Koc3QDXjviUzKB23JO3H4ZzdEv+bSfggnj/qTxX1Ze1fn1+L7Y8YzUbhj
x4pSWZa3d5NR73tK30WSPWvZdJDvrVayAksLblj3XPCWh66j9lEGOc3iKWVtUA6XgGlcCUTyv+cs
iWPOi4qpfdskd5HT/E6z9t7r9UtHyoDGzmsmLsvOeKbYvLCSCtldfIjtiNuRK4j6XaIacfoKI7c0
AdHgVLbGmVZmj0URvaThGr3K0pY1DBo9yjov4zo+OBHicxBYBjMYjlYO44Uda+JqLTRklxG4cA52
KvNn5I8THiBhiSaSEgTeR4k7HFCT49C8j7Mr91oW02UxmGeCbuNhHG2rmaKDDd4rLuI7Nhynib1c
ZBkm6DbLJ7e2WnxYO7dBku44yQJX5EHhrbG/LZiFKeUeK91PWJv4wNI29fPxup5AzQgt2cv8rAm+
Tao6lyGJIUIf832K+i0Y5h9BaLdSIFxwHSbyFh7WLpuTVVeu7Vdozm/Ih5c9Wu2FC2DYNbiNKK6a
sOs0BbiziYjyE7jzzKte4sijKx53wTg846Ruyp5NgwN/TgfrmiR811Xs9bIdZJh0GLu1DDVUkGlV
b+b22tPNHS6GflOS3WUjGJYtpPbquEGYkeZ/eXpvUf5gqbuO04fzz/8+YAKr079dq1NSKFRRhGU8
K4D9Cf8HNTFYc91d06J+K1tnDVXy/SXaMwG3WUl77qQKjrWD/jLiS/DaSKfZTBkse3gqkkv4KOFm
TfBtODE6uaPn7dl4r7ImKHQLupi1S9uCRZsIOCgKSYFOA5ymtH9NXDQUDyl94XptvRc2q4l7G9yy
lmpq1L5InWsvtTdgEXs+v9RLr34a8mv03/OeoqtK7WnC/N5JgeCb0KG8dtFcerxhzFGGvm0b6mp7
6IB+8g6pEfDCgvIwh+c7/wEL7sjE1HazI4RFcIDiSG7i0g/l69hmoDR1VwZYmnzDnJFFYLZkuJF7
Vf2St0hS9u6KE1p6d8OOU5pHOBYREUOie+MkLzJlwQh1USd7Oj85C9NvQmkZpETRUJ+FCAGiftfA
Ke3Z0LjbarDUyrVh4RtMFG1P0xFwB/giz3umUG+zBNj4nh11YRRjAmlTGs9xylw0edjtjSRjQNSw
kq1YcHMmcnZ0q1JMBdycyAV755EFoswp+luFneOTkurnvC6ilWla2EUmvjRJUjr0U48a4lAO29zK
0y0bOV/Zo0uLYFjxmICkn7VddihIWGS+o8HvS07im9VYJrcZ1CFWpmxpIMOeYyHBugWUOmTvb2n7
6MUPWn1CAfX8dv1HBvO/uQhP2P/2RnPSeIJ7TXh4f7/fW9v72/iJXbGr4+CD7NSfAhIAfOofVfCH
+6UPWFqgr1B+CpwNAigf8OON3tADP8yv5d69qm+m0ofkfPBsbTq/8/+svCVe5r8v6ZhU6m4NQmqo
RbbHIh3uPVbeQD9tZXq/3yWOGVWPbiFHgrajYy3Fdaz5TrR0pUa+9OjTEfzF0UdlnEiLQMNF2C+q
fErl7/Oz8b2Lccx4mYEtaYhraNAMyRT6kyN9J6QPIlqpT5xe75vJNoNlm5clEkF1eQCrYvTU5paL
WN/tN8OcQspBOSIg4O08CGcuV3JS32J5XRD7n77060wJLG/YFOFRZxrF67ya5pcs773djMTLZmZl
3vl9Qesj1cxBCURFdziAOECAOu62EcvioxspduXUzCmCWQ/DT4vGoY3jdWbXtjfNccDLMIZEvFcJ
yAhMA9lnDWJ2X+hE33JHdjjhSyvIHLf/YUlGyicxRmsdNEsrZhiZTCQrOMeedUPtPdaNTbdepKwd
uuzKlc32LXEP5tBESZEOPZcl2jqPJfiiq4CfgBNCWW9DWablXoS8kgGLMus4WGBABuMwyE+zZji0
NpiPg4iSNsT/ab4RViRfaZ0z35NV9x5igqagd3X9CxJR4Rykdpo9lC21/s/ZdfTIrTPbXyRAkaK2
Ch0nB3vGG8L22IqkREkUKf76d/qu/PVzTwPeXBiDC7UCq1hVPOE9WMtlLsDn0He0hrfq58v77wkP
TfL/LoZ2jgk8B/xk71oLO1vS1y/wdUyaVLrgaxuu/7GQCc4Jh41betG0eMm+p4J9QFO5RzG20MFJ
EyWbJi0FZMs+f6hLueCspFmcpYccJm0OSTWXQ4qdCa1uPND3zy9/aYGdlTXz0ozVwqfy4E7hj5hC
W+JE0++aml7Z7i7c/3l/UsaeFILWqLeZdzcy/z6ah5fP7/3C9z7vSJhePLNAiB8zMScDqeWoGnvX
AMCUauF9//w3Lt3+qR75I8G40MQOEt+Jcfvz8yhpDnbFlS976fZPf//j0kC0kqGhFQ7YSntw62df
NkUgk2wFCPLzm//74Cf4f71IqxiPuY73fpTcTku5iZrg0AwPNelSOQCkKPyPvibF57926XlOr/CP
5+kReaNw3HjfRubJ94avayi2XRjUaZdcY/pe+o2zmiZ0Ihk6NA73jWR2R7zxTq4zICxxYPNqmq58
mQtBcd6nLNIFrlpixLuQ9pnO5CbyzBPKnSvr9tLlz0LaG3HfDBiiPSV18oazt+lJdgwCDlAB1x+f
f4xLv3EW14YEjgI8gO5LT+jDmKyNSqdJOanf+EhT//Qj5y0LsPvQb5g6uvekc+/Bbapy+n0t9ZXY
u/AM5+1K6VaesYCy7LmJHqfafWUShaJYin+7+7PQbsd5NNGUBPuSuqnhS1Ez/JPm/3b1s+heyDLN
eqbBfqRbFz16CQE8spgr9/73dig4b1HkaBZvQGraN86G6ZP7+TuhamtqJ/Pp5vMnuBBr5CyeATOd
nBGRtWcd+xiEw1Mde15K4q7JIrFcKeFOV/tL0XjOiKO0FNDED4N9NOlXD5YHqUP10+dPcOkt+f+b
kSa4qyV15Ad7r0/yZRq+hbPtMtGA5EUgsjrU8vnffugsoqGAT6sA6kn7cfSHN9ut854Nvcq7ZCx/
9hboRw4bqivn15ee6iy0nXXWNdwq6X52bGaaHQmTm3bccWs3dfD6+QP9hy74y2c5J300NfxC3Mgj
e9/ErZ82RpOfticgZ81jWRakDVjmDtrbjFbNeaA88xzRFnPx2Ie715X8cmH/+q/1/GNHKSffAOUy
V8dhULtGJ5uVk1x71dEldtvwBLvLkQXDlZV46dfOui5Q/ZlIorU6+pbsXYfCyINB5b6/Qdjeumza
TBoNAJ1ePn/FF37unADo0wnuB5OBBFlE6M7RIXIb3EH2ZZjMaYDohmLqSSuji3yyn+tBXamSL4Dw
g3Pui5xhpysdJ9hDscBJI28d9bGa/KXLPSXK+4RPURq3jDbp4LI1h8pM9MWv2TWAxAV8WBCdZcY6
oFODtRLCKsHYF78CjObI1BqEGCX7bQzDmlbvylUFAN/C953BjaEFbcqVnp96TdMVdbgq8E/J+rZO
IrmSUaO/56FzMg0khskEI9BoHyTrIzO9zeYGAuVOYx4+/94XEt05o0YvgaBl44R7TcXI09lR4caH
YNw1Yfv/IIx/C9mz2khEEIqBc068p/9hWupiqPTTAIyLwZFVgNaNUwqcWH/Ca+aaVSnK5iIQUKx5
bSA+67ovEXxWwui+wQEID/iOuuzKy72wlURniVi6Bk4qJUD/Lbh3o1NnkuxEt94L+vXfXu5ZAl6r
USyrjmK0fuVrj14WtOEr3+0/ucq/vdezfEuU69b+WNI9KCsCtWYYg69ioAauNcx1YCHDD6sNE0iq
m6jgMVCWg8Ojba2B7hV2nPOQkuDj8+f824uEnfL5njwCESMny+hB0+Xg0Oalasy3tWGHpurDK1n3
b5Fw+o2zdTQPXlB5gU8PdbNv+jfR/bKOyD6//0vXPlsI7lpSWHbDW3JZ7N4nVWEI24z0Gqn60us5
WwZGYggck2UF4Kz8MbhwiBtmN4BXePMGnsv+82f464I4vaCzBREEtp6jeIDFgwcDZ+SKTdyPr17f
fw2UOLaduSeNfgmCdUwdN9IpoAIPDYwz0rq8Zsn7txoAt3C+PSeVmWQwht0RluH1tnJa1BpdLO7n
aHDyKom9rTfT7sqC+FvmOv3Y2cao4lquo4AFWuPQ5RYa6zY7PdyVffDS1U+P+Mcmz0klhEKyh+Dn
+zI9C/nr88906bpn24yyJXemuWMHkPD8O0ncsjBJrTefX/3CQj7fLpaENdJZR3WkyTzZlIHWmaK9
Yrc25Ovz579x6QlOf//jzTiEB4yGpTmKdez38zIsW8eS8ePfrn4W5g4be4kufT0SFc0PybSo/WLK
+R+vfhboswO5R1/47BAuC09rvtwNs75GdLj08s/CnHZw2QLsq4W+La1yKxjZg0SqcwvFxytF9qWf
OIvxrtZMN87ADn5VASwT57Re8/KaHs+F8D0vbKNQEuEq0oL27mMIL2AkxqsqTu0gfpQW7mHBVdfj
Cw9yzrPVLcb8a2WwQ9CtTQgyki14slzJhZeufha8BuOdzuNde8SEN9PrdgBqU8TD7vMleiGdn1Nq
3ZauLvEadTTNN+B/U7/9gblMpv6FD4rEdu7VYweA3Jcx0cfatDKHvmb3ypwYh3L/dvtn8Ruscxyu
PVwSGymyZoYQnbz3DXqKa0F26e2fhbD0a2gCDIqB39y8+xgoxWP8Elblr8/v/3Sf54XP6fWcxfCA
d1NOTsIOwajLGyVduN7K5Eq3denez2J4gPm2DwHm8Cike4iJ873uwoPg079gDU43fxbAmjhQHzfw
v6xPsPkjNss9ysJhKbefv5wLIXzO0yQVjNDaskoOQ9f1qTbNneeFaTLj2FPWBU6EXj7/nQsf4dy1
RwkDh+MYQlF2BbINgpX+ozv79ZUIu/AVzima0hHQHhdaQYy+zbtlyZvhF+Fvn9/6hfA9t+qBA2nr
Yz4YHh2AkNz5wyQ9PNXeWhJcCbBTAfKXBXrO557LiOCgFLkNHOUaqnxT8iRIvZw45MyBxWM5P8Bm
c0IFzu21NuvS9zj9/Y9NeenjcGgl/GZltG6TcHhwB/b4+fu6dOmzcFbU70VFJlw6BFkFhz5w0FHe
lYLl0sXPgrmv2mYeGKp6p6W3qxrefHVNBO7Spc9CGYRlEVr4sBwBffJv0N4l2Vj211hvl5boWSB3
A8TRllLTQwmbSjeC2b2oUr1cQ3heiONzdizsGmULGQ168If+50B+GX5be3AZ9XAK2sXTlWxx4SHO
mbEOgellq/ArcvSwDTfPYtBbK8mVZHoh0s5ZsY2vXOMmp0Bwnv2yztXJLHYw2XINfnPpB05//2PV
lzzCIbobsUM9/nBcRTdD6Bwb7dxNGDsWny//S+/o9Pc/f0OWEwhI+NDuwgtt3d3kgjbBs3+7+lnc
wpnUhGPp4OoRsChjQWWSkvHKxS9EwLn3Dfcm2IYuCC5MeWW6dtOPJZh/fX7jf5sTYiM7p8QyFjYd
XLzoAZao0CNMSEalwvBaNfslYMUQsxsWCJ5CPOkKIuDShziLZ2gbMDemAuqnpcopgFDpFAU5oeIK
hfg/LuRf8rZ/FtKxHlrbwKXt2PSO3Y6Worupa/kqGuvlcA1uMycR02bGwBVHb7Z7RbvLU5lUfNv5
XpKPkSZeGq6Tt2uCTheqg4cAhhbsWvFw4XueE219ClsIL/YhKCz6jxhs2zZljUc/Pv+iF97vOR21
kxNgtH2fHCpNM898q5c3x17Zcy9d+5Tm/gii2rAgAdnfHFcH41Ijkh8Euos93uG/3ftZIuiWAByI
k25lTNp0Xr+0w0s7X1l3F1LxOeN0WQxv+xX1pm9VyqJ5Y9QRegLptA6FvGaUeunTnv7+xwuKOq2b
umQoahP12rru0e3bK4iwS/d/tn9DoX3kpQmTgzM5X5dk/e37PHbTdfTUjadYW7TVVRXDCwn5nHsK
L2lv6PQAGfamevBnsRtLcnRift/E12TfLv3EWRrwkAdM2bjYGRWzIBtWDAf5PEq9cgHIPMo/X1CX
vsdZLoDPdVTpEQ/ikXDTGb6FQeuVXfHCpc85qKNn4yrAiAAKIQNJzWjrQnjTj8/v+0KgnfM8E+rF
U7Jgt5JLmWNAcIg5eTL2mo7NhZd/TqJ3gpKNHlntka3dg1M5GRvRHkm4G177hQur1T092B+B0Lt+
MIpg9Y4QfDk2TAV5o8Pcjt1p+C+G3CxheGV79Oh/EOC/pPxz9qiwIA8MdrBHUY1+geOk6CXAMHuv
mRy2ft+Nv4FPGd8QP9WrWie65UEN2VtKBrh8wt38q4DtZ9HBCV6k1B2db0a09TYxpnqSUxN8WWDk
fPSFnndQy68eJkLLGzC/IFU3dvQ4BqK8lSHUuAIYueVuD7uolkfrAw4Y6y22V5G77uJB/Rfo6E0/
r7ygnef9kiBMFb6/wn4eGLm8BKztXcE1GrA2p0bLylX74pOln9MF7dlxbQiD1VKgHphT1T+FW8fz
Bv97mEPOAoC5sQo3Mffr3xrK8V9wEBdshKjHrwkGMg84cDWHSc7gAQWVfXS8WCfZ7Bq7h6iRU0M4
s3T3bsf0fdvY/ijbiX0kzlRuEtCM82GuqjcYVk8/RqgC3tSELnU2tBqsqC6YFnhMed3RdCTI3QFI
E8DwzWO3OOyrhcDGDwe9Pmzq5/ophjU1CMVlBQ3ZIII/j6wVKpo6WVccB7ZBFhmiYRE8DXeDqXiB
9tS3KSJ4VQc8uGVZZD23zxtYEwFfqXU6M+Ech2h1n3kEYGtKKItu4mn2DksMoeU2juiLCvsmKIDx
LiE/XstxU9c03iDCOrFxmyF+BK5/DQq4Es8iD/2J3nls8mkG5/o2jVq7vBK3t8+aSCePZ+ZhOZRy
M4ZcbRo5ic3Q2waiX/2y76O6PIC/tRTaF6IIeT/nq5nHnFb+fGiXedn5g5UHV/Tj3qfKL7iZo0dG
5fyGBk3NeAvc360xKGaWT3qHeoSkcx9MIsWCTR6NO5mnE8oS68Z3vsKYhW2Fof6Gxr6AW7AIt6up
oswBSjWtV2s+IlqNN3yQwxdoYXa37shljm1E3ps5Xt9Yv4hsGXF64Olg2VRB8p0sRATwG8Ca7qWg
xUKjPhtmyX/FmFs+SGqiHNuNuhnxc5vQ4DhQsukk2cvQFvThck/jWW38tsdB3LT0zx6BbHpcyhW2
cJju35ZTT7+Wxus30djWD3ARG+/7yvdyOuHYX7QG5P3V6TIOkmQxB978JVzWfiOYloVwaVeUqsZL
d9VSxDje3cBIU8MaRU631g28GzJ5eqPChOLTrWQTVqQrAleMWTNE7E7i/CmtQkgljkHl7xLeArcx
ThS6poO4qWsRIhgnfhONIX20mtW33sBMNoVV/Oauns5cz3EftQ+dpo67fpkOCwkezdD5O9LH3s41
WJmtt9g7vmAgYUoC5i6x8TbpQrZ1qD8XYxDOX7xgfR9oDWAKZOa30zq5OzOvIaRWrLl1qBsBu+9R
sYHvereLmQnf6Kxs0btj46W9M4q0nE14N6CAzppV1iW46xHJ3bb97RKfH7tpTD78pCFpWZZdFiZR
mWw4yFtfumr+wiwFliIEZC+a21209q5IF0dHX5pSlx+2LfusFp1ZDx0h00GpCB6bjtdnztjaZxor
yLwkiWYbzYPuwQ+b4alVLeRt/WXjVnH/JHvFQZuMg6+6JW6ddQuIFEPV9QUYicFdHHXLaxdAQKD0
xvI9wL8OqDhiZLtmidNVUBzIW89JO5kEedn37xpyQ/vJbQDndx3+UvZLD1uvrnpv12UJMpwsVN8T
4wNVPTVLe1f6YbAVa8m7dBi7/nn1mm6fUO1B+g9mxaHGGLbQJGLbzkQaBpPr9D1QJ7ZQPTv9HVFw
E0CQJb+isXJSGMx6hRICz+tqkk6cG+hZtFFmYodsaiW8HTAzQR4QqCLTYMQIvOEAP9Rz426MjZpw
E7G43Na8G8Z0mtt4zLq4qrMQ5kHbjpHmnsWwNjXTiBfpMa/wBzJsOPO8w1qaOpt1ILF8k+q+BLfs
2VpneNaKr68Qswb+CzZXN5Qag6NgEW+nuDQ7Z5zWNkscBhOsYKq/2gZm4kQk4dZCASnV07Qc57UX
r3YZaEpH3H3HPD8jSDqQvk+i16AM5BNf+7mopTv/KIWD0YJuu3LXjdXjLIZkM/q92o6Dg520si64
8FbPQHwonPvTZnojOqgevGEOt9D/0fkUh0vWOk6bla7itzisnTe6GqublS/Lhxx6cUeR+Dd1T7tv
nS2nYwwdlybD2Utw64Ses1+aoN9hWWCF0Ijveel3G92XVcElrDojEOdT2yFvS3ymGULOnG486Ja/
9jCSrtNhoNGjagldsyYZnI8Jc41bsOna+0hLb0um0N7VmpdfOt+nb7XbNYchGdrbimiypcDa5dow
eVAeLqCt5Mjfo3qAKuN0qLxaJ2mPvfclhvxTqggLH/k4SQjL+t3zCiGXJisX5U5FIiv2VVDjHXrM
qHMTtu024Lz5CoeADok5Ar1lJdNDp2ICV+sgyFikFgjD2WE7yXp4FVKpTUKH9ku4Nj8nAU+NfInj
9Sbs8a1iaDW/oJhAyDOvrvcQAtP7cPVwfC+9CWK0XqkEvAeQWu1TgE7rHeAJMhZdV5Os8ocnGw93
XZ2kAiG+dEiLLRRAzBoyuo9YFXj3EYdrV+Evo4FLdim+JLE7HnzuILRGwXdBzOSYxuDfqYybmpS3
k99WY6acYFk2E9LjzoUFo58lI3ZfqyA+kEIglz+73PPy1sAjYWk677lvfThvmACtAcc8IpACrB4R
dU7hrIw82t5zC6QtN4c7mv7t0mko4A9s5P26QHBKaGJTIhgOqaNk/KA2OmEkOaxdPeqZPiVeFYTY
2ZrEzUfUP28geg+vXhLxJJWtzzdKLSpbsFp4aojPGujHhOU7YdgAgsH7LTvXPq+LSABjYIqqdGzd
wM80MCIZjaG7nsqmpxuITJlM0UjfBqGjtkiFwS2W97JfevghdLUNh7Rfklll3uCU75GTtEfhh27B
XamXjCCVphEKNSfnJEBKXON4X8Wx2oaltfcLaKuvYby6R4yqAxgjK50NCIUPeJu36brKJYfUDai0
yzJ5RTuRdmtN7coMCB5b5UONNiBdwoT7MMpzzENU1svGyG4E3QV0FYDHRdES227Wtu4PipP2CYYr
ZXtPaNUfa+AUXsJFmSStzOjcBU4JLclWNkj3wez4r7zn8W/lRM13N1HYfmMbTofaol5uOM60IWHc
7Xxi3AMP6bwzse62LPLVy7iQ8ZE32EA60wa5L0Mbw/SOwIe3S6BMlc7StS9acDPlsLrtOmDYloUc
OLxgC4l4e50kb/JybHy/EGzl95S4LMgF4f59zEOCVEQ6HRTMcuerLywDCbjug98QqLDHwIzyDqgO
nKXVxBY67tSYCq/hABV1FO7DQrLfoVynbBhZ9E0BRJd2xuhCQJn9eaa+uWtnBgW0EqgdJ4f9NvuY
3NiJdi0u1aC81Il+BAJmFhmdunnjELlrBhnCCSYuMTgM62lLWQmxIiII7O1N625sDZWu1Pi+eZgg
rgjlOnSzhI4215NiR7hVrDZrtPVkJgKOYsaYWjxDH7oulLTy3kLIS6WzrXwBElNoHmFtZDcEhEfA
ABPbnEp7B/8cAeWCWj5sJ1u3LbwJ6K6mH1HjjxKDkk4bP+NStpC1XlqetVIhw9VmFiQLCZhkHXMX
kY4ad9yjTtuLEKpKOKYp92Us2bGuFZqcZWZ7GXjOkiad4xbG8/l+Mo0pZCTEbYDG7IDX62VmTrzN
EvEBEBivuRtNz7ZqIjKdwAMtUby48mb0vDaDGAvfVckY3EaoSL9pAv3GPV2dEeJodf8oIeJRTKUi
N02E/QKYh/Uhrqb5QQSjIuk4KFg1uA34e66yQLNNzbqDVAZxcZbN8B9SyVfXDkEWe05ZQG2dvzrd
TG7DYIC0qex7uW2SNtoEtdLY21GCpAJIjWz0o2bLROUewm7ptho+fk9u6fTfLIrsXW/L/ggUd8dT
VGBdDrBkF4H/1co+b3tbZdHg6vcStJM3Ocg2By+qB/EnhOB8qhG4mz7w3GNSdvHPVgv49DVdO2VV
F5EMtV11Q+uxLByu9AmeBInjrLYz/tBO5SvQrfzGOrz81TPjwmmKyW1nuQcP5c7P21iFeWTxkTD6
rB5MM9um0EMZbWrfGfYBaE/bcPKim2TlADvXnb9ZZ1Wi8ey8Q+lGss78YOlfq6mVPwysMd85raPv
uH/TZFBu8L8YBnMSx3OcAr06/zq2pbukPgYGGwl12tx3RbIL22h+I4MX7mFVZF9G1+SJtatO1QiF
zhhtnWfYfqo41EwD1En5xJtaYIrkLknmO2zIK9KsG1kFlqEm9k431ds+R4u3pLpKBr6rsRMAIQje
mzvKBJxFR9NNScv+Zoz1VMwri3U2Qpgex69OU7/D0pe2W7n06GIAkEbXBXWCCtLCRV0HUeqSBoqS
SbJkSVy7KFwV/9LVk/xOOSrSwl/bKL6vB87HZ78GKum9wklWVTRomuvM5dJ+AVTAP/K+8XexTWSa
jMjzYizheF6GIBuOz6SnrDDKj4oh5EOd94nw9sz3Zj/t8BLgsSX18AOnBSL1hZrforgJc92qcI9K
bIKkrBbypVkaiBJEzioBw8WZy6uVXlTlpYoCzEP6BJxZHZAGBZ0lu2mBoi4yWUw3c8J++rYVD6hV
xrSEgbyfnzzS4gyschPmJdsp9AfiQcS+HjIb0lhkAzSedZH0dZXkbGgBbMRU6xfTg95o1ScobFcO
GdfGdukMzHlKgxleKQySpX0Col0AqeUf4Ews22Yd22zBS3zyIdH1IjvCcsifB0hCBBhTgfFPqnjv
TqmETNV+mWdxt57cA8ZWtBsAtZw3xRdzSFCjHSD7Vd7EOoYLoXChxKE1bXLF53qnqcO3sYza237x
MGzBKN3CeSYE8zgA72tN7MGi2k4xA8JBYdnbuw69UR5oFIBpV7reLnRWjtWIvgiUPSX4LU84KUjZ
jVvHgQ5ONZN6w0htbo1a9Q4LOM5AbemLBN6ht0MHhDSLY8ghhuOSQg9Nv8vOa1DLre3G597wwHQ8
4/vahhfI2c99iVbJT1r9HLfrgJ5FhbsQcOeMtTPdCN7T+zFh/l75DJBcz4YM6gKzKQZ4whwoQnhG
tTwn39cIYQrWlqI3g8OSnRiVgjk2QFByXuoXCF3b7ygfu7fGWRZYC2ELz5WFVm4aLZ258zpHWFTg
GGPUipB73qrmxlHTeNPj4BA7NOZHG4vG9BGyiepXoh2PpnHsxj9roR2QaNFZ506fuDMUhCNkZYkW
aYqh8YJE/J5U3S3zANWORGNyp+OYc0npZxDD4wVzOziQEyAZcLYDM1nojAf5UiYL6GiUYM4Y1K8S
VjE472s0GhXTl28u5fUjoqlMW+3VN3EblnlvIck78VUV/qktS4Ev60wK4ALL0Wz6h8kLEIqDgl5M
FrR++Y4ayi0Am4sP02rgktDAf2V0BER8xDjcERrqxxjC81sZ+f5xjKvhpg1a/iMp0Tmp1aVbLyAh
WC+NYVuMEuO9McJPA7fT794arNuYMN2myFvNnUqse2w8b3oi1RS9Vm3r5V3JgypTrRseUAi6+8FZ
cP/xIrcLx6R1dFZyg9E6HIi6NcooOiBs+K6CFF2sTdo0VZyJEqd72CkGKOIPDvlITIOdkwnociAh
j/6LO0uP7jRndMcHQ4sRTjNJwebBmhSQ5QYzkLjt6amrm5cMHXJSVMqYG4TrvIXn2XqbwGQsXSNt
f09jWG1tVXl3tAzxxWLfX25GZcMnoeh4HCowJHAhhpqUOdocO/RIIpskmkFM/sJfngDqFsO0YcHh
TRDdOz4OLR09xXDejWKAAqB9XH4LuqV+hlnCHMERbFj8PPLKkWQD0ep3TLvmBXOx+NaUU6hz6tfi
HrRes6k729wLW3k5PlP0sHh+jA2zHX6XKmmfqKzmfFbobnA+Gg4FXehYtGEnCxcWmtnqJu4NZP3o
zkDgZNN33N8MdY9WyDMDZqGQavvKpnrcocrpHxgSaUEBGNmpaSg/uiaMDz3IvXeWGbNlJJD7QEjx
4itJUU/gzOUNlBdoaqNvh5m2CHYzgWcGFPrdG0VdswsB6lghQI/TZort+LcDgZIo7daRDDkg3P4D
M5TvXFWjYlsFOvjUDSsHt8B9mZaN4x2qEVDiKfC6bYiXemtIkqi0ElXTpf1Ay7vRSaqcxfW0QUXo
v0sxsCUvQW1DDyeBMwC8/8kGvGsw3gtwnOtgxW8Dt6nZloxL+5OihjrQjsdh6pZ0vRkshmLZpAnZ
6Ai42cZw+703Y+sBxkbG7bJE/hemzVBY5SudD2qiGUHUPy1mRnuohfvdFdWan24ncyxSDZOhmyaw
Tt3B/bu9ZeAO5o7XJBAAdX677rhsFniZvA5z1G2cpB/egOf330cZDffBYNZvkMTHZJYmUzFBo/u1
R5FRCF62uVv1OTaxEz0k0Tu6amdrwoiEu0X3/hciCTgN8Noa1seydTGPnQ2HlSoxGMqDSxq+xqfa
rHRK+HZA0b3oIbGcaydRmxky4FCMRWu3Gkh6pui17Yuq5iRtncj94S422ftQYXwUahxvMLoQp7Ny
ukErluwUQ3021Biot9jHtpAhOLl3cn6o0OXpDPibcBtVvN8u1vthYxY/9U5HsfvhadoS0zoD/feP
aOmrmxnzNDhDetOLO4Lep0pOsO0xddcbMeYTDgLTBMpVmOMOuSZog6ygS1YRjFw9EMXfcWTb3DoB
0nVgSpMFco2Pfq+9Qs5t/V10HmYLONO4HVqOPN8CUoUvWPdruuJIZcowLxbFwmoUKkkXPCExsI2N
nB61ayBu6coiVL2oA599pwRIDYXTtm+F3XfajTK0Yug8TDOhxMYcPFiZv63VHD2XAADkqDqwraq1
LiBpYEpQYuIkwwGIvItUxb/B3BrC1lWEAE46nvmhRUFU6rYITO1l/nAa30vzNfHik5eh2+LKK/9q
+mq6X/ngvXg2+rqMDisYGGtf4V/127jOmjZy4VFeUyjQkjaMchzC/w5WoT+gZyCzxOgIk+ZEFa1u
q7UIY2SeFAN36NfZ0MWkFyKoG9ol9M323L4Ma8XLrFFRi0YuaJK0IYkpqoDUaaiSuOAV0mUcYwwd
whFtv7SOuSkBeXwKyxXhP8/tU7tUcuMzl+4VqpQC29j/cXYtzW3qfvsTMYOQxGWLje2YxEmapEm7
YdqeBhB3kBDi07+Pu8qfN9gz2ZxFTgeDrr/Lc6nvbOkn93nfNz+SSc/7tKD1Ho5u3YadDRTGs3VN
N7ZzWCEqqcMZwfvOI567ywxKfwg4i9OEMDDYurBJ3SSJZ0Wsp8GuLRxnMzZTcIBKuL1FJOpHnqsA
xECKX4W9oW8cmn1ROTfgFLK5itw5UY+97ut4FA0sWoyVHtpOBiegIoZIUYTYhaybLcJVtU9khwt8
TD0ZJok/f0dMyE8u5HTe1VQEqLa6U6hnbmRopUENxhGM4lKuf2cp8rewkSV/IZn9xCa/HKK+LtR7
YFG1cWzT7XKPtCfpoGIvXNG+MpN5oN0oE3FYMmzhCXleXshOpryFvxwcMzawjtMhsXBHsTrPf5Yu
/h2crtmuyGyQ0nUv1U1gkmZPEzSfLNSTfuQ5sw+pBf0ldKWRKKV9m93CWQK7EHXQMPPBVvF8+QNn
EAoFCVilVdXK57II+G5EseKQMpc/gqFD8SEe+i6FBblQuB6jQrqf0AU4H9vtBA8XYTt/AMgjb9aQ
kPsEmdS+sRzoI6sR5pwzGjU5qLexAzm9EN0jeE7AaHo7GXQ6RabfSredt4h08NSxKXa1VdjHodDt
jeN43qZCbXsvhkBvgzGXm8lqqm1S+eqQEaz6qUaJIDSIw7/5VlvsbZVBFR1SR9spmOtjUyCV5EIH
NwmbEUlLUTw3bvkbLZg60lWZR4Fk0AFB2rmxdG7vp3nEtEJZqg8ZIqsTVijZCgQiN6ZsCzB9XHNM
VDYdBXp0WyORn1aJUFjFbHzo03rcI77wPext1m27NCnhee0mJtRtnx2SPpdH6P8B03lfA13uhWnn
y98DSv+brtaGhIrX3pH4dNhP6ZhztC0H/gAgcZ5t8qHhwGjq4b8Whf57TkUPkWsUWNMw9x3nfjIj
Nqadte2OFaT+RZhhsV9Icg9jqvw4eK7vbrQq0KnKhfQgmeNbsLlFX8evUATuSigZkRG9s1ahmpml
dbXhFakohM0U2zsya5/9YAQ7u5qZDHtcRrtaz87WKzUKhhlORNj2te7Oqtvhl9NZ5Q5QerHNJ3Ax
W4SHr3qYOYBOXSB+5bRuxsiy24pGE3LsPyC0NHNUZvYYB8LJIavjuj9bWdTH1KunPxItriF0oURy
5/VQ+QkyBJWoVJI7Z2gY1jPkcpDo3+VwUr4L4Pt0B4I0BFJ8NM74tsYZ2W8ZGt5xlvvpvpakrCKa
1sOBDgOiHfSoxE1vFSLKhyK7ga/d/HPIjJo2Zd13kW6I/jWWnn6dMnc66S5lO6t0nT06U27ISCvu
unLsTxXVUJfPHfZESmbZ21pBp9erkERgu8t9Vw/BbSkq8zjNMoh4asyeNBksO7OuQsFyyIrdPEjk
5zidUKJtoXKpyuqECl4WeaVhyGdtmm4yJcdfyvLAl3acwkZhbMK+gLZO8pMNLY0E7JT2HhX5Tri+
fKwIbL8b1Es2njLQz/Ls+tGGWdVGJZ2zS+0gePLSdHr28prvbeKLu/aPTyz1DAz+5IYg0/ZgKbS0
bU5qmJQKBZbfhmmUWkONWuQbNwmWjvKKW88pPLyuSXaEOOa2EAWyN1v1/GS7Y/sbbW9nQorhuD8Q
6EhYkviCjlvpeDLbiLRAqQMk/fIWJXEubm2ZNcAbzQoNZKbHx6zrUDNwOXUjiBwWYM4mozq4kpaR
T5U2B59N6VvScYgItLzwd6OurNvJwb4JSU3qn1ngqPe6tPMZUDKevCL3KbZABZEb7nUZKD19FRnA
ApAPzcyg6czktGkhA4vOvMoizpAQIQyFjmOAt4eme96F3Ij5zoc/8H95ZlmbphitaIRITLapbTHd
F8aZvxF7yn76fj3vZ3+enJDpqYTeG1qYOCVydepAwIsNzX74c13sp4CXf5UaiiNKTOrFUZRDQ9dC
2UY28LqWXL+1eY31YZrhXWPfvbTo8VNYARTyEGSIEKQuvPtA5/SuYj2gL3IY3u3JLkB2K9udleP9
AEWBnwrq9Gf2m4ZdXThAsQ9cz8qUBFlqNZ/6MkPCl+MW3KoceJ19adFsAJfaQ1CW2LYdQVtJWejD
V+1zoBBOh8pz0CbJg67mEc9sucsGNFCC2ZORRNZ3VAYEsLAQVvCfl7nVUylB9YB4ley+zU09DkjB
TQufKKbg9ZJl5iCJ7W8aONw+VAWcQjYVSgB/PJiLk6M0ygaOrhsigwwCjV4LlGTQ+eHXjQKWB40W
QByrbSsqNLyA0Ak2qGSljzND5pvDHfFWohXxo/B9/ux1rLxD0CS/lZ4pIYpbVFtZo03hDzPkeGTv
7KWPfFpjfh7qmlQR7vVy43OaPnYm0Q+e1ndu2/zNYNFw6jgkpfpiRCccRvT7HplKaBtWRVODVRrC
16bYcpqTd40m/02XZP39jItxywtZ7VEObnZpqoPY5DOSbIjSRdZkQ5+L8gF1Hbd5x24TD6QK9K5L
uH5w9JzfoKTjPThofmx6JbJt1zWoHTi9bL4Ba17sEE13B5ODqaCRlH4Hg7e8B6JSx2kCC3u0eaBk
hwmKqMKwdeOst70BDGKg9XDbDw57pDRl78itm0Nb9XIAKkVDkkolqE1RJ3EeNXHE7tyDHoHrKMCB
dZCDoCPqoW6boEFDpryMbAtrU0hUoBq3aO9Ig3I43MFIswUvMDlgTYu4cft014FljzMZ9s+QM1U9
Qvrag9ZSBJX+4YSqB+jRhocKefHRQ0MP/SXcumOHmjnL6HRC+0OFOpXih43oVW9GXla/66J+N2XS
7os8c6NGYAVdRs6tQdsWMMnCK7rS8ysCv11AZ6ra5juADG6FNflIHZOvAVXtBd+BVQmtMiA3Yhdl
wwoEJuQIKNqXxfPlr1jD/y3Qkf1AkG8GnYlziDZkoVX5DRBUjv+eFeaaJsEagHGBjTQz0F/N6Izx
WCAbesSJe/ndP2cw47o6Y80/YP+QUhTEn+D51wkJ/4MCaajINucGaV7C4jXvjpOAg5Qz7inAYiRz
b3pg6qz2Cnby0+/Cz5/5PB9+HorLMw43DgB09dJ7Ty3A3Jc/7NNJwYMX6OcqhQl5AX5OzEp0TLpQ
Wf+5wPlffvin6xYPP//9w1ujRlZIHKQgFBsw1ki/sXiBffukv2KN6OMHFojM1sLFoNM8jUcgQ4Q6
5GOL8uU1Iba11z9PxofXV3BYsiWax/GMTh9LnWSLrHQH7REV2nZ9zfhl7VcWm9sEZG7tNEtjYB0R
65xs2h4SCIrkfL5yfKwtnsXGToOeKUyqjgun3aTsvzrtt5cneO3Jiy2NuivkM0YZHG1R7RtaRPbU
XzmNPmWqYWoXO7lxYCM4pvycDXUnoA//DinjYT9VSIWdHppv/vhqzem1fbAyC0ttUtIO6OMlkD11
yQ+ePjjE3wziW9NbVwC9KyO1lPWXyEogHtyzGB0OeZd2TRCTzs+/djwsZUpVrxsAATuwaUZxLJR/
X6Kg9aUpXkqUToCi5ehmBUc++2et+siqva9Yy2H7LrVIDVJcuJgDL9/4AJkQqg8Duj2RXVQPl19+
5XRb6luWsEpiGj3xWNXtieZIFEAM/Zvb7Mfl53/KNMIHLPZuH9R8SoapAubcZFCIaeh9ap9DCtcn
dO+VrXpU6CM8NnPr382NruXXTtalwL+bkmGcXZBKfKPAFHWsk0bgsSn0OQ9mPbky+Z8qH51naLHB
hxSRGAvAlwbAdZ8BjOKU3T0AdYgpp99T1caE8aekUYeOzPmVQ+WfGuX/Q77jRxdbP6WkdiwKcf7A
m+jJIgEiSeD65i1K/yjL+GkbwaO+2pWW4pDkCfItd7xsB1e3JNQOszaDNbGD6CcNGE0idmObq3uA
GfkenW4G1TpoSG2SDBWk0IIZ1DuK9yLkouzFIZPDBJkfZuY7R7bilZaNPLQBVBPz2Z/uyDwVDwME
9vZMkuF28OX0BK8LZBW9LBkKJ7WKZI5FHOF1q+dcKdj3oVwKZaiprREYNGhM39qeMI+sL4MND6Z0
l0yuuw8S34NrKlLdANDFPP+e0O4F8GtrXxWE/qlQXTug31nu275XN4p5Z6Sx78QEJI14TNx521Ft
NqYQzskEqoyENdB9lUJbp5iZADxoRns9sDi6qlpOdyYB3jobzlFkWboPwmXjruk4UqXJlx5yN1M0
+2LyxM7jht4CcGpfuzRWNuVSA3FErc5BK8Y/Aph/Lg8SCAO58ooKxco5u1RArOgIiAAIxkcPQTr4
nGl2jca8stf/8TQ+RAPccGsWgvlH0vYPbTKoLU+s53lMh42NSLaTTSSZuCEAc18+XNY+ZRE98ULk
9kARmsGS3ewgxqtiMD6cK0HByiwsVWb9jAq0hKzgSNGg9v0scvk3nMJXzqeVd18KzY52OvqdnnE+
odh8E1SAbnUjcw+XR2bt3RdBa69M6fccd5I/qtCg1dugLB6gzvi1xy8G3rLa1oNC/hwD9/swzxPg
zLYMjeM+fu3558/6sJJGklI0/fH6xNSbOkm2ZXPKxVcMhHBke+cp+fB0e0BdXijsgASNcHIYcg/N
qWv6goSuzeziykuK2Ral0yTHGWaUsLqg6h7S/7sA/fzYq6txM/fMBebHolsZsD951Va/dYV/b6kS
Sbs29IX1Gd1O2bm2BzuzMgLeL93VeVoCq9DmL6VC29a2yv4WTTSgPuvUuI8BBai2c3PvHt3AYc8y
SfYJke2W2pm5gfAp4Imiz4FCwx34bKeJv0MiBuk0W/6C0nauAF8a9UPJ/HLnN6r8Ebi5PqI2DGeZ
vGFPU4DzrYEP1w6NLeTzgNnfezio0s0gpzJm0GMGeM72cMWqOizomIUJK+a9sqSKk5kAdW+lJpKC
WEdwQ/IdyqYBysET+4US3viLV2V9rJ2peXdz2QAIId23LCfuy2BJfT/Zcj65VTqfGwC8QL28nHeB
Q8oX0rfypOHWDGp9pUASItOrKj36NgakOVlGoT0BvKy4hekSP6p8YN9KlZNfSV0OP3zG5nqb9DbZ
sNmp95Dg4t88tDyPlsOm05hYOCdN+buaXSDyje9YB6Wb/OAO4/S9cy3/1g44QbesALTUIcC3YJPl
KOMxIMVbLqJCmBIUFwMwX2tPYQ6M1jMobm4sVUcAYUdDMJysiYdZ7oB+4U4osyh4roIuYD1RQdp4
cHL20+Ky+02yZNpBtmm8zZMCGGdQqm+ZGAAUAvXpBrQVlPoIYEx9Rl7gSMmBXPBZdlt6Cgdw1nQh
hSz7s9W6YiPLgdpXDoO1zH8pHAvGVdWTgSAA5hOPobIoX4BSy55nqFgBn9bX7GCjlX2fz0ifWd3J
LahHKMeBZnJXJGyKUMP9ihHneW87/7u3kxE+0tLWwXGwbkejTnZg3cJlaHv5XFrJgbxFsDeOBhFl
YAdHV/0CLWFjUuCA3VOlr54e5/f8JLLzFpFd6QKzjmKPD5+Q6egitwirCs2snr6DqjSGszMNIWBp
8IgZ5JPtBK9TIOQm966Jt/wjRv//FwCq4X8HcPYMmpj1MMUpzFyPTT31p24ezW/fSfsNIpP/7KJn
WydFskyZm0ZJPQAP5s4gcTmFMrepSgCJFB2uy7RlV66zz49Uxhf3QVW7HZ2pP4FXqiPqzMdq6KPL
U/r5TcmWEpoJwnTAARG08PnVTcejlm+6Zl8Q/fahBbW4CpQLBPTktCI2NdqoqNTu0L97SVyH7i6/
/ecLkvHFcm9TOjDgsEwM5M92mv6687DV3p9OZ1c299rwLFY88CqqQSBEY8txH0xfwj7EAhLRKq4M
/+dFDMYX630oue4RzZs4g+DxY+PQFCQBBsQ6ARUpammJ/gTaM1By0vD9vjxon7KUbbZUSjMpusLI
DvPYToH6CeZi21dqPwzyzWvSBEX+9s/Xfuj80R8CjZI1SL1g3BFbwd0EchJYS6GVoIQ4g96ZZFcO
pZUhXHptaLh1kUoGIk5L9O1DtAuT1wEgcbSWy4HcAtihbxOb0h/ozrEvBWggOf/vl6WebYs+SUxc
UXEsiwk9pqd0uiZjvLLolhpqQAbTsQiGOXaBKgH864YmgIgTekUrZO3x51Pmw7RYomj5OPjesU7L
bdECiiy35Jrp6cpRxRZbfizKYIQfkwd9fPUIWuvJ7fKby8vpUwFtHCdL8TSwqsHBAH4Roz7dp0V2
AmwURRtrTwyPfBk8yaZHNaBD5NVZbN8reWXEVo4ZtjgFEHn2zuAVc9zoBvUGkNNvZuUBb5pTB9xL
I/IrW5OcD65Prp+lxBr6gjMRxiCHHCu6T2ZruOlHq4aFbPU9KYrqNCTwhdbGOAfAtuuwob51ksDm
IbHX5lp+szbSSyU2x5cNyNq+iSfb3DYd1BjqFvsr2RWVnbxBGowhLYEQnJwLILsdkdxIPg2by/O8
sqGX8mym6EFXHnGotyC5iuk7tQPQ4/RxHH4rcS/za1qCK/tgKdQGWoocVV3O8PnWNcDBct70U0JA
z6++dkws1dqAaR3ZPEAtg00/R/u/GsUTz7rmyrv2+ue/f9jGqgdma8haHwz7F88FA4TwsEqu2WGv
7ON/2d2Hp9tEFEOZKv84JuaByuCG1+qL87s4IiBBhAqx8nQ8Q8sOtlEyMyhJt2QTFKb+7feJ/dOp
rfHoOnN3LbBcufPoeb99+BxWBTCMSKEmNVMRDvZPYb4Hw7vV//Hyv5dX7dp0LM4Ib3RqwIeANFOA
TJ1qCywyC3VwhlTsSrCzNiWLWMHnYJS4YATFdk+/IxAHkWT8efnl/6lqfXLuLCXbbBw7TtVhpdrQ
rdiC4DgB9NX1G4eNfwsPMC0rH+yNP9lIJm233KupJ48+kvMjB+bhDvzB1wlQxJsBwJcfCu320Awa
ZFJ7VhHId+Nrr/MgQq/PPmjI+IQBRL2vGdisjPxSCM4hyGznEUu14vMTpAtjJgLA8tJrlj9rz18U
k6gH0cNWj3PcK9gw5NkQ2XYAuzBQey6P/r/k4rPRX4QTQ6s8KF9WBnZhrfWzktl/honxG4COHiS6
OvXeGFPt3cK/c5hvtlPVidvJ70aQT+zgRw2DUSCUPRv6hmXxkID79xMcXCB4aTLeaTfpfzVgZkAK
wICeT8Zs0/eUgi5V/gHeUkRzWZcbWShQZYwh3x1VFhtPGvOuEHfsC8DtHqEI0EY9cDo37ogObQdq
5aYNZH+oHVPHNnF/px1gJrxOmkMSCNRkgAOUMbCAWQ8xAjzacShQ44HfPLisOWagg3Ld2A9VDyEY
Q0vxqxlbUwDWCb8sDgmdTeuoYLpyra7N4PnvH3Z/UDq68d2uibX9Y7IBEWqGbTe9X569lW35zwPu
w8PHwnRJZTV9TFsYleFrAW+DasuXtLwhGLs4LXVQ5wHwM+5RYzJdGLsFlvXFN18cip5fACGUpU5s
QYpll8xgt7l9fs3741MTPIRr/0wVPgyMm8w2sVH5jkFP2KJKEmYd2cr2qdA2dBH8EMykG83mY0Bw
XBTleBDq22BMJMCqavpxbwyImmCYZLyLTMBOqVXsixm1MFx0HZow/Bp2Y20GFwdrzluUpIz2jlbN
m9C4MwiY5ddCgKXsXQc9jgmgMBPregglgcCbeuHddO3k+DxcXMreSQgZihYq10eESvmdYmkNnpBT
HJO+Gq8J961snn+Kgx+mMQN8GqICvXcsioOeH8F4rejvy1tn5VYmi3MvDxQX4vzoblCbRIMAIqC/
MEBO42cdXFMjXXv/xebXkGIfncl2j0TUJ0+W3/uR7HXp7S9/w8riIee/fxgez/GgpMFqpIINCmJt
D57pLF+/9uzF3h9ROmwQ55mYQDAqs3+15RW00trAL3Z+yWxIobVGxQ2zt2VeHZTbhHbwzR4E2oTp
lVbb2sgvQyL07pWGGEF8Rnv75HUU7zBfvjw05B904ZNL819H+sPA49A1nPj9GDsWqJ+t7fYHMCw1
SPSgLVlbLgA7QeV7nsYNUcTZ0ryUh3KE9FHA5iym+Q20rJ19l7bNTS/BGQtAlXc3ip7LSQD02qFO
rBRVBHCHQASnrZxCF+JY0HuqWQ42oQ7EXoMC9yOx+zedAdsHnoeJUrvpdzY0g7aBb+kdrk//3nU7
gsoKmhKo7PRl+xbwpNp4zCmHLXi1znRbjwISBACntRFUQ/hTAdrD1gHLOATEtLwduMjjMvfEgQKb
H3Ud0+9F6olfYwYFT4/3IgInQODeLhx0ZfvpCcx9Dt2OJIGvdgfxqEdDUuAOvKYC8ljxtIpHq3Bv
GjvjeyjjpU8aekw3QpME+kejBxmPbNomRVXflAqiJW3OIWICs9SNGqU6EAElZZoX4AQCxgjzejao
vawA0W9AOaqhvw9sL9IRJ5AQCEkGUK4qUJ81B0esoVYTp9QZnsGYBJsTeCw0WhLhHixuvFcL4LYo
0dJAXskxUVCDJ+jVrnyCknO1Y6nnRx0dQX0DbF9AwWlq2YOQxIUCjOB3bMw9eGQX1aHwR/qSODOI
2Z4ZADu1SDn9Lqtphmr8DNkYuxJ3GbiOUa+H6p7Uot7JGoR1xdvhUI0JC1ucTtDKHJwaHZx+gr5Z
Cyw38x0apZ0SJ5DMijsonzV/oZqGtkjTzwVExeBq3kWe5zaHcvKCowOJgYfO76BhVQYDqtgsG9KI
eIamUWWAuYcp0LCxkM6/drq38J7MVmE9gKd9ZzkBkOZlU4kM9BIQsLMR9nS1sbId8M3/UgBgqxWo
oxQ8vT1puzEiLm+fytrhf3hr7KhMEg0lb9dvzgSLIH/pMzB0wk779LENBuSjqDCAplbOs36aAzOA
aWDAcoDYl8Iq3bbek8Vw19LAYn/GTnXfSknynV027XeR5M9oYZi905ma37jZCLKLn6GrPs9yM6TV
cCga/To77uxCDm4A0duydQX+IoBzm65PKIeEj2GAZjACOH+Rqi+JE0OrfnG3MNTQYLcGxJOglto0
s78vqfPCz+Yxl0+gldNtKfYI5SR0JaG5FzvQnVYTUoO076PEAbj88g+c3/STA26p7wgujKNYbvFj
C2wN5NvG/gh9MghmeB5YmUmWXKmrrdxg9uKWqSbjdumsBbQMVfobdDbYEnaZ51yJUdYev7hrcpA5
QA0hkFdkhQO/GFHfQLbb2X5tkBZ3jMV9Y4A750doeUCmY5MiBHLIaRrtK6+/Ns2L4DAzFG7RBWdH
yEA4KPR1wZ24lnZ//my6xAyjQV5qxy8gnAu0+IMBEPbvZCX2dgwyfiXGXymmLQVbnXSaRCsAARoM
pKbE5L+BgY0zjWSHglj3AHHvS3f4WlhhLwr+gQDjSDIg4nP+BprApkejjuWI6TpQNurhytW/tqDO
Qc2Hix/0T57NpkPdroY2RXNWAZbNJH9dXlCfDxhdAqmhaoriE5jIscNnHSuSgX+aATRXA5seMWyO
sJ2lCb2g6q9oNH++z+kSYU29xvN45aKa2qnbmoDKGJDhj/aHm6H8ipGwb9Ml0Bq0KJlYEHqIMygc
f+eONk9D21jgHAke0SyzroR8K3hAaOb97+TgnkWpGm7wMfd80EdB5Yx6z6ObPicQWBOlzl8C4QVx
k4CJBNRHGo19r79dnrvPVwYNzn//sDJqArE67QOM6EA3qNVnUmiAftPlh38O76LB4ph00pJV/VTi
Pk/8Jkz6WW613f9nB8lm9PGTiDaFdu6gAPD38g+unQ6Lg7PJgISYKCCcFCbiB+LqgxUgHoWFb3dl
J32+8oKl9V3lt37vtwhR9PRCoPrWwBszaL8p+aXDJ1ja3rmuyIpE1cALQPgCJQBFoxJaaWDSCScE
fab8bfW0v5kdf5yvzNLngxa4i0ErBZDOovdhbeGfmHPH5LABJv/KXbA2XovLpjHDxKwJ5xux+1e/
b2/SDNamnXipmL6ygdbef3HdcPjf+boELq5Ixo1mLBa8/T5U2RdxwUuXO+NU3EH05R2DAXVdKO+6
5pVnef8MnryxNxKqwV8brKXFHVjSbQBuFvRKUHJvkO5UXh9yVm89/Xx5g3yexQZ8cREIK2snXmGD
TAw1g0qHlT1CX+6tHawQ//PKilr7lfNi+HCocA5Fvqom0GwnzW+gw+6GoOp2ga3fVKHA8KVqd/lz
VqZ+ifIAeKhVJktp7COlCnurgjpcV218y75yta39wOJ4ZKYAqNNCGxNF1ucCyoMdaIf8yt2/sjeW
WA9mtOu1NqabgqVSjk6o/V8pvx2ta+Hw2tsvdrYigZxEOYBul/IbO4XigWlhFZknr5eHf+0DFpt7
trICDiwY/rnK2Sboxu4OMvpQr2qaYV/Zw1eMWwHRWkI+YAMMKjWOvKNP3yCythkaOMQO+Z5afy9/
yMpALfEduht0NuRijnUG9CsUE/8EKX8T4lrpZWWglvZ3CVLAMU2d4Ij/hA28/KzxveqzqJmvfMC/
rtP/z3yCJaQDtFw+24URsQtU+TfUpbsHEHwgOpE59IDCVXt0NdSYZgCwwNvs8gKsNJ5HORoWW2hb
Wvve8vm+70q+z7zCvS0TdBUsMuQbnxJThSPwieEsUpCP65QcUCQAOKWDl8HcW8M2Z910MpNRh0ql
wStuKAfCZ0P2NfxFsGyuG2EGQEhnOARkxQxQZf+jyGkfQf47urwAViZo2UBvKQTf+nMIq7LyNRmn
+xIh8ixT6FzW7FpZeOVYXHbPLSstijmrAVIJTsLRUPo0YWGfiLo3+ddqq6h0/O/RWwk/cAflOnFb
QFla9pA9nVLn++VR+tTcGRtxaXUGMgOYEhyeMRQ4tUNPh2JbMIXYbpDcHCpTjN8Sk/cvJTSsoNcM
POk8dO0DaDTtX9O16Q6sPygFIkeHuDJBLTLUpPUgX5VBNoCo9KBT4rW7jsEFK5MeVHEvv/ja/l6M
CksLCb6zhgcHDd4bb8y2SCHg+suv1APWnn/++4cLjw5NGsxjAggko92+Qp0qsiF4dKDUSq7cqWs/
sbiJ3M6dJ0440AW+tcvkWdg9T9/gcqa2l8doZXUuYUiFyXVRu/gBqB2rg0Fj8pT27GUshQq7FIdD
DaHer12rS1gSKrflmM64mPR8l7HfiNuh83QNpLL2IYtbCekoJK8SKeK2hzSaY7IwoFA3C+Iy+Zml
1zbzedw/O3AXUeeIkfLHAZc3ptzfJH4RS8Gv0bVWJnsJJUlsLfwR6sfxCOYVGWEHBxGV8vnyRH+e
rgd0kZXNHMbMkFISsfQl+2k35fiz9rX1QseedzsohJY1lIzr7o9NDUDjl3905YBduipVuschwBBE
t7rblDNNtzhG9qBAnfIi/3b5N1amZNlXmrmDA9sGMrR3PAJa5dhA9eKaudrKlPyDsn/Y4jiW+iFx
XH6En4Szyfw2gkpAHgmCovfl11/7Bed/DxHiKkLbvnWPMhi3yrQ3bmG2EMa5gshbe/xiW3D0la16
YHWcSgrrBCh/z3XE1deevkQLla00joPUGOTJGcq5/5UEWg7905dGhi5evaCIY0cJTiv1pmOaeG9l
oW7s7BocdmVt0sVWtmkzVV7JvaPjPan6FQ6P0Qjdpgrlisvvv7Iwl1AhUCeroh6JialWaMJAM5qO
4AFcfvjKvC6xPNoPMo/DnOiYuVBA4v537dk5NnB5hdS2MjpLV8exTWbAXTA6lhhRSXn0VAJ9vvey
ubJr155//vuHjeUKKDXBiGCOobCaQMmclk+ze19b9ZXBX7kOnPO4fXh+PrhVbYExd/TqEZqhk3dr
DT4APXZ5gvbXU1JVV4qSaxNxnv0PP9SbDBwuqwGoSlT2hhfenhJdw4noGspzbRktDm5oonSCQrA1
VlUaVsUDOBxfXEOLo8dxwNMdKNLc1OHOZgjmm5bghIDl7xfHZrGDIU2aC3RMoLWBg+K5mki2aVvX
HKZStruv7YPFLuYCognCnIefDyf45/xqRfkLOuxXHr+yjJaolFpnc4+ir4ml9IPDrGmzVVbphFk2
TEcgr6Bgx/vflz9lZUssMSrw1agonGrmOKjvSWoDd3brQ+qpL6+VtFaW6hKgAueiAWZf5xOPNWGV
NRvp+7C8uRYbrT1+saWTrO5cQQCNdKS3GcAllRxIyPlaeWnt8YuZTuQ4eskwgrqL2hxUfXmNDAPw
usyDutHlGVjZasseUN6pIJ0ZqWOYtaJTvxMg3X3tyYuGj4Hf+AxwB7DhY5eEvqRwrrGundVrr31e
vB+OoBIkSQ8aoXUMbURIFL5Y6s/lt16JGZet4SLnJbwYcsQmtjxLiJ8meMXBHmGEWJbZ0qRyNujh
Hy7/2Mr8LtvE8DhK87YouzjNJ4JiElAQsNqytvbArlTeVsC7wbJRTFDnIbwBTEhDKnjnVl4W5vmQ
hDU4lU99IPkBwocirlN0/NMpo8dGu/1OtbCiTd0UsNykHnfat10YGaWtf+OiILwtuQPGbJJlLZTP
s/oNJ4MDPyhonyIySrfDWAbPl0dobZ4XO0AlMBynbOzO1rXwQ2hpFqHVIjdfebq/7LFCITHHuvw/
zs6jSVKc3cK/iAghhIAtpCuyvGuzUbSZBoRwwgl+/T05qx6+Iolbs5mImgkSI/vqnPO4zRlW8Miv
m+/SYl+vX/rjT+svjwrHwB9SIh03BtTvwCi4hPP4myGb/nOXX7R/iHFrhLLjaNuphg4DGrRAQPrt
5nZrCl4ZmZcH/67SE7SJcHmk0GcjRxbL9BAUAaTsphsv/+M3FCwTwzpoYDrAaWAAJM4vq4a2qKWu
tdM4Jt5ff0krB44BWUzG4Lw18IkzTGWoe0aylMjAxznNAZJChST1AKGQ1qj2wVhkcWJPNkKWQRa9
/uMfv0AUo/47QonOKocGTIMzTLxKIN6bfWmrOprEt89d//Ja/xoB4YNBxlHdNefBoNBpI7t45+q6
RFRI4x+8Oj987mcuHfOvn+GkGXTaQWiSI/rXU6HIkx3Jb7Oq3piAPm4G8Mj/9we6ecjAJuywlxVt
qMt7rLhltjX9fzx8QNz+34u7gdW1KoeIIkMxfYILSYp2owd+PFH4waJt+aNrwBfLK3xfyhGTCQ98
b/NahpbF5xMcDsjyDoR5Hrp83rDMrj3NYjBsIP/IfB0EsbQ98Ui4SPd2PgYbD3QZOv63zuMvQ6yc
XvQWbaWIAwNdPnV2wn1BahPyRcE7m7cc8SvPsIyyEshIJbMDyczcgPgFGSLijlq6sTdfu/hiVHQ0
qDdAfzGMJE/MCv6ZLf/39W6w9nIWvTmwEYqhwHA7F65jwbfIT9jXkgjxUwhSFu1TwT9nrkK653+b
bJAVGebruUbtfLiTTn8zWv5GX157PZe//9WXFRkdFsi6gr4VkbGtpgJ8jHx3/Q2t9ONlmlXfNMAe
lpCbg1PHIekJ3OmOV2U7hYWl/lz/jcvb/qiJLrpzG2BrhVAPEdvYVjl5swNoJAQYIUy2YibXfmHR
q3lellVXW/Y55fDNSCfqMhr7EIh6cmPL87FUxF/mU6UotsyuMUgd1wO0kC0rMCiNJConhBW4ygZR
ifwCYeCn6D5nE/GXaT3W1HHAlkVxtmaRBpHJdIsgxbEwn/r0xFs02cofhqQkiY776qJ+werSQyAe
QH5bSWIffxWyTKWZVNfqzmVNPJbzngXvtq4iJ3mYg/fr7erjtku8xRyUzlVvHODP4iG7LQg2ivIX
xOEb65yPex1Zxm4UxrMbSN11DDhPed9Z4LBJVOc33v3H0xBZxm4gxmvO1TgOsQHvKqFfM9uKEt8O
O+/AxAFbu42NxNpTLOaewEfgc2GKIa5AkIgQ+NWeJdbkh+sfYOXqy1SvlMN11ssAMNFiaB/A3GAx
MsK3FssrzWcZ60UGgOmoAZLaJ/CDWxoUhKYBy3luEDvgb9lIVxrRMuIL7qQhVfNUxzJxTpU7qwig
EQVJv/l1/SV9PHIQfnm8v4Zv7jHOHezi4ooixG7KGsQYlI6n9mXrZD/h9eGR39Q/9Yg4O6dOhy2T
zEoTW2bYOCVH9nKRQL1dgaQoVf8r6GpgzuYKPiuO4jTitDGcWf7ntmVkKT0bhW+DEQcyO1b0Ikwq
v9vXI602KnRrbW3R2RmCkpQaJhkPTgHmYtpUN3Wd+qfrH2nt6ospahiQqtMinzuuvCzZN0gceHAD
VmwowFZ2NIQv5ieAQQcvGaR342jzG/QyE/ql+wja3bONoCiws5ob0Y13gOX8xl52S87+8eqH8EXn
R0VAWQEImrFwzwpQG94iidd5oLM5gSIYXn9zK/3nf9RnPO1AX3MlAoSc9MFIpIOAYAT4dOq3WxE+
a79xaeJ/daGkbuyRcNOCsvBmxAGxe2HQFJ98gMXqEyZV4Hkcqz4bmszHmiI6I8lYead5Tjd+YqV1
LROI8rLqB7cFJQLxr3dtwm8Cz9nYXNB/qx7/u7oiS42Zo1kBi0oRxCXEDxZUrIXz4AiYlcKhUP0j
AmB0VMuZR7BsVMeEIXYG5YBOI14i6XaMq3QMNSDPxyLr6DefNE5/N801Cgc90bo5UcKL5xHLWRJN
VBa/ESBZ6ZADGHrvUChxQDAG5F0UWp9tiHsuhy8d8PK+n51bF3S2uUGi+CRIEhkBJAQHW8rAjEDZ
Q1vw6VDOsn0kopfnoSDZnXIbL3bsvIb+wjmqRrtPRS6yqOipAVjBDQ7T6GA+zhz7tdM4+iczPKWC
ucj3Z+OYvso0Y3et0Qy5GhQUAbvgLyNQpJEdlD+CLBE/3Rbsy5bYTUgcQo4zt+zfYIZaX8xQOz84
Ms4OmZWz8WC5VrqvpbH3refZxVPp5gbkgtr0FyibfU+sqjqU8DTbUddZWJvnmZwocnB8desmxPOj
pHJ7gPjEyN+yxLIRa2aBsDgHCb1rMCXsMDK38HZBeRjmXOXOGWe49aWm4ewrXVX3bio1UNYBi11k
gD6IiQ53AmyyvZhgHBrryb0bjB88gYnAbwAmL85dDo6V6BP3tUFy3R4BI/kZgXTOcUKq23cEyBUF
TrAQPFTnqPtJt1E3marag5Ci/FUMI9n3AVgFHqIJbmyo8Y4DAgKO3kzTkwO93k+fWcCtpW6yVzbS
R/dAaiMeeIDS2EGYwRdXdNVX7KqggiJ6gNvbIPv/3HbARQFNDRcZxQkg/ldho96ePfoc8i+geoEH
l/wCinHrkmegIkxAN1YlGh/8hgemWuuIuJ8RTjnYZiouxJG2M9aUgDbe2B1A83kzTrcavvpzzZP0
HkRreUKmCWDmrGY7UjkwcWKjM777QJGCZ0TNU6Jn/zAKDpukoY530JnbwNEEl9UOCbDpOS9YHlVA
kodZUsInwAnfD9g5HlAeTCLPbYBN0gNgduBiU/A9erGDS8uLrD63H6wmSfaVpQGNIan51gKtBBBJ
qm8NQFxx7Qj7RmbVqCNtw7yezg4fADv2ugPngzm4qGB/a8En2tWN057r1tMI362Cf4I8r+9RMxpT
lGyRt4RZdmzBUDQAvUWmBuYuLMEVgxV+TlQduoapAwVkHo5HPn+ZHZCkBaLBXgYEa9+DVQAcF5+K
c47tzRgH0NRYmCSKbl9mKblpK1qA2QNddw2DyZHWafXCJwUuEWgEERaV+WG0BvmCjECFLFsOPGaa
PCfohPDL+h64YbkNGrRrgaCT/OGce9h4D5a3A9Jt2im/n0AwEx5i+2cgZEzTh0Uny53RNrR5xQhG
NJ/85MZ2ev+fzGEJOde14T4YR75zTAniOYNgSnZg3vgMzBlqC7C5DYGZym1+2ZB57XwgQQAPycp9
lgOFAl1Vf7h0LdBtdQCVOnKxWA0uW/VzkpDlmsFkYDozDcMnb1CXq9J/BJAU3yQJ5td0ltWpYPX4
j+EtueO+oj8LBG/Cb1mV4Poh6TTti/lBQTcUTU5TI0vIDu4ymcpjEvjtYRZzgx1pCkItEPWmu4OW
0w5Ht6Un4foIPM6V8A52UxMVOgYoD8DQ6uYnBQ6R31j4F8CygcHhfCIHcAeykeZ3Hcx9wIrNI1Rr
QJt17Ox4OBzaWBWtzLvL6KKhn+zK8vrmzMduDEnpmx2gs6DpFCo9fmr5sFROau0xmXZVc86r5ACV
xrn2pjMCvj63Q1nqJj0n8YIBUlGEUwoH0lD3yAY4f67f+8oGZamXdJ3cxSAu6rNPXjO0K1D+dp3J
gDMrP7dwWKolHcSdaU8lzdkDcLsLgrvA9TeKbivfdpkSmAQFAs/kJGK3BQsGDogOWk+Oz7Bp6lp5
PUv5OCr2ojNlKVAyMUfWiJ8DTL4ReHW/hNJbyUNrSyv636UhEAfgUYm+PYPW/OgzQH4ms/GGVpbP
7nLRjgRZq2JFc9ZDNN1pUD/kDktnb9hfbz5rt75YnneFtKy5Bt/D1MUvSv+wnL9cv/LKt13KxdlA
StIOrDmXbhZWvYxSApO6tbXRW/mwS7V4QgrqY2ZBq1TOU97OJzcrDqKdfjh1srGsXXk3S7m4TkFT
Hplozlb31c1evfLn9Tezdt3LI/21k6imoGiRINuc62Z+MoF5t7vk+fql197K5WP8delhRB3VRqrG
WcPeTf1blRY3gbqvx2mjvax91csz/fUDXZUjPguU+zOWydJ/LbyjcR+v3/vaa1lsrnVfpy5I9M05
oH/K5oVu+ZDX3smid1aYo9rEkvo8ei8oCByQQbarOnF0IQ/+3J0vOikmeMvKR7s599i0h8j6p2Ev
841WyP8t736wuVoKXXXfjEkPFtdNJwbrAMNg8m5U5Z96Z5SH0U7yfVtTA2JZWtnR7Mr0SVZAB0Pg
mYNThcx70LSC0pz9RnSPFrwuB2Ql2Q8DT7xviJ1VPxyAFe5yOLVe5zotQEdEYbkeTHpXoNR7n5m+
2sPyPx+dVs/xQLVzl3ntnIQO9GE0nMuyRopAP9j/TJWFnAlp/SmycfpZwwi463Iw7XfE+GMFXyNj
YOFxH4Bc3iPYWsKJdFln+b2H/a4qb+asHG+6xqEqqmfb3KcplX5kAl3js3EiIkQ0zvty9vQxME56
8GcGkjHtGojrkbqHa5fQ5TJnQNwBlLk78BjMPoGRo1XEAhQdO8yeW0iPlLP3c3aUuZ2EAWqAI8fd
HuahCe3EQHcLyjJCpvmY3+HQY/6mPezscN5f87AeiuKUDkghO+Jo0/mO0HCkMaPubw4qa7AFCTJJ
QlGrFjEOibhPpyw4ysmWzzMinHe23+VWGHgyvWvRVy9ougLYR5yZf0diK3BfnfJOMgXRMXEb8Ib9
dPjlgl18AKTURt3MqNcJK86dPScBYM6TE2Nb7fyyHUueg2BEMgV4ybtGJxzuZVmyg0obhX1sNyIk
3PZm5INbIomUV09ROlX/ZNgD/5iQnRZDEsOeC07qk5sGLCIWzb5JDlkJ1Zb3Dr/6CNprm3U7hSfa
uUWGdbU3QICLv4YlIjlBpu3dY+4l3osLMgcWOll98ksD5/xoWz4ArA1Lf/QIObvMv/7XhrapH6Y1
R/KiNZTDPROyPALQirNcPSL1HBHu9yKrxAkYNe+mnpCJvDPCRWFUCe2ccZsSzDBQackesN6iiurK
G8u9l+SIp9B+Xp4xceqYu655Mibp97Odz4dc6gaYCdrpLqwC1n6jNkM8bd7p4IuHLjWEFJ33PTAl
f/ACjenWdtV3OZPgT4c0kV8TKpYPKAPKIqQerd94U5pXuyAgtMGzO6uD6/gc0fQgdE9Jr+sQWtD2
HtWRNu7dSwuY3RLZDk7w2FecIMQcTJABXvqDyj1772qghENPOxOo8aN1aMupPpFBNLuSSRU7BYPk
sOLGwv7VyWPtQ9rCbJ0dSq2hp8QuDUww4aI20eiT53Xd7XAhFXPbNNhVueboilnui6BB0obml00G
slbKqcOGHLEotyVF6IrjkfGojVYn3eRsN7kaJG0AGL+CyAuqRVKV9m6YKuShktYMTxJJNojKnrun
y7biESPVjBN/e9o1nQRRGcEoyGBsAiDTfdWViCMQ8pl7ozsgL41PR9/OSBWlid8gEYaOByPm9q60
W3WDHaH/mmLvf4CL3fxOGIYc7GT6sB25heuaDnzltq7fUt9zv6tyYLuhksNdQbi3p14BNaDVJVBv
mEbgkxfGaZ4Kf0JacO4AjYq4ZSTNWTZH8l0PkxROuibYjZgfAjZexEDfzRHUBdZT0/sKXD9L+0cQ
7ucflIzqBPwmPQhHsa+6GIufIBHLvcKAd8wDMr/kqRDvZPbkzWAjqq5MA7dGsYGp28ym3hMFRvQ+
A7T5Ma2yYZeTgJ/MkJtYEHzeRvLkoSDpcILMBWn2dLJOBJI10LQT/tO3TBfOw9z9UHk6hyJzSBLO
TcOjRICf51W13E8tqd5wYgfWYe9oGZWVn8QFRutDzRxyl9MSrZyM2L0yayr2tSnFQUonfSsmMcN/
5Bp4f4yjwok0I5aG/xILkZjWo2LbINkHaVp1ckIkvI4Qkfzq2z1M3oCKY0AniPNhrbipPBY8+hWY
CSGMdtoNS181B41cDaB7pHnUsP6E2FxP94Hi+Z0MiCl2zHjsMDJHo9LCU3inCD7LmLBbAtj7qxBE
vfYKWjobFLQdD2j2xkinji5PACuBcv/O7kjyVIxZdihKHbTHllbFF6sFKyxy0fmQxMZQl2BKHwXO
MH8BPNqjbsdasNY1PUHyA2J6hS5AizKPVCH4qWwhWiOZNRzxdZswszII023g99SAtazKlKCh44MX
3rfAu4Ze0UDkOhY9Kp2j9y4HjCeZvJTzS4Z8Ssns5hY+qOHLWHODFZRA6lAFNcNkeBJVMNB+qRkZ
93YP/oCfWPw48jb5Wogpv7W9Pj12ohqe66xwdgkIVqfR8G5HEM0fguSNlJKStjESq9TZYhRSDI/6
056znB1EEcxRfol2ulRU7QOYvF00ZKOKx9Q4EUjz4jgGFIaHCmOLFcw/7ZYn3+HUMvuKWu4e/1EA
xQwFCcRPGu1K+zvX68Eex1rqAQFTqNW2xNK/U1WOpy7R7jvmH3oWZe0ge3zAKHLACcerbZlmnwhS
011pJEhJXp6qx7wbzaGCw/4WVXZYucVAFYp1TfcD/YN9bX3UZ+fR1jsEh9bPzdjSG5EVQFUQChWi
raddIJzpGccnJxB+1BGrpQEtp2G36LvsEflE/FeHOt+uwoZz7+VVfULBcXgIlNOcpBBOVDppfTRT
64OJSqeDLlzrPq0tGom8s+6xMLVPCIeagS837UPj1+Ixk9J6Ac23eesyADN605VwpdSPqVKopIJx
s8PUkB0JK9vLtN7fSuB0DwZN8sRa5KM5thh2tsC0rlnW3qqg8b8hakpnO56a4lbZZXDXDbzHxkn2
BzNZ3W/EawNFl/DsMbep+zCDJ3ygqJ2/N1VV/ABz1w7BjMr3E6LKDkWaO0+cuPaTJ3PkY45U/jMh
gRlYdOWfu5Y/u3kj93XCsmPl6+o2maj94ti19Vs4lXoZTAFkMggc5qAx0twHWeU9dMpGjgiz+x/g
3dI/Xu/TGA9s9kSL+iaVgj2jWBAcg3ma3lgLzyw3lP0e3HL6Bs25vfc7LQ44iiqRFVPTO5Dv+K9S
dPmdO5TzW4JibIKDtXJ4kQPy6euh7P5gmkcAJrTG6ofM2vppyDisS/i69JnnBKrUsQAsLmzzBKXD
AKQsAr5qrZw9A1x+DJNBlCgcVTVAVh5tUfeyWXmfYq9+3+k8uC8Lq7+dckb3sG5ab41Bfs0IwUsT
zpC8ohQ48mJXOF4fI+2pR06tSj0Ij7g/7nowRt5gwazQ1qv6Jm+Kdpe27vCIQ4s0LMGElMfMIih6
KvpuE0BqSoOUW9+p/CMwy0U0tcp+Kgej7pBE5hxb5WDmkpVzC8cFCOuln9xndMIJCXQMR6/z3cec
ivwtMYpBrsf1sE/Y6O4DbQ07TM7Oj4E5HmYQD8l4BoXikzZV8Dh2xNnl1GIo15tq2uP9Bb9FKr0X
1K3N5Tim27uc2reyh5U/RL4GPL5DQL76WQeHkkL4XRBQeuO33L4ZVJdSfDwkatIySR7yjBQ6VNo3
OFsR9q7OTLmzbJc9uyMyDvYU5fSHrPf4faAJueDqx33Wtf2+Eix5qFI3u7e4lR1m2Xu/rcypQpSy
gebG4MAeiLZ2DAFrIcSV8tHDgvN+wLb8n5ZMKoCKGBRxcLG7G3dCrRiQD/gYRa3NXYKl3pMCIm9X
Nlb+1FoBZbsUqyqM8R1YwMN0dDyHH6ko/aPDpuYJ5Qr2SiW4iyp3571kdX+cNA6VTFNQuPVdC8t2
O63/6WvDHjPA3KOm7/nzhPw/AK8TJ3N3rArkhgR0ZZ+99B9SoEncRFAw3VURtdNXnA2GaEzX96tr
F1/siJ3RJm0K3OeZCwRCVHGpfw9y45h5Zbe9tKG1KABPlsG1O7RDDP2R44V+suu7LXbjSplgaUSr
KkqQBRU0Z3DRYj9NHzyz5e5dufTSgtbomjChLdSBg3tM+9iBbNTC1i68ODue55YFxoL4jBMr7mf3
rS6yn9e/5UqBcOk8y5oGRwvIDoxzi8XIyv6SC3WLswIVBpPz2gi58QgrbYYuilY+gqPh3Ur1GUWa
HZQEkcPvgfO+/hArjWZpP0N9NsDeEIFBGVaaI4XKyfpWVX40k2R//RfWbv/yZf6qW03VgJSd9BIu
UWL/6MAL0OX6YSTDljtsBbFAloHKvQXovB5wTtGJsNhjA5VH6a5449+8CJGWWK5OWwUh3PIH5SC6
6L2CtMBTtmVzVi2A0HWYY4PkWhiO1Oe8nmSZsJxZCuRIL9Fn38UwrXuke9PQpnOYb8lJ11rtsuzc
+mPpN6iYCQ9x7pWTxGWmT7Ii/Y6Mngm9DMWcT335pSetKHLHq0foHiQYzdPwoABVz4uNgPuVZrU0
oRV9R+REUJ5vxEvJcErstohr/Jy+nSwdaKT1rcm2+KWE3u2s7AtnCKextriSK4PSMiW5SrW0FFA6
cev3ewuL9BYa/evv/N/n/6CNLl3mJRFYo6PeeCN1ixIKit3zLjX5MIapPbjffa34+xwIZKgqpYv7
uSsz7BjVdIMEeZ7tBYM6QlHaYk07Wr9NgUP8FPo1hP9AbZG241ZgxMrAszSsU1sSk6veAXEEESN5
lGFwmKCv4PRzp5f/jhZ/jTsNpTUO+n07Fkh7uk1yQL1qC9iOJrPMxstee4ZF9blIKCvyvnLjuSJR
Nd6UyEBvPQdbkI21yNoPLDqrIC4F0dShIKknoZ//VsFjMjWhsjbe0UpDXPoIlfR8BAkbFmsPpQzp
qFPWFBvT40oHXUZHehmccTNQxbFMn9uqj8bgYWrLjaFl7cYvo9tfH3doW8ezRj5j8BqeYKB+Yqh0
Xe9Ba5e+fIu/Ll0UIIwnPSppyeh/gbUcNKhi97lLX17VX5d2escbTd3RGPtmhEIDwpFp+8f1a6+9
7svj/HXttkHeh0co9oT9GCL5AyHHaDWfi34jS2PZ4HQJdvloKKjgAwi5q1GqyIaXUmx90LXbX0yt
yMLNWoNQ7xilgrDgaOP2t5ZvvJuVOW/pKAMVFIoa0bMYy3oQlxkCo+ZieEV8Yly55R+dbyJ81hrP
osMmqE5MzLeBQBA/oPGIRLG1+P5oKPAC/PPf7zt7GeqFCDSPoa7tDjgyKk4BtkcP9oBdaJGJQm4M
ah99icsP/c+KecoDa0rtmMJtFMGLNUSOnX71rODw/2+plx9Y9N1sdMuipg2NcV4aGf+Vz/em2pr/
1l7Tovf2Se31Ndc0butI8wu6/qtseNhU/BND8uXuF30Y7kTPR8luglS4DHbgge5L4R6wtn3TOAP5
5DdYdOaqLArUqdCZE7+IumBGzNfvYBYbI9xH3eHyCM5/mxJqubNskJ0dk/J9alDQOpXy4AJbjhOk
jQdY+wyL7twpyyADPaBxMTg4I012lU4Puv+FDeonH2Ix9zKUKxo/gM9HdFg/Ja+BTB5S9QfQr6jx
NjGda51h0Z9bp+wHDcvuTW3lWBuzwYmDIGvi1PGat7ws6FNaIII5nDxg06AFGveWTHHeVpao5qAO
D2lYniMJepZkvIUBxr6pcqQpWlBHR/pylBWiMzBI3wY1QxvmNShLds0OZpck6uu+vlWIQlBhP9bt
LTJHqns52HnkV677jDI233vjMEWKduk7Fjg96plwGI9hk6fdDTN5vgORuHNDe6R9DI3sgDdUlXHv
pX5/wvEj6rF9wU5ulXbvHKj5jW3SSvtaehLt1Ed4vC0pDnJyCCfzQ192MCOOXyuIEvWgN+odK99m
aUq0HeRDgStUn7U+NajOSjgbICPdaMEfjeToJP9CKv6aT1HrowMiqeuzW+OmnfJgKr67PgCuXXox
RjmzMT5K2LDHJ+Cvu+G8FYOw9kYWY1OXZbngsBSc0/w7kiF2DCelHfty/a7XLr4Yk5piTJMeucVn
wRD5kWX72nvl7laG5trVF2PSMM8BztTVHHfD2TLBzurfU8Q3Xr/1fzc/y03R5WMuhiPEM05Z5s/+
TebkQGNJmJcPHLSIfeEhhNLNu/ocFAEKx7mPlU3kC93sCwAbIwqI6n0fdMGhTic4F11rExGGwfaj
W1qMX40DzX0jRxLPyfxd5RKekIYcLZwRbzTgtTe6GLooFN5OxTAEA3S7b7MXOH92dfvP9Te60oSX
5kTbJSKpLsu1witPjeP8cNv6z+cuvVh/IMdDezRraYzA1kikj3a/9UbWbnqx8PCTsmPWgDciiJlC
5CwCEWKCjfloZcbzFp26H/wWJJrLssmr3iH2fwPI+Ch9hFJJmMqvv5qVT7q0bPaa8JJBDhT3lIWt
vIMLIjT5lhVuZdhe+jWF4lDjAh8UT81PNbN9TX8JfaFn8b2VbXzctbe06OYSyvDUh5Io9r0X7X/P
2wAJrTpys/7m+itae4hFTxdOcXHEUCQfNHnzw4VN7ZSVhIgdsFqotci8t3HW45mf139u7YssenE3
163fdZLEQIefSe4CnmNOPP92/eprDXbRhW0Lin2/UNgUsSEs3e8227jwym0vnZsMYnLkRLV2PBnX
O+DE5ey25jHV1lZA0doPLDuxBUxFVlQkzvzhNGf9BbrkP2S2fbj+ZlY+89K26coZZO1qRtzeUN0N
WE2Fje28VC02c4786XH6uaXM0r1ZdjwP0hR9okMOxT6t1Z0nveM8aSdMAyvmCEK5/kBrL+zy97+W
G1MvhzJ3rTkGigIQIeKKQ2AF3t5VBTt+7icWE3gqK5rPokvOlRpjy2Nf1CC+Z/wzTkDMsXzRtYtg
tAs3TUbQa+sYhbcdnGdvECJvjH3OpQd/MGEuOQA4Ra6IbAQGPwbjTNJawyGDXnEvuw4OjxHiwCqc
lZE/vNbYZ+yK6zcbq2PEuOjkCP9dVoSoGPW7GvlWdZQOFeoMENefTFUGAXKCEQEXAQVq31lFMkF/
aaU4rSis7iF3GPlS+jR9n2d3/ifJ+urg9MP4BOcwjV0bOiVJ6wGYegrB3TxM4+/rH2ylkS8V9HpU
0JUKp4l9PYG1WHR3ufQf3aA7yHH44znpxu9cOuUHb9ZdjJkddbwUIpMmNpX1TRSQ9gz6JjXqsSiC
iNfm68i8ja+4MqItRfUQQ0J4UwsNkxvdwRCVhLbaChlfu/ZytBxNg0HB1XEw9yBP+gR0RnDpr3+L
lf651NRPBSuQxoCwAdj79o5ovxs1HkiGfLr///V95I8sBswUJnQK/WZ5zqEKK5vY65N96j1ev/hH
b+Zy8UsD+2twsewhS1qu9Hmg+a2kEkwr+9fnLr1c9gRIz0EgPegTDpCw3vtUfsrwDRnhf+85QwZv
IYFhhKuUh765b5K363f80RLk8jIuL+mvl2HGgeTIXuQxHfh7oRMVuj1sYiWEeWTUW7Gna698MRrC
EuFlFTxuZ0uoiGcwbI0Xecj1R1i7+KLD4kS79KwOJ8ItMH9hatl/elnur1/7Uk9cDgaX17NY0VTQ
0KreQt4pQriiOXfvWW4d4fi7LXvnHhFcu562hzrhn5iULj+36LRDnTNpNVC91PWdD1R74vzJoXS9
/iwfdVpcfLnMCQSUicRGkhhYdjg08SIPGhdr/GQq0jKhwqpdPZLKL86ug1dSQhYDM9Kwce8rzXS5
wmEwpU+IiHBjGwrGAjoX+4/bwq+y1UDXrr/ouJKQkhZEV0CH3FdeExr4QP1n0n9uyFnGT0wTg80A
CMUzDA5ZSCbvtwv31/XPunbrix5cuK4zEyaRiCRrnFq5UDRBUyZDH8aGQwYwxPWfsS9N/oOu8D8r
miwzsiQ4v8aRPxLbCsz5sF1myZFlfnkcuxIZ/cE0nq2KUhg77PzBtQuJOp5F5O76Paz09OWip++r
yunQJePOKp7lRR1Zda+fu/Sio6sUdpKcI4feJqaE4GaMLOjLN1rvR0uKS89bdGvWDybIRshKpiyB
PhlOajY/ZuYbn17cDEmr4HVs/NJKH18GUKisM53rM6SHMW1QK4c3mTQwIwNm/rljXn/JPVIzNIlk
oiwOXIQOkyI0UNzx9tUpn69/irVnWMzPkN6kbVlhSoKLGBulLzOUqPa4NQqufItl/AQvyWw3rEMK
mqTVIZns9pDipPqkFGuQpQg47Q4i5OxGYV/8+3MPdHnQv+bYsU+JKjs8UM32Iywe80XGbsaNTrH2
QJfO8tfVXZ2LyQgc3lmqvJsIO+fwZU0mhyYZ0FwLMta+7e2NH1v7NouJPGsSSwmCYH2mTIDun9xL
L7u1ZfKZQiC6ynL1jaTLXgUenkYIdcQq7Za0GhEBnxxBlitu0422qemFSFmBHBv4B0jNT5/7yotO
juP30R59yKEaRPYzb4r66SVwP3MGhveyXHH7UHBjET+j181qTwFLkOWwm/ONZKyVOWRpYvW6uasL
hdDBpjgq+twH/+CIpJVbN792+UWPnnzReG6Am6fyBkd5TxxxEdOFzVy8furds8X0bexOcwa91lmT
/sg5f59QSw4r0m7U0S596YO5jy16cJVOSEqsiI3JDcEDo8fq0E+31pgrfYotOjDcBkJMpPbOXqoe
itkRIdjFUXHxh19/Ox8W/C+NZ9FrJ8tv20Cl5Zkb5N94YEvd47hoBjUYk0TLnCBssVw8I53LICyD
Jm9Fqv3/4+zMmuPUtSj8i6gChBheoSc3HhM7OTkvVIYTEAIxSQj49Xd1nhzdpqnyq8sFjYYtaWuv
bz1VlZrug6Cun3w5lPvegZHDxjK1MiDMAtcZp5gJBeNe2swNjeGp+XNq7edyDB5tjuzY7c9ee8kl
YL4LjH1d4eLRGWja1fAmz5+m+ROrQ/DZ/7n9/LV+c/9+fu4XQF9jAUxt65Ka/6X5sAvg0Hf76Su/
3jM2JMEl/YgDjQeuth/X4OmEKKBAyXdsuXSjgdZGtRGxQmSG/TyPvFTSJWHOTrdby8TKjzdBFnTx
C953+PG+v6u9bx0H0e1Hs3Vjv/Z0o2PBrB1rDoxNKvwfXv/WuJB2dZ843ahpWGkWk2QBY/Iw77LM
T4HCwm1xPbYxqqA2Vom13375+7tBSQWu0Ar30jK6jlV2b4F4rcLvHR03QtXKqDRdvzCZoUEhJbYB
fp1wjyRO85jXW0PmErGvBEJTAo6mBv24m93UaaA+8tofwJ1BdRxB5mP7oONnSm4sSZfOvPYmI2bZ
ULtYPfR6aQShD+gZEHm/UujCRnB4PPZ9sLfuwdYazJjGXc86WyMgpRRS9k6DaQQ7qp2nlnp/eyav
jSdjJoe8KqeuwJfYooDJ2+eCbQSgtc4w5m87V3mB5L6fjrCev4uaDvKguZ73S9Wh6h70RogyKd/4
ipX+MOv7+ZAhW04b1GLjcvqQ+RwkIIH617nFxWQVlC6Lxzzkp2IpoufbDXf9+4LQaDjUIWtnrmon
HaqTo8RRePmp7X/UtfrM2435eL1zAhNlm9OFObJFAXgvmQ2RTvbQL2LrFnRlaJlaBeUq38Z5Mkhb
S8ZD458y4No9urVXXiEphqZcIeSk5xp3F2mAiSGrJu7tY4uqJZ0D3Olace49RWUPAfdWNejaTsK9
NOO78FUS38s8mP2lLoMSLvjBlh8tvFCn7sEuv5Dhpx0+C/bV7p4m7L8G+knisHt7MPwpB78SEExd
QyUmSM4EPF1aVyZFX3/xHSfmELDAaTk/4aYz9i15N/XFEQU2/03honfF6L/aRX7HHHpQfb93uuBj
oMTQFD94UlnQjXVOmjGYSs+eeOGsuQtQk3T7c6+Py9CUPoz2BNwFFzQtHDvNJDmh0vntY482wkYd
2ZIWWYAb2rZPyqmMg3ZLfLKyupkaBw0mWdHV0kkrWJqUIUus/p6OPAbfd2PP8of2dGUYmEoHCclx
SxHq0tIj00PRD/wIGDVomDIDHACi/mRue+vU4/6gibveaU4WbFSfQJLzTo72p13eg3kFlWVfJFUJ
nS6KeUOUCM/6d7TAE3AJIgZ/jsL+LELH/rLgoumH71igKuhG5v/0XbSk7sSKbwT2Sy8MivMplp2r
74Fv8w+okrYecyewAFDI2ENb++VrVvpAfE8iBPHvQz1o+vNFNVsa2KzK1Io6oNhYGuXef7cfvSIf
Ck3FhPQCpAtU3aZV042/MuFZhxzwi9NkB8NPKPvp4zRXVCQza4pn8PamMUa+KXtGcbs+6kFBrnb7
l6wET1N04ozeUKJ6BKN/aFAORPiXWvqfQ4dsJazXXmBsxSpbhZ7oQ5pCfpLk7ZQIsSTS+nT7519f
vPCz/o6Ukg4RCm9nYE6FRR4G3nqA8QC59NyMdHyrvL7CvbYCEvRjr3P/fp1Vz1XpoLwxzSqpDsiP
3g0CsMLJn55RfPno6W5jd7xyI/InPfxuBYAvdaQjcH5Srgg4ezmoQI+04u6uF+0Aov1AUbDpQdQf
NCOIIjYdi60l4Hp0CUw8f9aXfrPQzE49eBklfeue3Abuec7c/JyGrTrKtZcYDVmVTWdp3jspz74q
VLmW1YuHu/TB/Xm7o9ZGnRF9Fx6AvgGwSYp1+wuz3BnrV7TYLZBkNPjY1DGFLABziGooeZvOxfyF
5SCrL2NRJqTInY03rCxPppwF9Xqk45PnphahjxVtf8HzcYvVfb0HQvsyo96NsIxGnc1ZrdNuaH7W
4E7GDfwYAaVw/9F2+3K7G9Y+wJj8vOhx1xYUIyBf+RObm8MCKentR6/MENMRy1GLpTMCuyq4SR0U
g/7eD+6LeUoUQxZFswQ35zHxt5prZUCZ7lhLM2ZNQUrgckVzT8T8LIX3I8+qrZ3OWncYgQxVPraQ
eUvSLJ8j1JTYkKdNdRPtw8s6Wy29J3e3G+76ESMwyyhFJQqAkxc/FTXMyUc3e5DA10bRuGc0B/Fq
Kv71dfvj9suuf1ZgXrUGocdcu4f7WuDfkeEVKN+9Df/navoYEDMwr1v1NLQoTMdJv0XJtDvURzG+
ReNdHXQbJ/3rXxCa5lO171cDrUEeXJZH0Tx4c/OpUP7JychGf6zNEfP8BQYX8KsooPazr37w3Oit
fPD1jg5tIwbOdgPEmNe46dzoQzVbPwA1AEFIh/cSQEyytP/6Ft/o5+sfgVKsv6MJrqu8wVeFlyq2
PHhwd4mdadg4PP6xbf3/zShgFn8/HBwVINLB2E7zxe0+d+4UPhPCw+dShtMbTCjpLlJL/ztvW7pj
fiRieSH7Sl5ZDJcnPpAhtuU5u0AG+V7DZfvQkLo9uNyN4GNYI+cXKHGyNIEetfXCF5fq+Qxkld5N
sguPQPsCzJUP6qFuAiDJRn+L0X598xKYYgKBSn+bV1SnIUM6GNOPd8/w9VXfQl/ox6nNcLskRX28
PRWvR7DAFBc4ltfXDoDUaRvlp0rLnYvqGRzbPvZ0I9LPNXAshIEAZOn6hXbw0cqjB1733z72+MtH
vVutWt6Fle9IXPsgode29S4f/6nllgHlWtNcRvW7p8P3s9bwMJzTvBt4DJzdE5m8n3BrqjcWq2tB
JIDEz5iKVpDxwNcWObPuh694LIIAOJNql7tbhdTXPgFvMHPByzjihhKrBJx2F0jEvLaHPxqzD6IK
tnLl14br5RXGNBwHe7RRvknOQvKUBY+hf+eiZBt2HnGfbcz1tXdc/v6uJ7Lcx/ixKTmDm91AwMO5
3gWi4p9mH8S/ZoRsaRytrUrbtUYzBq1c+obK0GnSvm3OSql9NPoPlt4KXCu9biaJKxf4H26DQhH2
bpdkVZTfL3Dc2aOv5uPcNNXGzF57jzF8uY96ODiYu2fVIWkIe7bXObSeh8Ji9zaqBm7PwLWeMTYo
fo0UKKDv5KxzOsc4hNzBNuSXLYOj0t3XoOwPt9+z1ifu3yPAr9Q8qgWat7xV/7m2m9S8/K7H4fvH
Hm+strPVepCi4bzbAnYeFjMyqw/M+XX74ddWwcsMMaa5KDoOvcQkUnsaz7wpTlae7W4/eqVZzLu8
Tke8oTaa3y7kNyu35yTgy7ds0FuXSWsvMGY3TEi7bOCDnZIRGZ72kxxkXAYbeba1hxvT2o9I45eU
TKmTP7rArAKPd6g2k5YrQ9NMAMOXoijnpWlS4GzVCdkA+xMolM29wwdvR1hUHcKGeVuFkCuzzUwH
l6gz4ZNLw/MS6V+D6967JWeoCCPfgmxpN05+ay8xpjRxFRu6YOqR+BSHdrajuPCrFO4WPynSwreH
1MpoNVO9EJF0chhRLgdowqPDx1fBnA2O+Vp/G5O4CgdKG+ACz6zwY/BZY17b8UI/3/7hVzPymGdm
2hbgOpyWnNFOLbjzdL7Lz56njnlo/wLWNukr5xwsap9F84+52qofWOsRY25HjJc5rAOWtKQ/tOvu
QCGN+7I6ufRt46sukdTc5uKrzLSuizu+ypsRxq0FBPvIGvMTXGS6VwDn1SNEXf1nsVjOGehZcuwi
336dxOJCxu7aX2xLVM9qsrcKoS+T/tpPMYIBeKX9sCD5kMpiSijcKZivY93rGHDiByf7T0UbYW2l
Vc30Y1Cx0hWNds5kXAQ0xP7eJ/Itm/XXLGi3vF3XXnL5+7tNBeqVaTF5UB5JxWaKw4AfPZW6p0eo
NuqdxIVGt/E5K+PeTBkDvuyGDEUWqZO5GlKAcTeT/JtL5Qd22ZchYoSFYQgGt7Md5wxdCnifuDr/
JQRQorno65+3h+FKVPi/jCrcdGalBDn3Tferh6NSa0efbj/6chi8NqqMqGD1UKUXbQ375naqYk9f
rs/sBDcwT4HMXpwmhC/L+B8Z+fPt962sC2YS1a/J3AzZvFycqQMfBGA1JWH4NJAWbOyvH3uHERao
qCxo4Hl01sG8yxSFhxSLXf8301EMbubh9ltWxpWZatQBbWwB5/dz6S13Vi6qGLu7r+BPh8ntF/y5
UbvSN2aqcYK3+VRrCkOtabKdXdEig1YOrngrsmKBGbWwvFgSpdqdQE4Sh2tRPKnCIc8TTBN5HDQ9
OKS0o+cG3Lg0ygT9HPk+7aHB5+LfIFD8KY+yqkz8GahfgeufFEbhEELc/v0ro9ZkxWhXWDUdpQ3D
4/KhKuSO8H5jTq892hi1kG851LdHaINnXz0x7pSHoSjZRsH32tON/WhYSkfDMA9WcMCw30kV6EeQ
DLKNGbAS+cwkr1e3bT/Yk0wbIGbDudZAReUPeeG8Epj+bIydtU8wwms2RrUeJET6EHHIx7nwfBQq
l1srxNrQv/z9XfDm8+QM4QTCpHKjuzzMXnHhcs4X9XZ74PxZaa4N/MtXvXt+D/tAywV1HLXcjX3q
qrrYMXBJDo4Ifjt9zg4Wb50D7xVcwMqK3BWi9U7elFmwJOh+cY9luzziJcA4Y/9Co5a8NqARb0TM
6+swNe9ibN5wyPH66dy0IwoHcwYWfvdaT94LdCu7EnD7ndDYfd5ui7WmNmJZdDFeGoK5SZuB3MvS
/6Xr9tQE7cYh4PpgpGaOsJvZCPmKa59xKL7PgYGJvqA8C2Z/W9cl138/NfOETt50QAUv5BwCbfId
NHVxHsDIPBN9uSi/3UZrH2GcZGBBX0GSoYe0tu79snmxnXsQVY4AAG3MpuuLFo2M2ZQPrGJu5UNl
PM8n5X9GIi9hdohrpXoXjOPxY59hzCo1LIJDL+2eGVRcOO45Z3wVUMzVeA76eWNtXOsPY2pRBsmM
zuChuQzj80CGox2Jg6j54fY3XI871EQKuaHSSJyq+TyOFNtwng5Nv7/96LVOMGK+CJeiiJwBzg2w
Xx44/ekP8KsGdvm/evarRHnh2+0Xray7NDLi/wwYcg2lZJO6/8p/poN/Pkx36oiCF2wff/iv3mf/
KX+277PUPX2uHoq3LZDsWt8Yc31YlDXOAu+16tcu6hIewrtuyzx1pWdMGA9zg4kHzaDSXJXfuKbf
HGuL2bb2aONkoqIgFzlBiqUHSmPx2afQ/yCFjJoZcpQW2aVToJhgKFW9Lxznd7W04KcHamNYrQSP
0JjbZW8XYWnV+kyhU3ksM7J8sjmfd2JeyNd89ueNGLL2nkunv1vTxnEOGov1HcxfeRpVIH3DbBqs
8IMorI3kwcr4CY25bdekdu25RD/0Q+LV9ZeetK9lCUbI7Ymxsi5TE58TTRGsvpTArsIb/8m8EvSA
3xQOSCxbHjsY0lsu7GR9ddYw1kl8yDenkCaBNcbSbqG5hMEs4wmYVh8LNmaVZI4K9AnmXW2ac33u
fXLMlmljVKw1pTEVnWqQpImww4FF05Og9bOdW3uXkQ9lPKl535t7Oe7m1KJSIUWZBA55m+ulgbR/
ayisBEtTRs5FBPeJrMZsn1EAdo+k6ikiGSyMCviN5Lvb42GlkUw5OcrJYHHboGBqFuoXBJJpR5an
WVZb0teVuGKidEaY0TquZ2EfXnYHUvUxLT9UQBpE1JSVN8iaL93SqxSlNT8RF9M6st5yQvpEKr7v
5PxCcvnaC+fQ1JsuZWsNZkxQ4ORHr62hmwiXZg+U6/081Cff29rMrbUX+TvElGUOr1gc6NIWBpcy
ClRiReojEOdLgxnL7zgRsuhZqnQuvwqU7vjBT3fcmMjXkxDU1JrnnMOOwMfCx1uNG7i5atkPLPV2
4keL83PwZPFka1+/kW4EEaxwp433Xi35u3yUMc1HBwCZYunbtOMDDBSemHyEqQSyx+BR2M6BeMsj
a6tzg6SBbJ6c7GO5PGpWSMyWI+HR0sLXcBrKuMjitkuWatzDMCRuFzi76o3k1EocMKXpDKVkVbGI
Jh2mwH7L4QK+G6lFfop6AK24zK3EEd0WmmVleJtS9SVDHoyooE0XnXqCJX4u43BYNjpr7en+36O7
c5FVmy9Pl9PX0muSHNm2aHOLf3nK/x85qalTV7i/hpcGljYsz/S7BYTuxc7S/w2Ho3LnLnWx0SFr
X2GEgAo26u5UI+5oNwIxVAA6wQD3yTbOcyshwJSqs7GFF0rHRLpYw50tpwMn7sb9wdqjjQBAcmBU
m4rUaYQ00yiab2PAPlBZiWnoGxtuzpzJLyrERYXSkINewp3t+jGOKs59vsD9awys47REdA9eykfE
L5d3GlOfZric14AEpE5lEdjHq98DK0HYHMlWKcnKkDIV6Vk9S+Gi6iVtJOojuuZQBQ9yCs+ZTzY2
ZCuDyRSkk7JARcDsaAgDPnVRHmfRyadbHKeVPAe9hJR3G1a6gGjByVCnlvh3GgA9pSrxPCsp+7fA
pcfQ3ZgRK+PKlKWrCsS8vorwHuokc1/dhT7ZSOT9uYm9MqvppeHefQO8bCZbwr8vjTwld8qxyyQq
CIFPowN1eANWWJyVw/QQdAE5AaiUHaYq977CXkuC2af9GN7nsAwb8joWTu3+rspsAIQVKnbNvPlz
xnLyLXId8jKLSt7D1kuBN1eLPUhKcINgHN4N8FI76HEqL/571RuSsMPz7d3XWv8YkWRoaFAiGaXS
jFczioaKQ0eHJPP0t2CApIs7cKyfPkIVx2wxEVTjQlg9zQvYIJAI9RlI0/JUl83u9qesrFKm9D3s
EM/rrFCpfcEm9ilEBTEMVXZ59dA27sYBbG2cGUFmhj2IsgReIodvsji0bKvMZ+3XG5EkkL0qQRlT
MClOiP0fjRRKMarYRZ5ua2Vd+e2mBh5KVdCNNdNpGcELpAvtL3JY9h9qfFMBz5baaSdnxk5YwfJS
T2UZOzCQgsXjMsZw5nvggr3eftWfCytzPqK82UR+68bWhW5zmipd8iPrBYofI1hffoWEYr5vsR1+
XUTNdrlk1o4EItvNFimSaXStQ9tWRaJbxb/c/jHupX+u/BjzjFSrSYGn3E6pssLxeZxrdiqsnGTI
uxT5sYyi4q0NgnH+RByf9Yc+9yTdIZ3u9sg6NdHOZUF1yKuwtJOilDnZLzkZ7yywaH7JaJiXuIUv
7bfIKyIJgRbcVTY67NpgQCOae7rInRTJIOpJqVCwTvNTt7Q31vhrC8rl0UbMz6JowOqs/VSLGcXb
DFh2ACc/5nSOu9K/o/E4glete1Sew941istFi0QV+cZP/3PfeqU7TSA7Y1KOpBgR3FFmAnHLEsti
ScK5+s4z3t41avixDNWrUByWzVm/H/zlpBo4BU9Lje1+1H2+Pa6uhYPLGL9027s1p6tYiPNwQdK6
bX5SJmHDVe9cqf2ka7ofHfU/UvRyeZFx3ItQSO8MvexTK6RTXAuWBqJ4tWao5IF5ebn9NSuDLTJ2
fS5IWahugtdXBkPOxM2sJ6es/v3Ys42InE8lzyvCnVTWhOMUpJ8lrGA29kZrP9yIyq7LRnk5kKRZ
OB56PwUH9nj7Z6908P9lUivULVWhJLA/W+TL0OTTi1V13R0orWTXt/X42Prc34hSKzPSzLGEucbF
Bq9BKgCCwrtggcbHSW98ybVzN0aQmWBpRnsYnUuFuM+yWKlPAXy0BffiEDS5tp9jVG/Htog2emTt
Uy5/fzcxbNZEBSa9lyLMA7FHUN7tnB13Y9pd221fvsWYdlUJx4fIqi4N1cCkqD0BnBYrCA+FCvYf
6vjAmHBSjJYurQx6E2giQyVPkQrPlgUDVThCOWqrRHVlfJmZFng0BT1oaV06AfHfzjqZibhTKiVz
jzLr77e/Za25jLkngkyF2ioAGZAoF4ZyGgeVA11wUGmsjf52/ghxroRkk5rrepETBBaWezik18m0
iPBFNmV94h38oJNKZdkzL4HgiT1lN99FGzqf8yj3H0p7QP+NtEkmd3ETqfGvcdRZ0XHx9Fgki3Tr
kycdB2wE5VY7lEdAJz/r6AxIr76HI3exR/47OLUZVfdtIIKd8N3hxPgSgtxFy/DVsQGLtRoVxGUt
YXdVyn+wNXEftFSgC81ecBRs8XetB/G0iDKc1UPUAqhC+i+wiW0S1KuKp2bSwaMsAbPQcDpAX0G0
H/u955xKK8pBPci8Y+/LiyJYRwu8SlvwkdplfoX5T34MXBwECdX6DjsvcpdBvYSSQmQ9H4HDDhPU
k0eJWpgLD2ybeD8zAJzSfoZXvb9M8xdBnBdPsh/ZKFOY8YZHe6qGHelz9cx9eKDm6pBbuAgfR8bO
s10yeAV3mNNRmEV3ZKItnMbzctgpMLQA/1oI3LeRCfICku2WqS0/zbjIO9uYqyXKSyx8cmEH8kdh
QVLv5CJ8rV3UuuzqMXdOdlf5e3Sp66HZQ7imFkG5G6Vnxx5Mx59lDjHm3hqakcMBFNvJjQG2ElDM
nA1vYCptl6HCBo7OJ3e0spROWX/wXVp+bPkzHdocp547OxMomix1whtQHxyxOUHWfr8RsqyhhKN8
GzTpRKDy0zBKR10fGxJQPT9yc42oaOaDyCiA2WszVNN7/EinXiXStr7DADoDLnS8h5Hr1mxf+xj3
7+jeBmEHJhBRqae66a6Ac9DLMBcE8KRw+fqhmGWmiXCGD3TUIAXdudaMImK/Rr0HG74tdTk/uHbA
N2LjCvAxMHNDclRD1Q4Q/vkBae/LquuPTd8Wv6J6arw9CUFecGBlpveQQXgvMLTmv8vBK7+WThS4
G4vNyv7FzB6VQkQUsF5cbmnYxzfdfKixSicfakkzcRT6VjQj64ZMbdlDslX/GhQ2+q5HdsFUbGlT
VkaEWXgJPxsGNrUfnqfw1+iCwlx/ATtzY+6vNc9l8Xy3mfBRW+5bCy7o6MTOyi9PYVFutPzK0mgm
pMQ0BcOwVG0qlHrxy2yK/VHPcXfx+4QZ5Ae74NJq7z4gmOCyqGYQ96dWJCUf/nGH5tAE2SNp6OF2
L690ADXiC9OOdAhFHZvvKpAcKhbDWtd+EEM1baSb/zBwrqzwZl6odyF+jurFTSe77IEo4nAgqian
woGqCNo7qXPxjCt1vp9UNp7GXgcnvD7/DBc5nRQNaR9DJ/SPEY+Wz9Sd4QAR9c5TPrjDLhpVeISd
X/4awkuti8lgwV4B4orYWmZxl8uwzOIQyAsRQ7QOamlA5NbhYWULRo3DA0wQYRUOuWFauL/G0I9H
XcQAnsXM+j6orePwyjgzkzou1t8clH+dOlSW+0lMMK6KnPKXbU/0tyNo9IEEK9YAM7sGk6Ee3aKG
lJbj29yNL7lYTrdH2J915Fr/m9tIFY1WbS8DLrK6R4fIwrlg9Ap4u7sWXJj4Mp96m5NxV9RMfoV1
vfq3xRb6viJWfUSZuXPfDqp/I+5A7yZZ1A8waLP2YQNhBa27zk7geduf2rBwEt5L7ztduuIQtrnz
s1NSpnAw649ZKToQOX2p9tD5ADeURc5pGK3lAH1ieGTNNJ+8jpcQJBTtc2gX5Re7ku5Xq/PYIStk
eFqivN0L7o9f7GVp7vJiCmJVO3QX9IU+TTMXd57s9APPp+WUh52XDKRi5/JCzgVpirTJZOkwP4Vh
Me5p0CNnjEqbuUrgd9w+1lXoLTve1Kq8i/xC/CrCCAhCCYkHMm32F2fC6fd2f1zLCaOrzVr0vhUz
nLyK8NzPJC0GOLn5O6/XOyePjm2Xx4PYGFMroeX/KtLZNGUebwPYVCz9GQWXzi701bJrQnerCnft
FcaGwp2XS3ZGz2kJ4UV7J5YHZm+4eawsHmbKU2aZ1y/wx03zvATPkirnbQzmemObstIJ3v8tTXom
LQ/stEelz6ztF5dXMA/Vn3TAjrIKf8/2vNENayHk8vd3i0hXd2UhEW+xSahhygv9HxK3Vfi1Kubj
7RG19gZjmeqLJZymEqAtS6tHSOhgJFaP+1zTJqaoT9sYtyt9bYJA4bBVsSB3Rzh3l5AEfONsnxf5
x1ZakwFqNy0K1Oo2Oy/9a+vJGF7XAGc9WNHv2020NpqMgSoty9Wi6KNz0ZX1rhmXxBmKdn/74X/2
e1cirEnDnEhTunXPLlnqBan5xgY+eXRzitwGC3Yu9fLnSUuWiJZH97polli1TdHC24zQfeswfkB5
MnD32ReKbD72ePASd0MRu7wjScb9KOkKC24ocydwGR2yYu8CDZTQMGPnauzp3rWC9qUYS/3g0bDd
T9l+zKbxsSo0PbSNzwRO0FMNYP887nzA6j47boPL27mDA+OsWfYWNWPwbbCI8+w6vbrnupruItil
fJ3KLL8vrQZOhU3Jf6OU09q5YTPE06QGhoA8dA+tphOwh16xYPNlTXeC2DPdybble5/P7lGWofW0
NFlrbzT41ZoQxFBTFw7Fl1sI17fOyAsc6pbvcH27z9h8rNjRtuhbkH21fHbvqdcBKQScEDbmwMqe
w1SLY6+MWvKmz87a7n4HS7crIezwPfGphHGBF2wxGVcmtKkYnwde+pOLqQY77H1fkR13QJjx34JG
7G4P2bU3GPFvEAsc2SvgBjxbxUu4xHb4fYhYUgQb4XutpS4vfhf1rNzBQbO3rXOY2YAHwcrBEScW
nh3xarEtbfXaVxiBD2VnkugGX9FFnzVSiFkxg/J/L6W9EZZWwoYJFFUFrWmUz0i+hg3IlZI+Z0W0
Va11rYlwX2uuQQur/AqaRJVCbgvlh4hHXAfzOkIlJm7xe/2Bb7i8xugJLfw2qnkrkHTtv1lBfaC2
3LjPudY8l0cb7Z+pigurE6g367FxHLJD6TSH2wP08ggzpF4efXnlu/ED3VTV0wg3wVQscAZ2c/vo
E0eLuFFNtlF6sPYO8vc7Rt+3g8y6IJI9mhTIXIaif87rLRzlWusYa07rBnPBSCbTYSbHJXJ3yt9S
36w92tjSw2mqi6I6BwGlh1t7IUfxFkZduXFivDatLm1vnKxa2uHyb+A6pX2eeE2zV9EcswqL0rhl
0bTyAWYgHWDTRWldoKBEi30gkTUf+SYzd+3hl03fu7GTI/+qrILXqZw/k6iJo+YjGQ20jAlfVqyO
ZFcw1HME6j/QB3GnBz+uacu8YmVA/qFKvvvhsw6cYbBDmRIwJB80DjWvYAtk6YjLqo3T4NorLn9/
94pByWAk6kLik/lXG8lejakWK8m3xERrjX/5+7sXRDTj5eygwBWFqPdFJl/DZvx1OyasPdqYr7gJ
0JkF+7NU+7DU5HXSb0WbtScbU5XncrLKDk/Oaze28ilu/I/FGGLM1H6yApg3wiiX4x4HJLfU7qO3
AIUIt5tkrTuNqcp6FGDA8QQjRqKUxc7eqovEfuZbEvCVNcrEZzieGPxmLLETGet95f/HJ/u4NDks
aMq4CrqNbdXKV/wBWL0bM34DQADQTajOGdWjtLyTbMg33m9Rzdceb2x2bLuu3bnzxrQErFsy98Tl
GfzHj80ok6Kh2MSXokJpUdY2465yYDepuHNv4T5sYwVf+/2Xv79rnmYcBkH6JQesk30vShDo7PLH
3Dafb4+hlXBvUpN7OWeBbPABQ8aerB4+54CbPxAvPAflRwyMEDhNZkbOsxpGrq1MC3LvWeLoTv7G
RmFthBpTlylnYK6LJ0Pv+hnurocuHD8N+XLMsJiPYlo2OuHaPfzlC4yJHBCvzTTc+VJIKn6rITt1
Uy9jl7CnfghgMFWjGivyp7gPN4mia/1uTO6ppQOJMqiQWyw8iWZ4XyalE+ui36qw/dMBV/ZZJjyD
w2aT66UfcHrRzUsJxeE5lzgr7iLZZ58IG7A4qJfJZjhkhShmFHFrXXZJnYS/ko1Tu5NkuKad4syn
8KwBjw1b/U4xH3yCSjzNtO9+5Lat5qQkCy6yQulcnLwLGAmHNf1g/DaRfQ04dvANni68TP3q1NFT
Neefbs+O653gmepbcCmisAv1mBaW++xl4V0ngxeQMXa3H38tEYU6JFN7uwRlNFSLDR2jLb8UBPqc
LHus+0Dh1vlSq+iVv9wRsprbb7v+MdTEUw+zH/kzcqipQ8Y5DhvnDZjwMranrULFlYXU5JIstjO7
UY8XMO8lEICqffvYD7/ErnchEAgkZtWwoUgX956Vv1R5P8y/bj96JfyZV2BOYPehkH2fwiWgAeh2
4FYbDza4CABRUPGQ1dLe6Oy11rn8/d1X5MQmdA5mxJA5jLvpcbG21P5rTza2RiFUMnnn4Mmt+Jf2
P8nW0rn2XCO6+p1V2LrF6F/cdl+M7IGM/sdOGSZlxIouNdEhG9NqmQqUxfMvYDQfKQOEgnVyI2qv
DXgjhBZ0DNqxhKNWD/KX69hPUZ4f3HxLKbLSPCZfxBFQ+nssL7EjVewU6Lm57yAZ3PjxV6tfseaY
cBFGIuGPvcJ0rVVwsmBeAa8d20v6nmOnMddDzJZMWbEVWsWhn7gDw8+xTiqfB/H/OLuy5Th1LfpF
VCGQkHgFevaUOLbjvFAZmQRICMTw9Xd1nnI5bneV3075VFAjpK2tvdcAy8MKkt7L+DqC/ploAX0V
kfog/jkugKMcStUJHfz2PqSyvpIKXZqOVaKVF0rTcOnsyTVt+1xWYXkLw/Xu64c2qruKAU1edJUu
sv4YQtIZkuhZdnDGpU9yDo8DVimz+dg457X0zy4lc1nUXY7DZJyBtaMc9PEifJ4r5ScOqKwfHOU8
h/+Mkmlo+SIntSdUbnv+u0Y5uNAHj165d1z6FKuAMDbO0GsHS8eo30X5I6yvtV0vPXgVEShxxzCD
pfYJ0vRIAmJ4/15Z7hf2qrvKsKYFv3hRCwKCqJ9Kl5i4DLLPZcqe3/+ub/9yuga2LwCy/70unah7
T2wWBc21O+/bv5yuQdM5vMZLbXpwfMxG42ZUAj7V1R9B7ZxThNV6RNo3DcptRxjpiE03FZHvegnK
Sh+bldU6FIRnABzgt1cSvsfO7WSvUYPfPljpf7DPLXGceRkhlQALC9eZ42XUm6H8PNXXztNL875a
i31LkCIbM54C40c2vyFnRaX5SspxabmslqOGVmTaQegPhJchyud7t395f8bfvrHQcHUmdf6sVSBx
k9COPZq8jUnnRbZ59GSeLAB9vT/KhZ+/RkCHHUoPfoDCAy/5oylN7HX1p/cf/bd48d9LA10LMAu/
H1U5A9QIe/iSwhCQuDDlLmgydSZI5oGAwdr0PBmDBrUC0UBk0KVekFSZLhO028k+zEDn9uAClTg2
TDcKd6mT0ynzCCZsFw1gm8VQWWcxzHvFHWNzW0UwjCeRLVS9TWUuECnJeMdLFe48XxcbXmc0kXWI
TKIgP95/zwsL+D9aDSX453mA44wxXsdNnm/7Xnxh6DzFPq73H/xQq0jNW6rlOage2/QRRFPM5jXN
nTepPIgcay0IXvlOuECX9Dh2Uf6ryuBXG1e/zWvhRfKuevXbOK2ja8oolxbcar+gkt7C5AmDdTCk
qMljulxpJV36DKv9UgJ0ZYZWYrWVR/Q+o47VUerIqJ5s8v6HfvtuT9dSD6ItnXLwfHniJvtlLGRj
huwzdH7KuDDuJsuqg9HObSvTKxvowlStWU2dHKltC+xNOr9SfTi71Lz/IhcC4pqJ0M5+N4wMMUsJ
FW6A2LGR8s10qOFRe2WIC19jzUfQo+w0zUV1quVytKxeTr2ezB8GEbNbVPTVlU9yaYpWh15q8wVW
1VML3glwVzY8lNR8fn+SLrzBWq6mCc8m3aXpT0w0fiRD82iU+dIvEJie1OH9MS78/LViTScFUNki
BeaKlQ/MpN+hlXZlO/wlxr4VfVdTMxscqzbQ9jSJcI4BGqYbUHKdmPHR0ggychLA4TJtYyALh02/
tHw7F6UAwS2tpk2dj/muNGZ4CqhpbnhZEBhIahG1eeHCAMRmn2qIGj65zGNQiwfjALOit8M8iwTN
SsgwtF62LcKie8rkYI4+QPuA+3WizON8Is0fOjTe46I7u4VCGbeRRS/7vknndmOHyduEODxihkue
V7+43EnrnZUBTyCt4t7ZgXQHBd+hLW386hMxmfunzrL+Zax6e+/hGTujoBU8hJ7YI28B4aD02X1u
NNoX8DO4ii28UJVZE1UUmGalB+T6qWBBvwPWrH+CSeKcUIqbKSQmZNSNfdBGXmjgZf/+krmwLNfM
lcHJAi8NcdWeurE6u+KhL9zdeMv0PRuu2W9eWJZr2oo1tupsi5RsJuWPguQ/QYe8dtpcSGvWAiE4
neegVYs86Xka4tppvzRLdcob/mUc+lvf2A8emGtBEDcPnZobkGHplCUjakKtcD+W8601P3qVQ8qv
APBCjjrpyaub/nj/4144YdZ80LNW7wLPw/5UB7P4LX1TbG3BoEy9SP6gBr+Iu3J2YEoX5MkA77bt
+8NeOA/WXFFLCy+oJK5UjvI2oIlsM+5F2WiuLNlLCcaaPGQhvRUULtpPaW/bLFYQR9uYOhC3Ew3L
fZ82baJcUmwzMTR38I7m901AUph4F/WnOVfZHcTZ06f33/VNcimynbUYQik7SF8xjn67P+iNrUl1
C0EAFVOwZfdzQ4PEQTTeKOiTbJT05WYsHLJnI7BLPhm6b1kLAE89ptWVc+ZCEKHe/9/wZdeTBbzA
/tRVg4lojypFEHh7H+bAMclNFQ9Cv9jW/Lry/v45Y3zjYFhzbWrtZQTCmudOVJefQIJjN4vwBxkJ
rZevLoiEBw34yourbPE0eTz4LiQH/cifoY+djOACwHO7hiymL32+8Ytendx00AcwudL7IazcxHV9
vpWj1N+9nNtboXK+KRbKxihwaX6fEgiNOV5Y/5C2DlQ80pkdKgb0T9Yv5X3Zz84N1TnZOg6fHtyh
5Q9zA5/OCZpFO0itzgZdHEckDFrKr4Dedg+9KtjG6HZ8ToOieMr5WPwiU53fNp0VcWa0uyvmJdOR
JLK8gYzo8khVA9zZoNVT0KNPnGFV/BatB5Zh3pHqM9ocUzzWywQRHziXEMn9+34p/KhErSwiASnv
2JAFcT5kcKxVA0ppTQMiPKrPRTy06k7bYHoumpFsRjfgr5Y26HvQtt+2UMROht4GO1vnOuGa9F+X
grFISkFipl0Wz5a3x9IFSxe3wD42BQTBCQgLkQMd79sx585vnjJvlwdBmjht0N+MLkujesTc141m
+zwXbgx1Kr5z+sz54RqWx5CCyBKvpLJHfp97z2IwznasS/XEIRsazczN4ywA8AcL39tnLsnivoJQ
CAQv8qehWuQmGOv5ARVBCmwQaR4qH+buZWjbnd/6bdKNbrrpVIaqOJTl8sh3UhbL2S6nxg//dMqO
uzStdBIEqrtp2nDcccuhtNq18uuSDdkvWXs6qssRyh75UF2Tbrlwlq0BwqPv+51WIcp0uVvceEz7
tyz9iA8eYskam0XAyvC6AVe/0GvvcasNI9UUW7/5EJr2PMA5C/in/AeLPaNtPYEN2cDK/j5vf4v5
SoJ4IZFYo7LcJvDbfm76U7m0CQs5cO5nlb8mGa9J412a+vPf//nxeg4oxHoQ2WCrCWRQUYYH7Ch2
JW5eOLTWWGBbYG0pZF+ngbmJoAxGwaCqTOxKmfGto1gAZbS6p85yhgYL7FJORLAg8qfQoilQLpsF
DM6kUHSXq6HbQOM1TPpuen4/OL81Y+dBV3dY7cNtYRRgEsHF/pups18E1ZL3H/3WdOHR/6GojKKt
6eJ6UGxof7gemO4QV6gfggHZ8vsjXPjx650GGjJXssi9Ux42YzQ4/H72ly/vP/utrPH8689//2cp
NWQhaM0IchodGwe0TMbKZGCew+huDLp7/J+H9we6NE2rDZcR7Wc1BsMJQwrEqrCKZFCP4Mmaj9xZ
z+9yHvqfd+kBCBYERkynnhVPfE63XTp9cJrOn+afR4dz0aeMLBM0234tk46q6VU4bTyY2wwM7I/N
0KoQpXrIbsAHhJy4z3rAxJWJralx/BcwbH9/iLdC03mGVikRd6DIFCIjRDM94HuB1lyb+Kls96Rt
5mPYGvkxazK2huQbV7euI6DJUE8pfx75kO1SatIjyLbZy/sv86adyvltVpuaebXq5YyLWjG62cEl
ANPXObUvVVbNcBpRYexOnXeoOpodpiqvYwi+1VduKhdmcg2ghOdxMQDYC1sVcCQqXIIWwySyoPxz
0ZIrHdoLe3MNQ4cjgzd7XUFOIWfBrmvTeQMtkzwB0xK1EmA4Xggaj7+vzOZ5DayzV8zmGluZuagJ
Q1EZ4hBiZI+4d6vjQgDjQOPSHKEBOT+RLnidww6G0nYGEEUOHO44sgr5J5m3YMi//0MuBIo1CFPI
KnPKRegTc2zihk6Cgm8MZvn7T780p6sYUfV93Wli4UHu/3EcJGFoMXq9jobgu59eY8deOOLWsHVZ
9i78j1PYRjXlQ6gr5wAHyNiDIhwD/b/u5I4W9nWq0+aKOOClOVuFjjIws4bXMjkJRKVN2Yg0sqmu
kVMPwweHWIWOeqxFHTIknWLel80nC0/v7PFj32SVESzNwPiinOlkh2DDq3GLhA9qQO13EzQbgE6u
gZ4v7dlVvCBsElQOhXsyzbFo62g2086dm6Sbr3TIL3yGNVozcL0ZazdzYT/kPLppntSOfDUyuLJ2
37zuY4uucZpZ1VNHLAs8JVC8SOAVBX/6mgdx16dzVLtSxW5WV3BC8/wbFFLQyJABw30KTnsmgi13
uwMXjn5sQfylO/9zJI7zSNGdIdWJV30XmUBv/LKFp3irPnbm/gfYOXt14CDNPZXSxhD02rTUbI0X
PA91czc65loV5XyGvxH41sZovd/IrGEpAo5twGf3ZdKXU568v7YvrLk1uHO0QyuYky7w+c1iA6g3
VWYPPRGoJn5E0vi8KlabP6wyoABbdzkZWSWDwPlQXktJLkTLv+r//3xjDWVpLorKPY0wmWQliXr7
hFN3MxkRFeWVZX1p16y2P9UO2pSogUC4Rcejv02hN+ZfW6UXqGqw6fj/zK3wIVtMNQzgyZJ1x0FA
YCnOdedkcWCL8OQMc7FFTZxvHNQDdw2KKUkoYOE59tyBtAz74DVhDfRESYxltsndU6ueQ1/GHdk5
wUcAEFgCa1yhS50yL1tkIwbX+5LIiNAv7BrL6MIiWGMKITe2QEigwS8fq2XDVADJoaEWkWxYFw/Q
uz/mwXTNzvHt/ULXFfJxti3kv/P5JDiV0WhQGGrOHjZ9DqXrcm6uJBlv73m6LpaHRVHptk8DmCFa
N0oHmqOpQa/kbRcW9FoQpytL2Rcjw1FJKuRpr32AGlT3wcx6jZc0Apx8KpBcoGW6gWv0bhi8Qz1d
s1n/W8Z/Ixyu+fF9VqmZ9QF0HThzfo/dkEqw4ZCLxtB9nDeajvM3NkFpcmsWlJZzUQuaeDTLUfed
4BHsD10gItbnbDuSdDiqPig3xPELP+Yp9MNpvczRVDrNEItRUWC67JDFJYAkt9AFzJM+l+0BxdFh
PxdVsK05JTe5Hubvg7ekX+EcujzyRgHJHMIN1UpkOZkzhvu8FCIiwpuSnhvo/BLazi8NtGeiGRO2
X6CMFS+10kVcFXz4YpdQo+42eD/aRpToQCp1nJ1WfYZkwhLrackP6LZNIrK+7Q4Z6tob2yzi1vJy
SbwgdPaEO4xHQS2BHFCcx4NbjJEELmE7Tqw0G5ZXPgSyALY3bY6A0qW5Oqpq8r8v1cCzRMqxGiCh
aa81Jt/eOuxv1vBPsBZTk6l27pfTMkAAFeR6YMAryCYsVVnGVpsPNM/PsWaVCHYz6QhTbDqZoMhj
beFFK2t7Re7w0juszoI6H3Rb9nh4ZRGW629z/otnEJEDtv398/jtjc/+3iX/mSRc0EpIGiNTRi/0
SWSTekAN/ZrUy4WHr/GiuQ/Z/nEB0aivLIrS2lOxciCq8aGfvjZFK1tAoymKDyeWdiwC4P4rmG+H
95/9Jg8BX3UN7gxcP1PSwHolLThKM0U3LA9Q9lqeCU0RuphanLjRtfiE1gTbBK6Z9q4om30HwCkw
Mx2HoKbtkf4VpX9rvMmP2rFr7nsHVn+WSLGHUp13K0CRP0CD0EsK8B4Bn00b50rQvXBKuedg/M+H
nSHqHXQyGE7SoB1h2+AlI/3NIgG45VwdTYZWyftzdSG8/1Xy+2ckzlBenOB0e3JDvHAZ9ndVKOYY
NbMrOeOlAVYJXT6Eo6OneT7JzEIUhUAGqOvS4LVEVfxaJejtMei6iSvQkMxwxYfgw6CR6zxLN9yF
er6yVC88fd3HbZUoygnR89jhYEWfe69dWIgHH5yfVQRyQmZGZ4RGrqO+UN8k3fRdDuJKZnAhAq1R
sFnrtW1nx/SYe308sSzK2J1FedpzruUeb08OW5NlQi9t/EXAi36gNoIibzKmn0f3Ggb87af/hy/D
YV0m7TyKI8XJyDrw4O7c8edHVv5/yDLt6JO6FaiCMmW3kvkztBfaPvYo378/wNuT/x+IcEUCv4G8
NDlB+jSC0uoxk2ns1iW6xLv3R7g0PeeR/9m8Wd2lZilmxP/xG1FfHXrELriydC49+/z3f55N+iKH
Th5+veTtXkEJMeKy3+jRvXZTvTQ953PnnwH6GRgYIQk9cS6GXdETs8XduIHstgIUB2InV3QFLr3I
KgCN81Qi4xnJyTav3P3J3OMM6sP7H+DtOE3XYskaWRWqmchS6iL/BgudU0u9g9aoIaIwk7fXJDwu
vcIqkQhwJdaFWpYT8SD5o0OSvQzguO7quumvIYbeAhiA9rEGEi8jaQNlcDHC2bIHfP6EIpYXLcNZ
fg1KqkI735xhuvJNLlS76RpQbDxSFoEg+uQ6hH+bcQyHkEwfynxDQqPvc+gGxsTmfQzhoQ2VYbVh
w3TtdL2w8v6Dn3Fhk1AhxT661E0/ByJbjpqncNsEAmAvyjG9EtrPK/m/lw+I5fz/CreSK+2eW9sO
ysCR9smPauZXcpwLS2KNT8GChkS9C5Ec2pJd3xRFNOfVOd+55v12YZLWsGw9N3WG5vx0apfbqv/l
WBO5812Vdlcm59Lzz1vqn+3vQ1o19UtKTtrab4Gt6ztVS2fDoF73s1DhtRPwwjytsZPEJXosJtTD
ZCerjWxmc7RKsxMFIHfzfhC4NMT57/+8SWs0vAwcvEnb/gI0MgFyJsqL4srTL83TKkw2Rd9kblsj
+9DFMbX8pR2zbdb4xQZ2M+6VOHbpFdYxshqahnaCHzueRiO5H4D1bfm19OzCPlgjxxfJ8gD37/BY
AsdJaP4pnJsf78/9280JunYEHApDc1hmi2ObUw3uQ+7t2xqOJRkPPwGaxr/JPK8PBPiVbdVCsv39
US9N16oM5zgT6duxD49yLO+8Un+FH+K9a/TT+4+/8MnXCPIhM1mDU305DUEiZP7JqdXrWJZVdI0n
fOH3ryHjTWdk0wbEO6GiPidTD7FAD74CMesX52Pbew0WbOBJFcpMC9jM20PgtH8GLeKZhzu3gbTm
+/N04TXWgEHPdcA1hn71qakZ2dUp/OMKOZkkq7Nre/vCp1ij4EI+LaXr5emxhd96OteQVYJ9GyqH
/dxeeYsLOUSw2uCtVuC4ALVwbAjdOAtwccFNujxK26Ip+eVjM7Xa37M0qhg8jBEu/aZu3EOTyYdm
FFeO80uv4P1/BBRQZGhboeeTWyr3syvh6QUr+uKzqYcqDumi9wDZVi/vv8uFRGUtCl25wna6AcUl
h2a5J/y4CAA7TtXyNbBDGJcD+9O319wwLr3ZaqcvUylB03TkKSya9ATJ6yUygzNv3HwquyiDTc2T
hJ7axy7LdK0BXfelrFhbIp9s/DouiHcHJ5wn6vuf35+7N/MuHor15Cnh+K5VUPpTeQWNc1TY4WY+
ZXyTKzTGnQL/5ZXQnU5KGF/9ChhHYsGXMrgSON/aTufhV9Op8popJ++yI05gUIXRPwKWgUQDk/H7
L/hWSMAA6wkUAMKNQxhkR7A9dmNnykQV/InO9lrn460FcR5gldOFYwWAqueUR7R22VZPbHjuF1Yc
mM2VicrZh7g7leVyJTi8dXSehzv/jH9yC4iEFKnQNjuisHwPveR9KbIP1JjOjz5/o38fHRDLyhKW
fpIW430Goe405e72jNqB4vkUA/D3MeS4WLuywWLN9yzMkI89iMnKvHqSHZb02jHwZlfs/CarCDr0
4ejlCxb1Ak5rvyxPfeOIo+TBrXLLPy76FkWJ0F3l4zdwFzv0YBAw6vQalfxvb3Wd55/HX0XXNM9T
mneAXxoKXU316KO60tFh79BfDggmFWki2n4XI9yJWF8crdvsJK5VS0Pu3BrgAN9/GJjF3Xq+gcXx
1uftbdmpu3ypH8mwt+HylRfeh6jcYq0NLSungZU6KY5B1f0BFR229vrH+3vvwuZeYyFJDm8DAdHx
Yypg81KEN7VrkroPXsBQ3bw/xKXdt4of4NYBCK3xpbkjt1X1rMRwAJDZTR9c/sEtt4ZAGge8wwz4
+iNZYPgOs45CXTPyehPzgJWyBj8qC2gl6QSmqPNiEQBFKxCmai9R5DX1q291/wW8jqiZVNzPw8ah
wymQ1ZXYeOH7rNGRsyuF6OeyOlY5TuSuWeDoB7D2VmVTe0yLRl/5SBdi1hqNrOcUZDvPZEdIrD1A
Tedoc0j6vL8ALsT3tQJa6OQ97UK/OvIlNxGQ7ZACwoCR4f3HTK6Fv1pjGdrrecNKeTS1p6AdPP3I
LERQhNm9/wrE+5tnvxEw1thOTrq2Mmzxj81M8q07mPm+F5naw1LbLJE2JWgWLqvqn0oY3e0R9+1h
SBf3GXI4tjuGjq951MOx/Jlxp9mjyexAUb3LH2Xv8GjyhHfPHFLAgb1MnyH+LjFVfsluTOZVh64J
0tPQuPkzYxKNkKFrxQ1cRWFKDFX96mXK9eLHTi75rkP1EjxWt1EbGqocbiWVx2NFBxUmpilCUH5z
z41l5ZIEaurAW8LsVn5qFDdb3Xl+3DsMXRWWyggwtWyfuui0h8ictgAZF5Aohmw12BYzy7a28ft9
EzjuwSGD3KO+QpOMNSYaYaGNcDp3ftyaWR4bRdmjBw+FnXFms23mVBznEXY5U+Dxk6oH58Wb3arb
9aRXP/uZOntIIeqfIfriCfytDGi42mwywAymuGe473q0hDyyZZWToPiUwvU54GOsm5Z3sSyL/Fcz
gksXBXBTKaK6cOljqx0No+Mpi4as75I5g/9xSMEmNh6DzRHmC673VAy/YPNQfsdEAcPC0HX+Atsw
BXPh+TdUskJ8Y6jgfx5GMwIKqRSNVODnW3DGyk0l4ajAwnD+YboChXU1gsPhKbf/mU6ZfQnLaf4G
kiR5bMBM+kxZ22xTkvGvE+hxMuFuCRXjeRE7Be3ln0Exe/CranrYD7XzqO9DrecqzqQ7bgC8nxKY
QVZQHBvG8H6pdBhLdHpjd/BAblkm17mDrxrxY4tFAwGvM8FStiBTFpkMnphvQOrwZ3kg8zR+l0SJ
m1B68zOsEPWGzKH97RR5uGmDwCYUSMJEcqS0ftpxEN/ZKCKI4I7PPcwDT/gu9DNYIaGK0imcIcvY
sSWGY3bDgYUt/SPpquyAuWc70njhZ22m4A/oPqDaUJmfAYJB83OZfOfBhK7zQ7pD+OCEfY1X1U72
jVKv3pmUgj8lnJoQyOOaLmmGsfiuTI4uZKYE/QH6fD9uw96Q2xlN8iqqZRnyBIJgDThCAhTRXQEh
oNip/HmIOq+wh5E14nOfjgz/mIl4aHq0crijzkzWVPUR1ATUjtK5iEkNLa6cVzrK3ACLohcE6mta
pnhoytMNmsXFTVV73WMdCn6TVRJuLZDZMth0QUU2IW68MrLGMS911Q9/WIdGPcycVJlAzl5ADc+D
fjfRUkYNnA22eUnnI+fYdUU2WkAdyWtpGnQybW33HmvGr5mXGWDS6PAAxyq9rUpVPxiKU8ltcEhM
REM6XSzpVodsOkK1Jrj1bOgfuaZgIVk/2EK5e7iDosh0gA4FeFBnd+WD7C3ZEE+qHy0yrkh6rf1s
eYMSq1PXEalKe4tfKl6RtLXbYqbmLs80tKMb0cZ0yKEXZxPhI9INtD2StncsHMPCflepotrR3h/6
ODcTvOF9O4a3qpNpgp/MXqxLHrXKgF1OS+igh364dTowrwZ/KW/DKs+a2Iz+cNf1ytm45ThsbOvO
2IhTl+5JCcIyJB0tVGSbcqg2ri6Cg6gqbz+ovP0D5Uf6YjK17GFrKcfIWDCQYWnRQ2+55BBFKBV7
MiKo9wHUMlgENtyw8yq9HIZ5qG+80Ho7znS5Qb6qEyZ5fsBlaEwC1tOXCSTRmIw5j4s8dWjEQ0Az
RpiNbnXvNEfBx+HGp7P7ZWalsweFK3iVamx0xJFGRAi91U6UwM+An1jxraqMCxadKKJROch8A803
dFiqr4uj+IMNc/o95AFvtlnWZnCJCa15nUoSfGoYKR8cbZodjEDTF3BY55fUmXncjSUEAwOD8Om7
8mYZQ0jIUFntxTBn2z5z1SYlBvRT3oJw7c7F1wD7/haWjDwxAVc3S9i46IBBOKoJqHef81ri9DhT
tzU86vs6cG867fA7T1kI+IZhRT71Ls32PSRP70TBJyjML93BgYNWsoz8aw/q3Hegu80Y2U4AlESU
3z/CnWws4Yk8dUlgnSZI8Go0qczYHkpL50/gr1N8TX/YdpyCz96kRQI3TfucWVp/1lldfHLMBNu5
0Ic0liIEbqF9he9h68a706ZIP6uq7n7Ca05buG4WZi/5rH800NS/tWOXHbwaV+bAH0cg9CGsv5eo
UAXwBnYzyNjx9o63LftGvZKdCKbvR51VxdGxI1aSPzkIVIwcxMTqjZu59TYADRXrn0MHsS9TWKIA
Mg/yX9lukQSnv6bFdnSP7Gr4ZFIR3qTItL+j6VvvZTV4uMSbgvz2uq7+YiXL7sDR1/cA9frfZkiM
vjgAQ34xacsAgRzAwopJMJAN688yK9BMdZ95AVHWgKLEop0lfJFwUF+Sws3HMSk0LwFD8OEyIqvq
NmU5gM5jBoKmLbyNC27sYYCRLyDiuv82SYduESSnjQdZmohl8PUt26aOte5U0rio1uHs1j8GnJGJ
6ece3uOwkIs6YI12k1eBWJXq9FbTBXKQJdG/RLg4237yi93Sh1Bh5dhPVrf5KydunhjQLJ/yBjpl
k00VvP3c4m5GJQccSOqe5nJ8yYJp+NH7cJuxXNpfxC663+aGVbAuqt2vY6fNLR0Qh4hrFyeSPjz6
4qYqyixOwWT51nqNv59yrwYeqSXLzTRnkEMJwcSsYRR80y9eeA+IuYuN0Ok2gtOCF6dDSHDzRCku
qiEw+YkKuO2iytNvqrwq//jBwE61lfau44W+g/WBD9fDs+Gh40JL+FCpilVJOAkx39WFWXY1Kyh8
3YLuARfSausWlG1Qw+UHKMzLLxT4zH1F07nZc9pMn1DI8bcetA02yLMqpE4o9EBqzktcArHiiGSg
WEcGmVcYGZ9j1hg0Yo9uGoJKW6TlpyJYwBq1bSnbeNQ8vNUAfz2OAXhtvg/XSt71zh5XFdzCqqWu
E0MBrIqh2+8tSc9G9dXSqnGjyvAWAcDq8L7pPQRBKHoOMVN5HkZVW7jfhjocnlIykdiGXXuPMhsF
69swJ4vCIq/URqQEPkK9gSzMUJcu7vHeMpzZqFVwYKJ29ormsTMUMQ5VL1mIX8YjFKniVo16B1nP
UMYwSGRN0jeynbZIjdgPp5v0t3aByqSCq10Vge5YichAwfGhEGjkWDdgnzIdhN8nHcrfU5o3SY4D
MIfZMFm2EAKbvw4mnOGh2hfqJeQuha0mPKoGiPfWPhxU6MDuG+GFbswArPvalKN4HFyXHgVh/ufM
GBjJZoHxNjazeYLdFtxLwcVtN2djk8ylsfc4sQjSqJG7dxRY334z6tJiOrpwC1KGfRByUb/p4DYI
90SR37C1DO7m1Lag16JkeeN7AT1/F78qAVUcs2dLfXenFqKO/tJXL6GbNydAdMqkygVwh3WVH4VW
fR2FwB6dk2S0C5A/s72hYLlHHPaVbdJmhNw7PhoWUSjRtGsdkYUb6uBK61E0qyF0BBQzDhPf2bUd
BHVHiNv2OJDYvCk6QZ96LBOI/h+BBXD3OOrCr6LH8sCJXNHtUNbDN6mDKYb4h7/rrGxgEKq7n/CK
cZtNLyoIHKh0ieGJufwoFqMySPqPLc5/5YRfQlvxOaLV2LwWjhOk0Txb77armLzt2Vw+ySaYNzlA
gZ+hXCGPFdoiQ7KUNoBTqU+ASivz6Tew9OWdDyfrjeqmvc/y3f84u5LluHFl+0WMAAGO22KNLM2S
JdkbhG3ZIDiPAMivf6e8UvOKYjxt+kbrdhRJDIlE5hlAkdagIUz5LU6pDhYh1ZhGY+hlu7QHFLIa
Lfs+p4OBMgEYDpsBLiY79JeHmCq/O4ej3+8GUGcO/oT8QzYhAXyv41vHjOCWqWG8y4OM3EnHUac8
1GLbDuBHlEUb3F5i6PUwdqgxWrXcGviHXFW5Cx+X3BbF2e4zTFfpM+8wIoPKsN0G/0wgDwT8JjCf
k2OGv9C8ouexKIuDL+rxN9QfRexjPRyBmaN7mYclCFC1PtohLLn6Lgj3fpeCsuBydeLK8l79xOoe
4R1DIfWawVJShLyOYLEz7IzpsSFh+9lQgFfdfojSkcBTnmXgaRhRVXe+UxV/2krhelFmYgQ1UzX7
3GNNxFs5iq1VJt0vR4MdPvm1llsnZ+UWKpvdtzLNIYNdB6SJRNZikzpiMs/OWEz7rJDh73IILjdG
p84eUpeUN25V8OZKTio40nCq7w3APce27/tDMzlIjvLAFM2Ba5IDnmNJpOpgF+3qppuODlFi3BIj
eoAE4XbTQvnmFyJCfwiAv3gWVmvhw7Lkj1W7Y+QN5CINIZHHD7xMrJ1xyfinqoVz7xRlnh706NlI
og2Si6jJ2uKKjyIQm0kWxRU+0ob1judia+Z56mPrw+SsVbBSC+AwdOqx/SPbId1Rpbkb0aGHQozO
0zEeEQ1PDKJD/QZUQXEjOW23Baa+gnlh2iAbSptsm4Z580RSAi/YZpQPmW/7P324m8FrlsDcDi/8
4LmSvrWhOz70ORHHamDJWbWJvzcBtW9CaLDh9LX6Pdw55LDtqERRpMafn6GxgxTZz4c7axLWd7gw
iDdR2emTb1mKA6focPyHlVZRO8LUdofgzNi282XVbCW7KDoAOWz96ilpke6OJYeRmw/5gwrWMViw
IZvsyGLFxd8oNNOPDPB5KNultdzZnsvOEOtRuOX0hOFAkb3Xb1Tj9Xub1sMJdU2yqSU0O3hYwajW
5sVJ4cYlN6ARjXRDWqRkkyYe2BGFuG78nP1iBnY8m1oX5bkYGZBOEld5AZDYFmVx+8yw1fcJlGJe
u8pxDqX2NWwih8Q/90MwbQUKnwxFDlY0UQZBpFvYOHd3+L+zO1b5XQ0x6zRLNpnj1T/lxGDRknvY
Kq1TxC7NxM7rO9z/XZNDLWYcx2MJ3bNdQgf3NwoFLK4r+M/tU9a22xZ4rKuC9nzHIfey5QZ1Gl6E
HuoOxlN7pCqBH2mbOn9scECiXNFyz8xY3pX+QPeTLrLXQtviSgdI3ogn8mevxOW/Hgbxq4LW/65X
4I8orce4xmXTbBxY1G67wLZeJ524EUd9aMsFbMcG6eTNpiGO/uNQq94DAKPcjRVWL9A6JbECP9ds
XJqKczNA8N9poVOsCn98CTqU66IE3PnvadX2rxB8gP8ebjjude315ZYwUuJER+UGshFuTIC9vLJ0
7qG65PAIvvdkP4Rh9assLF2hRFOYaePTPn32WD/uqC7ajZN4fQQ8vdniXl1tAflAUik6jaaqJ6zh
MAFOdFOaDFFdIPEyeioxilUVD7ZfPUJ0KPs+2IFdbdQ0CERvtGXh6wziE6vdc+lnNEqpSb8T45u9
qbr2xZmC8SwMere449d3Hn7mhyW0/TK5vnfsw4xe2VaCmg/YayzcWNpn+04EcgfKBkCrE/HTu0uh
4wwf3ctKguM8klNVy8jAu+Ywwlr30QXM9dEJCNkK3U6nshmLo8At8ND0RRFhp2RbZqi85brmkYay
yC1Y2Dhxak32bdjkN+DtwJ3JeGF11FPa/WCjzm8vSd7W9jgswyYQtt86tw6u4YdKNu7omD0DFmdH
mam3SY9Ey4Y+Im51OcXA4ei3u7Q9WGlFtlOGFVKDFLH3GWppm7Ih1Y7KKnn0ExwxdY3Wj4cvjHCd
KXdQf7e3o1WGU1SW3D1PIVd75XFvF+AE2rd6gJDYAGJW39b6muXUTXaZV5BvvPeQcRkB+fr2otcI
lS+2G7nxTtaEWfGHwXogyHeqbaf75AZLoyJRUxflI7iMEAMItWs9UKO7W1iQjhFkuodvg8ysQ5b1
5VVLimFfU1lDoQX3rQ0JHTcW4yDIpsoS86NEGhxBxLFM0U1CKjwpLm5GnPOvdmertwoiao+lKept
gamN4L5cnhIPO3+Tcsh/Yvt3MIxLqGVnUL53+vsM/l832MHT2Q+bbm97srkGjoudnEzofalcfuxS
bZ0ud8MbEKVRIlImcBFiKmRckGaZOsDVxyqinjcdnDoRO9J1FmpqeXjXs9b3N65s9Lb3bOe343m6
xUrzwictU28HCAjyvK4v72BH6l3nxILMUtj60LTuegtlaWRM2HrttUh4lW/Bnmi3SZDWJ5Uzfu+q
TELDAWOzZ0GNrwpoSY6jNTkU6j+IeIOC3rmXKn8HUZfkUFdpjZ6Hq8ZtRi4ZQ1DXP1iYs53jhN0A
xbi6u/K4sk9jkze7FLnba+pZ9TUEQXEb4Iw/tHknn2w9DNe1T8lRTSrB8LrThLtXh1IxH738AA2O
4OS5oj6F9Uj2IBi5mwJB8KoLew3j+Kz9hdJ1HwWdn2xqQ6oYCmPeFJmirFAzKY1TQ2PHH+vDWNsw
Km3r5tCHNI0H7qnmov9UfUecb26LSTknyCANZ3RLIbkvc+eGNFNxi4IRf8lIX197gSO2os3o1oa2
6RZSYwpHH4y/YAg6HDJeui+eTnAxL+10gFOXMx0Ch1l/6eiTnbYY/r3wVfYHh5oEsJ3kOfq/FzXT
qTH3vZv3z1S7/cbRWO5jrqvrMRPiIFGm2zf4j7e8dth+dFC2dl3wQnjY/gxxGXiUfudvEad8SN5x
uQ8CYV0H0B64YiAWbRtHyBcr8eonVHWcq7qFoRW2VQFJVFOlZq9DEEr9LCvZ1kVMv3bSEKVCj0zk
gPpDHsCU1aK/AScbECXD2rl1FbD+dwBmDENEAGp4aALGn3gj1K2B8cUT7GByccohZevtGQgzr2mP
YztiMGLAbVPz5veQ9d0d/A1bEjGYzWUbg/L5ExGaPg2oU5NN2ELPk+Jqa8EsNmHPYSiVwfWaPPMJ
FpZZDYNCuK4+eoRD6LzuUJlzJstDsVba3cEylO9qgjRnWzitjq2JNgnIYYZAY6gI9AaqvXBpb4DD
gnlD92jy3NSbosnKn6kRHXAMnsfuA5hfHHsBR2fdWibmCIZ/TFJlP9y8NkiTy+6bKafO3yEgD98l
2qXHMBUKIFtvWmteLTRI505nfU0VLBxLwBPG+rGwIdAW4ihDP4ZskrIu0FWyXz9vY32EvLu0MmdN
bzilkN6UlnUqkrC7hqJCgvTc5HehJYcHynV+X1mw0YVEXXbluUV4/Pyx/9RHP+qd0f/CFkbltmid
iSJOoeWwRU2TRYxlZjvV5qIJPOTQrq9y2PcZ1UL7hVZy346uBc0fSg9DCQlKIPzzA4XG+wm1xiTd
jNAROQhcDZ+G0m5uRrvsvlce4HBGttaBdtnfgYYUyRnsZiov8M9N2Z+gLt7xCEcOagsl1K4fmjBF
bU4Maf6W+z2KEZnkZtOkcsKi6Cqz4yJBHT5jDQqUSPzsa9SvQAGVuF1LlDik9dfKCvE3Q85zJ9Iu
2FsNbx3Y5giNgo1qJhw8KCEpTZKdV/QF2mG42CFJCa6UZM51PtA/tGLqwVU6wD6DwKyqu2zTtrR6
BngUapkJ915pahffqsqg2+TgcmOFqjiwAWWLRlrpfS9dfUU7Sx+SqgVhEIoCcG0DtTEyJQqiTqa+
S0H4pgmoCy9uuuZKtLRuZwj3IRHwNZUJ2ntOZZ1UYCdbWeGsNISoHQ1Le4vGS7n/fA39c4X4aA3N
Wryj1UFcTqLFy1hHnQi3h+6tNTBO7HkCuTfdvOketd7NBLfVMw8bJCMKRZjHAfYejyvvcHnWB+8w
11xJp4wjVtI8HjJMtePBNbNqT1XWHtHqwqXOB7N60LscanGs81ZwgAut+bkISxfkheCuSWNgr9sX
MqFVk1XMWRnXBYDBXHRFuzY6Ig5J4hyKp+dJ9e4+IKG+BWELST2HiuwKCuAf+fiDwZtrU0yeI3iN
IlAMXwpcXkR7ATSEAVTBoYqhHqoM68fCaRBNONQh62nca1im/cZUtmQzCTs4VtChe0mzdLhLEuWg
FuV/dYwvo/MOV5V0YAMDt1XFtOOvqEAXL6AA6C9O4AUX8e7HIYzijq70cE+ZYJds68Z7ILQYViBh
S8vj8vd3vw54YwU59krEKRSxKQ2iRqz5MSxNGZudF63tg+Ks+ioOrN57DYwKHgg2wS+4P2goylne
M2OmQSIr7aOGEfjGV+gzhbgkbmVKRyTDeX9XUUsePJMGJ99K6hXTgoXYw2YnyoBcEgKUQxXXaARE
SStfZJ+GMAGBhLpxSCSUSlewHwsDPNc86SE5I0A8xQCHfCMbpPBf0xgM5gImCtqveatRxeyCDGIw
MJP5OQXwx53yco0RsvTys4UdoAU2ekZ5J5xAdyXIZiKbVgDESz89W9Y0zUMP+ldVbHoXIEowCF8+
D7MLcztXLBlw90xEDomcblL6N/USB/Ss3IE3mY0ydMKgKJQBj/L986ctoJP+8ZHf7R9o8vicSiCf
Jlw6LHXj4H+mcEWJcQnmONcv6XGEI2du6xh+LNB5gm71WWeJCvZjSbwDei+SnVDqE/AmQkafHpFe
8LNEN4aeGDpDwyZlqV6JwB+BsJH9zWU00AcouhIA/5igsh/5KFD3BrzbYjgo3ztVQbI3CPorD1ua
xFly4HtS1a6XlrEgzXGw7Ace1NBfyKc3NwAyFv3xryHk5vIq3VhTG6rzIh75GJNKHEhawn3gF01W
1vnCCTnXTbFq+FLmLRdxUaQAQpS94S81NcFBTpBvsSGpondfWopzEZWpSvymhs5qTMs7AeVv1UV5
4a+M00frPCAsnE0I7XVINOAGsabOFpwk4NjEjvN0ZaV/NEqXn5+lZ37bjKGuIUVhSPfaW97el+XV
0IlHFqwJgH10e8Ej5vxDL3UrAbQ1JPzgh3NQLDs0VJ68uoCskVNubctvAZ4x6Aev+W8tjNmcT5e0
dZ4yzXgM1exrOzVohyW7tCVfOLovH3TZO+9Cj7AyKb0WNpst2kvdZH3HZeELUe3y07O472TtpLrB
DuMgeBlbXEMCBcnrw/9/nV5+/DJc794b6DK4cPkkiAuZ79Eq+c4asQ+UXNN3/xBye3nALKcJYCjg
go0bxLhuUYCL/PS2g7PY1uG2goFQRW45uig7h1cDcBg1AGFdYR28iiARv1jKTJ4h26996ywFgqh9
6qOiAhZOk2zLsgbiLBlvyqIYv/iAWSZTdEBBAwbjx6oZU5T0Rx45bvHUkXpllS1tm9nG14AmQp5P
gm7nJDCEA2Ak6jW9qSq+B/P5foToeTSW42NZhm+fj9mHjJXL/M2CwQAtZhsk98v82Xwv+25XV2yf
NN7v1EH1c2Lp8wD/qkrKJ1N9yQIRT51T8LhN4NtmJ14MSIQFnLE2JyXbfCU4f3SgXX59RiJJoAIU
iAJt3J6jomclz0BEvdopOQD9AMiWGdcsXBYi6b8iyrvd1TG7gklfjjDn8r+c8B/hWNxCaukMHtCa
UMDSx8zCQ9ZrP6jKsD4zL4MWfeqPv2lgF5HljPYPaKKo66wq2peV5fBP1Gp+9buM3SxgpA3xYWCo
xTkBUv+Xr0UrjzXKb26kRZYMpxTQP2jFs9qK4WDifGNe0b1YNQBJEMiRV660iwcAW9MUMvI6f3TC
AnZf2ih5RGtR/wrTIH1BjyOoUZmBumug4GtiJ4UDUIPd0G2Pdu99GYRdZMEd+9q58Jk2A7pnegeh
8izfmOxZ5r9dWl11ZAIRNbOnVxR/Ma+u3/4IGuB/xmaw3lD0lOGGQwaqRZUlbZ9FlYXHlLiQqB8T
dTU0XVfhNCLdbzmi96xQI4laj9h7vyEwpjKAqHgMZSIyCvuFOh1wIyFoux6VySUvtA/GMtqg+dpY
L4nrVVtOx3rr+6Y/JZb7wAtXX4w18iOK1KU+uYkFCztSqB6AlvytTCcolgnLupZASESTCGBahebv
Fo43wy415nunOQO8Q8MJQQFckKJfvOeDqp+mwivUDrLb7AFDOv0RZep8Z4nf3uvxqIIODVug0QBA
ZrXvvLVV+ifxKNoZE6r6W7cu0GyZPNdGdASHECADz30uVVft3XJqY2cs9R6wN4J3hWjsNwJBrHpD
CwuzDkdKAYRzB2IZz5S/kU5voly7AzAsuevsXCDSbgHpBfA8I51/BbV5OMqMvdj4yYUg1KJV4kNm
F34adaBLiu8XBrydyWv3Mgv4MYNYfuwRRY+O5iRF8OHQPwzT4pszFf6LO6jm2OQeh4YQFcEJzEDn
yMYAjgZJBjo96G4YBKjzhxDMmrrxt4CrcVwHYXLIXaDX0KEFvCYZx5BHVAsDQSpu6Y07uBagCRna
p5VNCkCLk5ps4NtTXbd+loJDFIhdlsk8Il2utn3YuL/G0IHTUQA8zwZAx+CUomJ6zJCX51Gl5XQX
hMV4aCva3TjarW4rmtIHXA8sQCTQg4I5K1qtAFWLRG2LvOpt4F1E3sN2mdDHz3fy5fz9aB9f/v4u
NIUFq0enCLuzP7Lz2DzAIegLSfYlQsyO2QaAnSlJ4AEXUuuF1MUfGjinIJmORWGvJMD/0uiP3n52
0nJI1I0V6shnkWLQGihb/yor5eA+T5OYDkN5l6dJtdWt3fPIh8JMuEfPVv+ibjUm6PuHgG0zq6F/
E0eIJ8iepDAiSjtaAR6P3vEmKCrRrFyflkZ6dmhPYTtSXQbd2aNqjKqsUlEII4rPp/Gji+BlsGfH
cxLoELvGwH+PQD+qbPhZy+I2mYan3AWMlisdKagaff6wheNsrsRU6nEAj3nqzhOkjIDThRfJUSY3
vViTCF1I0ufKIKSARwWBV0McEHVsuEAfsu12qUDd/WtfcDlE3616EE2kN6K2fB5bP4ihW143gL+l
3jfIuVR/EZyzw+cPWvqS2alsLF9YvkSNzFAATQDi/cn99KYK17RNlqZidgxXNjrnYdH0ZxV2ezPl
0ei9tQLONGsXg4VVO6fF9xQmMIWqAHWjmbvhU/8KXO/KBXNpcGYRwm8nv0wGpzknY//ocB6HwomI
Uvefj/3S2MyCQzuGoTWS0I67bByiDIdS5I4lUo36WqGd9MWlNNvWMuiKHEauFQRavJNP6L2Q4q5Q
3Z+MjiuRdGkOZpsbaI2ReU4NTSBft1djIOTtZESzspsXLhNzrrZJPDjboOYMiuOlarRR/usQ5uAp
OJuqBJIpT/aCfHG05rztbII16EXuCwbh0OW1b303hmNAVOYrReQPScAIhHOmdjEB12pA0Do7B36Q
R/NYxf2tvraPwJ1HfqSiKaL78crb58c2bm7JEVqnR2+3xoxdmKo5m5tNpR/yCUtauXKDXqITfknE
ks252wopSo92OZSa5PAElrjc2oY/NJCE9HzYwXy+Y5be/vL3d2ERAqVD2TU5kLCBBoqd3zfOmlDS
wgE1J2ebQQK5EzhhXDAScQC/B7RlE7ALeue7gSxT1rYrH7EQVdzZticDEI51oALI8IbxwAJgvcru
iU/i5+eDtBBW5vzqRlt1pgNghaokqkcP5oy3Y1dvWpi0f/6ApQ+YbfeMdTXMoFzohsN+LeS8gyBq
863y+Re459gic2a11diZTgoGsFM9XFOR7RiS8M9ffeESOidWO2nRCyZ1CUOWZ9pc1dI7c9JE4fQ0
uWvEXXqJrB8kff9DoAa+Ep3pLIg5sDHouXMsnsS9BvGX/7HDMnmCsGV+b3MeRuMARd4htciuS0t/
N6Zedts4aQugW9NcVSWkatCDD8YNS0pxmAZAi+CXnaGMbpUv0OhwV9bkh61ujPn/GFBQAE+5gLhw
XtolGHtSIf0s4Ue0aS0tIbTHwGWE51e2a0kwPjoJyySs9yQ1m65O2pWVtTA9cx3KS5HPK8sJDMLi
pWiuCiAg4cVTT7GxkpVHLOyOuRClY3lyGHu3PvvNa4+7GZHdTrEYYMz950tsYXfMae0WoCSVBehs
bDsoE0xmZ126kuSLRe85J3xMmeQNQUJVTeLkKe8vpG22YSe+UatZCSBLXzCLslnqeATo6unccC0j
r85P5cR2hWiL7edDtBBr55gg1CTkSAwQ7FNHH61m6LdQzH3F7LtbZYmHMZ+2CVgvK3t+6WmzeBu4
uWPzxvPjKnV/dkLHEwnPvq4Bd2QFajb8b22TlclfOKDmDkA8THE1r7r+nOflsxf0141Rb58P2tKs
zKOuDRY4l+lwLlsAEBtTvlEw/WoDVYPPH7Cw+eZIExI4KHT5LY0z/tIUd7C5OIExBBZWtgeCfOUh
CwM0R5aAHtL20sng6CvljT3ReEyblQFaev/L398lBxdKcsMgnXFOL8I+FlRij+jN8RcUoqu9Mf4Q
DT1Jfn8+WEtBnl2m6d3TejgXJu7Q0dio4r4viL5KaAbglwO2FUiKkP1iAU2PLbOmGKgltZdN+8fR
TrMLHALLRjjXhCBqpMOxLgmsCr0BSk5wHGbHFB5A1y6KdD/CjrbX1MYl9vOXXoh9c4seBdkVIUrs
u0bVWxilwvPeiSrxTM3D5w9YWKNz8IaVjrU0tYfUw0B9XlAAvftfoKWPK8F7YSvPIRiu4bnlNx2J
Jdoy29wFhdaA/L5L7Rpc1oQDWMeDLCo0YOhf+6LZ7cnuy0QUhQYl2XOvewACe4s/BWLtnv/PYOCD
XGGuIlIGpO2BDbbjslAPfVU+0d7sJog1gPKnvbj3UN0LUjeFiarXHwWt85fKAzIQvz3AwFO3O/ir
yJX1sTB9c7iUlfWV6wzCjlG2fKO5vB2AW48gbbcymAs7dA5r6YAhs1DH8uO6GKOyffIaa8NCFQ35
FUcy/6UZmyNcqjQtgNROyNlPwMnSd6oeN7Q9fO3HLzvr3a7PBJyIYP2Kwz1o6Q56YRyyBxTl/hA6
EZ8/YmGT/o8zT94a1maY+6wIIyd/U/Q0ldm2rVf26EIEnkNdGKRYlEq6KS56W8U9xC02ed+HKwO0
NMXsvwMU9D1Yj1PoxSxAfzlE54LTDfokmwCsNZ1+cY7pf5+SQyzCZpnFYp5a1nPgtuB7AiNxGhKX
HT+fhqW9MNv4grpwqRCuAQ7tKigSgIcPLV1r8n+IckO6PUeQcKrzcmjs8ZxMUsoImPPyIbUgrJp5
yVTuuzJoflUA0IP66OQOhEkC5dFN1XIYJVetrp6rzKd/eAdq2kSS9q9fZshl69wZV+oUC/1UGl6q
Me9Weu0NQ05A1ovRaAfPNUg2oDwPG5yj+5ZMEJ2BD1fR5GYLVu6V8t3TV4adhpfI/+6xOu18p00h
pFmAT7QltA5jLCjYnaQmW1k8i592WbvvnqF4ljTZ0DtA11H1aNzWXDuVHxy80a0B0RcmyryBw4i1
9RvA4VGCJ8z7+fn3Ley+ObIHvasGBJICoLjSTze0wY9PQ7+SfS6s2TmYp5R5menmYmqpygfWtSVu
N+U18+3nz19+ITTN0VxmkoMFoHV6LuvbMqWHEa7ODXxrAy52X3vC5cnvpqZsnS7wpQe3xRwiJH7A
I1mFewMSwWbkU7syTv9e+INTd24nNPUD5zWldpz2baxya1tCKwipKbqRR2gt3PLhRIcfzCMwARp3
Izx6++zH6CUvqQaTkf3AJW/lcrI0ZZd18u6DU5AhKaAYJgYWOfsO/ADbKcXbKAuc5Eu+FOwf4uXd
IyZKAB2AAEEc1jkE8SpUI6p9GKx8wELA/4dCfPfrTZGOtGcOgx9Qv7G8PzxjGxncdp4H3Me4ciYu
jdIsGOfI7Otch/kZ6jKmjPoMzQQHNlDNVlfNmj7kxw+hc2gUHU1rOcaBg5V1ERELeLVTdc23nLTF
1xYenWOkXA8AqaL0mnNJ8y7ZqKQYf1Wp53yrROXcD8Yg4luQtJoim9nhG9Q2oB2ST3Bw36Z9hTJk
MAl0BiyOvg1Yz4MHHdvLbYKAEJw1frPyngtDMT+eGIQowiSAp6NtsumHbtqk2iTQBAZLSFmvn2/1
jxcOnUfCkTReGQSMxnlK/W/oc023MKkqYpuKJOJV6x3AhMlXkp6FD5pHxgSy/eghwC7QsD9ZPUSJ
C45x8LV+I53HxRaK6B0goCz2Jqh4JF7nHHIZXMS7xleNVHQlfb4Ewf+NWvRfMvFuqwEQYUNNCHcF
T7NTCDNxxyXV5qJAVbdiDQj38QGFy+V/A5IMqVNWJTTLk97EvZR3YaFWAtHS+89inV+lA5dgfp47
WT4KazyGto7dqX5K4Kf2pUhB58EOfkjSF2D8nntoDY4dFAq5Tn5Rzp4/X7VLC2mWeSZO3sImxAvj
cqigiynNCHEG2NzD2U3fff6IpRmYBTu00kCqBLIsToWbASanfzdOsALMW3r9WRFJQTwO0nMhjb2w
y3fAcOTfqoYRcEarduX1Fx5BZoljIyBJCFASiXtTJbEaGhbhO/a8H9duSAuRY+44prllZWFBSBwy
8R1aI8kGN/+3MilAVZ5epHFWqg1LXzLLEztss65kbXduQueuNZCfyFkdQ7NujSmxUHWn5LJT3u1o
kmUV9cXoQWVXbYH19TL0nDwLekHhrsQJ2qJh3nIVTzq/pkSu9FeWEuC5bdjkZdIdm4zGmJTbhmn7
mzHSgmkhK74JtCw3vUXCP35m9Evn2XEDl/GVIV1Y23MbsdYPbZlR1pw7a9gm/ncDhaAv7Royu3hS
C+UfS6GxOTCoNkuZPkEebeW3Py47geYzmybQe2gg+/bcTi1EvNKdzs5ePcQdyXdkfGTVt8+/YWlh
z3c+pEUh7CZpLLpC7tNBPSWFnDbCb//WaXELMdSVaViIxPMmyFTxycDJ8OJMLyL0Woa8hwZLimR+
De358d6x59dHJwBzfRxslPgzEKxHXE1OAxjaW6hNdiuog6VHzK6K+GHkaRPsTFMr7W/sAo4LmRmd
bVnL35/Px9ITZgEgEaMEmWaA/Ba425CDhdieG0FSdGUWln5+tvsZ9MD7Omzqc51C8wKWiTXAiIB8
Hb/29pfHvgsu0G0MC5O7Hrg3A5TaAZEwYnyGX7Vcef+Pt4Udzs7zRunJ0TJzkcH59zUvT3AHNREA
kbs8AVevdOSVoWRltj9esnbI/vs1eZcFpV8aCPPpzkFhALLwOQXZGZDPnQjY/vMx+zg+2eFsp0+W
S4si8KqzCLNvMEC4ykKxclFamu3Z5q4t3CiCllVnD9TBqHIMoHAQYUsyd+0Cs/Tys8O9EJXlQAB4
Oo/WcHKZhoitvTIuCy8/58HwKYHm7oi4DVL9JrS2roZW/fT2+aB/HPbsOeVFQYW5IjWBDaeyh22Z
81d0lx9YBqWZSlGoIQXFSnVpYYTmVzwCYQqJgxxApbw4OZCSyfz+8fOPWBqh2WZWWZE1LeRUz4D9
RqBW9BLIC3L4/MeXRmi2lauuEuDtoTuvIYtoix+Bag5J8BgAsgdhvJX0fOkhl0F7Hy98VER077I4
SJw7MP1vdAecOgzkYFaAgw6arGs2Ugt7OZjt5VbngT3lDY9TX+00+uVR4QYkmmov3Tip+RIiyZ7b
SQ1TQ1p7woZzYIdhhxt90VxGL61Iv+b6AwmF/46Yg1tk6dKBxZar/BthQVrN7QJ+SNK0O4Rjkn4t
kv8PtyWEPBOK3GHch8EPtwDWBnh7X9oroXVhV8xJLBArgKr44ALmiMZyXYNS7a5cN5Z+eXZEw0DD
9+reas9QTYNqpKNsKNeJduXXF5pn9py2Aq+5VkFZC9DGur6roV26d4I8iBJVmBM8slFgwRHe3GUM
SukokXDICokQ3CCIG2z6skvBdO3GQ1qb3efbdGFd+7MYUOROCGIZ+DpFNgrwBAaIIumg6OFyMbBz
QdO1Vv3Sg2bxALIFFPIaIyoBUP+FLLurfle+3e9weU+gpeSUK3Fn4YT3ZyHBroqpcKGNcAYobltA
3jNF9Y3C79y3zmGZ30CtfSXFXlops5DgTEghVVoA2ad/WFDS1vkaiWpprGZHetjnQmMxIHGAIBqs
fjYhtNUVf5Tya3Q6+x8F6V3gRAqUM8hZNFjlGdyeWiIgFxfa7Ii6uFkJAQszMYfMBGUJ5WkF8c7a
fetKCJdC978B9L9nfJ9BEjtY83z7Vyn53yqT7czGy0nR8GGASJ3xT3mEtGACGTkz/glksBOyZmeF
Dj/Euev6njEnuePgeR4KGpgjB8rpmE102H6+nZbWxCyfmQZb6iTn7bn20zMaxGc8fmWnLgznnCFg
00lbg7mkHMR9FYZ+H4hvNqZqXgcZbNlQ5JtiJF/L/OZsgZyBlB5gjcQZVPa1VVbR/3F2Jk1y4goQ
/kVEsEpwBWqjuqsX2+3lQthtG4RYxCrBr39ZPvXoNUVExxwmwuOBQvuSmZ8xpPeZIZ5ul9Pax1wn
9DftT+W9kxLYEJNBZibyiFsRUTG89l4+HMrJf6znA2efb79rpTfpLD0Xlrh+kqWd9LBBu9UO6eK0
QH5RR6LbL7gOYe80P6INbQwheybkNGYiOH0Kpu4ln+TZakbvg8+/NrY3heXjGBsc4Qa4g6Y+dAgX
z6cXQ6YfrGptGLOU13eSp7i/EjYIJYiyRpTkNRq5nPa3y2elUxCte7IsLYqOIXSb+MvFLfixhpvy
9qPX6lZbzrSDNY4eB5Sp4t6ZS47rCXES+Tcgbz/2Aq1D5/6AY0Zv6IE+645NisB2O+tOmcy/jxUu
K2+/ZGUZq9sF8sDOIPuC+SeliLS2vlqAQlxhSWn+a/G3EiBWakG3CSDVuarKFq20KMyX2R4/Yeu+
saq5npO+0wF0gwB1hirHHtqE70B8ZY3x7JqpF2FOuaAXRLmwzt0A56K5lFuC9HcTQ3zT0k0BKbRE
gelkdmLM7WnmEpQn+KbGFqTzT8yAFZCbD0iv3JtgGaiMxUv2+3ZdrRWj1tllBfGnWTooxsF+XIb5
2Umd+Paj/4WpvFeO13e+6egp7smEDxn12U0FO/j2NCRNXypgNVpV3ZWIV6vCpQpgqMOdcwmEj1N0
nyy1zCdLdXQCzrABuKhyLWvveO6SRbPfgDDUqvZVthMCtLmfe3NYIO7yEdeTA4TZfMqKg0DWXFQP
5ZYSY2VA1I0JbEBe1lBTE3yH+lmlAwjOJQLjy2ILu7v2Am1EqU0vqJXE9GE2tToPC0zYHlIe73LD
yDfuBFZGFt2SgDwdo+op6jlH2fjdxQbERLlPS7HRZ/5dGr5X2drIMimMJkpSlcgGN7YIPXf2rPCH
R5zeMyDMrCY263R8KQ0DqouFiyISZtDtvdTOj6rwgngEF+fZQtxebJpDAUV4uWDDCHhJ3hT1kYjN
PMSVotDNDXbgiXbiMEIinP+CJvVsItg9m4NksZuPTRG6ycE0A1URUlgJ7oqPtUeRro9hd2OSWOmy
urnBN3AG5yvhAoVu3+NM62I4bGONu/boa5G96bFBoOoKmYKgmuYALdgTERdKW7IlIlgreW2wKRhu
NfisKuAJ0oSXzcGxrDMUF8cl2HL0rcw9eqwmop6ra/a7PGfLfUX3DkBS9YAYgQBB03JjflvprrrE
vF9AzMIV53BWmdshTcftH6HwsHfV5G3FQaxVhNaberdtYXrLh7Ntp+OxrxQC1fs22DiEW/kAXWfu
5CbCMQ0ynQFqArImcpCc7bAtad3a06+L5DeNSOVlvjhI7TxP/gzAE5/TPmYjty9sqsTGydJKNesB
hh133NJDbjTWpZTvYbCfXzzHEiPiLoNil/ISEe4tHSex0edW3qfrCwAJKBGiX8HzMcAvTe0fTREg
P34JfoCl9Eiy6fX2nPlPdfzOMKorDJbBdvKZGHYC5vOzKEkbFoUoI89JJbh2qYrHPs1ip2gvGU6+
QkK9A7fmAyYo4PlGL7YNZR6AHFiATUKSFNIS98K0w7FDdoZwpymq7Hrclx1HZDuuhyPE3I0xVAxI
EhhtnCp7rYp6XjhfjbYxd94VhXP7y1ZKULc3ebTxDTkXaeJ6YHB4NtL6y+7enOkf3PHYyIr3v9x+
0dpaSvcFNDh8AZKgn86dWlSImDCodZrlBTSD52wk9o64y3chg6eqcpJsse8BsQELJ7d+3n7/WvPX
Vz0iAK0k94OkA+tt8AElcvudVFsXhysjgy7wr+1aAWXnDOc0K58d1v1gw6b+au3Z2jrEI4Hr2BZG
HfBeDs4s7hFbubXGWRn7dR6oJJ0JAmYJXw52fTUSWgNceM5zyMgQ3y74lWW7LuTvbRWY3oxhuUdO
+24plpfKdB66XOxzi55YkJ2zpnqsjHrj0Hbli3Stvpe3PoPZZDgDiGPFk7XQzz7us5CNZXy3zH7Y
3f6slfakS/YnyIAXyzD681jG0i6iAqJ0u9nKx1ip8v/T6oNgwkaSwZDif2MAeyxbN7drD9aWEi3g
DoNFGWaw1vkOON1LK8ThdomsDCW6Pl+AQAI7T3edvoo90kguoJw+WLm0w8oMijgd5cZyaK2Gr9/2
ZibLRMPobAu0qO46QdYxyX4z73lpyw++wPnvC4ze8AWIhePZnoGrL7AFSh8z+BjG7tPtovrnKXhn
PtGjKG1eZsq5xm4Zx2k/R+nB3OVRtQMUTcTyfjlDvR7dyTtxGS7lsX6yv/KHbL/FeF+RuVj/rFtv
CnDKcuDpguvbgQ0owwygI7kDZKnZEz+E1Jv+vv2Za31EWy4ZM7CCPsF73ODSjqgmaHfi249eace6
SBIp8QQYIuO62CvjxjWAjuIffLS2UDI86rRTgV+9GEi/L6YQHNuNsWntYkYXEQZI8K9sUqan2UK0
kSxyAVgCQiCbMCB2da58Z7xvGGAcEtSBqDC6ZW833fQNEN902kGvMH1l5rh8gUzF3vjclW7776e+
aQyyFpZvZGJKmonP4QAgHaKrLq3DX/oGN/BF5aUbA8TaZlTXIPJ2TCFQ69JTAY7HDjFK7jO4KOAh
+Z6PfHdEPD1lTut+q73yL4569v1ConFeHh3sH45W2g8hCmD6ipBs5PKOA5gijJqg1VVpCrSmlX65
3bZWZixdMWW1bALVmg2JPyzyMtRF/tjJ3I2QTpbfgSeRnRyXA+s0tap4TF13S021UhO6mkqOLWf9
bI7JUPknjijpXdDOQJeUuEpwkH+xGd658iJdmo7SXChN8aLSgzRogajevVBmh6RFzNjHLOvWP2nf
m3Y1lzkF/BoMWkkbCBgQSJ3NiHRwVb1TjmciPiLfsOSsfY42zLRpUOULIELJBNLXjvnV97zqn4dg
eO5s7sds8YaN/cba2Zmu4bRAfm1gFMvOaQoQS5QtbZ/vpFfMf8FsEwtCfIru9+LO6bADDo4/VqNr
/ZxVTh8GcDcxWwFXkofELCbIRKTnHgOA/B5EVk2nZSomUM0yRDD6fuu+joQurz5SHuq44JhRnUk5
GzrHlcFTTxMQwiSjK6wuAcC0ufTgh++7wpg2VkZr04suohsRdYekCtomw1yAkOD7y3jhoMCWoeGD
QxqBoWg8FnxCpJ9YArrvnYFdeUd19/d2B15ZIOg62B7Q9NnsvTFZytT81FTMiTntjIvfSfNYjeOw
sXlamd/Ma4N808RZIax8wnY2sT3D+EwAyYqwM3ND3M0ZG2PRWlVp6zUnzwhgp3aXQP+Y//QqDssb
yBTfbhfU2tOvH/bmAxSyHdEUWgwEi0f2g10HFydr3Q3dzFo1XN/65ukVWK0BT9M2AQonBzbQsT9J
U9JkthWo4I6avn/kK0xdUll10PJhydYmDtCCEf67jPrMfvzYw7XVAPUg2SunITv7iDasUh5T48/t
J1v/Tr/+fxVoBlr7yURuy8LDs88/jPCbFwK0FP6msR/JyAvv7+MfLNy34f238zm+3+Ofh9Npf9rf
x/H9/eeH5yrKwtNz+Ho4/Dk8/zn9mcI/w+7u8XA6hYfT51N4+nPnh9HuUIa7S5LsdrsvxyP+9T35
FB2TwyWJ8Jw4Ph8j/J1dlETH832833+Ln65/LYrib3F8jL8dkc650V1WBgYz0BozpcABKolxBxe/
ww/mBe5TCpRPXPsOw0RfkweLCX9n0BKk3wIkwM502s+3S/v9pm4GWlN35izNGbJPT52kB5L1EZ/Z
RhNZWdWBafbfhj7Lxcv7gtDTnAUHCMbDoTSO5vSLE7gsQNZwjWfJpscW20S83Kbsi+mRnUW27OPX
b3ivHWn7Fade3EnOcOyZs+melDFb34RlVK9GnvLXjxWfdgZhYr+FyEZKAeyC0dZ+8fjWILoSSItY
t/+WnoHE/dbuXESTElMcfcF/cACyyojmDkKYzcKy/ozKzbOj4fIm5pMwP4/uXH5uUkb+KkqnA60b
ZPOw4gptt3EPHFVza8XKW3as4zFWi/Ioles8AaHG71rT6H520wLD8LwAWhwaXpfboUsnVyLe2sYn
BgVChINeHhYEDkQN9ZawZD0osbmS7AEYwyb0Fqs+gp8GXwIaVHpoKiP4EzQLKJKFKzHF1xYHISgb
AAJBlibAggAInv2gDg4zgp1mJEwAHgrCuUtgM5cIMYqoK3GhD63kDtJq/I2C2OODnYJsa8zOAmRR
Ri647Zw+43rNiREXkmJHVXWR03jlt26S9QPpyRS5ys93wA/24LobZvalSgucUDiDA3Yb7HtFP3R3
xKBbksWVfqVLu+AFL4HuMzvAzHEZFwZm6e5gy0e47scanra4YwyY8FwUXVJAHfyYFhmPWA2i8O2n
vz9Fmbp8l0w9aOyoQKiCn5X/vCxL5BuJW2zlcqycepq6hNeDH7/wQV84qaC9jNIANLg89U0ADQSy
jXHtbjTAzjYOGAOOH9oc3qwq3TjGWKkaXdSbQQjhkhKHbDiZCdPuoc9ebpfa+wtuUzdrzqYl3coW
XcKF0R8KJ5iP8Gq2D5QO9mUCOS8ZUi/Y3X7ZWhVpA3fl4GoUDs8qEXbZneemGO6bDFROMyO4jG+n
7mNqNSQQ/nccyjvH8fp8QlCfMP+IqgFQ2uYhnA0bLXnlQ/S9P1Uqzwoc5sLZR3ZNBZYvKRH109EL
GdqtkK2Vl+hp/Y6ZU4WNAz0JKEqnX6Dlhf14aX7drosVXxbYJP8tI8X41Ayk5YkXjKaLEG3c9hyt
FvHegH1jBopAiEbqiiLOYIViGj0nLFiGFB97GAH9ZXxTrrTWBrUJKRvk5NQ9KZNi8pu9kdXslxon
x4ocorpdBmjhebEGebj94SszrC5o9hZfDAHFOGHWfkIGcWfmzpNBvY0N2UrshakLmaeZm0stBnpS
DZ0xIdhCQleRq+4r1kzqzssYGDTEHp6tSoFG6Stln7PKnU9BQUHpkgBmxVWtjBj0N+dFubAWZQjM
3vh5K43q/3TQ15k2r12RBGlLj0uaWgmgX8u9WIB/C5c+SDeG45VK1XP9EeedlQ7xykQxuwI7OMUm
0lC8OhFCeWzlWCYKMC42dvMr46OuklbmVHmsJB3oKxwiTavpDyNt6Mbo+16TuRJ+roX5ZvcDcDu+
Qbpg5HlZHlZ98SVV8nUuyz+3m+R7v/76fG24YrNVukPelBhO7ANM+49gO28cU649+vrnb3462Aql
MeYKlB3l83usYZZDAJTi7vYPXysYbQzpfJYxF/iYxMyzvbt8xmpmf/Wo3X762m/XxoVuoHwqZJ0l
iv8wkYSbmv0Hn6ytU10j9w2i8OSOT2GFYH1v8yDhvQ52rUttkSMKktV90GYJxQVsALY3Iif3IJA+
1nxjj7JS6PrBVTY1bCkUwGn+rCLP/jKNS2jwrXDg9/otfr9+4ALjfw8M+ATGr8AxVdRKk8sw8wr7
TrKBPw/g1xehn5vTxonfSiXrBy91Cl+UlU55MlM13S/ZBKEtt7bm0LWy0nqu6AXopQXIWK1h4TKE
sEeE1VURbYKNoWHt519f/KZ/2bz2S9Y6LKkzdue29QHHFxtK0rWa0LqushhUBiCdJRKiF6929zhe
gCHNi3tq7ewPcg71E3JKsYfFYS5LumWxQXsvPUCU2WJuCGFWuoN+EO4zYpSevTDoAKy/ZLEOZco7
0Cjg6sq87iNinmuj1frzwnsFbOHMkCXH4Bb76tO/t4eg9+4Prg/WenNmFU1VGx5LKgnHGze/+z0C
h4rm7HVltAzLnwrrM8afbr/t/Rqn+ukXuJAIPe0kBuvCeUGMQR+rOYNGUd53Pk6/l2CxNwbA96sF
X/bfZgvuhp1PEwqMqq95zxPqfLZlGk7D1l7v+iD9HAPZ1/93Hmba0+gUNktMMf5GxvEdFHWhN3ne
NeXXDks1HI2Abl2Dvt/NqX4aVdCCWwUR6IXFeO8NtYSJh9zLFqr92zWz9gKtm+cWzlItsB6xbNqz
eYae53metq4i1h6udfRxCa4JaZ1xUvX3uRthj34MQDC5/cvfH6Co7ikG+FVwe8Qv58y8jHw8lWO/
cSi8Vsfa/CzmDAZc2Ronq4AowAmcPHE5shyvUJb9nA/ePc0b9oTshy2791qz1fp57XEyNT4zTvC2
sLgdZBX7FBIXGxCeuOuR2nW70NZqROv28JDPAykCsEnzfL7istmlVmTZNxWvN16xUi/6cQUUaGM9
kiBP0u4a/VYOiBkn9odGXaofVUwu59SgDcPxR/t5Luspznr/OBQuzjOdemO0WvuC6yj2ZuqDW5oO
RTHnSWPXYT95kbcpCVhpWfqpxFIHqcpdwhJDtPFSY/it5DUtCkD7+Z775pfK2AooWPsKrWd3QZC6
qYMJ3Mm9iI/1b5LPG5PH2qOvf/6mgIpOWk06uizJufHYBSImuPy53UBXOoK+eYfQfJwQ5sWSnnQn
kv9RNdlniFAn81YwzMpc9H/OYge5iMLG6sNxJMLIHizLhjX3E7N/ITsgvv0VawWkdWckflW1MFH2
rYecXvGz+HAD0jqwr9KeFWmKAckmd2W31GDEqu8AXf10ffa4EOPMver59lesDBb/t6X2oRcPOEZY
N93Ni4ebpQckuG0M3/9kRO9MpPo+uvERtrwsyklkOZvAWqUu0Fee2Z/r3DJ+Fw2wg0bO1F06I5xi
MCsPp+KOvGpN5x+9L8A18yx+vtLVQ9n75mWoFiseGTBpWTru8waJRbwDUcw2W+Myy4HvbpfKSgvV
d+QMIW6eR0l6Qi2bZ7WI+ikgefZHjgQ6mXZyNoa691doVD+0ngPo6EfQuZLOKr+zyi+jyXaezLl7
NO3iJ6+WxwYHt9cB9gMnKFjXUG3AkCVWtE3jpSeP4PyEot3+KIwLK/ONTrHWnLRRw2VAdJjAsZ6o
U/yoSud336qznPpPt+tl7fHalr3sp3mGziU9BfDtghMgoyWvE+rXL7efvzJ0U21RwKXFiAXpw4kW
9QGAdpgPzeEXtdyENcILZzGBhLVVVisDiO5KrgSyz6UljRMzwAEcA+NTp5ARe/tL1kpKG0NcjlS7
wZrT02K/KJWFpQVnlLkxaKz8ct2cGwD3HrRQnSL3uEM+qj9MxYMzW2z/od+u23E72yoRO7WAv0Zi
p1J7S1hRQcjG2d5K3ybazD+4WY9bJ8z8oj1NULz3VbOTNTap6Ia3f/+7p9PoZboH1xrdjmQWPqDk
RbN3VWs/Z0XeXtoZRyoOz6w9yJdlXJqUQU4m2Cdkwsy4dxPOx2pf9+iSRWTB3DfGqa9thMddpYRQ
0AUljS1kGh9vf+ZKE9PBXk3pmv1ku+iM4EoWCHmvyiKq+3mjFNcamdbX6cjLoW3s9CQ670RAyIJJ
9IN7bvp/Jt3JZkE+GtA/zqc0mCMHYZC3S2XtZ2vLgmVwhLCuU8dAavOcBikOnBpiHG4//Z+j5J0Z
lWj9Ghem2M4J7iStO/aPac2dY9135r6bHONh4DXQcMo1oqFphzjwcc6LWPo/uCS5hgSk0o+UjeAA
s2rsk08LeuZKQA5VBDnZmGBWGoVubTP8WlaLXaenOnv2ys+2dWdtddy1R2sdt3SnpXJNkZ5shQv5
iBhwbWVeCedwQVnw83YBr1SfDodpA1lXNMOhsHQl9NbBkr/6S259uf30lbFHZ8MM/eDYtW37p7nq
OZJWqgdRTtDbpOOfwN3KIlr5BN1fDXNYXmY2WiAIsnc8kzvBxEafXKkC3VU9CHdoMbalcOBeak/s
zHZGU9tyhq2Ujm6s9gH3TcEBxlGC8iMKxoyrrnihZVeNL7fLf+33X9/8ZlMzmCYWP/319zfNPm1Y
EeMK/LPBuy2Ax8oCQoesFSYOiJAFxZKSCt7HJrGKJ8PvCsRsGu23bB6h4xhdfM/CnK17jJVi0z2N
g++brU1c4+S6xll07KmW3QF5s79s0/rzoXLTw00AlQXFEVLjU9UaSZuZvw3bfAJv9yPZkJgw9UgT
H6xgRXMqEqPv/FjU1snM661Iy5XNoO7HDMZqbPLaq5MqpbB84kDpR8aM9oEZApTW2kQaR17UW414
rQVce+WbJlaxVJXcxb65Qup+tSdArFgcp96v3IQcsNyaZtZasjY7Ni2OQ1SGo2naynDJndgDCQgL
p+h2hb8rJUON6Aw8Bdy4GJVz3Zl0oZBqPIGxgMzArKRl7BVmFs82UnVNOYp7r3CcB5t4YxxYXRC7
koOMVhH/wR+wgr79g1YauW5Q5xyaoRHRBgkZp/7gOoH/ZXCXgoa1N+NORHFn3NiTrTQXT5thgYiv
x8rEgSatRcj5HwZnNgHq2pvuCn8LmblSfbrJHIIEA7CGBoubpog7H8xscMqb+tvtwlqZAVztE9re
WewhT6vEgQbjfgAHKe68vtzffvrKplW3B7MGYiJm2HXi5qJuQsqt5tkgMNU4iyHjxe9e5YLgdzu1
xVe7n7ONy+CVetHBVEMHoUdR9iQBfwLsGIsNB/hjuuehCsiBCInjJGjbPtbcdAOxNUnk1hOLJFgp
JS0yCPjYhmbL73KysXpeqSPd8FqI1Bg4BPvnzljq+1EyGbJhyTeu31a6i64hQvCmzSkwdGdeHUw6
H2T6Bya1yEu3/LprP18b5hDWwRsyeYgC6MR+TOlepuTT7fa19mjnvyNojxP3ri6RB9ZL8wkG98cC
9qSN1flaudj/fTaOrBUQohZ+tvzCMOab9CBHHF5v5aWs9GvdxmqxrFFNSYGvhNcDcsiUGtFk/P5Y
wWjd2nf42PmdQZOOOU+pLx+IP2706ZUy182qKGDJ7coGLM2oijBogxbZQnSjM72rt8ZkontUheAB
AjXgWlflKO95yUSU5faPTGCVBK0hiOZQ3o53Y26ApQCE5QE5nVvpLCs1rjtYeTObmb0gJFvNRIWe
E3wPinxHFrX3zWEraHftJdc/fzPpQ7ibDuPQmNDYVL/svP7a220cIEPJGYavH6p83dVKLLtjS5U5
CdIlxjCz+MEr5Md6nE6cCngnJ0lEe8bw2h0A8ZWxX9ItwvhKn/jnYXpTOIAsKg93wmYycnoxcx/a
YiMxJ3q4XTBrj9e6NOyrnVcFAztXYH/DLwddM78riulj47TuUZWeg2iH0lJJ0Bjfmxbzmsj/3v7l
KxOpDvHgHqk4zT2JG/OcRJRkfxf4usJybp99gK3g4UHAbiWN2MiNjYu7ldWpbldNgW71MWoDHGGR
iMAxOPSP2WkZabQsB7/cMqWT61j9zjGFjvOYhUndGR5CbBZoR3ZpIxao6AIeiXSRDzhLh7ukwVV6
PzkDQuSCFhsW7FoyBUzgYin/rpSj+ryAwRXSyanOE1koKtYvj1Naq59iMReouw3r1I8TQQqxqfjO
MtIsCRhnVehUXfaSUS+PoEw3j2rKuwNaXYC8LGLsBsci8aigsHfrfDiylHkHQdlu8OrXOQ/U3iv9
7NEZSvPVmspnuCuFEVnuEuwdQ4pvY47YRcjXRWS2ATCSS2d4c2x1BSx+Vt0fies6+0aWy0GALHYG
D2S+c9wW15jC7uOiMrq9yKvxKVPD8liPnUvgFbKMnTPI4d4whXOf4qJkd7uNvd87iG43sfPOF5Qy
mbT9n678Rs0HmAo2xvW1Z2trgDQd/Yy4YDWDSAIJV88YFnzI7cqBsm7ZRotd6ST/F61S0XxuffQ/
c3T2sFKwMA3UV1uZXliz9GfpIUGjWuYdmZYt6sPKaK4rJhnOe5xW2eO5MdIplDYYu76FXOemrD0k
5adbG42191zL9c3AyIy8DGw25OcKNsxza7mBB2/vYt8RmWV7b5EETCFwBsbR9TkMqzzbNVkP+Lxj
T9HgC/UF5laCCQF5322wyEc5GeSrBeltE8nWz384qT8+Lr0yQXxyU/snVuTs0+jatN4Rdk39Z2BB
NbU/xCLPrbgr6/qxbgZrx5sAbiEnwN0Ta4fsa5uDcREMTr/nFgYm5Q72wSSBFfOlbWLYRIw948J9
4YTw35PT1DufSAwrLhQORgwTXHUBwtB/zOulj520kLvSKuRxatplX3BXxCUiE2E9t4J9tZR2XFIQ
Vospd3F4Xrb7WqnvPZQgoC3awT2lvkp8AO8OIPq4J8SF13GFYzvk3zbqYUTSZUhhpohAKS6iVDnT
J2QZAREHRkeMin2VWdrsx4B9TF5DdJFK05QLJ36tEmRIxkV2F/RjFBRb18zvNxKiB94PdacCyy/a
s00rfmlzxwdOgYO4JtjZz+tpY8Pw/gIQVae1RYerUrhZc7aC1yDfY6f7oRU3CbRFa9kUk11U4P2o
EWkcDfqT8kNHIfFUfkyCRHQ1St+m/iCkXZ/NXIVlPyR5V4VSbgXHvD/M4bLvv0VT+mi/MJ1hBAq8
bwGbnybP+Tpl3VZe2Ps1TPU0ghZCJG42Kj+TuothzYicXmFSQYaztHa3Z4G1QVRbI/nN6GRlRsez
wNKOIWjpPnDcvy73X9q5vm+6zg4LK29jq2T2xivfb1BUt933V0hSCkTt2fb6y+Lzp7ls4ttfs/Zo
rUkpxdM644M8EyLDwHsasZr40JN1dfLspRznVhU7y0A+ERXg/pfIj+m2qS5Ozo3CUqJH9pw3n7E8
gMFqKyx5pYXqMmRAs23kJtr5GeanJ87Y0euyO6Nvnm6Xytrjrw33zTwF0Dt4nC0aKOzsP6RTxmOL
cGvauB88NddxR4OR26Q2gumMkJZnZ6rAT/PHcDaCOwYPoWKgZKgh2KqHtc+5Nqu3nzMPdt8XSH2w
PfF1yTJM8/axze2PbRh0TbJtmL2ZTV1+NqQ17quxg3RKtP3Hbq91SbJh4TI8qzzURfXdZUbkzLCw
L0Gc85ePVbY+EQjIyDpQjc5N92rl7s4w7z0lNwYFoBBRyO9sDHRNcs6bwQOpJE1M16iwAoBn58i9
scO1ZU66i/Kd9m+J6G/zJBec94aI0feSVLVdh5BA03hy5Ky+eY1Z0dOQueITctDZt3n05Q/ZuObZ
R5j8l9otyLeizaq4HmCNjRAxVUMICSnegTidfZctg3qsoT56VG0gkhzw2BeBCXDfcwfrfiik9z3O
TKNp6smvzOr9737W9eFYs6CMsFGgz8o0kVpVjSnofogyZKFbNc1F5UMR21ZRHFkH216Q58be9Wx+
ZhYrvkNJDq91lnc74ijgnIq5n+5gJy6PadOkOKhL56O0MFliy9fmd4WSwTNiwuBlCKg4zL20d0Hv
Gn/5hOiXUCI84xVkz/Yh90sjCzv49w+Kev1hJlV96haz35Wypb/UEqQPpfC9vfBGn4U5+BfnCYG1
yKOQ4D40EqZjyirkoiBTsnqivtHuU55mX8phrOCegNL9YUmZsyNm6/2tggb3DLJ2n5QK8PmkzoOQ
Yssak44Pe8vjTTJPDUIjkV7zCoFX/8maxhSaLvAxfriz7ezaXpL5rhwtv74z07Z79AW7eG7a4eYA
wWW+Is2dXbrAkyIsAxfbbhFXQ+vsKTGqe/xZHcuAuxEB+mnnD5YRFVlWRm1rD5GPa5476MPg1wbI
t44I7Wikun7Z8dHqX8CL9b4Mxegdly6f43oCzoR1I7IRndRkOAkEjRDSVhl1noWazDM/hLySnGbD
8cDcgMY8B/gP4cvFcte0Iv3syjk9CtEuiY/OeOx6NcMDR9gBBmgn9gsBb+0krF+ep9R9lflu1AVG
8Glp52CPiGr10OSO/QvqE/81WJh8oQ2ah5GZ7BX4UDOacYo4R9gI+JFY7Pk3IiWi1OiHKLC9etm1
zA3uJhd/Qw0nO18QpimDT9Vch3Lxf1CRsQiBx/Wu4xBodMQ7e2X7bGduvReN0+x6IiaESEtnD45A
v6NVYf0csH3b5VU5fZG09e8nM0OhlnV3VCPY10VrFbu2muiOshZ6DK+Rx5yOHZgwIyjlPpKbDiVf
yntwFZx9Cu3/Pksz8bkI8JtZWdTQazm9GXUGdAEz7pguzIB3KWhd/lBbAttkIpwHx0fEFDbHMqxI
YEx7GHnN2K0M+nvEiTzi4HvEXlY5UsNbd5aJLeblJZtQTSYEKY8eAB9Ha2LpucAVcmS4Kb0sIJM8
uwt8db3TmMeO8BTnmwzqaCb7IE6tYDx6LBj38+KY4N6jBIUpyngRUxkT2vdoBibZc1FB7RQQiBAi
0UPk7vtNt1sq5C0mkAy6zkE4mR0H3ObAzOB/zXtEDhk+GjXjdRrBdlruTebYB6oGpMVB7woMqTP9
ZLRoeFw7S/mjz4rqTHjdPAO52R9as8m/kjkQv9CtmyjosjYK3B7ZLnNGWxwkwPlM9shPBsto5qAx
m4bbPJRtyeDfslSahY38H3Xf1Rw5zmX5Vyb6nT0AAYLgxHzzQJNWXqqSql4YKkdP0ILm1++humdH
YiuVuxX7shEdFS1liha4uLj3GFS70wrPxmv7hMyeoKVdeEWdlbcaaLc8EFYG9zTHFNQHymr8nFu6
uNTQG7fchpHpTrat2KZpadxDJcAECs4kxAIgi8KIxrJ4+yWPm/CrMebjIaygRORlrJ6vhyaWYEPR
ybnB1ICrD4cWIiINz9M9+olyZ809eh5jNTWQM4fXCzbZoFhcDQPiE0his73L7SLprysy924ZthkN
WqNMnuMFbV7PkiHXnw1NQZnRaOTCUrQosS2iZuX1tT3dTqUGrK4c7XyxEEjKX7+zPoo1zYX16O22
tRoh8sSuwyhBnlImX0aRV2dy0Pf7XGLNbilkFSatk9fHuW8unAYCIU7/1QiLe4rMC/P2HFfu/Sxa
rEkuEDfp246jsDLq5JZ39ibKmnNtlvfLjGJNaUHtgdSpRJkxFYnc1Cm70Ab0OhohYpRv2r0xW9c8
HH4LlSLWhAHaoVajRtj01dk9YNOBaVzn1rlG1/u7Mwgfv80WgTFmizqeOhIoof2SSO8OHTfre646
sC9745xw6/tZqVizBqK0h5xBkWMDHgGpCe2wPvvaF/rht0atXM76KucVkhZRFM0lPI6soB7aYUOb
xnZnEypgH5/hBGJArBn/na111WXwekpGHR5isylQYI6rz4MzEzdB/LkY2vI4dajJQGjlosxZtKtm
3QVFNkTXGXRQrso+ObdHPPXalsL0qxvGawLJIBqKY1wb17WN1Y7OsJOS3SfDMm4+vmXzBdbzz2xW
rHkGRtPWECKg8B3FAng/9YN9OXQ13OG7AcW6udCDRtcYBbU475vJA/TL+VKPoXnPMtuxXGLp/rkT
SpRuJqbyqimxh4tkW9zxGLsun2YTey4cKQtMfBTO3aZqOGyrJlt5skpnwONb2DiGJjasjMtPuZj6
0ONOae0jwtvHCpaAnQ/0fMWBLy6q0B2HjiCZsJw2QE2mh9ATC8ub3qDjrUWdxIvBBjVcM6eRn7bj
+AT3S0kCoynkIxSTpqDSIgwIGw2XohP5DLku+ZXOALxujTpvPksm1eRRu5vuK2V1/gSFP5QVIR9d
6tTetVXCL7XOy2NWRtV1nwNaYYxFbXmm2aejn/Yd5DrQfqrdsjEdXLoiiw1t3xiPMZmN1K1Ko9u2
lsq9hEdQ4VEijzPI25ThLTGsEI9cdJ9oMdEHo5aDS8wKWwiZ3ozYd/uixt/lSpo/GFRyok1dJsPG
Brf2fuQE6ncpaXbQv0bmlMyHAcoNl0UuY5eitXdAgdTZQw8StQyw3VyJjZhLukpvklqOqH3PtunP
fVrcNBCw9pUEMiU0EmNbwMDAlZllXHZWU/sNGdSXTM/xZp6S5npiRbzpbVpustZ4zupYbWLBQsuN
NZyq4C5cQ+vHNlvPAU4Q2pxOlLqgfrMbY8Zc7hNWPWW0kYDd0sS+ofADBLGsGeV135iwIKliI7qa
4sG0PUUrPDgkcfCN6eorE1k98IdjedHGdQl1I44A7elW5THUYOA3PBuFubfCCPEtmxw7+qGS1jq0
JnDl4DLVqIands+92inDp2lIDRcuatzjkteeAaoHHB4cil2KE5ErMnIH5x+mHXTFuwezdYZdFpt2
YEJ+89A4ih7NeeKbrsjaY5yo/J5AvnADjbxkj1HFPcNR7S5mde7FIU+v7WGMPDFqyHeVU+9CmquC
MHllX3JumttKGR0K2wa/HoUMy82Ebx87M5o9E96hl0PFjPscmi27QYva006WPgEFTj0kT1XQjWXs
Qu6e3ZZ4v6DNmtf1gGHqdlMLXmZOKgGTvKS9iMcwCxrR8O9FpfllQXoCrQ/U0rK2EV+YZaW7qVHp
IlRBJ1c2Y3dltrFx5UzQR9rYYZF8S2OADzLknp8Ne/jF1ZBtK/hYe6LRtmfygW7KcKwuk64fP0/S
ya8VxRbEi4ZZ3Rvwo0DDC6aDUG9E2X5nhVKDxgFInlsxJa2glbLaKUm7TT6xzidTjUic5+GnPg01
pHJyc0DzzaAIJA6tflAHmp9e5fBsByHImvk9dmoPqlRos6TQu6ld7qTqAZnn3MCVXIOnMNBOX+Rk
np4ih+Bnh3PqUekkV0Zh4eccKlqwUTVTpIk6HCZIWbVOidAY5WhfwM2Lfvs4DJ8I9WsehbQySGCm
aHEZy2WiY8NCGIEPcMVRZxKMU2dYFRyTGeMxhE3RoZ47C5vMmnhmoQ/aGT/JaDzXRziRkK21XdDF
adqmRuKXF8Od1c0wL+juPn5EL5389xaq1R3EuXasrkd5X9w2F8mudYW3ad091LC/gNFU++x2PtgH
Y1sG9/Fht6ixPo5ncFsnbmvNMCtrwHmUFuVRdPBKB/uRn8tgT6RMa3bZlDYtWCJovEwduY+78FbH
7DIvxK+PH9qJJHZNAsO8NpeiTHWEdflW9LkXUnqXVl3Q5MwtmuGLQ84pEp56RsvAe5WtYAlykMLi
GYFA3/pTM0e+kXO5+fhGTuwo1qSvKTSJ7YSkAusuP1DKfOKw286ctrP6Vhfnev6nHtdyb6/uIYck
HYXV2QBoHt9XvChd1NkeGxMG9ulwl7HyJsrbc05op179Kr3LsNnD0j7HR4lF8wusfM3HqFG5X7dY
Wj9+aqfuZ9UzKQcRO8C3l0fErjvpkMvOcB5Ls9sWTQZeaX0vonOK9ctrfmd2rvlU0PoqqiTKp4OD
HdhkI0GromDsvyfNOQm2U2dYbvLVy6GtNRM+hOMB+OrDGBW7eMx3rZHe0bz0P35eJ0bZmldFSe4w
PVjpscqgCGrmvjkcYnS0Z1ZBRPPzxyd5URV671EtN/jqRlJaGKwuEnJsnthTfTU/ZIchRb/a7Z/G
5/b64HxBgky+fny294vVYk2jahyIQDTwaji286Kl6DSqNFx45MrNlEXlgWZRHQwpkKJunmoDqvVG
0pyBPZyICGtyVZWmJtba2kYGUR4SwXZWln7/+K5OzJ0XzM6rR0gjBhNaZxCHJH5izjJNH5F/ndkG
njr4atagIM2Gup/FwSynh2Qqf049zdyo/j1JKCFW7YlG67AxdWYfWm53WyoZErmaqTNd8FNjeLVM
DgwmrkYMLFlmi2oL3kZ2E1sGilJqro49iPY/i8Q+V+g5MbrWPJ0SiVGPjqA4iCKEj/r3SbXYJk3w
2Ig9lrTuaCA/hZPcx2/9xIBaU3ciMcZSDWgcJYDSu6hUx19M6PM9f3z0E/FlTd1RTtGlccrHQ8x/
THSGnna3VB5dR53jkp+6/tXEzxI5OFU5Ytcjs18FZ898PGcKdupFLGP51YSAEhVqlaRG+7ROPT6b
R9TDb3tnRvMmewCixbd16A7ynGDaqWe13OGr03W2rLHzIuOhB2LJzqHVjXaJA/8L0I83H7+OUw9r
tTwOE9S0kbxPB0EEMvwk8dFsOucJc6KHJ9bckEkWrLci+IVrzvsgnCfLa3XT+nU88itY2rU+AMRq
U1FTfIb8LMl8iV0Kc63WiK9KCI/uilJbOfZPUfPYjSHfh6Eqj23apk+9NZQ/jFz+HrNIrN3whDFI
Yrc0P84OSQA4GgMjd7ozj/lEuFiTBQnqnLE2jfK40NEjdDKgvus2ceyNiu5VdY5wcSITWbMGdRyG
KYTke9ju0Y2wyi1Kq97YR1cyTg+c6M/EggLpb42cNZnMKrOOoKqTHlvrqWbHCQSPjw98YmFYU8gq
DV3ZyV6KtDrdl6r+NJrOTsv4x8eHPzHi1wyymVAxpmOCXnHCAYGTDyZpf3186BPwdbEmkEnLbmUx
CXkwl75VBDyoB3mIPCiNpN2htpPsQObo3bFAfZOXUxhU2WjtPj75qWCxWu8IK6RuRhy4gICTW8Zw
xwD++yalE3GLdD6T6JwYYWvOU0OVbhKrqI4KtYdyVBAl0ntohwU58LGlLA7JeAa/cGoYLDH4VfBD
ZyOkyYyN6Kwt+NTd1Xze5PH9xw/r1MFXWa7s2VywVGI+ZlnvhTX01EDFv5vmc7S490/A11lZOucc
qo61PsZyi3gCjgTKZdnDx1f//hDm67zM6dHJz6xOH5M2dVl5lRVnDvz+GOJrsjssZKoiRu1z2f9h
XW66KLppm5D8UjONb6GCmW9/7w5WgzWBIyWvOtggVuQmU5FfxMz7vSOvEjO02Nqx0113lGRXss4F
QPVMXHo/hvN1FgYx74kPDoznouyeV2RvVPeRBuwhg8cs2qcfX/6JcbNOviwADawxhKNmh6628eJ6
2biantM+f3/68rU9dGfNtlIEpn9x77imeUnTByMFGaLokUymrkrPgTlPPazl/l7N3oEyDjx92x37
Dop+4b6OuA/7FG8GDD7lNx8/rFN3s8yPVyfpqsgM0WeDsraM6L6opgS12sjZEEOrQ52z7hFdcekV
sRMHv3fGVbqUag0R+wJmdEOTXjRUPvQsuYgsEHazCMVfQSFqKM51pk5M83X2pPiknSpBDDHqCuBy
4Wb8TKXt1NtZTT9gRyYWGph+Vkn6S0L7xgs7pSHiio6Ujkm2QR5m/NaSAQvQt28JXjCJ7u26O0Lr
IvJmiPu7TaiTg7RReaWlAKLA6tInOpbnBt+JMLbmzGY2/LV4SiFfAU+uKzOfipuoaueNLiPTreG7
9nujYb3cG3VT28YY66OQfu32QzCDaxIk11l95gQnRsCangtrhaHSsCk4Ymy7Pa1dmv74eCCfGAFr
ai6cS4Dp0hhbcij2aWTtk6TeJWYNqHxFa78O+zMnWib8P8swfE3GjbhMDTMs4agHf12ruwH8xTet
7cd3caKVzNfs24YUeJ3K6o9AD43Au9Bxx6CYc5FBinifzkbpWh1edyYLWNeOjripM3TODIaiU93S
IVAafV6bqXMKAicEffiarGtbcEjgAC4cQ9lMbhYm274egzzC+4Nk05fKqB+MothQNF5QM3QwrWFm
9vHDOPWkl9+/ioamaU48YZjUMOzyCLsB60OW+4+PfWIgsuX3r47N4niEHBhGequ+yeSZJb+V5HG2
iqeABw4pZ2F/ZHDxE+oThI48OoRnnsipqzbfXjWgmdBGZQCz6yYNiDHuGvReP34g7+rf27CzXYVQ
U1RTa9qyP84KPBcU/sH9h4zukdVw0UW7vtrMSdUGjjKn5y4zOBYHkJ8CQA3S/cTTwTOTwnGJU/VB
1hXmNoEhwLePr+1E+FsTQCnMyspoWmxNC+gS2GRn5ZlH8x0n9PeGw5oG2gLXNTejgUmdHxq0y7Mz
L+yEDCBfM0B5N1En7XDg3muDap/dRUf9QP3SzzfxRrvCHzZq7xzaB34hj8229M6V2N71ycP7XPub
FmaThwCqIjO6YNdy2+0Bg90Ml3nsQvXusjq2m2If3QwX6bEMzCP0TAPnQZ0p4dIX9vQ7UXLNHc2k
mPNYx/kxiqFr6I0huua11X8a7TSCQQRFphGDOXRjjnXYwsHdKUdQY6zyctIt/WJEhiU9oaGWLXXJ
L0riJMBiIJGEX09SLB46gmdX2jAL6CtWReIKePO4Q80lbKvC0nG1PSdeS9IKe9OZ3Y55of2cx7Nv
kD4EoFWjaR0CEMkoh+JKbY3XUWHqzwrdqF8ODaPLCo4gT87C8bKg5bERQ9L4Nnds13IifWWoKN+k
gF66WlL7gXSR9uC0kbjFsmHNO7SARmvMNwUhY5DMg9rB63H8pDT0E1PgeoMEAKfvVm/KyJ3gP3SZ
TpXY2E02XVaqMAPJm+h7A+ABHBgGSMRAhwRuT1ldlVcVeqP32OsZxM0sZjyHRmNfmDXQgJFVQJuk
k2br2nMf/7Ad4rgADxifGOxarjIBZIYxWJHXV+E3q7DpI4tN+LeE8XwDKQsJWimANjOza3ekOi3h
Qz4NQN3SArivTvuzqroLg89AC1CRG1tJdHs3kZddP++uCzEMj5E1l/F2ijV7QpIHzxtiYkwbWXFs
6hjlRIUK6ain8rEpm3CjVNJdSZ6Low3wrIeY7OzzMWIAJ5SAr7RQ8gumrLfRdEySyTMBiwzdSbDe
n0qzEG7VRPhaZ9c6gF0su5AGo/dVBdNLF1xl58Da+jEaED4Ql6KpOFqA5kHRfAA69+PIdCogr1LB
mDScQrzHOYzppzFvgjSOzmRKJxa/tSwBVD5B4jVq5wBFu9TlKJCrzIaZzO+JcPC1MEHbkWQsgWM4
TslQonVsPWVdm5xBDZzQagOt8u1ClWZRO5kdthWwTeU+yKTR85x0YRDWMK4JCygbRiFUjiY6xL4i
pb3Bnhxenjm0AFXBjRvwjhs/LbEQkXYsjp3Vmdfo3Z3T7zu1oCy/f7X6172uVeuk+giGa4hcNN2W
qZTwpO9qPw7TM6/wxOBYk9y5gXrw3MDFWDrw102uwuLTx6PuxNhYU9mtaFTw0VRQwksxCcDB/NYm
GPJJa59ZDk+loWsSu4Kldzi0DTsAUZcfJVPzTmA/48+GBEq8BD+YpjFYpyVqZAB9yQH1JmA4r7u8
H7cM2K6tEf1mGrimQQPYk4d0Ulib531Sfs6rxI3EmX3jiYGw5jsXSAInUH7S41hdM6c6OnLcDznd
gt99ZhC87ArfWQnXJjGxYY+JWkbBgPn1ADBQclGFBd1XYWXsJMREIzfsbP7d6dr5E1aPAhtHmm5y
KycubARs/NO0twpFIB8xMvGLyQJVWGX1LqeUwsl1SHago+htYtUKMPQaSKA4UtiXyHk3tXO/saE6
dluTaXCRuvcbw66I3+smenQsYzrUzVRvMyATLyUUG69yEx3XpDJjz5ZpGVQsNoLKgrqRmqVzTKmW
vt3EFDA6SgNHhznwaPg/baTmDgWw5jYGLCwA85p7DpBaZ6pIJwoja3eWRiKjNHqkUdrPygCAc/sS
u24wCc5udE5M1jX/sQPPWEUGymwJbWGVKw5Va58ZAi+z5p0hsKY/1nEPzKGDUYb+re7coadWuU9g
OHMvYZrVuLBuATMlijh9Kphz6Jq6cecueSz6dMdAh/mWkIwiSzLa+ZBYstnQKbG3Oa0YUGfdORDW
Uof+51WyNQ96mM1Bd3zsjqyZKr/K2yJIxiINgKfkuwxA80eiHAeaSvEns8vbMzveU7FseR+vQnGq
COmgG+RgWQ6fR5U8cE0+TY51Zutw4rWuGcZ5A/x6N6Jsl0Tgdz2G6cPHIfjUcVc7sTyDD0ecZmgW
teWmiKbAitIzi+epmLTaiMEXwYTFGAKGEMStQMkitQpgV70V9TnA0omHvmbNxkUrut4YumM5XWmA
0jisKcuebH7r2ZDV6uooJFtZuZRKgVFN2a6rf3x84BNPZk2WncK4sG2COQpc8oFV1veu7wP4c/uI
NL8Fg+Bked+vhmNfxx3ai1gJgEJwykujyjxSXBvN6DXFucbsqdtY1QjCJIPWas6SYzeLezElPys+
7rOwv2Lpb2Z3a64sWEYiHlqWHnGeKcjymQU80daZgHbqBlYjdARcXhlNWR8Sh0dB0XbUg+Au/6Sk
bX2ebVqfmQmnhukqu06NdnQm0OSOvJgDGe1yUwXmOant92+CrdlMYuCljiCld6RhyVwmhwdHTI9Z
4vjmiGD78Yh9/w4gzfh2OOmwQHATGLFms+lK6Yoq8kLn9uODvx+D2JrGBKQ9nEEo6Y6d3YUurxrH
xQrMdh8f/dSlL8/t1Uwwa4j/VrLpjo6Y/RY6enCw6vmZBPPUw19O+vrgBiylCokSejVt7HkDA9Eh
Bi1j8/Gln3owq0mMOBFF2H7j1QpIo4jBq89BiU49lNXUjZAvdrGJQnybPpL4Zwjn4O6c3Nb7FWy2
ljuZ+tYc5zFD3O9Jj1yPJkEfV3DRQxXUdzqV7KJBT/7LI/r37+N/RD/VzV/revtf/4mfvysQCpMo
7lY//teDKvDffy5/87+/8/Yv/mv7U109Fz/b9Zfe/A2O+/d5/efu+c0PQYnN3nTb/2ymu59tn3cv
x8cVLt/8P/3w336+HOVhqn7+64/vqi+75WhRoso//v5o/+Nff5hLhv3vr4//94fLDfzrj/ukjJ4r
1fz8x9/8fG67f/1BCf+TOCh0SnD3TIBbMWSHn399wv60HGpB3ceCo5i9oNRL1XQx/uhPbkt8GTI9
EggLuSwbrer/+ogKAREAZ/lXmCbqqv99bW/ezv+8rX+DyOqNSsqu/dcfKIRhZvxPdobLshk4BbZ0
pA1UJn9xOX41c4oMaX7SGOVWFjdTZn/WDcgxbTxtK20Eys5yjxmpASZ4mgd8AsaxaKNPJikWF/T4
R9SInVD5rxIoLHcE+wgNJWgLjWIDL67K0yK/UDaHDlkeVMlA3EiVXikBcHLAe2V94bUWWAARQeIN
cinI1vbeMPJgsFruj8nCojKsXVyUN7YUV5MhE8jLR+gvE+1lEMQFyHD2QEzHMRi/TXN7Y9q9v5xV
gD+Uh0YwW92l5qXXSsurrSJwoKprUAH7v7baiFzdlw7I3mHU+xwCTmFf3cSjvTHgaWu3+VdQ83YZ
9BEA+ga4M9SXYvrW1UXAUnVjSL6N2B1qsX6SVjeLBhoRhadiazfyO6hLadeMwwcCuPa2himJa2ie
Q2JJ7B0HKrWVAYGopF8kCuAwbxHFN2msHBCLvinyLcOtGDS/IJn2Y3ZHIJ8iCuHhfCQrLqlt7LjB
QS5QQIKTq3putoJX7vLtrsu3uYIGXYTMmgKjPt3PuXKlDcEFJ2yfBgUCcZzM9xm0fq26u4yBSzJS
KDcXeKAzCQOZmm5nSDC1jUeCl4Ersgb62QJhPCF3eX8HRjXBC43l8LmmtyGB7SdO7ED6TTTWIgVy
l3fKt+cfday/5nGB1TA0XdZYO7SZPMyHDRRInpqy8IapuYf8rQdtuADsYnR8LA9yeldgIeSu6AwQ
Gq1dAaUAwJ71Zd2XX7MUZCyFMm0K3X2FsTYt6vwaGgDwkM3qCGpxeAf2+LmWWdC36Td7ch7ijnx+
GTc5x9HwHYgDuJOC/nZi3ZaW2PQUW9gxyfsdhGS3FviWy92mJfncNc5Drkawi1RQmwwkc7GtWyOY
TH1Z2sNRqkczqRYv1YMeA40ZoKW9L5IYLL7w2NYgbCKx2aaTtc1AmZPNHAyOckNZ3us0clFhDYam
uoxFHsg++cHLyHEVN4IBjczKBFG+v2NTj1JpfCzT1vSaRu5TDlmJKeHHRNjg7U1YkCZQQ/0+qzGc
UvtrEfPpjqOpsRdOcVGAw30PGWH7osRn4L2jTz4p+1jAANifSWL5uerjTavLeNOAIod9tip92FEw
v+3rcFOL+AsEECy/orlwXz5seGb5CZxMY+jZbInTxJvartrOnckY41VMpVdU/VM0Oj87zSAQYPOb
EhPHbenYBil81e46UE6C5YIAsAz3SiyjoBClN+jylyhR7y6gJXI0HMxdJovSt+lQeqlllR4MwVBC
6rpyywsn2aM2rnYiVPEGAhDGNikNKAx3duEaY+jLUqsdSxPrBpth+z4B4ShglvDl6GyqmvuZnLek
qry8STYkU18FGpMFy7wZXLwqjwJ4Bx/y0YGiQ+5FaBgZ5nwmk3s/AJvSolxA9QoR/W3qYiQWkl7I
dWxDA3Ne3mnHdGPxDZ5Y4JONeAzZXQ4VBWLMnw3nHBWbripyf8V/ZnGHmdTkxFpTpVghNOjrmdpS
h28LaLhU4YDeQyU3cYxxqsLcjbdJy4Iluo6tvYlnmuyauWs9iL4zdxrrAyMM2iBdb3oRyX4BMJb6
6BU86D5AxfnBFou57mxfJeC2LkdJzRSboAcjhNFxtIhDJU8VgRekQDcaBaBgnvJgWYZICbMqUpX3
NlEbNOwOS1jucrnvEu3CVtrnXOwtrEuGFs9F3l7Y2nQ5Ju8ycebO3pc0OlY6OoZ6CogT+0kidm2t
PdnH3wf7k9QeAFuuzNU+iyDDMN5hjLngV0F1sf8WMb6F0I2rsLqKVHi5wDSEP5mNTnkCSiMX1rZv
x8/VoO4dAKmtlF+ZzLqKRnHFIvvCWXT+GogsOrMmfp0IzygM6Q4kmB3sYTs0sMzxE8LWXtcSha0Z
MuO/KiH3I8K1kRRBBBIuZOncIf82FdX9ckMWFlabH0BLHd22KC66tvxiK3AWnUDNFniRzaFiZ3YD
b1PqvwYIxEAICAKYGRgpb8dni1I+PE8mtU37ZnQ1orYTy8ZTAjAidY54+JJurNMRm1AHJ4L/tb3G
wpAWUJholmorlH0FLRVEvYx68RDfQgoKc7Dqt3UtNgYnQQnuas03Y3jujl9u6Z8XISVDIdMx+VpA
wGkh7ALHWgUZm8IFtXnHpgbk8xBZxRYfIAyplxe6LGf1+FnnuWenLMgNIM87MXyrBgGJICwWhunD
hgMLKcRxbFAF8DsWiu2AvjesvV06IV4JYx8b5CqU803cDrslQag70AbtQT2b7EmPIWAbi5iO9E0N
5mzCHkITBE3Lo+Ml79QujX9w/g0NzRtiDVsbmo+pcc4mni1b4/UjcSzTRr5qIwFd171KaqJABcuP
LQjurqJkzyCqM4oeK9sMagW0W1i0ifJjGz+2tIHWZOGZ6AIybMRGrJbJcQTbfZk+Y8p3dl1ctDQm
GNrlVkUIdMOPzhju2A1QlEc+kiuoGdxNaBG+ysz/zn5fZ7vme2PZsZbUGRR8Bh7/27G8cKgz3iPW
9mOJ/rG6wF5oa/LiixGLoM01AJH6Gx3kMbceBmu6IsLYkQY5bGc+Q/cKUSAd862CwBmqufdm012N
Gjkn1Xuzti+X3LMcer+No3N977d16r8moSMYVIkQqam97lmwykjKwRrVFvKD3yYDmmWG7QG77pp0
gDCNHnJ3QuTsJr4D1c6nQ3dd11UAqPvsDiVdOmEvwa1qe1ciyTiziL2AlP4xPLB/wEoibELWohgs
r5loolZt0ZtA8tj5lCOYO2n1NR7Rr7WzC0ZLxGD7quR8nxp0G2EBoUi9+wTxfGZXzsA+iZZsKiCy
eenS9q7PioCbPdKw+taY0fpt4s+04NuM5AEWs72INHq3zTa2NQR/el8pdstRaaFp6IO+/12zeGed
A8W/G6Acm3GoLmPFlmsgQi7mMGMQF9nCquN2ycZMondmeKFzgu48pAhRc9MJpNmxoqDyupuj5v7j
UbxC1Pw9GGzsPRiTyBvWIi1WVWEjS3EJ1Si8isg9oqnXjN+WLJsm8ZG2eYCtyI/WAC68h2rDqJ6s
1NrALefXkmWLKA/OXNI/d5GcYBdpC5tajFj/MN4GTkmHM8anRS5mu74LAWG1G7HhlbqB/+wP8NhA
yumu7NwOzoI033knODveBnoMuAgoJ62mdW2GxtRYGH1IPG1oi7efrBIZpG2gzs1vsU+VZrObcS2i
jiAmKM6As9hygrfD/+0FrMo4tRlBeoNiwcgAVpuLFuoN0MHG3gVvhZvGSzZTCnOxL9tkabvPdIs2
yBcobFzG87TrrdEvxfWM+Ywps22a70vUj1jhLuNaZlCxqSBg1cXe1NpXYVMECvmSTLHVHeAz6iR/
e3X8v67iXCbAjLTqV/f/QxlnwQycLuM8xM9J/lz+eFPFWf7kv6s41p+CQduHMGJi9i8B8K8qjmP/
yQATN4VklCD6LbPx7yqOSf7EmKQv5RWbITZi2PxdxcHRMFSJg2BpIstZJH7+L6o4/5gA0DLG4Afo
AtfHYAqBctHr8ie81StnBtxsl6XJdGPBc/3SsDIZe0U/EuYDwWJE2w5Esx7KYGS0oCCmrWILNKSB
5nc3SeYPTSebM+vt284fSjJYY4nNUMKimJViTfu3sirW5cJ7yaDvGB7NBHsHX8CbYvTNqYgvqq6s
LqFtC8m8pmbZTWmS4Rwy+G1l1UaHgICTzy0oepgEgnWrR2MrQKs1NK22kVEwgYpN1AJzJfJsggcp
we2/GjXvpBgrZtNyPouZkkjkypSYKN69fRWZ40xmWcf2lsN7uA+0zZ4yNABiHzpy5OuQFMN1HjoJ
5HcGDRU6K8OeBbokTb47cyFLzHkdk3Ah3EYWjYEphYmH8PZCKgCwLOjLWds8gq+cn9qjeQNtnuhH
2IX0ysklR/0sjbIailLz+JUY2GjlDI6tQd+hYQipGB2FvkhrOzkzLEyMyjcXJ7HVFcuoR6jGlheC
aaunBNhpiJcFkAHoKAvCrnuikIE+MK3IJQzjH6qhRh1fVT5LsFkaoUB6kADSJH40WeOxgXafSwUr
fTMdseg3dbuPOvq/qDuzHkuRbEv/Iq6Yh1fgTD6Hz5EvyGMCzDAmA2P49f2dW91SZ16p6q2lroeU
KrLKww8HjL33WvtbyXlI1uZVVtJ5HDe3P+lF/lQYBA9e69Xnam+XgxtOjC6LukiDsZlyC7fzIynv
xQj0TwU3Vlf02E+mfThXlFl0gzbcJhCJtfW1J0AQDVDHctiHPy6BmoBb9tt29aKLdmhPo8Rotl3K
+qzgKt/qmJK9mzBgVP1aXaMW/wx759xFHvisSm5xSmx6/CJtAuXDIagem5UPbpfVU+kFj7MdhZc6
LpObWhtFM2wN7V+OTD6nVflw4EP3TvYwYIArXBOiNACN0DO33TBP2DdmtKFIWSWVtR2Thyrx+Kde
Il7MKrDjubVtcjAZy+e61+PB5g7Im2Cuj2vEzXu0dtPWLy3rI0MWQ0hkKyUyQU88PQ1iMsLlnIao
OgIiEnLLkrbDRWfA7CS3ZorJdthiHFFt2sSyWZLUAazIKSO8SQFJEW3di6xuV7n7h3nUfvIUW+O2
scAh4opdmCaYmNWG0bDz6wTuGKRrMfTfJT+xv7P9xZVQoCYRW/eg7fF/Xa14LenOSNzjAVSWkR8Q
XkP/3CRS4Qbzt/VJK+OE8Iwq/rlEvYDSFzBnPJEgWa5vjZPE1xV+v5PHOlw5o9w5NgI+lMcSH75k
G/PE9S/duN5D3Aov/9dhsjqzItwYvJL/Zyodfiw1gG+esTjyQ/Zk7b+Xmxc6cJAif7ZTRwUQGTHi
EBLdlNo2qSiE7eTNnPBbl5A4qly7Lf8cbQGfqoIkxJiFe0jmhYr59ZJ2sfnFYEUNa5PqkiHqw47u
2GexwTQN+6wWcVaEa9TerM5g/O9eqAKZFq6nt7w2XQfJSEzznb+NBLD05G3ED34386MXC3T6cRjt
cbzVJb7Tm9Y23Mu2GmMYs6Puvw+zjHG3+t6wZB7PGxeKk67LZdXetSzKHMNWlEsWXR1GOZPncbtA
f22esR8AXEwSwnPvlBXOxXEJGhx4Dgug1kuZFE39rfZnfzpuo1Ttz9pyfrNttZXZlOz+LxCka3K/
yqB/7MOAjmDxr75NKvEpgWfbRFGqteJKGa8v88HX1Z+JwCu+Pxaeyjzo/B5hYh734LkRO9NCmE8x
824ZmygFIlp8KrdzpjQU7e3oY9vFgtRYh2HbQRX3Q3A9i6rQ1l9zWfc2LKExAsCFE5fRVsW0bg3x
LR1HO4CROkyxw+y0E9ET4UxBTjBNWT6unSFKpSEtqz5HYuYc0wFhxVlkLCuby2YeCEq5Aip7SI9M
vgYZLutJFAk3ypR01ZKFQd3CzuoDWFSFMv6TZ7dDf5TeDLLLTeztr70DSnhmBmyVuZQLr/rem3du
sTpws95fbHCXQbW54SmY7GQBIVUnp1appTjOkpzx2zLavQAualGUOc+lexiZeg4nRHgd5M4KnrPd
UVkRgOR9O0Xt2dj11N4pqpyjY8XFs0xs65gEXfvoOFbIPLxZRDYFjvrTNroCcJbIRxd/2R0L5OC2
eGqrXyYm2POt64sE1JuIILsSKAnTyhDKkNXTpM8dGjd00IZgRsimSZERV5Ec8E8zjN4arHCpFRVJ
mHUa/O5Q+cGPbWmvz9GAKzTZ1XZw5gKEGc3/LfhdP1VBfYl6d3ywhZec1n7HZu3iED9jm4D5J9ci
Oii/8t5mz4VqHLj7N4K4WE/2F8Y/ZhqOZhuK5mLLKmCnDsd1a+/inIStddOgw2XEWHdH0yzLRcth
+wEc1zv6bVLfsk9b3uNY/rAdyTA8mcc5qz3W+Nnn32EIqX55MUq6aYEnOcmqtrCnU2ymOZ3wfCMI
ibVK9dKolWN5cEgusUx74dzDwyZJnVo5o2z/90ydlVo6jL6k537YAJQf/H4fLlWwx3mwl8llHfAj
7phRhlyP/gR90Co4njRBAJroj+oQb0npH5vSS4qH2rfil9YagidZ7hznvuwPsSl86GV1FLKZUjq8
PRvZPG1gXcpMCZF8Qu3W1c3eNSXaG8wvZD+Ie3dkAXrT/Rrr5Oemg/l3v83jAcQx7hgFzeHQW9o5
FkMrL2y8sTSmRQ9ROmm2i+ocHaJFmqVO6zgAftpZ/bdlFsOZ9wMMZK+/KRIb5jcACvEAOXMin6fB
RtrRky1GBE9cQ5GXinjFWTe8pEXdvhDeoA67PYc3W9jbP7zgqs4kFZ8+pVyw8iRqnCevnbrfS+9u
h83gOk9db/Sbg6xb5ZJrvIiLFFK91NXSHJe6r+6BckKR9oUExijZHbCnBohbp+8SacOA5JiKf4fS
9y6aHSuOaz2x8bc2+lGOM5OcZIbE3dOqsjrebX5WI9u/ycazzuWU8GyIUD7BdNzrQ6H96t1e7PAc
tOt4wI5engJNjeDvXl5V+tey9+RI8nQ+2pNYH03sfgvCDpZc0S6nVa0sWRUMDG1V7DmVzk6ajZDt
Q72RSB/5LcjmRdk/WdnSdysFTz7bnHhZMUeMyDfjPYKuvKkiDcDnij8t3GFPp3jGnVxGMalCE193
NvRGvvtboNu0TaruIXKlfFy6hcyqbizxL5YBENWWuCh52PxmoLNVGBSqwrnAZ7TSfVOGk6+mmG5n
c5xQ36xGVakxEvKtdD58J3AO1rC+Qud8a5rldYrBgCrTIdqKXQSprgpgk5u739jr4N0EdvFO1/FH
mOQwOuUvgpLJ3qzc+3mO5BlsWH2o4+1+NdVXUO4d4o9QdEzlW71YQWpIhE+DeH8Lh/kxFoXK7cHm
gRz7B9H67r1eQ2TrcT2bIGnu3XB+9fu6Opb4GTJAt+h1qL/OWpqjCw/xzyynLaUqOwDEw7JiVTor
IlGl0ei2Bx9JaKvC6ZJUvc2ft2Hmi3F/qHW4HEUCPK8yu3j3Vfxngkh/GZvmuxUE1s3UMooMFYVW
hIvHmOqjsdsv6OBoF+CoM8CgOkccXN7xSv7gCL7nVH9S3mDnIp4liNPZyupku9IL2uC4e83vajMf
dWNInmmXDbCavt9FNRwk6ZjoVcB2FHXFsQr8Y8sUhK6yPI0jEC7Oofq81+vPng3aLKQ7SmfOPzx2
kzjEkYCkOnhZsRVT7sH+zCfwoKeQAgg3gC4f1kLN5852NiSl4kXNPTpKnZyXzmFdh+lm21Oe+hZh
Z8Ws4UMOQv5OyCROKSljhEdy31rb3z+lhr8YGx3dI1StZ5qnb+tW9Lccnuj+TaBTGLP2K2fim9j8
4lAJ9qRjuTW5nZgYeaYEUYheDqdfNxNbLOF1Lt+ITIWFlW+OYhw+RV9DMgb5Lgjelr0Nt8dd07GL
frrSfQrAfgcb6nsXk9/jLgMuN1G8M1Z3SG6UY7p2QfgEkvPs9fbR7iMyHXqO1rrV3mm3CAcFr1Om
a9lbFy/0bjaKkrMT9vJiIS6megrfiIk7m5KXvsuS3XmrdjDh4OqSvMM6mZMum1zYtnmIFhtMkt6o
Zndb+ahNrE2lrNCatG2r7eztEetL+sWwBP3g7ma/6QeQpDOF6J3YjQCo5vVHMPjvgMu3X8Zbxos1
2t4zWzfN88I2340UAFYSL5ZImmv5Chm1fWkF678gKxE1ejH+rJETWCCyQz8NSrN/BC6Jg1qh3Cq/
/bGtchx4dQTll2rDd8Wb5XG1wfw4LOogH8bmVrHacy90GGf27rpH2D8yL+duUCSoDlM6jOXnFkQ4
tiLM4/24xARFWB2weBVdFSX7LB08LqU7frrYGh9a5fTP7LEQylwNJ78ddK46JT4iY5MKoWHTs4zq
q4dYmhbG/nycBst7kENbZi5L/HFuV3Z4WaGYbVkzx10mRmp+26ltbi18EnOX+00yPyaxGPMJoXSk
gSWo6LBUkhLAi6KGGFI3Qfpx7UETF+YM2VB64UGuFRyLwSsrkJ+yKlJvK1uNzb8GOjrr2X2tan3v
L2o46h5U0US+RjaNAHdjJxlvp6oMH1Y78YHBC/1SLprXEQqLLlMr3NQNSSLlD79GDp/mBEmLln+d
M6ttNUSiMWL7melN1gX75qTx1oUZmwUc0JAEwmtF2bMxUtdl5ksBY3ft0JEbQ/9l1lX91Qxq11nD
+6QAZeSQhDlCDZoZNxG+cBMwTiGTbLDde7uZihvi4xduxNqrSYZaIspenxQlWc3dq7GVaE/F5pkh
LaqYMm6tItrfWC/Bye3X4MkiMiCPvEqeqR7HKqu6bvExYsbtYzGv/ZO0V8wEWxUk9A7c1QeaKH/N
l8Ia8hlr03jcTAjZVVJjir7UN/YYDp+b8QcQQaYcjgm1GqIeQ4ogK7w+stOJTONL4+h4OTH9dns0
in7hb4u34xgMpkmjREZ3W2WXX7Fjxq9kXuebVcXJgfSx1OrdYUs5v3YU6jC+K7QlL5R1XAKJ9lFT
pv+ZNuHnxZboFCBkfaEJpF/b2HPKwybYrctYj44g6KMUgk9iL8feMvHvwJf1jbvW6hq38gutSn/x
sXCOhPGK/F2qJHNwbl1vVW7yWNtncoOCjBvRfpwcJ3hS1hTd1cwaP+NGsK97ffU8UrxUF9py/36R
gctvalmniPHftzHgc6YAyzknZbsTpau2ZupTIkt4YY7KgjlsOXjC16Zo3utSrMfOXcV33EYrar+7
HodyJ0GTYY/7JNx4v0cJ4pxEu4dA7QFZm7cm+OyEdu5UQUKBAbj9bK3IhnKb+y86yEffceZvg27R
8MLJzQ2aJFfY6XEgDf6r7DrxggGCdJHZC95kHW2v9hq3h2WWTbpM5Hs4jbuyWUgsh7Zd9QJuzb4B
xCYIq1F7KmxSY3CiBHCDByZH8hC4rE+nezcSTmnc+oIJO7gBDRHn1WiHYw5XeszCoqJBod8PPHYo
2548vrWs8n5h8dM1KiCcLPi5mPi5dvuYMY2DDcLaevqW5KkHy8D2ZHfb+X6CsDyGdZVTeIu0rKOX
dVkLjjh7+NEXI03uUIuQxDmzfAss+EqKMyRdSvFVT+NOiKeJs5jGNQVWs6kTTj2a9aSvZiTCPXys
dqqEqDUVm1BT66e169qvQwB2XO34JZI5ghWeeLr4FVVaPxY9JgSc8z+mkTiQ3AWId/SU8g6JsLcj
u3r12YhQrVh9t+roEBTEhdjMASnrvdf9eZoDkzVOe3KSoDm3k4s7rJqSj8CRh1IsTwsH7sO6eifb
n4k7ALm9Nk8jxc9Szj7WiemvrdvnzFtb97bftwVQNjuvbMjybQkWTbJuiUusTRCksliwJVzFzlkM
dvFDxxvH8SKcVxIRD0LVa8bSU79kXYy94DTUa71QhmyRfhhLG+y5bzPwOjutwZ3YhHqaaEU1VHG/
kZadLSNSeSZ37gT2meoCeoOm5E7dbkqSm60cVEEQnD1hTys9nFKdTSzRBXukbh6rztYy1+Dr1S3O
6FleaoBLf8qpMstNNyMA7XHAmBP2UppIne/jSB/YRreoRTpdavlBdFCdEwhyVgm5mquvb/3e+yGd
vZrStR7wSOazp+4q5lXbSmL0auV9vR7rIHq3hLzIffnUuwnZg/P9TM6BvsvBuGuQa6XChkxsUM0K
HmHnnzH7BWlfb9GdmECUePZU5TAcznEs8EZV2+9tSu49t7jl1n8HjXQyS3U3dqQ5WVZbHAvddVkV
KAro9bkgQiqLUEsLd3zxlB7TPna/pBIDjUr4pDq+NH/1X/SeXJyKlTGvTyyKoIYpz1SE8FHCgA6Q
XUtyYx4qFf7o+vgkVkFITOKLE3EZz1ABX6dg5sSS90us7lwiL5mKJTvxm9slkmWRaae+gTL2CwUZ
a0tRzXddnBxpkFAHhONSqhN2AimuJdeXN9qgulvNgXOwR2S5YR5LegQKebtEdBXb9mnF14ijIeyP
Zcxs7ti2oV5ukn75WTvQabDWC/tQA6nkpRwXd1EzhjciYPbn4wRKagY9hc0FdSfCCiPq6N750CJ5
YR/ZPblF6b6XGig8Q+F7g6f1ee4scWs8mwpfcbZgYpRf/RV9m+5VbIU5biS4XQ0h3aiPgJ13HOa1
+GCw3W1/AAkOydtWiOInm5lTmVOs6uph0fQaKfFOvrkdmdAChO8SrvjGy3A7OpEqfwkLoD8WpK6b
n/y2jqavxpvZ7CZDqbFut95nWpHi3VqnkzUKLkAZOJWVTSQghOmgbFyUNhU34AKzvo16eW4r68mJ
53dG+Fk3CufsQ7bHv1BVOW85fveAxf7ehBjDouhoz6L/pPiJj6W9vFMiyqMemTKaLnqOLIuZnW+P
940FVd6UwVO4bI13gp1sbBA6g5UWitdcOpWz+jaWFOHr6jvJYXYX+4PxLU+cmyx+5hRVKM6lKsY7
EeDZHbzIHhnUlOK5jNrr57smrnMp+7STCSpO2ETTcwDyv+CE8pMb19aWR01fzhe7EhASFgj1Z90w
kwAXCkfGV+HH5G7hdjvLonLJg1X+m10Xvxk4m4ciWiMWL/FaZI2x3eHolOXM6iQNPX1SVDLHtZfP
2O5lunIYPkfePB9Lb+ov/ToGfEdNeWQ8Ix72JjLPUTvOz2IZgqMOXJ5zd/y5KTFf2Livvhec9x/7
YFlwMGY5TqnubcbStgzik62SkrizCVDUuDHaHRjpi0lLrHBNpx6AnXkpkOKAB8Go8zxr+R1FbD9F
szPl1b60OUaELidt4Tvn43rD3r99VryxUmsrS8HTPpV3bmHckPV8xIUZMtJjW5ZJNuKvu0kqh5FC
M+L9VGarb/Zk7o9GecGlCPiW06oEg6K2KHyD9Oq/Yw4Wxz4uhsNYUfg6jaLoiHWbDQ5DTGy9vABJ
Hc6E29W5qd1d5mRpsb0fVMuNxxsud73WP5LBxdyijxCELEWIb1q65dQeRL3CQ/B6kGO1Ce+Cwqjv
a73PL8Owfg1rNxE1VgTfZi+BadNu5SsIb3h2s3hu2rW58/Z2fRYNsWBp0sO9HxGHTyyie7+WdW1u
PFy33FXcuoS4MKqumewua2JuGrtuj3Ndln90CKG7b7v+y+Ldl1adWYmlnH8aBqDfCmXdE+Z2iyuO
CiyZJMVgBwTv+QraOUKTlnkzoTDGil5JhpONbbNzoz51qJGdnPXg99IZ9oWhKTY2MQXbqeFdyk7u
Hr1PbBakZpDsyG4VFLQ2xmQcM4XnU9efa8vsY6PsYXSROAenkb9VpZxDHYTVxdfL67av9rkPx/Bb
bSXbyZ325NdSdMOHm/TWrRW0xalrggQXQ+gxkWBo2vcRfjmLsvA2Gr3whxWW67dILnZWkgPyhqoQ
HCuiYlgm6IhUqxpyq2rgX3s9j89JQdwuL0D/z8jGEf7JYcuEDvwcb/ByoTyKc0Wp8h7spn+YgUuk
cd+sWZV0/qkyps6nPrwKDJN8G0IjU6cdzSf0if1EREGXe8pfspjM8fsIc/uddEb5vDXDi2vC6jRP
ociCSISH0BNbalHg/dV6SjzybS/PcTh4r4tmx5N/E5s3g4jjZ3bnWtHDGAf1YRhrBmCoUGnfGRp0
RWhFw2t9p/Pw3O5nCLgiZQzQYAcxQT3lYd2M9H80yrkvKpqNDkhQqjZ/JP/FM/qnjWhkZ9ZYhA9L
P6zMaXqr/7F6VgN9nXQJXlEtc/lK/dwG1x2RMxP3uTekkeaJ6h1CH8WK+WQOenGZDSNTpLzyEGzL
RKzhAKvbNgQiMh8+FC61UuBo65LIsJvZ9a7r78btEw82W7lY7CiXtcoXoI/HZh3Cb3A9Nx6oaGAK
Gbn3NZ9bXZahDG/D0prx0XQRST5tPJ/azSnfeE1ZOWCJhpQddNctGIZ3FI3t2dF+m9tWwrtKQaoS
ZH+whjFb94Hni6MI5wCgWT3HR8+9epSVjnibbj82d6NDjibBs57sdz0Ljil5mN4paMb96MWa6J2e
BXd38feUBo2EPqIlL7Khjor3gHajQC1t+9l50Vz0TJKp98gs2T9EwhAUsiT12cfSlvpBhWhts4nC
Exzl86g+1ljUPzGdR3W2dQzIqqX3OSUjmS/Bvl9U0ZRPbgf1NzSkXA7CnBHoGDC2hUeJWM5QyNYw
XymIMrpqpqImqY81oN9MOMJ89mM734e1b980u1pPDBSszKV9yhNLynOd0MPtraSHKyMGXKaIv2Hg
2DM/MjVbPlV1jwU4yhs80x+6svFUxaG+jlDj7jMyYcK1n39SV0EKwCH7KQKtHZTe6THud+eB9jL4
I6ptIqEvDPKYfcgzFhhuwnCOv2aHSCO1ze9iiaJDG1dhly7cCaem8CYeuvi1iW1GsUR2eeBkjtu2
qlO9hb8QsoiqpM1LQZT11wUFYkk2hZvFql79APIHUajxaSSd+XPWJf0kovAtwSwo1xMvHNQ98Vp5
a4KaSs77WTWe+uMIXNRdQxOr66C5aGFTdBDQ2tGaECNkhb1HlE3nZpQ743xZ9128NYxJ9nwgAow2
MxzOzlRsT9uMCyjdqskMfAihD37PgPrgVAHix97DTcqMbNvLXKj+r3XSijEO21j1IZrse1OPu6B8
VQvpqozaWNfYcUSsy8KT5lSfyp/1ZdI6okqcy+KxVgN96Dhv3wIGPxebrYt3gmb5kO6+TPuBhqye
UgSAMFVD6dp5WNLk/xGiZOE1meOgPC1x7/CS7QrjXydafjYZsiZgsle3EyEsvxrSZRg8DdK7xNxH
XbaEuyIZat54K63xH9sutzf2nFjGmgNWjArnqlVPGDtriy8lHSxhf054eYrDRLzxVycVQ/SudB9b
P7K/VZ4qDuOUyO52C2WZT2W/PyfhAk8VQ8u6pE5fkaRCo+mmKmkiDliNCu/VLMqkHgyf88ot+hmO
RfVT+kt/cFHGU4T/ryqqfm6Rwyx6KyvxFAXCTrUHTyJ1y9niTMQMWQtrvVnGeKJJY/Xt5G6Ly0KZ
TK5Zt0WHfdALvpOgGT9VkyJhuq96/8Z0u39bNBYdESvjPzzVMqRVJZteltho58083S+cMDJtKn++
dYfRPdslUisZuogU3lCRBLZ34Uc0kNlJMbGUmKZ18eIM0fTqedJ6skmNP40uYdykIKqJrZcp2i9Y
iad859pVqbTaGSf8dRS0arbgnY5ATyu+Imb2iP99xyF4gbHZKsZ4TXI7xk6Vjc3ijIDYnemjFkXc
I6ZE6rHVpWYSv1UyC+U2lufV6dqaJztZbp2+3TGtxznLF0w9mVye4prJycn3PeWmPaqud9il5fnp
4Gr5Tt4mVVV5Vfvoa6LzeOXiDqFrMM2XBGHZWC+ZBG0hBJDSzB2u95AM88xG6Dz5s3i0q3o7NG1s
8qKM2TEsAJgwI+lfYjA3MrXiFsSTHlT8bU/KK6m7i61bHTmjYeAaeC/zUtYnV6mR8r6252xWs3rV
hWBMGvk+ULR1XfNO07Fx1pR9lPJGTgjVJJs4a+op3FI/BlDv8C4ajn1t41G3tml9M3XkGRobtpmQ
KYb6JnK9Zjt5iIgo4y2hFVOBypgqtbmZ1k3yYgzKWjW4DKlHADN+TpCpuvQcNjq3deehsw+IIqXb
XbrWD8ejV7Wx82xmd/5htWP9TaxhtOV0hiw0oq1HBIQuXv3Y1dRDWnb7wUI1wLlkGYTysWhdFr+G
aa+oB/rqIPYJjpmLWLCuen+2lF7PpL6uUxo0JVcfStaC8cZ2T4Ng68SlcVqOjUfwu+i8IccnxFPW
CGuSjA0IBmUtqH7QBquAPdTFScuJz4X5mvXD6UMuS/BdJWABSFlZaMOsqjxTquy3VaJYDfCbag9J
oVuB5tZJO/EkMDUpvd393J1NHHbXu48tBmvc9m0ml6B+IB6vpxPlXcLQw0TDASllZsJGeZ/p0HsO
ldI5uXHle1SEzVEiDRyxDeA36Zztm7KvSXCL90vV4cTsd6rQlTqd96smF46706viFxE7xXndDPMb
DydWv0/HYRp/Ritgfdw3LwH0hLeeYveb8JDkbMebn10/RquvZBhRDarBqk972SzbDQ0vUoXVzeF6
o0pUpAN9ABO+1DSA+JGJjI8HY2wpCs7JGmBOItwV20oTGxJl6yEqlufFqfmTIB4i/zK3nbW8rcu4
yY9//YmqNsZdjpZ2+0Yw2GCefEyg7JislJvMD4cG75BrS360ZXRbpBYRuHMm5Zpcs3RN+Nvxi54z
o4Amy4VUjM2JE8IP5dSDIFw64HlMV5nghLI3TuV01v6w/sWz7Q0/rGrFFRRGVv89dqU1HipLVeub
xcOiHyzkoTUjhbIPbnujOenIpgmL23/5SZpEsPSrZyqCPFoH3BjGbgC/Z04gWlOnCFohLwuCKMyz
I+RA5dkW8ZR5/21EstfQtCdV9hXGtas179A6MQ4y7NwjX0GybvPFQlgeHhXvJPeRvbkKLW0Wbv99
tkJeWsPEZcCaRKogWvLKbQuLhsl42WKQ1aGdEpVd3i1TEPzsKMiZeThrci6hQmZdmUwR/z168ODk
IZP003wYd7agQM957kMxj/ZzFfKGxB1WLReahNZJ+2gofzrNtLzSTZJuxHF3WWcplsM4hi4WOZbo
T55u7c++dpNnvUz1Qw3ULC8oW167upMXP6DCNTASHhy91plVUV6T5t387ldfSmpY2Grp0lGOq5L1
m9pAOsAN4H8tcyB/dFS2b7OqadGBbl5bzxZ5BF1s938s7Ns9FSzWPfqRX1LybeJWCnd5CI3akOun
FaYdQdZF7MzsnvJ4pIif7XmYreeqk0+7FSL3R44YLvQ7O5PbcurfXcf5nBTD4dpfhzszMRFmmcZ7
nAqL83FzmAyJ8RPLdHGKjIpfF8/4uRUZ+botS/iO2O0eaDp9HClRf66pKv+aXZIMWbAIUfsdVqw4
OfWdO8V4mNywvqlrq7tXK4173SXPsorYpCO+M4/XafzOhParmWdFcG0j7xqe7O+Vqr7FVHZ3rOh/
6qLcy4NPjZfpHbitL20sUCvWuLDuonzfKdJIHmR6DaslbASZzy5SdmAa9064aswqO9F2bnXW+h/I
MFcD8t98uqHrIYS6thMktsPuG//+/1rALwdy7RFOzInXEF4sn21n/zyKkef53zuC/+nGjkI34Hd2
iEMFRRD+0wntJC1PXT/MJ5SOLsbFavvOcWL4ygBoCf64qIzpjIZfwtfzOQyKqeXZ+/e/wz8XsKIr
tIAVjeS6f5Uwrfz7h3WHhCH52poT9C8MsJCPBfaKdXPzZRi98s5e6v8EoP07/gJD9tWCHzoQV/0E
QOU/F1yXoBpduI8zS6xN/13gnoJ5Fq2SMJfODxBXAmavceWN63/Aef/Pz4rDOeQbBeTAwsA/3e9b
rXbEiXk8YXxlpmb19vVwpq3Ad90Q04KMUyDV//sL/D8/LV8ua6aB7bvsJdj/cH23XUS+lmePpyFe
qrNORgx7wsjlV0sg2i837JCUJXS27N//tVe/9t9v4iCKEvgWEf9JsMP9/XstwwT5bRLTqdxgP2V4
NsY/keKOOm2CYO8TRLIoybYZJ9ExiSbeF//99/8/W1j5G6rk/yc4yZWz+W+2Wr4Eb1E9ff2daHL9
P/1rryUK/ouFLR4POCOhb3NC/J+9lpC9Fs9zI3JmHY+FvoRz63/vtfjOf9ncWjFfs/O/qDuT5ciR
M1s/EWRwzNgGYh4YHIJDcgNjkkzMgGN24Onvh9Jt66rUvSpT73oh00ZKRiAAxz+c8x2HX32xvPxf
X4vp/AMLmOCBA16CQQ7ayX/ga/kDGvrftxWB7RafwGdUg4+G3eq/xG2Q0jNFeAjQqVr4HN1s6g4W
e/VzXbLp6uqKHlTH3rBJiXJlaY6UyqtHd2ONIbTs2DGeqSjUJnLbdOOrQh5avYgcfCcZoz3Aj+pt
6o30lf/NeHW1aN7PTq3/SOG5/IzG1FkJcyoQKokuIAC72ZjR3zrnDPGH1+EvX9LFJyPIEjEwSujY
nv/67CCa0905VWJnjMjPRNLKZy4uUG7lhiFqSB1VXoiJaFo7odMN21yGNM5luVEY5T9JIQSe0uvm
Q+/N4w6wgfvix3P0xFGI2bMoR5NZuR17W8uAWQdixNiPhjk8eJkPZaG37Uasad5jdFuzGljGKOdn
GKKURDwpccir8IwqmfF8WHJBYAGzRGl+OoD99qqIzC29ofeh8kX6p3WjENuh1gjWdpbtcc9YY0nu
TVcz2W8icERRfivLS351FSqqQxcVotlNI4GTzJ7ZyuBnxiYNq+QsR6DJQkMMXXZY8lfIYkFq0iF1
q7yX9afPnvUpqxYcbC/q+JPKyH9D/1huXLJ719gWfCQpXWRL9IVWTwhkmA1iLS3bfdbGoX2z8tFI
t6DMJHY9LW1xNwAXDmblotscU2bEE+KKACPJQmGgx9m4U+FdvEqVB5f+cjPAcyCqCmuP6TG+ks0E
eaLK0vvJA6cQMvBccM3pL0+O2qbs4/DOC1NECVZk9Ge7Z+ppdKa2piJQF+GH8pa7ibYdZ6KzszDL
7scqT9YZWI5tXQ0mcrhR/ejsBIznpIbiS9E5vc1hJE5sKZcscBSFU2rWL1ZfiK1po53ownRZ+c6E
Oky6B/lTpPo2sexFptHI+ouhi31lU7SsawBOUyDDQp1j4mZyrWcOnerNUcNvdid7rL0T/O+11xvd
NpFJ+9F5/lr2zZ2vNxthWXNQFmCpS1O1B8fT64dOGiYyqVqtUcAHdi6jL04iJNJulaE7E9E2LmGN
lVrB1gWD2iEtc/HieYBnbETCuypB4JzmevGeWZ370NIK/FqUQTlCoyl5ksTVzswgJ96pidWtpZiG
Mxtzrz8StTz9cLNuXukzQtRVwqwJDwY5wBvTDIttQWL6AcH1YbaMz84cwjPYZ7jcdvOTaJ9p5RRT
GpgIfAJriNVKaFjqHM37Nj3smimxy8KvNvbAlNFmrmu3UX2NhmwjZy5ZWPfp/eihbyRc3D7Vip1I
tJiU4/CIReRRtpZkZTt/YRQ5sOTHsSL7M5uoYgv0JMB+xbLfoAOe6uF1NASaZuOzyVNjberRtyae
aqndzSili1yWKxYvoMiTl6qbbo3TkNhl3rQofsqS4tGI633KMss3i7WXjjunTy6mgxUkRD5AgR+j
uOZhykqXc625lWXzoaXjS0PDtnJ52FfLnj2LBMPZhZ+5xqn2MzatW5wZ7xMT3oujORUkQ9RSid2Z
9+yOvqY4YgPdKXUnO+2cTZgA2CyKlrXuSAPafBdM5Ve5pYGpEJT5A3aNuUUmk7c33S83nEiBGTKK
mgEnQqDzzl2S09emzc2asOH76LkAoCNeJWrT3uv1uGJXuOKixknQxJ2JYM38zB32MBrA9UtPLsOB
ZWVG8lZ5s7LQhp1hI0CJ0/oTEm25Toso2yphY5mYrqKr3rQ09r41H7E1MKNjOo6AABJro9td9STs
YWOUefSKXJKJzOAHJtKVOo+PA5MMK30dq67bOaLfVA65chkHZp7pjIDf7QEm4GRGRFyl36VRP6aF
KXG3cLx34I7GBaCQoLpAI+EuG2/vLk7iW2patL1Z+RVm/PuqNuqVNMJL5/Yrq0Mjnvbjo4uICKXv
bhl9Le0UBs/kmA9ItWMdT4h+VUq/uLJZTd5Ay5trl8EZB4gM8oEfd60ab896S2515casmNvHbmZ7
BJR11cIIN5x4Qwo8epNwPmhWcqkbe2NXIrATrw5cf2kZ6vnO4KQa0+rBQPvFSAQ1I47sNSPutyhx
3gwpL5bPb5U05mvaeRsGQg99XCB3Fw+ix/mhe+mxIdQal5t/BtOIcTUcsMFItqmRQsOfJtfU1K48
1E9aK4Fp8K9FjtOiUT4IXGarqsTW5sEaoLsrNt1gXwevBWEt5XUchrPU+h+SqJsQaxkKlo/OTIBP
KRWEse/uJj05zV6r4atqd1gmL2JyYRk1zmPU96ccxSyiNgYM2ottlmfBOiuN2QvFxfCA8p+3GnHJ
ujtt2rhbEGfmYYSst2LTCb3GWAs3X+VhB69E7Tv72egYMzA7QlGgen9jN7VaoTUO951ozqqwL+SY
pjtLfvN8xWvFlp3cX+WeQlSdAVTYbBNzwJ99JxbnGsoVPIR2Ii/R0AGKVZ26zZ6jHUvHekQgGK38
wkKniF1sNafQOPwi/8MexE2jFT63tc7bz+UejTpvn870KW2FsllRUBwTvZx2g4rFqu2nTWd+wDVJ
15NFhKfta06A1dUNGA1mpwQ3nhtNGvcLk/g2ScvtwKzzSWNftbia1PwxuP1jWBUvosPobhbmCyQC
5Z2n0Hv2qpZFS74dRrQ3jnsEUIHEwN60frotnGWlmaqLZ567+sWTaIoG8mpXrZbcF/ryKBNcU013
FjwgSBcvruY+W1MdzEPmIdBOfxhFPHLoxYTrAGZfuapcsOIAwEazfXed5n5W6PjKSQYTkpwITWU6
i70ruhevDn3uv/QD6xiHleHhPZBftcAW6rowjdhH1jBdEKS60voaSve5mnJrJW05rFuZ/1ygUX63
8OEQNwVtpw6ouElLSJmaUEk+9ZFxkJqzL+vkvs3kU5zGz3mbnELNChB3s1Mp75Vr53dl89QjDspV
ulZkokShYs9Q3qa6Rx/GppAbxN+haD5mKJd5fdXH1DNxV4T2M5/4h99zzcKKia++zUYoAgCJ3lSs
1lnCEDDrfqWhvPhdfcT8tgOQ90OlyaPUNL6WtxEwt3Zh1D2aVS6RTddWEMvknYC9lmERGyRHc4+R
O50Eto+2QLsqO274iYQp5G76vo5REDWzCKQer2dG8dFi7qgKO8CjeG4xL62xcc6B5EZdWeMhUZgK
6rQ+p14/rgYOLqdG/ehQ4bNYau7JiPnZMNgLJvRHu0g2/Rp6HdENkzI3nXrCEmkEUPglf9DZ4kU5
LUK9pHdQUNnILNI+eWRFO6xJwZV7PYz41Oz4hhZ5OMBqTG1YiFBgWFsLKdqqn3WKf8uJdhDqn5Vd
I9nOm23fCyCF/Ua0er7zqhDRtAF6BBGYudJbYewTxOSBQY29Kab4rRNyF+f5UcvLByumEhs5SFZQ
ysCxMWRsVLx2JjNfRRLkoUZVAcMwwRNoUm5XSfQzC6W9cnIOSCGMjV9j/HA9/QUw5kM4zxdh2fDU
3dqH8EdaGO60byXttVZMDxVbM2ItXA0YUYrJxuACK47CdG1zJMVT+Va0SXIcTepu7q2TsKf2paBi
20eRdwiTRA+GpsGNgOIasUjQz/EvEmiWAWPzkmn9vXSNF8vy9uQvBGHUcHIYWdAtN6VDSEcdj8wf
fPeqWE9XVZwdJq1jVWnrAAoctvJsRA1FSasbuh/ozL7ZyIKnSXOnIALW6tksYbCrwuYBD+5L2sV7
nfMZhmdgOzUGQUQDkfuKm7zmaBvMXWwoxC4EsbQqe3ah2wWmVJsMxyQlVffi5NPFMkYWVPMecdSr
Az+yKOx7o/f3Sa2eR4WIL9V2VWejDDxFUZtuh3aySE2ZydlUp8TUv+uWZVXEXp+S7GSE3Q+zpbrB
angi62QMWhu9TV2zAGvt9kP24cZt+AxDjdCpb6Z3fJuMHtP5g8/64Y3Rm9WCcEzAIYmKxHXD1FgS
lMNPr8gfzAkdZQseROPIXKeOvWi+7KhDvs0wKXKN5KgxZA+96NBZ4pzoOqTEGheFOpetXgZWHd1K
RLg7aSeKVORsFTdNvRqt6ULajFxJNDsRqxBq6D5wgIGuiCFszUdk48fGddbCQe7Xpz1iWSfj2EES
z0Gf3sysA8yTIeKyzV+CWBhRDGfciRum3TcsHdOGxebOrJKXxmwe8wwbacKR2y+7pbYeVpbWbcdM
Dbs+reJbDkyqXLeoFRG1OH61J58asSu6f/rEwnvz3aJFC9pnO5ZDBBwNhn8o7cF5qKm2N41ymzwI
K6EOZMeUSO7cYmvgSNjhUzC/0VsZr14Vo+YQozvvyyrauzGi7I4WYpUqtsNC6eE1bS1YCFpVs65U
ra6Rv+2Hn3bumG+kVbFTp7pAfyJlmNzTSImIdNea5rVFahjk5eTiKPZs88ZUnS6O7S4GTyXM74wG
gzNjCdSgWGh+jQ7LYo56xCG05YQbW1q9GaUUamvXjXZVzZB/VUikTqwTtb0mPGtDUup4YLvf73GJ
aXdu74BIUmXGKhiN0CPDE3OLapBqsapL5y1BXxTYmYNtpRAjjhdU6dvSB943kZj9ZXPWnyudOJSV
5hvhs9PUw6cxh9PR6zL55hgOMVL5jKRfzyeFtU8fsiB2XZbjoyj3BlkeT4TKedvE18x9D7HgC9Iw
9jbMZpm2MrWx8PaJXsDWi/zaC9DOql9dFmtXtC3GynBDtMgT2XJ+Wewmq54ajrvG+Qp7S91TTvSL
OCG27iJtTuhXVGsfVZZwWiGAv3WZg6VQON2+M3zrZaw18VGZXHzcDt9z6S+oy7nbsJpGzVir6K4z
zUMeZy9eostV3SX6TrWt1DDyV8bGrOLqovmYrRsssTRWICnSFvhsLzRMZjZqEaoLR3vqopQBZlhn
YyDoKdEulcj9Q9kb8S50zeZ5EdZ8j/MwvKeOMg+NXQzbppiolK1au8w9Ej097HkVhmN3jH1RbSMc
nCuf3n6H0zD+yDnRsbY4E/XaPOTuHpBodp+1bnoQld2eUH+o7TTiOW5GG0WekGo/emG44rmpXuuo
GD/Qp7+2ivseOUdEC7UrG9MmFzFykp+6mXKuytaPM5qkHju6pYeMZLOGDbgaYF0qtvGfVlylJ6uy
xnElTYpG3RXWOjWw2KdmGt47ej8vqmh5HNqhvtQWke4efT4fW91Sp3R2jcAg7UYQAlvHvqtNWriq
RXJfGOoOV6LDY62N7r7F+HmqnLHazm07/9QsLV8Lso/eqkEofAFp/lDDH/mRGrYJ6YvCnv8Yj20o
Cjiww0SbnBIc4XN87JspwTTVOXWqB5MTs9AHk0TL5dp3KhvZcZmhVWwZXpfr2G4wvxrasKrcxPgu
Ejv9QefgffUEEG6ncAzPlbTqVR3FsNsnI7qFo4t8ILPdq9WN3gZzcbKRZofIZ4B9MZOKpnEykAgZ
0Ukew7JIrrqbcWoru902jUpfLb8r7zOQyVc3IiwrYQl1tSp3fMjacTjH7jy/Z4I3nRP39kMsPESS
mZhO1rB4xappfuf9YFEZe6Wzzipi4rHpdCXv0Dy5SPTRBiSEqvzqW0kJSc16hlhS3tu+tAIWrcbz
4tNZxUYnTwuR4UaGO28ZGry2Bd0RacEwazKAx2gQyBeiwtbb4USTkhx8VzpX+gwAA7k2rwvbigOP
tNKbROK/j8MqRWdlgzJUfrrvJw8cVVr3VdDpApnqMGXIEjV90y4ekcjln+6qLkTSjJnMc/XidfLC
+YTd3NwIWwtPrtFd5Vg8ORBndtAzFTUORYWRMLxp+sJ6mt12CAwcZ+hEbZuGeDH8Wci73+J57ldQ
gJNTU5Xds1S6hSwJj3sK1PZp7j1MPYZDAekhenVZYDM3cCZxCzUduotfoXZEI2e795qu1Q9NWSHZ
baLsLeuQ9mzLtHIvPc/ltopr1NcFWRd3FZLFeG9gN8Xs18U83QuxVSc94lRkDSC7UTVad5kqVHir
rp5Ye9sY5FCCNGV3w86YPSdh3lqryffza21PBNaFydICmjyQhlsyt+5p/GjcLRpRr/GcWyFn/Meu
5a7jFI2+i63omlOd2DDvKjdoTNGSMuHTMHtNVQNxyKh/HDXVGzes8iN2M/kpZikOJunVy2SzurJM
4qWgNYEYjOyuJDT7EU21eIWv29+X2cIvDWliLw0i3W3vpD+SvIDRmJHa9pQNc7mD096+GYVmfmqJ
7uwqQqAPAgzGT5UV4edoSONnn+jGk/QS7eigzUDG68+oVT3Nh2jhMJaV2zpP1Ivrs79GBMSJzKij
4Q4fhXfprZ6eMqlHhCQTcpZ3L4+qjxa9689QMMXcpGHe7Ac/Iml9IhKMXm8RX8ZZDri50OZtp9w2
uUem7DNRcuHmrBsXVdpmmHo6txzlwcHyC44oPWolRX0S9Rt6YPPJM9S4G7XJvo/xpN1YPlAE1Gjt
z2WfGNvRpXBEF+LnOBZFk+4bkpVfnDpzN11uiu3MXBznTl8rDgwphyP0SyI/KiuGWdMihDI2A3Oa
0zh7zV71iJDB/I479DvWe9hlxg9LG/odV7s8WpjYYXhg/WLA6EzFVyQQBRK3Fl5HmVovGgXK1YZB
JFYJ/35QVIl3aKuUQ15IaT63NWPjrY917yZzxB5jnNRVUMwL1TbFoce6O6jR3e5EKawDrkiO+0na
zVOd58OGzRFmbHzB07WZpXZJSkd9RkT9Ma6aq6dEyQpqj4qMux6o1T25eAYYTLfNgqhgyyrzHP+X
8jVSFE3gPbda87WDruf9szF12mFSnEgrjynqG0S7r2iYIDD0lc/QGJ0Q+ALnrGlGgLQV81t5H0aR
BOCizySHzrQTYiHj9ftIWQpxSKVlTN5DnXBC6S4kUcTSLCCbMwR244RDXOcXFUiduScqgnCUtdZT
Bj+cYF9RL5lEV8K8mLZqbq2s5XOFCcwGQj/Ox7ljCoc8MNE2ImOI5fVIVEF3WWjJ3NBlthYPxrYc
qxkZH5AKyNUMWRqbwnbOUMAwE36mqQtPgzNUJxrMZmuAWHoafU0cFdgDwWDDtB+YmlWE0ZgTolEL
1pWPSyzvQNis4VEhS24L7gqTkWQsa/cpqsKIml9L+hs0Zue1qTRn1/OdXuzRLvfdqIIin3pzDeor
/gjnWNMu1Ygr+mKjZJxBOaVv2DvKTezXzTrO2TyBOkj8pcBAST9whtibJumNncmgW730fe1caTEE
yZrIDcx1OE9ztpllqLYEJlf11Uqa6oqUC7G6mZUZTBKtan60lZ1+Mq7KaeXLOD4R/dq9GKnmPfQ5
6tG8leXnnMryV4FXa0sp0j+PheSZyH3rx9D2EJ9dAOpPLZrhvUIdTGC6YACLfEi7QHHKry3yj7vQ
qrRDa6dYnxIrvlZ2bZ5r1F+rRoezluW6vDJl4s7qfOMj8VKj3OXdRJFnWHa3yaJheGYs1mY4CqJ2
E5WZGeB4tjb0h8UWYXp8SDiVThk1zzP3x1dbOhQGTJd2Yep3j1rnd7e5HRi+KJgEDwVHTbwWs8mt
ALKifPAgBQH1z8c1UXf8wlWDDbktyi+WB/VuLCfQLnYupg3hZDw7bd37+spqxuKcY2vFhts/ND3T
L2GP+a0DCrEBLGMc2QbCPug8M98A46ie46x3txx2zc7yvXqdWBMGQruLIkj+ngE+NeH1IIZ60ztM
japFA8fvatKSye7bHdHHdJ2m3zu+mu865BxbERsG/g+nvwCgonmy3BbtvJ7b1Gp1RTE1NvdhiIw1
1ecbPMpbk4bqsXBlscGOSqQYHxXygeKh2kY4yckxhjJMUzGO/Sqxi4baGv13gynW0w7zzCIUEgzm
ycqTjw0vP8xhbrPOyTd7LxKvfeeQGc+WM80XnaDOU0xfc05Ka36ODFOS4OnI9wzhxxtQQGyjrP5+
5mklbmXYfmFrYjhbxeFWMlI5GxarMySOZj4E/BJz0A/FcEI5V1wH6HIfiBb2s+mpo9HwWfOs6oFb
DG19YBCt7p3Ss7oAgfJSbdUJZuK4SYtzSIc1Q5G6T22dE8gq5KnQXXym6MC7Da8x+amVzvDMKcSw
gxZ1R2tFdWXMp0l41Vo3o5Lxn/mV5VMOxqIwYpYimQncvFHTAqROuq0DIytbUaxULxq5od8OKlWc
AyzoVJhPW9rb8dLMGN3ThW+HmhkmWGOccjdtuE2cV9Nq3L1mDuZ2ykR4n4y1pPJNrHBXm5rWBa6t
F3c9ICWk0tpdntTOZ+ToH3Al4xe/Yu7VIOm0CxhFNl65NS0Xq/XMp1aCAl1lPcAXDz0IymQEqSuH
H5uRN57mdKbo8qSpo4L0XuBqQOXJ5oUgn0LE6g+mXjVIQssLyYmItjXtcSA68jRkzONof8dVHC79
ey+umImn1zJljaIovDAO8LVddqVrqAxcarQ3bjM6T8qIDhIc9IpF/EwnOpPSka4Nt3iOwua5zucl
U2HSDxQZx8lEADkAVocL32kPUepd81TejRhRmdmezUp/D8vy5NXknRj5QQn/MVXlQzpi3krngkth
YrTyw4eob9wXYc45HKcBmqunKdw7DnG9qANX+qj0V8pOrO0aXoayexwd/ISDrenbRlM3mg3aehi/
zkhFnbtO8Ymjrj7O6YTK3HCaAdkupeBPtOSLTTny3UADvrxrLbsgIYPCV26ZhU1HpZkN1plWvo4c
fbs5tiWZx5756idZF0TxjPCNUE5GTXJ8hH5BCgheYJafuP8ZZreZiQx8Sm/thD6NUXyYnpUDJ99X
Y3EgWp7tr+cV7+y26anzttnWps3up3dYvCvrTqe3RPw7yb1P39ZDtDV+pVLxJfQqdFfVjNtnNDVO
yTbOH9BlWHe0pAx7G3/CIO6E893AWbhTboGpfR5e0x7/G0SDcD2TC37t6MwPhorDF712xNYZfRaG
eBFoGiArwn8y4IKsfM8bt6IteUkhlZUPUYXlYa8bbKqausm4SBU7tRGxe+ql80YR79XDvuRoDkQ0
doyX9a55hhg/Y5aYs9NkttOZbtHayImpaEmrTMBLPPZvPmvDr6yKmY9NddS965NdPeJvUayKBJ51
gGQnRsGlvrbtCn7YDCWOxyIuL7qmAfzosGHzqh6fcbE25xbdzYej9S0zPqoMP7BF137VslNHlTrx
K1lG7UmhgmTPOyX2wWfHvIN3Q5B0iwQDl0GCi0XmeoTqFi1MEeCA4307J3neBzpVBwOWaRRPzN6G
574c0gVBXDjmpiWp9TwpoVWbqFNGeIREomG0nwlY2LK+L7Has4N9Qs6cYolyrYvrjRm7/kw7aGQs
s1VS4pGVYc04oZx31KTYwx0DD8VoRcUx1BOZB5MpcNRnRL4myOiTTZZZ3osduwResIuseGLKuHrJ
ZyfbDhUH8VDX5YMgINQG2gBJyJh9caFgtA4MrrV4ZUYVBl+/0inQYn1qSDbNR2fD9LZCFGShHch9
o1k7+G+OunRvee4xoLLjKL1r6EtPOEKSLfhG9lB0t8nUWbxg8Wo6Yeb+MposuZ9ze2S120jzavY8
gMFgaj33o5Of3FIk7Iu6+ppip35l6TYsvixt7WSJEfDG5vuxT2Trz9dLRmt4GNDwGzhZaw2LwTjd
Sruvnh0AfPsJMcWK0KZuOzt2eKeLEO5f/BAb1btZJq927TCV8GIPX7M+PBVirvY6teubNVfGfW5k
Hbmm2fDexpqB+TXVzrJsUf2BeAQZLv38HgFu8jSh0X5AdPzTSJjabRj3SYZPma1bK4hLOQCNJGXb
pTlE/ghKzceyzJz72srctYsRyYVR7fqf42KfSqdqYO2NpLScOMO0Wtd+YeTBAGKn8UtBF7rlODAP
UWPpQRYVJt5ec47Zigrn4rdVjPIAx6vsC1oX2YifUguBQQ22fdbZGRwxRpd3U1F7B1aFRA245c84
lE95qFd4k+gXma7yN+rlXsJnxvcH9MHxBQTZarxi0wj/V5vN8y01YgOGYPJtyro9aW5O7BCAuQvQ
sfTK1Ni7sTFH4+31/cPEVueS5Bnjz3Du2G2wGVvFeuY/EaNaW6veTf0PGnzap5ruF+tt4Twoo2Tm
BP2jCQwjpbF0vancx2PmYZ307G9u/8UW1lkvbVRGe5r8mFGT5m/pR/d+msz73i4AOgELd7eDhq3B
9EuWa7kUED9i1kF21+Bu8UAo35V+F8Lf7J0HfVh2mDR2OLCLxA2SzEzHVQ7pIwpEbzD8y0VkHxhi
ifui9Kr7Po37Oxzy1SUdY3PEhM1un6QwcaDHZ8MwZgyr8rr9VehJ/Npr9pSsuIKwyfxR8zZVXjzP
TL5emcYxOqsr6xzRUgKJlPWmGlEF5RFjFZadLiSZvLumI4Ylifk/8Do8hGFtyXWDBWA1G1l5HuYq
POR+zkbSaDhlUYk+Lv7cO3MCl1mTlxLoRSmGVQZOEBVIwaLCoJAb5xoqUe0/mLEF4dTPzcdKEnsP
ztgNRunVL+64qZEkBKHs7p0Qo2ePSAH/pR5IJE2bqnctMH7O4DNSw06ylCcYGWamLP2kK5gbppuc
cmvIT87QTXhjkhQFw9IywzgDBGSpYwN45pXZIsoYjO3ES2UnUHfNVbgy2dHZZs/zbHbXyQaIqSa9
+CHo8nZRNddvIc7KVyfRnC+raJZ6AmsjwjT8ngo6RBmL/LmR1fPYFmtFH3H1prY+6sVAOoo+a1zj
2roYVqe2fdLXp6mttB0reZxz+O7vmfnzXYUJqHbN2Eg/MFcOsWzpBFplukT3jPBq11ZW+4Exw5jZ
3/vhVxzF7l6YdQeUClgr5JosfYIFy8oS/eF4YYsx7v1OFD23djOejcggigUTTg6szE/MLx3B3ZoR
/8UfCot5ixW5KB+Y1Uhj2ZtrWHeO/UBx2bWLp2+0JfBi1lw3IRALkBxB/HMT/swKtRyoBMt/VWh1
7kEMQNeBpwK+CktyvcRbrJA/fgMW1gJA+rdBn1C0iOHI3zFPGfO1TRgDWoCLW9XvLZoVUpYigFSw
1OPHrO0Cn6Z5I1gXXxTwPm8Nt9L+spOYPb5NPXfHTC29GxB7beBs1xuzbg517hJmEFH0sCG3LIVP
ObLY1mueGAMeE+3vwj5/Y4ojg3WZsuumg4xcNzzD+E01j3xcJRxHyb4niTIYiUqtDkmKgYtixPC3
CFKajYW+gFgA1zh7xBtFq75Bhfc3MSR/tSrwOTzbgnIP011np+f+Li5PEkFSvD5CkI0V3tg47jaJ
2ab/Ay33/zdZ4C9C7av8Lp+65vu7u3zI/w0ZBEtswL9Ra/fQjb/L5F/02sv/7Z96bQd9tbfo7B1+
Ac4lgcnjnzkEtvEPNNkkw/iGQ6bAH3Hb/6XXNv6BJt9xyCDwiIz9I7zgv/Ta6L+hA3s+jgHLgbb2
n8i1fzM8kHDgErO4aJkt/kv8ERLzJyfLEHJC5DaSB0M27Xa02GnEQKIJpxvt3Uhq+X/mnPnj7xFX
wDdzhOWZDlfpz84Zw2n90i9stJBZjaxQ64CYenA4jL/xVPz2/HHZ+GKeJwjvpJwB9rJkDPzpixkp
u0KNvM5NrtO/QpKCH7urrcS9AxzmikuK95ZBuxsxuRSZE4ojtDX0fexTkIT+6Zb4fwQM/JZnAPRF
AAHksplkiHCpf4vjYjbnMasiTCnW52zv1SK6OXCFT8U0F9nf/K3lAv63Mp3vbbFc9rmliG7A3PY7
pV81bl+z14GQAztqNcDpu0eAjGx78ItXQRFyKuM5uQd00X7++28p/hoQ8M8/zR2r8w1Nm3iM3y45
Pq2MCEYArZLgv3PuWvFDJ5zmwsYQEagYdNYlDKbVcQiH9hpzndEGkMbeAgGDyLp4EVNZFc9/87EW
H8vvV4Rz03Vtk4PQ+CNN7093AubodNAs4tbsCkaLhwkNxfOE6HIyyEULFRBQk2hBlkfJWpO92nWz
Vp6oNB10cxT7f/MD/csTxw9EOCxvbtPzuReWq/inj1MW5OfZCLFJf5vQAGKlJAsygRDrB2MBSqWK
Il5V//4a/PUl8M9fxuORwN7Bc8H4+69/s8PvDD1R42+qujvnMKKBWCIq/Pd/5V9uPV6n1Jocdbyy
SB1bfE5/+maFXxGfkMAndmPZmHe9GLr4QeoZPK4GI+qn0orMPwxG6cp9lRVt/TevOuePvO4//9Qc
Kr4PssPE+mK6pvjte6ZaRFMRinbLNtExfUpfwaoVNTwmgSZr+4+BGJB3NRv2O8zG5BlHIds7kuNZ
74RgOAkMg5qbRyEj7zwubABOetLPW0y4wl+TeYI8InRMdghFAn3xWhpOfh3TmuDqKLOmG9WzXj9P
Xuc8GOPEArjAOPCLca/qrhpLgP/D3pksx82kS/Zdeo/fgAggACx60ZnImTMpkeIGRlEipsAUmPH0
fVLVZbeqrG6b1batN1pIlJHMTMTgn/txe6MUJ6tvuZlnfI3z3NrtLqiGxftmj4vxso3fAzOB7Fh0
5jQazGiR3wKpQk92RMN5TYY3WeOXsIuGYrA2ykOL2AhM4Q95kWW8xGRvdi2T4XRLM4ucDrWApHw1
+LZ+eWSopNR96+rmu2SYfuMvM+8PEm/Zhj/LWiE3I/FUMiy2prH86qFPyaBFtV1MGEo7p7fx7Itx
JGPL1OkrpplteR7N6PXH1e5090Cod/0ql0bUkeWV6WdrU5dNZt6j+68LdMCxf0LX2oyy7J0NT6Xr
4Ontxfvk+gu8zDhd3zMBLpqT3GDNexaSmGrwqel/FEQFe1aNMh144ez8x7RajIJql5sOWAMfkOjC
dEFsOI1ZwUVleKmgB3Dg56LHYghaA1blhe4A+sxFEhIV0tCNzD5fBcbe1bKxkHSpbEuUg9EFLe8J
a1+WYlhwb0+c2MuObkvYEmAuh9j3CIrHjcaSJgl2xyuCOFfXHl+qhB2BFR+DSHxaQNzjWK7V+GXq
MLWfOpZFxWXAq2cfA4u+3qELI38IGWPi91bE/YfUs2t7J+FoeU8o6jmFAim4pp8rRk9LQzCsq+el
yWLn4vlkZm5rwpuZf+DtmfNtzidjeh149ejP8Xo9HiAZcaUmiMzaYOFNBGJ0WadEAoFZfRahbrcQ
S2x2uutHl1Wy7OFl0oRDK5zbk04Ocr/v9jViSLsZCjf+pAIhK86AdZisr6OVepHNbo9l2QpzL5q7
MQBsFAhGQUyasIp7ocjzXd01fXpYcWddiWraoW2FoVAIAcejfcu4efbi+KRiymWpp2gIXQ9Lnkct
57bOqCvQZYDHOm5nyhoChgDFDl3kyngL4Q9ETq/bO3giXNOzKh1OLKUWvwsW9ipaWoB9BH5W/cHR
Vy2HsC1Mvl9nre17A0/LjoSTiwu0n4An1O6X3zl/fBSxdKYNRwRHvPFxVT1U2KpyLn1lrRRoDDgx
Niv2NH1gwejGd1CzDAQpqJiSn3MFsnfr5XPsHVenVtVhRGr7Efo437mxdbN1YFCT5jvGDITbF7fB
35AkAEx3q5y469V9Ms3XdWy6mYp8jA9JIiXA93JaIOr4ySyOptBq73lktreQxOhayAdIWERnmAZv
6A4OMYan+UhmYfAsZ6djXtltVRQCsUEDeVdjkPlEITD1bWyvBqiuMzt4W5Msu9NIsC2qU0bkWqfB
gveW7g4qNJfW+aVjV5ymbMW4nBdYGOs1Ne9pXkhIu2vQrgdP9taXVY+kIxQ9MdNdmzBqw/9tkuku
SRxoYFMuxxsK7pV58xK/tY9ry0gOSTHxSIKshMCKAHNAGUBLlMhgXPTb4rli4v3RlSq4z6oMtwlG
SvpAIMVeG0a44PeRqd3se+CseFwAXF0XMswK9TNaQA5JFayCvixrAGmid5x8ufFz3ZfnkI6DF1RC
492IVTYuJHQLB2A1OTrbNoieQGziptH7bl55b2goDoebkVDWfCBoT8tGiGMw3HWVhtJF/HyJysWM
L0AYUe/1Iq3fLMsQMf04sZp9kwr5K0Q1ZVDp2arbQ1yCl5LYEmyZw0x361euBKJJBKq/ZJWs4qOZ
V2MdVxd30Gn1y7Q+N6lvMAMKwXIDp5ZWZ8bknkFEonUEa8wgLKanCjQMN+dapjeysfrfie1UzRPC
xsTsISn8R6PCBiI74YrhRnWtum2CCd+wdrm2bsD1JM/A1hgll15r95tQVPmX5TVXmvo1Q4XdyAsu
WRya4NbOXH+19kIxt282sMdwL82YUbo9PlbQn0XTFpuSOpSOGM4iP6F/4GMYwG4vGwpdYJ4Umhac
TR40GOmmhhAF4BwI3njU+BULprWnarXxu/ZVLW5qzhshW1edwb+v0265930EossS45x47S04azet
W1r6Ds9BWhwSHVomYtQwrgFptaSrxL225mmN3IZ1EvkTcmpxJAo9hSE84D4fSUdimRARpEfjw3Gc
JxKTWzoxQO14bT84b+wU2NJBfPjqUkPOxzeE1IHSb2AJDm/Uy3kF2beRbFzWzCJAwnHKU6kgPe7w
3fcL7KPOp3yFfkeGwUReWua0bT1hMB8quzzPdKoM9w2ZOgoy+di+moZ9b9tOsipPmZ9pwQgpn56N
WZPlW5/SKXFLjCO2KGbLugd/TBjjga2X2bkuLe8WjUYvhAgyLHBA5LLkObSs5AuAVdlCf1VhH4nZ
9Mke1p7OzwVO0e4zviJsyGiCNH8zDROZ7YxTYnpQrds9xD5T8h+Dk8WvUOV0ftQtZs0oBn2EC4MJ
dRHJlEf+FeeX5703BXONfbA6K0fDTD31zszrPA8mBhVaOIxQQxBy94wBAhA9K/Sfbd+ECeaWthdg
+cyi6eaK0QY9p2NNiSkGa7Zem6BR4jYexMZWQUzaB9MbEaORCRbBjCb8dLN8/DbDgVe7zgqDB558
8dO38/TSrtf0kp7V8ks0I80xzZUvYsXSPOdtmq/cCdf2Lo+V31ySOZ/1b3esk6c+VGR14DYlzc00
ZIrIE/FSw3wjtX4uIuXMNxRAc6mjTgrnBwVcqtgpnGjmufNS+zZXwbxQB+N29cUxAutrZvrSilKh
VRhpCSOGEVZaPmb2iDF59HJiP2PafR/bJVYYlgIyob4sPOJsbujhiwps0568hb0dp5TvEQYtQ5sy
A6wgFjVHJvW2gNRTZ+snNpVpll/Qdjay1E0RJxakQuGPdAZUQZxpqCsuBu8EJQK2qKBQmrVept91
UfHuapjLL9YAgIGwSVp84a8Fa98uZf1rYjbxlg8qbLceWx4TkT51gNu2CT9QYuc2jhrffNT1guOi
6YXzttYMLLZ+uqY/uao1/S2VNbkaN005+eaRcqK+OYxVjHNdtWSJX/k8dMGvwjVe88O2WzGcODuG
GDBMTOTbwR+eiDwqOzf3TnjVgN6ziYfecsy0l9YfHI3qOwbQjJxJH6S02Lhahs8juKD0Iq91Wf3W
W0KbFBg4x/iwXotzWNC08IyF+arIQvbIKrF/ewDA9T4pcepBWdW22Hj+Wtykwzi9Wyv2/H02YYqx
cMKVdyHH1Z+0Nphh31JXX+zTZS7tyDB4+0ZofJZR2Mk52Er6VBhvcX6tdwoJI935jlb41ZZ+uKd5
jEpSBauBVVUxfubLS/hYjXW1UnHtin8zuyFWVcxdeMNAyifP1s72QObJJ8dsV3F5XDA1FofMLQuW
XxDgbyPzTHgqxpXvRL+sH2w27jX7FutpS4U0VrCiycZ3382xzdsQxwq8XzSNbJ2l88A7JjO7iXQr
BvS99k2/9xUW+6iiHAqyXCDnX0zLKNtI6pxK2zCwxGPV08NBPBkH/6aWy2i2XqzZlQnGOc6O/DaE
48Zu/U+AkfJaW89TfsjavoPRG2rwQBrOqdoIdjOk3zq8cWOfVCveLTltJKRxzpVwexpCXZ3/6Gdr
0RyXsA/og/ABq4VVkxENY1zNxU9mhpaikk9TPWUjdRdD7fzuwX0RbKEhrQZlnuOWFVDZF4aM/Wqf
e8tyIef60j3GPMd3aZ/6X54g67KBHA2nkj4l54GRvC12QZHx+VjdRt0MZOHm/croMj0tMLK+yCKx
1HQym/m2CaSVA6MJ8cokZZ6oNLQGBnze2Okoc4qOsJ9flM7ZCyXmMDU5k7rN+lT7p7IPMGT0hduJ
q6DcSYVbVxbjjiIEdPq5pxxwS5x3Ya2zW0jjofDg1Gc2/orR860UCcTFFuQ7VrYX7UT4PbsmljaJ
U6SvqCBpsLNmj/urxl3He2oyyEBx3SUfMse0S+SKSpkDXvHxx5gXtqTicFx/VnM+hhGfUgqVliXH
49p2xE0jEEepPCy9jfgnQV92R0r9Wv2r9FRSfdo6mPVJecb2jmnrptYxzZWIGZtwsN5XHkOje5Ym
RVyCv1DYngp4zn+kjP+ITfL/pp6NHPXfq9n/S//8qLKPfyzU5ev/JmMLCCIemgoiNtqK7Vzlnb/J
2E74l2BIDKAoFKgvQEn+Czsi/lIgFQJb0CVro8OiyPxdxg7/gmcUItA6XJCd/1DHvio7/6D8CAd1
HXoJuo9wxRXL8c/aE6nKrK2unHtuyyR8K66DG3/MLUaeDdOef3hR/o2eK+S/iHhouTY7hgv5A73T
keIquP2D1NV6Ze4mSwEUlPvG2xr2hDWwDbIH4xIGkucOZKWCKjME4sT0s5MliTiIfuPdAsdPHstK
x+smG7z8HmcBhJIk7YYwApedP7qDq654D0WOL5ZheelcOku2ZdVMp3GwK264oYdVZlZc1oqYEf/G
XWJv3oxKmAXgslNf62hygMnA64jym1w+FsrUD+FUjvwsLQPxhDqNEdYG96LIAu7xhpaRnCb/SihI
16AMtmyfOHpYdokx4n8HmNsXsXgnZe+3tKT76fcOaJWztR0mwASbSmJ4nmcR3FytHn4BGBpaIIKi
Ge8So2tCLnF5qfE+PyWVj/WaZLP7p1GCBaqfWlr87NEV1oYjcPswjr5Idk6PovObRa/luOOs/XtS
hx4SULpifwOb/gYtxaKJy2jBHB90LD1Ta9V+p7Fhzo6zaJjLwgCD3E/4AjLywt9AgrbaH4Kc2CvK
Aaxz2wuoKfAqmws4IA9cH7m12h/ISugjInWCV7GMMySAuS9/IqRmhNnchQKAoe26ZMt4k+DWnITO
4wRhT3KB8Ohe9FdnwGAmFcfsaWA0LwcC15gc3RE786yGgSXScHWCimNj/V/ClyAQKXR6AmncBaum
4tRi+eo9nRUNYGUv3A/wkLiqNaHwhGjfkpp9ZZb2Abbz+DPH6Yi5IVxpHqyzYaZj3CXuQ2IoEN9o
xGA+X6xzsMeNs6YHxIXFpnJj4s5Axr7i93dzkJ+uGu/HmKQBV7SSLieqUKBIWKG/rxRhPbBYrvmd
NWiEO1f0U1TAv9E3gUmncCuIO/xKciuHq6sX+6VKRJfB++RqsluakcIaxzbdjun4OLy5E1m3jVhS
kruSPILY6cKf3pMUTZT4mJLdxtRkhrcJyZJk4w44lzexO4XcnpYOwL9y9cKhfSydr0IoakdpkIHX
QFWt+O7FWYlbdVU/8rbO6WmvQ85IdhqjDxQM4yVUFd3QGaiW9jmhE4IZeFIO9Z7SSZgxonCplbGy
jOCJGQP1BchPcAGJk4INcEaNolBOYqENM4dKIM8tqA+x6L0sN3Cm5VcfD1TdkQvWCSUnPqd0gfmL
SF+Wdv5OAN+Rm5rGmHQ72QukZ4mbOsOWZzd9xDlXXZEnQXHLAb6RECALc+b7O+WOqgiiHascyXPJ
2EgcurRCFKg0lD0aEMIfDeNCIAl2Uvuknib9jrbaw8Ee6JtBvs78ZOeuifw9Sa/sb/OGy+d+ZvBX
YzF0Mu8cWiu9X3pqpp2YK1Nxc2/7zysWtL9abG152y/0Y3IgQs2C858C55UdtpmNq7R6X5UFl6ag
ZHHBvzZWTwnJNdxERo8PXqhp/FvbQLRgSSQVX/9/x+6X06//+T+Ey0773+/Z39afv/8NL+z6n/4P
L0z+xdDLVz4jRlwc6or++tvG7Xl/hSH1R0ADPRu035XV9ff5s/cXaEOuRUwu/2z2/NPfN27/L8hj
Hv3KioyqzcTnPxlAX4dC/7VxX30SqCM23+o6sWX//pdxWE84AJCfTo9lnCEnkjQ/zFY7HchrFruq
E+JlSuTw8A+v0L/ZwP8Zq3j9popfmsE7Eh1Be/kvxD3JMNTPXToO1VAq2OBjSBhw7RXn+9opYm4X
oaNvCyloSyNO2lFlkurZ+Y/mZX/7KThaMJJzOLUwrv3nQ4Sc5gl2kZ3DW0DLqak0FMRdkxVEcK/K
91Jgy4ck9H//1TmWXV/Sf37JfcHMi5NLAMASnOc/f98M6NVieTz0ltdP3wbMq0uwyOVp9KhN433A
96r6AaE0vvpisxpUD7ovllnfGRauaHj2Pk0/T+77aBrxihzWTMcsX6X6hieWchGcC0PDAcCrzDH1
cqGfWewHcYPUg6+4hQsvm7K6w7w2ZORiyIGx66sH5ph37R/vcuzYs4iwhRKKja+WZ4s4zGvl2ig9
zRIwsad5OeK9a/NTVYZSb/M/luqBSrLmeu+8Xt1sfLVQigQRnjCtfhdNUYrNCqcj6dRpVYF3quBQ
/w4VvQ3q6gC3psIDKZyEB5pGHppw4MB0tfn1buRffeXQKmKiiHH/zPiuJcYE3YyBvmSoV9lfmt0Z
uFP1jL1KPSeuto5xI/otEFFCljHfJPdz8pqA/A9+u/zRku9Vu05elFrDD6eFZBXHb5aW3m4CoXII
r257i0AI22TBSQpJHakengS2dKzuoyhpV1JBdfakVj/7hV6UMgtRcvgVFWbf302gvM9gbJoIr9lo
P42J+1pegwREwC8glSjTmSxO9TsoCtzQoP/jVtIIi5SqVvU9WRQOeuXYHpzWWn5TndN3pymEIrdB
4YCWtYRNoh+G2SI2Zhd0g+cDTQKEDkFqK90WOV1i7nQ/yR6MXAx+ijdlUS4YkyUgSE+jpn+GmTf5
9/RMkSbpoSAPm6auuFub2YGge91J2ydBCbB59nij5qMuxuTnEFrdeNu2PgEa70+WhjkkjaIhTc+7
ngct2M5/YjnrPDUDPbvCv7XmOkcz5GQ0XJKByE8c1sNTWgCTghbGuGBLL0NKbBuM9i4VdghbQ2Ts
4+mfxJGfZvi1m7byn8jDcYL3qQujx3nME2tP66XzGc7+8E2v+NtQhKwQx2QNzn3bTKNnk9QcNKpc
nV9DWDFR+Ht3CpYcNNaf3FZQpqsXYYBfxp9Dq0tienIo9Q74OIO7qh08mreK3mzyiSkchSN18wTa
m3wZbdfVu8/6ikmRGjVaPawmdw4uBdZPg4rJ6ukaMv7L2NuLvjTzwrW51IXBxT/0QLsIbAtK7Azu
AXgqFsmPPEhVtSfXUXMAH1RXn8U1AUjkjTAgKVrUoLJkZaEFSwHDYWzHkKxmVtE+0xKYLHvJ8H9f
54q4Ysr9gnNCqSG8kWQq7ZPN1YAriU4AQ9UJhA+m21QFr6UM4h0l0KLfMaPvGdsEyl1+QLFQ3c00
1uG3WRVSP88rxt8II13w0lbx9L2/pj5Dz54RaKth1pFEbeCFTjMPPi2A9uIHTzWttUkhvOR1lO1o
8IhbeP86kwbhsSxkdQvGLpi3SS4WzUqfd+pZTvC3f/VS8V/tcqHcyWFRxbLHYKy8hLbbYWTw0aEw
NU9l5Ir6Ot4Jmli8xEYsn9fwRnoxBkV8W7a6Wje4lARe4KU3QC1S6PU5beMXANPpkwdy0dtbKiA5
6TKTTvcejSCfK+OxJapshGheyQwiUG+W4duSewb/VC6GZ6AQCcd9J1+rkwlFAYBlpXLzwpMr45sp
Y/a1Ywa5PkF+nDRQh4RDd2ZSKj1DQx/NtvDI7u8oR8EKM4bW8DtkMm0ipGLnnjmKNx4sFyRVRIOV
+eR+Bs6DZvvwnSjB8uFXcRa8NMJTJEb8EZm4iYtDg/L72NJd1BHvl4A9SVzQ/GB7k3OIGRQ529nu
ySctQxdfFFj4+UjgnwIDeohahdXWLz99qcPH2vGJRnPtT+l4xMe0SZU/f5BMbahb6HS6s4oMLs2I
GQW2U2C9eM4qHixSw/UmBclM4q+ktqOWjAIgCS7AxtosUxHg0I660S5swMYIhvEexAwD4z+fh0dN
kKe+dZpiWm8NwF9Otg3YGJwTGUkwobrs3l/otDlYrU/iCd98Vmwh3RPqohvZvQZhmgF6f14tDwUA
xXsLGkpLLWYj9QlBIWS3sFVBS83MBylKp25FiK+FrA+YgbEK9N7cTgzkl/g+zW1zY8gbJg/9And4
R6lkdjD8IO8spsl92FogRSg3SY8kulKQ6cS63Xo9tTPIbaYObGpAI/vqrQmKuQEA1rf4oQ0hPo8O
qpeccixi68C/TyFE8rssraz7bBSjOfbaaflc+N1qDuAyg6d+aKienVnvtbRvhHDMXWmbZnwNc24K
3P0aK933QT18K+ATPDC3HuTGJL16GEjygWtJoTAcJpdAZdQq4AgHa1ogJAprWTQi9oDjJvOW4Y5N
ltNQUfgAN+20B37Ztguj/AncTHhwi9l00dgQiiUDo395mu0j0tj5q4PHimNtKzdIKNVGxTIXmw70
9AxWaeEf+3E7BYWIaEOwgrvWWeYnZkOZuXD9K9L9NPay37uFq9dzDdL0QIt7mwKzdIy5Ja63Er6v
TBBfQo6G3akjXsNhwXXrX8NsjzdBbi3zcTBTOFKS1nq3bONTuGu7wf9oClKf0dKtncWH3Fntu7Gn
N24IsFNfhqyeg6hrHdATygx2uy/yMJlYLpzpd76MSX5DEkgToyFlOURi4FRLb42DVwhvi746g7hm
Fmr6XY0tU6JuGD97H5WkcaxLPQRmR7gyeGeQCi3Bee1dGj89shkkabj1ikFHAKf7PYNiTdtof54w
2BwJLDmUF7cYAxRjP3uLosw+aVsQfLADNPnNSjfAR8AjvJlQo79EGsbnYkqrUzPV1AgHa38mKI2v
vp24G1u9cyeroifuWJpoGdv4mxXq4keCXZAsJePJS9PGwt/6YGtuXOrBfvVp2QIyxS0IGoPtGyrd
np7l7J2Js/0t95on5BNu5QCrcenEHBwmZ3xaw+6OUyr41UbfxFK+19dJqy6vT5zVYKkq+i4aBni6
+ZLQ9owDGxoetefM7M9tN9rHIUn8aFGkaTTJgWNq99nF72mYtZRFlDyElI+Qo+90UN5zNqqjvsvN
HpXlyfQFx4KOZU4lGbHQ8LZFxofzVJw9elOLNGn2y9LSsKSr41Ay43a9i0sVWDS4VANKNwZQMfVk
vgChuT3LvVvCQAYnEd7i+hj2WB3GI8vD1xDWxYF5znuXhFTx5PERtZIsHZw5Rf5+dsb6vog76ozm
9MzXxOelM81nIoq3OoFDVmeVOKAfXQIPF0na7buwfOTUTCjOsh9jgzAYUlGaQFjI0ITYtlInP2Pl
GbCaYaVLrkQ/b4HZyA+xBVWnzjERWxip+UPjgKFM+9q65R2MQRQ4+RN6HR0ILRgQykUnYJi5AAKS
mbs5TSkYIF+7VfUa7nLPOdLYVD2GuGpS4A5pc3HTxP4saxMer1W8X2Jt8w88a8Gt9voPyqsJkTSO
c5l5OPZhWBVnGCvE9ugMHzE9vc65z/yfnqbZGsePUdbJNzxaz4la7CfymluqrymBc8Moca4LsVPf
pr0FgXlFy6RVFt0vr68AmDD5PeUwoYw4tK2kc46ijObQ59OdmgtxJ7lqzPlwb/fuebL9eymTlz6A
lRbrCKXpZ+kXB6OD6RirNPlRWumxcYaXxii2ttAPz2S+iq1PUblSI/1HgfPK2QVgjp74vCGtqree
ZGo+Bc7uSl7zmrg5qCoBN0LzLxsP0KiBD/bSX2StqNEW5MCkLuWTW1KCKgL3cVn9J3x4w6Fchboj
DBqQK8fbMKnF3wdBe+FTObwoU9xgXCV5Flc3aWbhA89vqUMpd2HRYDOyS4l07C2nDqbTCXKh3Mkx
edKkhIZ+XCKzTns7dEp24KJlKqOT6eyGRNpd98kSy6Gg7eLYgXa+2JLh3kIc6i2glPwlkUZxcgz1
21L54i71Zw3YY/HduzRFGs4ak2IeUc4jFM5iZ8Uz5SExyc4sh/cckBI9WOsifzHLy76XGacpXAbB
DeHIOLJCu9jH6/QdsXDdNWHTnHFNnmtgWqBB4uGxIZ5/ntIVnK0VHG2ckj+AgBGcMSgBjY+WVo0+
9Xnlcnbbgjuk1Hw987cL4Wuz99z+wYAF/aqXtPxYG/t5aSf3ZZBsbwQ31bXzPY7yVL0Y30mexnyi
J7DQ1wyVr2mQ7WeyqFkdLUX8nYDIpbWzbE/dJ1VCdUUVAk8g2gBeYfUjESq+XVmwLzIouYE1wM0k
8Z1b2P3Znnn8YeKN2doTKcw6lfbOV0NEyKclbmYZNmGsbgSSnHt8ySztNTwAYuLxIQsLvC6Dm2Fy
cSTpo2Wtzs6C/41HwRo//DDpH/OE/KTKhnzD/sjMQVrJxV3ydt/POdBAK4u8ZbZeYh7ggutL5f30
/fkxhOT8gbtwTblh0iWQ300pCa9txsF3jIZ2ODnKPtcO0OaOju7THNo2imHrvfq8ybejb+Xb2u+r
2xRvdrmt/ACAmkzKvbOQQm4DBZgauN5LlesbWKJyixuw2hqncLEmsvuva1w8mUFVZ1WqiEhRgIUG
7WIzIh/wnI40y6HCbhePK0FpxdUlTbEPtXP/1Q0cFwQWmB2Ba5TXtJ/IkuNaKNqsu6Wz6BNCZbwZ
a/vk9+6xsuVhbSio1dwMN81owl0crs0582px1hUf1m4GDRXZVVvOKAqSYfE0Yol+TskqdRDsGkbl
D+SJAtmdLNxwONZmG8fiUwZ1OQRJg2PQXQ7czwwd8E5ilLVDUhfY7DrSUy2Vyy0Nc1ybsYMQOsL1
DalyjTOOy7tJC6iwwbQ07U+y7gP9vIulPXoj57lP1c61VtUEe1uiIrJ5dzUBw33eJwzgP53JScIH
t2u/9ROZ1F0mMo9pbr7yVcHtZNsDQQsG1WbAPONw9gQB0jFtDu2sHv03TDPUsXwUA/i66jg3fqf6
U6gHE3AgykyVlftGEWOaD+vqOXgdR8XAzNu0A86AlYF0l2T6jD+nk/lAvfloI7hzS5yltU//eM9y
HEpqXzu6fk+6hh6UFjSWpEEE+4k2wR6LiRO1U+wx1qJHDTn8EJaAxIeMOBkGymdDZyMkPqabO5dG
vL3vUmo3h8B/vLD+otW+IZXMa9r57Tc8Bzuo5fQgAtM2g3Wmptza5VciqttinBjX3AWXSuS9ZQ1g
mmHLH7hWDWVTfDRbPFsb24N/Y6Smoih3RqDpg4TCqkL7rfS68syjaPZJij0vk0Dopiv8yhnwVpHR
VFvqEAJgGFT6EcOzgGj26mJWl9rGtbV5nkiVbGdaiLl/9Y/Z0El+nW5uXoM1r9dt3BuAp93sql3c
UH/FLMTK78NqoQrYimlljAlut65f08rbWgrn3YyjMLKFw+c1wVCqIwvZct0gJ6FILFdcKEhJH1QC
qiNnBydscIem7KteRtozYsogX9MMH3OEqTM9C97aCLsMU52AUQpTff3NxipCT5+Zb9puUpFel7sZ
tuOpH8zvtlS0dQvctGYE8IqVF4fALgWRdZJVN+2IkKQYjev10V2n+FhTfn5PC07/zUqvRaqakgRN
RVPhcMvYcDz9Ag6fFJtuEt2N6UcHVJH1lGWYVy267aOOZWg/6fRaQm7tjSMj49jVWQMAOIQjR9lN
bbQfMbtFz7LqyX/iasuItLXkNrG75bmVs/rAVMcVV2l56kZ1heReM/5AAc5dJl4bGTYnZ8BGgxb7
TZXr7eJhPr66KMzBzttHORFB9kgZ39jr+IWtotrCTKhPjA/bHUaQ7uS6yzGvnPmxnpJgm/Go3wOI
UhR0hYIreLOQEKhr7ta+lBZwjyEeogkh4wEkATRhPBdgvRWuPgb+7dEqq3KburYPl9fHguT68Qtn
w/ykoB8lW2HVD+0onmgjGXfaKcpHGil86J7xfNYk73H408sYeapsIitR5R7kP110Ft6g4I+/1rLG
JEHmTP1b0HQUFmDCjM+icYODpnJ12bnEmQ4T/aw3SdFZuzLJvedG6BXeQZfz+8GzrTgYT7QemPEH
PoXm+1rwX7w8hBTh/7H7elNxW1u+91AOnH9NOLbPpDboKSOnvQ0zYNKoGg51echyERhqgN0pfJv8
2n9RinbXqHZvwr7/OdjuAjzdjo9wK7gMUHkXeXMMRZIr4a+cK8UlH5IqGmyPSSodU3euY9uAUmO9
t8KVxb9Yhldu6FcLc/o3QzN8X9zNDswf+4gHFNcz/Ai8TCjKu9hvuruFK/VNyM//gpYx7zxu9O+9
QpmEHz5/96oiTDbFAPDZAoRGLH9mL0zBLlt9Oh8d5OhxcigTwP8Zb0Nc0t8XG4KD5jnedRoIBMhC
99DNbQtkDzdBT9IP0DSXXVlkzi+xmq+kC8ojknHlRcCRx2dcsU+LnRBYXYuFZnd/uI3rVZ4mOIN4
cjlKVNO1IGFJ6KeAYpTn7htTBzpdVtjOZnHdPZDWgVMcO3CQxf4Bbqa4Kbt+PcZzEESgtPDWrgRj
DSG9fUmk4n5OJEnxQDsHhLrw+3L1ovvG+w2AoXqAoKUPvnI4hqRz9tngvaUM0TJ3owZSndvduvOr
Zt7g5k2OgpHI4xT3b3NuDsAQSRRwpvOC5AzNednYmPSiuDK0spnqyes0Xa9/bPIOGWICSxPJEK45
MRedhse7orPzqbdmwsutT41L1tLUVJR4lmktK4WZT2EZpDdopHDVmlSeMNk1D/YQF9u1DZnop61f
7C3i1wDYpwJ8BafAqfBhAweDkT9p+bEOpXGSdFPXkm5UcondL6Sn9bMoPHU2/khlbwUrx8HFsO2w
i+xipax7cozjCWBFcWcjV5UbhI2qw8iZU4uSNv+bvTNpjhNp2/Vf6XjXh/dAJpCwOJsqqkqzZEm2
bG8Ij8zzkMCvPxfV/UVbZYUU3esvontlWwhIcnie+75u57xth6vCKopLaowYOgr7DH+AR60HzhBu
qu0aOaViYz7vm266S8MkPivpdD95R3dCW3l5vCUTsB7Rm7jqHerqNRUBPBm1/DE5TE13XjCHNpN4
0FrBk07b9wNNe5JCeDIagug8mMNZNjSHtixpQtjOO0wNjObYWRq5HXKzu45BZXxtBM5EFOtk8G5x
UnRrkCE0ef65+ZlqAQaL+Wi2YANSn1HkBydGRnO7NUDybGf26dYljhB5AQWkjM6do20j83Ww0EhH
/UqWCZuK+cvg+KxX5orI8R1yBwhz2OXD9DSmBafu6YqCR7el7+hGYJnrq0o6+Q6PNTLRzmETPMuK
8uPROhJXbIH3yo+xqViKw40g0rAzwpydvflVROTAh36vfsyy6FiHqymggFne4ImiSIy/5YLIDs5N
qQSTqBvDeRd2xwQK0jEaqmoQXkeUPAv7gG1ejC0QDT5Kp45Xh1E6P3Acrhkyi/WucqZ+1ymDxTep
QnlA1przS9p9em8bk5cHUaL96zXr6wz+IwpZX9PTmiwqorlpV3eTgT7HYm1DqMCXiFMK6UcyxHJX
dGOE9AZXMA6B+JFay0CWEVp4bUjIKzOHL6KRq6cQgPM1HSX/Ys6FuJ9L07lfq0OQ03PnAqJGQ3Ll
avwBiTacqQT2Pdg6+93IivZYcd8km7RpdsZWtQ4Qa0DO0Ol0L3zxuXPL7BP2WtxE+ugssrz1sRTk
FSI4WG1HcYKac8NvxEGld+bP/dguT1YGydEaa6tjw9iSlu7Cf1xGz2N8cDD1sJdRaevk2SpcakiA
SOyLQUbGlVXnsPgtm6T4VIZPsJoHWP2wf/BkKQ5NaTY+9oOqDn7apXgCJN8P5RfAiRrHRGaQA0S8
6tFWBZNnjr4gT72uKm9rGDNy6fJov0JrTD1pE7M0ceuVtOue2mY1LIfkaN8yj1augsofobEckn8O
U8/BBqBuSp3NM73+cjI9e9wTSZLNm2YRhnVZhDBy06HBA+EfjWI01NwSr1tSlLvBausHau4w1P0B
PwmWvH3USpXu3UrlxJk05WdZ42fcsPauxHLZiNsmw3SmmXsC1yML159acUNhlq0/0lfK6UfnWrOa
2LTRzq1N30Xg8kktsG+mGi8i9jN9WAGU7eup/+EB2DDvM6qLAbXK5bHNAICRQUIdXSB517Z58Kvm
YSRHd5O7OAbn+CbFgFaP/j2xRTtCqXBmLOVj0q4U/i8Lhu1rtGNnHhZH5EGM8KCf7EvmxS02jOyi
B7niTKQkEZNFXLUZHjxqn1Tx0gvITO4mysMrwu4Ifo0czrsDSZTsuxB6By7m5VY08z41Z1LdF40A
puq2nrt2ciob4BK4XnBw2ynEvdXHN1GNfGgiG3AaJnlGPvD9NNH7alrSdg0EO3HXuhu3Swng9csg
c1kmEgfxEBYCcjDDM7i6u6iIL42xHva4VPhz/vdrStr0ks/FGkJlWIckxq+ujWZ1oIZ6J3EzPyhO
gLs0nm5NA/2j55dbn28kGDOcKbq+SczhZgzVwkLT/fTL8m7hFLHFFpq+Q8W8bcfhXDjpdQ6WOJgT
4tDB7zT1lMFoNtVdpL1LKx+AvIoaxXP+VXrerTODFxzdmzAvmgC09k+ZolwYyKW7J8YoelfM5nVd
TN/yqNXbmpkUNjo8LqkORT0suwZiZeDh07sAlVrsFhtseVhy2sVkl8BzwhTKqR2tbx4rlOxDfI2Q
CLB1I+dNV+o6kGGT74uBYIoF11LB9LbtI/ltcSizw5bMyvRdIam8wM3nidCQ3iRs5gnwMIutqMCX
EEv8xPM5I4wJ74V8kn6MHMu2G3XZMoUc2O2FrCl0moDNJ9eebvUTH4K/8a0SD3A3MkIXMCJAblzo
NH7j2FtCVyY+RXiHfMqzvOXsSo43kDoKi5RkcaaCUsGlqjLLvLHZ1FDftXxcDlWKnKLETGgN4Rej
LoDMUpvY0OP+DElX/lznr+1gFtk3opNFe5HV+Cy5dfZgYG5xKl2HNMEmSooUpc5bW3Oo041w7VuV
zxVbtzaJH7A6+zMbu8EtcBn7TF4XUCeT6Ip+UFJsI2c0fw7Mp5v/8ze6JMbHm38Sohz3hN729cfX
pSjiuYoWAYznO1QTHcvByk0jb9UG/aKixfrut5VJCLXs/fhdbuf9vbYIsed47FIimbzSVKRnjDxx
BJIleiDmr25b9H74qRwq/FuytI1taOS5Okw2Fdt7fAVkw6HAwKwG6MHMd60ciYUesUJACPNLMhPC
mPRb6Zb8kNmmpjTIEXkIWEFrV/P2/zL8/6+W/D+W9aqa/Lz98izD8vjX/2KiSJIqBec0tljQEIiq
/B9Nmm3/15Ts3kwXWRZ7efW3Jk36/8U1jEZMIE1b/znCpr80acJBnA54wLdh7hz/2b/XpCEzUtS4
hGexyTPJvHVOBFLlkirqmkIAKUE5eTFiQrxEFbDmkHuj9D87VYVFETxXbxpvSMtPdOzHS2PWWgV5
qOzhKTz/JEp4zwkWa3NnDwn9CNrsj0DnOtSXJp7y17+/59I7JZH2cDB1xfHzE446CbEci86iHuPO
dKELve86+T3RLfaUPHKfLD73G3wq+g3+y4vXRPmF7g2RPm/s+f05RjZNVaHmwLNnIFVyan5wgo2e
jDozbrKmvndbz37jms+nmb/uUwCnsADiuwQ7nlxz6JXZ2cx+ayuflaZP5S0TNBQ/o5zyh6KNqnev
P9mXrmgL3yJt1baY4dY//2Vi0/R62zxm6nV0k11Ks0lROixibzZSfzCNbjj84+sBvPA8G6UPXlN1
MpF22Kg8us70X2R0GZP84QEfuGnpQ55Dp9Lb16/2wjskC5qShnBsCA3i5Hm2nU/80ITJ2SQvDC3w
fGsZ+XVSrDyK0jmTXvzw+gVXN8XfgsXjC1zzr2028+hVpX8yaOZ5iqDEUoRIhPu+G1OfBs5cvPEM
X7qIi1ZkjZuGIkIK7rN3Jgw8rW7XzsESWmUUdLrijLtUnnf++s38/vQUYwIgkWPSZZGnX12DDdok
/noOIt0uJA+2xZjcSrcS0X5AaA89BzdzfrmkBAI5byhOT6/NtLo6ViyKfsJBcHsyu4giLcombpdg
JI1jO0Z1/96KR3MfdhZHoKSEmE6J4S0k0emTXa/qO7hz8K2AWz39/pZsCRV8uiVIJuyHgU0kLoIm
z4qW/euP9rcLMZMxd1NkInYExfMKqPnls+sNTC6xQq7UKzqiOgbeLQCy3P7zq/gO6CrJZOKY5sm0
idJI5wYG3qDwrPkzao0ON3iEx/UffmbK4k4c7kWgV0ZpfbIKjY1bR2mFRc4hTeG7zZxKi8Uqbk23
GC5LVhKketAM31gUfgNnKWlJCNvMWizLLEInl/UQ/pKgxdkBCWpNjINHiG43HVwhzzpEATqlrVUP
BxMa8OvP9bfBiTSd9+cg7KPayw0/f3v2MHeGkXVz0LBLBnrBVhlB0bypwS3Yu8iuSJrAENTfvX7Z
0xVX2f6faC52FR5lttPXWfojma2WiVCjnWmDtXLB0JiGcwPJvqyM5Pr16/02SLmeYzsIvlEJMoee
3CZSBm3izzeDqG2sIHer6iz0s/SNT+G3u3JsoC9gV7iI46Awf/4wqRbyTQPcCVQxepdEdec/yEkh
hnVKljcWu5cuxegUTCymazJ9Pr+U0dqVpljoYfP3u93S+hMV+Rjx4Rri2yVvjJLfHh83xq6QNXXd
o6EzfX61wZ6KnvKRCjplZudt74WkH0/tGyipl+4JjBXPEGgY55STFacGoesYiwcyN6zVt9Ksqm92
2lFYzYVhBK8PiJevhQmCz00pIU/ocP2kUKjlrgpGM8x3je6Sa8clJI7ouvmNsf7iw+OQidwCB4d3
usZFChSsu/DwRJTWlx5+4S0wke6NCXJdKX9drtX6iiSgQ6RBbEfEyStCS9900mFAoGI3LpFVznez
HEiSjOGOZUacv3/9Ab54V79c72Ssiw5H+pBmXE+N1SMQ9fSCBlL5xpD4DW/3523hHBHrGQPa1POR
1xp2SCuPh9e62CbqOk0edFSBLE3mbG+ldPn4UwFgrjMvWgDTQTZi017EoIM0WwUpY3bx+o3/NmOu
D5otmGCW5tBzanqNs1qpuWDkKNx6e4Pm1lWBanbf6TLetubw3dSt+PD6Ndev+beX68AZ47DFVux0
tA5Io6qpsFQwSQFPQDvLwcf6cMjVYHwglvA+Cgd93eeTOnv9wi9+Jg5QHCEUUBvz5JOM25DMowJO
ARJueUaVdtklw7gQGmKqNw4M65v8/R7/vtTJFO2VQNX0wj0OsZ6u4ti6FwOpdnFJML0laZJ15vLQ
JIbY06qp3nipL45mEsAoadtIgdfz76+bmGqlQGDLYJilOjlof8EpDzTz30w6v1zl5BabiNA1PSqo
D5RHUCEifqF1tdpr7Hb7+ot78YbWKZsZganUOVkf8oVyJZsmXpzwx0NJJuFnVQ1vnRFeHJeuwxGB
Ezs7wPW3+GXvZwwJQW0pj21y0PqQGaHATOroafKV/aWynPKCo7xz8BCGvPEoX76y57AsuTAmvfUr
/eXKMVUqkvK4Mu4ca6bRV1lnrpkYe2eoUB8TGhTQRl/2uh2zb68/2pe+Ce6V/SGfhI8r9PmlsW9q
9EELbfvaSmHgV/a2sYhzSCZ/uHn9Ui+9xV8vdTL7wYqoDWDg3KVM1rxGu7pIQEj/i6n8l6vYJ0tH
X/iF8mK+vFKN3XnapOG+6/E1v34vLz42pnCKECuIVp3ciylb0+kToVCi5/m30iE7B+508qHTg3xj
8L+0Fqq/L3W6XVHYyqta8IZmpKoB1l8Ca3z2fZYa6fotxGi/MRpfek9UrjyPzZi3lh+eD4nGi5AU
+yy+SCbkN/Q483mrQRH98yfoUd6gEMcqz2M8uUpHIlrk8E1DZST9iKiDS0Ea9L7i7e3+xaWEtHxW
XDZ8p/vzNl5lwFXqBU3pkSJfGNV3NTjFytXu39jJvvjsqNpYnFR5fP7J6MvtdGkVcaRBL2lBmIRF
7WBmZf/mDXGA5HBlW5J9y/NnB5POlaKNvMANa2cPkrm+Ang4nL/+2F6+l7+vcjLBEx7FEcbgDc1t
yiwfjSBdZFX8q6t4ijObZbNhPrmXJiRacxqZ+6pmwY04TwKYcpq8MQReuhefmj8obI6ZjLjnTywb
w8VeCu7FoecJg44okjGUbxVmVg736bK/fjVs7wTWZss8mU1rTPYk6CFOW8Y501/DsnEbtaNxkS7n
AyA4aiReZ8vsyUaXrA7mKHW7JeapRcQnQpP2WQZ2y76nqimSPcoJr9n7OPR9srA9PwVDZltlsVcK
DTz1TxOl1jDgLvzns5vPLw/Cgq9l3ZA+f1qdcIYh1bUV+ECIIBhM1jDtwtlBqUxKif/GBPf7XLqO
Yzp77MiUsk6Pswv0gyELiT1oanyW27j16ioo6HznV2bldOUbW7PfhwLMThoJOBotjrVi/XV+WWwt
kXizacYiMNrC2rMlJIwp8uQ/foSOA0iLbTXuaDzpJxMBAQzragsBrOobuHyNqmW7cdoI8G3jZVn2
j8c3fhLpInGFYCPRxz+/qREyrfAzYQWwDJ3v1OiwYZItCs7k9Tnh93dFXQUS9nryoyAnTgZ4hMKi
6un5Bwr1r2Igwkul+2WTnzNlxMW8frXTpQ9nPQ0MOnveSmGHCP38rrjThXOPA0aTh11sdGFkn4Ym
rpCjACvwicKZkJu+fs3TO+Sa3BYQdIm3X1IleH7NAaEwWfTYOfxu8b3LWoMEp4okDeLFhrJ4q4Ny
Oho9Kqk2BnuXSQkiwunlHD+ZGj/ja45WT+VmMV2cy+4o3phlf3+SGPXZruDToKRDReL5XRle2aYV
WobAyFUDBQ8Fzg8MAmITOWH92ckGSwevP8ffb4ycovU/1ni1Zlg8vyJFYE2ZWIR8ALo9A/mYYuzq
vDc+s7Whxg/69ajFcU6tWHKGyFrqPCWTd63uShpA1Y4AwzL7kpuu0Zwpj83LfSKQPe+jxpzAp83h
8BHpsQ7iQWS3kJG922iUuL4MzEU0tGkPG0FEhNcD6b7hl6UojGTbGj36bceuPi5ZdOlHZAlGuNOA
uYQe3k/8YYxKP7yxCnbmrlvoO7bTwIB6Ki8f4qXpdxBX0gfhmR3uFVDCm8WK2+iSwMS6voRg0wYT
e6v4bB4menSZZc03sI1AqwFvKh6dftAHGSb2OaFdlFETlTpPCPnbQx42840hmh+1MJIaYQYOVVir
1vcibZCeWl362YJ9ell3Kr/ThsWySiBn/AhEiPVDlgMRnhYBmV6It9+Zv2bghgESgSV6mIjjIe1n
nEsRTCiE8Sc0BrqlSuPUDubIi+pDlGk32plLgZeiXkYHnxHWY8p19nLmEgR/2fQGyvdcKoLwDOhD
jdMvNwXptDs0mijuiGMTm7ltTLnh9DNfyxF4DoJPjJ5AoooFW3thwjbuyEFMjLC7nvGiplvInuYn
RUr0BwANzj4TwsGBjNQZKpQ/7I04lj9sgQEVt5YRF2AGEkKfKxYUXOr9WRorKT70tULmYljO+qRK
3Ho3caoxeDnaQPdeRFQi9yG+h3TjJbGjnqTM0W9WfmN+0JWtPupYOyA50XoXQe1Z1Zc8LRteXldG
P/PeKi87XvHwaOAl6P1N63heRZOrAuERbVyvQyExxkOtfxSLiq27Dr0yOItWuPiCLZx2/NiO4uSS
gaAA3SRIHEAsCY9U46m9buQgxh2hOySDRbmNJQBKLnq+KsKIW4SWe4lEJR0vrCoe69uGScc5qMJJ
zO9IQpJ6X+KFfALDaVy0ol+S3eBFxZOY0nsrnnEQVUP3UcyEJCLC0rAXkZbUkiy4hRS1CRP9t8Xq
s7sZDc4eIAEgUGFF2bU2RDhtAEPYWxt47fyu7ahLMJvVrg4oejbRpimTKMKnpIsKi3Iyz+hrU1c7
eIJRkWMi3ycKd9GmAcRQn9u4fYp9SbDTDXlJmQmgeer0VjddTXwQF9vinEjwd1RekgfA/fAsVbbn
zSCJiMAq7nHpRNRapijMpvdymCy+I12jv0qBnmKAKJo5vkddA8FCCL2QOOCngMWg4Rd82ZoaBFkO
yKbQgftNahQ3EUh5lB88DogckxN1A7gXD7KZn6kMbFbZdh8avebKqc43os+lmZXyTBEmq/YuiAfj
ovL67tZw4TUFFvNSR+RuNJsx3c4am2MCylYcRvzSI84PVXkbQwFT3wwinMM9nqVU7VyCNY1AMsfz
qWWNPyJKMsXe5ltdtfkklhPD5tV33rhKp+MpX+5I3fbKIHTHkhbTNHPUkk3kfie5s5Nb4GBIT0um
MfTrMfLArYfDBWxqNCfAo80BoZRnGjhzYiLAPhiRgQ7KkP4sdypJI2ujAfreJnWKpM1ry/oLEiFx
uwrdcTdiZ0AtZHU2IipFRz62lkQGntbZ+ZB17nRZk5rwMWpZ/QIcSEAdlyPgkWjjHFJsmWo/UG24
fNVHHGRdepAhj5BI+wiMNFZ2pNvF2g6KI1JygSliontNUn7flTrptuTRbWSjgVGKI5hyXhmVGqdJ
vDWP6EqgWhAP2iPSMpLNfDkfQZdtRINq4x8BmPURhllHsoCMWR4xmYmLKfRcHfGZrO3UaBkDYDXT
I2LTOuI2/SN6czhiOO2VyEneH3BOKNmAOicX5udmWfmdiJdAeY5HrOcYR+6Vf4R9jk4N+JMAWutO
HHGgVrsQaAysU/0crMy/of8GOjTGRPLJPQJF5REuWh9Bo3bdoVAd/gSQpoTE1kcsqb0SSoXiVLId
/gSXHiGmk7L6JwiEHgnyR8xpz6rxDmAr8FNgAIBQ2yUHiuocAak9R7arkJbNd7KKlUsKusYLlzYr
WDVqVsiqdQSu5oNyvzG+wLB6LMHWzloI+0TCN4NqXf7Eth4RruBh5bv4CHaNj5DXBvPh9+qIfvWO
GNjhiIS1j3hYLKugYutC2fmG3hAIWVN0K072iJbtInP4LI/A2eoIn5Vqkv0uXpm0ZgudljhGCsDj
yqwlnzdzeKJdlhGBDtW2OwJurWaF3S5/gm9r4V9ZRxwu/tHwB7gEILnK0ZXa+K3tNNvGjUk2IAQE
qG6BtfHWO6J21RG7S9EOBK99xPGGRzRvGUdgeqGkZO/7ZMmB9x5Bvgrv1oANVE9fl5B5+sYV8fA+
PAKA/SzWn+GiZ1eQewAE20nNbqYvo+IHQl8m07rvY1gXrl7SrZcYqwpw7kiDhRmoq63sJvIi0cix
tI1GA+HWL3wtsdBnyjhUMz6NnSTauzzM1ZKgQOVhO1skwdwinr3aRL8ICG/T0jn/Bq5eyku4FWrN
7yjB3JfSW/yL2Jxjm/De3Ku2fF1JAgvbGDxCJVcBY35kJLcqgpcsMqu6iccQEyzphwbixSWJfA4S
K125nStzX7UVyYrK1+3wUYRM8udjnVkp9APtiC/hMKdgJWzE/TcEjNKmx6Ya1/MuKUddBnGUy+bd
0jhLNuwk+ZLpVyWSpPreT4YbUt9UyZAfWAMxSL4nUVqWy+cyMbHqBCN8Ktr9nV60CPej0xMDswun
VtecgA2rpdqSCQD/m24o2vLMiSw7TQ9WLqX7s0KLDWK3XyaQL0keY5NXVinwWU9DwTyp2JMAGgD/
TmSLInxjXxcu+Yl5CWAlwAaG5RJ+YF/fhgJmukQVA2Ula8hlDUEV/mC6himkmrYetqj3F2czFVSh
NrDJKwGdW8c/upQIiU0lpubBLGxb7m1ncQ4ljYZ8DxcbwTUZDiCC+IgFMIBWsKaOvNSNZN6LtmXN
Pui6tUXq4xyO2k82P5t80rg2DmQCjvpgFIAAA69lT4pVHGPSLiwm/S5Pe9u9nHRmfBwtFsm9HSmr
wn9XLnqnQQ9a/r5JnamlnRT1D5Us0mGHXCydt4XhDdhvljS6MCOwRudDhT/1fduCKA9YMmrvKa+w
3wF0UskXhPfmsrWynsVv8cfF32e8CLnVA9XYrV5m7wHfbNlseYKEHcdgEUJcTvEQb8HmeAM25xII
gyeQgkeEUNyI2k2dSyMxxkv0MsQG0AKMP82ZlJ/StKziR4LpswaL15LexlPHrNUCerhoCTYjApHW
lr3DVILno6DX9QnIBQQcwTE/wvK3AlT7wbPLvWm33l2JffYnrrdZbYuuA4I8qoUQg1oKLQI7VdN9
ruryK7OieCTucgYfLsI2OiwyxdWI3sKl37qQ8kSOOEp+9BX2ocjE8H02usrkBONR3Qxr4pbntK/D
HQq4/KdfsexjJGhNogCyfrybbEJUCS6wwh+pcHuOLrXLzr2Zl+zH5LGaIb5v2itzXOZyOxiChbnq
cyKXqxBjWFnG7ArHTqp6D8yEzXZGmSUgKVGmmzX4zN5lnHj0xlxmYj4g5pOqGcq6Y8yUc8VALr9Z
dgQeKpp/KgxKFz103NuFNIJ3gxjuitbM0PwP9bVH64ytTdd6mCwdGNF3Md/5Y62n5GeYONDaY3co
A08Nzd4t4hbIfelZECD6pTvMlP1JkFDGPs0iwca4WYqvQz42T6lhP0ycf/BM92yK0FLz1zZzmdmH
cSTkZXV/BWabNFjuXDGvZSEXszs8l208Qv2x4jS8L7RngvhLG+uKjIDzBdZVoOfJerTJKbpaMnIz
WkBq116smr2Yff+DT98RG3OFsUeVyLsHUxuPdVIanwo7Kx90jY0Eprv92Ao9vhu9Ap5p6Cefy7ig
LOgsBrbeidBWsb6uNqgXb7mI2dYfEjgrm4jR8xR5nX4o8IhtQ7GMNzZZ4MTSt7iRjRW/4RSPy1Se
WUNdIFHplysxwvDSLV80pN552Y5mhaa5hig7eqn9lDR5cmZVRfpxYfXYGX3mg/4mW93BdHftGlRI
GJPQa0g44LaqbH7oFGth3AywK2ai4mIKfjDDzat+WQOS7UOvZuI47RA2CaFt+A6pjPluPmwybeUb
BAviyeRkDRNtgg9VTeLTYrsuBbM8/UD68ATJNgKKscTLuG8nj/DrsHw/k1DM754lQTa77SWQqAuD
zsjPeeyacz0mH/3Cjm+kCXWltk0820mOIzt3jKfYlM0VaVklHlW7vydpeHb3ox3iq260MM8gw/Y7
c06v5TLKvczUp5FT5mYhLZ7uUvXUDlRBl7xMd6I3CJkZ10xhXP8z3VbT/5Q0qYr39hQmmDZ8F5V+
650toM2CWVfJORI99zLviuWn5xnyLGtydtKZSAKf0/Oizc9u7Rr3uZ+FZyLqjcs0AR+V1FQhNjAS
0q01RXcVjOA7O7eSR4BUXbMdh+wa8q1BbJE/nfHxMYeN8w/ClrqVbYNwPXWHj5Shil09ZIReeB1m
gCwCVUS38QqDw5eSfRcHCqk2aW0TZDXOySVYreQLUOLqEaGvuCgN8LtNSKEBZ7LLM/bMHE0sidcE
QVf5NgRWhiOFYtMesBEOaT6Zc8RX79bcqUt7pPq7tWEPkJNcMoDLTItd7I5uUCtJNHdZGhe1a12M
uQ7PbZc83SFzPtihNO4Wz5o2ZWfXl44Zm4zHZaqecAKrG1QN8KBd9QOgNmuCG8k7lYU/e7t7GriH
L5w6sAcVDsb+KffjHM946u4IMOgexFL0F/mStGfS1HfQS8BAlkymWNKxmntonu5QYbDlsnv9KRmT
ZDMtHHynAZPZVkoOIKxH0oq3RY32ecP5HpJ2ZhfhR5ziGTm7kJ0Jwhy6etwK0bvwK2wL+xSkIlhV
U7biDJN2JYeZHVFE7N2G+7is3IAzqAVssTKnHb++AyGnpJgQYMHGqmU3OT47cge6+0k7uHo86NWX
buVTWKi1LT/WTgE5ABu1+IoGu9jHtt+F+8yulLFdBje9gTVdQjuiQEGedBPpKGh4W+m2ZoootzJv
eoyMpCh/s5hiMz491zmA7hH5IR+nEG1WlrHXCrsMi0Q8lK7cJHZJJVbHFHli34AilDCGSNwxtGnj
uI+pDzstxyMCituUvOpaDtY5KS0aZ5zDw9vAvsL+r+MRynlmxiOs4zpXd0aYuN62WTBlbzJPzp8M
CHswtVKXvM/ciORTZZAbsqGUT3oKnse+33i46a8ru1EzwWCF/72tjO6r2/f9HfgWkuNCw8ZKPjJr
fyuNhHw81rRC7vvWbxiYqOuirZcq0e0St7Lfl7XB1IaKMskCArBbFib2lfX1QPVk3mY9oUT7keOQ
H3Rz3qS7tHO7h3KsEnjiyDDUhlW3jwMbHNlnalqYzJKiVXLT634KUcz2DnUwXQKCd6zIc971ZCVc
r/AsqI30aEjqSkAE+Q4wLub0aKDO5Db1e9XPlIvLpQufSDmb6q3ZzkkU2GzBfhI464A8Kcb6S5Vh
kzufhIlauNXwsa4NyRGJXUGPURROVIV+2M5YaARrtNgMbPuHAItu86km24vT3Uyx1B8pGIHJy3h6
IqrtmJRyUcxbMdV1EzQYJa9H+If3SwOQdV+kIYzA1G1nGCWQeM1AAcQwz5txiRaa/63ep1O25NuZ
hKR0bw0jUyQZVRNGMOqM6uCXntteiLw1iwNRFMYZbPpP8KZFvHMAXWc7nHceoOsxn1eOfDuSnV5E
fb/D/zN/cCHy/IhSVp7t7DYlvvGki68Em7k04ABrCUo9ufe9piM57iLVmwzBKA7vq3D0SLQSYgF8
5yPS2UEMW4EcHLXe5yPusnMGYMqRDyJPvEPgVR25ZLD5dJSN08bu7ZavU8wy23uhP14vVcthzB87
6ka1V+CVTcwSBaWgbgQdvzY9To6FGsRjBXsq+pmmWdbvBuCd3TkALv+6nKN6eDCXyq4PRsUnxUmk
Qf+6K20ext7j4FLjTKzGIgBgyQJiytFxgmSp3Qp+qZ8AYgi1cUm/sPqe0rfRmPhnUa5Af+yoM6qQ
mwar2xdrwo0IVySeb8U0MwEOrjnAx1vKstmFttPfDLEqkwDMssGIjAvrcRxURF7HMBPjQYeaJN68
dhX1vwhO6wZH/KgvmtLixcOT1XWPlTbEKrWr8XHa73tkadm7tunK5jpFz+PaK3EqX9i+5TR/PeCZ
PyHccuhZ/KJKNmFRm5gt8f7lax17mN97fW7ku5K5jjKtq9ZMLxrWdxVucDbETT7JTeML3UA3A45G
D1bn4XUzOwrfo5M4qGxC1+8OZZ11yNURzwsEWUToDZhS9QKcf06BpN2pnnl0Y4/O4m0LSOr13ZxZ
rXVtzmVh8m77itNI0Q4mJXGZDQcXuTXHUMzYIGSADCkAr0TFoKVgp/CEqxlZ9IA/Uu1h3A44U0Ns
QuaHKSUD0dlPE32AS/z96XRB/XLs77quToBbNLkYHxzwClm7G4Q0eJNFkaTuoUrCtnlMofAUjBxD
63fhLM2IqEizMC5itGD1xZopr/ZMLE37AF1QIEir09j/Ct+pBvVV4mbBw2aRveUcHBpC5XnHLpdI
htJyCXPgy0uam4RSH3AAv45HcprMguYRARL1oCsTvENVz9a2APzzs+/s6SvYWJopPhUOZw58Cgpm
ux9og0M6lpUj4g9UukzNVFYYi1FvSz90G+CfZPxQIs87q3Pfk8kop1uAh8q/h3dDMJCVJCNbosGO
54heqi3X2CYWPf/C1qnh3lI3z/XOiO3OWCEGqcdmmyAGJ7sxZvZR7U5yQDDu9Zxb3RWhphFxQkaD
/V87evTB4vvz5LLRw0kM3YaMqqnbqNJJm0MdV2remao1oHaFoWEQ5jfLOvQD9oBR8aFoJj2AZAaR
DJ6OtZyriAQgG6TDypjeIzhO4yYw06LHQ4oRsdKHLnQq/65I+3m+DCs/iS5dTvfEagyjTd4ZHYKE
hvjYpjgXKdhkZ8TR9fU9XalQ7IF5OONN7oqKxrU/NLV3kYW+TZlm6EqvvK37SjVfSosm18Ocg/Vz
WO8mo64Pxybf/xoT/2OtBoZfOp7Bl/7LHz/KPunnmy/Fj//3n9uOYJbxj5UfNNR//N8/dj2FqX74
47zLv5Tff82/+etH/WlbtGzvv55PtRkBP9Y5imb/Y1tE/fJfj/QZmvgOHU3MWM9Q+o4DtcUhTsli
TKM7+cu2iNkRRxpOAETmGGRQNfwT26LrrUKBX7qpWBWl4hfAcMPelH7xqnD5RR1Rz0XJfil337eO
9Z0gSgxZ8MG2LRFt1wAWBcmj6c8YcDIsCXWzWMWyD+Piqv//zJ3ZbtxalqZfJdH3POA8ANV1QTKC
wQhFKEKSZVk3hGVZnOeZT98fla48tsqyOhtooIBM49iWYyA3917rX/8gYjAXS8Oxj2b1eVRrUvji
xWJm1MlYqMj1pW2JV81nc/KNqelugkQuPDxftGueCu06Y6hpw9C5aoc0ssFSWnfp53ATWtZ86Jfg
WyYqFxCFyEV+9JAD729lHNNcQwyfZwmroElgbAP99DafQx/Dny/SoFyqSo13st7iA1gM4DTGmtuY
K5cwS576MnsM6Izs2aSlEkfzrimN1pYkAYuXrCNCJGOkWookaVtz8oi93b1ch5/kKH8sQ6zvjMr0
5Vz4GkmGr/YZoExJ+IConuIFm1FBaXxsPhpbkdvPc8OADn9b6SGv06dYMu/aWd0hwRZsDm1st1t0
8KqwF3tDAIslsiMpokPUt0QgqzLATt2ILvuZ5sTSUnhih5VYH/HpEomxLEnG98Ea+J3lwV1PiAZm
5BRuhcLFqovsBdW96HaWeC9ieOHRG7eOhAZmg7tJt2Gk+2wI7eriwfcWsSgGgQx1JzBG06U/PrcL
hjXkbGW2mJfRc6hwuk5x0e+QlAaPY6UFD7j3R9teHHrq6yw6D1mlMkcX3EqqcrucmLgTSoQhShOq
e6tbGt+q1dhpkbFtiB7QnCTm/Q1mhU862NRDX7ECyBmh8lqyalsv2PVChn0WMvViGcJeGvnSRoTi
XCijF9q1F4xdX7A0lp1BKa7KeYJFVXGJQgPLlbjpA1+cZmEXD5ReLJPY6axQ3IVjdWPgG2q3laTt
5oU+qm8SGpdFxWlk4uvzLBBVMAxQ0WPKhaIgKlomDyeU5/vBjECNAPltrNcan1083TPHTrdFGyuf
M7zG7DBigYVB6y3ieI/AfGYwOEQuR/GlVcFOwkBTvFDUT6j0cU6mXaIdIUyuMpuE6Bf1QmdVcehI
l7RMnvEyuU9qPjdRtMuxGjlV8r4GZOxYRWE/N46Cq4UOc2QtA+KdofMqVVyeC4YraUygpj2N3EVV
wTrDUknDLcLgLqiTJ2Gpboueu18mXIO0ai36La55wQzJZgO7CLhLQFrC6ZEsyzWE9SyOw3HQsysp
Bumlla/w7FnnvyWTg7RgsWPQhAvGpHm4mkf4n7J0NToaVxDG8AqbI99CEINpdXGuFSO+ICk5ydxN
NPrVgzCRkS0M4LGUCruyK29FPLJ301I+1u1yHxo4rM+ifB90rBM6JwgcOd0AnkRXWVOo2zgkEgJ8
jWWnMmSrWpoRCaj/jqA8YwN9L7irOvaXhAxFsABtkwnNJlb57ugdjshEr5aKzwsf5K6Vq3M5sJ4w
HjjVC99JpHqwowi7IHjTy45ua3QNGWPoUiPVtuqPdQYfl9SPnPxrWAgJ/kJ218AkIWkieHzd/0rS
h221yIwN3lQ6sDiriCyve0bDsiNidrIh/Lh19DqqHEniHlPMAniIPCp6Fj+1snoRBcK6kFOV1zCS
VMdccAkWY0gJwDcYOlKCgHtmFQg7d6RspIkVNaQyPJF17lhK/H0ItOszwS7s3GLzYLbwQL3wQASF
aBs9Wz6R9qY7zcWt0VS1rUxqe5OuN5KIva1GuAbtUb4KZpZ7nGiwVmvNu2DgFBD5MNRNzQOKgBdy
Vr+qevSSa2Pjl1lLrFhFwsLraxcKHr7iwnynN+6CdAk3lNGpmy7p0zwwGmvLvHXbsBwYM9fVNkKS
QteseEU03wdx8kI2lIHLhyjt0d8da0konRH/EwyCsKVHAHtVz+lVnfPvOT1PVjseFUIyV3kZPtVq
8liozUPT5/K+gy9ui8JyX7U6Yc0DC1HWTBAemgHKY12nqS2wba63iSEQTNRC8j1aQGvbWJyhngxy
DDfCPCmVchlGnjsxrG6tvHisheRTUqMFDCPWAgP7EN4ct1YNasWWRrYi5lSqSwj3SQpDguCXortV
0oqIpw6UBKHYRmSiwBCpfcjqMd2PUvJcMXLC17KTmXwIMzwIWdlnuLHvQlmdNish6w5LBLIYRgIZ
4G1cRiW1PI2ket8wrU04FHgvtRX3NtDvCI/JgUTx5hoF1kvLdGEhgGRRsXTS0seJj+XQhJpuosVP
Ib5gTigXV1CM7oVOPw1lXXuJPBi72MSNljYwpd1qHvIls/DV5Up0pvDdwjXaJXrRL6zskXXwUEws
avivd0wivwVC9CyaBl2xvLB7xyMT+3kJboKpOGfpfB9m1UPQzjjw4MJ2VAr6BK3Fld7She+cNC3M
kPgFYWK3rXN8xbI8f8SEcj9XOjH3UfgshOulL3V2IMp4cAYC4sapfSDXI2HmxmeUuMzDHFi+YMz3
Ez4z2CMN5QaNEvY2Kd1fIVGci5FwN84kCjUqGJCmpc/ZFL6gK992XfgMg5Wtpoz6nVBl5W5GKOKQ
MtnilspZR5LzCv2R9U2JLm9qRqQ8n9xYDqzVpPqVwjBykYTkxYp52hqBeyeNnIGAu3zCPn4aFGGP
dkljfCvc9Rpbed9bTFi19YKQMWH3CWufrOd09ZGyw5WiBBnEJMy4AaFo1iu4wmpDB3phy+gRG0fV
gvnYDJJ6L9ERElnOpquNVYTPQRk/aQqnQCdk5wr7ZlcUJadR+OpWgj2hIkz3pNPWtpby/lWB15ic
BncYQF66GKTcWpoKzzMejAUtLsbVSwWDRiKSLYui68wqpv26Uzp9O93HpAV/bQYcSbGEf1jruzbO
WycGY/SSRUo3eOBht0W4DCMbthwZ/6utEeMeCACbO7gsFnBlxHADgHDV5tLXcl5TeIbyEeSg31I3
e4BtWOIU4XOctiw/tqs0ZfcXycbZ1CGVoxIU5U5jinAUS4NowLoBmAY29QSFHTIZ+EWuWJqYumZ2
orJ3C0MznEYSbexBEy9iYmyVUJauYoOnpuNiYg4zOxBozsPI55vFDE9zEG0iUwcOg5Y9Ml5njqIS
PzUQB5ws5+CdOuZxzOTnNaundDC3Ry9qRLeDIPfbuWGhpipmVPJ6vuhK+FxW6WM4woEY1hI7wqX+
CMGkctiyUjcCAMJdLIfxGJh3ZkTkX6gXuLUukh82eHGTzbE8kTWC5ZcyC0+hyGGmVuBZrcCDngXq
5L9uhjF2h5swkPd5pGElOowbHCwBVzvqoCroduMkt54VKPATB2aGlpZZ26FjBaMtmQ9hwfm2biwh
rES7nuCpAXDcYfzLXGsh8LKOdRVfBuLtangmdpJMXEYUDnsxirr/bw3ru9mta3P8DTyjiUOoHf/5
Hz+a5bVB/OU3cIFoFi/992a++d72Wfef/8G/DL+X60/+3/7lj5bzbq5oOb+VfdGtr8aA7RdbHFpD
XcVHQIVKCAv2n2qaP+S9FXH3/fkft93X7nv7j2NMYNs/rvsug9QV/uhf258b2N++/D/bWeqHv3jy
0cuZOjYweIfQtf7IdNX1v3RRUjhcV066tBLtf0TDySZ5cjSziPRxhGXMShP8o58VxL/gl4t8GVyd
5LUfRn3wX1fu/M9OlYv+zyv54/f/KPr8TOJA1/7v/yX9ykOG6Q8CBIsbvj9aJpR68q8Nrdy3ecj0
NvxSD2BZA651N5BjT1W7HIS6xhq48+qUE59gkg630ZBEDlIJTEYBccJEvCkUmv1/XevffKKVtP53
h/3jA5l8fxMUAPn5Gwr92HQqiSUDHv74eGxBF6l2119SKYpJMjBM2BXi5z+/5xtLBq4h1hnAA6vw
HRbkK+rwc1vfKnJBYlus3M26cNAwks6hgNyHM49f10RYXNUTqe11TtlaRPd6Kzl//gC/CmPQXen4
d2AtIyPBQRWrv7kLZLb0XNLJvBHl0Bcgv9p074pTlZKtamfi1rFsLeNvBnja7t99Zw0lOUpiAA1s
S9bM4Z+/edPiq7FKMW5kXYCtYKSUOjxe7PjDLTXhFn7irSZVu7pUv/z5nSG6/3KrWcPcYbwwuNHY
CehkFP/63smgakXeRPkltfGz5//H46PvkwHihN5gB1faydpop24HtcjHeNnT/eag+8ZJ2DA7dLEc
3gjO+ufrz1W7ZlfsOvtMtA7/aW1kXz7jUGbr/OC3wfl21t1iJ35pDtYGXIS/Tp7GL/MZHxhvukw3
2jH0abhPy4kO7NN0Gc9QVOaz7A+24HS24VAmb5rNtzMv+u1bx39OTu9ynZzYvWhu75gbYRs4gTPy
X4ot7PRN44qe6JUb0WMov81fEr/edO7oWDtrxwHslTvIvQaU92fxJPnzzXQ9XQuH/KBvjCv5KOxE
b96PTr2BVcurSX7z+vrmRvOxg7aJ6zirJ8VfX6m3A+dldyjt3oZf664fg5i6XX1od5lzi3jKYdLh
R17gaL5+ijxat91oFx8sYuNXbciP+ymLCFKUVWXzVqcbWxg015qQXbbu9V1sk97glF54GZ5iaLWM
QkGg0PvBfDgsOyYXdrwhtsjOtssu3hAH5FFsOMn2u3fagyfYjXML/3wXuoUz2/zBJtmQiMenzrjk
RDS7xRFQfbQv2D9i7wp14pN1JqwDAovgjjvECtvCWf/t7oNH5lXh+fcW9fo9geoRsmFjxC6srHvq
zyCgmo9dMCj5hYF56CjaaO6ngaBEqyw8atnWLedktsPQfOrErgb8W3/Jo31Eaq3/+rt2Hr8U4dB6
dY7PIc66PQQ9SlBpqmhXmW2RFCzVoh9Io9Nw9ENG5xcp6b5FcoXxN9RVG4LrSh0WcTnUCvXQSeM1
QzgRh2pR3FshHgmvvzAvr0goCA337z97/bl66s0PVsBqKvfT5v16ZfBCITOTkw2euPHmyjDbmRIs
a4nYVqW9oApXcFJvki66MmFjdt2tRKSTEacnRZCOsrbctjHJAThrh9ZmgaUhL/tEfA4j5apQxzsj
Kb6WpXUhn3gPpfcAYfMzHr9O0I7AM0+xOn5pu3xXTqBGeEkDZZ2sUvdi6d6UFnMD6+yMSYeH0yY0
QSKZdSV2g366mroU+kUMuBfA6LpG3bPpOkzCQ9xVDd3p9GGXBdbGEkUXZsOB1u6a+FRbqrMbpYCR
1JX7kQ7rg91wVby9WVRogVasmkvHhvtGopYnJqFJch5dxJSzpkuMwZZl1R7FF7Ez2kPceZJ2JqJk
Czth+DffnFvGHeMMNFDkoUWS35w/U2O0WtVJwUaKdNCqOtYYHNcd4RgibP8i+IQPflRk/Q1xe6Qh
JMYHC+fNulnrMw5BScfyDKWS+vaJous1W8gay3XSyt/THE/5iMH8dgnl6yBsNTuhXGYAhQkxtpqS
98Gl//XdTRHDLIuef3UlU02qxDdixErtg7CgZ7xjVC/vZjW8SXIzPUg9WA8AVbZluDDYnYbLcFX6
RET3R2L9toOUHyJLV466WnxVVeaa6EBw952qb1VStXe50SQfWFf8/pOimzRWSyXzrb6wQAxM+qch
3vVS/AVvQ+AmUQTWUowDyOoX6EAwZuDqZUwWP1gj6q+7u6nyssxk8Idjccq6Zq1//9OuJ42wtOSu
Ly8QgXBiGINNNSz+1o2NKveiBulDL4eqn6dLe8rjCAtYAw4ai4YWp8Y9uu6tK6Nk52+i7jCo0oM5
F+OlG3EwbhpCrF9/q0Ox3GjqOBP8ZyAHEGe8zvPshNb7GmeJ5GLA3/ykdicI6PMVzFjLiIZbwm3w
O6vCid5zFt1ogt+BRcuA2Rpz/KVouxsjDE6iPmhuOCufXtfPvzXluytz/vfa7Pyr+Xktw//+3XX1
vbjtmu/fu+PX6u1P/g/smtB36spPT9J7I75DX3xto7hhyPdf/xn/bsz3z5f7rzGfvqZfm5aOAQul
97rb/WiLVO0vBR8ChMeMAZnzcYT8aIuY5YH+Kwpk91Xt+nNbpCp/odqUSM3GJ4uthA3sTRP0p6aI
+veXzZiHi6aMDVFRKWIM+rY3mzGyKR2/76T5pA3JTdoJKvipLmx0LXliyFmBfcSM2hgsP2H5Dquu
MGCfpap+RI5WfU3Fdt50dbFswf200ywAVL3OLiDx6EfI55lNLPE9cTzypkmLfts3HcgYym503eHs
DZMS7xZiRTaaGKh4jY/lFWmKsYeA0/IWuWSA1KoXPDD17SilXxWjmP28jXmXhVfLB8DRXK8i6Mlq
7ZLvlO1yvLy2C6oqd2xAM1OmUA6OoNBjKtCUpYwOTBJMl25xa8xsYlYIPNuCDVvYpZ7MVGtAR7Mn
aVYuZpFfccQ/50v8FBvMBdY/sALxHscKiuU235rl8qXNgLlaImt7K7sSoPLYpIRSwk9MCQahfCQh
ItwMZUdIl1ZV25HRFbIFPXWNCuiWSL8X2Qz2KmEbezgmVIha+hTNaG3aqLwNjeE4VetYLGYSGQ/M
GxnLrnAZeoYVf4xQaHlmxOevoHff1YDCfsymdA29tyuI9llgFWjd7OnzwFABOPd1HhjK5Aqlk2F6
a+S13aiBdDVV+omUYEaD+nSu6kex490Is3jM8MGCBrhCiCNXYf2jUs8eibW4hZh0CBZqCrnghzW6
HLa/BMhzEL69DoVMSRycQuqO0bzKu/LI2OSo6WySge/6gmGeDoBJTM4jzIlqi8n0tG+zJubeT9R7
c0cyWdkTSTA0QNwtdDSGjmID60a5yBYI8yRGoIHNgDQpTV7W4Wk6r5+xzx4tBDOUgtCKc5HQmXVq
gxcboQNFWz2iEmWmhDYSw3tFuiKputwh9lNPqEtaDKnao0W2pW2VQ381BX1/ZeghPEZhAQO2WyOX
bzIA6SfM/upLvPQP1ah5ctyjXbOUXVnHT5UEjqlN5W2kd9OpmorHNmhuAxWZgJIUty2fNqnBIMX8
LLVYLy7jFG3bRkg3BFw9GX36DO+opC7LIjdWFRKBoWDvi5IMInWdDFsR0F+OejNqmDHAfbPliO/b
FemzXGog/9IFUJco07xMt2UMeJym4INwnOITlCBKd9INHR3l0z32wED5gdFPdpCCNiZzdpYbbYdU
JnSVsLhtZp6z2YpetFm6DOQbo5DIWHZx8aLBUIbcQjSxKucsQl0syB1QZyLumHW18PtcKx+PMJdJ
WGD+LITgq+gyBChDxlCQFCQpOwt9khsQpXSlL1oHi1LTN124HJFFj5gwcT/FGDA2M4KQa9FJV9UU
T9exTFTf0raMMbHccSoUpJvSIlOaMFrNGcGdiBLnBTSlHt3aTBYC0xnaFVH9gMKxcvpZD91KZDBb
l2H03KFpJRWm3gcC6gJT9V7HBBIsyFwFcQ6HWjsbbIurmbSvF7nqZi1DeCvkAvRm1iLM4B1ri+nw
OkLiSuIAaYnHDC7ArjRThEUq3PdIkxdbbKPnIR6PU56+mORr3WdoTm2ZkE5HRVVnQ+UO3daKcmdM
usLrQxm2RAYTVJGbh9QMn1DtfDXFgfwspY69Ql9hdDjBWMDwQ2rKwBaWr0ylAfJragM7bcFAuCRu
1E5MAPNq1up9LyakqcAzuMZqddnhoVA/4DNFRolZFVf5UDRPVan39hAzpUKNdnxdNxoJtOvDBi3V
5JGymkV2hLSZdyJwGujZHO8EjDWQp8VMm9T+n56X/1YN8i4k+zMi+5/v/tT/wBIEWFLi6P0XfPjf
SpDbqvkKMPs7VPbHv/1Rb0j6X+rqzCFSuP5gCP2oNyTpLwsKkg4GqmKTsDb7P+oN/kbFcYd/REeG
W83qUv4DhtX/wlUBCw2gM9omeXXc/TfqjTfwoyDj46HqGLy8KambaFQGDPINX2n2rVZ8C2S47XLw
qZAkT2hKR63KvTVeo6Zwf7pK53+2lT/Dvr+aQvz9hm/687yEsiS3PDaLqLiwkT0ZHbJtLvE9sTBP
f36PN3aOf7/JWlz91CiIoTRG5KrMftrfjIvqqgWol6a7YciJPz0F5LEMsXzABpZpD+FXHMhqoH/w
DaW1Zf27n/773d+0spmeS3OspoIvJqNX5kwNA4EZ/2JLbU5xcRbRK/GFocNGjjDlV0X+ATy0rtDf
vvObolGxhNgqaoFkSbZJs/S6Jva1QQIIgqMlDueR7Asj1d2GsLAAysEHl/tXAOHvL/yme00hk9Wa
WZf+zHj7uj9l193niLn8fXnmHP/zm6zg+28u6lvamyBFctcuZeAXg+JWkPkla/Tm5hqml9uXRMYw
pv/zO723et62uPE8ilY9TpM/6qZHIjKcDUbnyBm0MD5nGuVmsHhsw/Qid5pC9lDebD5463duoPwG
j9YXYYoWaex8hEPeIJ67kfy7JtzF4ADIe+DKcEXVQ23qbqRLH1zaX1v7f92+V/+Wn54W05oEYo+W
zk+RnFaI+hVx8oRB9TBsd9FIecEi2/GofgR6vPcl3+w5TGNnsyY52a8eqtv4u4CNNzbMZOh+bo5B
bi8frsv33ujNXpMGTWIqqVL7lmAQwHSXS6Dls/W6fBZ2tFBxasKu0Ed+Ej/c4KTXBIDfLdU3u482
UjGNQUOU41Y3nPheeiiOZXSMbhEubqNz4cv7sTdIlXMI8PkW6HsYMafiOLS76RAH9rcgOUjRhmku
8VQnrXfa+4Qcoq/DlWCjBbXNUDnWX8tTeZOhoHbTTe1p2lHY0JhsG/74kiR+dzQr6XNWQ+/8DHfC
/mbatewmk2u2u07Zt6pjITKIv3Q3w01rHpH+O+WVSWqS1/rJZt4B8B+C2Z+2k6uiUNjOXrMvN524
Vd3ZL3YNqWftt+jYnNpdnO8Zd5ysG51XzJjgTXf5jbDtr+tzbdhFfFGDp+SzchV65uDVu/BQ7hLR
QSG+Sern7AJWLjbu8KSqbBgnYY8xxeQ1XuEZyaHftf+PO+NbeBHoyAozWOY+lR+TrTWICgoewwJb
H5IzZh6uFChuPsgIZ0wX1tAHz5a0LurfLYY3WzI6gLpOJ1HGUoPHF3cAQ7LgbRIZKz9GJA+WQwDx
8jGWJDtgWxm66pzHsoegBoOhj57w1+CB332Ktzu0PrF5ygNSP5VU7hKqqEWZbbojKVktwcck6JL7
mn3ORvEQYFW2IRB9v0SaI1DFa2qQrCRMwroKmcQ6JJr4BTFkkOOVazqPAoXwYPl1XN/gP9SEVooy
Vx72RJnHW4r0TR03Lmdi79Zydi0IYgqZCVqTTMeQj30LpQUdLaEPuB1h/xJ+NuaYxTZ/wsHEn2Iz
2oK8KCgo5y8ESl3jlwC1gWxZRNbnSdKOM3GWhJDWWyU3kMst7gwjxDBybAwK0k5zl777tozaXSiB
5PZSvhNJUt7OidrTwGingpghqyBfqnoKzUfpIyPN9w6SVzPCnzbWBKQ7U+sq8IN4l9QPlhU+maht
prg/GxVXcNl0enWzapGXGW8o1Lp0AH8+Sd7Z06X1GP3prXvUG4OWQgKXgvopwiCtMBU3VigBAnJt
Q+NQshTRG320p/8KW/3rDHk7xEVCP8W6mAc+NhV8NW2NAmORr6cmYZc30UCqV3wT4eeEmQDJjsYH
3/O9Avatb+QCgpVPoRD4JKifi7S3iwqyZqa4EZw4Cwd0dTkM2uVD57t3b+qb00tVctSISCX3hV9Z
1j5rm0+Ym+3Wm5qU4YZosqHJzprESa3LhwV82P/zLX2nAnrlUfx0S2e0p2mLI8J+MK3DanEsxsMB
JyMqgflQ8fu1DPrzW717Vd8cYaWIUQikatkvZ/EcBeLe1O5Wrm4ftp9MvaAyiu2qW4A2so9KH/n3
G+VrNf3T15uWFiYHUxJ/CDo8HxiYjTcmgT55lJJOKR1idkO8IK9fEQA+SjobH23S8qvn/2/2x9eC
+qc3V9sZM8uYkm8aDulo7QJ47SaHA5Z8uY32LoD8ALyYsUWhALwqovSQZ9Z13jCTa04kDx6WbPSz
OvhSKeWVIoMRpp6CZKnGEk3okDhsVymhsq/bbVkeZmYQkpc2W4IGImkrdAFuGDhBMPqhJZGpDAgg
YfQ1scvuMMLsgwC2MgGdiME4uB1cHOzxRlkOY/WkQv+jSIywSPAayy/MHRx0nNmXZmdMW/TJJdCr
LQB8UtAJELKDw5w+KPJpzBHkP2jqDfJGa/pcqS+dep8Xt9LgpYo3GC9DtzNaH49mEWd7CTuLHXJP
aVo/dBsh8vekYScMuyj0Q83XIoiVWyAyO8ntKgDcEyr5ajBnGpEhmRyjEHaJQihT098RcHellAlf
a4FWmx6sqvZJ7t3pc70BUXGUeMA6xGIo6zKEO01zio2Dcqs3ndfPviguJ9X8rOifBqbd+JTtMhI0
V75sV6mHJNO2kRV7kTk9SyEsVnO+tTJYNK1ivgiFdDO35jq9kUr0H5l+R2DwsVDyb6TTHYx4upFU
/DHayJ9bfRNljRvCFohIZ5UsYYNrzzcUxluLKidvcXpgPLyIFoLmOLpgWurNC2K6RP2UZ4m3YMcQ
J1wMoS3gzJnilRild0lt+HOCfuU7Ud622pZ2WwNAvsThrgEBtdxsmLG7UsZj1JubRCMrvNSWTVaM
uPvpuzqkqYNrPjHqw+CFKbDshwKUBnk5z7XomABMQ4X7CRg+icLk0B/MyrwwnNoV3bSpMcKy6nhD
DuISctxE8m5oy9tsKq6TYXATSaU8YeaP/M02vGCq10tzTU9516WflXQGDYW5BEWaMcE6lsjHb4hb
nbAQt9ZS+Yba+1nVHvVM3MxJEtuqQTRwbGL4N91iG1KrowNU1dhlSmakARdymHeyGO/HkFDJST2C
/JG3YDyZy4QzUediVrYjk307a9oVMcz6fK5TgbpRuwzieCWbKfpqTA7E3iPLylNyaYffhU+cFfIY
c6dHZ0IqN9AFDmZXk+edbiL5i1AFPL8Mk0M1tCm3gwSphZrGXyGTbkkwshesfhTxgZ3VTg3DKeIz
yvWPzsn3drk3hRiOj/hyyX3v17O/tNPOrAdIxcgbItzf1nbzBXG20wWUVPqyJyn6zxu6+k49gAjt
l3rAQCulGq0yoJCGkBsGx7DjAc+HbZmIJwXNe96CFLed3VenlkFqmd8Sj+mGFHyiflvPLC1C442w
dqtMxzZbdMSud42CAUAOx2aNUaeCxAEiV1CQm4mD3xoSiru2+CKKVDvEzslku2pMi3ChQXdJWoBH
lrUzUKLBnkczC9XGuoQDZOab1MDbzSTQ/C4fF+fPl+C1nf3NHv/W+nmJBsyuhjD1lQiucHEIsn0m
3+FWyQmDiwsi5amHES3YAy6I5Jm0yDksalYRHFmERjr5YuGs/lAFdJaqwwxEVq6o3E55rW8uURp+
cPha70Bkq8rx59oNhDBasAxo/HyGMsUhbAidCwfdQ7LRqTeidWqW1DFgEafypYHSzPgLq4buSg66
La5oThMX3MdzLB+JPh1ZZPIBieke8fSmZ0ydpU6P336TPSgdy+2JIaJTZ4HXijg71KQrJLqDgb0T
pgX+5QUp36WzCqMWDbnd6kQlbFptda1Bb8SOUZd3ebiJrQV5cQtd+luWv6wtANk+Dm54mxbXwjQk
5HNO7U7NMcMQIdAwkui+CuOjFGIaKV9VGmRkYb50yowDmYgY75J2fhb5cnKtIjfSlxT4jFUoTA7x
rFfl56nqtqVsbk00G/Eq+h8tZ07abcHLNzL+WwTthLnuWN2XohOhAtypnN5Inw023X75KAFDW+/K
75bVehd/Kh0EowiVFEG0n1yZieRheSZ6maxDlIFOlq4TSF/rbvvkPsS8pZ6+1NFFywdnlRTMer9Z
oEBlXXun9iEuogccaNoUV1ucmWiySDCeb7V6cidkLmGDuiJIN326zpx65j6Bl6TNNY6rV0mMWAvT
OdJ4/FwLUB4NLvNNV5mBD0A7R9w3ixR2G04Map06iQ6ZJcv3qWXsiDR3k5xzVSs2S11ukjjcrOl4
8IRsmXLkz4+f8U6HIL6tm4NGqkxGbb6WfQlaGbGNfuTwPmBmhc1mt2N6dapj6yL36nMlxHcI9iND
PMrcuDSEftFA0tLri9T4mBThZiNcL3rJhDT91EbqZzlvfT3Em6HDNhz/Iuj1jlasTfQQ0pN8IfXv
agyngymUOwVSk5h97dcQZc7SJUxRUQmemYibiNU4F8K1kNXX1aj7YQU3v26cuu93BMGpSMdI6rWH
qdwwPTxWRu/PcbWLu8BD971BG+bVos5QVPfEqHcTDEeTjb52zOVtkFSwm1fZj60b8YZ4ei/FT35q
TDr/jzaP177nd8tR/XU5liGWWRbDpn1c665pYTFVtZceANMMBrwzr3HZc3Gt96pQc+vW+pQHmEIi
Dsmk7lzPlvcxrPg6Q/jdR3nTRCzzEDCclgTfJD+PzUs5iPN1OxOdEuPEAv7VPykIQjJjhPSs+Mpy
2/lhah7QmLL/MuOtu0tjG6LsLPj5Qwf7PGefFoQ0kQ6sMOZPeb/4wPp72bLXBGhfM7ubBVvKvYJ8
SbZ2o+Z36QcZKe/1fW9jEIwKelI3ZrpfQ4gI5uhBAdGqdLeTHLyYhkQ/FF14zwzyUE4HXREwn0V9
8+eH5903f4MipUuNQLIZGNMACM+SvAZlHMrK+pqr/SGqZYREw4Eg+s16G60kOzTcVkH9iIH1Xj8o
vilbMnwmBPIsDD/JjeumCg5KrcFkTM9BAsZfglau2NWokTue3P/5O/++YoGQ8+tCblKBeIBp1nyJ
trZgWGSa57WvX5ET3KfcMRJtqC1/frN3LjBxcL++G16znbnScfxErz/p7M1akG0r7VmOrINm3uHL
7JbYkqpRcxa0+WBEy0H7MCXu9509TPRf3xxrO1i+JNL7OqLmMde9pT/NOrRqvmabBp5cf4i9r9vA
f38moRj9+lYyzoHRgpES9ee1hMloYuafRL7jemWFXvCalxaD5EnCWlttFRdJF+cApWnyUfzCOzMq
tF2/fgL8EZtOURbTTzktc1l1k1lZTSO3OtcT4Z3bdZInZ6aDKmub8rE+uMO/HwbAMf31fbNskJpR
nU2/hdqcGg/rs1sH961sUOAsB4lLr2OJMlXpGaXBR/X+e7f2zR5oxRLcMya4/tT3pQMO2Bb36/Af
IwL83jUDkjWsC0pOy036cF+Y6mUKH8age+yV5ByCRysNXKvgo+HWe0/V2pf8VK1ktYIfMbpEv8qw
ah3CTatqh1jUvDTANDEXD9B5/g9157kcuZWl21e5LwBdmIT7C4+09CzyD4JVJOET3j79LFBSt7q6
NX01E3FjJioUUWIlM5HAMfvs/e31HdBI/7vvvy0Q/2q8/bRwNUpJFXmszXCSs+8GpccScFSD8p/1
ylASV05Vp6qeUw7D/8Xn/NNS1alxrEIBM0OVmZPuREdWa0eZvkWx4SRydzMtJIvrbw3mLkL8X1ur
jJ/WqjIZ1HmCFkHEPh7iVT1kVMsGZvC2LBpX/SBSrJTYdf/Nd/yTu/pzh9KAm1XR5jshjEn9bQsG
MDNnxkVuSwXKrWhFOzrnO8nBmuPXz/xLMo+Hfy81/d+k8aBbBJknz+zPVR6/sWTukxT3lLcrQtO/
/fWfcTJ/e7+/K02x6UEZKus0HexE1tzflaZoUA2V+Y+rzmavw6rxu9JU+YVGQcSfEqDQf1KaEvPg
wQreEMGGuvtL7Xc/5zwJBpGr7ng/GREsZzJF/8clQZOjooqv6fooNNLzbpH3LZDlrJU4xxUlbeXK
QTJij/c50ECsu11RfaCXuo+M6mlQ1JO06ckQzR9H4ZSuyV0EADTua3u6TvS0p095tWo2HRCZB1I9
QM06I7rcVJRVTNJvuV/a/Nacrk/UtEO9WV6NSj3Qb/ywIH7jPCPQjLoqDs1r9CxX1ceYA67JshpM
bm8+KJl0XwoNIEAhGIGscj5t8aeotE/WczoqleMs66Eh6Q+gFR9QA1+ikhKBkQbNUASDIQTtXL6A
yvp+rTgOzAp4yESm7b/Mq48W4oVVDwit+olK0Q5opqWmQOJEarPTWPT2WC2v1ZUkUjLnLwLBrNVm
ZY3Am1Z8ab7f6bwYgvNo0xDvTCPnz1ipnoxJhLI+GJdth+1UTD5yub8TwOhlUudNpf7U0eZoJ1BY
gGXhHrCLArPmrboWhuW0m+7jnPy4sMp7c4k+5YlKsMRdEUZokabJvZ1JIpITHBobTRknZJVrBuVH
7poWF4w/Rn/Mylv4PPgzNCXBdvPE75LpNvRg0XTetkLVh6MBN5kf40l/RslauhGmg6AXm8YujeYj
K7h0E5KbPSbQzPUdkIZ5I/oW9FKQRmuesnh9npTIXUThQlLwUGScUa9rcwd18odaIa0z5l1jYcql
gqdo76RBexCxNRSoNkzLBzndmzROX65SDpu3u37ETYMw2PDQiC4AUssPwG6xg2FYtR2peuo+Gb3X
RY3osMvMgE6gZzNTjks2v6oDSNZUPxc6SHNVET6HpPOhJN/HO9Jd3dLVyAaF1FUXM9gJ18iqG5yV
1QgFdNbcwa4IpFF8HovmKZc4aejVUyH2t9E6nMD13Um4XNhTVT5F63Ivm0UMSGW9T3F+BuOBQWza
F3axZNgHKa1pawnJ1lFWv42AQS05igKRtKaa7I6mTAISDnPtNFn7kUs84VYGXJvfjmbkkky3dSUJ
0GPsh6b9GI08yA3JNbLyJKXbI4iM23kHs84YW1fvIlcwRlpXyJuPeuNrIJGTfhrJ/kQXhTOZzRyD
19n7XJ41q8unLHX+KNP3h15brGUbdepLVIuvE4JzgyzNMBW3yMDhNkwgLoTBfGim3Q+zlkifq2FN
K9R2aRMB81UUPvNkt9cLPawFbs5uko47M/m+iOoDLZmHZSxjZ512+0LMA9jUd10+34uNEKhZGSwG
o0LYJd8ToaYhdX6tJuNz5Fw+NTSdy/IhW9bXrNLCXF1ep2v5MdcyXj2c+v6wyN/8Gp/8UaT2k4Tr
t7UR2hegra1D9OeyJtq7VI1xvn68bjrRqKm/ZRK6dQNSZVnHP6aZ1IuueWt0PUJW/5aVo0Oa3vs3
V/GPKZNfr4KWNhpeJJ1Etv5T0FaiRmqathW5irJ2lRhiTZ2rQTMKlEuKI25A91ldvpZQMOol2lct
Guw4BQRQ/lqc+0ub/5/u7P9rNZ50nZuKyE3/8/3/IYUqKxw/uv7jj333f/vN33Z6Wf8F/BtPyNj6
/LXtQf2208u7X+grU2my/ooA/tBqLxgoOelMxhtLplVS1Dfi2++99uam/1RxHlNoTKNHzNj9FZUn
+tB/CMM3u+GNPSCrMl0qXKT2UzgOBXQoRwVjK8yslmfjiimwlSJS/iyKgQ73rYUBjsgOhE4MGt1b
YrhmM1RCL6vZVtIa2kWdYXMV0eMQQk9NnsVoVXRrHTrTu1aGCLUlSt6nHRlN3O6izxEjDYpKWpK5
Un0tYLonBYbO9KImN33WRvtUY2yzO8nQh8zreroO+AZDPOqSm0rXyVZeN5OSLCrPA6BnuwSD7DJZ
C0/GpGrqk8Eqdrv2VlWK2Rbn9Ec7Dcjl1QEYzNVUqjcVr4jPqEqgaUy1iYi+UaoSOZsW8xMyVBGd
9hRdL9Oyau+g642Pr2vpIhDV1OGwOHcphtd2kYjr7aLytxkLiVvojcJD081iOJpFzrsaeOzRwDlQ
AG3LuKI6l64nvder46rrM5wuPBPexUHiy1UjCvAShc03pabdRNRQHHW5IOLc03TNum2Qp2zMOsHe
ZfkCirexhVWHu3mlIn8HwV47xl1fPvSlXL+kahW9SLM0A2CBNjTbqwa5+0aO6vVk7EDlmBlI7xWs
fwZW9Tq4aGCRmcc8RGNJTUurq3mfpRg1WCMs2WdJriJUP3L0gGl9iWyW1EiwkPphmx7xYorEJr9T
xwlQKH0Fu6doLJMb2OgFwr1WGWrCgLl7rktDfc1qUQ863DBuknnsHiQpEp7xFUH+sXZmmI/x1Y1M
QwlFs6TFpptlW2b/B0S7vqqkYN7TJVNl9iilu8waJWjcMF9EtInneUpWbxl200W/0vyiDqtApd0o
b3YiBDwj35JG4iS/4COd38zAwF+mIVcGS1to7Il1WgIAP8I9ib7qhqOH0Ck5Q3E2Thj+VN/muBe/
NUmyPKYUEG7EMdls2HjJDsOvp3ElbBkiEesNfdtLCazcapIEQrVSpjZiGP6uWNoQa5DRBoCfu+bc
jo/z9XqBD9xh6zJe3bSalbdkg9YUSdSjRu7Q+Xcd8+Fqal8eW2JvSzB1X0BbgatCunYCMB3flPkQ
v66oA/wvYJDcMzdJ0iORWNv8NChYfSm06dwW0gpiKYX2JYHKxSKDKkmvKjl2yIN6AGp99bsS5R+8
dapbG2t4Kuj+Hif9eq9FVe0t8oDyY9Dbm0RWBbdM4X1tPC4soVIbcCSGcPJSfm6goLPWL8kp4pDz
HmkpHU24AdhdlolBmqf5qVhyIMsYOz3BN9GhuApa4U2QgzM7LtqxplWqHRqnFNsKLUFHFWADhUlY
yCV2PlGokvV4BlCT9voNe3FW02qS797NRmYIyzVDh6S3c50lkQoqNglNuZy0tRfdaIKb3hIWdVek
BHfQYmB/X71SJ96ioSNDjBTTmFOUvjlTMCsKZ6x5W4AIB0N716VLHqOr6O10HIIUr4M8PWTrm0DM
LFmKBhYnu8sUBN4PHVX+KnoEaqYpCPtgmnXBdYbSv6Y2dj6jAOPv7To/NsrVnctQri7Z/H0pkiAD
1JMexhoqrCkBgL0d5YOZnqHOzyxLNXLK43WDLQvz26x5bQxbHtIZpcagTy9DjXDEixdoRfUwnmkM
RgTtppFNu3iYA5UvnKsMWbq7i7/XOuYSQV/dKZNzrSY7N8OFE414k19Vmv8dLAcj84chBxmL84Cj
H2XCHcK1lG8WD/Do3ujI9lp94VSie4SkRvIctaTvXyVl9iPanuoxjDEiXHE+gdUsORGo5WE3vM9Z
99CTjGb7oy2Q9thJ3Y+NcgCp9qZdJcQud6n6Oc+Av4TBkaW0s5s7I9/vkmp4baGmIOwSegj/uSw4
/TSJQW0kPeqPqHZb6OKA1ZzaVPaKIR2FsUxtGWzWdVcrtpILD4mIHiJWAD5wLKMFyMJLxDENwb1O
gJ2v7YOSqm7XaLeq3Ai21Hc/ZMhfy7o7r+nyPPX9qWi1pxJ3SF49fzPV8TgUq4PFiiVnoKuNdHfS
i3q2NAU7klRWPtdp+iZe5R9KgnxBvbtqxkuumpUtKA81tU0lNZ6a9E3k1V1zYgWxR40OyeswXJao
g0l12u6iDktC7Sk7UbyVp+bQrAlqvY4jHoYgPX1KAB/3eXEZhYxWM6y1Nm+sVQINkzkq7GOdXSuB
bE9GSkLaMQcFNpStQLPR90gZvBm8AU5x+3qiEcFcrWLGR0nfq1LIIFkHPx/Lcyp9r9PUKfoIAFx+
rK9UkvrqPVEXrA01d52+Q2yk5++ky9dgLu9hqq7Xw273fR0kV1Pv6H4Ek2XXxsuipr6EwntAYYvm
0WytaG6Xo7pOV9S+Mt9Mx8vFXcuU1vEIizO1QbpklCn3PFPgNO2ac2OWt+2wmWIs556zaSpnp2w1
v8v4izTDSymmDXpWIcCrZLCRfspufNXviwEhFerjcj9cb/LKSTtgHMZ3RX9AciyXtW8ox2ryxuxH
29bHtLyMysM1wxnGLa/fyu4kRrG7qLQVlvGlGfZGdGQUBqYelt8z2kZagwKQ318/E12yKqF22mmv
tXfDVl83vULJQjpuOPIb72qveqj3LD0OpeypVL/FQAlVtFpUbM3yoEf3qXLsBdwhFE/SQSq6ldyS
wLOx8xNfzUxcXkotugwod9XrEaKXVfSuuj6nrSVXVKBwdlluWhpzDVfXaI2YY1+PVXc3X2KRzWor
vA/ODIH9Kn0TInf+EKLPoQpXEO79s1aHsvi9GQ5D85DunuiypEicjLSzJ9T9SU7QkthzoPumPC7S
DU1uIKxDhTcbigejduZyL3YBB3i0lqV4txQPvTi95tBleWy7ECuCUev9af0w84OwOQE6a+cW6keU
7dsB0P0sYTN5N/NX9idUJQdZaI6ZgjCbslaavMgQBbYTT8l1Z+6oOuxuO8QiKrYAyoS6YCv1vSgT
olKXYDPUunM/70eWqlX2xnWvIVSeaC5WI7eXJ6suzlV5WllyW+MoDp/TAOo8R6TllzBOxpeyCaQi
mCYSGKQWqonmBLRKtF/ZQkEnXulc262XWfcF4Zy3m40GxJtmL2ofyXx1RNLKuA5BiOvY1h7U9iaP
DTwbe9Jhi71TYqvMrud8wgmhPabT7PTj4KQNarl6cvXxYd2oKkCAiuR25cSLd5oOl2UIyhqqLV8C
1UQWDlIG7fKcNBDbvSsaoQ63XOKxiTaNabo+i829SZarT0nMEBYmWJuqqFVGFwWpXXNjFkZoviK7
uRRljtvGrZa/XtdbmtTcLsWMBOTT9FnUj80ukFcNmXUgaic5eWuyVwzv3EH79Vj55wiwL7rG38sD
X+cSzmCmJGqGvoMq8VNRiBwY9o1SVRzmKmLEZu2Eaw18rsJJzYaxBQ9qqa2r3F8v7W6B61/r4viK
rNy0VXHWjlDzMPnQFFqHr9L4DVNAw9eXfvimZulE32s/skkV8jOtSud6EumTFDT5nnfGUndZBYPs
lFRd+iGF3YSHzT6ZxMlRBu5/12Y0P4wZz9QsxkNNQ6VDnfDV6O/bSt7XJXNw3YK1BNXG1Hu9qZ11
qXxPu/neSCPWYpbs5do4SeYXs9sq3WPFva/0q+4Mel3vSRRuelJQ92MURAQmFk5mgVIuninigQu/
s5A/MR3t/VID2GPJwzqdMX2rPHENdZMYZpvlJ6EcThqqhOV1ER/l+l3OlZl83qkv7+KlPCwtqMtC
5knmGYtIPbish6rJ3EkeiojYv74UxfVEjRe+9ciK58e4uQ7wsXFdhivEHqKZUeKN18eeJ6HTBez2
C0vi7dp372t6VnbCzbJ7w6Q0ZKrdFikxbTBcQyFZnvGf9Loy97fBhCu5D8E/qEUGUtMfVkO/l0hr
FiuwzYQdMHuocLQZ1+g1qeqDgiKz+dRW+JeGo1ePkeGJOgGoyY78hwP9v8/1GBoe5tgcYNWGxQgn
g59r3KuIl1WrNnjN6dMz9nUiPNLi2LbDK/HmesolrOagC0Ht6eKa2EnfOcQaohfX2AF8XctfyrP8
d4os/5CK8T+qDYjf/S8Afpg6tY5NMfTnmZj7DyzC898p/t3/dVJooUP/lv6f2+H6/lb9MT3zt7f7
PT0DvmNjINI5+3u55ff0jPIL8g2MIHeySgLmD+kZWf3FlIF9mCLMfUMjb/K37Az/RLMOI00mMQOo
X/tLyRkYIf+QnPm1dwJPQvGnyjSB0E5Px0w5ZWF6aPbdGf1RQESNvtgyTvJ++9/d2ThDZUNB5HU2
Sfq9dE/3vXSJbtPz6EUuJLLnJWCL9Eo3u7Dk7WW7dbp9dsRwPYQpqpgWm2YdUpc8ZG7szJ5mS+Dc
ckd2NFfbj2HujsHOHvj77Mh+7eR30R4Urj8fEnuxv1hu7s6mm+xAc0WI54+9Okh5gjYENeKJ/m7f
+LmPDSgYOnBx+/o+3iuO5OTnzk9nazhJTh3WXu2pHmbNoIktyVOcPtg5wmmTxuFte8xPeoDv416/
aH5zXk4J3L2ds+6LcxqOQe0R5vqFR1kkIBzbV7fRjXAu7vO9ea5OZdBsnWhuahNHhejlXOGEs7ZN
0xNqZsw9T3Bt0Vohv6IS8hjdkECw5u+0r4VIUt2Mt1W8zvoI3c6JPOhxpi35mpO6sht9YkjNK+pA
+7qMnSsFvIPT+OT2g51VhZ3nijfRcd4T9vo5VEDAvMHgYzTjTV4Tri6I3cPgSH4baBAAkZF5iq05
yj4/6u7k6X4eSv50cw1Gfmu6K28Tb/XNW+xGupCmwVsg5nbuE8jurNynnmTjBuuMNvhYK9sn+2xv
eMqntM9voEz8MF/7YKPZdQ4WiQ92bE/OFz/QVffdcfK0SxXuPEzj3dyvA9ErnSSAo3EbXZbj4uCC
4omOYl+txtEu2Z14LN/XJ2Ixgo94I9tazWi3Z4xxISNC7T51YX5fP17dJpw/RQ9jzFB3St4kvUkO
o8+R0lfpKexdyQV6dtqdVKfwI4Stg4M7bXqv3+ghJzbuduorNoiY/Oa6T50NKohd0jM2DHty+8/U
1h2koVys4fY/cLnnDzaAd+VBCYeAjQwSn3He3Uk3jEQ/clOvcBvmicjP3odD8SjdpN+ZP7wyu0WD
76fsNfudj7XjJb/nNHGU98VRO1UH4y476cyA9piFyf663x26wx9WrH+x1cAL+pOpvmX6/yC/mKpB
rrSqkU5gwV0ktbPXOzW0RLZKS7dqrqF1Pj8pyHg6s7II63B1di5qert3hAc0clbnlm8k3EAQYqLk
9N7kQo+xc+spdVIPyzibLBqMcSsNJKcNmWFeHkh0OlrZj9TVXUaRjeuEDWjT0z0SKDxvhVHeH3bx
vvRzG+mz3VvAKZzSn4PqVj0gqndpnfdjP/XTD+DDBUdF3CI+1u/l4xj0B3SMjwaEiSD1l0sN+FIA
522PhzsBjqbwtHNaftYH0UviaWFx2IW5jWPpo/ESn+RQOsfp0WAsnbQLAzKMQ/lhvVPvKDR7414/
lXoQh+M+PoLJPEce7rUX1VeqG4NX485mw94+zT4sbnuEh8l88EbbsCR+/klq2H57KawfNKy6MG4s
Dg1O54r73lGs98+M358c5iSvjcBTZoAaS4d3crtQ3U/HLBj9jIXVODdBTyOs6o10N1iSM7mcMe3U
g/S4BCbjUTjEz4w4p7bfNEsMU3u16Wbm4t5Zw487n4dyEg7X4+phLeXSA+EOB/OmsIF2uvl59XrP
cI075LaFT3MyQ0/2gRQ6uGY6hYuFlk11NBQuy3773OK0fI8vWmxR8QWTYmdu5SUuUyBsgsrd+YR4
7uzkFnR6pz2TvXKgyUACneydLR1gddv4wHi5N1mT1dLYO7DVdC7nK9CdnzE7wuiw6luzcwXsSY80
Jd4QvmfQBOJdE2Ro8vUX0moMv/Rby7urjgINlFIjwxhPO/cL/3mnhzRRWLIvBDVvkuzrxxhC6X8+
jYjKtq3x7+eGv2+ZP1XEJj3NZQXYxqlxtdPKVsZJ1cfHAeRoSZaEZ9I6q9c6BhRSkP58tH5MeBJX
9qqZW2E6gnOPotwbXJW/ptyNJ1Dp3uKW1vvG7CTnZSV25I/cSd2p/WK/BJyQmYZgcLxtynLAcmbn
1fCJZz22ZnqzMy92O3bFzm09jEy3YbNtkvyDw4nehg7ljvy25kteGxr7iIWq9QyW8sgtmMLi67Av
wu0NO2irA9O6PM/eRl9NWDQbt+PP4LaImH0av+Gsbj9iBL1t47kD6Frx/4jfw/yOsiqo1wrMa+XK
fEwWTvbMl93evAHkCgg2wJ/v64tkBAojo5vuGJi2hbMyKrOQ3zqhwbN1q3ka+HbYgtoaX4ahdeam
sYkrHqsX35y54VVv2QPvz33F7NqOXA3kbO+RpHclp3RT/mg2UQUwWZ3bzZgSbopHCtpuwyUtnzwW
u3aYgN9pKI7vMbBMHrtDw9jZ+atDN4INUAfQbslzpquItXP2rjxOk2FqerQpS7SpQ9XxN7gt52z+
X3RHZ2HiLPbWNb/923bPaCvhYcYeooGA9gA2RlhETAQakpmNTLrwyha0DeXKNfk9yan4kCvfoaRD
+Qgq1okc0qJ8nS1U6r3hsASsBDy9hdHCDeIVgrUNPbBV3LxruH4zTtN+4XZ0XLXBsyee8CO/PiZh
t2+2gepovnDZnrTuLAHkIgYsOHev9cE+28Bz4fjw9uhW7E8yFZbJ5SasCnh1ft0LUi9cNEX5r5vc
c/E5/4nsAyIRDXLZlefM5QTyAS/JQAt6dmVApK4ZgJp2hoNwM9FpD4vI2z5rR5S3zRFA227yNTAl
tgpA2zyg2m81WwhJG/Jp+DQy87YhcT2yNgH6ZSSzuogMsYTFA5drn8SHM7rY1bNhde76bf2WhNsp
1UlgAXzhh1u2uszXGd+YEKdWwcgT2ZWb7yj4AA7LzFnZT/wNpzt8jVRgcD5sBA/tjhdAOz6YIU2S
/jYdel5CdyRIZNgKLr2jTkKoyxJtCwHc2x87lmHzuK1VhY/FJkNmG5accy1YvtxRcih8hM6okrmX
i8sd9ZlSt8bjdLs7s6bxrEtHOpXOdr/xDGTY5QHhr8O7WdiP8kQgMtnESB75M+vqF9v9sFNeA+KL
CclS7088l+lMvp+1ZCM10y8ZDsyEiLVI4apGNgrmBWG06Bsn9YfG9BVvF99gi6Fm6dRvgl+xrFX8
zuBWTxPTsSQMmFl4JtZggyFNlw+fbFq6hwsJgQTxq03YFkTO1ak9k+9JuwkLgeGaTuUQzNkFN7n3
uLGOuMf8lKcqfo3w2ZNYsbadZ5utiy1ty5DIo2am2grxZ81Xp+h57GjuYh9JuKe4HVuRQ3LflTw6
gCZ+7WvX41LGY0JsMVokJ6z8LnmvztutbvYqF1pwG1g9+ffaNQnJDT97iAix60vp42LqJI7C+sQp
/LBqp+ulvF0+5mALFPDKclPClTZg5WCqR77Ey8yziR36gVOJWzCP81O8pwCNn2nA/+4pBO3zfbyv
/GI5wiBJLvOhOXWn7oOakEX2xafiYxME0Tv0SMHKTwOuxSMPZNM+4jHArMSZ/MaerRT6xmjh90GU
VPm1BzqRCIrgljgn40iRWqXdEhVtYZfA+YR07fbH6y3xXbBjzgymXbtb3AID2Ll6y2k4z0cNEjU9
rYAyTL8nUJupfFgdby9D/UjdKFRgbJ/rQPFXtyFkz20xxHz5HD2Qsu75i3ivPzbaI7l17Ugg5iZe
SX+eTx7FVkER25wCrJTbQp+8qz2MLCZhf4jC6pH7y0AhvXEZOIVcD/LNJFhGbaWPu1AmglNed+/G
w+4m9bk9vDa7j7kc7SX9oDXtoN2QPHILj9RimltYWsR2fEt51G2D0meLJMzc4lBptVQ39oUv4vav
xHWdb89F2oVFXdWBhNIHOZGU6vMDq7E764bY9A0WaGX1i5sf02OMz7mNg4g/ebVLmBfg/bdrAvyr
MfF+VVUr4de+yfcRtUHGCX+pHngxMd/2eGkl9WAxqXRxM5LJLDlVuJ3DzK/nZvKGnZe97eaD8Ep4
ygAUumMUdI5hxQ+kcuUwRQThJx526U72IjEefsw8xOjH5Eze7L7RbM2i0FqGZTATuUbd1t2dpVka
o6tzasYudHhrcbYwdCTs3n1FjRj68BEJ/XQ0uHLm4ngpOoCyPHpc+Sle6Fb/SZYewKe9VMDyuRz5
RxmmYesm51X15s/Fa92Ij9uiWyAjM8evhk8oeH+ZaWvwSVyFZfqxEQi3sqd54DC4DPzmnAzrqffi
rjgvsb/zKja3LawjCGJZixjTdcBB9KS7jHaW9djL3NJBAsVniZ7Ea3AL9dlzeHCMXfuttxU2Wi7e
3iZNzafXhN1b0I3jNMH2NrjX/Wo/fmb+Fs9ut2s7gvQWR2g+ZGGLxjz5WWCN0qxxTy+g1bJlbxc1
AF/HRI3vhJEoCxLROQcBmZ+BZeeW9eyLUMdhtldE0ltUh1e7zabGYfTKYufQzMk2amzfg5vOMdS/
uj0XOzgrFwKHmkV+CwfpyybUzVzDax4qFn8zLHwwNV8YG5omeCXbrz1fVL7ALjD3jKOHJuR+sSlR
o3haPZAoLMoGey9FDN8I4DZabKT+ln/p/WRbht3tLnMEYFEmLDiOwGE+OyJGwcNmDPb8xN5C4GLx
C1wwgZSXhOI+PWfhFmMbOjdUtjiB7JyZLwNfxK0/OGqzw2zHRYGo4j+Pv6HM/Un4/ZOMiHp0Wi5V
LZ0IUok0S7CvJJbY19134hQXSsHCHnJVbA4APACdyIpCJ7kgMkesaTkrIAQitjpoLAQqqxMHxc0W
b83hxuPPfdCa7AoSuSQiU2u9RI/RKTq1R/PShvgEhajpyXCYRKydTY6JoHraq+SMuqfiYXEpj4cR
8d5ka6zYIqs/iZqg3HenwhsPtMLzH13s26Zx6vFz2FbEwTPux+3YxhWOz/PzbN3obEKl3z2iyLl0
p+y++9i2Aelh299w94G8pAaSVbEFdLf6YbZ+jExu1LRfSxUiU/6I2zrPbrdjOCeOGqyJtfLPWJSz
BMM/tTMnATtDnLntKxg6HgRWfckx9iiYCXzJHzl1z6JNxYebR2KJJN22pawcLCdCVD7fJnNiL17B
R2QOPu2carZNCTmUNzksE7xmi9Gi29nbohuVRANRsyU/rc4WG2zpO9mtvY6FbLsR7KW+4Gsedbqv
rwOjjqCwYZniiVCRxLuidqkd7q/Kbacx3a2KVNbIit5TfWLL1MkgZLAxSRB1nnbPV2cZQBngjk/C
7cpEU9zZVfYpR32VXXsM2Jj9hfVScZkcnLNSD3Y2m/9M/NN6WxxJAxgR4hZjc1rgO1AusNX+Yt7U
J/E5uy3pwIS57Waniem9LSL01sS2XRKEYWUP6Ioh2DrbmJz4e8tR64D8x3vMiBSHENQ7y/RiFbez
Zif7dltAgu1oy+GaOTvxHAnMLSbgZQsRB+KfLcRT3AYeFkrufeHSimZvgeHMjRtCtlbWkppVYwvp
asIyMjkEdbVy3A4lOvMx+1q5WMeOOKee45vJmVmTtpQDkntWqoJ49j+frZL6Z7P1p44YXGzUvEgM
/RR9SBccPiuLNMQW7z2Kd+u9llv0iXurswWyBkvjFlpK3vUGtS1Z5v5FDdN79aY6kFW7XX+AUr5M
n/lZ95SAPd419vSSeskFu1l3ix6iG7qY7imUHSRf2a+fFflNusPt1ZXJci5eGmoEhv2RAzRhDEfj
cCQk5hDntcFyKYg1tJv2oD+ue/J7Theyabr5vmKIpEfMZzlinl7YHFn6HfGMxyzjyqVmGso38ku/
L4/sQgS0MntZ5A0kORtSE1rQheatETvTDzhETdh4IPQO5qUIWd9ZxUmfk3lTLvK5O+ghR293O+Bn
vhl8PYL/b2Wd7YP+RnP/n2FshWvODu+GPwzFfyKkOlX+XtEx8/CWf0BpL9/+sUTz2+//VqJRpF8M
SnAYIWmyYYra3xW0279oO/yYcCfahLCkgn7rlVH0XzCN0MGqotSG17610fwmoN3+CbtkPBUkER0t
b/hX9LM/y8EpzuCNhIbWAP4O79/4aSbRRLNWglpUtzFeOrvHWWzpP+8ccFb2XFzdqqXUDoRXL1hS
SHJcKaz+4c79i8zxT/2p+j9dwU87L2LBXDFbrgCsGDVTOOB06ldG5kynJVTb3DHAXg+vpdbjIiIh
AHr/60P4/00B/t+pX/4PHOg4p/3hUf3TIKeUHb+1yx+H9tdv/DqsZRlLcV3HSsyk/+pX34DfKo/a
LxL+U9gQAPHlL5ti+/cWMGNrDsPHlAG/ick3fNxvwxqHAl3BmwwLDunXiuVfGtamtukr/p5HpZ0M
ow4JaZBBV5mmGz/7JtEz3w1XE+ZHZwiv0ezjNHOfwI8POsw+ACYUCKf6klaijrSAHJ1HNREDvVwh
R+gJlYRK2nyF0TFnefkYyQsMf7i7LgIK+EeI9lDPodqas5XcuQS/slbkPqhV7U3B2/tGz/R6r62M
6L6q0PMW2ssyqe+j7pcDxpOdzKZUG8MhrqL1RjaUZm+MEcFliwm3nOK5WKedxCnImM09y0F8M8eY
9Ci9KvtrFoV9PeOniXeNKpiv2YKhZ12vm/rmKEgzCTW5F2ichKIUDZLgjYKgnGZNUHDpbTDmpDkY
BroR6V5Bi5SfiF1+N2uxiKDNzIyHOKkauA8dGM5SNJ7m0YgCRc12xLpdOpJi11KFCms6iA+1IG+y
nEp4qA0Fd+y5BRG1k+PxOe9mxJ5p1BOemKoSGANQiNjQY9pymgGdR62beIryiu121j35TzVR3EHs
VdG9zrSfWCVa70MqJCQ+tEhKbEkkmabH4MqXJZ1KJ+7U3Qzx6Vp9M5PRxy6ChEC11Ch6cEgVpCUm
T5HtBKpio57f7+JxF8EjRNjvDgYWvIuYYZEk8EUzRJ6pcFTgJQEfL0oCGhwa3Aj3BgsgO/AWvY3h
vg/SigqkNqTSXgZdfh6XeQizZCn/g7ozW24c2a7oF8GBKTFEOPwAcB5EiZr1glBVqTAjkZiBr/di
9w1HV13b7fvoxy61RBIEMk+es/fae7SEUMmj6rs1W1+yWM5dujDtIrISH4IvgjzRsK7JLFPnccGa
XT8YMd64rkTDRq6KVMUQJjnQZvj/GQFmST+/zUbSHifbcz+1Xj8aAjl6PXVhnLb0RxR1OeapxzmW
1Z4w7+9K1Qi4tPfJXfamG32TeXzJG3odk74rjfLa+C4foOj4VuPZue9N32Bvc4DmyKU5NIJvz4kT
DlqdPsHONFZmTFi6g3jEzDx6i0ZJ8hPqeU/FGKua9YyDL3X7U1xbNGAMDcWnQD7rgGmrLP1z8jVC
aLOkiZcANUK6SQedExULwB1q/gk6B3ikFyTZ/DkLr9gGCBzgDGdq1nquHtpbkrQ31t7TrFoyweae
k8MgGIMNo7br7Hy48xuX/g5JYuvYdm+Rycl8zKuco0C89d3G3E8j8MIMoue6yIrpuVFxHmSiS099
TZZqo3QaPG3BdC4qvDfiM6zzSLo60eF9PaDaq5+zqnl3e2BoU906MfFRcXQT+7irCoBSqPIuzOyM
OIYSLUKjaLJkFjNGlA9hKeTzsDTqTq9iPKFmpAhcjotQdoggJ0ukJ1cN3+eCuIkAJwKKtWxOkHvq
LBWtPnihtKMESSzh02ljB36hJ2FKhPbKLKRzjtI2vpZCG0+i1ej69ygoc0KT3tnoH7FXujhRs8c0
qQ5abdHTJBortPzKY/0YkutYCH3lYl3ZC8HcvPK3MuFT5x3+w9wM6+68WKRCWpPrHL1+VGdglDzD
j7Ip/XVmO23YMM1w7PwnhCkzMLWxWuWDqW+EF8tLpPRTr4/AYkyiXK3Fda8pGTO0izzvULP2cw/a
8VrkpXtWXVtgW2GdjTUYNfl6HDmfDGDOpHn2jXSrPNrNqWSFcMB8VdY56nje2vE7vgkrxEC7mcdM
kV0ZLxGp3MOqcpOTqB8SDXOr36LA7f18HaclxQxO/VPU0I6ejS/l0f3j4xyGuSlDOKnxakhQBzZV
rEDlOdcSEdwD3h2xKYy8ONSRt2wmx5I/xAT2qajz8V6UabbTh6p+EjoKjWpakR+bhkmDrLIvX2a7
Qo85cPIX4gAgfr1Uxvts6OVeee6xKzQ71OVN7GpjHJmEQQK1cNKnpJxwvBKw1O2VKA8TdgpRZd7a
vCn8dOinAI09m1bI4N78F/x5L+X8CsBylecwCWXfJlx/ZG/tmIZ5XkQ7W+BWtuYfrQG7Xe/JleKh
Y7JtLa/D0CMo1QTHiFn1r8IvV4Ml8VcOI1K5UvjDfdaUnyKG5DRLoleyoUvxZYiwGcbpkEQV1gJs
MrNfl0G3mHfzbOw6K9bu4QrO9wjs87BGrl0u3qMXJcfckLwx8tbdNr3Xovp9tBCf1V3CQdxU6ZuI
wR/ZacmHZPUBp8ex1y1pS/bcPFbbDRdHa2k7zGplL3Kdc7HvHNOxtvNoLWdsQdPLECvAS8WCQibL
8TpktCR6vYeTUPcHK9ERoupB3p9mr3WCrMKTSoRibWyj2ae9RDoPwdLJMc4wbrjQXvE+vw3tzOG7
qx8BJHoHIrSWIMHIso2bKdqPTdpuZV8yXlPNuCqy6qFqqzWFfXeIrQoJblvshprgwA4N/lNn3A3I
7Ff9MjgrUSwdqUdAmiSG3xPO1MWD1zHrEdoeOJ1Xq9PEjmSVadV02mvSErrCTYj2Qen+fZ/P6NfT
rt6zR9ik62VziG3E3+hVnaIVwky6dUgUw2rVUNULLc74bahJllcCPuvPOvDwS9+4z1aGTsWhn2q3
BMEaqgxI8PPj8kdjMsRqC/aNhDM914L0ke69iGv+32waQ52NZuMsafSmtGG8xh4bX5QRoOaUs7Fd
/GQip5Fmjz44Cu1jM0QBrKlo7VKIpeuM5Wa1YFwvF7DlyUhAqy+5m6a437Csv46KYTPklDnVjjiU
TlP+FpdsmNmb3xV3jiguam5RhMutyDIetsS6OkYVttbrJOfHKhMPcf7NB3YJs3gT+/5H2WgrIz/7
Ec0Ta5/L/s3s2VwHOkqdvNi9tVO4XesccVWiJlxyM8kjudVdx2jSD6pCMmJM9OHdZu9k8autawNc
beeqhqTbJSNdCK+x7iVGdzxXhHVb+robhnad1ltr9DfSKQ52+jYrsel1v9mOZfWZT8VFb81VUZuP
mj++1XpyIMjkru3sSyPVfccNs4zpCNjYl5g0EJq3bkonfIRnSbrGXqNsJfRoZvg5RHToDCO+K5J4
t9QmXRqN78gbaOWW1YeH1StIUu9DywEXti23i9exPQwSw5niWZuCXHdpMCmDdkqO1TqyYnROyjF3
Y15tc7iCi6rpHAuD7tcUAUPX0p2N5WXVawC3ifN97Au+ylyfma9bsLPrhr/lKHzFqdZ8JMmQrU2z
YMducnEUBG5uiTf1sCfNOMibiLjJ5FzO2heWnHMDdR6CDk1C1fyYEx9Xugp8cin9LtnkHSWYwp9o
pQ390tvbchUsQenxNxAe12qVelRMhA/MbxCk+B6zoXzjRiuDQqtfi3y86z3ne9XrjyXHmDtNL76o
zuqD5ET+ZuE3LvWOd1UgQMcs52iPdmk8eEPLrQR1/GK041UlxrWPqm3DYtBK2jBuaW3gpiBk44V2
uh7Lz3mIM2it8YTx6KuXzPRLbxPNXXVeCqqeBvRkD6v3Q7eT8uwNOWKDugbDW+TMwpcS41Cx3Htl
8WM0kMXYBk1VrcSiOecTnhRXY45EluqqIf/4ZBHiGfTQeWjjAaVv25zZve0+dpoHWUrk8/zspbX7
DbSHFyZyzE+RyhIiRNjg1Qzd0lFeB5+WZK1OKgYt42QFaEwBFLgNcrY8TUPpOBcdKOwa1yMlRpzs
sX7WJylz846TEgICmb8D9706npO+R01yctnpu3qgs11ThTtJoY6l0dYbdmQcWTnv0ZBWEsqxtz8t
WZu7cgRP6UamtpcefPsAbz3LYTzwjxiUjjHnBs202ffJnS6P5k3DnsocN64LfNNsRH+QY908EjvR
XoaIPCXddssnbSbfy3HJ3g7ikstRubG/Z7dUR73x400KzyQwZs1fW0Wc9ms/9z+8Oo03XWyic2FN
3yJqRQNWZgQntdDngB8yN/Flf6iLtAjAV38aRE38mHk+yESKs2tVKB20a5aFkwuvEUbGe+LlDFyd
mDG18KpDKfuFLBO3BwFYdsazneBk7W3ErYXmN9/NaFCbvJ2PVR2DVahyw3/GM8Rg1deQa5BherAW
k0g6r6TReUOuu+XAuIJ39QIqTchwBD91mRKWJHM0ACO6rb3rnZEhco13FYymgdygwxc2T8YqhgjH
LArD0SXz63kX59N7spRFhc/My8gCVrM6ixnbTpPnpOwVLnxgVsp1V2uoyTFMr4ylVlsy9KwP8vUY
OjkdHdeMYiD0bFbiQpl66DdYFDT0dObgMJ/DoLrpqxaVsO9rB3/gVGy2y7Nr5PrrOJgGpJF+fFko
t1+mOWYKtvRNwOoOuBlK6M4lZZQWVVpc9UkAXpxjBfBf9e3KqCrcCW7EjGSOACL2mXFRvgmGz82a
n4PVMUwZvTZouEUaBxWiirJVYyFVNKrr5L8WVaLhUStfXFfKTyPBrpPjkWZbj8ydqTF4Xyr13cdc
sR3nGARXNKPEreOk3rr6ZJ2yWUQhseZMlVPxrnxNPEuIXTfSMZMNHrrX2aw55QinOkVxiekQS3dA
xpc454l6yhoxBM1og+bwXeaRbvneldxsUTOt5iZrD04BoJZgMi+cG90DZcPjOeU+NI86f+hxFW8w
NqNQttN7K25/VlNHnWeV1Um6YjpzVJ/u1WCgY+yrt0G00Xaw4+RUD1CKK3NE8FPE49HV2cShtmXD
mvy2W7rDkj3rcl7ugH8gykgo/FutHrdsJ0viMyweTPtuNJrozeul2g2ic9YpMWsbX7L/6KPr7lxO
iaHrwlYZHezaMA4PmsFnibBVHQYAQftoyJ0HK/bnnXKHEtsdpe+qUot4M5U/P0gjM69UbeKb5TXd
3aT3QG3txRovigWeZSmxf2gVw1WrxMNp1Wqtoqh8KJ3vCXEdaX2vOuN7PPqrkommuiayCz1nZ3XV
t5kN/lAuPVByWZcY41q18V3lU4OOmXbyldAeClPi38rz4cWy2Xc1FVffuT0nugqNtiu9IT5pfbqy
tWy5ZqUVv3Hhs+NEDPyXHdkMMrVGbL3cL54KMbPKZiZScX15wgp0s2RF00tSGv5bNXYcYkZTvePO
R04WWdlHY/cAlf3IYA0amqkJNZcwwblHki7dOBh6VfyQfsaN0AlbZ+o9GnB1m37udczc0sWoSPxa
8l5aGUNV6KLHLrFi5CqEOBjbrmntPLQnW7tOVLgc8oYmfrPtWEM1Ior+PZ4UWsREnyQu0Erew+vC
AiSpIUMRz/kJR/TorkWljEtNHbhPrRK6DdE4JUlxIiGeeqqtVwcL7t1UmBOlhGHDrikKIIRhNUbj
Yz9V47KyeMlkLZVzp6dG8aLVhr0vDW25lm3LMdXAn7pvLA+K4pSo6InEL+qYUUn33l5yfHh9Mq0K
6mN2NE8yl2pzpw0GkREVZWPdhFY9wwdW+G84lZrfROHChJ4ibZMrSPMsUvVaKM1azcbicnKQnJ8y
n8mWK7tDEms4vnV3bvOjk49SA7Ek/G+xv9yXkTKxQnHQKCvVQi2L6N9wzgrY83zUz6lQTIBdHIap
mjliG8XSbs3I+xSJ3A89llq9l8zdtKoMbboCZJuTaGkVsj7HdTbtRT8cpozTU4b0NrGemgZQpzLJ
oYjVpuNsQpZB9NBHbr2zKcTwzv4R39lwjKetPvkNA0Nv2Tb2uS71PEwLtsvIxCo37k3RvdkO8/bZ
Xme9l6x6R+29BqGEvN0Gb2ocMKFCN/SRlkVO6KUeCKm7mDqWtA+XRBWhBQL/akCmaJizx8tbToBI
C/abMa2Idkhgt+A6A2nxglP6oZ4Z1pbjJp3R3egoKlU0hJiDx+Irb9ndBqwMTupcxdIicJnSYZuI
mNYE5GZ4ZMzePdHZQW+RtmMMajk6ieMc/D53boj6jaeDsomTL8uY55Od5jsxCzyPhiPD2ZwZVtvF
C60MNMV0GYMsYujpQ7sXU0qMpecfK534mDIBs26J7zB+KfAG0mkr2/Mp5/WwuJ1DbfaEhzxZLIbD
+tdsUom7Mi2vbMf4WgBXGBjyd+7ogUWsaX6YtC8Tm6GhVVzK24InigzhuJ8hjqkM9CsORZ8uvE+r
zldpZm5o9a3J7U4Ik7v554FxSZNBeB2Ri8upOxZXUcG4p59Sjkh70/aHObmXxTPOPmf6tBoBlufA
ztLsYqZO/9hwJtxwk37KxraC2z0pDQPAtZjvZIzmb8AJa+szd0aFGtz6avsHzZw39liD0Y5BfDne
tC4shKSO/ghkau0l2O1acZz8+AM8vUr7cFHoxlz/adFuzTIPCiUEr95c5SBKGrfGHTfg6E6856gW
V6URcdo0gKY67WKZ1raX0yehAuc441N3JpAEl2jLefpwUlheGTP1wmW3L++y6NQkCcOiNDqMRXOl
dL3LbbrGsnCYNkfeO3nr42qZb+t6fB2qnpip1MeDFJn7eSbETXrRKh0F2hgbvrvStlUG7DtvDD/w
bzZ+2eD1Zed/ySJUM7QiV8PUnjK9vk6oOwp0/jQCODSupA5uixMfogVGHgSxLvS8bYs7slzHg3ug
d2MHduOyBDWgZbUq33Vxd3B8yZ6mR4LySYYWvvcOrNrsIWt1qxPJMyRn3NOK5BwwTptasqNEI/qr
scLzz6WhKdYdipwDr9PWWOldJyzGCsUgZsa51mlpTa4I6Qbej16xafOO500gaRiIXacpEdA5gyFB
YoA2XhdLh6WFjNn5HEePk18DiHv2f7iy2FpZjjk7x20f0cG3l+4MDEB/aNp5WLlJzfKqBkwWmRe/
+CXwU2mb6a6OcD87jl0HHIw+C7Pn0Um4w6V2dkoWvQKPswcyDHNmtNBz66tDotRq9u33pnmBzhcO
vn+B8BcC0N64yq7DgczRpVg1hgos+zFKT37qreSAiX+0o5VTE+qIkUG91saXlxqfVOtj0JJlstZa
DyiEFe1jMR1lgRWzVv1ynAZ75Ub6fdnBphH0YFnov1X6dOFIsi/H8bWdmpMObs1sr5Xy2S8XibGp
pSxorfw1S7NtwrnFqflS6gQ9d9Qc0r5j0520Z808pxreMHcKG70/6qUIvHJZLVkRmnq3EuUJhMhe
Sz2EfUt8bPj/JmfYEVS9kQMxlSeblhUlkH3wfCTIxTMtiCCPntV4NxD2q7nLo2H2NP27DdGnAy3S
unMpQKlk6bdMOh6xEhTKjeOHOU693sggVBwB7YggSkBQN9eUenSyR5DtqIYX694Rz17fhob5LuZv
efvM5IVzHydDdoPW4sEiEqbpwspFWOO9tbqGygdtGq0PoAKB01V3nUb7DSZAXrGicbR8nbQWCxMe
6EXv8QKl/vTU2rO16mOZr80bhL8wvach8e1NNZnYRfr5rEDGgM+PZLh0X/bkHuAWgkfC2M1pb+On
DSCNmrED1ctKSzzjWEcFHHzjTmXavlHp7X6u+LISv+T82LVh4srlZEeI0q0YOnDv7hKdE6kJm0Kf
vYeMgOw1TMax5jNw1Jud+Gga/UclrBSzctO7Z6vsnvTRjndeJ/CTGdBwHqyi+2IDohHiUsfYSX9y
WBSDLL+t493sXaKsm7YjZN5wyemBsPAy3ADZGoOHKZf2YdSfXQ3jvJHDfrZQ5C25vjb14avvuy2A
++lUzw1d3f7RzmkYO5x0FIZCd1qM1RLFb11nzyd3xMIjENvpOMRrUCrCcTetlCfTvF8a9ltzC69m
3rXj5G+IYx3XxuQ+JQsbDvBLPdMvdf0yEuist+VTrrlBO3Qrs8NTWOnGYcxs2I0M3arljz6qOSPs
HeNxJwov2tAdz3bVEgMETFrnzsa0vs+7+pzqmA7aepXoybWmt0vnBcGnX/kP5QIXuBkFToeFgkyj
Ca9bSEajkjaTP6I04KAU6Dmjj7al3prBfp/j6JiZAin+QP63q0dq5/eyeTB89w2sf7pvW5WtjCb1
L5UbAd9ycYNxFULh1u7ZV+W+TOUlSTZwexmgGt43ya8F4Gb1rb4UaiXM8Vo1brVuNK24TlGib2s3
OdrQpKzE01exQLAYV5zualAkUtr7wS72g0JRYyeIbez2hfb2U9eRgSOhOL1olIZkMhoEFfoDFgiP
qgk6AhGpL17f3cVU08Dhb175PKNAdcvrlEE9H+2tYQ4nAjpJJLcrwPDaHQ2H51zkO01MO6IGHgga
s1ed3tPX8vE0DYJAO+/Bot7rWya6RQ+NpLNSTrLdc6nKe8Ik3NBaOpsWcdpBAFXj2Wg7cy3scVib
w/QTGiFausxrdou8ZcFHlI6CTWzIKbh6Pf3MvE93UQ+uSHMaE+NTrc/nNLafPY6QGk36bWpRTsVQ
Yjec+PeqUGJfTqYfZlyesKkVoSuaTJlaLMWh7XLIRG3yvfAY+CV0FAy2x1h/XLxkXy0M62UZk8Uy
cwNmcCNIYKMRhJg/zk+aa82sPiOThlKrkoMzZAcacdFmlMO8HRRht37RFmFsAzBaljCByuwMM7kJ
Tj/uUwkMZykW/TkuPZieo3M36Dolj1P74e3oMiSRgfIEaM/ARDZMvdtgTj2w/aZBUptQj3qF0aga
v+qeRkbvZLCvc8vYLC3UpyY3yHmaRXMH3hsoFnGnvDUYW51X7rumLg+xsliK6gkReN9gJIO3s3OM
7iNKFshUsYG8q4kS5NjlZtKMR57H+yaloUO3C3EvuL21WjomwAv9skjPpzenoK5sxnnkCNeo41jo
2Q+HJJ69p5LmsMiYin/obfp8s7lJjVSD36ajTlz6dNM4ybhXk2j3moPN0a/KPJR5c6v5MiwOWdaD
Z/PxYE1TG1YSTYSe0qLt0woVb6z/yKf0VSsp9Jos2xoDygTTArzjNFq66rz6LWawBK/NrVceLasr
RNRqTXMpC01VaKsRqtvZWmymGnLQV2U2aUHrZ49z3zzNbvRe9Lq2sZvFP1Ev1gGiB95Ys6CTaytO
LYA7JCdjwgOQlsYajlDLyZ7lMnho6WoMNj1db8Nx6UOT9GbeJs5LXVyIriNaywf40xHqtJvMRj+Z
Kva/zWOrvcocFlKqV8vWlqRIQhhhRlCqD0OrMC3I5a52ksucmFdtMG+tW96AJxf5OCkLMaXLXCOD
ZFNNqln5hv8jr5EF+1DRXLNRIc1qKqI09xEyUEeUFOlLIDOWEbsA+uCao3ONU9tclW797PgUOZnp
oUGwo2HdTh7JapU/A69r0p2Xl+2zqbXn0tDTD0YtzW6K8QYYzXQuHa6htLLtkKYkV6WRCLMmO/cV
epcIO35g1SVxUBhR6tJal7A090k346m1xnQvk2wjIwwO9MbOMiqayzj2n5FoizUCCVa0djHbcEyo
KPqaBE2/bg6+fppj/bOjrZBoZL612ExuqI1m5OlJ7GUyg763wHb74rHV234ri0LuzDq1/nQf/0sq
xEv9VT12zddXd/6s/x+AIQxkUf8zEyL4TJrPtPpFfMUv/Km9Evq/IbkyXFRN3C+ICpHM/am94idA
ME2He4wMMOprfvIP7ZXp/JvFzyCBeLqve6R2/Jf2CuoDIAikhFCJbaisjvEvaa9uTtW/KK8s9Iq2
YQkTBqlrGCgc+flfHOFCE1bmFsxoncTrN+TF/ZRlxk6ie+5pUVqxsjK0MEyrkd8m/vJhIhLZzJrt
rBazlH8D4vnVlo6kjDdjClMXFp+ZdvZvGJ4x1zs/ag2qP89TZ8cfkrdaluVJpLM86XaOfN7R1Pkv
39V/o2n8jXvxj1f9Q9vJizqmfctO+OslqKtRw1GAvaZe+p6ORO+DPe47Ts+yZ7uc0uhTs5kbBgy1
y5D1CfZeTfwV50GM+6JPPgTNtHtP1d9meWvAOxaJtbWwBo8e+4LZTIuwfsS29k63n9jIfgSJOc2c
pNz0Qhd+eoOmz6h78mv3xYxtQpPcQdvObpfqHDXi5ur5ffwEQ8cLOay6j/PCeb6NspHzZJ7Sqq/Q
i3KCB1vcJxVal8Z1h6/Cq+m6GLoNwtF0xvmngTgNL3deMioa/Nn5mJvOZ4emtvwboegfIeW/31dw
ThwGWLwA2SW/XlSvo3zUaJGvFAQpozQRRcDSnDjVjAinOi06D+UPoyZlvBjWVvtRlRCTEqazZOrp
8Ua6j1Gzcd1NeiuUaaepomd9AhbIP6dty3aerjzaIcr2djYH1b+5J/6bp4IH0BcmbHpy1H67JW7z
CxlnbbOy8zheeU4HEDKn2/S/v8rtr/x+jZxbqgtoZ2F49m9hKLQk0qQE+rNy5wqmCCMgeiEPfUkk
UfmxoGBkBJPKv9Ph/9OrwgDGmq4LPp4uHOsm0//L7R5bTZvVToeLoVIldXGpn8ZypvQfUn36FGZm
ffGcEsDiGzFh3hb9kqjrcSvpSYEVJEm0k56ZGadUI39OZhJS0FLk28mZBYYmL7b/5layfk2Z4Pnk
DbN6+qhQKQCE99sbzjRzBNaac5mmHJOUNcL4yAciJBecK2bmyE3TWxiBBzSSjt4XdCktPdT0muaT
4dGJbRPc1RpRsZZmckQ1tGjVmXW7WywtX5WjwNRRNAfhtA9l0Q1hqcgGLWm/nA2pjZcRQPbWqfVr
t8zVhfNRtUIv9HcPzD8tfULXDTYI14Jmj8YOse1fvxUxaBbvHaRjNtjNzmwAuKYeMW2m/dMwicxy
l79LQrvdXb/cfbyiaRseKl6f8MTf8wgZaEvgubxi3VDKKZSyM+vSKtcOsmytv1nZjZsw/PdXs1HH
u4ZH4gRb16+fT+a5zsCi4Qin0/rqRLeBwEW6pU2ty9wFY9uMMk/e6zsH7cMqnX7+78/aP6/yQme/
vGmW/5BB/74g9ZHWgOyNFW0zP2YOUsIoQAm0L1zkaFErMF6hWVj3HC+DXik/lJZieeFkGrZ9M4RA
Zd29TqMLdlq38a3uaRnyeW1niR9qeYfaL7HJK8yRAVolNOPKSxAbVw6Jp61qEftwvO/ydFoZ5dn2
soGOvKHdl1WOxNcRYj0OfnxtM+3WYulR0kV1vqa84xRBo24tkEYw6O88+cyNiTOad9RMkPJSOI/H
qSvkS5rAiDRkTb+cpM31lNMC+uMa/kuV2/9NfP//rb7zWXP+5/pum35rPovus/lrhXf7lT8rPE3c
ijUGDS7QNYG+4bZd/Fni3X7kOPhJHBZa19TdWyH3jxrPQnovWM104I2W/gt3/fYj7lKHJUFQNRpU
hv/x77/gDHHf/PLfv6QIcKP/8vTRQcGVwl/kHTqkzzq/h8dFS5xkopY/0XYme+TcT+XVQH8T+MxS
J0hfGCfzQ3lgTT0ZO5rvcjtu85179I/zlzgNP7p9fd/eVU8FGJjiR/bDwEtYPC3J2v0+vnS4nD7/
8OSD0VBQHdCl7uOdvfaPy374kUC/AkiAzxwf5IM6OPCD7J/pTp7Fyfz0mV4VOzQY5kvz1J3agwan
wr90qwLHYYIlP38xH25ew+gh21sbeb3xhYr7ea0eGDrIfkU42hphUxzCorzIh/EZ1Cs/aR+WExa+
U/+COPPKvOK7eeB8vRm33cnZ5ndio7ZsAzuANAcSuELnZ3YvD7zLO+vo7qKX8sqs0/9OZjMRGiQ3
sRSjxQiQXGBFhODtHdQh4kW7gATMjdjRq5gu6lD799/6c3oo+bPxXXI/H/zL/MIlPPEZfprrahPt
Mecf6JusyZm5uDfs0qZ4jJ7IOt/yBrE4PuFGX7MznwAhnHBvYqRM7rwn2NwwUhiogQcot+NXFbHv
rZM3mJMH+jkbDcZRf44emBthM44+EJBs7UfOp2QNI2EQAYotOKNohhl9EG2MA3nXJ2dmvvG3wjjS
1RyPYt+DT6g209HifU2nGWFp6L13jzPKLrgnmOHfllO5Sx/qG9eAsG1ALgKjKGD2PYMHLgvQqr0L
KI300aN5IIH3Q7tDLHXPK7z6G+DCpFzu9TnwuOw0pGA/uVe0fG2Q/YhZSV/z4wA/zvs5n5suGF79
Kwr2V+vYPTYXzwmMZEs9bev0FUOHBOmdfpdujDVEeRAR4HQ+vcN86Kpw5Tvr8mhctEfuTzhlCfRz
mrIbI5Bnfn8FpzmIN84RBaO+4YCfbotV/d7iVVUPwz1pYPS7rDsuWlnhtJ12cP6JIjCepoi0to1W
bnSM6CdsvyH9vfKbwOCqcA132D/P92UIF0Vesw0F3MbdFT823VNM1/3FrFYxJlGPy/QhCVwJPJyc
FPsYYLVwYKC7VR/AYY/Vprswyo1LQioDnjduI84Be5DetnFxEOETucoUh2lcvzGcNyjpPMk/KW7o
wv4soiNaOoTak7WbrHMX3H9vN2iqJ3gCSHFXEb52IEzPw8P8KJ5LRjukIpRH/k3Q3UaWCinlOwON
YHou1p4R7hq5XhBCACvhVixOJeaBoQ8mGoKCFnQw+mSoAETY6d8nuw1paMIXgS1ES/hTHZZXSqXM
P8QAADDdZ4fou3zq7/G9JBXJpHyKg9pXaHU+i0N6EU/qZ2o6u5ny/+6GIENUeriRdrqNpX+JZ7U2
21V76R+xxYNwgJd3Gc4zDdBgOYsXG5N/CqrHYfqCznIjsZHeyGMNwjroEYD+ELVkbmAle+T9f5SR
kNqfbADkw5YJ/YEnOHCedTM0epSWD4y83I4BaRFgbs/O8h7shBk4YHQ4gJikm2+Sae8W5+IzfdT2
ztY3N8CfIBb+RBcc6mr9KnFHYxcIcgAUPNN7xIl0qDvrk+tLxDcUaPuVVmgUlkzsXrU1lQ9MPKQQ
xDwD9nPWpgdPf119o/ueOjvXD29TouY4lUH7zhQqKNcoGzFux7i1k6Nl7PxlrdOHbYKOy4eyzXid
SzT78iMBNwVsANUzRO20AJ9kPfbLjvSECT/scDDX+QteXOPdPrrmuXq+NeNf+9d04cwVBwADUKei
qtjq58Zzwg/X2aKsaF/yZOM4Lx1IAv21jQPmoUmgdyF01f9k70yW40a2bPsrZTlHGgB3dIMaVCAa
BvtezcSNEiX0PRzd19eCpMxLMusqSzV7z3KSdu2SIgIRCHc/5+y9dpdvzXK7vNfB1lkOyDKy4xw8
8V7PdwLmwcl4N955jzxT1NHhdNnfIp9gNmowFTvtb7LtnXfE1aXRbYUIRefxOfbPo+Amoif5rntn
3pgo3wll2Gljn276gzbCE8Hk8sG49m+7k2f6d7iSzC34/frCkE/ehWnoUL9vrjQjnm7vKNrr0W25
F1c6CifK4o+eftAF42AgyraLz2dALvIZKtQBiV+x8Y4ryqzfJrfwZHauoud3kW4ZUMb3/J33eRjf
oEJnrLDny4GhHif3TtcXdnDhfiq+Gb8hL1D/IsLcj5uI9rj7TiTJRhwad9jRkkaUimEJWlMBI15T
hmy8YWs85jQhPwTroIrEi4sEuvt766rtP1rR0etDHZ13X0WP6b/+7LQPwZWTnSFpCc6leYBpROv1
ygHuMYUPw243fi66nUuxv+IvpmYj30XL83BhUdfVtQ1PI4HZcIGjhbU95LGfVvQYuu/oRu977CMz
Sq9NkpjXbFhMjD+jQEcE/ygTuXezAkRGPBKgss3IGg7BwIN8Lg8Gio1TfRxxszef/Fv/EqgxjecL
UqABytuf+A+U+9P5XF05eNibT7Roj1yKD7UGHJef+xkQZFb6+uiyuciP8VF/qpvNeEZ8L+AoeebI
zUiPBVzOdXXuA+p5TxCsBWEBnv+ee12lJHsPU+EYMtU2T/DfI97DXLYv4xOe1ToJE/CHTMr8nZcd
mvqYJqcKDBm4JOcdbYvoWR8ZSU5L6EHuL04VVRLMMe8A+ZKHjKd5uJDwuUCdw7V68k+QOljV3vX3
o3uq+muzOs3HcOq3zybcuh/Znr90Kv9fmF3/H8Lw4pX+6XH8aXn6D7rHSf3yPP7tH30/kIuVs+u6
f7ROv+F0v5/H+YmNgQrZlnTJoXbX5Mo/juPW704A+xufrOviiV07Wl2l+/g/f8P6bROgCIbXEqZr
YWf4leO44GZelsJrw5cEAGm5a3NXSPdNqV92veupOmLfd3JofpoI98sBnk9A20EJbzo1lCiZjZFa
2tlAFkf+L89leNDSjqR+jBsRhR0AwotusLMzB7HqvLfGYmDTx3Ow0dOUXnVipi8Sl1G7y+fYqLba
JmCEEGwZXSOPAU+kST4L5zJx0kPZ4Z1QtYvNsbd1BKy1rGDNzai5vmeJ/dLD+v9nCUk7/mcP7bF9
al49ruuvf39cpf+7S3vWWp89ubYD/ywfhf87vSAXiRy1IL/h0MP543El6ss3ecj5KTMz74U72w5+
R3fmuOQqSmSAZIv+yuPqmm/M2XTcXHryrpA+L9FDxvO6deP12skVhtBtExsJXKK2cxlyORWUu7I/
xhwmTlSl0JNHSH9cyoZ2jE+cJUrjBy8Yhwm1ZuzENx5epezepEzt0cCXbX2weFtYXbuqRkiAWLS+
LHozSPc4TKLoYI4dzuCgSWL3NC6dwsOi3YmYZb5rRfNRN4Wcb4kKqjXNvTTIT9MyM+SjnPMOwVTp
R/S+UWJY/iHOY+uDORVqHZxiZ0Z+aZigdtwxVxc6YlK+awNyTrbo9umM13wzzI3OuvTabzu25DYh
2IQTdm7AbKxbPT/EBb9EjsgCUZ74qIrfmUkU2gViVF9TOgJwQYWrq8Ngzr0rw2HIatT42pPZTdPX
k3ywFVFouxlNUA8Jq0oqA5+nLUc4QpGKIdrVrifD1C7XXUXPyJ9G7UXeIcC1d5+IHMHeEHtlsrWz
jMDKhews/OMZ8V5immOGzUlM2H0+P+SZU3GkQubz5NfTcEW09jAT+JKhEsp6uqmh7xnVM3I14yzv
ZAqIdqlRXlpicGDfOKadcJKqBsDHroc7CfOxFe/JrKFnFdVESkEPWioJ1ZIhorEbudEHSaLEsrFR
2V1g0LYhNKdZ1u9q39DR17zwtH3f16bf7QUDaBTxGh31jgAtQr7U0CU6HBqPzCZPBcPFGAmZ7VHv
tDNms4zHKYo0Z6MsKLi0LCNSnPOuNZFaRh3pFE5fRg8tsi5gX4ElUPUJm95prQbkFYbRqdsYfwcx
TdDWh50f5P6zyiAU7ES6aka6SvTxebOGasYpQwycSkJ9mfx5fixmRdZWo40e5FwQEP7TFpNVMCMw
KqxtTmHH/BSssGnCT89bszio0kfZEBje5B3ciKi5ra0HpsozugWQShk6i7AQLcJaFwcMNc20mk0m
o4GATYLatF1N7DxizUDu0ljm/u08umicphrPVFDZmN8F/P94o+e0AtA5dgSm2EWcX+XxjGp8UU3z
QbeFj3K9nCt748iMliJ+jKY/4HPx4SHJyNSbblS2h2nLtOYtIThtcayLoX6io8U8X1hR/9VP8Lqj
HM6mOkQSpd4hnGKU7k+ifiDADDGaIiHMCPMBqXGatgFkRivP6MTMUl1IK/Kdm6RVGTynuHfgNvnp
rDZzE/nMnGXBaEcONU4UK9Ix2+A0ehC/yZXm6+52d6aRtwCQVCtBofU8ZPvBph8fogJFcD3qkUI0
qxS6l6I2nCZkKiAfgtSzu53wFVyUrg0aaOSdwPXVdoaPQAYbzWfFVCPaxq0z0uudZH9dogr8lOGf
f65lQ1aJaQ7jRcOjQLk74hne1EaETQ7zCmkeqatoI2Q2dvAODfEHl9IBt4GRuDzUSJyvsYIP1XZ0
FdI89NbIAk2Hgfwmy9MRpGUttHUsuTNOum2KuMwpYqrKnHhaySyWV7AJZF2AmY375TLRY4C4Yu0p
08dhVopXMiL0xbFj+JGzdNvipEBKAg+etfyzzBt8d42lsdslgBLSMGgizNNV3RW88VFQUuSyelzm
knDiENnK6ukziOKKYtf+hKO5wiY4SvHeq5hCI2vW9hlcjFasVpruVirPMDYDiw5c65Tu/VYQJlSF
NQGpNLqUb93mCJm3Se73tygKqEEikYztIZ2ynlu1PYVEWlrLiVapB43NzJshZBpOz8FZdB5vc1mo
944NdmNT8q7Bc0bDE4dSVF3EDEHyzIkxM462j6q7SRZUUml8VbJTJTYdEEvFVFdJ/FCT4UedTtLb
YqeXIvGGcz6uaDf35k3mRONV7EFIzsh0rvNopWtIkoKbhqyh8jaXXXI1F2AEfOOsauM71fMQtIl9
Rg7JtRrJS0w6/OGuP1yL2dmVJh3OzGnJ7Ylqs0Ae1VcU2QLvEEfL7Vg3zY1yqlPZmsc4WsjF6Qok
bqJ7ZI9D7JqrW0IF04dsHh9rRs87kxfhQhTIWq2fwX4cGKY+EhZxVEmMBJCyfoyUe2UpdcgC59O4
jPdejyS/RU7FImLXJwNok7DAS7s0qcKhZhySJf1UudlD5xWIh3R/2tid/FJb035mMbnoPd84nbBw
UwOZRfpeRuQnEBoMBX7ooqM7xvcNf8HKFKTPZfZJ+MFAgvNwLnneVypGc7K6vbGuWmRYumFhArzq
AZPCCtgSvGtfIev390BIXIWPL4t2ckADr5CQ3wQlFlaUUy77SkwB7phP5HByUvWwDSJQbhDa52dY
ak8ZxhehAFOIJfMqT4obeBlksM29QWaSkz3rFm+WUaRnC36tG69kR3GbCUdGlV2PxnSZYkS6L4YK
IBg21hM5pw8YxMsLPnaM114FgiDr7DBmLTr4oCFo7fgMAE15E5dBchgcJp6HIGsPdml4J/SWHpqC
M7by2HmTHMtIluKOk+q+tYvgpJHZhQqUvOuGoYEghkHV0jYcY0fcYO9iDO+P5UfHRt/pF41/rQy2
k8VF4F+i00GH1F72PuglsvNIpNw6ZdnfDWNdfnU8xBHSryxy0+KZXEo0V70xVVcM3J7tNBLHBl9u
NZesO7ORkUfo2F0QxlPzpausq85mmLsrWYJPTPgkd0ik8002mTgqOsTrc6CT6zSaBiwKdk7MXxPT
FIjRoNVBvzaGkvE6q4NsK+L4vp3id2bdGzcWlVWIGgbWQlK/U3qgizZGn/O8/2iKhiONy5zizojM
6h4HncDmkAkSD9VDahbLQ14YWCtMyfllsSlDqO5HmdAjKcaDGBAeNnGencAy+ZhzlNhMWj5rXE+u
Z24aDrK7JIiMOy/N2fWGHOf+7GvsCOq8ts3sOPUQjGOPM2tSnaOxdC7zBQuPLaYLlCd8m2MngAed
CXHsZXA0VjdSwN5VleVynA1SDvOOFsZo53sCffJr7Ub2M/Gvt2pc3mMr+ZpoY7gxjHG+t50s/Rj1
jaX0MXbWHFRMRUvCzZe1fWgqSTBkiiFBM/dvOhutfBeX6pMycQSsWrghu0DcjM8D73c2OV+bCFk3
iGwUH2ILK4DU7ELLrrtte2Y+p7gRoHOFOBTt5KtCA9pyABgHF042R4Wl3qLi621MIPnoDR4ba2Z0
1ecBU15N7ngaD125DRrXnJiOLIYWapM1SVGcVvWs6TXndmE5+DL8schu0lj0zZ1IJmP64BRF5I27
EZ9aLU7deRlWtX0RV5a8bwvDsutr3y34s+ByUe2V18hwCHe/HrLAzlKSHduoKbYdlvivZhB7eEcq
r+IldbU7fpRRSm8r7toltCfXIvJwkO500KJ2b5Ehc1A2W3RBbu2vmWnuADvtsjVSQwCEQdwohF0z
6bBjy3wHaIFk9e+D7X8K2t+QFfysoCXG+/npteZt/Qc/OjDB70gYcEVTzdqu9a06/bMDg7TelcxL
vw89qSb/KGkFejghvTVwHOUbcog/OzCUtBZT0oDhvSlFIGFLvhmA/mwgiqTsTQuG87z77fqULzYT
0VWN8UIDM0xoSztb9yEsKuvEsQt9ni4V66BsQC+dUB/mkOMJLzxKOB7LHufmNneMueUcKfuzCHHO
sbPE41jYzXFM/OnGbvoPGtuPqI3xshyS+cEoPHFvG21A/1qzhdQiJbBgMZfzCeUbvfO6vxam11x0
TuF2p2K0ArDVE+vxzjbcot0HwJrEKVETvb3HiV7UNC9dm1Q9l5X9gmVe9xorbMlEgHQolX3Jndyp
npTfoRMD/yWDZBNEsc/owIxnjjuTslfzUVq4LWYcGQF2mj2JDJtvJdJdYqDOsAe5zRmaen+31Ktn
uEhZloRyaESZbVEQnBJFLJntOB79qrQheEMa2FgYwy/YzQH0xJPAkV9midVPzBrHxb1MuiomJYZd
Dpq+5nh1ixiDRM8NKkNYhmrGGNBPBMCMS2KZzWZBaMSQrPGSCOdoHdyLjsBjUmN5nyQI1BQOAEyi
YWNYRvGhKabJO8+hSlw2gEC2WdQtw9XUjVmYzv344INOIfcHEZm+zAOcYc1ItPRGOGXgPAkdtdxD
MjX5venONHfd70sf7e64XnZJpPWUh7lXcUbFO61QrrelmbzTVhO7Z662ChwUKep03BbatRCzJFbT
bYE0Oe8S4eI+q2E6NiAR/M5BqI3n+SxfE44JRQwIuRRZ1y07Q5srC4vc5jxc7Ba/WAbsCh3vOGQZ
kBMz6zBtVcL4kI0BS6HoTZ9RY6LIVxw7Nw0gH2iHAAJNZ9yN6yIKl3HGvj4mTmGEY7aGm9aJQ/Ai
hfHn3k6JEZxwpxDkpKT5YRqdBF+ilyXmnd3mkLfpPqjHHnv0Uy6XGaf+EDgQ09FFU16kcXanI+x4
G8efc+SHk1eZoWl5mrhHM/XtkDRgTYrxxNZtaO1dObLO1w6CEFdd5EFbkobDLAQzaIfuMi6Soxp9
+dWTonAJClP+meLAB6qrQqQUyqoGGVEa0js3jNomj7HxgpNc5Eu6ibMRq/HiGQTCUMtip5tkcJHx
/jA6XfLymLXATfb2kjKRzKtlvm+dFix7Mmb6E4SNnqN/K73n2Os07mZvMt+3Sz8/iLqycYzQRi1D
s6ZzpUur6TdVMmOelU1VZOd2OZjVhZ5jERycaqWR9VCWyjOAKRhOG6Nqvmg1N2o3yCKFs9yYiJ1E
EfXliYNU6UIOUXdMfT8/swwWxL1Ra4lrxZYDwORsHszzyDd7SLJtiegAqmFdkRXetvZOSsUBrRuE
429LNzDYPn36aZldPOJXX+rd4g1LvVloktyjqU22rvblpWuWXRZSDgB4K8sRf1VCZQEuG09CKB3U
qDcLJrh8P3mifoSi133RWIHEnuMAgvu2yG7R0Scbp53WSSNC1GITV8OEQpI/5O0bzwNB3qakiDkm
JEBrtujr2NpVaXtwFOCj/aKmLtsL+5zNnBpQV5C9egYlc7dO4gcPd+y3Temf/fk3iz7tv9cs/VcZ
6STPn171nPkXPyRLrk2sIKrzANk3IiQmH39Kllzxu+2yZa5aoVV5vlJof+zQls+2vipW0QuCJDDF
v5Cg/Mha1ejs98G6U/u/FEb4Ri7IK3IFkDmUkDS9JS3nNxv0UuABBuOHQVWYOZrB5F0UMAif6+pz
FfR8b/0b3cAvi+2sPu0GvfY/jGTz4h27/q5OfC2cenVMWF+Fw7vAiAYZ8Iq+faM8lfmAFJ91aQug
wzzT/nAKxOQL0fL3mCXPktQoQx/1/KYqq/NuoTr5m+u/FoV+vz6SMSIeOUMBDnnzLgRzW1udbkgt
lj5uHWnbAg9b1lzVhcOMUZmry0gYYCM2M9UPqAK/IR9+6bKRhPuSUC20gkkoWHaD0M/AB7nNiiFp
qxbsWk0t88+XrZ+Pz//5m7U+6v/+23b+5dNTWb0+Da//4sdp2GXAw3fvxwnYQdwnSPPk8XJdjrT/
+n4xnnQ54sKYZvTB5+3+6wQsBEMdHkZfWpIh5GoW+YUTMDPLV4+2x/EXd4mHqNpFgBjwzX19Am77
wa+iIrOwFyR9CyswI3QjEMiqC8/P0EpQ8Xlpn30ovGo+YJNs0y1B3gbkgNb1gXRG1bPmrAPboc7z
h6Qf1SfqOQ+6FQGn10p5mQzLEtTYtigBmkVrv9LOWzx7AESzc9KYs3IftcVCb6Oz9LLpzIUcamSr
wcDfTCG4Rq411qQdK9Kgm8B5KPMgvU+HMrtX5UCjqVwM767yRlQ91SDr86LQ4z1S9uTSGPTcI6VO
onPdWj123jbHsMdIhlggY0LIMjgzBDJB2yzsA87oW9fRCPa6Bb2v53bug4aSSSCCAZfosNS6Big/
TEQByGmGqqLzCg2Lo2tGK/OYfYBT85yPbYYgZMYBbUlaHw1tXEzchUkBL6HSZKEdjeZHjlPiwnOn
6p2IrcvcKZ14Z8h0FeeobMb4qz3aAbqP9jasm63h9w1BHrmd0TxmSScc25kHohAm0wRmNZQIeej4
f3RyMxo3Jc7bYONriyYYmCZhIHbycxFaUZn2W/7f5qmURlOFEQcO0gasfLwbUj+97DrHvBImlTM3
N9MqykHTwJfpMTajjLZMdfC60blNunL+6PuqCA5M5EH64omENtXA5dwVOWywdTwTXePzcWFCWh7i
pySrR5PTvIg/TLpCN1PC8mDePI0BWWk+mIGwwr53oumHfc6rIcPrGygCYQIr+1pg2XlOYvqxpwvD
OAvMs+F+sdu6eoASIAgyj4Ym2gp7MpCxBbr41M5dbeyLbpqJ4+nz7qKGHAwpL5Fxuk3dgAlElGbt
TdItVrfpVSJIXqNz8tXOmqre4NQi4EYONFFD7Lwd8rCluMs9sLRbI6UHsnFhFJ22i+O/n2iHk3jY
abM9+Wcl/bGSrhazf7+SXhVvmgrrr39fRp3gd8B4NmsIRokAHcefc/J1dftxRFmdc5i4AkZ7b1XV
FsuwY0pp2tbagfjFJoLL1V7KOFB8wysnIwA9iYfiWrDAv+whJL0HGin1HRYUf1VvIL4gui9KTBT/
02xdD8li4Cwe/KG5MMopYNyqJzqRM4zxEq8ZlS3EQ1F/rQ0F+8U0anUJXQrsZlNoJmtr0wthm7bQ
GJe1Wsk2Pf0uo18nhUVpxeVaBGMfQH7u3BnlMDyac0MYYVJX6bzxWruUWxnUo964ZmPe9L0Rvy8X
YKIbH7IdvXQCBiaSziMsVlRYNkGtVuvkZ3RCYrqqXTt9KIoAN549IRth4OrBpUiaprX2AIRcvKa9
Vem9XaXOKYyYVB2Khl5LOOp6WU5b0dLwlHNnZXhYF2zYi5MnGWyTJBH3QZUN2BYyRhgyEin/GyaJ
FybRTKJ8HzUsc36HPHEp6CJuJFWUcUoNbmfbbIzF3WBxk2E1ZwvzA689ffHE/U/nvjebI4kNCB6I
gAgEAnz24fWjf9EeyhXcWZ26zNxVUFPNaEaKBDcXxXjiKnBIKYsjo3HKLvqp3qXZmb0LfTJxESiP
oHX4w+X1z18TO/+rp414bw7EjqSXRm3ofRNpvHhJVl4DQhwDkNVM7i8tw522VTP6J2k89ad2Qy79
L1+PEAwPRBLdWBxwb46eozKH3F4arjd1y16jxvqg6C9vi77qPlv0D/7mrLt+W176g+iVr9IPjrqc
RchOXT+SF/eHTTnz7UASABpxa5kRjaeyGlM4SSr/m1tjAfnrpVhGONTTSaTQfn2prgo6lxOavzVm
YM0lo5LPyVgvf+db+8tlqAlQ4PBf+5tfd/1EX9xRMvZVukSJt40MmzjNeGn2DPy8zc8/J9t+c53V
MEsVEqAks7kcT8jr62QjXJgEgE7YK9VB7nQnx0AlFo1iPoWbmDQPSL9M50MuaZcB3mc4wGEAappK
G7BKYcn0m308lw4yanBO03Q1jShm4BXD6vkAsCohNc2usonwQre2mR2DAiP3ezSj8gR1ifElSN2m
uAgiYRAfPi3uOzka/bxbes0DlLFIMg4tJWOnTdl2hQUsxtEiHP1xKT7EluSgFOItnou966SoEjjN
gW3bC0Pkd6MwWCP6AQHLNs3tOiA4u1PypjQw5IbF6LkmE0cGrCsmeYiI/1MaEQ6SIG2Ag2XYBnsM
vg6cDIhtQMLm00wZkxNGmcsQyCidOdqXVoFS2yrdobi0FtbWbe/qFLKq7jJPncG5KngSiwLTRGRa
fbofvKQGKekO46zOi8F0GaA0w5JfqtGs3Qe3UANximWfOp/oBZVEgdN5xSDgd115Zlales88z8CY
v1SJfj+R2vF5Sc38xslwiHEUbqykv17QM6WPRRCn7Y0A+T3cmwFchhM/yarkYslKrF5dXha5DlU9
oj3YpkgXrb3s1KxP+qUemnPSFdLsMYIUl942dg/cNxRtnFwuujTss4We6PwJdVfJS+n9JrgaaNbM
26bw23jPFf2KUWANumlJpPNpzvL8YjSiGeTyUK/ASyPt6mcV5fB6N2kf+fqEJjncrsW1OuwZPhBn
48Fumdgc88JEN2P17FH7qYYUeZAtrJ6HLga0ezcsVjw95tBeyl1HkAY0niIfltACKjtc5c1SRqvW
oMnVe45mwj21PIk/xEWMUX7ks4ij/CTuR8+KOGg6g/1kR9oz+gMz7aL5DF/ZHkcGqUgPwtIPEiTB
fhqsR90qS+hMo79CKWASitexQ/KxDzoIyzY1+jMnEiLdceTzx20RF2NxipLEQ+00Yzf1gzhCtV2N
rFTceb9Ky0rIzj0hHoQr8urBjQDkKfcNTAz7hEFp9WEGRwpLW2djtNF9ADDcHCtmeXkXKWK8MxIC
+HLN+HQ8MCP9qd/TKNzltbMEO2ka8KVd5UMHnlV0bpZQKXZADRO6ndwwgFC/s7DpjJJsyBRGLOKW
CW2eoUrZhpppXIy3VUwYdsuZjkkCO3balHE8zxu3FmZEsEaD7s70rWGmvVI7Z2mfQOPAqBh8TABX
krbVth48J9tO6z2YI889ukWDYcZbNGNIhhuC7EXEIesU3Ydun2FtvBp65vH3cTzZxkklVlYizNjy
kjQMr2ZVqiuSKgsV3cuB+w2jxmCL8dltmDRbOhXFcjHLtoZI0i0BdCCKP5ePmFeee1xnVYSR/bSU
l5ORFsumgL9hBydY93PWIbnQ4j1Emllo1Jw2wm6Y+GxhbeTRPvcT+vUwuoALHpKxVFYU/nyJfuO+
o2dtMdSi4idKh0MF7ZzXKzQLSV8OmRq38ZTSUN34bqbkZYuKMcMh4AX141QYI0kgzIWTg2lE9sd+
BWael1Uz9OdNhrUVms0ECJpadg4u47QJhoefv8o3GzD1GEJScPKWxb5oCg9748vtqixVFCctLaJ4
LOVVMJlQbDWIXLEQSvPzS73p7nnfroUdkl2L7Z6j+JstizNlzfLgxVuzHTBg5EsBIWYcaXBVzuPs
BMltLUjjSXw7ulTQTnfVhEemzeL6+PNXsu7BL04d6wuhSl1LCQS2Nuru1zcdNGYn+m8qSjl77gkb
TvRJsiqSqatMLzj3WyXdv3kc3u7Xgl4Sx0qs96QufUd7vHyjUwU90pCw3KxmnLd9yRqbTyDWfn5n
f70KR0WaO4h2afDSVXp9ZwNTuLgeVjXfOEiEmhGkmcD8Ow/5/3AVqFS8c5w8OJmKN2echu6smRcJ
etK4N6EMSvs4Gp33+ef38roNyvcHsfxKkrB8/NtE6Lz5lERnj8znchpQDVkwTtDI0KlzPI9VwD7h
RxPjNvJrvl30n8HBb9DWXrz/f4kSu3l643T+9vs/SnD7d4pv6l545D6JBZK/9L2rCczGAyjgeDgl
JF5o+v8vSnLLxz1BZ5NGo+R7/6+5vvxdeuZaZXwXsVPS/0JX883TuIIi1iuv0gL6pLyS18+8J1lF
rRp/Y9fW8sLyivQ0Me2bF2/G9V+HAn+5CN9cov5YLR2XFeNbRt+LY72m6DR8R7TbMTeoe1vLOWma
Wf3awkRzgT+P1JE3k0s4/vqVeHGV1O8MEoTsdts3yjyjR3sfoykkl8nI95VpWCc/v6m/9jLW5Yjj
o+P7EvbOm8t1MlGkG9HpgzrQbNWcBeFEAYhUFxBvSmDFqZNpH2UfISn/lyvz3ebL7XjfDDkvb7Tq
V7WTMLlyPuTnKYyv4wQDbleC4w2bZRi3mBzmY+pApf/5ld9seN/e4hV5xNBKulRR4vVbPBAxoIqc
KwcNZudxROE+1CbcN7+P/qah8NdLWQ5PDOE2GDXW5+f1pZJI6XzokKNFdIfDyuQM1ZB4FDr9PG9/
fle0BfhjL/Y07oupmWvZPIQrcODbz188OgXVRdcltJhyfAZj2JB3c5rYXnSHbt8tdxwE248Ql1FL
JY2wiO71R33MHV18zBslkDXGmE/TPHUumnlQj0wSYuJk5yz5impLbAgy8t5PTVZtZT2Ze4WEEQAa
G2YrTCx7YMmgCNRd935e8uidHNTw0bDi5F4BKUCcli2aSHDVr8AM7AYq7FRsOwTrEAC29yO0DYUl
zfPYdxJ4/Ivqz6k13RJ2b8P83kqN5dFhQ/+sllZL/JRJjmk7tdmxh9gOvnKSD4zQbbqZTnzTYWWK
S1edeanlhW5lzh9UpNXHccj7dwiA1FevinjMdV6Xz7StGus4pp1D+dfnxQNdZ9zzPmUhgl+9PGCF
JeHMmeVD3FaoXUvlTlTdno0JJGJP/5D61vwZZauVbAtnTImIFkV6mbijgUwNIDdTuj4mp5PUgEhv
HX+IcZ0qBye1mBDLlAsemK3TY7PYSLwumoE4UMeOY7W5VW6MMsYZXeNMB9RV27Lu58+1W0ZfTA8m
1pCljT6YbRO/N500uTfHpEPk0jru/dKLkdMug8pn1Jp06Gl8mRcQ8ptLO52XXe+ZOM2jBKHSssQx
3tLAPC1qW2pUGnA2N23rU/tzwMWuPaKPIbmePIb9MGuGNDPZi0s4oCfRjjBOkMC6l5boOrzJQRo8
B0Xe3SSmSayOifaQWWne0g+NF7TZEcpLDWdxSR8VkxQUHnWvgt1IlBu2gbRMnuo6w1FUQD88I9oH
fbo1D62Ja62eruxu8KB9AprdmUlkLyexK8kOVg3J5NWs4TaP0/I8Fylq3mlegMtqCyvcBgfF9BXV
Y/WYj+n81BXt8M4w2wUiIJRU2PK+32EmsWr3ve80ANsBQQ+I9b3Bfkf5nYcCX0OxT6rePQ5161MK
JsMnspbEbWvW3TaBbvi17zt0JaPVSVxTpXlja6srz3/+Vcd2+PabDh+OJZseJfgommevl5VaL5hV
6LBu52YJ0y7YNLN/GIOHMrKheE87xnebzuHt0O5Gl3d183kUZwgtwia4dILzqbgCK71lGuWre9o1
uW3spy7/vsD/c476DU7diw/sL+eouyf9nPzHf7VPn5KnlyqMb//sx3HK+Z0RMEZU4eN0I7mIT/BP
mSSHGXqiDoIKhv/rT/6QSdooLWjI8oHTxHTEChT8YVRlwvENWhYQ0knbMfglleR3KsyLnYRCnWMb
KhAANThmOYS/fr6imQDQjoUNDBkkrAM45OJLIgOkeUCSnNPJYaGz22UxQ9uwTSKuRD8/LvTxrOPA
6hLgeCjyr21hzXcRIzixt2WfnmjfTg82eT9En5oxVZ43gqRGs92c1Kh9Q7KumgquVxs9O0T8HTkK
PZQLTbzWN8szpPorvUKo9l2S8lW3y8R4Vhxqbr26tPbwitOQN/oDPcA0XIoe356vR5pDTSm6Y91m
0dNkrwGvAMXoGHj5LYs27j7VZ9kxiySOH74avO4A2TfMthYsru18RbOFXC1vOY80upTXjnLxHhid
DGslxhuHyFUsGjoiTlIooOCdHPTK2IslATs9xDva9LAX0EkW6bFuikWeqQ6Z1Smpf/Aa/LglAzKK
7YHwsWmut16nsv6CZiwBGNQ/F6lRgwJJSs95bzJ4mqBA6bY8LirNzzw6ol9U7OYHGeeYX2I/Jvgs
B9/6MMVVwvJgBcxMijTC/3OCUVBlnxl1ZmwzxZD9N3Vnths30m3pV2n0PQ9IBoMD0KcvmIMylSml
Ztm6IWzZ4jwzOD19f1T93V1OVcu/z10DVYALLolJJhncsfda31JZ/sSkeIJRHAxBbtcXZBNhWuhn
l8yCtcRpZkT4M4gr6d+GaGQzCE1Qd6sWV5UkINfQfhpeqakbs5YoWT2+MILtNshSQT9r65y3R6Vf
jbkEh7oKZ1p817HG/DxacXtrJTK00LRVilzANArPuEIQR1Lh3KsmXuvKArJjFrr6MfAW5QNzB11R
m7TNfqiVR/KETEr36M6tCQ3V7vtgQ6iu/RxIl4Zha7t1v65nnIEUeK73DYLgbPilTL2D0/SyO1bY
iGaXuIYClEoQdWQM96Mi8ohcEV4Yiujhq87KrP7OtnLyMKxc2NZXKQlBlHOQTz55Kr337Hmp++BS
FF3bVRKprR516a1jj25/R8lSyP0QVE37NGiu/RTMXvIj0gthneqyr15G4PJQpB2NntYYL0kgo0dw
x1jm8sblrZiuVKXlSPiwz0aP7eCk00XP6yZfET0wvNpYXUJS3DR24WXmuK9tvfQkncrsogOOmhm+
boUmcNVJrQXVMqQzugdJdRcZbXiYzQHfk0ZfMvOdMTbjTVNos1prBb4oN0LzsOsXWPnMltDbCnQg
t1WuzEcpaWOuA7JRvhYKufO6B3hG9lYK+L8fCB+VqdsZl4ZL4n0xM/fEHtiLhzqegnbV4zR+TBY3
1oZyJ97HhoSuM2hVSOM+HAipmsN6mL/1hjNFh8iZwuoyStK63WGWisZVly21ZhF21Qnhs16DZtDS
+aGIKgaX5cRd6A9GbVgnnLmKRMNJOD+asSC+TVvI5GtzaKoHhYYFrhXSRTzNKo+mdYTiOCc5ye5h
MJs0R1E5ePmma0oYVpVhR9+qNLd2pTGAF5aBDs696BzsLYLQLL/wLOhKg2HydQTG0B4wZvLgJ05s
/Zxprd5U5mheenJgWFyGdfLmuGQhodMigdjviLpSBBlHekwzgxjVSzK+qjXE3gb8ED6tXa4r9FpT
GRZPS9DaF6zHVG3d7JbPjLrk19FQxJZ55D2Hi9dzqP1KBq3iJnHSHu1vjCSVnw6jjRhtohCKGFvt
VFsqpLQipGQOw/pEA9d71lhSK39gSuZuo86CzO9UZAK7tdEBqlma8IRceF7i10k9Z6U/WoTQbclq
w6xpxsWS1R1oIancHWZi2c2RiA/YNENnb9ZeiUFVI9ClW7WMxYoOeDzyleneNJz+S6zlMtgy7Inm
lRbkOily8SJjJqfDtedmAOqo9/axKgF6xywbNL9AJIXt8JKzcdzEZi1IdVWmjsGzh1VdVtDofSKU
iS+9cQZTpFbvY2yse6x2Q80VJUKhGggVuEYFnRUGEptC596oGxNfqa9ZWqQxATGUu4kFFTSBlu+C
+eJdPF8LWTcpe1OthpbN69A4Yj4cTX0TK4Pfu4nCntb+dsLo47PcYGw18bHDns/SJULMteh8AsRq
SAHqSfYLR6U2KnLEcEDfhy/Gj0Vqj+mNZs2Bi4Db8vJ6k7SG9kr8NlnezUDI09FK+DrRKRkvcqA7
cT8RVYBBzFUTlnxige7j2nNAqxNQ1PlDTibcSg/yrrlNkICpY4AlY9glkgHcTo5t+4YkqX3QRg8A
bseoPOQDVvlPDD10ywPDbrsVpuQaUJQYzRdGL9H8QMY6oKwmy6EFgd+HFpazt3NOGDbj6hBaZoMY
f9SRdYcVkz5cY2wT+QoyJHArV2vN7qJu+fCJzxPY2uuWYC75pc9lhah6auy5O3VsHDNf5SGaqirJ
B5hWlOExY8S6mIUfJizDwowoygU5Mvkx0lW4J3q8GcCbKmDq7Jh7QER6QczRNQPLkdQFvcjFasya
KN3WY2Ez2ceALdZm3JsvYSscUtHB8xLI3LhJez0gHtq5A3kRHWfkPTHvKl2WFMyL14Sz9xAl9Z43
U9qkGrRgQe+5OHWpgWrDHXR50gsnrVez6og1TJY9/WtLcFe5ctGtfSXUJmxWOU6ra9lroLkqcPkk
ELFcNhPOJbZtZkLsoG+YynwxCN+sliXHKl9KR8VLbCYJGNViKfenhBnsPtfCmlzkKirujQnl2JPG
bHUCjNqnmXnJuuFZm6y2hw6hneE1bxZZMM0TcUiFtymTvCdIBOmZRGChyFQ6NBn4w4sEd+C8ddsU
IXlHgiU85JgnIh5XWW3V4jK09OQVVZpdbfAOMEqLuBenmz4fo/BF4ad/SZhPQ45IbD5ogrqD7zQr
ZLUpKXXj/ST6Vj6EhSaX6AApu3xLTQg9OR8VuTodSWdH5QX2fGe4cwgJYcJvsJnr0oNG5Xm1+YLX
S7U3+SSLG0ALzkuSWZC4UJ0vgUUEvQu/wJHWbJiQMT8dGEFiZSzmAWGiMPK4f1GA2gWrQ5uRWA13
ucfLqiGh61P22T5D78n1s0RkXwLubf2KmSAJccQQZNE+MUPJ1NOueBHYs5PkxE/3Haco6mUPJsnJ
AHYcSiPyY20ir4On4MoYB/O5IGPnZGJneXBLWAMrGRiCrKGaIf6qtUk6v+gMXr16SR3cRhNtKgzH
TNXrzBJs4VKvedbxY1ZLuIlSa3RpoIoyXLTpKZVVl54MQ+JVV2nh7eZ40trLycMRDt1+jIlp0tVl
gBzoW1C1Rb9C7eK+1DStmHhy09j3pO7m6ZqkY5SWUzoBgyJo8s3G/7kLlEaTJcGG+IaTcXysVA/T
meFJtMMwWN3NPKrTVkwttyhcUsxLnMI+NAnZJu5Tvw2Yi54IcLDe5iYZYJeSxn6q7Sqql7ZDhWNG
A/RlmcLqViWJXjNJJBG3vhui8YLWEHue33oD/AbSZ2fyvnvyVuwtvU7rMNNV0iGl9SL6kaeIk7YY
YEiSMS14BSsnz0nzrnthfym1NDmUXU+kVIjRqFulcwl8d0gXIHJTT5YvnJqGRUexSIJZm9k5RXXQ
OEfUi9GVZgSIC8q2QbWEmUvPiGFQzg0lOlEhJOJsE3qr0u8EoV+IJxQPjUhoeK0pcXsCXgZH7WZy
tW/sXrH6TKGV7BDlKJ6AKLC9jdM14/dUT7xyn+OswPjBeLlm/EGIKkCBQeGFHnEibQaMW8QTjqzu
v5GZLA3gv28FmdmxXKEvh9/LGPN80JNaxmiSJJyvUsvjgUmpJt5Guehb2RHwmTt6yyN9927uf9Mg
XpoYvxxZUIzSofVYLRlLumeb0LKhxKgLGAbjSA4wQEQZ3idFQHszA2sZ5XYhkQtr+Y2IcdrPVBXD
b879rOMPtFjgSTTYtxtQo5iO/roN5l1dz2nMOk0QX3Ddarm1Ddqpfftbc+DmrzP6xWywnMj5iQqb
YQudYrwV533bmQzEFN1MviKTjDaSU7ckqis79vDKDKXmexr4Jz+YR64ChRyrigFonuwURmcPyGij
6jcN8o/nbTnLvt8FpuU6tnk2dusSANGZBYAcwTJoRZu9exFM4e3n5/1PRxFMjpabSqcHcXaU1MBB
5ERsHaSrz3t2RRZ1TlD8hS7+fzJwzzrwfIcMKD0DhRn4LawQZyN4ObrsGRMXKxeh9PDiGAoTEUdG
7mMCa6j8zT378ZwcppZMxwwaNChWz44mXNoDXTAUVGUej8iEvmqjBxVxXp9fu7PxNWfl6pZpMTaR
zF7ho/96ZzKuULzzeDYCBPFEgmiSojWYiKzRRQVUE/XX7wZTZ9OF5ZDMFHAgMDbBNnKeFwHazOP9
CngB42n71sS2uJFEhR/0SNkP+jzkr7xzxpWucZ/+5n788B1yqgwRsR4xQyHh+WzYXNp65dmTRRMh
zZhehOjc6BO1uaI9Hybmy+fX1lhuvF+eR2ZCNuM3JmIeYoXzG9Mk4SGPDZcCpxe8djpv5MWQZNP0
KHuQHSuO74DyiOSTW7sEi0vSi6/jKo2/fP5BPnzJfA4WPwPZgOk55jJY/fuEbGqh7QtN5qukY+Tj
DwWBt2sD1EK4IjIYFozM7N/eWf+w3kMcc4RpLAsSU8FfDxoHCG5SnP7s36R8ykuEVbBVE0/igy70
PrzwQncGGpc2Xphff37CH75nqQudaSByV4qcD+uOkTTLNjjKQQkhvtPlzPwp1tz2DcIU+5jPD3Z2
dcXimFimZLjdbQ7nnd1UU2srHY46pGm2qAelepLVa9f+mrV4ORqXtuBvDni2NiwH5BXCgke3lzM8
P2DlJV1k4hRflZ1DMzSRPUTW366qH07LNmEMMgtk7I6F78N65wIgqUijWnVpXkE3S8ihs9qIRITB
THYwHn73+jq7YWhSc8DlcItvCQH+2Q1j52GPdB2UZgNv64X0vPR5ZAmiaSJJEKQJBD6GB/XzL+/s
TuGg6FvYdgD2h3THUP7Xu5TZRsMIZ9E0asMPIpcngqDVj8y0x998af9wIAyRqIX5h5XdOntJRVNs
VGaThKuJxwIgcDiBR2W6kpjpn46llyGxjUGB6a2DAvtcuDPow6TH7AT8MagWHiQnlVGerr3lT59f
vnetwt+WuOX6oZfg5c7IFPLCuZYhC9DbtsKOVpXgjIwKZAbdzqHrr5JazrCaZye8hbYUXM9w9Gaf
SV8HjGTM5yV/PLOzK/SV2bD5/GN9vNiLOwh7BsExON3OkxqKrnerpI3pD8/s7QL4HrBxVLLxlj/9
+aGwd3KdOXnkI+avN1A8Z9FYRGG0Mur+0VHDY5+rR2hrj39+GEpI3l2GAfXz/IxIH7UqZNbhqjMS
Rr5GlpEb4VogBZvsv3DxcPbhEACiwTU8PyNF0ECf4jgbWuBwUTwH17gKxlW8/Onzs/r4yGOMZf7E
Qo0bh3fFrxePLkuWNiZySWqdZEermeebFDvyWFPWGIYb4ZXElvL6+VHP9gPcsxThvByQinCDOOdv
Jtx/WgD1DVZxFnlIutlwXg9SqZPXdtynUTQ8z3GDosFlloOmOf9NvfoPd6fD/Ykl1yW2h4r117Nm
xzxgsoXAGo59Zd44ema+lNlSG+R2zgf6/Gw/Ho1TRZuDHwGnNmFEZ0fLs0rhu9H8ulmIIhq9b7t7
/DfWgo8HYs7nUFnhIuAtuDiq/l5lGAk6OvBRdDvn8f1JYGr2X3oSsK6a9ntR7AJhObt6hCeP8eK0
XNX23GNXtqanelQ9Myv+9KeXDkUTFg/mdbzZP5QwA2EpoTAqLl2bXC7Pdq7Hl/+VZ5sbYRG1oYtj
xXbOLlwmJXvhmiGpa0Xlgabrj1xYxSGJuh+fn8+HwsFm1E8dSO3Nbond0K/fkAS+2iQd7Y7EMpKd
JYd+/fuz+YeDOLjabAyqFkE95wfpnHyKy8QN/EwUxb0lo/aNJ8ra/vGpuMteGp0JS5Q8r07yoUQx
144ApuAe3/J+KcDDqd/tLD/e0s5yvUzktnB0mE/9esGob2M8n6STmMRJirXFuRGTaiWUz17aUsF/
flL/eDh0kQgQKUUw5fx6uADrQOAwFuJwA9hVxCf7eqJhkNnOuPnzQ6EeppJkSys/PKyinieD+YAG
PCMNxnXmxeVBT9k+l4RG/c5h9OGWoAlgYKdgg65jzDrf8WHf8ZDMYJZIAqiUGp2gjR5x831+Sh+O
QtVooYRgt8z9ABLn16unzWnTWxwG/hq3W0vbdV1NBNh/fpQP3xFH4aItSkdex7yzfj2KqpJes5s0
8EO2zsNOLS4H9sq5c0ctadW/aTp8KMI5GgoOFiEKfkrHsyd2VKJ17bAOGGqk8ZMQMHIw49d3k0Gy
RJDY4R+m1rE95E2Mhp9SBpL5+eKqJ4lbM0/3/Pe+smab/Xr03GT3+TX8h2+K4wDh4m7QxYeaKWBr
U+IcI6wcCPFEWvrIdtANxnoK/T89EjF19J+oz+jeSH0pBf6mZMROg443xmpm5rXCPT+aRBYlbk7a
9OcHkh9KGW6JpTLz6BOxXpzfF204DAVa12XZY+3uvXS8ioPA/J4jRThWrSAdeBiq8lR5zDsR74sM
g92UIO5owB0BrAIFi2GVWtUvMNEf9AmiGOKGlvgB8mQ3zLHVtep6+QKMWWAsj7L22jHy+SnyJnoH
tB+nR9vqSmJ1AsU0yqkRbzG7teJbptr0/TomCwRGp3Yd7tNWeMGOIeZzHQwiuczhcH5tJcbgrbns
sh5HfEPXNNZBpjLBKfuVhPzzOMyVG163XR5YGJ90cVOHkFPXLWqGozcaeJBdKwxgoJWCmHC+GO/n
3I927rOWEwwXNva4m8OpdK+7uDVeEkej3HEdRfv386/j4x2GCwWkrEkHjRfr+XPTAgfEKAMSVoXU
sG2qFUyffnsff3w63fd3KSNG2q3oc3+9u8A1VuDUeD3AzqSdJLIxuC48RQ05aMG1MVXz/s9OCzMx
Gy0UVWSnLh7XswOWzZDRIoIeVcIWfxs9/EZZ0f9Oa3x+8TgKCyldTjpk9KzP28gJoJhZovXwgTRR
ikPFxRip5fefn8v5QspRPARmdABZCGjJnS3XQRabqo10IOSFKg+4AAFvtVnADiBHtPubjcY/nBI7
NB5QSn8K4fNyIU0qFZel0shN1aCP5bwWQqaXfy0CfyRU/DdyNP699IL/j9I2oDH/7bv/KGOcmjP9
4vL//6VftEz0hkvnBc05sACKrP+jX5T/wdgE/TnmoHfVO2v3/9YvklxAN9OlRQ4HhUeMe+tf+kXB
76PUwAFOW0fo/OI/sYPQLjh7xjFOUFNQKbGUUGoi8//1GW8VqLKk0wCvCg0m3mi2aKgXxOGmrKKM
zLRoIejNggYZzVTRzqsssaT2NbPbjLn7O31PT62Q5UHXoPJ1omKEmRT4kBaFWjdvrAYx0SqKFsBz
E2qROGjC7CTjcGyioE/kNNO8BAZYDFMDF/CdESiwPobLBLYFHgiwPLYPYoiS57QJNBs+YZTB4K31
KhPo+Ej7QDAE7nHMMenWRh1vJqOri1c7L3h3+m7dydR4Mo2oA0Zt5I6l7mMHniIKqXJyzE0A6rvB
kRlFMn5j7r9AYr3aS4HVi27c5UB027vxL5xsEsklz7Ux4cwy6AM6Kwy1EGjNTo3plfLGRr9xGXh+
T6h8QEMiAxO4x9UIX+apznJV7G2S1c2LqSPeFml+AAUig3To1pCmXXQs5A1PYHHDcXrIErs91QrA
AzLCFS6vcOcAtnhtNfupDMhfC3u/p89+NLPuYiKUIRnFTxVHtzUI25j8oAxfuUItWtSGjrjeYyyR
lFca/nSY9G1DJ7dtjgsrZCNL9Ca5px2xDBx1x8zJ6+mng5yq7+lMyFAmLhj6+vXsPEUlBWgxWaum
sbQjWoF1OHvxvd3xOVS/Mp12C2U69A3i6oDuM1LXVpYqnvvc/dos3vMKJuJwpE1GkqEjV1PtbeNB
y8Z1UzoPY2lva6GnJ8QJ8HZtte9i76J1JgRb3K7QiEbaURONfmP4zk6j2MRjs1G5Nfh9O+x6Q+0B
e1y6/MLOT5Ou3NNOJzvGNS+k1z0jEswDQgEiqKDg800qBwbMfsQLHnGaqA/QIjdSmx6noSnIWcic
Sw8GkltGFpl1DXKBzDZutS6dxD7PzHZXhxCaogA5vbKJCOwnrMuMpiHe10W0VWn3BaEyGp5gfkm8
2t0HmrVrB+CbIrPlXrcQ9Jez6V30tfYtqTFbEHF6Uyb6eq71BxmMtxMJH4TQhYWP8+RQzIAAja65
t+qXsOl2s4MMZs5QdSXtOuCKQmrwGQ+peVMKYT2UoaeFm0pf8oGNoUfuyw2E8bzaxbK5i6258R0n
KLZ9M17HDvFVHncNLP6SyB0dv3fnraOEsNcmKncAve/6utw5Vdyth7krLphKP4JI2upIFfxUzumV
6AIyvpQ46OBTV5XWPbTIpLd1jTjUm2bQ1gtQdqF5Svt2zLzmG3JP+26chaQ6g5uk7WE9HruyP/Rx
faU0MSRryMTF65Sj+lRFUjCKCBGDmnHAc9eY6bagY/wsh7C/Tcwhu8FQ0O3cJnnw+r6WELqDZSWz
SgTK7pKPYBAc8DwFVRlvmQBEAAGGaVX1wVo26aa3se0XP+N0Y5s1SZGGKnOxSwa7+5lONKFgL3Bf
JHz7zqRfC3siuyGKPPMS5JI2XVTOIY2zy7GrrmgqTj1TGuwSycZAMohpywqMaoN3F2BuqVX7jM51
wY2cDEdouwR52UzuoUWOCFSLZJvo1hCujDgOmmvpFvYOFokN09/2ZHg7lVzakQR1LOMPqcPyukDC
oq6jK0VEoWuEBGTK4BJn95fJKTLtey5qM/Jtsk/ccp8YCNJjV8+pwINCvLYeewd9KFwM4o13ZbrG
dVyyRKaxlzFVL7UbyyaxLa6u46K1DiGXRlWZdcp6krBTgktY6bjAek+qDHnpZBlAiKBvbrwVCTAY
O+PsRF//bIY8eGsi5yXztA2w8t73BDmZs14BuRyD56Cfrlj9NTjkkM7NAtmyHnj1PunFNU4aka5Y
fojWaUGOfisDrTiFBaENhkQB3FjwNorkBszG9ZSGDVpXRLbb3tFgh4L8IlwEPVqXNu7Ceg19eCFL
DH0DQHY4GMl8hSpdbHhe+Ct71J8NzPsry2sjgO1hLQ80AQi14QfZJ5f3Thes3ZkgHJKyU3I/Vp6G
i4hUY1rL+oWwKnkNXAIFbdC1a9uO3GFX1UnjY3dCGlKv+qmX67nlRRKWLVPUJdMRBBi5e1/AB6td
PhW3k/fUFfWudGFC9PVSQrbHmeVoSuY96m71Jafp4Due2hfNUc770Sv9PqtPaT0h0hnw6QgJ5rSs
n8JGh8scjFjkqQc2kVkd0HyNKxW/jlOo/CQK5RWgDetOQBr+IfqfWUUgOEZOkzCNNr2JWQAAXNx6
HQF0xnjRBemR3Qke9ao+xQzP/Cy39RfZsn/3imMWiTvb/VZ1sj/CiUajSz7XHJwwnV3ppWp32sQ6
bJd1tmW6WH73QnWqME0MkXGFiu9ySrLb1NzD2UN+Fft1cEnICpGdZK82JeGQw5UWq2M4GWpVGNrj
NEmk5dqp7njiwqLZ52b4s0q7gRBA7HErU0Ynul3Zlkrm6GpvlXGrFkV3m20pHJ57b6Z/YydQnlmP
vSr1lp7EhZXHWbwe6vS1Yi0sqwdTfHdx//WR5TfJDwTHTNlLokjJOx2X/McraGmrEUtWVYQPNNd4
1AysRgjANCJWWgPDaLyzOwjs97nWPNdqHzMKYP7HshvwGv3p2hqGClRgjrZWY70lB2WXF+ranq8t
92VuWeejeIWQ3+9tZ+W412wPr3hsb6hBVxmx2nHj7uoZHZ4aWOonv46TddqSPhT3l6057jqjhl38
mjXy5MbiJsrLTVq7CN1abqOK2uOr1I65sECL1LpBuaDWc+9d5arfeBRgGamZuUFHbWNaPxqd16dp
xjcKNScw6ssRQfGqme1NE2Bl1NqNq9VHD5+lH4RD3/tl55W3hKahwrPgYJjbyKQ2Gb1TBWenTfOd
sm/qNmIGFJa4AaOEoM2S5Jt6AG+ANqa6TcDTpdgrnCUYAsGzDTtnjYVV7JDs7mdxIaEPjr0g06pd
GxV3CyrSChPj5aAyoi0C8kFceRoIjCHswgg6vuyqvLTDmUDkWjP30hqKS4Qi8S6c8nHjIkCv2/aq
TDqe/6L7QlqP2CNORU5pOxBoYI3Eza05xHd5c3KipNz1ORR+Vc8n020PRtMfzG7TCHdam0CgSeHJ
AaLqZXonIZY/jcLrd/TA3BV2E4S0CaT/Es7zlN543rgP+RGyHbz1kOf36Lmt1SSl2vXFFK+ADm7z
tDk0no6cv5qOrh7d1yLTcQSjy40Er5eLsktEt7KGasO/uEuLL1YxRJdkAXB34x1BGmL3JqBxnJqu
GX2LTHvvOMlzGUaUjoO4D6ZoE1GAiTr2J6fdWzJ7MDly0cSETtooXk2XgEu19vBu+rN5bXW3NeR4
HwXoulICkrKzUhBEci1eoWA+GrGO1i/kwhBIRBiyoyW8NVZ55e7iuJy2c9ht+oRgn8JaeQM3azzu
MltfY93p/EUAjpJ6HQX5ttL0L2JJaiZMNJiq+9wqrxOIg77miMdWb56Xn7Kb7IlkhXtYtC+eTK+c
vrvTDP2t0/rHwasT3vVEgnkwtLs6JQ+Nauk0D3gBp2BbZ8k2H+srPTMuNZFDmjdILdLRe4/mvWG1
jyNmIlF+bzMeLwf3LWSVg57Z3AH2i9GOXz1ky27jXIVK39hzIfx4pBAxw4sirh7HMri2lNypEjlm
orzcr5qCyLBOF4+Dgx/FtrVgI1058bM1ay4sOg2/60pGabY3Y2vj4ALQNYUSNKzsaZ2HmDMTzDpE
y23ZMMQYZcYLFEMvXR83h8gc613jxMd6wMo4xRvVwUMXGXz5S68QX+lQHlLuk24EdI5bCky6zgdF
N5o13hYT0WUI8EnLK+KVvXEnFdusJPo6uzbxRsXU7opK/2YC9xvN2C9xi7isjEmAVRck/DIm6axL
civW+N6+Oa324AXOQ5j1FzZJijCaECna43fCWcl18XyrwuHKjg1uhneyE1IdiU5i2D8fEk/3w1nK
S21Ak2qP5ItastrhEmQFEvinwBylJtA/jGCDfgG9Z2Oa+dYZKucyInvWcaa72In3OE8ZhhZH2OHY
9pMVK8ymbsuXLLU3uGzXA6N1djJrZwFVyewIYPAymk+lXvmO9YXB/EZ0b2GpbdRc3MYTEdqV8suy
uXTCbj1yjazipGNByIuuXLOTAo9HVRXqtzPxzTiFdxZvtjR0fS3t1nqeMCNtrjRbe2q7k1OM97WM
rtoQMW34bXBCcz1O3ja07as06tdJNzyVvahXOA56IOZa+sAsgHeDaGZj1YbXSYv4KYi1N1uMG62C
fWTakGLacDrYxiizNelnk+73U529pqFnYXJwJGWenpZRcBE07URsFwSoZ0elDGdca7SQWs5l8Eps
D4ZnhP3jfKeN/ZIOa4R2cCEFAnL2H8bwliDuK3xH2dAlKnwmfmDEZNpXTf7i6W1usfHp8reosopo
XSL5BUsrvOmeXEJH+KjHp/oqIshrL7oFrQpNq4DJ7skaXfI7ftWFyntim4d/bZJGS7a6LRrEp0HX
fIO4BsbVfEe6OkHI1DEF+kZH8R37aiBlHHhhQYPNXMr6bWs1ZMi/42J1RefB994xsngZNJ184YUx
6yy4Wb0Mxq1jNzoM2nceLXkp1/Y7onaB1Soz0l/EO8FW5QvNFjIg8tNRmyYot2OxiRqqZBKArA4r
IwJuQoLfAbmjpmEcr/ImALMH3OiAsyijtOrxD641tF+PZDUA3GXNx/UQ90AL1DuSd1jovITC2QRX
vZN7TaFae5suQN/ZHYjSDeokvuaDDQ+hpqrjYGrE8OJHcu5zx+GuiRdMcDJW6QPcKvk4LxBhTRrw
hGe98bIV+MyF/GXoBD5jcmVrMYw671YiNBJoXVZG9WaWFmSimab4DEwABfgq7HE8rh1WDGdl9ewn
/bpr7LsAONcDgQNgupgxYnI3Kjlox6TF/b4ibELa29YuBpgh+pynGzEX5FRIO5aD79BiPVnv6Qjk
Zjknt85GyMZLfAJlJUkKs7GkKqTvCQvWe9pCFw6yw69vJPdGx9iJemDJZqgwnoOOw3bxLU5z7cl4
z3HI3jMdhr/yHZaoB+aSpD6QMoJjfyALonxPhejfEyIWw4q2mt6TI957hn/UXP33Oqen6mdx3zU/
f3ZX36r/sRzglYChBvNr9z9//U8iX/51/KVp+ct/bIou7qZb9bOZ7n62KuNH/5IKL//nv/uX/+3n
+295mKqf//nfX0tVdMtvC+NfOd8M/j9tn/5szv3fyw/81T81gXrTAF3ojcY70pYu6V/+b3D6TFUQ
1uDqR77g0nL9V/vUsv9jab3TWOUviNdx/m/7lHYsfD9Gf2iZkG2iaPyj9inMHNqjf9OHIepBFiZc
0npgpIDo4YP/fQCHZzD2nJBwCLtJ+ss4SrVNn5W8m5yw/CZKQz2bDDXwG9lEX0zji8AHvIrMrjkx
CwuO8RBb34O6mldeErt7FuXoOUrmeSvVbB27JCHqCUmn88VIyvaC6LsiOgA3KW48s8uOQ9nGbwOG
olv8kHLvzZ12LYO0udPaob4mxhQzQDyoG9SB3dVoq+qpndmFUP4RFCmVBFuLByZlVrWku2qPCSqN
ddXp4R4rTY7BMW5a9uVjfUsNYt0Dl5svBEq776XjEgcexcNe8KTuxirvbodpmOHV2nI3It88zpFB
/wnk/1baUXos2+GKsfZNaBqbcHTuMoPqZDaN+0AX9MYYo9CcHElES0TwzXNxkuilsRkDxfAJBxO8
FPMHeFk+exhvYniOFW25hjjUC5l22wS7nY9K79IU2ckOH4epvNNk1uzY0g43aqJWpHUUerxchuG5
aPrpWBB/y6dX3U93qMDaZVm+M2ZTsIetIFzwhH83kki/t+Dm7XEiPZRzMXxNA0+sct4qFwMcRTi7
8IgteTEbTXEb5KV5hSumehwKfdo4trJ39Hj6hzBuc4ps8qx5f2XDZVQPNj2IVj11YpTUxFHGuAb+
+clT0auq842B7QtFn4E5KsB+Bz2ZTjXdhlcV9REMYdHdClJ/YJmH2kVFeNy6qqyT1AJrbZbdjdN2
X7SeWPmoxvw3mRJ+o7Uv8nA9WvV6kJG6rtX4RM1IpuSooxZX3x0R30m8iJsxhW1PKOKlS7jRihZM
tBVWUm5KOR+6fjzUSGa1nPZ91XyPTGonYOYpme/9Y29i0vdb0kmPWt1ikAWmyYdojYaY+cIu107q
7t3aUU/KSdKDQT/kQAMPx084sCxDSKQFwjtZ76t8HSYN4SvFZqh/mOTe+sqjRyvMcNw79WWAPYRU
ZNHybsX41djD2sX96JtREFyWKtqM0ASvGo8E0Zjx/tpu3Qs3gdBchZr7ajAj25a1hdsLvS8mB8NQ
N9NAj90m1cctvNXkTBdsUjQ6Wlm/ShgrG4220a1+m0WzLzrTN4rZ8umrj7vajOtLs/d+No2x1xYb
N6EABwNMqz+KyfDDzhmvon5EYyzDbU8ZtumH5NCbKoVwKXngRNRvIPQfRBUb/4u6M1mOm0nS7av0
AzTaMAewzUTOnCeR2sBIDZinwIyn7wNVXysymcW0X7tbq7JSSZEIBCI83D8/357cTUjcoK7hZtVL
fA2NXVQaxhXNtpAgHfN2+JPVFhUlAPkour645jp7m+vcC9KmpPuMnlDm3JxWQiivAzyHi9qOYsgr
MTme0cBE2SyWcOkj2jptrHOFPTpL1SwkV0iTZGxj2geJ2mxDtpNmMYtafOMH103DE9G6/6LDKd10
qdY/tYiP121Rtfetbl02jsJchQrcnXwv6n6Z5sbvGN8iaYbRpR0M5lOST7pXptdN7WJTN0ZcvtCE
eUbf/8hHH9xNpRpPFjxS+r6c6OBWCg6YwDcbU3nG5lrlzplMIBHDB+BGnt1ExSYfs63Q+Jo8p4jE
RYSb4pM5GiRoC0msGt8SrbU3ER0toWteKoa2i8bmqaC8gRlSzJpsyntcUH/mo3gVbUVnaVpeiSgk
TZqmtHEX/jZMo3hPi6DJUrflTkmT7qlSsowUKe4BXF/zBRxosfZpv/pBQlNeRAFJ1X5Ip98yhtqZ
GyiAi9Smj5wGv02b0DeyqHHEWsR5TDEEgMi+AZmzrmeuYox1I/YGZQ+lI582cnTUBcApaz2EOAab
Li4NPUSQbQQNlURjgj1RVlCSJ+dk28AiAxRfHg3FzmHkNnBwOyW8G8nTgSY1LRIgYaNddbinXdd+
tDeD5NbXaZBZpWik+LvTZYpg23cdLqs52vSfNv6OW61z4+fAisYrIWv5y00y69fAa9vjRXGrdTGp
A2LON4vKxesIIG0hLR+BXzoJaNUII5BkOBxFK7Lx2k46QUoMGv1sGk14ZlEZntJo+VNBa9xdqWfp
U42InAvLtAulmmCXoOe3SgE0iqynS5oqnuxnZYCum8/sgXL4Tnb70ef27/XxpBhLtoGrjpRdT+fr
oo5mj19FpJ7KZSnk26701zKMau4zil4/RU5IA3eOFS72WAZN+QMprmih51V1B0GVbFwNx87Z1KNi
7hxlUF6MrswvCD8SyM1lLh5MFdwd5JGyfQHpqm/dyaKzVmm7HdCL4kLH98rDNhwHYj3KcIkzgk5e
GDGSmiUdkvpjmXNIdZHONhCRZXtDc9VDkss7f6slVfnEVcB6MLWiKZdJGU7BjDS23W1D7vu1wqH1
rtN1ea8Y2ODqZVjfE4o4C73P7WVqtzikZYHPDczAYU1l0ypca7gGLTpd4izW7kkllDhPTcljYWpP
qONYYm1WHNxyMPbRJIdX5iPkALar4tc4ke+sxrD9HfB/Gr00qo1HMQ7cJuJAZ4fsgpiKpjRuknxT
aK6zHOiWvdNba1U5VO7QIQIl8N17HNbBV6lXlfTvlERwEhf+sm36eN266aM9pv7vSPb2eoSXVdfj
JrV+wjzxFFVsGrPzkmh6U/V1h4UKxY9oLlK4/oilbOFfOAmmhV3c70yte3U6hew63AV2POovb3O4
eDCK1r3JAjSpi2GiedwJRUsGoHitOl+ht7Qt5+V7aUELcwXfaE9uS3ebbqNMgfVoajT9EkYYZIXY
jtUEFHAuKKjpxrRCjl3fdrFmP0o+J/L6zVDdxwjDV05sujdhkNevSK9xIGg5ZrAsqcgeUHLLEKZh
gIqoKDKI/oKmlOvG7e1ftqjfuBbj+Fq1PZOTyQ26PPOnNeKJQuxVc4JiKdhKgrS60g5WMaX3MLLF
OoKO4MnB3vTF1G5EqL2JWH1yjab1ZG3lV4UrzW0QV+zq3G1fUj/aAp7e6HyXaNLxVSs2ui/YJcEv
k9Uz1aeId4x6a9SDA4dQ/quLR6KUqZf8cRlsqAD2xozFC35WdfIqFEde65m2ikvK04aR5HdWyXUQ
5Xh4g+xIf6lk1x1ypSseAzs1rvu2qbd2ChmhtgdtWfaDuanSJv7R5WRmulpvSHQYpMYCaNILI6+c
30aWGnyqVmVv9JJwtijwX6f9DdOWBYySaywH1aQtvDzbWL3oOfXsbeaDIo+VML0JKGnu8bSU26Fu
HPLvcXCtOl2braKJliChtwoaNr9dgRazdljG3rbTKL5ZRuhe9RNKAoRj0NKiTiseafghqV1kdatS
pB3Jo8chigqUYpACSRhaoY43yvd+TLaG0qww8r1304vImSrADMArvaCZqk0bO9RnaUnxd3Haab8T
rGu3ZRYCMDKavQwi49CG/NtyRGiWhGO2k7Jsd1Mr9G+Vo2XLjkA4Wig6lc6lFdkJ7pRV7WBMHpHt
E1x3l9yNagpEln8RgG6PCe/xfllRSdX2EvPbemVOJr622N8mfKXwWgDbj6g7/qxzsrPldzlEyqq0
GgoKefEMHAFxwwRGAjhkTFCsqqQ4iKJoGGOWNU9H9HvI+NByeuslWTPiT2MFa6buV3rfk/XEqZBk
oFTGicIvQC2i79xZ0ElnbMu6otiU1kNJQnBqv/WyypeVgy320rQlWWQRtepDjsG8zkBR1y+mODWo
TvSqz8SpzpPW1MmK5tlq5ZeGeBhtDMJREMwm5rGRbRQHRnmQT4WnjmZVYRKmGLz5TKdj2sFKbIzm
mluRoMToBUgBI86u2f+DdRwQyNWNVFeU46NrX8GVHm6BfNUhqIP/i5Pit67U02tSUC5sArtfD0X1
0NXFbHzuUriYcgINs0GjoMcoQHS/Mq6UcGvRNXKRWZxJRiKzK1O2ch/nJTl3rgFsTFzqOEDMJZil
YNWngfmd2Wl3FcJHL8TMeVnUSr8uqaRdALd5KQ0ENPjL4/6MT7W1tbSOwmHms+Xlqp1fI4bUt0NI
ut4oA3fZgBhANqB0e43DeV819rRJlUz1oAEqB+hMwVIBcLhua0c9kCxRyBRLY5djOAogxVRWgLdJ
kJSizSiUlBaFEgSU4DFcThBYyyUS8y3/EwcqzBQuXpiQat/svpsSqvLxnVq5bxnrd6GTaXI7uCBN
kwUrpamoiOnck7Og4lpESz1bT2OO1yEtDBSEe2VhJ4py6GyvrO8B6tz1EglIHYOIsDHbMs3vrfvT
GIKdHtfAoXp3F2URMS4mDpHa3wG+RD1i9O4eEBg+o74Z7VgfIDyavnnmh774HW30iEm+KX3k4vsc
N692Yv7q4/DQ5ZG9nFLwbtm0xvvvcqiGWQwOoKMW4W/D4otQcD1AA0P9DTC5tYJ88W1wSnExmO2T
S0v+KmnxCncz/xKpbEflts2uJFJbdqDU2U7j4Pge92LrUjTsVaOPpapQ1MdSpwhTc6lY0FSSe+og
fG8kuoRBCpyHqLeeYuMC7c0myjV6CHTgjDJZD1Nu3cspU9aKX0ybSrNeOj/Erqlukm0fJd+h9ND0
RnU8NJd4mClPag4Hs4Q+vuHVFxjR19aWAvADfJMpZGuLCC/c2RCKC/1CJ0K6K3xcJPCuyekC7DWV
ShTwqnhV4WG5xNYcmzHfjjf8xWo1uQP1menH6JA6D5WGsmlO2THuSv+mEqTykko8GVFObVtYPpbD
bty+xZ2mLi3ye1TkK2NllMM6cKnfdvqgXAnRuXe6O1dLpO9cVlyMnLa5JO2XXltkbQ5Us1AZja29
thtzZVkoAnpRld5gcDsy6vESd9V0QTfvqqmaK8RgP+IWKVk1wsoE2LkaMIfANVX30Bu73uhUj62l
3EulkEsobyTmtfqlaex+y6WS9WrxOioXeUSFvGRbmaT985gDqScpr2nmHrO16ZpOwe+TSSlMGJ3Y
Nh0XUC4v6rJF1NNV0RVWycFu4L4sSv4N3Yk2aHYpEGCCSHkbwEccZJvI1rzSGgl4kMESgDB6V2uv
WNjR8z7q32PQJau8j5bxBKK57Fp/6ZJXWvH2DCJivGqdLmtWDqw2kubTrQYXE0ndripZZAoSD8+I
LTZhUyvXWmBecN4ufMW/T/Q3wBJ4VqjWuK4xF3gbKBLMku89XcrfRd0dUJ+tKk1LN73kMC4S7Z6z
or5u07bcY6JHmiKn6tD2kP98faJsn291G7qdZfqok5qbCu7O2MgFbK1x2yadSkkFdzlNY8MJ8nxH
6dJeovXrMF5LrVtpm9Em9f1x7VIc9ey4/ta7VntdJ7m6yCPn2TXZVfIi3iR+Cx408S8T4vFt6ady
OU4gQo2sfuyzeG3I+KLI5M8Sy0BKARY3VZ5rMw7RtIcM+GxoubzNavGA9AnVXFoQx/Zus4HG0l2l
5AuWCIy3rVnVO67o9GiKYvR8k3bH1KT2V8Q2CLYYwGib6beujAR7qaK9cX17s/EaJJjP9B1aRwog
9eQllU97BikYkzAaGFvJ9xSEuD53FAijyrKW4eCiJeR4Rhuo7jSb/1LQMH7Qs+A6KbWF4Qao82RG
8i8ChhabtnqJ+zD6JyN+HJAVqnWgIqBCd5hUpHgQJ3Klt8cBJUAW/ojUJAetRUH8NTAiF60+5VJ9
eG0Mu1pgiCVR/GXMUUAncFQOFRpHshiykbvKhrtYzv4fILrudLvaBxUWd75tJsCygm2QktFTEz3y
YkSFcqRgaRfFuAgs9UXj4Lk2M+dSJbB2u5EimFYtEzU59Hn+rZW0fFGNjta2JaMLDSqBZVIqZke5
0uniVed1km/BCHNcZL6L+tK5JfCgLttiqNUZLVhlAC186fthxHisK7hgtnygAG/a3yFB2S9nDH8Y
EbWbLhmzRQ85bMEWNS0K1RmRtRjbyuHjJJ6KNhXuMV7oNncWDtY2fQYQ36zmLmuGBUDmZ0OPq92E
xHKZwaLkp11gbnZr5/ZGGor92/GJkyN/k5TTi+wJJyLkFQ4OYWChSFgsuPPIjWKbz42lB99dtwsA
46Fp1KlSduEPvMlRKBnMmyAke9YyJr4jWWBTY53orLkthhhNQr2mqCIXMgH10wzGJsAhoAyH1MN+
On8wkyzcDOZwqIPa4eAY+zWVrld4CnRTNBea/110rCtjiH6lQATRtbACTdBITlOusK8gRresHHeY
1haedIwE2BB6v47X5fZy5aONX01ZtvGbaVqFouSoTWIswqd8pfvryM4eIkiZGiQutiHufbgblOUC
TBB3et0djUc7NH7TFqpdIIMw8YKzDMTKtrxo20K5cOrvtP49K2bjuUFsIOyrfooq79YlhodInpRy
hd91hpVH6cIN6/M3zll4fYi4esOQiMiGl4HCmxc2Q+5JVGumvtLsAfuibCGS9EdbD896bCEatl0O
X+yVtvBY48uoD6cLrdKthylgc6cThtViflPa+LXQO2PrdpdtNrVbfIZ+JEU2rcZKHS76sR7gT2Ms
Tf6bsAWyquhmocShbzlMBtDuYyJhfpb2VZbZl2E7rtwwmZi9kmO616f1jOp4iag1OHCIME3x660x
ZstB+VUXq5r1Xw039Cmsek1u9OT3OD216ktX6F7E2TglKUA6I/kFFGztlOg5ywYZHYjt1GsTtV7Y
TdaRwgq/1XGq7ALFhlA3XQh28wcV9h49PUr6M2x1G989Q90LoLe3pDMx0FZQFYbq7NpeKvmecNS/
6PmyIiW/F7F/1Sh2v+n0KrpMMc5ZlvXw2PtE6BZUS3h/S6tVFIQECjJvzX/WTRRCU1wjmFXCg5nE
6SXTP6Dts+BsmfzQIswfpDuwU5WI41rlGQ/5tT4OK+hs9tzI1i3xnoq90dRQ0CJz8HpH3wfatEv4
EjeEJD9sJVr5SXBQpb4Ed/Ez94srmuP9Ndejn+AZNzqmMyAO1INSBJvUDZixKV5lekmCw15hXUSd
VYP+robT3p4sh0J8aqwnoW7awdcO4WC1q0IrkaASKKHA7pFI9FkPtgxBdjGp02XgF8528OtyzXUq
JdAu61sdYvAuomJQLcw0J3tLU/kSl4lftQVjnOyKNgw/gB9TsS7N4SXhY+cCAuK3vwdTu7UjFmGx
aNJNGyU7LY5WDSeuhcAgEi/o5BYcR2tq9u0+6MPxcqJStMYeZdVlyaKJxFIdyaiQFteJf1nv7U0r
jPXoxveyjSdP5kH2vW6iQ+wr5L76u7axKs+A8EMOr37MiZqikbhZygqljyXEnj74zssdSbo/Ej+G
FBcZm1ACcJuyiQVaS2lzUpEEkwdzhAjft9gvFXM9WfAhuJV5qEjMGpx6dL4sVDGh9UmqvECUbuW9
tbAneKELaCWFNqf/ysthkvKQqN1E3qRnU+nIzqFKqy9JkP4uylwC1AT8ixh2FKup1urrplPtVRoq
yAxMjkmDG9d2dBrpEaw9CITJ20bBlVVRtCiAfkrcg0FL7w1hj7RMFu5lXXVoi9rY5bvGxJaddTbt
rbRYPIqBc7oHTrTEHDLfdSIGlzxVOM17mWjzS3hpbEycQcFKrRpnE49cnbUqGT2Gc29icu9vCjpf
ojvwz0u1yEpa4npy/FOhvppFe6Fktuc7ebRzayP8pluN7nUu23w3VO26M6t4p8+eQT7NibRLdPcN
5/IvXm61AlSLxBFKQrDIklj9ptCF8ZM2YYSkvp+GvwpIb9wmyYg5bVsuJybyh1WbeBKkQn2V0WRv
7LzpnwsxDE8JuecltrfFuknKdB/aszQODRPp0Mh4QdCmXZISsjaxJNBs2QivfTd6zKbGvxgSN78N
ud28dWoN69PlnuBZrgL1tTXCpyYGU4zAv5uuckT9l2nTJGttQPIaa1Z0OWJX8NyKyd2DDPPXZKdQ
Izpp4xm1j6pwkNLDDes1qOSNGVE/COmGXtRWpezCOhZXLIh2rbnUE3hhanFP2FceWuB7L3oxZh0h
fdA/DW4c7+k80Mgz+eb1WKLlIhfZq3u3AGBN18l0P8TEI3aqDcQdeQNxYdCDa5ESD6cIvzZN6iAB
EtL51psDISaGz1CK83Zd+Pa46qU6rbspNkGHtxyLPcamQabdmQkKbl0v6+dct8YL11KLQwHA4qfU
SZ2QA8oDzSaPKM0ZE4t1gyCRbUbC8MqpfmwQwLHdKMH0k74xNF2RBq4Eq9VDMTzFtBO+iqHxuRnZ
zVYHq3tbByai9GmgJgccFJZjHC9tWI2HmiZ1jjCCi6Tu54+nGhNUqMOy7oiLiPEq3b+J/K7fqrpm
HrSgFctxsMDeSJHOskx7P+WUXkkx4O+gTBN1HHVK7yQ3/NV/o1S0ZOaQvZ3iTsDidvODP9UWec0p
ABMZYIapBCFbjClv/rkc4/87ocXsfPmfjYMf86j59fMPb/+/VlkkX5tf9Qfs/vzX/w+7P3sEQ7dy
ICQhlwA08/9kF5b2P/AIIKo5KCwM84+44t/GwiqNB9DwgDxosOT45/6vbU3X/8c25vZhxIYCYyTr
H7WtHbdW0ks3Y7dsqB+0UP3pqXsvuoBnPaGKjXTP4QPeRKFUFlpkyl2Djv1fLY//kYo3N1C/03fw
ePNDYko3tzzTc3uk73CMPjJK2ZJdVDlhZxb7d4UAE4mhyiWDCut8oZfe1ITGbJZR/GsV/sfhTzyp
ObcCIjMhb/RHSPP+SdMpogAJ0c3rcTNY8ZGgctNCwzNk6Zx5Um3utT96VMaiDZ9xdPLvR49qQIvU
dWUwPZzk12Y2Pbhw2cFlD7Dzug2oaMJPUUeLTuHy1+jRy7u1ePOvgd7THY+UNPNMM9FzPzOmWcz5
EXhAdhLFRqbwqGHsL7ihKWv4vudYmUftjn9GwQGLB6Xx14JC8VGvA+LWnhzfsjwVHf7FOKT5d4Vx
WT+ZeaEmSfvj66f6s0COZpWvR4VjhngIRMRRG7BbVoiAevZdCkjDUgPXu1NiCyTQ5OsF5lUQAtql
jSR83eq6/Ru/1+8R9qdrrBrKxzO/ZZ7Cz7+F01RDLwWm6+jhaxpMhBYGppd1xJ069zIyGNc4GlCT
67g+YkyxLPyayleh7WALLTgc7O9BTHeNorbV8uufc2JtMzP//jUIuN6vbSer1QggPHczuhHpwK5f
VT9Q9ypIgPDM2j6xtizgXS5IW2gMfMcfh2rMuQ1kkPNnBNAWa6b7tKz1MyyLk8/DrMwAGotM00xQ
eMdiSAWdKHkORsXlk90DhqAPRMThFgfucvMXU/duqKNFZfqNM9ixaXhAhJFcipBmlba8bAJqHV+P
dHLmME6eIUFgQc15f3z3ULidTmbN1uSVQy0hUKvVoTda5x8vBXzc+DrY4KBMgGv5OAohXGOWgrSy
5RsqQqVp3IHgznboPeu/GApQC6gM+rJpa50f+N0DEaFCkzC52Nfp5D9EVRiuJifTn4Lal/8QNjJb
xSEuJXlmgQS1jveapgUCQmsG0WqPgWtY0O+Akv4csOUYzME/zL/v6rMUES7RMWNstDEiRWhYepzl
2i+7NuKLerLdpWrTg9bjnPMW6ygJvl4Wn9f6x0HnnebdLLaDqDLhIxW2fc3BbYFLnR2rolloqWuf
Weyfl+D8qsBusQwtWvGP3lhRVYNpSZv+kZ7LU0Nqc1+Z3A6+fqLPBwNQL2hOrD6XY+HP6fjuiQzN
If/ZWbVHL5m2NepSbBGegrXuUTv1mmKdITaceG2WBh4CEg3IC9StH2fQSgcRGlKjt6qu5haoqeiX
vhjoyaNna1/FdrtyId+f2QhPvDebHZdJBBNtfMLuiiIMDDcLWy9xDWtp5zLbp4VsPCfW5JkHPDGh
0KugeNAoihr3mJMVhlU3AIDjAdW2uy4s2d6rEz7ZBQnhtRm6znDm2U4ctZyyFnEn8QvFDetoV6yD
pB5IJEkPEDg1qLohPUmKmXxJ2lPTw4lFp7heSOu1BNOeLWXTNreu1le3EW3Z3ZmNZh7t42FLqMsc
s6UJkFDiaOeMmjwRWTonC1KDlv6hSTVuPVxRAX1i2nRXxyPw+3GwNUoPscYN7+sFfWKBsS+zmG06
X4R+jKvr8lrHhYXxW5ernJFza4YJ3HhI+V/JSIQ7BCXNmWf+tLzowCOE0Od9D6oFUf6HbQG7em1q
mhq5jJbHq7qLcjq8HPTyRf7r66f7/LIZCu4wxDeejY38aKiyMQIkF7Qa9DkyfnImur9x6BPeSbtB
49hXPeihgnrjNNamoLoeip3Tm+1epH0VeV//mhPPDXNF4Fs927giSz967jydmpZkm9fgdLAQiqju
rFQLHxCIxGcOlU+fFVA2jesP16h5mf9xvHu3T005puagjhuvVItwJaNY0GIfDI8+nI51MLbO89eP
9mn3ZTydUwU8Ol2EQEw+PpqtdLGQPjuGDF33R0JrxBomp7L7epQ/M/Tha2EYg/MShg1XkD82b+8P
lLjzfaA8PY9VJv5Bq92EFjIcl7xGAfW6x9hcrpIBNRt8ixBTniBeCay/9n3pNDeZAoCezkCqkZPT
RKuvf9upGbBMQkcbrf/M9TqaAT2FiJZTK52hzPvOMIb1RCb8TPQ4r9ejCWBjnkMghoDhMy+xd+81
ajEESi3SH9iIktIPEURcRFMS+F5ZtTqyezWe04kDIidf2VqYOihnFrE2P8inn2DMPux0VOhwij/+
BIQViVb4Xe0FYUKxQ9i+V/l5Qc+mbh3atGoWiCbp9VfJmj+zRt2bGpXCysHpxNMnqW1LfDXPHMsn
p8XCHd6FLYzf39FnHuiFLig28mX5RUQLa6lyVxh7taH1GV7JVo1UH+SGmu7HXJ22/WCRAP76/X/a
SEGcQ9qCZGrZRI7H8QdcLUsZxLw0Y626LpkNpCZjsmth6P1GyDKwRiftzGeufR7VsPDBJeVgGEAN
jv2GbZjbSlCkvecL45spr/KiwYQScTV8p5mPBjxyRz56OYTjISZFmCc7LLy62vXqPlxYdMpnwXT9
T2fCgAxAxsUhMSTICn1cIKGrDVRyaDS1pNFeABfQr+pSq24mkxBCiSfan0dRvn096OcNjyUJ3Z1Y
AlWgOMZmj1XeI7woVC+vRXwYfydI1IYyW3G0Zf/0yLTZwQ0Y55ybNq6O8zt59w1mvZnD30Fhjj2s
vMWZtl3B+MzvE3rltwC9nIvJMPUzzscnTrJ5VJJm5Dw4QI6hZ5oZ+mgZmdXIYRpDPY/39KLX2wZA
Zo7uzg+3IFXkugypxKS69AFntONVgxrqzC78+RjjB5iEThwxtBYe5yroB7Fg6kWzwh5VSMid+eCL
on7pZaqfGerzpgqtl9gEPOc8138m5d1Ul3E5R2bT6A1IEX9muR895a3x8vXS+fw8YOtmwBuu6jRp
uUfvs+xbKogOg/RqK+8ROZUrpQiNH4mkt/jroT6vUobiPqCqJpk44r2PS6cfQzloYTx6WivTnV2b
1K4oC7F71xgjhdHoOv/4WJrPShXm23xqwHg/GpHnAnnVoCNxNHVryEq51PvOOrP5fX5P8yh/Ll4m
ADPr6FjCy0m2RpnyySvJgEKPYjRl82T99eydHIVIGaIhySldO4rcJ+wRe3RNCMo1opisju1DG9Pq
8/UoJ96RxjmispvM6Rkx//m7NZe0Kj2cdK55PZzMXVFUswOYX92Z4Hs8DY+eM3N3YvlpDnlqco1Y
naCQ/jjekLR0v2Ay51HBUPZGrCjUPyndUsgYhnMH5amHg+Ur5rdE4O0crfU6bUhE1/BnFL8JPTrX
NsiOf6tqfMPqyc+s9hPvixsWd4p5y5pPqY9PpqF8sSsqoXDQKpfbU4PJd1i126/f14n5m78lTbWp
ApKxOZo/vHxIVioWOkAz+JX5kUnYY7w0bEmbvxmI6xo3VVK1x4tcaaUEg220Hg6u+V3V5/TVkPi6
8Kf2n+9IrAYKxfOJbpPB+zhxipN1keOrrae6WnljFJaxUoRS3g/lYJx5R3/y9R/DuTnL/e+x9I9j
TWaoB47gAl6VIrjoYMrQgAFxDtI93S63RlN39jpTNNrM6FmacgKqcsBlMBeEgNiRFe5S+CjgFg18
1ImeZ71plmorokMzNNPdkKPhfuiVvPwlLTpQsD3LRkFJFdtc7+v387k0YZsz1Z5PSCcoEurxtMkw
Djs6gCi8BypqbqO+bIemeR5pSF5ZLl6qMNCgiGTmBI6ujvztKMzyL5bjPKGz3w25NHEU/bQj19tR
lx10Fgg6gU7UW6o2PSKaZp0Z6sTHPEd9xD34hBBoHa38EQi8ZbObe1VaJZe5YZgAnwKlvJA6zfhl
aFT2mb3q5IgUGGhl0GaG9dFisXIssrqk6TyTJAoqE7vd4lsD7CqAO3hp0Hd08/U7PbGFmDAyqPYQ
MlHLO95CJsDPJqIyRHJFAb+HVhJMjuMzK+fEY8GSpZ4EepNA4NhKht4Ef+x6E0vquFS9uE/bfZXE
cjupkbxGnd+eGe/USkXjgS0PyVbBbB6t1CzWY5sW3MELRlQ9wYjUAiEpcL04Lh6AbSivGTg7FE1U
Fm8j6bpvTksgdObb/0PmPfr2ieNIZXIakISy5tl/d9SpdG/UUqKCGsHAWAsDz0OU5ml4beROdxj1
UF8WNkJGejrVJYwDcwG8U142StB6gSawFDeD7DLIB4sMbxOuubm3Zy4TJ3b3uRClcp2AIW7px2uc
iwuwEaX3ShpB0ePayrB1s167yXPaQf/5YmNx8/W6YHnhMn+cDlq/scXNsoEWQEAbYVFWqOHoxv2L
UfhuHap8Ku4sR0u6V1yHRqh8IIVc+tu0jot96WIS+vUo87/y6dXCfSXko5Iu3KN5i+CK9KXh9l49
jvlNCpNVLKnYcy+PRT9sbNlld2B//H5JWcU9k6WYo4hPgxOuE2Ngd2gd31WGyDKHtGAiSVdMu7GM
sos0kDHQHd/f9MAwFy26trevn/jkSgHm4OBTgQ2VmP/83WKuMFTqCreAANQk32QL8UNVwSEF7pSt
vh5p/iw+Pd67kebt5N1INbnKWC0YKe9y6eUQ6C5D+jrO5DROPw/CJgrQoCOOT7NMN3OyvpLnsSJ6
uWBD0WVH7+tCiFR9/osnchy+M9Yjtc+j1YKmva2Unv0ooc9mPc7wIlmr5ZknOjVvcwIUFMucdz8O
PisxsNdbSFjNvm9XGg2ii6QczpkxnRvl6PtKNERgmlEyb1zD7ju0um9wuEAOfD1lJy7k4OnnNCvL
zWXajuas10w0xkHTswDmVk80/PECj95+3wUZKi3pavvBcOTzUKrpo55Ay/ObNjqY2ejYZz72079F
0DPB6qeSCK/kw4rsbAJwxax7b9S1lJ16iFaZGn4bNCE3oZ3/7ozIy1vAe1FTTwt7iIL16ERngoOT
E0/CB88kQmQhju4WcUtv9DDhxgqwudxandYsCrw3z1zPPnltEWLMtSnNnkMsMttH845q1QEPxpTX
MhCHKaM1PSHqvOKErB0PEX+zj+pArOIxyd+QmWeYyAsHFbZWvULS1M5F0Ke+0/e/5+gsN8tEIMnr
YUv4OHu1kgmgJoEPs26fc9k6NcOmy4ZOml1HqHA0w0lCMEE5o/fAGuNA7pvA3MokOLO9nTo6OArm
vCL3RMs9imBl2+Pv3Ye9B7REbRd0uQK8w1HE0G9NNQGq10FqvFDxUzSgYEIu+It1RK1GJ5NL2PfJ
co+6ayBooe69InSzfdXFclkmmbz7+vs99drYWOHGcM2aHSs+fjIycWio9wNaOdpc25G0kUA4jMS5
GacBEftfDIYUjos+Lj2fCqpdFwd1T+HCm8jbrUGHq8siFPoudPT+zOydyM+zA6AFI7LjP5DhPz6Y
Totn2zikYaQxhq+pbgWRJ6ZWeRihWx20YoAhO8RdDbY3D39g9ezDYTUNZT81mvKt12uzWtQt3Sln
dv9TQQGLZJY5CDL1xtG+XCV0MNCM1ZNXUY0t9vMjGOFG3EyOk9G+YxUL08ysh68n/lRkP4e35pyc
ov/6KKQLAvpWk4xNeixSiEBhfdMqRbxsbetFa5Snrwc79XkKppzaCME9RP6jmS9aYMAj3z9VbH1v
VM7crmW1Z+bx1CMxgeyASGG57h59nmMe9iqpJM6dImy+ZbqVPPgFboJ2EFb7QVO7v3kqw3QMKhvw
P4z5Q3oX7XRaYomM5lfPGGyok3l2MzWdvP966k7tOcLW5wIimgNcCz4OEgH1445BkaRqVOjxsUbT
WdAnKYUM2XwHhe6uYt+g30Xttb+ZT7QcuBnDAWNCPw5NmbKLC5RSHrDwgBws3f4AibRwldl4Ki8y
NUsev37Yk+tE2GScZy2jZh2dGFUB/R4g/eD1vevSTJeYntJF8frrUU5tcDwRekKLVB8p4I/Phd5V
d/pIGzzfz7Qrox7cPQWpZqfiRnBmzzn19vBuM9nhSI8huv04VCpNGyQgTQd0WfdXCXDoR180EL8w
cvhf9s6jOXIkzbZ/Zaw3bzNoAxx6CxHBECSDKik2MKYgtNb49XOQVT2TjMyXtOx1W5UxS5D0gHK4
f9+95/o51x0rUDyiQQ/Uf+NUUm6W15IwC4/vuRU/3JyVbLb0iSUWezjMPsVlBXcrL7QPNqG/umDU
cqjFsS0ko+XskVuIV4iHTGVKbYnQhRGWkyoAPeHfefMRabP2MVflpX12K1YsYwqjWv2TpAz4Nv7V
rTFXtff7G+PXR/N/o5w90KR0w9EIGUU2OsWH7J75yoJI//ej/Gq6p0HMWh+1FJfmbDKsQ+57UBE4
MbRgvOxjHCH+2CvUtmW7MTBt5pIXwDn7QE/0y9IKOXVkArNOQmZxdi9WRQcZV2H5P2L0wlxY1OYp
6Ob2gTnfuAiGadi1yG23S5kM16MdsTle6o8ir9dBzneINktJqlbUyShfvX8gtEVpS2Xi2cvGQGwy
xR62gyFXrwkwpe28FNpXWSzqcyHsFrwWhignTDr9hLdw+WCb8quL/eMnOZtYk8IwqjRa2HMZVQ+Y
OhKbxG4+Cmj7xSio9XnlUaaheXIeLLRSr8JYL9kGLUMaYSdWIe1NWaV8cHV/MQ57C3Y5LKRY5Zw3
2atcEVXedopHnmJ+nJJy2Db0zz44Z+vS7+zq0VAnvmyVEtJ8XD/FD5NKIqK6CKNM8cY6EjeQbaMN
ua2Tm5Iy4PbEwu+XZKpdOYhmd0mrSv5g/F88Ou/GP3tAgSrUDfgYxdMsCbDtYMxf8hxUUoMW6yLD
pQfyGG3L9vcP7C/eF0iSqOniJFjlWWejNlETpXgpFc9WevmUs2H1zaKZ70xiCP6NkSg5srSnx8YN
8/78kjK0QKtYkF+11nyotR60Q1pLd7KKuef3Q/3ihkGVRA7n2je3UIi+Hyoek2oMYkuhwkl4xGQa
wBRAF3u/H+VXF4wdNmIWg2oXNbf3o1hwoJpG1+Cp1SaqMdtoo8e0iOMCqF2lPifGnFhb0ANp8cHh
/aqCa/048tkuxkjbyOhsPC5A63vKKVEktoMGSH6JV1Z5mWvFVu3H3F+iVZMTh+3sW0ZdbeK4H7Y2
jvpPEK8OxLP7ZUyyEAau9svvT84vL4EtryJHFvbsWt+fnBYiDr0eAW1n9aRmaRb6wCfEB2eCyA1+
z/unlj0F0h82jSgT2Le+H0c2YSlIYCVZMi5w78x5qZ8WaN+asjyrM0DmzGrSrT5YtCEJVoruS7OC
utcqoJK2UR8UV6FUKPDdCUySiKBQOv2+jxsJF55pFZdTj1Ob7f0AQG+oQ0ve17kddQ7ZmpaxC7Hq
c1Kbxgw9IwzjalOCS34JpgrwCtjmUnc6adYPyDSm+WJZ+pkKTNeK8JhHILahDvLad8Zilgh+g3GU
bvMACZtn8rQ3btxMKHbkhNqHp4iwRVTUKoYzNQBzfGXM4HYrhZZZPhmI4XHWq+UBnBcIIJBFjD9Z
tU0w0KCNoW+RaNjt03GuOjfG0wJVGhptwG8puwyChElZU+5TeAZzH+TCI96qfG6IQBQXhQ5bZdMq
VD9d7ibd9NtmZTRoEgGTmynUSe4x7YhIGg4JXhL8Svz4UT7me1FhX/a0UFUTv4nUsD/0aj3YsHpM
UMsJOghahkZcOlkvQZOG6WbD4rbsGP6RYUxEVkqSVn9azT/KNklqTpWSGlBVrHa5ETqJYEjKp0WF
QyFL9SbqY5BAfK8J6SIW8aOgVIQvSx3qy7KWqiddb1U4e2azr2aMF/y2uCrdDFLrHTRDNcVhMNfS
XhpYRUH86peLSgt0BWjDDAUC+YFFNT1UE8yZogedEg9te9vqMRwBxUrpG4Qdjfxt1htp4uZBYB4T
w2w4VcEipm0bkxkjwjwBWwRM9SoOZ4Kb7Ij3zo6yXaK6Zida4RpTlNXHGneXIF+gxfEZqH19sNUA
hSPJlxB17B6LG3zAwawvBosM72thFtKnoBqGp2ZOCfs0RyXrD1ZfGJ9nbuFXmFvjdaPAEMcWl9P2
l3E5s8uSVyp4Mt7LGuHbRCM3494sSYpwUDkpnauEZdetHNh8It/BCq0ruWttCQoQxvrn3rI63UmI
MAP/3XWDxNcsT7xskNW3qdCkCLKRmmAebaQ3AJyjRjQMjiEyMwpuYbnI5lumUNJClmLJH/WcGCK8
qZS6XCq50UsCH2pHCnH+rWyb+DQq05BcB6GpPaYxiCUnQxkmnDGKIhBUgMnwx1s5WukcWk3tjiFx
OLvcnFvwAPocPxaD3KQoVMagPE1ikVKPuGkgL6STNV91M8IpDukAFk8AQuelI0m3uqg7ePIAmUL9
MZIyCDYK0BlBJlmvXqeQVIA1BeSGRuiYJL/L7KUFyTzzlA5Fnve+ltqV7JvYWUNu5sW+TkNwkY4U
8EFi3QT+lXHRMkeyZwV3rm0ToakOn0njkST4P8CIHN2CEBHjpwgdy6zg3KZREqfehPan8VGrKdbO
JiRA9oDZsswjTc0g/qhd4pPg4SYpnMjR3h0CzB4uIQ4FdsgkK3a2FkOfiKtCVfymWfFSDWmekZNN
IKgcESZZe9NLgqb9FMW95tVgXSpwCDzulwY2fyiFS2MTnydFsIMkIDChU+Mlbzy2TcWTGOWWANIh
B6Azg2+rN0KOIPWKdiALjSe9J11OgLn3aKbg44kLUB/Yt9XiZpos/U6KxloQsbHAL5xHY1TWkNh4
9PKe3DQnQAU9Q7aiHOPgkyB/SS/TcTtBfYPWWQfGss+HtlASLycbBtV1r7cmAjkAnYHSfkaoWEzS
jSyNC6gKEjXA6j+UU2oZMccPvSpy/5uMwoh4QEPzhjYurqhc2nc6cSn3umgkiqG13fpGbGT7hBwQ
8krgHghTqt2mNsXDHClgKAy7BcIbFJBJgqyUig9Wbj+V/Cw0NvT48GtQ0ES4pL5/9YXISwfScTQv
McI7ThdWbfAETtrImVdC7AJT2qyYhfQrr6mUBDjJJKSI8pStMdlUffvw/ZX/H0j9PxCW/LD6+Snj
8/Fb2/2X81qk7wzT68/8ZZhW9X/iFEYWi0AWHisyyn8ZplXtn7SD0Uitrgi0Vusy6V85n+KfOlp3
FC1rbxrlKf/rb8O0qvxz1UVQ/mCTjccBy+K/AP2nv9ZGsP3/vzZiCl7v11DQv9jxILhEFkzNFLXp
+xvJIEYe5i0mF8VO90OggR43+lMVY/ftaTRcGDXTzjCaiqMD/TpYy3QSWVNuilw2IY1oZsMyIwTn
JRvHXm60LcxbcHWpupxKQ5supjiBW61NQtvSIvbUTp4Pg9zLmziHbdVmRHy3Hc0rQQuPsLW09PsC
N5dtSKaDfOPQzCuYQdSlvlEjMPYjKZNSj2iS+pm06QYjeQvmUrkWgIIfU2lWTiQMSjdiMZpTP8YQ
Z4wxP+pDx2agLOaB/M6hiR4By5iHhnQJJ5UGyFxzcg0RyRlnyzMmcYvTcDM3IwFxxliRgNo8GTnf
Vtgd6KQuuoZI6BuReYz0Zgf2eqvPxB9Fu/SVyM5LVOEnvSxeA6N+KZb6cwMjiwKgn5n2YQyqI/QL
eA3VyQyNkxIWp7yQOkdXEakHyj1OdU8yqq0R+KN5KqzkLmqqu8JE0ywK84o1hE98Bbg5hbUY3Ohs
Oo3WUxKbnhoHLi/UrTXZR6OdjsMI0r2AWWuU0gu8xp5JM7/p2vDOnhuiHfXkBQjtLcbjRwNkT5Sa
h3kIntNyeRzbbBco5IaW7QMSLh84w0atyJwLG7JOgsgtQpZAZvnc5v444QeGMH89DHClcsRWo/ys
Zsew/jYR4FrWyTGty1tREgtY5eHBLO3NBHjXtUJx0BWdTxJbl5GSv9XstRwmVEOyr6qmuQBQei1q
RsT/uZhzchFayW5JYNMMqdcl1zZZAJZy3YdAhJvglf3y18JcQEbfSCK5TqLUnxdyi1I3JFZSnPqi
9aRmsyzPQ7GzoukTQQSs0fFvwNO7y2Xgz6W4SIkUUYjQQrq+Bcu3Je6lgMIBNz+TNo20bNqwfNCD
+1IlJAschRLgL5m2vUi2vLZhu55iKdxJtrZtREJBT1ypnX7VDcSxFdamLj8t7WNQ9Dt8Ky8EdHpV
rl/QUPQBXlzOw7I3c+0lbsITsaHbSc6uZ4lljlYyUg1OoO5aN1SznZS+tIOyZ/1woQPIMuXZnWbQ
Yyv1b7C2tRCXVNzDK2tS9nkVvejilTvosDTtRhnk51Q8J9atEnGd6osiCICzDeMbb0KoxeNdMai8
7KNtCK5bnkizLJ4KqWbJaOgH6hO+VXVHFSAmm5OHuNe9Fv70ZF62GAdhLG8a5dbuh0dYNhttvAR6
2esHMrdJjQCeb8/TkZB2GD6YQ5O9HGYbdRXu8+42C3Ur4s5vW8hlWUZUaRHczNl4Z66PXmTZ9wpw
w/5Wq7/lgA/UZNMQN1foCfglYtqhEIzWzmjqjSW3RxXSnlHZlyVFd4dFR0n+6go0jiOirwqnKU1W
bCS0qTnpCM1TZuoXswgeWEn7bVUdpTQn5U6yb4ZKP0jGzRDWnAaxLW04oeypxmVb5I0P8/Gi1Vtf
j15mTT+1XYtHpgVjOMmfgnq4Amv9SPv+i2IloVuBOV+KBvRe50/1JUznmGMOt11bkWVTXWghzO2N
Nqw5T0QICAFgLpmI5NTsB9mWT6rduJnUs2BkUeI29PUdAzT8pHyerZn1z+KFtrlZmm3N7cviHh/U
8EnIoLKaJniLAqJEZFhwXZke7ASXipqYxB4Eh6oovlY4mJjHAyJJAWbJQts3y7AxovGOdM4RTKwy
+NR8Yzjjmf1oFVXLhF+9gJxvjlqUVJdNl9Vua8oHtuvXqrQc65lUDW2UcGZIg3Xdw+5BxqJGWy1O
4IEN14GSHQ17xZK1fXII8uhmTfUBDaNwc5gXOT/qVAbO4U4Rz+QD3MHzfO3L4aqFRwHiidyFrivk
C1A6w7GryLIAhwEWlxfOrZ634jTOqnIl5CesfnobZJ5qCjDwxEPED1EIWLlqw4x7t1a2VmxuWvty
tOPXjHwiJCr5ssckCWG+vQjM+abLiUkEav0gwWVbuegZHcZDsZVSAgMTHDYd4BvHpArgtA0EVhGM
BzuT7Qss2Bu7rEu/DuNH5vzMzec7EZDvYECgBM0jEuupjgYY6wGJAY350MQ1CWNcrNSku9LX/TEv
TsCF2KnHAQFZYHrdNp/2gyi/kpv4ZenVezKkDkBDazcI0wurkK+hM0P/VOSnyqiC16oxezeizNDF
PB3Tvhg8HnPyOADzleRRuRFbAI+g6cTpCh6QsW9QU7GLkvNm3XYbPmrxR7Iwu52kJuHOUqbLZHkl
4PNpnPkuQVki2eY5OOkcj0yRSF8hNfpAeYC5LVu7qEcvDdWZ8geMekXPropqZr1BEtoKHhyG5Unu
1TdprgGGKza64gSTn65Cp4cKCapr0o7Uf45pFtwrS/CSjsGNXUVX4L+fkHC+jrY4IYjbqFr3NZp2
tbgNy5FUQBKrO15K92NNSSyRZclT9UEmRpRdmAATAwCdNLKoMvKjlEhs9VciuDSNKtN3dqdm4YTJ
GyLVkLVXzQCFWwMCtYHNTtQ5S3JXgEfdlJnSX3aRxTM9d5+KGvbCoGXBMU8i1UFsER7J/rmMDd7f
ZIFThwgyXvBaPXzTpM7cWHTIvKmnPUIOlgUhKu72LDC+FsYYsIpajvhcybdc4pUclw+7ItDTY9Qa
6VVuzPI21pRuA46TJNyVVD4nFbrcBjRTU62Cu9m1TBZJC7s6w5rIq9Xa7WgU20wlDEHun6rpuY61
Y6hXkpvbwUk1SdJRYW2wvNCZp6x7qbOv26zZTUwjqjxeNC0SnwnUqqrJV2H62S7ZBxIp1/vQpq6s
sb5D/g/WVyJBVU6lm5TQYgi8+T1byP3MpsyKgsYd6iHaVCr82Ck6LkWiMLF1hGokTbU39N46FF3S
LG4nqeC2rHYiQmTKTlazzp5wJlVwyzZJLQoxuDmVMDzr+0rWb6xwtnZjVD11Eow6Nb5o5US6XSzV
fiDyaSagxa4SmXfaiJiVaDJ/yrjiY93l2xp075ZUnMeiMk1/aKW3/85LW1WkQUUWr5p30tDtZjmf
2PRS96glwNrkzaerEnqq5kvRiM9xm3tiEF971pdaRQZa/Pe27z+7rH9QgfjdLuv5W/6teLfDWr//
bySVBngKuSS2tFVN8H0f9VcSmKaQBEZ7ig2yzE5r3Sv9a4e1brb+3lEp4p+0JXhgsXiQJ4bC/WwD
9bsNlTDWJvuPRWn0/6h9VrU8mz10xWtx/IdWUgXNR4910KwlCeLSVk1Yv5+WlKgbrwrhy6+AyGld
JodEIcVHxDq5vkVvsVybC6WinUHAK0xqTUhkLhBmgBwrWTo8+rDnFc/Mi/wZOiTa3pq66yP1PvPZ
KtMFzmqQlo+WCkTI6UfM7yQN1KUET7mnkGeR9KmuIXcBwTpUbWleFHXo2ek880uiYBgeFCMs001I
zJDKlqdtEuktzXotb1xtiBQ4CTLVoJQ6mZSsxmvs1zCf5FCRyNtVqasfrSAh1LVui+jYyb00XmZj
TJDjksli3JjZnLDPUherPelybGg7SqCRWjjz0ugzRdk6LV+tTkajSO6KGpInwb4g8hVTSjOnMVOd
yhu+b7odCUjM4AiZviM6IECwjwkNGuorJXdLvmehoaNdTxt1UWFL6vBEo0NC3E7+qVCteniZJyDU
D006rlkSzUSWNlX4IF/LsalIPNvGCZi7JrD0+WrJyEW/sZfAfpmQiVe7YCqH6HICf2RkzojajDQq
VZdg+OKxx0Eg3IRfBsUJe2GVa1scXgTcBiE7n03DNlYAJihHCmdEZSZVE+ZsxkA8MDcFpgnhE4Tt
AhZoeJNjmgeRby9zL2gBFFUUPUgjSCb62EnU2YMXqjmOHGfQQfR2x6ym5UKMMhWw9IsYsoEc1ioh
mwIafgccNTGsJn6re00Sd8x9xXaJzSZydclOHwK56l4xeiQEyGYE19pFx2pEDpLsUIPgTnY0Cpr8
0kSGxGuoMPUnPPGNeoHQ2qj2xZgr4UUbiTlwYRtSZSWq5WYMZrzZml3fVH1PrKMRsfZ22tFQbnj5
dLtODKNPflf/IKrRfurkvPpMyva1aCrzUQ4TCahnqmo3pdrkXwTV59rV1F4D3IFl8wlIOz6NKdGy
p0qe5Ls6xABfDJX9jKkivCQYyCw8vWJ36da6TYIVEYWbMZbu1Ar84FCX2WGOMwoQ2qx3L6M+VTdZ
NGovQmvIpxcRGBlnVc96SraoG1J3FJo5vBvzUcQHKOHSZo0BVQm02tHewaTQkoFsTSyieZrf2DuW
PkmdbI0W+X7ICM+wIOAejS7hV2iiuQ2J5Bm+NyQIyYAxmjSHeS6FXxas8Xg4Ul9L6MnctXlblq49
6QkJrKKuSMtOkxz2aJHKBlvpTI3WEK4k3dd6THkhjhVbJZJh7KzNYAdtepXJypT4qoFJ+In7IBm/
rngO282hMspXw5BnNXJzuL3PYdLOXN55MkkSLzMopENEOIdXkGMhXS1AZxdXIm3SvLZZuRi+6GiW
Q6VNo7eUEvhAZduobgdjsE/TFDefLSXtANynhhm51tSJjt8Ulw828S8G0dB0Wggo7QZuJjsvCr+R
B0X2RdotlVfOWiKACHRRBwVVYdMrh7J4GhVw4z6+ShaKYqy0mac8IdEm0sq4eM3bKG32qTaW8L6r
JVT8zDDXgL8Ftk3pTPYYDY+qUVsTO1v4xq7ah0l0rKtVmxlMTbt0ThPURvbNHAuRnLSqrqpNp5ZN
I18sdTMvdywISDKwa9ISDk3R5ZydluodiRzDQAvlhzfc37W633HvUMzTw7CBeUAxgQZ01mKO8KKi
wyPnEJ460XqFiQPBq6qm+8Nu7fdx8HcjckLzB0zp/QtLp7WykCsQOAvp5J+raA04bKKPqDfnDfN1
FArlrLWQMxviHIK2QPzJDDqRa+KqeoGFPmZjlBW3LGUnhxSG9nKGSXv7+1P4kzRoHRVDioGGC/rP
T/SQbCxsiysUOCJHyNEBMiXHXiZGXDMBM/daEm/pYEsEGtR2DcC/UjOnQu75gaByLaL+uCZYPwb9
boRRqI4R65+dYjsrzURtdeD8RUhBIAmPvGqpklpzs/v9EZ+33sEzsg/niMFSKOgS1nLvD6sPi3kz
LpVFIlimsO/1JVA2Szt/JKD8+XjQ4ggK2pgecXWcqx8KM4et25bsz9Zkj5boNY8Eq+BIUmf1x08B
BXgoaRpnjtCKc/bIMuv034wicHRa6geLVlk0io8MWr84HvQHK58UATpu0jPlWkYKAFu4xGZdH7D4
CbWAOkkAQEakGRXfP75Exqrk5ck2YECdq7UJ4DaGEIPJagJ8kuSBakCYxh/cB786ItahqHu4B6ju
nx1RpdeqFGuj7SxqUkaO3PddekiHYmFdVbb14P35MYEeWj0+q9dHXdVxP9x2BrA5FOocU2q0/UY0
ne3jA8v834+yfugfHyMwdlhvDLoims0g5755E3kkJA7NBrFM7awdqCMaPQ93Iw39vizkr388HNsC
GjA2LkQMGGfPktkRJ1W1BlmriRQ/TmztD1Jmi0PT2+WVOs/aH+onaeThmSd2CSXjupc5O4nhQnWq
bmcK63ZkOFkXviKvoXw/KFezQdiGGPIPRvz5LmFEODK88JnmkHu/v2xhTErHQMAl7diyhEOPyoJX
hE31MP0I6vnz/M9Q66QBKQYvy7nxVNeKdkDwTYJSO5Fun44jeRyivzfJj9qEUOcfzHZES/D7S/ir
A+Tm5ylYva5YAt4fYGNkITNIbzqo74jpqwg0FqRQbtqK7f7vh/p55oVmx+zOV1pqXMj3Q1H8KwIW
vYGj0A47xJK5rjPb4eL3o5w/AuubBEMF5kD+4Ek4WxQUndWSZ55zz2dD9JnEGAmbeV74HXm01zlt
mM2/MZ4JqVKDSbBOwO+PKgnCbLYSmnS2CcMk0tBT9Uj3nwamld6hvJV/cBp/vk9YG9AvRZvPi1sR
6xX9YSaJ+0ValfKWo4xEAyCOZuktIjO918Q07vFF08+ZjXr8UwUmL87VDYBZkeOEXn12oN00KM3c
p7wCxly7z6pZcYvMLm+KRu++zHgs7qQSYdXvz+7P94wwMKHDN+EFh4fv7PbUYns2pda218osPY42
k9XPAoHMB7Pzz08B/RWUyag8bWR54uzYKGQOUDSFTWctUnegEr4yB5XbxJ6CDw7olyNxSSi4MBi+
3PdXb0jkhiouku9SJuaK7TR1SG1pAXQMCkXK35+99WP/+DrgkkF94ibhQWDF85Pn2AibXjGQmpRB
thXZYrhSa34ZQ5VKnlp9QGP6+VIhPsZkTGo3hpifIA+JWTbBIhXoWoCKufIUUCrWS/uDQ/pJ16GC
FBPMlBwRtgpUQO9PYBRVUxYV5hrktoyB1xsjjbN+Fj0xVVJJNOgwW5xToPcRSd5Ws3i13ILdViWS
ckjdsBHngDQkL6MPC/kj3sYvT8K6pIAEseIVzz6dzk4zaFWO2qwMku0D2vizEXzE6/x5CtB1G7gF
b3usMsw978+BhX43snraCRGBA8cSnNEplFHoKVZb3c1mVz/FqGI+4Kr9fGiAM2AnMgdgMeX43g86
SiZp6UtqOS2ndRvpc+61dhZ9MLut0/O7WxaDAIPIWAKBvFrnrmuNrW+XjP2aTbZYhhtnKUWoWOR1
7TWB0KWrqE7gjevwbMh2Uqv02x8+MjCHEJQY1El5R2GXeH+U5tLGeWdUjF/lBCKFC2ULrVGQaRQz
3d6liz9yzq+/8eyI8awpYP9ZRON/Opt7ejuo4ohp3qnNSCsetKAMkH+WIBl3i5KM9gfvx58uI5pj
g40P9uzvjjnx/gBFpXbYzQzdUbpReHaAzwLb/h+/pNZRmFFZxIMOwfn3fpSsGQcL2IqOtjltQaiW
ylZPtdZVSqG4appXX+tAHz6aG84ryyv4BY8ucx4rI6h3Z6MWJJ+gRSYgMLXDNZh6ekJV/amwzSsr
au/1fPisIc3QzOE+KlF7/P7OUdbV5/sLiS0Ccxne9xW+dP6A5KXI03jOyM/pI22DfiLcEWxHn3LR
p5NRU0Yz6y65qdt+3EqtaC96d0z14cvvP8bZ9WX9iK1z/Ris6EDyn9tOSE8qUEkuuZuYRMFWZHC6
1ML/0EPwfRSDNIp1fyswuZxNBlkaEmgd2yTFTfXswgIHor2kygen9GyegwfHroIrSQKAYmBWOJvn
4kLgixVj49rLQDhTERj2a9fGVuZKQm1m9EM6uddTwV3x0dBnT+U6NHCMdbXDSpxt4vrRflhlEQ5X
WdGCIJx+rnRLDE48ORKqyXEj0fnt/mwzymi81nDJYnQDRPYTdMagOgYxxujcLqQDQSSvGlHcTfrc
MczR+gjt832J+MOdynAYArAIrpI7iAHa2SQ30SNuYqUaXJzgEjJ8MuqLkdyl1iRQTE6mbt8nSCvx
ATTGfF/bfCDfKCjKbw07k2qSdW2EwpBMhsF4bWRYAp42IBTwTBEq94NR5qAlzJhkOtqb46S5SD57
04MzI7/McBhlP0mVyt6AQCf+w+lYNJeoEGQtef3+MPynHfgPHPM/zAs/iS6vyv/KX4v/1/5X9lp8
/bEt+P3n/ld4CSyXIhULibW0s25d/moLIrwE5cbkgUKchQYmwP9tC6KuZOMB7U2gnl6rM8yx/ye8
pPpgwWajwsHdpZl/0ic0vz9iP9ylghUAn4kdI+9FbtfzAIVsGJFY6xhzSYfYJfGxbtSrsCo/l5VY
nEhkzAdoyVTjoQ+sPXXJPY7+yypxMi09ADsxCOiWn81KMV3JQHiuTt9CWhVzHh419GCogUor2Cjx
a9uJF5TPBHzHRFD1c1a5yKjRwbXtsdB1+pA4G4RWv6LQFOIiubOT6zbdNgi+NWeuNoHlGwSY7+0K
L+xWt/a1dbom/wk1z6XAPR0dJ5LMtrXm5yq6ez/oXIGQEl14t5kTx2lNf05oWOxkiU65L2te1Z/s
9Cbuvbi8DZIDzpm6dPXAW9ueKbUIUgivGntja7vsLrtLPEwFKP/f6gdVvkU3RXQ56X8yKdi8f5dj
tsk2+qNEujEqtheUUNUdtRIE3/eSQvoZGni3jb9Fym1xR5TvfZ1dldIn2gyI6xeSSF2ya1VipJxM
VJd1spUbiwYbEVjTNgiJvYxHJ8oXb5dNRyAnF0Z/U0p4hzZ1bx5QpmdF5sJzcpQtAQHEuU6R2z/N
X6QX6WX+In//U/7+5/o1eu3e/voavYov3Zv48q+/hrfklS7wVvsyvGlfdCYiJBSCSWu+GtrNGlS7
rdOjMBNHI5sObbij9qA49lmVv2RXSbuRKfWJ8hmV3gJqj43zU/ZKKOiAXIwoZi+6neRd2vl0Tx3F
LXfR4k+5N4ZbuwEqcg3zXtE3Y+RhRzDK64ZgyeUamQX8D36XqWz52tNJLK+t5sKkmbLQnXNyeMfk
EG8iyYeA8Dy5FoqfJnNUPJL7mp9evZJ3k0uya2879svgatdO4/N91mup+QVS2pdt3lwkFQ2+a3SM
TjT7qrwNe5dkOGPaqJk3nzjOKHBJd087T7snPFS7n0/R5wBhVXvK44NZ7CecSoeAKJKLqNdcq13j
NG5D6UvYXufGUeyyfhNu+fEy+jRNt5P6ohf7kyFvEumJWzXUmNkhwStETIPWc3lDuNZcbsAsA7yG
yWlKXj/s0tQjOznWDg2SVXU6Rf2FOmzlBYmNV0t+wQGjUTadrr7EY0DaaeoQPrzVg0s1uKyO2eBM
G21fdkfr5kWnDGtj9iSh87rp9kSNhCUPtTuL+1Y6tQORs2sJn1A1+UTnb3yL7uOrS2/jWdneetvU
k1eihH69lBwShym62m6hucuyiaObqkV/5LZX0BBb2o++rR4bJAf30vUQ+fxGMfs6+fSzDyDJ6Yhg
Fsc0fwviRwwkTjr7mnQcXa17xS3ht/TBNRlVps4uXtIdHcQ2KVNO/V1/KMMYkS7s6JB1iavEnwl1
9qZ2TyJy2h0LJOFVerTZqwZ0SvlsdudXJ/mVlWuMD+sTcsD6Nq/fUmwc4ezm2eSbZC/eLiwTogoO
5uJUFhPMNVrEpJUviq8xajmWty5izyLGK9bZLlo4/t36eo1sgY/GFU2caYfvUKXL4yrmSxrMbmR+
s0fpsUs2mX6RVbtZPaxcyKxyrPA+Uh41S+dIt4W8SYtPhfxJzvwKFN6V9SoSqswRqdr4cZb9mB1U
Ajxly2dX7hSbPjvJ8z0df63aDOGxvzQfR+ZDxSlv8htbBlxBOiQmqPUfiuv+sr38/p/5b3/9H5np
VXOYq5Z1QuvLv//WW7f9Vl5C42zHHRPjclgeZ0ToxAfSaKZH54FXRYZ0qrUrpGHK/JnbHtiTNH1u
MyTq7ZU+E/spHkkwJtEpJhAWKiROF4SjiDgy+bNSIBWVbs1GIh56F1YSW8ACKequxVdl66Yz0um2
5j0+9qjaNfpD7gejP1peSqU4WXoyGgPjqZWZV1nHVbec1YJqGYGWwNcIP3SKz5YTMLJn585iCzSl
5eA09rZscfs59LDt6ikbjQ2sDxxoJpHKkWO/Gsfkcz+6ddq6Wn0ZlVdG+KnknRjQKCsuWCaaJkag
zXJVITPXXH1xJ/FUkN3UsR0IB4ke7uTHFs8OKgVLEKCbilNnWvw7mK76lbKUX+x1Htq4e9T0ya9A
jNidvsGR6CdlsAGf9xYSmVolTLFUUBJSUW1AMql4CJT0M2/z5ySj+zCt6fXoVFD5eE2PcRrWaNAb
rqzNzrLcyCUd+HBwQ1slWl5xe03ZtcUa/1odMrJIdTwGhOJ6edn44/g2hmQS41wYt4ahEIstR9j1
T5IKQD9CcevQyPa0Ob6J9ULzJcv2yRanQg/8y1GIihT2dT7dKWgViRvxU6Fhras9lhz0C6qQMOph
2UgUbaXpBenoVZoox0nPiJn8H/a+a8l1I9vyVxT9NPNABTzAG/dOxM1MOHoWy78wyhHeGwKYmH+/
K3nULQo6XRh1Sy0p+oiqqlNFEkyk2Xbttbv7JNbepRTwP2Xrp/+Aafpn65IIPmH00+MNd/5+q8Tb
Jn39zq243VldG54/vvcHUJr6PUIEqNPmaV8eU4Ih+cX6VNXvEZ+4uEPwuwB5hov7Y59EHhNCuh+E
CqjH55w4P1ifkvY9fFHwviLuBpwamhH9EuuTRwqubE+USmucqgIBfYQ0kWgaeZ6ilAzzQkVlny7U
NGqUipwz/zGUo9ek8VH3ACYLC3WoVxO1+3L5azyDOHI6L5+K1D/4qRBBRC3U6FPxhwBl8b7KxByt
n2t0xoLZiiK6PkgWrRJs+hIdR1NNtsMk3oHyQAfQGQo+Kv27MJ1Dmgg480IaKtZlYN/cqL/wDfT3
9zLN3rLqu/+1/PiIg9T731/b1vwCXzb0XPsemWSU24MxHwE2xGH+uqHxDGgk4VGBOEPBdsKy/7Cf
QRH9PWIoeI8B7lNsbLznh/2MqpXvsQXwBtB3IlSHg/BLNrTGc7E/7miAP5ETRn4PjTiQXIT/z3f8
VUBjUMIw7sBXZ2u8mqtdhp4TlEtD2iaJC6tHS9B+/BCnAskVjyiC09WOJi+1oSV9KpPCX0Anohw4
QGG4z3JgvgcHjXBlbVEaltKYmmIasKpyVlSHNkTTFXt2dMrITFEUXqwStI8SDeZrlh4uytSVz6uj
BiAytAJVY6bVdtIt0ZQhyKxj6wT9bQJUe7X2l/p9dZu8dy/qqXtBNYGy6ZN9ED71ipscJ1K9FwzD
ZzM0ymZLRuahXY8i2ajgqZ77D/0hey6eJY2qD8IHFLD+ilZx+mv2nD03H6lP4I0Nr11N/AO069Fq
+o8+YGhxYsgA0zE1c84huPjfANIjgMaHA+p/aB+CSdStIxuAQLV5imenHlGzBH1HuhD1GOxqt35F
oFy4pz+5pbFAgQlXyUfwMNhn/TEv90aMzmxLdXaXSztQNmyG02xvPKKA4na4j55kKGASPaHwrIAB
OaBROOob6Bx4nxtA7ZG39UtaVgRx9wkGm8lh4hRc783faZhTG2TMhfwn2CBTUsEYxXH//aQCz76M
ThBwBNC0X+qJx2Q5hhAXiZZA5XYgHEAJCuJLSauCC0OFNBumOpNMfdpISP+Tnzbqc3DRCYCcANmI
QDfvdzeSeKUyZJ7SBoqNPrp2T8+mQnkwCYeezk2IeDrgAS4D5lnw9Jk6IZ5EXpLws9m9GsAYXpPE
0ZCjsE2xFftsCmYRk6GhSok8P0FcRn1Ey/cV3DKw07S3xkv3jjpM6U4qUPBE8B1FwXAeo0V+gL+I
KJY32Ahgya/BAl3U5SMT8de75MPb1yJNNOplNLqbbeDi1cvgDjxo+Be+Rx+tEyNYdvlFyUGIRGR4
BfCTEQxEzZoJRD+oz1GDCeevRqnRrbeqT37CZnezdXgDaoMqQ6DJ23lPwws41hBgSTdn1t54CkWd
9upImlV5r8FriskKxeDao3hfvbd2tO0fzkuPgXMc0RgS3ABRpKhEUMmtbHXg9Ee/mBgRE1KE9Ayv
7il0RZ+BNSQ4+Xj2lL+lb/lbiWpij/8P3Ka2eRc2MtRua6L4GV6inN/FGkVlZRzZ2YyWKutQN2mQ
9FlaBgDmAtZPesQmD7V9zFkQU38JcpOYfq6Fppd5JN+/LfOfcZmnpImOBMW1Fv+1pclPk4U/CDM0
WEOyzwCKZwx2KdpONPw+Vuxc8j7OkrLrO+Tua70anDkKS8B0pEzha6Y+cpQk/DU+cpRl/uE24YYj
+8rbeI5bJaDKByRacqrYlYmSdlbR24fB9Df0F6azf/5BI+XwD3/QBVw1VrHAq8EpAbOgAtfkp/sm
APmcZFSFYqOTJVqpG4hgA8qfIeUSOlIALGSVd56jzysN9SRHBGsGzv2vIblRlr1hquKsYFLaJ4hb
+vnCnykCMjkxoNeDX1haD8lbboq8zalmQCSHxyhlx+gWfBuxJUQg+Ppc2l3aC352OyMdnlaRFqC5
qGLPwbtK/TMROnSsJ+eBFCWGQGMEvlIWBwzKDDUrKCN67ALaFTsojmNLFAQau3X6gkilzsAjPqV0
v3pMr6d7tK5egrLrEERQdg/L3kXRM2q2YqRpaHgot8aj5hiO9JjDNzC259d23dnlOpjgjp1a8jEU
9E++5OpIv/2rl5zvuE925JjwO/OTVJAAdreLF1SUexHJX6qG+Osp5sWprTXucvlbbK2pe0Xs8FoJ
/cP3Omq7+0U8ApaKMB3APvhvJLWArQcx7TlS7MdHgW63HqnJ09Pd4TARlbgsznjxrj9nJE5QB4d6
Mf45/cK7qV2wcxBhcbQ9p3ZfkXtwFZjtGpI8oPBF4sBGPS09EmRuyHmVb1Ly8rJg5sw2Fxr+iBzE
JicPaINKUrKp6ZmAanvCqJe4mv9swGP5Unao6MwgXzIgWW4g/47I3eznlr8Df3hEkbARXJSupwFN
9/mi2JYAiyIhXxCQi7gTsnhiLOMwrvcbjmVqw1wU+1UA7h/dMF81EK42zKVXyNXnqKDumKtoT2G3
Fmo0tUX1zIEFmY28TB4jDz1h3U+t97iC4BwWlSCUWG8k3d7Q32i+jW/BCaFKDFydqOmGvstl2GEk
dOSAzuXbqEXwkBbokAw+OQZ6u88XferEjMuHfvcTM7liIzjWP7tio24xPxNd45KFSmvmbRRgh6QJ
zWwgQCJ6dBTUUJ/QbzUiAHPM/uldMhKXv/kumZyEkVz9NSbhawFEpLuQU+IAapRSjESjDNTbcK5y
xWbsOSPPuXW2188JqdmjFTLy4ZkEiARmbJ/ovjJl4hwOG5kC6c6cZU8fHebchcT5/LSgUPBr8vrH
QY1rxmI0RqmyAYMSbJ2UDIqGansVWAz/VrObnrTM58iMapEtqwUO8qO2Li1hn51Q9UG1nM6cHke/
tmRyP7PeC0d+UllD5w4gKU5ECtO4O8I52R/N/X1MxZ1m9gvESxx3RmcUXHIuOEJo5xgssIGYovgy
a2LvPAJg59K3PgbamgOtWG5+lEtFBrhlh9DUzITtDBDAkSm7mnzMqO1GNmhJMIEaoeZTTSJcPqLG
u8E+Ymg7k5ZkAZ4By3+Fqn717MoKcFUNuKSAvu3UNUlWO4Pppmq6c2goneYYB0hniFlZ6FnitlTH
n5EQxO9zGtjHVfoQ4CM1pt7oGx4uE23BfQhPAE9aDy3tFrift4i+aWz1dGYPG4M8ILxFH3Y3CbVB
w7pKSeaiYwmUsf2Ap1Ygi1AXC9MgeDmASzz2JliZm5LF5rDfJyQitQVwsbmsTP54RJs6snzvthEp
rYaWrDJrtmzo+z3ori2UN0C5h/RdxfsAIzXRlG0Fhh3rcdmQdeyC141BQbAzfVwvQxfEaSaiQ1t/
tUxX/GLAslm+i8Zdj8UJTMJ5Rs60X4Sr0AU36Zki80OaRUhnFtgOET4MV/1C3vKP5SM80iO+7iMC
BBY+/n3zpNrHrUFenFND7u+FfcBANSYQUqxiUmCOc7NiwqP5BJ4oE+ywZuY+VQzdhhlAJZa+xjTP
aEdcj9g96YmTUge00xOOG08r/9xwuToIIys+bwZfE/npVEllxrhT3MDacjM7INs1+k9Y6epssh34
m4m4eKpcU1xgiFZvmZRNWH1TkkLhhs2VEv+XSIqp+RnlCsq6KOquvMwP31THtb49m0BYVaSgzyIb
2JwkdPHSr6gp2zgD6MBuebvVYnHYT0zPtNAamfnfhNY3ofXvKbRGtuNveSin5ANPbl3JrN9Sfkoc
U/EzYY60FopxgPVFOdfI3pyBn2ZAt1qe2ipZyQSb68fKbK3WaszGHKwBP5P7zgLm1D5T/ly/KKAl
68vreEaKPweArpW9pK5oiZaxGJhE0WfFkkyfJmZkBmbIZmbr6Det0zozqjEYNAwU/iyARa3ukfGR
ANUtrfQeyE+qkVXDzNZUF635AmopZphck4LrxT2bs0MPLdoy0QKSkOY0YcjTwGeHxRDDqoE03YTE
J3cvMn3J8Xfu4sNosD+ARNxl0I43kb27AdYPhlFLbjK6ktD7YjXfFG+yPdAVNG1KVrvVw5OGoIBP
nBjmwz3we2S4aG2o6fflvQpbAfEMncAC7KlK9g1553Nz4gM6nKC+8fwZz3Oj4v39PabhgoYmWLGs
2EZBIANk02qs3OTT4rPqrmC9hV7pLLe5UWBQncX25xYs1nNirUemfGB0fuqVGSL/WL0Gs9dQA198
5WWocr6Sy5bxDCdfRmVxNnMXBLd27qLLsylbAlKPKHChOazwwARY0/JMYAzxG9hrsNA+i7DgMgOP
Dpaf/62wfWuGYEZoBWZFYzyPV1sAP5uDk9gRnu2caA2fN0eLim0CRlNTsAaYoJFVrPrHWUnwv7IV
bQAcrcoFEpPB0j+aEpGszlQpuPlIDhsMN4OHiFEF5hG3oeGrN2G9MR0Wd2ECyrksTHmr2aKFbtR4
prVydqR4JwLHJTZYZGUW6g2cnNIUeBrTd0hxK7jDRt5nq8KVVrVNAa5mKUUAmAwYjrhInYAQmOdm
YadWYlpnt97UG8ESWLrAldZ7BjZr6i8SvAuMI9jC3PSsmUBjGJIwDGlw3+L32MxYhyu2yCbXJKAK
9nFt1piKJeJOMEBBF2uieAJfOm4IRjs/PAgMOPpqvgosB8W8RLvtt41FAtdzqU9Ce6rgdFpUjLyy
b6LiTysqvvRJHQcnr9TC2Nk9gt0tCgyIitaqICjQhsBuIfA767jvflAMR5wlCTKCP6M+Hm0uH0Qm
mD1O4NEWKCoAaMpCK7Fn9A2tcfimNd0AxQ2PFdyBhg1mwtBeFI+GxjS2Fyxd1+uzqz122M8KAQEG
yj/6LWAHDKfCM1NLhvUM/wKnt6dI/uOSylYgG+nRv6lpvJi7tV3bOHyWbAN95fqbzEVSnxqXkwNp
Z34uUkGR+rlI5bjEa12O9o8GemqWii0jJMBPdEPhya/PlKvHxlTfBqtlOdTiYKmPsQsueMyKzGTG
5SR/aFQkGm1soLgxewCsm6AStkPLx7x5+LcHSYlSKAZuV/z0zMxGI2Yztiq7sMVXLnsjSNYU8jVk
me0f+PtQ04r3oVXSPoDyBaSOoXUNrhZa4iu/guiEVoH3+wxrY6LHMZthwttlYvNXfXll9cFfkeHh
W/y7t4itYCE6hY2f+MTABEuznWDcAdYltgrKy6cijCwyEzO3MCbcIzjfWGw1GAGX+kfm4z4SG1/r
xOb3wyMX3iJkg5Px8Vj8J8aJO8nwKv7Jl68t1xP8fRC2m9ZJIHK52EVpD8IMgM/TXeQmsBlWA+X2
Q0zme3VRufFNeKM8Zi7EN3RrvaluxcWZdZZhI2BzMXI6ePbcmAFQiYmssVOsgkLBhAct15jQGJDf
4Mizs4uMzli9GUxId8q1i4T18hy+H9H6HJrxDL2U05qWVGBHAupoKiKhEDHfnO0CK7J80zdZuPdh
nMzYDOqdq64CCqG0jmbvxLYHlQZqY5bgudpCJIEbFArG2lpcVfs2j1MY2F86C830pmciXRlWflJh
WBypvz7CaOiJukNud+GxQwbUjx0jypPaxk1oBwxq/gi9dqQwSnqcLRPNoaiKmURKZo4oUEZna91W
KSrE3GpVrXT7sC6gKkuosfUZOlTCwEsasUfRUnHTFSaoMnNse36+jmYA8FNkydQDEGrpLOfumdzz
OzQwMRgyhs+cxkE+Fyq3wQHBaFlpgsUSoa3c1PdzjGBuz00C1dcSoiNqMNA75wg9D7vMQSjcrVx5
Ua1EW3pU3rS3ivVvHnZmxUAZumodF341L8CDo00kCvMrIUuEcth6sB6t1pytsbSwPD1btoPdbNHZ
sUlPKeTD6RTT/TvS6fRwt3kJyd3dmbzD6jtiwWjjhHfahi25tYcGMuSGh1gqcss/Bd2OCYgkKYrS
CKpd8IHv7/dzp2QIgzC+zQrz7Mx3HlbYwEyhVx02jgZLtrVUhnoSRKQQb7LPTrbMsDBcFvLZOmJp
QKaI1QwY8kKwelYAXiG8d7bkhe8ssJLcHM8w/WfKNxOy5dhCRxpSGMvYDj32awIBW8DOpLqdubot
YuLkhfY4Q2gIJNbYUBuJqbTHxKyo7/DwHjHntimbydbbnjITDI72EXs/xQO4NtwCF9Qy/jrHEupM
M31cZjYRsgAJwYRIHYV0lNwI8rarkCe5ROsKU7r4JPzAcguVHwpkUC7+SffIfQ9+oDOUqYmW50im
ag2svFUt1LpQcSVCwDYb9IrA72hfa8rolukolJ9dja65maqucutVJM0dpBhLtxdLFVKNyzFYrBbq
ihaoSYW8g/W67+8auzzEDDVYtkgg7fA6SEJbXGY25DQkM7psQNJxiQ0MmhkhthlxlCAecDPmOQoX
u710kA7BqnkSN+o6WnmuumkfMht183gXCokg0RBZ3c3hG3BZyOUwykNR4QQpC80Q2ej6BMk3g0rl
157hN5Tqoh6yNRXYsNg2jmcZOGR8lXiAEbb1UkS1pH9/tvAqhHNbvOe8a6nmdktIZjs+eCYfY+0g
YMsQuKtNWLDpHcjcYWMjLv1wfijthhWwOwPItwjXxy4wQ9uAeAH/IeuhtAfsppeSUpjVJbYn1gkr
6NvVawynJmfSHn4czj93gUJbdBENxS5EuJRbt/jZWnylS4RauerkoplH1/m/EGaEyi8A5EGLDfzW
YiPCZrCDbY8Y5wxXBBM5zo0B8YiHGUJoF9jAXCk3mAwfu1pEfLyBWQ2iGTa30dQbknMDLKSlo0wR
BOsXMebBdsdTDPWD+A53w+KWeIMQK4ro8B3c7CZ4+605fA6Z8CPMj+scAnsON9XDjMSY85jKu+QB
Ys490gTuDNYKOyGBaOMOLxxPIEZ5AqPG9bm707gCoZDgOE76RRVdZsaZ4ZL603k5c9FPGtIADyte
tHZN5266EQCWTO/bhbrGcvGgO/FfZnsocvN40JAcwFbaHJnh4uuyFQ3AVb8o1I7kDxGGwJ0IdWMw
GV9cuYK+153dQDEvk7vW6ZZcMfMNx68ArlJckRsVMEqslAUOdwYHHKJXeN6VW6H8ISDQQ3jw1UCn
BCpZK8nSzTe+kQMYBWfbhwsIowNTkKyGdbPNbSewUkrjjwaBagOr2yARUmD95izAVq5tH424CH3H
PsYE8dlWbnyb72ruIRcPfLahFeHsYK/fcjU0u+Wv5X81aOXwf6tuaEs3XHNyb9C34UbBG8SrKbbd
hEE46WOPCT+++djffOwm2YFFuK7+6y/ilDsxCteD5rMeUDyqwGD2LS7cKxh5L1xMSuspUOa088JH
cxWI/Oa8fHNevjkv35yXb85L9x/eR7b7Eh+7LkzmEdDPomajzI44SxJvzsU3oAaISbu2Dpt4oghw
6jNGCZt/6DOmnbBRquCbE/bNCfvmhMHu+uaE/f5O2KQVPUpU/VNW9Kjt7ReQ6FWmZFyiIQhFlMw7
ZEpAdnTJe+QuT5ynK3nLE6scOYb8I0GwAtld9ZJDBAckPFSk1plionkIgqmROSAOw+PbX6JGwOkZ
7O2Dx2Uj+gGaXOH9YVggvI16SVO1zwgbNAjidAA9ZswD/I0HZHjM40ucdcn94ync1+SdjnIdf947
nUx/XTLpV57Rv2n6C90EvmbwaLIqi5IgqOBj+akHeS5bEK+3Nd/8iNYhXsdjbvf37/c9fUVQNQP4
4R5/yBmi6UvABM/4LvPQOo/3IQ7lDuz1ZiDbAi8FWxW5vZ2RLaAEi3Sbbivb2NUP0k7eyOtur9zm
Zo6AdgHkiI50VYXQEtntdm8xUoU7RDVjskMoalgMC8EFJnUx2GAvQqi/sTJER32Ls9X1ALMWjENC
OjjXvkXw7pYMi6eY6PvT6eCTA9IAGOuMvQdsf0IOAARg+AMABMB53HPY5sxa3i8R+F415Ejf30MK
7Acyf4j+35fsHqkNxAVVfsOAcAIVgq6TmBE8w+9+f4+5uMwRrlxb+IZXcFDB/v3zzOTXo+hXKzPy
7eMgmkfooasAq8wfS6R86PPZBN8bedSJdYtCnIeWeOSmI7eXWnYb4GVirgjwLysgaO5QI2N6nHwL
KQ+etmuRXLHQ5BJBvgCJCdxLiJjr/TugNv1l1k7AvoTmabLJCRcrPzOqr+5kZFR3cj9TOwn5AO05
fzx+AGZtnxf6IXjR9sJe2ne7ygRFVeczCRBLcGeBVkuks4Hoa+OA4kAFTUVDXk3TvWZvGpJ8bAYs
NngZ0UMnoigclPaa2aIz+dPnKyBzmOdn4x4Z6vOm0tv8iLPRb8QAedoPngJN6JuInBEDd9068Ogd
mkpZsTlj0SE6+GuJ8MxdgIwQj2lzfPDnY7oU2H02ppFZX5eeIkc5z60gQ6VQZKKQCpEtUAkCx8Xz
eQDEkMq5YE1ozTvmmhmQQOLD2VoAu4SKKWQ2kQVE8wuE6mXseTSr5pgY5IjOSGHGa+SMYDWltvqE
ElXy+fDBBTQxpyPNHqa+oAczjJ9nCwyMlydpkTdYc8hPj5Qtzw7w/FAK4NLZ9G44fKlFJu54j9wP
8Gj1lqPRqrsYP3l6myeZ0TbH4el0Dmfi6W8Osuf7PaAJsu/gL+Xsd/Leuy3ny0JhhUxSBJ57JwT8
ukIGs2LBqkOU7kXbDqbDIT8GzaHukfjFKoLkD/kMwACsSzoNQWg+4tjtLrCkOYuAX1O2HK/QmvIC
pG40RaL4lNvn5fv70Tyd7lYfiX2zSyOSpgTnDzIqYPjm4wweTnNWAaHGo+M85s31Pv9+RuQbeWsk
ChqH/86zQDxWjvQiguvlJZ+MlO0/ub2kES9Xo6TBsZex5RMiXDAIqNd1+PSe72SnIDx7FhCfgv+T
QvAuFpAYh5z2JKd3ArlL2N3dIUOS43KHkIn793c0277IyImN9NU4648y5VKgeaXfhS4NWrnBQIub
eKtosLqANLNbO+MoMLvEIg0r6WHiQ6e05aVC7OpTv2nLf5W2/LrHcLUfRpD9X2U/TAljaWQ8/X6n
ZUrsXkDEVxv3m9j9Y4ndkYX0B9PqU4bShSjianf9KwylC27vE0Np3Jfwj2J0Tpn9466Nf1yzX/+q
2a/rEmcUA1n+pQrtaleoWeGBdASmHliuWyB3tlnnuNv0UK1FByBv9gEkhRmTj2jtwZID9oA1d4DR
02AB88JJFsD2EIB94N69dVQFqfpAwVlla9awzhCJCQmAeu06uuAqUsqrDPy7OSzvIKLgvrazlIT7
siB79NBYoVhzwpSdvL2Rf/Ynuz3tqwYWeh6KoLNFKe+YAtBIqiSouYEl9DS9bQCRUR509shNc46F
7RiMcVrewv2AAxI5aL94wYoWtFlzHGho8TIRUD2DbronjQ6gFXB7vHiAhVuArKxkPYfLzyFHDTLk
HHAJKA+VsaYeRVdeVBBkaB2g2apozRvzc0Nu8uZG1sKf6uZk7gL+TPJdrdzIKumFyEslpQVfh45g
x3J/j7jG/SP8aGDvBERBbHunIOLS0kt0cmfv9jnKZUQKf2TCneBq67ORjI5IcQSTUaxiJFvLXRw+
X8PJ2xzpzN/wNi8NKz+7z1GgQJWzQGtKhGoKk2NJow06bhArgPR65cGXV3cjkZenle2hfjRYuBuE
bMBOg2e2rwA74mUZRQyNhxV681m2K1exkp200hxtaTjJwatJ5nw+e3xEn414FEZAE3s9MzqMGNy2
1hIBvc8vf+lY8tn1R25+HWVKJumQHiW6KKIYCO257195MZmIliToRwBZ0axVhyM0ORI9ZqJjiUsO
G+cevG/57KZKqHwqUZWPiMV5JVN000L0QqbxzWCWBOA00p7N483nA5+Yl/nY/+00YeYPmJdk/4TS
sf2Ug/11rfHj4eQM49eInbzo/Fou8AHLGlXEaDXCwJZFM8T2EEKdkVu+Mwb43q+Iq1ousVHJxrsC
qNbrgOjeB/7/2IHr5q4kTzls2pJglCho4xFCH174oiQ30IUocDogjncSiABY3mlidWU+C5+s7rgR
Mzqqz0IB/TVsSJUeg3+ck8cCAWAeLX5e87+0rOBwVij42lw98cWb2SVhny/W1Lmbj8T4H//czUey
+Zeeu6ntOxK4za++fUdC98+5fUfi+rfavhPacdzD7xdpxykBfIlkXRnffxgB/FXCPMNAIkoXFBnM
jyMJnEYzsVK1s2K/+ihPqmz0m0I51NsDZB09wES5g7xjqKXgSaqJygVR4ALj54Ltxw8fSed4qKVs
Jneor01osQlRUTSgFrY31xdmr21iyk4KsD2H889RTNWBbAo4z4OKQqjXZXnwSmIUxA+hyAG8Rk0X
l/Dg1JCdlh2fAEm3NhsB9yGxU4i7aG1jKSD9C6JlVOVkTKYHNLRivdvZvNQoRMA+sAQnBH+IhyoS
JGl4oDU0JSeC/5NYoZkAYo0nUf0hwYCWmMAk9sLt6AJPfC5swbs5MTmjso6+CMBCecTKMDRfQfme
fpH4ywyqB0178D2D3srI+lm4VNPw2hpUG+MvOnn8axaLV2F3qC2XLa4jMsJrA57neGeBP3OriVfi
8HpEfrXnguC5Lw9/x18D/mA4hWhixUH8HOaP9rc8ZWhKSA6iTzS8iQ7lXTzLDsot/jvg/qhIQlm4
joqB9lJgcca7UDuVkrn9Bb0vLkQoqA58NJ9P2d/RTz9up5F+SjwxabII20mAl1SQV4+4Bb259WDq
wTSsSMos/ge+RxIzdZ+fH3r2IFMw16FVEmrX38FgAx0ekvf9aRFg1+fUx2ZI2NTaTm78kV76d9r4
X6WNupZII6ValMe0zROs4sWc55EK/uCLxs230Lp1b1FDhFoiFJBfjP4A63v7+lrAMNuf7u9BPfDx
gY5JAILAlnW5hYd62tXidDqhlvDg0NMM6Vi+uAuJ8PNMDyjRC1Cik6MOL7VR4MbzteHi4Js9mZB5
k3c30uh/rrubFlojXf9NaE0KrZFr+LsJrUlLYeRj/qqWwlcNbd58CQ1t0Hz4Epy4Mq+ORy2I+w66
EFqqwnH34MJDW6EbIlm8aJZA4sWEjP4q5axx9ZGj2w2kWa2FEj7S18X3TjDASmGUaMBSvyo+yk9b
sbWTUCzROjNJrHQAR6oigmpUidBjTnk8n0G0XyRpRWdCvkta6TX3C9qmfWmrelSROW9l/7n6+/oC
/ThiZWTKJWEUqccKghNMJC3qcAHJ8WnuyqRfIz5Yo7DXyUEDcvfCQQmLjQd+/gkNfIny/8yguxrC
yKBLSl3pNQVDgGPNRfSNZ/JCOU5nFxNOC8PrBj3ghPawrg6nGFiIiUngVtFnIxhZTUnXVJFfYARr
7h2/79ecEHFrgdOv5qw2d4uQ7Cc+8quG2tVNj82OX3/eL0zmn931yJ6o8qY+z2a4a9EqYMkBF1ZQ
xL4Q6igAKyjsAeeFEyOAyQc9LdkGdXzcNEzIPgWaIGAASPQOloRbvyrC/ohyAKR0uv98pr4u665m
aqTaO6OdzaQUw7yHtn7lFiasMpidCGlwk/aR2S0FH1FOdpxk8U0BsRCnbbQ3JfdDeGG349xyS4AP
Hd1hYdujEP3+/nQ4fT7SyY08UtO//kaeXNKRJv2dlnRKTPKuZdcBtt9fTE6d1pFcT7xIPkc59mBC
1rvVRJx34uJjbPMvu/il0cQnp/yCj7jSgmEnq8LxDJWE01LhAIugKQExCY3W4UNNVrwKPqBosgxI
VQPKMfBrgO4rJxuQM3DE0zvPODyZn5+UqTM9Rv7+fmdanDAixiTyv4YRMaGNLpN3tWK/gjaa3CQj
GZsMgabnJd8kAgWVmAcgL6wlaIAKfWxB1gCdMCPPHYPPj67XGjiAezeyjhtgEW1gGQ+ozacTlsnk
mMbS9I8wppF8/TUP0y9qh/nfTVWXL3Hwkn5HmvLjpfkuO313qF/qoKqDt+o/+cXesrwvA8+v/89P
f62+/I7aO/ZSv/zkFzOtg7rfNx9lf/NRNTHeigv98Mr/3ye/+7hc5bbPP/7rL29Zk9b8al6QpdcN
WXVJFRTeqhJZbPQDQXNIyNi/3wvz/96YB/Pm3mT/77uHj6r+KNPvDri7l8lLfumOKavfz9FGVUbf
VsmQ0TQBNueXdq94Rlclkfd7RYNgTeARth/aY8ry92iKOYc3gXfJCvqj/q09pix9ryuKDOi+qF4a
wSq/pDsmOrr+xCD96lxcK8iybuQyTkqReskRjWVUBC9FzTeDLB+coA4UEpxb387Udq3Gs32otPdo
aMwaD52LVSVcCDKI08sGdB2lumnaiOhyxJp5tYmKKn42jO5I25mCkGavISIpeaBo7rQHuazQzisO
s0UvBiIxyh60X9EcQIBgOMWq96TM/NTqB+O8msVH8Ph0PRXi5OacoyV0EvnHfVP3EdXbTHFzMc7p
vEaD5P6csvN87h/RUTpofNJmZXFTSr5G/E4E/LcJOrs/J9A2uthRMQV+u9PNMgX5S2Io1rxNH6LQ
z3dKgP70qlEjohOUt5kiv/hlsEkT7Ubw9ZaoQknlwgCpVAg+MlnfDFlwX8+DfTgTV+iZsfYDgKnV
HnRoUdWs1NYAMEWVz8wIc3SVk8KGlfrcVoRGMtNKWMt5chKO4ZGWXihSpZNWSTOs+kEAqEIpYHi2
BooRBOGj8uOX6qjBM+oq4hmzGZ6fgeq7K8HeVJ8rGlaGG+dqY4p6763SHJ2sxRZtzqtoKecAxx/T
+SE6xm42N7aNhK5xSZ11H2VVnOaGUVFf9VQSR71bi+Asizx6To2X/Ni56BxEjhJafNKwCBMiK3Pz
fNS3aRCfmr4cSAj7nmop6B4lvcy32pBZXhMLCkHrVfCw+MI5oZVXV67UCz2JS7QzTcsooa0QlraC
KSRNpaBTttA5WSXqh7P4qqc9qvX8Klj0AUjQPGnIiJEmOVHrsmUd1rjJhvAhCIa7xNftKvAwy412
NIu0y3a9r2Srujyfd4MaAYg9O88WQ1o9VZU/t5McO06P39pURlw8OZLal46morb6wlCHkJVFly4r
sV/pMwHA/ba7q+ocFJpRjUavUl6guXhDshAROil25nqyjcLq9igOJiQcC4WGhOUpbQIrqLEicm2j
a5VOqkamTeqbbQ7AtJe7mRfQsn8uerAONQXLZhqt+nRfp6DGnKPteZIvC0+iqfDUojf6PAQ5ZpmY
MyQeOhmLgUbeRajicMx3nRHberkT/M4+14twHljzTYRed7GGxnjyvRKo67QDwMoQEGiciVtdMRBX
PHumoJc0bVu7vLuIx1+kJdbBW5lVoML/qQL4Q+oDuAR/X/r/d/qeleVPhD1e/0W0i9/rhsD7HqMv
N3qvzcW/iXYR4hvyez5X9EtrZAk+9w+iXZG+11RDF9Hua67LGtol/0204ynkuAR+oUsbZcBy/6oF
d1/sbCjQL1rxh99/Urv+U+NO5/27dVGC8kCDS1FAE+Sfuj7SPJ3VShmF5HjMhNegDfWd0mUd6XE+
6SA0CanKOHOPtW7ctXpcO8emmN0di3xVyIJnz+OZOa/Rag2vCZO+xcY5o7Kh7YL7rlRAOKUqhukN
hWHNlTk4VLv2LRHK58GLW9bO+v0xj1tblxO0XmnmPh2kLHJjDW0uhSpFtsdTyudSDJ6LznjKzzh2
aSYv++54J2i+bKV1DwqgolyKRjKjOJB3uSY2m+EcfhzRmLfIhoSghScT4nPyUPRta1ZFry+k/6Hu
u5bsxrVkf+V+wHACHsQrtynvS+VeGCVHAnQgCYLm62/uPjExLZ07rZjHG61+UIRK4uYGlsnMtZJ1
4YyzsB5oQ/XBJbB6DHQJ30RCHvEozU2sMIHQzcPBzAiirVhsNviV3RVbinlOurqsHbdth1zU79ZZ
gahLOhg1zOEqDDQ5rsXUHrZUbccwD8XBd/x7JzYgSHMKCk82Z1NaxmdX+0de+O95lbyKmDO8aSt/
Jgu9TBdbPufVIM4rjUVyHSJIUsFv2Dceg24xbf+F5/+v7uJz1+DX7xcR5+i/y7T/8br+8qfOfnS3
n82P/x9qPHoy9P2fb/Xtj/n/fPz4rD/b738v4/76qX/d7YRq9Z8QO55KLSpPNRju6b/qNjgQwrtc
pJTDuVxrfrpY/2Vrzsx/AgNmmhAKN3R6Etb/l625PF18SXSaptpwgwr0f3O7f5twkCdKnGJCk0gO
i3XNyamu+1vrZuu+C8rH8E7kvGy7cp2t2PlN0Se4P842i6jq2kxyEd5jL2YsVs0973c613LItO7V
d9VamPq2TvoXN67L9zbvTLX/22v9fwSh39xmTo+pFGNGcEHxYv59HbnyYquhLHsXnLF6L+RkXlli
5FUeXPeiDA9wnS3bZclEL7t3mszidpQxee8USpds4a7++c+P9JvaE9JjPAmMjRnErILRfzP/jSWr
C54C8l67pED3WXX652qcAP08lOl4rIZp07uBL+YeFQclWblS8hqdrT5LveYfxRgwSacd97cJbNIK
lL90m7I2VXI5bysNk8Zp3fRNvtRwSo9loZ9zlteXeY3ED+NexTCHR1SY4Y6uy7d5myRMhou5aQ+r
abq31Oj2VqSR365oAvy+cS3BX7mRfsuSSqXleS1pvGvmRd4tuXdfVrqWt3Qe0otEJ7Pc21J2WNpd
q+p+jYP+Vg5yuCimKL6GaU5+MJX2N9Mqc5MlfG2f6FBvD6kl7n4LtC2O1CDwXad+4FAlqiW8dqIC
kUCJ31jWk74zF8KI+N7OvLpilQ6PXYSRzq4ekz45bCukj5krVcmO//zFnS7P37Dz0xfHFEfexBfI
U56q37DzkoYUFEdCvpKWk4e04i1M4daV3iMPaixAHfrYZG6O6/VmOT2Vfrnc8SEVDbaONylq5s0N
t9oV6cO6JhwGwqVNxIEMQ35fVrL/UTKOJaugd5rmVKRptvORDZd8btijVpO8Xdc4X/S0nH7880ej
Jwz+b9CZYQrCeHw2rgVSNjLnr7c5LEtkbNqa96RsBpkJ50vYH5mk+6iqXneZbYflaU7X6hvgk1Lt
5irSMmumdvmQhcgfVFdoWAQlRTj7w5P9WkUglqXKCGo445opJv568r/FmZok3bRsvvpY+sZ/6dxE
XWaUJW91bHoKjzunux1viu5hMyl/JH3CoOIuFp1mfSqGPitKUv9JSkFPKOgv7yvVggmFbQ0Gv8Rf
ksS/PZVW+FcTnrYfc63obYfeccxk25kXtlYUxlJiUiybcgn9jVSJ/YjC69syjd1noGHM904k7AW/
x/OlPhcv9bD16H22EUWMbOu72pJiyoioYVD9hxf6a8N9eqEaJTa0TIh4mLI/tfZ/D9wNSySTi+k/
Up8kn6208rGUqvscY+EwR9/06H75Jr9OUo3YxEtDM2URnBG6AJpW4k+Pc6oCf3uToCyZPGUzClDk
N1bOGlM0vhfjR78Z/+RNh9ZhbW0DxU3ab18oxouLfR7rSWYbVU1yWMLpCAzQC3/vrOy6DJWMvJ4q
ZuD03W+R/OEJ/3Ks+PUJUyIUw/tC+tBU/obOrbzhZQml0QfKTP/gKK1emyEhaLDY3JdZyhpvjiRJ
tv1URtCaYfDqElFIvVDJ88tZbfrbtk0WuuGUmjYrBj0+cVto9MBmfo98RWe0RpNf6SkuMM2NQ/cT
vV+EE9g8Jl+WqY/vbtR63pPglutiSuPRVrK6K4Qqy0zFPnnNScC3tY7pAAOIxZc/TdskdyKP40vF
m/Uxj1vR/ulu/vt3l5IU0zSo8OGtxuRvXMFMSWNJRbaPfCkAw0ij5xfjZHfXdaz8ms5D/lyEin6w
ZSrSLOVjfdGQuoef1qbp6cKM+VMvGIex1fL1D8f8354N3Q2iGToQisjNOPv1mNfjxNJWFPmHEGqA
HQit5zFLBS5apgNBYuxS1zzXbFpuaxeSF9O2s9zNk6gLlOAy3BnmN7DSo/oxCbdsfypMfk0muIZG
a2kESdHCEYZC79fn61XuSxeL9jNX43oxNSOdMr1tzb33rnhk4zZ9ReSV0y6Ze3sXZrQqOSnMa0fH
+baS7XqDUK7hNuYGgi3Kz//8+pT4/fk4OkMuGTnVTbiVv9td69ksyahr8bmJNolZwpjOj1ovDA4s
vBjezDrm4dpsTYIufjQUPVPr8nq3LH6SF6lzYjwk3pHtzOc+Yr7DCWXPFUoFf2XJzMcjaUgLSVE/
59jkvk7jhpszhicGyPIHdjZjwDytmuWyd4N/axrvnuvS2/wSrjPLt1jJU72UjqS52KLY7JGbIjXH
4HX48EA0JCAv4pd9Msj6e3TMPaYSCMqedmq+Mm1X1dcWYOWlR1rE4m1DRnjT0EEQlHwVB5a2eIKr
7M32la28u9jU3H1HKO/SN5Ksrj2gMKEgDqowfVNeVdD4FbYg52IhLdnbNm2uJtS3iOFzY4esZFty
gagqURLbimHLjlQnEaczQ7Vf+lW91HlbQ5JZJjzsNJHTF6XWEYJF4tL0CkllsJky3vU3qR769Upo
kc/XQ4N0fcZGtYg7hbKrOQMgF9huZNP0vchr80BslzYo9GZzXsAmGNIuC2wOyNqMc94rvj44YJfP
YelgNtfHvlwg1EgVduPqxj8aXQ6PKy5QuC6V6h5h2z289MlWvKG82przcZb0ljbYAoFqp0Aw3Ebq
5HFCbUdQPtT9hds6Vu2LhfFPZ2ZeHOa5xHbehvXNDlV3XR4k9+1lIvL8CZFBouTZpH5bYTPf7CHq
V+EYWAoTklJtLzgJsBwHKJLSs0ja9H4sZPNGdULfxdAU4OYb3X5ti3z5Nk3NCpShWZKPoeirJ5J3
CrRfMBFE+bY2MN4uFxiF69J2OksKQdR533Q03cul0Hg1QU3nPLVB3IRQiLuWFhIuumUs6myxffsw
T3XznS1BAX5Gxbi+u7bHgfCznxHCSSkBqk2IfSh529cBIdueMI/8u0Bpfi3KUVzzre2wtsOp2QAP
TBAFN24Gl/F1mn7qNi/KvW+aDtlXW4E6pk/br7PW+maotBqzsciBgkT8uadkSOldrI2/WZyVOktD
WeY75kJ5OYbJwB7B6Kp8n6Z1NJeT7sbiyMRQr9kgivQVOGWLKY/W6Fc7jclDaaRqMkt9e5+0bLyV
JG70qaElAFuvcMsbVOERjYNa1seSF+39wAbzntdJdz2UfYqtKfOyxswRdI8YmyuHIuM4SRj5KiX/
mMVa/Wi7pFqyasgFUNiZtOeD7kNx2Y2gIi5bbcsPtvVTeuFMYrc7GSnwTLKkGkA+IjR/GmlRvPl2
iTAwnleccCM3umR004nKmpj0V3VtBWLrVr/MreCP0dTrz9CGst2ZCufDInre0kpGdzDFtj4lazfj
m+ys/bqGpPVZaJR+9osbLiUK7jTzpZr2opJjkwFFHt9TECsPRBbJ5yTy/p2uM8iHYs3HO4TB0OLV
av2R9J1/rJXebJbTorx3NlXwIeFs8LuW9tjXTlJ8zauMwyenrvg6IKRfDQ2dqoy2LZD4xooB+Uif
mA2Wp1d6dttLhTs1ZENYgE21C+vPR2Hb7+tQanXu10rMWFrj8aC5ydl7H1LS78sOZfy+nqy/Y6EU
eseEhr1ozwMzOxwDUe2rNqZPhRD1fd/Py7JH+nQhS5ORDBnzJF4ttSrehimyKiMup+ORdwldrlGM
b90h76YOmcD36a0Wyoddy8r+s9HRfm3ytcHqpDxPpl3Rr6PelZukw24U1MGgiG7hNe8dtYd5mG2D
LzGPD0O79a8tz5PbInc15m5HQBuntmO8QGwl0HdXU1Aorln6Ktu2eyGqJ9fpWOpb2cUO8pexrz+d
JQk8EnhfiowSXSDFVKu8cXyjcTfoHA9RjGl5g+63eAz4WsudcRuHunU1S55Vi1FuV+SqxIZvEdQ9
S0+Rw6rNfseBCpekIPLHzBb7hTe0D9mat/oz1aN5KSz+VJZPunlGGjXvRbDTC5tL9ejdWn8MJQrf
Q1GoPD8qu5L0YfItDLnbZY5vzWinegd8dZR71aiF4cTZFWCEq5BIh8Hrx4K65X0jpbnrkcD6XdoZ
/h4H6cLe1grRmvYKO/3LcYUnx8RBgFE1hheOEcj1zJIBm/iXYoZw3TEErZS0xU/SCfHcDSN8QoD8
T8+BuQbpfEZznQ0raS7BI7TtYRDisa9E2JVNYY9sG5pL6okoMk0K9s04AiFdqoi5U3my/ITp7ptc
YF/rzEKQ7qr50AhZ3mASE/+O1XV7Xc3t9tWNefOKRDss52h6SHsAiJp8ilgUT90SU5KZVuoL2pV2
zEQxqGOXKuBN60Y3gBKWAcyo2s2UIBYM+SHEJmugKcNwZ2KB/kXXi50Oxdz6eDAjRZtWsuapW7fx
NrZNVAdW5c09igD9aOdK3zl8u9idH3LtDoJQ9jTwBtXhgHb8kcROPeNj19u+su2IYrbb2pfW0e1G
ml5cTGs/k9u0bGR5RF+dPKtoW7hxI77Y/ZD36PUlAtxOyVOYkS7Hu4toG8/JVNoHLeLED7i35mmj
s4B7F3fjZVVtS7MbtnxC1kSneL02c+KyQiOm9Umhr9dyTp+nVjlY1WzV+gKQWmCH1TaQZ9VK9bax
ZvuazF3ls976FJq2kk92F2mbFq96qoh9OHW64n6Zg+UY/St9Uu0RBVLMUfsh4IxEJcsdYbl6blzH
oT1bySmWkXlr0fiXvX2QtKvPQ69Nc92ItrusV++AZ5BFi4tYYD1OtsyNh+Ws7gArDUTlzbOwG8dH
2/o+RpUt66BysLN1F28sClB0VzP+wswrRuKupNv4mXbRCPwwH/Ks6YO3F74Rkf8MU7/Kl8pVo9gF
7cOrKYGSXg0T9KnHwo5m23HbtKBPBand3Tq0zYAcVXh5SIec3fJ5jOLbsqUoxiU/sc3zwC4ncOfr
waIch21cPw3ioHxV3I0Ir+xC2JEdAMmwl7icKMfS6GXnJyphWONKEIayovodEQ8UIMOJd+eBLSv2
K7YlX87npiwex9R1d1NpXIXc4nSfnUbautO77eJTmrg1v+y2VcN5x/advvA4HOIgpRwG1C9GXjtZ
4LWmhR/bK1MFX1+EyCu2B9yQfOBM+BvR1mrZdaZbsVvLTHgBbHDtchZbxv0Z977lJ250IGeTqecL
l/Aa64bHXN5v7ZCafQ8yaTrvuxFvurdrMV+NY6cbXA4ARrthbIfiKpHTSvZTiMnTRJjcDrYZ1/q8
KkVTHAeiu/XInKTuwJPGwGTOoQK56FHgikOOXCPPHBAHGDylDvZC1K/5W1rM62edps7A0mZwBF5d
gFT5ben6Cn7V1RLbSzn03j5UHS38Madoxa+AO/d3XXArcEna7Nla9AUapNS+g8QFnW5ZXl01rene
dIdNZAhTqzmshfZYJZXPDkhq7ps002KbzgFlA1p1EJRNOyGr9FWPVD0BHUnuXNFYu+8F4T+FCdV7
XnLHM0XFdBkcB+hptxaNmenttgtpHa581ZTnXbKkZYaeptJnzUrCixmL+W0clUgvRDlMK+r7hUo0
DNOM9Z4d8svOJx6sKtBGpNc5LzPgsep1BGJeZXWegO9OatW+Szst9NGpMdY3RpYp2+P89N+2Ug5f
0WP2/tgRuj3mfF3c4T9GV+UuKfP4AbhxgScA7WFHzzs2zdl/VH3HHVFd/EhCU1wmkAa0nOH9jslw
/x/eV23pRwlUUJX6oV5ynh/GuVvMfkvS9g+g5G+CbbCQ4DcEVCgnbYqU3PyGVBkeve6HYD7Itibn
fDL2mpplPR8CFZnyLLmUVIsM/qfiOGiZ7OOo/ReRD+M5BZR2Xtcl3Ff6nB0H6WHqY3Ns9uCivRkR
xpDFx/GKJV4f2oKuhzAM/Z7QdjiOkIkfkrpPX9daJ39Ak/5aWfbfaNLpQ0n8x0DNAo/ngCZ+7fs3
E4EVIgN/bo6jgdhcRG72ensN5dYMWVH000cXiuKliKN9qaehf5N8QVyfy3X8pNGpc0Sf6avyZr4f
ui35FvMTIAYxgEPWSadvA5Ql+LRoqL/8Myjw1wDzb89uIFgCd0ENQafx2xfiYrByrXT72Wv8I/t+
quO08yXPL3oXmy/4OQlChxB2ti0mBwy7DhQmS5VpHisoCj5T0ugHApqizPJexseu0dtNcDqvs9Qt
CRTxUU4Xkc3x1YtQoC0aPEGay1tSZdvC4HqzNRZzd8ys7Q7IMLsEtDgTCHsm+wIZVAvxM/cmZCh2
4xdjZ/QEAWzpR7IiHWfIleqqrKx/GdCL95ldBjvtzDB39wnz6OyETseXsZ3HdpfHWcZd09oZpU1p
SvegZj2znRqTschkVN1tatcc5i9zrN9Q8W8hQ2CFRmUBXXIfckM/SczLCuhIw2NGK8WuNQqIZ1xl
ENCkZv232abYOxBLebfNTEIgs23LjUtFb1Htr+GmXsvhew5u/G0YbH6zTKuF8WulN3j9aEkhvNjS
+CMZFZouQCgKi/h8Gg4C8cci8LXyWstxwl7RmIQv5STlDNZajudkc+abLUZz5L6Kr2nX2lvFVhBD
Q8/s57Dx2e1ihYukJ9rc1dO8wRuRyi38gVP5a6HrL0fKQCEgNHhATK+cVAm/XofAWt+GKTafKb7Y
780SyveuLdonPk3sGxrx0kJxk5Z3Y52iB50aTY5AVeIdQvn2WKNLf2hyTa9n23H+B4hO/UqKnFBp
UIdMC6k5BT1ifpNAonZOclXl4jMNbdEdOnz8LznrluI4r4rejXpsYciGe/nu+5o/ALJg5xuJKPM6
KmFAFPLpyq/FiD57EwyJl5n0LBEQP/UTKIOsEx67NdZNvS9D1UVkdB6ASPbxOTHQCclegXdzXY1y
DZEtgcstaEJsoSn77nJo6/X+BEed4XMMeh97C60BOqXlHTIDlBBVX6rblfgBuqoiQlU0FqhVy7Bs
LgtogSEviLKFEmnj8dZAMvaCJS0Bp0vH4VmXZMIqCI5pnXSYxlue9v3dUBY1JoNTVNTZWqHOyPLZ
Vrcryp51F/BhLjYilnGP/iPwnRjAHQJFkOHBoz+Dbb1B6DifwXa/dLOd/nCQ/lrf9PeDBJ5Ig0EA
OZlqAvnKb3w0lz3xweT0OyFQm1RkpmeedfDw1ZO/qIuxP0/zsr4VrsLUaieSl74y4WxVzXBJy4qd
uahbTPyMW42wJZJ9OU7zcQsrBnhds1xvZFAH55sOfnUp7Y5zbFGyIZahLaLdHpcPO4lyVh+U8u4m
jGW/XyaLosqD7ZFjHy4RFfwBDIHYz16y838Ozf+WKxnGRsBvmRTCUmEMP53lvxFSm95C2/Q8/1q5
wvBDPhXF/TiCLzi6zi8/fDUPbwkz8o2v0NFkKJdaOMDRmj6iA0kEBCci3uQNOut9ni6OHPOKkH4X
Vto/kF5XWAqTjP4uF2n54HB8r5O2qX4mdUK/hpqE+9aO5PKUG8YjoC72B6ZB/rZAAGdYIGmKk1xJ
4//0Lwn13z7fyMy0ObFMn8LM7gMwfXmJPDtsewm88HXu1/Q2UggIdo5NldybcbT8gMqkvqYxKJAu
dFHPHLcwnm9LnLEOZKmWe0yope8SP/1Mg8zh+y1Rjx3bdRJfJmuqL0p0cOsDjoa6XojpS8cBlWR6
DeujLLrpXHIHzUYyYQ106uG+PUEyB/64LM6DqSd4w6mafAso9Ja9LGjPn4FwNBD9eT/fo4hN3cEN
k3mGkGKhN2myLdhNIwxpvk34mD/E0vCfyRwLtYuT1POu1st8zoBmL7s1X0efVYZFmM0ljbrCxJ29
l9D51IeNLeW9LzW/6ceSvk2mCVdlGNtH35v1VgIrAuRkgLJ3DiglUUWFALYgExHUjTeWdMn9sHpx
VWkGmWwDkdnrPFccbQmwh2vbcliorbrwP+ySx+8AkNr3aeVUZckIhitb/YgyPqLzvprrzv3g25DC
9J13Cz1spfZ+VxhFYFTZslWftWuDkpsvfbo+ozuYt2xd/IAV9KKW+bWs5HQXq3zmWS8X/rxBJAxQ
RNvA7nJIEuJDkFBZXCOGQ0FzLNAAjMWuGoNuzyYHxrjITMfRi+S1ND9YM8wwoaMd7nLtEvKOQ4JU
C7VEvBTVtJx1+eIwEL0trTqsqm/u6La651E3E3RoYzU8aBqrL7Zc3L3XC6FZp/A69ttCQ30ko5Hw
263zoYMmdmZuh+6XVld1yOPtxtP01DNENIqILwscvmkH5SQiEU3PJugNRIY3lr7PRnbYvgtBg9sv
SdphI8Pa9lhX5pp4hxCnrnQC3PiS2bYVl2XXsvq1EabHeoGprJujdzS5GeuSRpnZvu9hzrm48Q7a
Wl9nVWcnAMyms19HlgKVtPO0QqxWz+Ut4B3zjam5vF5Gpc83Phb8CI1HeuNNEfqzyomyOhN1dNux
Low+n0KR36s0AqCMIuRdVop+zC+k94ac5WuZwK49zV08rEHV62HpBogkpsI7GBvkWhVgaFRqsxkt
4VcAU9Uz2SKEbXYASFaFFfAEy63ojgwwyxccrW05d1UB9ZDnRX0V4jrDgbLpULUlqsmP8zj7IcP5
B7ExbBUmTrE9Y7mGojytrvyMFlIFzZ7AdECazZMF7OrYQ4/c+u52izSoveJF+pz2C1QcKS3Yo6ra
KcnCaCPQgSo8FEs/PKW01Jd0PHVqU+d7l9mgDKZHUtmVu2IZBqxEQKN3S9AVAquqWXOTVyVHcUyx
jZnMOhwjQsQezzldFmGbW+iZF/aACBbbXbQivrGq7CRAfDzNUoO0Od2o7br0hYelZ1lhB/nCu+Z2
A5NUnOUqNgRY11zf1nHTT2UZ2I11S8WfdNP5KyBhGzZcrYDwgLcvFmsn6sa/mmWbt0ONOuCq32Tn
M5O3zXdLJmyxqlVMl11gfQWhUL3Nd3SxYFCgWrqsoVawO93VxJ7nSz5/Fu2sbx0L6lB5EMT7wCaP
ECs6i23Z+VZh131hPLaho539AflJuBicgfaL991nufjmJacBeTeW45gCXaqHYc+WzZgMfI17LhID
Jg+VTXtTh6X8ho1CzXEpqtll6Kvnm0kVNZy+TQv+r3TL2Qi15g+Fsgr2kGawarfQ1H2QJjYvuhPS
Z2ObFGiP/VC1D9bLPgcdlzcPkdbTWxi6cChrXjyuFpIo7AoMxcu6Ld1N2wOP2S9DjlGAtAdAdiBV
srYXdNL9D41TNe1LAeZr18qSmlfEdMtvZ0jVyVmTg3PIarD7zb1IhgXgVAB1esxTORU3UyxVsqsT
zF5BWgX16K5KzIqF1e08n9bMJ74+59D8QGndKoYtI+vUPUWM57H3mZZLAC3WmxmelnbV7sjHMb9N
qrYWWWHk9NhjRgHCWB3mh7FpcTCreuRPBHqG+ch42Sc45rSOl3xC7O+LXH+CTLDX3QgUN7M5iowD
CFC+ZUoGhQ00ZUL7a8BU4+VA0bRkngYHpEaY8p5P1DcPTPd5/gOKO+AHI+LghBEKq7E4fa42+xWU
P68yiN/cF8kbUSG4t3E+x1rOhWFMfBYf06QXe1foqn72jNRY3d0PNQxMttH9VG4U5naYEwG1PgV7
dUQjB0nDPLX+VsaKiTePSeOXHopFd1TBSbsrp76sd6HpErIbfaIgIsu34rwOBJIslGOz+gLkoXfn
ZMn1ejNXM2W3jR6S6qJAQQ1DbNwbC4C3wSvN0zGf95aXsEvpefqFkHFB4TGpI8elAKrpZCwykthi
Oi5pPiWgDAYJTkp0Hj4Wdmqfk5T3T9Su2+NI1glQbaF7egAAlleXSQ7jl6zBFrwuq5e5OiGJNlmy
Jsz1N60DCLURQuF7U1n5zlvDcWlSSvzVvDLwOx0AnTXTMceIQkmkeZxTBnIsHTf/lBrePXLEaLQJ
rV5f1Lw2T1bn4Ab6lmNexqeV0gcy2uoSXxG57khN5FWzziCqC4Y5heN0Kpl3KSs39Rp1XgCt6NDE
inqrz8sA3b+3m2WHKEtbvvqcGHEWOyToDMHc+1ePzvmLO0n3drrHbT7kbpur/QAxwD0Q5OF7JdFC
ZXMlQd+BWS3fppjaLwh+ykK6UTp6Qz0rL/k60gfZTUWO8CjEz6KyAUs9q6S+dEljvxFSVn12kmbh
K0Chm5EWpDjENZB8ZNMcEDc4h9K5Xi0Sa+UDr3bEU3M0lvVz5hftVjCWRf+hwoKdAIttgBEnGOQ5
jlsbseOvNUmfIXQXX/S0uHdPavqlr6N6CS3rw1UFgeQNT5K8PpNzso4Y9fHKHiRYmrATpurJSdIX
buvg/y9z57EkOZIm6XeZc1sJODnMBYDz4Bks4wLJSAJi4MRgwNPv59W9s5UtMtPbtzm1SElmdoQ7
YGa/6qdqvZ1kU7fdhVjxr5XbY/OMpZgSg8eh29m5mbv7Av1I7DloqHO+5SazsCX1RG//5rDfL2X5
EtZucChwaoDlCTvtxjDPbmyEmleeDZxtvsr2thPrSu+CV7v8BnaVPwftMn/JjHy9dbVfGNHiCxIe
6zg4j1uzrK96bd7KDH8oDFaTLbAJFieyjbnzk2UJlyehF/dpaDrN1crIRXQCDaq9neqpJBviDHzM
eAH8Zxzn4tkADjoUowfc23bp+nN069rb10vlBF/KZhvoW8ykSoaylXdNNdsXZcicDqXZnviuUbT2
G+mhH429esvf1bh/C0///2PP77ufzZdp+Plzuv3W/TPL/lvm8H9HyBBK5i8T5DXu+I9w4pWg/8//
+LL8/PHzt1Tin3/h7+y55fxh+r5HYtAzA6DpKw36D/TcIEzo2YiXLsNmwMj9X+i5F/7BshJ69KSh
5OC7Ig7+Az133T8Y2Xw7IPjI9EY05d8iz3+ve8S0sUDOr/CUbdiAq9fY4l9H3b52qkpXzZaUodv3
CCR2yonI6rD8usK9AnFCLt8tvMIqRiWVMnaKWWIQ564b/+VDe/i7vPDXjIt1laf+n+pw/Vk8rsFF
szAdVGrU3d9/lqGHg0+zjlzVki/31cb2kjCO5TSLGjDId80GiBq3W4tyaMGRfNZi1lXShWl3z9mE
I8OKH86u2BQB2fS87cYEp0a3cTmVnnVSlTbHWGnTdyNLLj5XYY8ZK5BULalDO51alLCh4bIiulbs
f/Hb/Q658su5eMchCSNIMD7qP1u6/jJzD7qGLrHXEqB7Mw6iKotyl6O9/liGUjhJJkN+K9vrjSIu
fHMQsQ676V8IG39+gr99wpDJmADsGKx1NqDhP33C1MfocWoht6qwMk49R01uDu9AVOKmHwL3zh4t
y9lrBo2PzRyBb/3tOmj3VmefbEJi079Q8IPfAVo+FpwmxzGdAOPXAjH8J7JQu2nbptNcJ5SNe8aX
XsxtGetydqm/6ybFLeOuwKH2Niu1zqIo15cGrMU4I57jo1pLmA63bJcZ6go3z3Av/JBv9m0Dv/8q
6hVHqpoC9BYwLeOzGVaXyGSnhiRN64HnvM9L8OtumSD+lRN0UTa7E9dR5YH5gv9lqGNgcHSPA9ve
xPNiiPBqqeVNczNulKInWVvNAnK0lXRj+0qrKCjACw5DEcB+bcxTVPsxYC+JDSpBd9BKAClmVcCy
W+y2glrwdTbH0M7Kv++Z5/s9+Ir4oksnEzvTgEpJCioT54tbB4xSWy688AvJQWnvK9ubzGQKdFV9
X9ZK4vl3W1gcsybd6sT2XHYsUw8TlbPbWAMH5qL56imncZIRoEUlYVg1WYLAiVjvOsv6VnsupDcW
e0gvoTVYGxr+JuloMcya1r2mXWtSiJmGAUASW4+paWTNXoX95h2rgG7diCeHTR7Ikt3FJsfp/QsZ
2XT/rOn96zNseleUEnXJRsFC5v4nup6URqXrxTYxFUY5vbmGm6sjWVBAejw/nT0trtvRs2jWwrqX
6WxNN10IA5TYdr8EnOs30bx2DGXzccpaps2C56Q/LovZUDyMclkedVci1np92Ixn/EC1JFIMuDMl
505YjaUWfuTY8yL2nuIbekfHsty4Nixp7erZX0TMi46lbsm+HmNrdAeTBQvNa+dnztbvpjYbx6Se
xSQPZl3U8lAMQf81cJd526WWXYxPq6wUpepD0Tj4+V2bHZcO23UnR/7lOzScbHgRm8OEH+S+QyqY
0ZLBta3z2G4ci0/f6qCWkcmt4a3BS6Ji2HG34LIRzuV2N9NbISVGU3MLknZqd4cmMJdnvZabPG6p
Pdq7sSWE0jWjqPZdGKABLUW60HYo3OuLElSue1OXQDHgfZv5WaKF8vl5SzM9mt1moNcZ1sqzihaI
WNJNmJJoMKZVHNQ6Fdu+s0CTsAult8awO/OnqLrA/hybXCKzZEHjPgw5a+VdVQl1XkAKlh3m11gm
Val5r6y81jB6K+0GuVhTNxlTVcudgDVaT1Xh9RTZywV5nXD+lkZq9VOSvgZeJm+533PZUhWgUk40
feEepO1YP2uNdrqrCWqnb7BDsoyrPmtp7+5MMLBsMLGKly7EA3asMFe7Hm0TYMByhy6x667SEQJq
CSdbDAvRdhGaItFOM30KQ3cmgE01V09WEJa8vFejC2N1AsJb6to9w/otlCnVhQa3MrtJ7/0ha/gk
ML1fdCaCIVlrE9FCKZU/abPp+ycMVsIthTJxCrfSL77n7VzLeCpUIyLmbpknc2elebwGptq1fRjO
STWErRsHzkR1N4SfWR5gHSccd2eyq9jI+8GLUfNnRF05o29xgAdoNMu1MfbAy0u/g9I1YJk4goob
Ifz2V1guHbfVYey5O0OApDIUhgV7d1+vWxK2offguVZlRLSRdRSI6qYzdkbqFB7GeyU+s1BYaWL6
sv+gXoEQdWGubbUrNM5GNDLdANMGq7HEg2CIimE9Zla2tquYxvwxyCLdOeZPy25EtRsDFaho1lnH
1WnV2LGN6az8IkKCABVikmnczJstxuPUDkVNyMAs4WJqR8v91CARJFjOWZYgqVYyKgiOf/CNiDom
3Bm8I0aTUpqsqsAZsLzHcA0Lf7cYEyVrW1kvGTNuzsm8Cgv9tqZGsMVeXQR1jE9ExcAo/fQtzazh
th5Zqfamn5fPEzNHHgvXpTCBtdyc4spdAhwep/EadFJ38mMXsPDB8lSr4swuwid7GizyGTkmbuzw
UFwZlyp1ki4bbftQ9kvZneEkVy+6Lj0uVCBBnoetAh5NSBcMAHiTBevV6aG5/uSGeZe3G5bXKtGT
4sFYALYIagxNDIq5iT3yhqr2JdmSxNSqfw9DdOXELQMG56qvS2peUIjWW/IlQZeEHGlBuM3asu49
lR7kZsHVuIXhBzcks7KHCdDaOugayTCWE7RpMmRswsdK6qJ5WyzVmxcrcD2SHLmPNqLVuuWxlaW2
eoDlCfIbvLsRunzGAiKWD6ceWX45IFLkkmvjAskC3VmlfbbzeuQHndPRi1A0BKUYWk6fRrcMtNK4
/NUoGF3BgijUcluksir2BJRUw9pYtyrpTDn6UQlqDsq9driR0+LBBbJPIpNRSVE/lSodv3uZItqQ
pzaeZJj1Nx7SVXgBDh28U7NgJ8U1GZsC8JUPMbILIqqRTRQwgzEPc6Zn29uMuGiqhcJ4z2o+8CnB
JbKtJeOtleXsNj/drLiu52qOakCvX2pphBP5tclmLaomeALjKcxDq67vVV1VzfNKjQDfoGum1BWU
s8O9m6iePxBF+ItbsXrzwRNZQ7Gv3vAmOm8t7ITYX/Gr3ibOMnp2wb6ZeQPQ1c7l86OkA70i2iCn
0tjzVVce9NQK1jo/zN4IqV75Wm0FT2TObTdyU6hl1Bpw1KjXXmWfinUese+zKdVJadpz8zUDEQ9f
OGCuw1mqvP3u1mMwn/IU8flUFM0kH1oQnSIekQDMaBLa/hQmxvyh4Ds8WmMqvo14u4hswdzfb7XR
/UBKg+TPW3S+CxksMALprqEbb2FFckDIoCx4slrjwYJQUkzk4fxVitb+sJHt6V9sfT+uulHAMA/9
ZkT9rIBk2nFGSCL5Y/vnerALOiyyvFwwqipx5VhLD47MLH1/t2FR34pi9s5hifW3G1SfjZFVh5yf
dTWpPHbWOV2xgzWrV48AfM3iW827XUz1CQV7WHYGXR3PFD/yjzqTGd7ZhfBN3ltu3diplDjnHndF
PVUF7D6LVpe/pDUdORFqQlrugVCVubPHaVNRk4otSJxh1Z/5qAwunFDC/qaLkBOw7a9EKbuaeRPV
3dD2cdUElJJWFkZ/QyWPO+1XQlWQGe1cpbEB6PguR3dx95Mflt+LNiU3WkBOWDuHrfSZKLXV7jRX
ZqB0WHUD4N+7Zh2LLBw67opY2+1AzHVQh6wur4hprtnwanST70J5/XT0tr760rVmzY2KM3ItVmmd
X1o9eN1eaaf7Pk5DLcn42G2OnuY5nyi47g+rI+2HLN+zHxbuFiLWzejuAPP63bYV/C77KPJwUI7l
a00MZon8vpOwVgYHszMVGhi5JKuslxFAAzF3Emzq/saXzu9BbC6uWrv5Rix2PqwimDqEZm67vHVL
a1Voedb4xnRDzWXdWR7dHsrzOI+aW8hf5CAKLICHQxV0o8Y+MsJtWI/Z3KWPzuDrd48/su7X1S3Z
F/OhPQmCcUGMSl18G9WS1klTeuieHEPgQ33paWNXe2O93QBAEKcgaUCyuJddCHpXLhz+6rZAHXTM
XkW+aRLWAqQlypwZotFxNXccOwbGvueVRhRWoqySv6xB08fDfU9crtSbfcYFpLAc72mdQVJtir0U
b2i+hpez/IpmAiYUiW9NXN6aSr+k4Es1HAYtsaJ5rirl/uzJMV9Iba/iQL49DHZKCETrutIlfTuw
kWsy6Sm0GDJh3KMKUjCxoMnWpEEO/jWqxlMxyleH91Vs9ee62nBBfhiwNW/rJl4aDl13LJkFaVna
fb51QY7ZMbYkcXhz0xyYWtWwN6a7Pru58F+aOhf8AeWPXEeqszYg5JLKX10tZ1rZhVkNpP4axl6Q
kY4LSfhE0fNSNTwu2yitPeTwfBMQL8N7za2bUpFJIH2U20fLLNqDYY5TojaL2nbX306NDLsbFQKn
KHfpEjGHzf2Wmtl1VG1i2Q6ctwiXRFZZqj1gdnff8onHlHu82LMMo6Gyx+fF70tkTkPeN1t6zMs1
38uqWfLEEYH53UjdnAGx6E8Z2vYhnZRiL6mKkzWPt3Bdz6BYfmzAVNehmBOWBu8UUIp5auYcoT5o
7xD4y2OTE57JnKyLebPFwWrWbldB+CWL05hJW5f+LU+oSLZZtlGH5YJ12Q13XSP7R1Vk62lphmvX
jvWeF16WjNdzRrHonSK2fWkzXuB8ng9jz4I9ya45UNW0HAjP0vSh2u8pc1sMhN9TIGVnXzhC3PpL
cEs8SByCIB+/KR1oGGlZkaMY8PnzLJyYn7v1XnpddVBzhW3AsxJO2Q/LYUl2a0EqbNG5jQ9ZXEDZ
goMJ1rpf3eEW0eA6+m8nTnf3AZR0RJIEkIRD88esDTb30n8MCcVEVmv059GBRZcDuYDZmq37tt9k
1DeTisfSzh7apj5AqmNfdYV/cjjZt4Rwn8Duq3u4MO8Y9IaR5F5/N84jZF6A0L+NnAe6qxtNLcUU
B+v4MjZ1cMF3bJ54Cb1jLhS7lbn1cYpn85Mw2xfLKcpoBWA6Iu6fERvtZFDKPk12ON90Yygvad7B
3Iih3I+lV/C4uXTkl1xin3G0ROo4eqURyqi0gjQivo79jIuxM7TCdNkcuTdHeSZDGXI0JgOwQ7Ks
d1r57h6icogsbZkcw5cnL9j6OxaFHS4Mzy7Wy0tFGiRmWLiR85jvbA1xQF9Cf/GUpR9dV4T4OQIi
1JH5dHGHkXb/RZbnduBsB9XpvNI+Zz/4lv1CVj5LoNIdTSJnXBNtzzlHtImtz+Xjj5exhNwtgvWQ
Y5Hiq3nhYZ5D3UE05uOu6oungFPEo/bcBnq7ac426Oee7qv8Nu1Diilaq4wQ6Odomzm38LN+rWXD
ionakCVGmKaMl8V2KzHLoiGTR44t+0EM+SnN+/Sr11tJXlkhL1nw6DH9XrxN/IRHEHeTiwmh0vRm
EeqhC/pzusoXPTXGxR5CtQucMrEn7kureq9M3B62o22M9rLCUN0AEccD21icljkjz8L+lfscBUkx
wKG1SLLsW3gv5TgzPxkhDcd8dzFxzOVQmUu197IMBiQHC8DUTifuUhCsXGvjK/BzHewcbd+PRF5f
5sDWdzWHXQzMzGTIMsXXpgrPaZDZFEhBkpSr2zKBbu5Os17JQFz8qTQfGKL1LvfcFGBkTF9Xd/EP
0xrEtDWYO8LKhKAGOnWUYfnvizGaiadykzKxgAFeFwe/VtRyOYo9iBfklvNqvc+0ux78xo2aTv7o
2jrc9cL86Jfq4IxVCBfqeO57Az4Bydqf89FcDkPHa8miZB9kMCahXX3PAh4Qm163GL7srnDouYDC
eFmWKURt8fJjbzLBz3QMRAbHC/+qFvXB7F3gKF6aeeNPEeK8zcI1P+pUhAdVqnbfi5GPY8r9iD14
wT7xPPSFyoiNeqo/h5XAdd2H3yvBei3TTO2ykc61qpiyI/0sE2k8j/MhYWRqukL1Vizu/Dov3utK
B82hbjjyFGo4iUYWHLBpTro4+Kc6LqrgtcJFjud+nplYlnU7ZZ0MksIYszDhOep2/ejvijV/Xl3/
4voIAjLk3cmqjq+7XV7TgXcul/KGIM9C15iTn4jcfkrl7ygc4NrvsfoURV3cTM58J1WaHaVHKKTc
rq+wJ6zzBnC1ogCiyM5t0hZ6vq3tYI2LlHHQq8o8cZte7Vj71ygPrzPEYtl3PREgrxDtwca0TKwl
04dpWUU8yOU+ReuOLMP8aqU2L5NrCN65jp/Qd46ZFCIiu7OcB1XcTdPEVQvEhd5cyh4vgDEtE2j9
My38D+Xn89Fc6uA4lQthzWZ0xkQX074crUd3q75NmC8DSQGekHH1vwxWpl8sjDE3NkvJBWzujF7h
Df1hdFnBSBeBMxMdiPq8bQ94iNjGmxrv3ZQyjhGJFixsaY9OVgc3zsY006Wju8dVWG6tirBRWggR
M4hYiOnzeplxF2h/8xNTGs7REGYRl3PP1SPL9EQsiaNfEOZHrhV+GYSl9oRW5ybK62V8q+3SA2H2
MQFXEFbV0SDFUTJi6P+wrdbebRi5SywVku0ayreUYSaaK7ehpMWZEjnRw1iTp+HitbKzd5lEgR1t
pIwCi3m3dlv6rQ7D4W6cbALw8Hcqqo3Vf7B8Az6E0SrquQLjYC02P/a03jZeO5/ca0yptobngdjT
kUxP8Q7pxo3h8GP73CPtYxFpOaVGrg5dNW6JVYr5nNuS+GjuamdHii18WMrmGGRN7Kq5v+lpf7wb
avWgKrEvZdgkznpNoOmu31WGfPPRb6jFGApc/fGSZTxptcdOydKM+zmBQp0ss3tgzMIt4Dh2yYtB
R7PcOCpJ0/wqnOW4uTNcwixPVOu8D5y4LlgQKY0xqH7lRtaaSKL3wL84xZx5I1dzCV09zeK8Tv5Z
LCXKbVC73OODYNLFvkdkjJ0sSidHHpe5Qwh25uxMlwcHxbrYdb49Jbry++MW0M3W0qFBiDjc9k0v
TrMzWs++W1IEokO3eUo7eUuq6JcgQolrJe2HzUitq9Rp7ftl9BNDf5sL9JyobLrjkqWJ7ZencOEk
7zae+0Jc5XEcQ+7m7MZz7c8fsiO+G/tZ+cQOP33UVBxQCph7Oyfl1Oat+s2ArrvQG/CZTu+tMTsf
aSZeesfnvSzlkNAhhbSVF1PzbOZG823xxK6XRPUrdr37lZMssvi43APEhbcudrqwc/L9M+J+jmu5
T+vpccrnMnbH0sgjAZ8TOZRPJo07pb+2qhUX01i6w7XNbfVK/U14ZZZY9DCNCGNLfQo3VfP3msz+
JjAek6UQ5D7V+nPSH1AkseuSvB/G17ld3gqLe2Kb8EUb1M51a1PeFngT6LVGMIdGH6Hur+5e2VMt
7tKc0Oe5FbOz3naSd/tnlwOT3eksWNLjApuBFiMG/Dj45eIq268tivsEl9JKsd3OdA5QGwqk3fR7
H3qOrWnu++3ASbrLRFSmtjHekzAy7KRzrFx8CT1EpwO4YL7dF5gawWdnSZskU9A3ovmQGBMGc1UQ
0mmCYO8ym8yl7bx5NBK650GgpyfbMmbWs0O3V3MXpO0QRsR+a+Nl8OyZZzgMG+c4GnhHd9Zieua5
R8StboK+zd/FGgwoBy0jxmFoTEwRmlXror10PPmUMUs/0PRFqK1pIhFsQfvT55DX7CDvPP8O2kqq
p6kLO6IPqEPutXJsWwzz6GppLbc94kH5aE2dan7ZQoFdxqCeG+vMteqFL73xe7U8bTnZrjgNNzbF
1CnH6jLyHphvKc2hw7Eel344gnuby50RtCk8Wcs89Yr9otDiPNpoD6RHpSrj0KfDhie/9gkKiM41
vH1VqbbHcFKqd1ndtmD7ITRqPuysP+bfyLR48uD7qzW/AirDIpHwl92KHIJj8A7fxS5s5y1NUqaf
WTYrBo0b0BjuoLd1jO3KUsghnunkXSIHyzD4eWffPSqXc+IXSxvEPxZBc8RxXjrXf8NsGFYqEyeD
jAfaJvv/p9fbnv858yT408GnqFHuN7+w66TN5p7z0VaF1H/iiAb1e0f8vv0RboJjEdMNQ4ouimq6
d9feHEU85ZVpHZmzU/+ih9nTh8JWqr4xZNc7h4a5652mI5Ag9A2uCIOUbE/kHvxfTTjmzWNPk0CW
TKCPt0aw5BmJ0zVwfogxxaPLBNz5xS3b2T0uBlWy+xQ1l0u6dLaGR47dckSDNGV4cK7m18mcVMp5
1LDQsIzaVUZiFwRJo1XMKr30fUal1eJWlNu6QV1/oGRaP6emKpYDLN9Y3gnqdfu9x9Z3bpyq/ajm
XvhJmnlQoqHo9jAyKVd1bKv90JXzt3wVxm6kbOfV5b3eUXlR3ZuOqj6vOelelfaFwiX70gzXISFN
2WoyUt0cqswbuiTemEqsB8Lo57rzvqHuf500DcgevvyzN+ub3JJBnM0146RR8ZuHRKJa6XE3Mbgs
hFXR+3CADqZunYmHmYRtttNrbjLXh8H8Q7Zjekv5gMxO/CTuJyoGL3RTbP5TzT58n8ques2dTtwg
S9zPyJBf89Rd9oSFg89aE7Wn3qUtkhQzzFITlIWSbf2RybXDaXGKr663qk/82+ogZVgeilbppyFz
WKvL0rAjt93ItRYOdceG16jLNlv8pm72cxqHlUAXAWNr3Vnep6LPdD8GmnjX+gGAEvdhcF5gig/Q
DxmlKNQ1I2Uax65lGnSgRrU27+3hu6fDsydKvvYyLG8IYe3TtljtCNeXsCmsJ9zkcAhYGPYFR/x4
HGryU5LRrEeb6pflB2DHBdzkKLy82s+hCr4bY7XLpfjWQnfE/lCh4hNBeNzsLbtZ277nPzaz3A80
f1TRZjgOIZ5G2FtMQQAFGZVJ9pqIr/azwyiYJCPMy/AnpaDpC1QBSylnK0om5klzgc6UP1LzOThR
ndogFdfFoD5SdlJfWMJxug0S2lO0FDZBOdtUxnLOvM5vj5nNwTMJ/C6zk3WszB9mrQwvyamiqfbU
IKTDrky9DGcAS/OxIKS0HMJtwzuY642xSOoyfKMdkeKWBVXLTDi0Zc65szstd3qp3aeZRiIu3IZg
bmLI42LaNflU67gOG4o1XAk9b9prM+HImOt0YE5HgXZrA4EfCVd4B7+itj2ipTElx4e8be0zVuN2
R/SfkBIdSDg+fTo472Rk8l94ITjL24YRFWdkW+kp8YX7zOmXGZPO78mIU54DnTiYhHg/vucU3CAU
wlJ6ljN/z9cyrxM8IrM85bXynaTgnaqoEezBFAyfeMt+UpthnTm0dMYRXZB2lAxW59WSa4O4FdjY
JrUJgrCf3FphUHub/FB5tYaxwpgu6F3xW/ITjjVW9yMNMfpsDi1P84BTiOJaSWwu0ZRV4mXgbolR
pwNltcHY3PqAi9Qtj9WwXgbFqTZulsI8m1k5jxGErNu80cMnsmOQDxwQXY5Kd3OdWtfBn64HkvvW
iGPGSWk6BzIUwWvjWnj2GLMoku5CEx3ZXRo0lMx4ukvtb3kiQ69s4n6b+5eCybnY+XWRD7t2crqj
CxfooL+k4ruobRwPZOfVOMEfhPMrYxB6vxc4c30eeun9ooTNl0k6G/1IablZvPqEC/Nk2Tg/vWUA
t/6NnKT1uvhrD5L+N2JETdtSFZm0vrlwX3Im0HMnITBJ0hKOP3S85T3oa/Plbzme6ELN4cjEl7cn
p7bpFE3XNX0g4qbp4/B0+/63zPdTWilIOBLIHu51mS6xv8oR6NAe5x9/a4Igq8izTTsUH3vaE11W
36fWtu79zfH5AHl3tv1G7WJ3+hME+7dAwv8REfytyPa/RQ7/F4KE18Tmf19k++dtDL/fRXD9C//o
p/b/MD3DJ5MH8gIf918YYfgHyWc0Hyx0n5ZqzwDq+r/11GCEpueahoEk5P2GETreHzbdTsTqTdu3
DB8e7Z/qqP+nemoaLn/Pd/pwhBB7HrFVl/8//ucK9/2FbyuzYsqDTZe05aj0PNKtQUkQ657/TveS
v7f9/hwO48GwDzZrRaGRHh394RflzFJQeXFlNvlz6K5E9ynAkC9L2e5ET7Ay04Q0n1eLTrwcXDy1
2zikNC024aKoH6KCvbL0viiexxUiy3SmE67ZbsBg9doccoEVM8jUaQ4DeJz3icD9jR1+DsN8Xln1
mjyVjKAUhzkjUdNMJmVAcFx3Z+0pmu4sC5jMYsAJHuk1ixvnTaD9kDrA//FPfb3BiBjbfc6clKSb
fQBT6+OF4kHs250Ybhf8hmETSY3eaVTrV20uE4CvPPRmh8qE7Aek44zpuyKVb0niDcBvu4L9ZMg+
Wtz5fMHF+CDnAI8ZvHty5wChzPbXufnR0X3f6DclZitZpWUfKQshto/ZNHrECmYDmLo+NOPyMkuH
BoMNA44cXrudrRVJKZThPpDTTYWTjhfdxpxl6L0QR5/sjAPHPTsyOy/WsDE050dnebI1DYx5o1/9
np6L4NkP7+kU4Pd0AzZBtI5W3w9ljnLG5agH6g2uVEr+2Jce2iQHAts/oBPdGPojV2X4WBGMf22R
Sp9ZSgnMpe3rNOFgDsyyYbszluDNnLqoMvqvltOdufc4aocviK4xpT640NlSRXU+QWtkENwkxY5V
a+388HMLxK0ct8tUaSx8TZxgW6i6c7ioc7VP5Mih/fvidZgxloBvuPPAGHZBmT81lFctTtl/0pe1
/Ay6NzpiEAnWbzSvJ1kaPMxl9TBYhAf7R/qiI5Git1YpQqTOEmr12rhGK0dgxprjuB/BgD/7Tji+
6rl5AdHj4r66qY9Fu3KVUsngNBmMMHNrHjRAGxmRxAc/dZsX+ILdYjLhVo+W112o/yE+z9h1vbUg
L8M7yLsIZy4Z5+JYl+4jDOxr2/KRruCs8kxSKholxE3oHZa2PqV1GXnZbeedUjqYbDYUI3eOWlCf
IuZosKgbIAbp+j9o44jblrBifT9eg892lwTuxbUInyh1sdCpwnB8tvLwS1F937JLtpYvVnfhj956
tpx3xCQQfj8w68Lx0eNKETufE90e5rBLcpM0oLyE+AggCPz85npZxPRppkizutexw8kN7yy1Ebq5
u5Q+FIxHDlwr4bemL14IDj0M3BOxZsGdQU3FZsHte7B2ocmlIFCaPpGqproJiy3qw+6597LHzj/Z
ujr5qbKS2jWZ6gAwM02VrFX23FCoaIbtKJARo/ilC7+4uEH5YMrh1u7nX0tRfNSU3nDkLd/bbPMP
eW7sesqcQ/rg2OuLHmfWXb/j1GTvW9cFj4Q0uT6FnFJisG7sGtt8zh2lzpsOxvt6C+f90DcO9KDJ
qzXoPC4FBEITDg/W6NKM1D79H+bOZEluJE3SrzLSd5QAZlgPfXF3+L7ExtgukCCDgX0x7MDTz4ec
FpkkKydzek4jUqcikxHuAAxm+qt+mrrDJfXqXZIlxVc6T9Zz5mBOZMdmspkPnixGqAQnGMisK4yC
KeAodg7HUG/2faRdwA8RK+ck4zTvMOixK+U2Y13xneHmPgvaUz1pj0HrQmRK3swcjk1YtBxBe9zQ
cD7XGiEFP+zcgQGjCZI59EP1EWD5DMvCWZe9uBXya1BoNWwjXjvzVELYz6AIvLiyDf3eDqPPIRhG
BjuGJlYMur1pP6YThi8UcukQdFjls07qOHXORg1aLypctrBN2/pOqntoPNymynU6NndgSBq1VHJM
mwSqYIgQF7KxUq9YHZ4iA84OTDvQmJg0fvTKlWuvzMx1M6vJZ3jtK/VCiuo1cTKLk+IrdC2t9twH
FX+SquV5zpx1Suhw4iFL9j0PB2p6YW805xbrR5gZiMm7Vv4AxcZgEboRK6Q6TVQo5GH/bid5RLw7
2C9RvrTRtym3YcUAZpYfMTIZ2pEvY6puXHOVDhmp9sVoY14yxJURazuD+WinT68N6xkb8zcwEhtH
5YjXxLl21lwy5HGw8E7M3IzA9ZOhPhMzPVd5sjCGHyXm23hx52QnXCxXp4rfm3FEmeOU6/LxFr9b
Xz/G4gz5jDKVFTcJQ5zN7N67Zvi2UHdgeK2D2N10zdk0HxXrqxI6J/3wHfVmI1JIpW26C8txTRPP
jb3vyi0PTX1uQhgd6l3DdRCpY08jCsf/VYdPoKeowcuzTeRQVqqFV9WjhJQayZjsLXbGg62+5Vn9
6lYT1KxyOrkGBRBDKCe/0BkyonoBX2HiFnmtc7WrEKdMjUzeg3aeW2NgNNaftSG9F/zsgzlDxsvD
cN5XbHBz51qEaA4RxXRhdCUQg9GFqzx5n+ZUb0MmdxDHGadZLYpJlu26HtElUezQMZJUbDOkheJY
9v0B3y8sySyhg9xM30qtfAqG4jsjb7QY8gVDDgQywYzFHazN4NNa+FJdYRCic6FYpvZGhOYn1voX
jDsVH689mjz5YPdwVM85dvZJGNoJUkBASJ5bxSuIazqw17K30dZY8MZZ+uhWK3PAJBpO42EkfL5W
wFpBCMKcyPkwev+kxuTANA2TvBbjJvT8xKlfiQM+aUZwb6iZgs62wrwHHL6P0WeqOYt3JktVxInM
4A2fkiFrZ3mq7HEbjLtOJuuyo4be7p5buz84kMdWUaU4M8UwS3TBzgQ6Yeoap7IskDcOANCxig9C
3ymHb4eAtF2kMCd7vHwOHsbhFBc7dgdlJ+MDLzGcWE2wpUhoN+fexiagWNawvXXtZ4+kXnnOxpvi
eyNXj5XM71GYbsIeH7QISxH68NvC0Mg6+zFVVCXoX3kud135ZUzyODQnI/wIQfxGkowkFN9RG/aO
QkdpgSPy2Ohs64pLVF16950sgd4/w7qiRclcx7k/VEdreim8wlf6tE+TPeC3VWFQWBr1G817lhRU
ucNHk7s+iiEp6utizO7R3ricXDtzM+oWVSHWuiihkRkRr4v8PVk2eK1eCKxx1kYAsC/xWbkDthPO
YXsx4P5iq30y4GTAdiTv2D0mg2v7xLaxJCdfOqpw1KUnzEln2LPlyqn7axIdDBNZEPtMYef6dRzV
Ju7MH3Wn8NbqJjuZcm+02laHEKsH1b4i07sWFYl5a2GUlPd2CtXWHb8DmNwPM3OoumeU5Qpy8DZ4
jwyb9Dxu4Zh/Y+yMKxWncXMRNbdBJO67+MvR081sQLsq9WMTiSPw1Tuc0/FmzqFy1W3KOt89K87n
nt36QRwYKwhzfoEQVsXes8noM2brdNWyuKJMKjCwxrJwSroZVpJgvB/2+Wij8jABR14buRaJW7rb
Vsf72ByldenQ0lh05JcdzN9KYqsoJ+Y6xBj8gLs62NvTwJEiEXclLIZVn99bVf3dJsyx8UauCQfg
U5xoD1nhvY9TC6xYuzG+vrVTeljQxKVCoePgkFM9dcx0zOa8bRsreezmb3CwVx6jUFE2B4mBLJoF
6mXpXvSsQb2on1uTsjVverGi4RnqwyWLjRPvifVAdUxS6icKeTaxiC6iLPcCwD427O40Ngpar4lG
0jPU0myHnmeSOFGUCBZiUflVEp1g2PiV2VFlZuO6J1QA0PYpaea9B1+Qg87TxFeuDfmmyZeaqbk4
A6ZzN02bIen07Tc3H9nrdnrkAz6FE4c+rocW0mL70YAcISyq/2DrWr/ZBet/ynjjSmgU3DSG8t2c
inYd2PVUkBXTrE2QFGa91kArMXRSJyeoiJ6IaacqQxKbkdYhY9gTt6CI7Tm8y0aNRH5TV9+YKLLi
RmU+ODdtGtMb7ugFiFRhMAcgufEs3ByogOyldwj+/IntbuzC2zpdxtZf8WVEhfaCeQlBQ3DU66WA
9o9jHh35MNey2jud9TRq2tV1Fdyr0uWOrMrRxciBdMI4gellMe9Ll2Nf2Xe+60TaC9lIKr4KJ3gn
YnOX6MiMUKQoABfpbUqceSuGtDlkFIetqrRkOTAdKoPKY+oFD04tQUuU1RUAMjDaAopvH6SMAj/j
xPKzuhUbgvTSV3GqrZO8+DDsJLmLk7D5xCrd7IkiLIxSYw3Dir0raaP14CS4n+DEnFvk2bXdQGJo
4hgnXOed7ZYXWc0gyh11wG29+SQ0st3Sdktyb/oeiOvGGcVHLxoMSQXKbWwKDXzb4OE+AkgMl0ge
2P/sKqNm8auIzulVsQLs6HKRtuBTjZU931qVHmKnvm9AkOZs/yK4+0baf5IKw4XBLMFenF7K+LLd
7FzM9s3p6GhYHhbRMfDI2T0yZOH0V4IPgM4Q3Ubay3elyRkXrpFYBXNhryssv9uplgKvMgmjVm/e
q1q8DrXxICuxJ9N3RiT2W1ncRu7sUxp/KdN9A9W+HzxGHnECbjf9WS+QjiYAGevtRf7D9Z7DwXiW
RvNYZ+aTNeYRlpzoh+bYH3iQ3su8eXO07gHGGfXlprjlUZ359Wx/VCGPgh5T4BKxZQYM0AjyHSW6
e/wJcn86RTYSvouTjzCGhJvbWFSbQhkumQHPDRuJpJtfat0Kt6UWs2ufMlQFCmaoNVg1872oxmgv
s/fK6HDdgUAFtNHeSmp8fEAWaJ149+asiWg3KZD8MdnkLqCTsEcb15+RSVdNlj81y5Ew7r7j8cbL
WswVC42NQa5NdmJsj2UYvmRF9FgW2TWwmivjSDAZbKaq+bMnVyF58a6j2ghWipiIanldj2T602nw
J1eniyvZcSp/yKp+26Zmip4xfUjHPjp10J8dN/yK2eagtp4y1d8Vev/ptTbJeZM4BVYSnsfi1Z0d
phQRhY7UmUhV+DAwX2sAUCupuwSvK4Rtge3EEZswMd7jpL2Lo2BvzTYGVl4kwsYYAMbSJ0HIYZWo
miBtbnq7uoHoQQFXYcgThEfwb903S+QafgpnF4zOljD/JjUADMSQnmO5tthKrjxWKsJGTLjGlROi
D3VSvMwks5mnIG8YDcfsalUP7SHqwFM5zoeUOX+7O3Yxb8K2OnSU1LB3X2wKXcoAzMvOIVvUqQ+M
O1nJa0vUo5XaMx2mGFc10hLKSlw6h9i27sOm6s7QOykpUiNZ1Knh1Jq07Qs7ou7sKfHD5F3X0nyB
X5eddtSgpfWhdV3YLLhBqtE4RHKKr4OzbE4YxTOGnyt3vHeGMMOqSUzwPmmw1KFmPEpFHRQTo+m1
rcRxqFJEKUpIV5jPC8IAzXdlW743fiajuUnz9imKx2sfy59lsSSaykFdQ1lp+EEZ/X4D2rwABoD/
io3izWv6IEqnjhdwHW6dRJX7RGv0BxUUJ37tdp3ozWMxcQVnHhK/HSAvjHK89SBB8AjjBuEblHZ1
y7jympevh1JdIjpA0tzGRNu6xcYlK4x/ePnOZ4YyWOGgzsITiZ4Dq8RLhyzTkfOjjzOIrsyj9TWi
OM/d9Fpl7qGuJnNbmA2c7GowsWuUD3WXxuduGifsXsUWshITw3Y8zpKXcjo6JLeKJH1SdVVvmEfr
8ACidKNhvRohM3KH5OOPvGx8i2TWXQKiyllUisIxOYnsB1gQQd9vjVwPtzrZTEV2idu+BTZ1ZZFP
X1ySIKuEswDr9Vs3QXUOB/YvrZ3TLRrj2szwrnVWM37DVTJ9aJkefqUFYmd3Vbm2j1X4Q4o23oWV
pCsztWAiRRy2EEWO+HBXqWYf++wZTABVr8E6rACcu5312DlAhttxnzq2vcMr2ozml4zRPtJJ83Mr
vh/LYitBEGED40BGjvMSddWLJvUDTRQPAw/xihYDABt9ADjS+iLPslv2KNIeKPg8R8lJM/RNaZtQ
XZks1tmTK39IvLHUuPqe2T14RT/hTJcXpxs+aXjhLarKQ18vmYE82xMBfEhMdVHC2Okj0tTU8//2
Lbd+tnwvURY/1Ll+IV4ybvWwN1eakvFLFrw1dLeI9gEYprKLfTljRWI4d0OYsi2KudJsVyWjtXIc
ZbzPDRN+iCKFT0fpBvvs1WxGwj7fK/k4daYBO+ka1/IV03NtvQpkOSS9cc7Xbp9c41GDYUfpVBtp
G63AxKianq3I/IrmcXQcfW+AzV471F8wkgJnYXAWMNRjH8CUNsGLaDrM7AJ7wspmg45Kv3JT9wFe
zipp7fdptFre255v1yJe0w8EFCJRp4Q5XehsAEpsW16xHVpCEcanrKR10EbsiRGAGj3Zh/q01tjs
CYxka6Lbh5BTz+SRjx8gmODPfCGRWxPEcVeDBqcl4mVTab1aFe1bo90aRGksii5hOZsXz2TRqQuq
3SZkaTrAelZz4OGKDcfhtTCNL80Jv5anyu6rtV6onVbrr23GAtwX80NV8HlldqS3ty4O6KDHxrEO
dqSvNOgxSb/rvZeUe2cM9Psuh3pLocG6x/4gAC0vCUSQIo/lslRoT+USQZlpkOGLT8b20vfmThE9
qAdvV4w/RiN7h82xmYNXG1Gi67fD5P5MOOFoiJ8pafKcvJg96Tvb6Y5APrZR7hedn4rHaPwpcmDI
r1PWr4LokyX7RDbQNzpopCkMs28oGnoe76ghwcM2b9AUrk1mbQE1n2LDuJqetk173JZW0Zzy8Ksq
easY+aUORnCg+g4zEvRQTOWRMvFBSTZsGBAJ+JB6cbda9OLY6ZZDLl+gCXgsWsDBhyLLD7iGM6J8
65SujDo39zHDX2XZd1bx6MoPUB54rUEjlOIhzzjQ16a267AQrMw6vWFoOgWc2XCOSd+wM3zT9aaY
UagJ1N/b8/A9N8PP0uAtODbVXYZpMVHhvdW7x5kVTxXxIXPJViBpFcdaFy8VHkhbvaj+WjAFCYZn
Q8bbKvwamSWodF2Ll2K4Da218vLnEqxjwd7ZtCncmYmI4DMoDtr4kPaMIuCf7ah3gY7lHs24P+s1
8Kcy3PTyNZ7bQ1wNUDrfs4GxZO889I25I2q6sscIvNAptN7M2N1Dml84m863zioHfskCcFK8YwR/
Kttb4HXlk4HpFCfpXmHzNYjMEbDcOMFjnAQnITFFjNpOimmbWKE/p3gpBd5x0123xR2h+/WsMb6n
kNp8whBMnhfMGJyZsH3vxHFC7G0PGlZ3p27XwLLWvX5kxmPUZ85RpnHKqwsZIuDn3E7H1D008XzQ
wmPB7jhKMMlv3NgviudsvmXwtiz9XeMVnpyr8kg3yj5h/xCNT2afXAbYLfrECyTg3jl6lVyBJNsA
CwUCmm6XY6Gplft4/gzkuKFE+D4rKQ8ZX1yTALVoVkR0LujL0DGQneerAUKBVr8tdQR3whN+ZhAN
lfvIjK+1ItHABKskz5aYbJNQ1mK335iWODjKuik2S8ELy/8qcApfVyerOFnZxWbzqe3LFqloK2P8
69XPsXiWzQuNyzGeVqNyHlTOXzXKC/G9p4RCVGg+W21OyUVpzxgJqFVm0NED1FWm8N15N1VyXw7V
2iXWWNbXWnDfhjs4XG8yuYfMO5FkRl5ZEQw4F8XOBTGMPNxKFpaYNUpsTY+g0Wh8N2b3MXKIKtf5
ncf2gUEF4w/XWhmec9IEVTfhwkYUJrWxWeJhXXZepmmQfgmfPOX4xfbJT8v5IGAvMinYYIpbLUgD
ujmpQMx1/NMycPYTAw2qvwmUwwZnweuY1xAOCDLSEbqbg6BtOJ5l58pAss06QBFtuS+06tZGAQbL
8h1nLlpm92KZrnpJ+qw4Um/FptBIq8vk1W/p+DoDbFjpTfOjzGJqiYDtgy8o7I72icp3o02ru1sK
ydKgXS0SuTdNu9rRWI6xjE+3APMfuWU9e4iJOZkaoFRVxt9MU79BcTpPKgD71uxGQBWExNmYIPo+
pYwi1NxYfp6Ae8MCklf8zeljKPBjP0/Gs0qucgF9M/eYqQEpuUsn3NyBOANkvjOaH4PUDnFZH4T7
4bXxQ4IOK2KAVARcnNrH3rULLbwEJr0j5SHKDlPnR8GrGE6F9YjOjTNYsgNv57WwYMVbOjIUpNfH
Gcf5Wmvlm2cNBKvf3L46V7bceBVzNhWA9lAuC0p+SLL5ok/yswi/m8jHmw6l0hOjWkWBE28VNZwo
BsBc42pcp2Z/7nV+yQbcClVl+9xqCFgFdfpmz4G9TRc2GC8eHD+tS9YLvxNQP+2NkzYPFRZ+3Ntv
6bzYeOatBFdMxKnC2Rf/DIj3NZm4gJ+cj/FY+G1KJAC/8BJ739PzXm2ShPtZGejTCKIbbXL2vaN5
jJaxqVS19r3UPFA3THI13bxmKT54N277p342P2yd57zwxgeabbajV391rTpMMGdJbocUiMVo/h4C
5RoXn6+N470Hfe4DhIq9pwPNPdp4YJ0ZG531MTFqxzRijIhFiCzkl/OD402XppPKxyNpbyhDGlEF
I3WvWcHD3HH+6KzomydCuUaLxDkbVDpPVRPuk9yQ97mBnU5GbLBvAw0WjO1IIuax/PCiOUZIDScO
nXRrKVYlIj3TsC+FySA91OPghaOhxy3kzaeEdPDOHTztmKuO8Dper3TrIL5vzLzeQwp9ITdC88Zg
jr5ZvwyDu9ci68OT1ja1iRtDDnkO9ZlDmNg2cCJSMZNCJyBnZtvQVdu6iQ4A8c6tp1+X1h7Ypfaq
FON4TGZq4Km3Po9prW+ICus7coDtnWNPJ6MMe2rYizAk1mfBJ62ciWb3JMtegDSaiS/QSXZNgxl4
o4vE6TgoSeL5hNif4hSD1QqbKvIlCShP3yRTshsI8jaVbI+atGyfOY48dSafqWHugErbpgHkUje2
tkFQlbtGLx4sKYqH0mBE6k2Bc6tCoXaySICC2LH45jTVJR1yuB1DT1mXM8B3qDjd9JU+bijjYmAe
6e2jQnfx0fSNuyHTIxroJ7vdyxn2HNSEfMY1IeLpXvWKKfkCp4LTwelYBwi7wtW04HN+QDg0oIsB
KvHWWVjKN4y66qtfZN5QGMO6GtCaMhJUX3NM+JFKqO4nz2DP60R2txl0qS9TSGVTnjAOrjR1yfnv
8DLg/N46s8Y/wTzGJCdOQ4HPMPOzrxb6G8Gru9p2nnFiQqapgn2CeWMbdYV8Y+jOaLqsulsnZs03
dYPVoxiMDcFw3Htz7L2GacRWF9Dlu+uKn1GBe3pf2IN1Vs0gP+qQsXeI4+En+9gByp1ic68beE4G
be8FLfXL3qzQ2uyoY/cxF1hnzeJsa8hOZbDnWhAV4MRxhKP0s+2N6mZ5EWdHBpK8dUdnXfGCQu3R
epPd3aAfIo3dmQ505Wpkk/XaFx5BWgN//5ceQyRdmbrW70B4bhE+BsuPk3LaRJxpdlWkofySRgNM
EDLR4iScTdnP2nTSx64Nqoe+GBtGKHNJkfn83oIipR1wzn56SRnXmwapiGFsX4FuyOMiuW+6kNjA
zAbOYITERfY43/VuyvYgF2tPDeLNKAg+KsIKmGkNdahSKydFOaudqC1xJUwSss+Bir0uecGIjUwM
Y92mylwhgQdMQLNA2TzXRnlOEg+BcIjcHZDk2Dfdoua61YxUcM7au0K/pO4EkqujN++zsvrcZ6ZN
TMXG33LTy8L7ntWasSPK4fh9VVsXGrB1sEqFdkSjZivF+/TW9Nr4Ao1pIpIm7Dtins3WzvoCubKy
7FNdS+9K4TAAx6rFCyM5WEgPJx2h0EFxqLD779kAG3dHwoeTyxL7qmVd6Me6cXl/itB4MFrAMmzR
MKgHJDSIPjCiLsk/oc3BR1mFsm0umEIIJJXlFN51SMA+R83+jvA2n691NebShjNsva6NLpbBPDiU
RHF4lDnNIbXvUhli1NUq/cUNgrneKkAkezPP3PeeyE+/1tN8VhveYtqDgItDXEv71IN8RGiYgs+8
NgVpc8ZONJsbfoydqkCkCLyrF6Kb1BkomDZxXC5LbB2MxrobA5Xz1sSLCBEspbfTsQ0Oi9gNX8Aw
yzskHq/GWVRlxtVOU2C+CRQtTgmQbVJsJL6muYnBMyvKM+oGCnhi9RuiDhtXlNoGIpJ7j7l22kG6
TU56Dcu4HDANhQ4JP7es24eAoOA9husvAI/5NWE7ie1jCL7iqp4GSi5C91KV8R1gtCX+CdmCkq9t
50hGubAx9lMlBOHpKnwdUsc8JoP1MpSFupltMd4JAQcL2Lf0+ViC7zoI9shI7UmlgfG6LIVbi/rI
m6iK6dug91wE7omHMCV1MtUV/+0YcxeZtX4wzXJ6sjvADOmYU3wjsdHEKBT3ei26e7SqivKUeorB
2+q9tziIk5qAnQYyd5O1+beIWUKwMCDpFhhOQTphQB0axRMRggtyDfcnUV/mNJbbbkHYRWueIcYq
ijPPymCz/5nQknBBkvtedszMG7fCh9wzS8bvjxw7zsXVKcl+kxZlk9+muXnAAqvvcclzCw9yN3l4
ZxrPPThOiebvOjBHCDqTn8mpFzC7C2NLc2uoEaDL1Ey+BpR+qyd1AcHSsx/GoLAvwh06EkKUpOel
Sp/dMkFzquin6DAqjN1VMidRZOR06pn5o7sR/Oc2WvTYVkQPE/yM28S1Ba5gadKHI+zs6ZB8jhM3
uyf71517E1hOCUwAzS19NZAa1rlGrHQex3Jfl/nW681ha/RQGgJ2jd9g9L56Qnf9aljk0XLKumd3
kCQ4S0VAYKXsFkFpdtpqXyuStkuy5UKxKrP/sNS3bH+YJGWgCui5DvyZEeltYRXueCfC79GGEzAp
eW2UXZNpnN/RepBoiJh/D8gCASofcV8MtGKOtjB8oOuAN1pm6dnyNAq/GvOMs7geMC9eKNugYzEP
DxkZOBFRZ6DYiBRpU20nAhc5el62ag0OMXPwLsLUIE7X29iGvGrEYV166YdRcOkCgbUA2zqBtRR2
4qpT41Bh9MJ10qo8+EkXj3sG33FQuGs2s9Tw8uClBvEAE0Af9CM3aLr3xOB8zynS2emMJW/YOCQ/
qHZ22UxufQXGV7vqIuJzl+keVh8cjzoc7YM+9IyBRhlygJ7a4Mbdxuk8pioQt1MQP7RYG9li0tPt
J5WI9y37jxU/1n3JsrrZK7x1IFDinssSwqjsN00jInuFMDjeRNq1CEf42K4OVNg7kvHjIRHgC9Ze
1830AjTJS8UZAdcXTm44PSH9eDnlvlB0beIrPep0Go0N2oU3HvG/MtOJ+PfipdyyN86uW6m71JyC
783o8NVRaMrxKNPU50QF3VeaZeXRm/UpJUSsMSuQ/TKDHcN3PBjWTWMl3wpkqKPoeyK8cOajeyDW
hT/jqz8N9K1shqg1lnqE5q0NAVkCkWY3LTN6YDsVX1CySj8fCBlG0fgGmzfiSSw1NMMWm8dTF4zz
V5Ym+YVEer8ts9lbWG4QRBrLoftPx/s3A0XxYdHmD56wcMdmEbStelb4WPNhcXSH3p6Ww3xd8Uo6
2G5hHEkfk3waxoIyg6rYgFOk3avE0FPHzkPAhHI7OjJ5i9xU2Xhe5/bUAWTcaKPt1yTb3lUwVk8N
QVs6ikqGrs7YPpNMxkM10sKETNc6J9tlrpQM99IOEQ0b7Aj6VF8zlcgdWN/uNtICBtQwdTyCbV21
L21C7H1uKF8ru+Zekj3xy7HPeAs5OStpOy+5HLfAwDRTTEEbD/niqNXOkTTM7/TRxpdICiJOtD0x
aCcX5LsMhyizn4f7OUkarp2tz1h8Fu/+6LBEpFZivLCYfO+YKx4YDHsrE4HBH0AMbYt4TC4BpAVn
HYQJz8JgzcOHDevr3g0vYLb8Ljp51l1AXfAxrL3mU40ArVVwVum8Q9FeERtlC1AH89YhybpiQ3pS
FJPOZlcwcjlZhOBFTZWfYWKqzU9mEbebtiYiyomKYiamJnRCMwlCbWCDYv1gKmG+8eYIdrgVs5hx
iWP98JQWPHd5EdHMRR/kQm3sx1VW6xob+8TeOJVhmhswUESLTVWvhRvtiGIQuI6fdUTAbu3ORnjn
yiN1uacuAGdV0d3Erq+eD5mTodSEaDExY08xVW8dDHctnc+B2z1rJX8iAVxmAi3fmn7+9+3/T2XO
/35HA//f+f5/+Vu7n+UC6W1+/6f+PwwHLCTL/3M4YBsnMVmAoo3b6fD5n/+x/O3/lQzQCAT8i12q
CUoVTvB/wYUd81/24u1n5VyYswZg1f9KBcBY/JdpG7yrTZ0HfskM/Mf/aEr2mf/5H5ow/uVI29Zd
IqKcvrH1/3dyAcavqQBcygQMqKMCfUQQC5XxN1inckk5WQRtnieppqMXosnJQpZ4OJPROxRNbd3w
a81wXPJpEzhud9Vi3leoUeN6ZBb6I5uS/OlP39tfcIaNX5mzf/xSFqhhQzchrXJy/a2KSkNzDfVB
c55NkQBQMUtktCwpT+bM6sjhkoJIjcHYnAgXCk6G41SrxDpgJ3X7+99kyUT8b5TpH78IZ03L4QpJ
EhpL2OPPmQk2rTKAPWY8s2qRkAsjTDfUqO7//qeI5fP8+mMMLiarIdcTKq21MKD/FM2Y4F4FreiD
Z0jqIZM6IPVurs9r+mPsFSKiuxvt9gTSEu2tmYef7F5wtgZ0xNoJDEzO6tmW9bljLxQWOHHm8ECM
OtgXJKV2bRPjbc378WRn2rhd8qlbQ4+ab3lbcWhuoHz5ZlErP2SR/ocmowWD/W+fzDUswTTYFabz
x5X+0yezplbkvWk6z1pRnKpO21hxfS2N+KygitROsTcwMNoTFqeypHIhxiuOyt3hPR3VPgo7hIKA
9gaWuAKmW15u0eb2I25OaKXMyYKdJqa1rV3+/oL8+2Vn3mMAYHaZ9mF1+I1zLQI0k6Ft3edI2Gqv
kT6jlIRk5v/DTwEmCiTFcVyhL9/dn76bfKT0wyXH/jzlY7+K2CbCpHfGf6gKM/7iEgihSyltTnau
bf72Y0K6RyKRiegFR0N83xnkDHd1NfY9h8Ksua8bU+lbCXHvmWMUewl2m/UlcvXaYd5mFth6aqQE
P8gkA7l57ozcZ56cJP/we/7Fdy5MuNeQr03hUEb667eRZjV1HU4ePCdVBd1fayFGTthI/v47/6tH
jfvQ5AvXTYvk1W9PNKU5Oiwj3sy0bhn7voyrE+r6Mi21sEUYlsFmDEtlklTNbi5Gdz2x3Xv0VErx
KLobA2ZLXw8UWm+nEvNY1Hh7dmvzHaNi5scRPGyKCeXZA0647eYebHtlGxwa8gJkX6vfA1wdjyLh
CP73H+yPX/y3NYR8jGtRVonqB4r71++PCkQhOgqjnvUgg9Uy8UnsevpuOHjVXXrs112Z9dtuZGpF
q2x9KRw2DiVu/AdYdvax00O00JgT7N//Xsv745dfy+HpJ9gGDdRgDSXF9stNbqGwuFSKhS+hMEMi
9EZELkuXJzdQoJWIU6xZ1uoLrrFu8/c/eQHj/9tPhqDuCNOApW3+9pNbOXd2HCXhS+7m58Lw7Eeo
Uj9rYIsHYPPN+u9/2r8t4XxOUBBQHYTghW7/9pRZ5MeJk/KUeVnKKKF05k03EIILcLHhaCC3IGIl
/+HFsdDgf/uIdBY40kG0YwMhl6/gTytIWLLjgN7rUitkW1gbFz2Gxte1oI/6FZ+9409m8SKJNe+s
fuj/4Yn9t4XFwddpmxAcF3A+b8lffzoV4DSPxRXrVwgMTdrZe4QAuM4mdMa//3LNv/h2bU/gtLbo
kqV84LcfpUycUfhNvGetrxkAI63au7Awhu89VJ29ksPZGVwH+JD67nrzdB90nOzqkWa80Pnq9RxH
hLTLOxmL945ox15TJok1z9nOGnnjiSDFZsoKbZuZ6VdqevFV0jGGfAVaPSHWiXAY1Cerky8cOHH4
eszYpgnmq9FpziluSqRyyltPs6HjlpjhuzjdHUiW+lBC5VsNZZx/TCUZ/1a32kNZD7BBG0Qor04Q
dWEXbRxj0v/hyfuL74yiUcIrkp2koG/r18uDt2OkUnh0iE3X3lb0mfJzWIoI5/l8nG286n0Ow/Pv
r9Rf3JEUabguDzrvHN0Vv/5Qxvc6eXobP74s7TPkOgk2utD2OWvpoQSguQ5n9QfD2bkFauj+4YH4
i2ee4b/LFooGDkP+sR350wPRWswX/ydz57HstpJ16SdCBUwmEpj0gP54p0NKmiCkKwneezz9/0Gq
6BbJ02TcHnVUhCrKXIEAEmn2XutbDR25vRag921Ts3nurG4HC4bwN9W2N5fv1jgO52B/iN2XfA6i
jR2dP4159vvrelUYR5w7A3dvE4L97LR6C3oD9XiNom1hBsjpY1X1y94ZoZB1sEVsmFu3V37E2W6Z
HwEQyWG/rDAgy5PdygC3pddkru3pB5AV36j8Pi0MIuyqFP6GsqpbnI7WPd1kkKZDg200yAM4NWXw
ePmXfPT0HZ2EOVZxoHLuycsP404MhKup/VAT1ivYn6Jxz/NHgHWvzaQb68uX+2CAO4xuizWPvA7D
OVnxorFHjZ5Zzr4K8SIUVoZvBWbjvQYNd0uPznzsyV67fM2zXQq3ReAo20JTZzY63Uz1SQ852Oid
fa0HhCaG2Tdw1c6Vlev8UIbhm7XEZOHEqi1PP91GdW4aN31IeRVuez5Bc2tiC4hnb9uvnqI2Z1gU
zfy0ZFGr6nAbUAK8xbnRPNKSFWBc++LKSej8TDavo5JlUswnVo6Lx0M9wS1JwiBgQb2ligYIpIOu
2qOFjb1k10ikXIGFS8wLS2wsodPf1j04wLIJxiuv/aNfImGg8O5RhxiI0I5/SZ4bSUozMIRHZoGm
SIJmR2Oxe+IA631VEsNBOBCGkEvh7mSQ4nbqOrQfoDy2lwfD+d7GtLGcOQQB8Vs4rh//kGiwdJOm
THiQGhLb1djExqcS9gw1QErlOYrzFFZIlfrBoXHa/FpgjXk+2QpOpWLe9aEN4QB5fH0xUDgneLQD
OFdOy7ygd9LnuY/xoS5BY4X9rte87kBqjwMBeMq2+MxKIh0z5wDwbrhvqX1+pZZfPMXC9N+QDBOP
0iTVbT2xICIETp8JIwQWZgdQp2xcwN04VLsSlfcyRoGDtxNfT4YndAU/qkNVGdtX1pPzKUUIkxmF
Dbs+fxInt2jk1ExzQ08PJWGlq6JKzK0D2H+Vl263rQd8DJdf6fn3zema3aplmIqT+Nl5tSJ9olAB
rzTF7lXNXghLw4l9+SrnZzLFzoyASL7v+XipTj4mu0wyCsZWfhjt0Vn4pbw1U6AmfQ7CE420tSrh
GK91M9OeUtkjtwrrH31o6v9EUGlunCZNNplTh3tTYqW6/NvOd3Uc05U5F584Ap1ttQj/05rUzOKD
GcLZIQkcB06VWy/6LDa/fKnz70eguoVkq1tcTZ2uF5XVEu2Ym9lhojD/3Fd58b0do3LhpEWPgMfB
Z2g27SZ0J3Vthj1fM4WayzsWH868bJ5sKHtHkhVo1skhJJDpzZdMEJYatLXe2CNRlH3+PfIM3Mq+
yn80CJdXytGqpV8jgrj8DM4H+HxiM7l95hJXP02EL3uJ+1zI7KAZWrw0SDRc2HYOZQAteo3j58oj
Py/IMAFKVDaWiSDEZJ92PGdgwsC1bqbZIbSm4dDIKdrWqd7cNRaWBumo7qU0ej70tNLXVlX3j5jR
njtyIW/UkEw7cNacbgJOyFmQ0tIvBjY2EXIhmYT+Q+1AAA5tW24JQ8IRnnqzEqYd7vASVC9F2YdX
bud8C8AkzpOTMz/FcU5P86Q76Z6R1sGB1l7yqcZduwFr6ay6soITa9bVasLfcW3Ddb7ro3IgbeYH
nUosb+34GRIU4WCDgYHKWhk/IyxUt7nXYXWXXx37e6Vn1TrVovEuAsD3iGGtvDJmzicpqdgX8NH8
KQKfDN66MfXeJQTxwPLYwOgsagAsRXfl2Z5PBFxF8lVSkXFQcFrHdzmmGJ4Bz8YHAR2M2tzQ3cVR
obamsKsrS/qHl2LjqruWydvUTzaOVWCroW9RaiU5itlaeSUSFes9An145UofbK1o72JHktA/UJk6
J3flhpqtSVpyh9731YasTX+jtWW9U72FHIC+7rat28+aKpzN2IzNM4kS48Jo+2BdQd9au5nbby7P
AOdv0zYtigYuLHH2VjM36O8zBKRLrRJRyi/yanebUscjBkO7dlg//1JAginbMWyXcHBhnjxiBVx9
LIw+PUCxD+871eHqc4ZsU+dBusMIIukhErBw+dbOJjcHdBEdS2BEjqDIeXLRikFFi9oZD1CYf7ay
CjatMwmcsrjn46pNrixd58cxrmdJnY0zCWSGfdrM0HXfaXQkwoc2TSCq21C9FT3pXeaX2S09Xry3
U6NhQB/ae4Tk2DZ6kV45E569TrDrzOZ8mTYli7PfYM57U8cT5qFXZrTCaA90mHCIKx/n2dJJ38ac
79PVadzQJzkeNNSDykzXrOLQAWm7oVMqgfaM/SqHObnWVIv7R9bezgyHt3/zStlp0nri2epKzcVk
/fQRo3Toq9Zx63df2vcQUl/qPkJEGhj7MEt/Xb7WyWL152LkDoLUQsnHnmweX38dr0eBEQtLRPsO
vw/hrAIxjPMaNpPtWmrZoKHZJg6QytJhonArQwCFrLN1rDR5kzemtxFTlW11qIALcuHGpRF09RYz
XYVfMwTUpIOkZHc3x+timuYgFW0dbHHbEsPosqzr4crKIY5XDm7IsdhWscxTIxH8eTL7IONPNVIz
2/1YaOltqsUIPhgsD15CLMqsk1i7Y98tLa2kyO5TN7FMC2oMOMmFkInaN8oMMb0QFJQ5dOEdmxU1
TrN4r6sk27ZlXz0ytp3bZJDOuqn7+E1jN7vGoqDobsNCilSo3dHV+AULcdiWBF4e0MKi0dBFhCE3
EMgbhlnnmCkgReTc3zl+NQtTJRK1RC82KPDUCiu4ujKgjz+bP09GSrqatP3motXJVIHq0xhLmDJ7
rJXBOrKxGxU9l7o8ok423vNl2PIxcjlc67R2rJOlm6i11G2Ep+/HzjG5/9FdqIG8xZbors/TCFAl
hUy4gZkld4BXyINoSIvUBmQpJoeR+xp10KZq7WY1Wqq48uvOn4GgcMyugtFL5p1zshJAk6zG1O75
cW4G88wYjCUtMPfaEng8K/95BnSiSQmiIcQm+ORRZ/C5DCLfddRXfguwXKiV6FrA7IlInuhgc6+G
FzhryyJEh+dSftVN0jombWwx/QGfnmRrL73CQcLbSkAbptlfeRLHJ9v5J1JLm+sN0pAUtu2T70QE
hCaFjmbs40jKFcc0Z6mFZMTzT+DmaLNh55Uy2Laa/wPUpHZlHTnejvy5OlsrWmX0w+du1PG0U3h5
QAqob+4ToI63pLSjHPapWqbB1Fx5GefvYm7iU7ZjVkVOok7mcY9I7KpIMmvPySLdiNaY1WMJSPXC
9B+Q5k9XHuysKvirZfD73jhPs6Wz+JNqzskFLfrA0Iy54Oh74suYCutGB8jw5Bo1IDVKCkjf02nu
9Fs3uOEFCt3U2xArEz/HMQ6ny9/jR7dPgQFFJ/myihXz+EkHeqyFPBxrH/bFuKIkLhcDpyFyfRq8
ea3KrlzvgzfLiKcgjqqVf7nzF/jXgmKSl4X5V1l7Jnjvjl0iYygf8AwqPb32pI+X6D9P2pkXZyYc
i73dyWcmvdZJu5Yx3Na5epqoEq+6XnuBOWuvJ9GrxwDp+0FXEezFJDF2pYvfnyPrSNWm+mTmvIXo
u7Wtc6eD30dCVzAY1xakD38j35hhWKhAUKMcPw9irQKcUsLY9yTYvQposA99TbLjWLQ+6EGRbVJk
ViA4puj58pufn/T/aV399+m4NsoY8Ol0dk7eBBkoiS8y12CuM81ND8R8g4+guvnXV6GaobMrNBz+
zZnHw1/vm4wnnAChJvZOE0Dtd6im1kESX3nVH9wLw3eWb9BZtmm5HV9FDQD/iOiV+9pkmRR59qkS
ZMNevpUPhq5g9+5QlKEURkns+CLoa3PDAaC/N+zAviEnzN+JNs/u0MzpL5cv9eH9CGQ3gFuoclvz
//7XU0PJT4Fs5to1wDfJEZmha1baXlnxPxh7FHB5L4w+2penbQsOYoHdVoPYh2x0thO0222aQ0rs
iR66G/NiuM91etdk8+hXHiXUU+7gZPTZtnDYnlNdROtxMu6j3G6izrLF3mgHN4DBRD7tOgIQ/i1J
GPXwIKBbL0kxjO7COe2rajTnlTJWeTvHhf7Dvrh8KBLbPRiBD2kIvar3TSOI98W3JEZCEAc1oQlY
w4VOlz0qVegtsySavqdjEMmlLvX428Se08A8FabO0oztmRpeqOLenUx/Y4FRZxHosRzOCT3VN0Na
1CO1UDp3WedIgDhuRlYV5EuqzHClV80EBxqjRiP/AeekvrslABkEmVYAiVo2o3UfkKNA9DB1zVUi
2yLHQ1bb5V2FZT2B2Fzp34TVqR+aaAqShaah34VRquGoNXLSMPwgrt9G0YRvFjRqMK4KuA8c4ocg
j/MEqAbxszdVI9Q/BC3QjQkL0oDZMPYhXhCf+nFEehXkfvhxaDPjHg+2i+FoaYN3vo9LEhUWSDDD
agnIX30BDgWRpK1MZxNkhM0uAJyzV/aSrp7wXw1WvSpzK3ks2YltUUWyhSmJAYP4qGR1aCA0Whj4
bBlsIOqwnEok8d+mFL1QQ68Mh1hv8vxIl7B+dAMwgwXbOibfOrMfS/p54QZeYlaBTO0HlOpuFBH6
Zuc4eUBz6+HO1FvvrePxQ22Ks27vd5r9Cyw3IAgryp/mc8oNs6qR3hDXVf0AjIazyII+Gs8xptjD
attr301ikkE1IY5/L8qpj7eN0bSfncGRu8gcpLGQVqV+xEEy3VvQp+g7E6PK3gwlPxSbhoiBpUPO
0CNZgLO0XJMlLG7hTTeimwoa1CIbn6sUvN84CMwXmA3YQLUzFiMlVeVzR4IKKvPUN24BJGLJHnIJ
eMWMfNRIiemVX0zGI4dlA7TtlBqyXCqtAgmeoo35RYYD1TUjTLBV6fpkHRzI869eME0436NQ3De+
DoSsA8wEudcenCfSKYinJFL3swEWjpxNB+ex32Twhall15zYpin/dXkmO656/F5lWOkRB9BK0+cu
wvFMRlyQ1lHTRFjH2vI+EI+OS6wcNG8xMPhxHnr+us1EuLl82d8H05P5hd47hX3aZQ6Ns5MVIcHq
NxAr4O1tp5cPZeiVBzebQyY7Wf0qK4lxMG8jDOwx8SR9i0soEd7OT03x4sgwW5tOgSyh5OzHJ+nc
xjlwvss/8fTJ0FhkFle0MUkA4UeeLCctgUFWnsXNPpbEOsU+AQDANNRSTDURPLEwXtmOXKs+f3RR
yYJMDYGqIrW+49ehsy9z9Dbt2O2qaBmBy17mvjmt8emP0MOgcV2+ydNpfr5JaoQ0LOeXIE/FR11h
ApTRym7vYYWrSNjYDtFIilY+p4SQOHr5aubp6Z7LzQe3uTFJEZQy4/HtlSKzR6uT3b6fun4DbaFZ
Jehbn4I87HaEURQQ6up0beECXjVpRFgkZzwCBOFqRUVUrhr62EsVJO6aH15C43PdpUa24zoII8gB
nhrJdxzHK6vhBy8FBcO8e/ndYTvVMIikhtQhQ1B45mhvulQ4z0ZgGnzsmbEzy9ZbB711Te33wZux
5p0MNVh6ykijjx8V5Zc+afAZ792yKnejAxmiQ/O3QIfar6KmS69s/D+43qwqxP0062GwEBxfryM6
qLaCetj7vv0aRuAhvNiXy7hwb33go1euNv/6vz9/BoLjSocq1HyKR59wfLUUI01PmWrY1yRcrYMA
F69NmO+VF/fBPXE/FJPYvVMF/F1s+mub1pEw0MdgmfdZU/Ygcsb0luzrV5aD5o4j+rWP98PLKd6V
q/PKjNOWGds1XfmhOeynqEqXiE6GNclC1c2oFT8oPOVXvqYPniFFMsQ17NKo/p3qGTGY9D3wuXHf
OyLYIFrON7nyjffL3+wHN8XqoFwmanRl3Nvxm8pszcF+K8e93shvMmmfXbP76Y/DT0VY9/rytU4k
ms4s0EHsazEd0WLG6nZyGvEDRw0FApJ9SmIV0EiSUwALTOsuAqoyqiLY9ey4iH/qwhtcS97CywCJ
qCDzl3UCJK3QyZLN2CNc/l2nJwsKbi6zFaVExTYcrfDxM3DDRKuy0cA24sPIKpzIWjWa7uz0nCX/
8qXOyg/ztYgymIVTuk4b8uQ7pEEnw3C2qLRswReIt7VPZeBF931hF6Rh5+gWyOtZCugMS+IMxttB
1EAmJwhEDTvx7f/Lz2FeoGRPU4iG6PGtJ0aOZFEEHfUArbyZTJZe1Br9I1jRYTFO1J6Iv7UQ46Pd
M0kyWqUtlt7WyOpd2Gb9Ff2UeT7meToSSgAjft48nDydostTXzUa5WEU13d6h+VCDmxlXTQJK9uc
iJYJUgraYwLiMg27xyH03G3pROxlxx4TdDFzPJp0C62pXjoaFsl6SiDiFlJ7bOsM319ippvEpJ6G
FHBYtUTQLJok76+oheYfejwBWvPETklhvh/sE8fPtXXTrtOQhe7NhPwFuPfW42zlYyrENEgGtLdM
6CPciUjsL79R66PBjFFjnqdYW6gHHl9Z7yx81U7e7Zk6MJ5q4/QJmersV1f6m0WowQrkv9z0shy3
NSjo7Zi6X6AQgc2diuKQy0itNbaESwH1YkstWFu4MZCLqqfxjZNYw53gMnIl2ZZtFYiNXXYedkaZ
LiY3gEKYtHAY+NhoP4UAHoKqvTMKMk8tFUzrwhb9sqnGBC6qWW/Lehyv7OvOh5BAnQVIjIIOov9T
ZQn0CgS0fTjupUOEwWTlPQfPUF55v+dPWTBhUCCdrQvssU70K2OV630a2tPelzlE+qqDdNC52U3Z
9NqVKeODG4IngzyCft68hT+ZnXQbtYFswGq2KDu39dSVm8SB73153Hx0Q5Ld8CzfZnqW8zrx11rq
06LlJB4be9QvwJ8xQ0FudJ+d1GjXl690vuKgmEaPq2xeFG20k28cqkFF/6Ok+t4ZOz02IM4ZuLpH
eWtT/Lvy8M6/QxrdRL3QwQevwm7k+LZcKrtG5dXWHrodDAkfwn062tWDDth04zWRvhtzPT8QkHKt
xvLBbaLNQ1WNVpI2++kDnbSq5QwfWHu39xWoPPGNAEv9hxaCNSCLuL8yk3/w/tiUID2m5Urh3jnZ
etciA//pj9ZeT3WYIrhlt4RQpUtTs9v3yy+QEcFTO57dBNsurHeCUUGV7OQVGvbgVzB91D5w/Lu6
LDIHHnjj35O9VLk4RIT6NESk9C1FrDlvJBYSQpnZTeksp96eaVIk2sf5yCa0bQSbXs5AEgNz6sCx
IH4SSoYT6tEXyrX+e6WwbOxqYVTGyhKcX5dQKgtq4ymJIWUFbGkBPYFEFz/MIWqHdtZHa6GxrWAR
FRb+7aoVtwrgwitaSNYus3AXNZ3GfdOEaBZHP6fay1YVkbq2K2qVvypSQ6FqmV30KdBKnNgjqZXw
MHnwC/7LrF7ZYMY/27lhDaiCRuNzIMrXHr8+HEOziTDPp1ryJRJx1ELbmyjL+CylySqvR1T1Rchv
84dauzFd3QLDlzQhZljFcbjVmxcZIc6n5jJ25k6whH1q2aj/oCeNbRarP65YVXjvuKpdjNKmTsBd
iXrrVi9ztlNB0BGSheCfwIOqQqVfIfcnGpGalsGSkzRwnXIXsuMQSijdRkzJFZ5fP7yMpU5hDg5N
MddwSEGB+AnwBo70F6Mdte/MDhTgMIZBj04Se2fE0zzv6xTLU9cA2EI07fiMWIhSzFz2hCQ/TiR3
Iwf9VEGGwOUGAwhwJQsn8qBqqt+p3vZI4dFRven64N81mp9sq9Fv3mrdmb4aSusBFgWZUfCMRDVH
J/WTvXWQfULfRJwyrG1osuI9m8LSA7PnAwHtizB4QnQR/jsjz7x5ZdC76CpcpE+0C062Sgal5wJL
zbTPwnrZKLvYZXEM8T2wtM3IZ0b8SGKslB5d+bLP53/4JzQJHIGtSecgfzyFAWfMkyHQ3H05oD0d
iRFli3jVLHE+Xc0mWOquc0MUmdvJJ12ICdRX3mh7dmeEQbh2vTX7XFs6sgwAsYprG+Hz+Yrrsf3F
9zmf38TJetPnXqAA+mn7wkHDTIDjsOhq6BW4DjfXpquz2YpL0e3CAeXOK8HJpQyIANUAfW4f1iq4
Cxisa4OC5kpXUHHz0tJgO7v+a4Sv+akBxfILtNPMeO+tVWSTk3nl5xwrL+dxNP8cBdyPtWH2Ix6/
Txp9LbsEE9jgZI+rBg7Zc1154y3+AAVY3SsJMoI+Pwmf1F27oMbJ6CYDI7xWEvhoYCECZRHmkEnb
5mQPY2RaHPpgCQ69Bpy/FRN1So8Y38v3+8GLZgnmzIMSCFfEqS+MInUV9qqx92YAnta1kmBdj6a5
tQuwv5cv9cEN2bYSOpYwXBhnDkBP2qOWe627h2oobkw/i1dFgAD98lVORFa/X6A9V1HsGdLIUW6+
47+2Sqnbx04XY/EBjOIt9JYo8CGFD88MPK5Nl76FnQUmnA14zzWM2JUdjNrzlR/xwShCSiPFLAxn
w2afzEakT8Xgl6rg4AUdun6YWd49h5wx3aShyH20C/MqaXpQkkGBF+9ECKvilq/AeTddaBlXHso8
CR3vCGbTCxYUbPvmbLY6fiZlXOq+F+S4HFU1EUZXuX65MadC5qtA80JrXSRtQxRH6bv+v740PTqW
codKIgefU6+8D+5kyJg395pht4BCYeUjW3cJ7Ei/xLX1c8iFtr789OeiyPHdgh9wZ2gAYmKWgpPT
HTnyOhHCVNUBEFk/E3TBs8uhLsnVTQC1+h4BXOwf3CZf2pLw7mWeoRS7srU9H+34mREyIoNFzYh6
8viR2+xJwhCN1z7SRbASTVTfCrJRV5dv9YOazfFlTgpEk43uJEq5DHllNKpsVSwUU8edgoj9rLQ0
eYoHpyIzCVEssN9pxYFFLZI4DB6LysYJ2I4lIKXIuXICOxGyzp8hMylLIz1nk/Xq9CW0hLJMbahr
e43Qtw3/t+RB6DRf0iAo7gn0cNcx9iQA+2m1zKCSUM+dhq+aWQ6Yk6NoZfi9f+Xs+dHDouo9z3NI
PnVa4sfvpCpdYrO6Yba7kL0bY09Ze/M2VwMSsazHjo5LZnTbxul/Iid2nwrRA5GPI+b8QVhLQSrW
onGd/l9PjBzffjeBWHNdJq/jn0WosWnTYKIL1Fk9YG2y0QpseVe+it/l/ZPPgoPjvFnhXIDG5GQS
CHDxk5dU4CnQ0ugTkWfaLzM0i3EdlkaiI5g3IvIcGtbbljwe4GxZu7X0iIiJIrAiF/Jt7T6T8F4B
KsK7u6qLEE5sNBB00ZCZcKXY9NHPhTzAg8HrQrFanszjBtRVoqCc6EB0EtSeie6cBqT0kdkdtAKB
yXeW0urXOvBCopfYMASw32+FTr4WGM96k5d6sdVtTM2yrYiEn0KQTgM6hSsf+kejipIzGBCaaWSv
6yfPdSTCtwvMwdkX4zSnOaY25VCzfBR47L/7g9f9IF5dfMn9pFnVRsPWXdYDIlCcjzM8A/euzCnj
UC66pls/3zUy4aKjomtFtUudGbCmqNUEnBScl7FG62T6go6GJG6hecTZuMGVcXymh0UuY7CR+12s
tQVv73ggh6TbBW47eftCB2Qcm5VPw7fulxgr7HXZNukyylNvUcGZ2ta+TLdt4vlPSAcIEeSz2Foq
65eDUUFs7nAN1lkQ3KYUJF7LluiNhF3MOyF9zVa6vY4oQudv9p1o7apWW/p+muwvT67nUzjdMstB
4IXynQbtydxadEEO4DSIoc4b3q5XgXNr5Pm3yxeZn8nxVzlrvdhvKoToqEtPnpkQngEcTo8PwWAC
lfZTuaL02a4qwxmvbbXPF0b0P3RGGApMBOhwj9+PGYXZqPlefIDOTtB3q5OeEWUVhGiCNXS+jx2k
Mvs+L6pqRZarfqu8oaOq2BI0whS29qeUhB6EA2snteuV8iN/XVuut5V0yN5g5l411n8wgin5o1AD
QQdI4JR0QvU28YtsjuxE8Yjm2QuTzyl5ZdC5+64nxCSU5RPyiuIgW5bjhe7GyU1X1QMaGTG2uH1E
sSmGPLiHgUj0Za+g0mYySl+ZSwaKoHKK913guS99WsQP2sBctCCfHk1bZhbBK0YLyF9BXAJOM1vL
u49cKJdLI28A4fh1HX6jxJkG6C9DhklD3d3gGdsrF9bmUvFXEA2epTD23S59qwB2EzjajEa1tJsB
RrZbm/io+IANDdFD1zxlRtJ+0Us/Q22TNKQkXB5sHz1OtmGsAehG58348QCopdQSlsboQI5bsHFl
Wq0KClPfIWoHa64drf/99RDHw4mi+DIry4+vp3mk8xhCi3AC2fbKKglYcMAlLYWo3LU5DsOVw/gH
m3+6mnMPEJcFM9CpgD0fNDUVRtSA86hNajej4x7IdBs/dX0XlGtFz/8Blz9G4DRJNFQ/egjQp8sS
CNiXb904/9hc6tuQTujs02RwTz5s/kbpNqXWHSiuVDeZ0MWnHCr1puiLWxs30S17EPmMfYDgL8f/
pwyQb4cuEna9raqbySBpQB/51NxhziEy8npLZTQCjjl95eSTXkEKnU1DaBxZIhAkcD4z5Ez0+vvU
5KAtH5KoAYyQsoMkcyqPp0Wf/ndXPMPQ/J/585+J7U/w9z95ge0OWM3Jf/xfF5PZ/z/Eqpks6P93
rNriJ/yuNv2brDb/A3/IavZ/sOAxIjlcQ86a18s/cDXzP1Q6sDpRo2W/gIGeA9t/4WrS+A97Cehq
rPc0l7F3/m+2mnD/w4imGYxvGwEHzdp/g1Y7PhOi0UTWzAkVdSsfH63Vk7kAQ8WAq8OWixhz/Jp8
Uhjf7QGR/Z3XVQ2nw2s8qfkx/LXU/feKnP7hAOkM99OE9zD38z7CiAVm1HwXRkzKLaEdWvSJ/Ko3
021fUBUV8Datg9vKf6i9vkZh8X1My3pRaRa2BvkzAD3MNLu0y/pzbo0A0MkLXovaubL75PWc/Fgm
ehpxiDGwUvIST+kxLfpzmyQNc1H5PfkJaTKgiitjKDYuyUm80wyYbxDtGqcxP1XIeF/iMN5WQdUj
KJzeoS/ZiwR13aKzvHApWJMW1kDoDubu+jGxgi/oqBBPWuCta6u0vhL78lIJa2XZE6nZLaGYk/Pk
h06zLmNrg5pBkIuprHXX+t17BgF/JRX919yb5X4uZhsSmL4PZvOIQJ1WSjrnA2sGmEVOg4jkUVnW
JKqYkCCXbWWV28lFVliZg09vO1IrHRzxslL513Ry2lU3JSD968BIaAzUziqAd/lSNh0CUs+3N64J
7NHNCmvXzkzyclJimbT6TMV6nKE8Gy+FR0uyNcdvL9binzWxbpvW14ZVYxIyI1uczACsqZWHb7UD
HY628SFohHtDZ/7zJIo3WQO+BoW6rIeERB6Axtuo1eOtKqfpntO/exP13t4YyLTTB+iVVF/n1R+u
JLJagm2qkIk0L2uSQLVbtyvffQyjr1NX9Ot0QjphaB0R731ifsdcGG290dry/txdmeftkw97ZAnv
Wz6EsI/TIMLcrqXPieuF9zLTW2OVkVOwDWGqL+I0iLdREW5JWYOL15S6vJEu3P2F5nrizhkTxVI+
BW+lSZx37tUVXlViTMA5L0L8PsuGWAC+QPEexinRNbF7g8T2G4He6crIjWk5EtewnMwsXRuJ9UwH
oFq3zZStYB+2izCo8kepEcvTcZxd58UMmo5JhAqSljy/sRsQL3q/Ijvwf5B68K0em2TZdQkTe2gD
pijsNH+ZSHdfobMclgRXsiY6Rr4qaQMuWbujVdUF/oaS9D+ZmsJvpqPt+yCxniwig+6nwKAQXWjW
XUB4rpry5HNp1/pbPBIhgR4H/L0vPQBTli8eqhZ+sPk7e05GAX1fVZAV5BWPLhmzX8sBWilAc7Zn
DvXdOlXxjRbCmNVGAyscVUrkA/ZTEBnWpyZUFAhymd6kFaGSBb2VRw+vyiZOXPldEXpPojcsH70d
qo0YgudcJoSDy4zpJnXdHXOf/17qwysxtREfqJ9sqmbcJXD4wwDpb2FXPRvwpl55uF/WRPTtKmA1
+NR67zURhPciUJZbMxP5IzWd6ctoqv4LBx/xkrC5W8NfI6BmZF+5NQmoXYD2rrO6vatspFyoefoH
YitES96PQyShQvXLVpwOm9Z+xxn3ZBtotoukwu0f5DCaxwdKtO8CMbCwanHvZr2abRftWsZzzosZ
Nc1Ll3oWvrxiY1WO4NhLRDD2tLJccLqu13UowlXcDuWPbiApxK+E/cXz6n06NiGBNBlJ3uHcd5MF
MZt+7+V7kbXfJjMtHo3YETtV2YfIMqN3SNj1S2213mNeG/4DU1BIpHttrGPfydbYPEl3b9wc0jMB
KA6Z9V9HLYu2IWMVf31B8kqYJc9mFHdLlQeo3GxJUTaMiToNMwMNS/GN8AQCPqO8+UVEgYGyWnFE
FIVOFppql73Z5J/LIvgKlJBn2Tavzagb0BikuEslff5W058av/+kmeIwYCKTpHnZENAL/yFOymAX
i8q0l2bUGa+1pQ+3ErXJjSSmeJUwQf40how4ZT7gXWF45PYpGtSKpMkUPXYX+cZNqhCzVV0b3ikC
ecaVIrRuh9eO77oGJQlbhYqDbmUA1yNAqiTMxJRJ8rEsnopS6gGrAFatvCzaL6qpDKTcHrX9RRkQ
07zMvEb/lI/5wJOtsl+iaNPd1HDy0g1PRfdspreN8kgODZMfZjOaq7B0wI4Wfb4bXBGTKKDQ1kvD
zzeWFnqrznUDcBEJSP60AbTky8qgP4g90Mt9+eBYUfHiVUkM9DqZ4UtCu/GhkVMiaM1/pjAs0dA5
rfepVq1BdlDQGat8LPpHrxyC22aqsxc/ameTQHVD2SmKCeeG36fLatxoeg5ijkPtxrctCN4pm+RV
6pKt0QTSfc4rD6ZwnSa3bdSvSPKUVAZp4FouMc2UU6IHtI/erzIX3XMFqt7dGBlgY74a9sfophn1
hMOYgooQW9WW8BwgUu596wW/enIG9nlVu2uNNf5b06n8zmwFYPOSlIo7Gh1x8Vi0drGFc0zsQW6Q
Nw8KIX0qwM5818ZaR3rfT7tBdG/4mL3bYFQtUWIW1nDA+vDV2p9B6ieP9ZDma1v1xpwTQ/W+jtcR
1rDn2hTuppbpoYJ4DtCdnTKrAVArKp760k+IogHdGD0kOMJXY9bZTBNjnwGpcPWXXDMJZBm0wV/E
jkO2X1HO71Abvsic+BEJd7VN3I2blk9BPaGN7gkc7WLv3mEFemBnEC2KQSIkTzoWyTaK4hXsyv6t
UGmx0ZqQIE6nm+pHz41fm1QMSz4I715rXOtgse8g4z3LnqRTit3YkmvUxVWwjMCCBWtUdwFZW8q5
LxPLuEGE7f3CfQiXgBXjTquDClxqUZHKE/0CzGPdhCSA31FcdOntMUiZsrWhD1Y1NefqVo+KbngN
dZLNl46vk2EAQ2xH17iFSmgFyTLJamIGpiBakTg8PIiS2AucwUSaCOoR+eRuknR4HmXNYTkxarVq
dP+hCmhHOxT3YZyhFqTSOS5EPGdNFFKwJMEh7CtJIlqrFZ+ncPB25USMdi167y4YvOqe+nB08LVw
2tSFUy5jlr+7ChMGWXpuO2ycsopuSYMrvoOC9+762K5/asOcY9FjrF+bad4/9D6AL0sG1auw+5em
b1FFZv5bXxvZTUfuwXLCPL91rTnj1Uv/h73zWK7c2tL0q1TccUMBbyLq9gA4/pCHnkzmBEGTCY8N
7A3/9PWB10m6XaXQsKN7JinF5DEA9lq/papqdPSNRWXHwefxs+2Trt14OUYUYWjWDW3vbuR3ln1F
Zo861cHc7RfHu6Uth/YcxIi57Rc/oIDjnaPR0oAekzoy2vb6HtAi6UqaoeTMDWjMYtNb4xyNQ1sf
hjwzLsZUAm452RUm8/ullt7jWDkq4vFSn+zB/KzFKE7K7kL0Y9ZzMwzdXTIsa9GCQFsgP2XSUbNI
1XO8gjGFjh0oTvM7TxvsbdYM/V3v94qDbfH9Cydp/jz0HJ7KSgRPx7Y9d97aMTsmV3WQuz+w6zTX
apLmc5YlwYtPsE3o5HMQwdVRo9rktXubmvV4OwIJZ+GQ0PG3uF5A1f3YU3+Q5c3ZCchrF1n+jZph
hkdzLDcWxnXKOEp5MeaEgVArc57d4pZklkdbadReGrVOdUvu7K2epCNtzh6Kxr1uS3JFHFNuO08r
ryyacHMFbNa5QXnMDTojhXRFFOjDzmk8eiGp36y8LNg6HifZkOY/G7IgN2x5n0XvvlVx94hr7G5h
F7umy/Cjca03fETpI0AspdiJSXNN9dgwZJ+qLP1W2lPn4nOn6j0wio0++lkUaCXTZMXFNyqV7Ip2
GI855o3IMZomKrFNHbK4c3bVPFcbkcNsee3U3CzV8iBF7e9Y1vOwVKj4dbIm6sy+5ZtcCyYkbjG9
uW9MkzLiihPU7psmtEX8qbkoNRo1LdHAuEmKJL92Tumx1ZM8ajnAwryjnZo6FMqTa9U8unaRwkPF
2t6hdDAxaLdO2uGoK1Vdlw41lUlDzuDSt3VoqcpmGPXNWz0r7ZAqDXs3dgNF5kt3SAy6bfJm9Hd0
Gzj349R8roQ9QtJOsTYRr6DnQziBsUSja9Fe2+kXsvHgT+igonPB++41mjpMhO/d2FVGm0vZ7ZLc
X851Y9P+W2syvZqpt6lHm4WLIPGoKOE+Zs+gF5FnJCHClM9o9lUjreo2zcoK6I5iuTwvu5OavJ4y
zqIUL53S9KjOlqtimnxKrMXLUtbvOo4pAC8WHJSV5ByOpj68JwXFIvh/ywezS3oRUqPJhTo5koJK
6fc02gkbMtLE9Q74R/2qbdH86iT9oW+DQ9Brh7luhBV6ZNz1+JzGhkuPFXOJu59JoTtbkpx4HGcC
78iCyQs5lDaTG6G/tjiikmk6DpVPaECTTa/jCME1pWbwQSr/Qn0ASkzBhAQmWdJeTB3GbipEtc8c
+15VbhfZjXUni+C9lvpD2aXJyRbcDdnCGtnN3gNRtt0BnZjxbardDOmof5kq9wm6TISjk32vyna+
6OuTzgvKkmbLeNoDiveEftq0XmNCp8yDUV9cBZVx9OemXA04NMaY4lMRHPxQJPiTVO3oezspbmgZ
cDecLAulj05xHCuUETLjlbV9cOI1vbrzczkntDEY4oZl3byX3rSnMq1eQFrne0dQgOfnnnoVZsGW
7Cck68RFuteBZymLXFfNyVlLQ+k9kwv7Eq9v2Onj+jH53LBNI/ONmXUVNx5vYCuT/NRURbXjAtq6
aV7sg4kRWJ+uRox0O8UeHnnxfTAXxfVYxxxZAX12KD6fhFce7KTjS4/d5SpD4rVbdDS8xB9cYRCz
Hyz8/s/M3P0VntD5WNVV/OFN7Osuat4TqqHN0hTqRRb9yVs98I1I58gLEIYL9vON5oA45i4VKpFt
NfqTouJoTyeVdr2Abxy7wVA7TwoHVrhKfyzW3Hwslsx3Mm/nv4Gifwr++3+xmcHwwFP/ewzx8qNL
f8jyrf5Uv8YRv37qb0Ci9wtmuACGUXc8FByAif+AEq1fMGuQTAJwu3LbwcqT/gNKtH5x1j/hB4Gg
MYD/C0p09F8wAJKdtVr/V9Hcn4ISf6c4XZE92D48vXhhkHL8m03F8Bc1zYVkg2xa7ZFYdJNepo7y
m3CMW4iionPrsLBVt0Xjle5zW88rYoC4Vp2RxdfUSROk8sWkmzoOXhd8py8AOuUYORiby91SpyQ3
JiwEjzwR5TFo9CGqZ++PCLLfQvZfb4MEnC/C1EVB+Hs5sm7Pfmv50g99EqB2jTWgM9UTG+Qu6eKN
Kqv2nv5JbDBaUBzRJOt/QM98xbv8iwz8+wtAtgTmSObWv6XtzXYrKjkSuaiIb7uSPIWuiVklub1r
ObkpiqJFWCGjPNErrx28vqDSL9EeiMxXxxomf1hIxacDk9UlVTfLULQ3ZjCp/Yj0Yd/4Sh5RIFAG
JRRd22ndaE/I4DRIMjd4zXu12Nc2HbtuNHvUkjpjF9MivH7UQGZ/8FZ/R+9/vdVVX2ci0LJhV3+f
VFsnnj54GKvDPiua+0LlAeuU7igm/iZwd8z302Vkp0STMfn+EPXNBH9c2MAcJUFAL8Ewlm8MebSo
6ZMVkA5SJMB54E29o1GBnnPF/eqe/Dt18R8Ik29FVnfqr39B+/g7TFhfveGI5JAjoMMkUP23JMlo
2UNpdLUVdj0d8IYx/eiKZtlCmto0xRbDmek/PnXB9GBO9nLwqGkMu6RzwLDZLgdrqhEZ1wJgb0rb
fSy9srkAOvZnuzDGJ0Sx/keimrmjUlhSwTXLqn2yFwqMyzwYT3Nm9TvLrfVbFM875Bk2DDnaFK0i
YqpulLWfsqJ9p61cXuNplC+Fac0/xdpC17LinphN+7UL1LwwGGmRvQqvvGEi1VEW6txMyrvxZ7Ti
oh/rB88Zgk8RL0+y8JdneunrF5HSQq15pYvByKJMgO6sc5awZsd9O98iBC7nKMtErcBEp1O15O6l
IfvvWqwLpTSBVGU8sGSu6yZ9hVMUsIF6X6vo11bKiQyCt66qFh1OxapMO7ZfmywDbB5663rredoV
/EJ3TNbVd8rVzcAuPElniQKb0ulexxW+7sv5ujrnX1s0xuZua6+rtfG1ZU/rwj1NTrKp1iWcLpdm
Q/mRHsXrik7DMtt6uy7uftG8UCYZ7AZ36G7bdb0v9P6Ems7YyXX1/4Pr6/ePH8g31PpsuUTmMqr+
3lLY0LuGxx0DsPKHUYbu1ASRI9RATSbTxs9+MvFDdIYGaZ/NN2gG5PXsei8d5dTVRhaDnNliNNdA
iD3kG9dKahhmkR2G9e6nEZEybJjmPyeYxfrI42q12uCaxjOC4PK3N0XtD+jwBDr3qtEopm3oeQ1G
QH5Tn6kP4wpa9TE/DDbEfZkYQFnJrDYBy/Pr//zx/Z7PWl8HsUGrX5fcFmp5fvs6JloU08VjgRmm
oX0MMr5fksOyTdrPxs6UrftoN8Yf5SP922MMyySUBImFpCMhq/jivH6lNoWFTkytH6HvZzMdtukw
tt9sTyYfPX0L9IVSeDPunXypn4pCBHuqtSuW5Knv49ehne2wSwP7te2VutICf00JN/yz206bQifN
6Q8eYNjYf/cAw4nLRADxRyQ55OM6lfya5ZVgN3W2tnxnwUDqRO/d8OLfUzrULcwKANEBiLQh25l0
M4Tt+25wz4BxiYim0k8j9A5GpNXmW0OF5a2TsVJjyva2rjQJIXPQ14+EuL3XFkETmshO4AWSSK4a
CVdLxaHRAiLWKn5wXbM6um2l773SfpL001LL6Mfznh0THVfQBQ8yJo9IjKypyhhpB0k7r7/4Ov8S
mdCtoaE0ex8k5RUrDHY3G0fFNPtzSBZ5/6JMCz7MToNbwlUY3/tYj0P4PJ/Bekm/Z4E3n+i28feA
LHKrgiTeFUkhsX34wtlpY+s+KIxH1DCA4Bf0U4dOhn4y0GtO5ja1X6mlddJoKfnLF9pJvk1Co/4Y
GiIPQSTHq1rTbC3yXHWSoylvHadVd51WD592khk7HmfFRSdBK97EZGGcqrSfqOtsTI9wLTgyb2qt
69Qx74TKx31jWs03lzqSCO7NuTiqz241wPhTEteEwjD8Hae8jLe0DlFAyzZD+2uVnpQrl5Ms3YHI
ziC5qZpB8czWE+iIeBQ6S6DniMOarvNOJ6Wx7RJ38UOtT6ytkwPY7noLUguObwwl6s5ottdtWvnz
lmhCoOW6ls0bQHOz6Swa2iFSjhVE+YXaUnfjZ/F0lXf+0XezblfFzjdTj60z8rBnN8m10JRs8mrI
rv2ZSbGtzCXUxxpelJ6AKyIeKK91luC94rTZ1y4YdziUSG42E+DBxhroX1oc4V93KFuXuYyvlej8
G1DNIIpzMbzGBuyM8vRbXWnfU5VN97OEVdVyFY8hKJa5SdvS3ao4JyJEmnuqQpqNymMqni1xN46u
f1O6M82VjEFPcTsbz0zQ5lEkuXXWk+JoAWjtjTntIooO58eqLdGflU0DFzEV56n256jJ3ZdaG0vK
n+zxFqPAfEuAQHbSauiUpWKSLYXPFob0rek7nyphfxVaDn0Ftjn4ZPaUgdog2Bo3iZq673x940Pp
dN/jpsxOQcduiQXbuXIqJU6ccN63tnDAUFaxreviP6wSLd9Yfflj1ugkhdqnQjqYiOsI87qEXG4D
tatAPCM3j0kSb9Mfwu4wAOVgWGz+DmvkYDzG9ZxFGZ0Y173OYLqTNPHeddwrdyP1Ku+1SK5plKVj
25bigzFMzyIS37l4yJE9WXZl3tspxtQFl9dz3ZoPObXcp8pUOvuvRXev6XANLxm5SiFyqw7/sgMP
xxdwqQm+fMOr4b9oblcdBI8dzKsLLIoyxTem1HS7EEV+BZhYMBQXmpfvXSQNYUcJQr2tFUzezmm9
PAm73EALVACzfdM6190VeZ79kBCcFf6Oqr7OlIaCS9jjsUywPnB5te/a1H54be1HvjQJ9/PmOSrT
wN0bRTKfvSTpzlmZLTeIjJyz50y4hr3lxcrcn4KbfUd/D2JGL9gluolaLM9vzbInlCCYgg15zEAN
JMC9DZl7EEFpRjrZSAcGmcJ7Bs0ErcSrGjCbLaReeERtWJspwJ/m2KXR7jKt6G7GViQfcyH6rWWD
fzZEaZJ7WA/LvgdtCyXhqlsE4fEhyIkLWqeAS5qSesIHNWqXsR3qhzTHYUKhNULLkrGB0VpPDmR/
VqHlrs5/o8uIcJqn97lP/HPbiPoatV3RRH6J5rIbpvIzc5siUqAjL36dgHFJ137v47l/SHuNZ/5s
b2Ol+W9r0e517rbAXG5rXIqgCbajF/DNDI6nuRsKiGv3NJBzGSWFhxI/qR1XDzN7kvGejlsoHo5+
8Tq3M8fD7I7yZPAIyyPdNjXuAG77oWkamNAym4gA16ubrCzMfNs4Rhxsh9gyETlPtTk9ZeRb7hod
Sd5mcnp9IhhKNz7HfhHGDTEHGZDZ+pvyMXevEwvWOozX22D2/eRUtbOOdqU3IJs4QUbzTmZkoX/2
QVxGgld8ocjdqiJBqvAQJlSGXjGjzxss+cFWqc7f6MTEugCIQ7Zv6n66HetZ+VHrCkKopsW4eH7j
bxapW8fc4bkLcVlV0TgZ0y1tWCbP4FimDjFLiWx2imgyazcOGYEkesl4chZZT5GC39HTxmyY7ces
zmjc8/0rjvDgmV9etvc6Fc/5ezzViXVruy156DZzSMEAbDTlLpOxrqD913gfgpe7z6HRR4YYZVya
PKNaYX2pRZDYx0Z22Z4YAOOx0St5cGpKvSvo9oMhE+Oi6/xYYHAOs7dJn+oJTinQLf/KqGqCjcT6
7rNpDLaVXcz3EjaccdsU4omQpVVqmcxMP5YYptuO/J+9hqFvuJ+0yriki6BonUnSfqPUgkvDmGCI
Q1tzYmOXs0sSNl6Q6qXi9S/S61IeoBSCK8dRNN5aVvnaxAGvYyiyBSBVNq9BLztyHYTf3GM+JWzW
KJPOj4Ih54IVqX3ss543ouqFb0Mhluk2pua5I//coGbOc3x4eICmW0qJgy0pW2OyndNRHqQynRvB
iEjplBHQOlvXgaBfG1nfxnOwDAaJ4KObinwJG2mqT1t4wfNMFGMb6QuuIoYJNBtlbOgvRjCoORTG
NKFnXUnRfKVHF1/L0RJAmTpmQlH1SqPCuW58szo1Xwxrv5Kt9Uq71isBO3r2KLaF25U7osbxeg3z
vEv1+k6nN+atJJX82oHMHcnW2aqV3w1WpjfRlvGSftG/alhwqk5e/GhRJDZt7dz5EGln0HLLInUi
KXI+BCujTA1wc9eXpn29BDosUQkpUq4c9Liy0eMXMZ2rINjYK1vtr7y1QfMzT5+VzW5V2ZxRypob
b+W6iVzfcHzsixSp05U1+wwpKzduUN70s175cugV/bH5ItFTKJaFJqOVXK9Xnn3pIFw7rOYpDRYG
J8gXJZ9VLfT8sjL1EsoeQAXy3vwi8muxlAf3i963eis7mxAtEZSRccxLGyGA+yUKEF8CgcZFG66v
qoFi1Q/Yq5KA1mnjiI1+OhmrziCHYcUTwNJ/EPaSXMNHIkkoh/k5RqTAePngpcmdTCGQtLaRZ7Uq
GjBk3eNwGkhZm3fgPvI9EbTR0Z7kIGtFE9FMzFCzU2l32jgzoPuZ3M+LdpeOekAFAmuktoorlBUT
iztw0HemM90k3dCfBfKKG1Ut0wEAwf9upbV5W62yDX0srJt8lXLYkmZ6gzCUaJxlcq3KIr64E/XK
ddrmT4NmvTTEHx4s5YuLhVZEGxCNyC/9iJYiJaGMlhy/VV4SoDNJROu+9qv0RNkJtOEqR1kWX3Ed
dJIog1WuYq7CFRMFy+JnNmcmopYurXW0f6vUJUVDuRe9afPtW59Z7TwF6GKWVSAjUMr8r3+JCx2Y
B/aWZCtGu9wyhD7VTJzZrN/oBWHn9cSyZhnyXbndvY/O0CyMl3rgmY5f5F6iRCxQJKYoEyk6fjNT
/elrTf3/EPjj3Pz4618+BEnlcr7/gZ+//jWYvYpf/3sEPARxzN7+AwT8Pw4/5PIjEeh9cFL8+Gdd
8frzf8PCjeAX5LEGxgwAcrSza9LT3zuLnV9WsxmhLqtj1mbX/ScWbju/mKiwTZ1iEWItAMP/JatF
jesi/AZzAToy0cb/GVkt2OVvl2xQeItsLctkwSacmXiJ3y7ZU183tPPYOSerVEuYTTbcaFyV/rWh
L/CcCCepdEfmULDFJJ5DBMJCYHXVJpMg3bwb810O4L5sbNWPb0k3Gk8q9UB04nmp8e1XJAcQgDl6
CVMYWp/t5Hf4HRyzbP1jQxk62U0DmsjNhCBpQX6C5vDi8IiKNwGPlp+6UY60cw9uPG37oSxTQiK1
8llDSAHf7prJEuGQ8Bh9UCOfPLODWMygEp4DnpAvEkPMlQz6wAiN0ncexjF1eXsOMhGawKbqGJNN
ucb7eyP/ITENHBEDTQNtHegnf/Ypb+2Cyl/2bAHyDNBlaeHgs40lXi/PGTjdg05iwXU2x+UGVzR/
rQXGdBn7OL8Qs1mSSpEPbLGLRT9g6DJd7btCN7e8+uJbnCTyXFYCaX/rzkRcZMXo4AJe5owHRWsg
udWsvL2X2tj9BLKs4nNp87lv2kIjxxXbRpBtrLGU/rYdVGAdFlvp8VUhi2yIZof6RKPVUVQAO6cI
bJsg+z5iORvCsfOCGystgAWwjzs4eYYyuWbjdL9rsvIZ5rx6+BCF7n1odrPM0UA+5rlzgonyY+JA
Dkmc0yJv+RWH/1DG6ZOnWY5kBa0nlkO9KC70hHYXxe7E/uwzfkdeGnOVpX43DsSXGuaVWzTxdxO4
g0DSmggNU2r6kVKUBp/ezCBUURm3dgssfRctRd27oVHZ2dNQ5vC+3BfNU+5VyXuduiPR6bHwfHbz
aqGhVMKCVmAHIMaz/fWr9XWFK2oS6YlFcG6XIasQhzVk2CAZLqkJTlZd0dl1e7MMkdhIb+vHrnHO
ZzI9GHcyVHH4PIk9XoWoD8Ni89JarzdDaw7yY4lkJT82c4skMq/Gi+eybmaTjr6ZmbsMqyExrhYA
f5OMdzd+6AKZuCGdYMoIEUCj3CulYVWoOfrR3LqdWwJQtnl13dUaFGjnEbUhlmb8rhJCVKJlYo2J
7LqaDZZVlT5oARHDcBOz/5Hlg/biQ+MgZOnz6c4UsXHbT7oNJ56bQwpFzU23c/nhfZ16pMhWHsf+
BmOUC9wZ59ZymhLXeGYbJVSsGFT36JsgP5G053nayLn2jMjGGIt7cPZEvnF09ABR0mqJuA3GiQ6j
Gbz4U6djvAA11xayzgMqkqbS/AjiSv5ADt4a27yp+ODmArHpOH6rHGP8VupmcW+NqQW2pvR6Qk6d
Ul4lhsLXaQyI/ft4IBKNGkZD2ajap6TCIzm7FZnfvgwiwps70laNuL4b3dlep7xFZxRyQ2n1zYum
uuUjVR7hPb2eyYLXqTfrHFprG9SYwz6NB0RrHVa0U6ea0tz4bW1/jk1hv3ZB0qSYgGKj53oePQd2
mniaqaxim/mlm59kDsayzf0iXUCz+fU7f+5RBCvNqN/LuTIQVKAEClN90oftZPeo17qYsNZtI8fa
PztxYDzLHiVGyNKBjiVmu36uLFywobvmK260tHavPLARbjRz1ZflSzF+cE5o9cZBozlHjm42Zy1Y
BOla0vCyyHRzMhI05v0XRTcYa45DGA4SiF4wxY9TJq5y+HdnBVsmJ9KmXPOifNG76lKRxUyJBQVx
4TyO/d0UtMhnC9Rt96bX6j/UVFjApMtigN775MyRoruYZIMFCzEFmQpkcfL4NHCWNXFOT0wmUius
9YU51m9yMUds1g7P9MQlrhI11RC1k9uIsOIZ9QxsXnr71GPBPdRW4j9oDPD4sd2mBPOkievChVUF
kSs7JncyYd1844H4yshIEuMnMkWTmiW0OPnD0ixleZJMm9oTinH+d+ZyO8DC3XbGlsqdzj8ngQOv
MjZGoG17Du3vwehZKiT7y+tDzK+dR7GRZl50t1juheA73QQaVq2IUNjpnQ7H8sXtbdEfhIi9M2nF
Jembmeo/ujQbbwaAnPbs1F6CLDe4SRHEDFuppdUQZgosdxMTHff9VxPJ/4H/W8/tX5GznOswMz6J
SjoVRRhmVvrmV1C/XY8OT/IMyRdm/ttKS9Ij57a30bwu2Zp57WxQXNbnOQdj+/Mz43X2IYUSP7v/
/I1F6n//J9arf1qt/u/zVvEh/g9T4Y/yTfa/0USsn/rfxkDL/IXDxCEcnUcxeRk+hM/f3VXWLygh
GMBssnUBsC2+yX9IIlz+yCRRkyvuiweBAVGi79K//gXjFV49VAzcWlC/UN5/Zgxcy4Z+e72s/e30
EAEM4x5aq9B+NwcOE8hkFpvOxojNAj2khKk0ptZjtVs475GXsvh4ewTWxkb2mn/E63oDf5RZYRov
5bktSQmr7fp7qy+c1MEC40AEdpTPGhYRDmGzMeXG5I2EvdLvCFGYDxXn1AO+H29bjqjK00FCV1aM
mIRihErnEJ6YSdAA9toGplGd/JqtceiSn40YemK7bH1j56lzdAl+w2i5C0iFp2ksAxDCKIp2yuNx
nXpOdTehyjwMVfOKxRtbUJ5uhl5x4yXqhvJIdPcjZb9xql95sZkfEishgsXrdvUoXzPDa2/bIldH
Tu0xTLw65YmoCF73v4Nxk9nu69tEeD97Tr+tM+jiEwOSPPhW+0Cdah3OQXBtlgMvP51fPd5yYxtv
nSjURgX+eTTib7lTjhvNHqqLSXBYVOtpf56K3ip59qTpzsffsIesJ8lHWovGecOGDk+aPxs0vxOt
WYlPGA93R3uUPKSO7e2hF66MRks3lUbXACov1L44X08S8SLIozs/Wi6BoAkBTseq0ohZdMfgSL4b
Uxw1Ww2xzhQVBGk9PbWF/RkUmUT/qsQukNI9EW/QgL4Gb4623NRoPCLLLszdUGtMrAs6jhTd3Vaj
vxg13Qi8sQhr2xnyFkgf3zLGLYSBASZ5qwyOcytwAFE3GGGqCQ7Z0h8tbAZhrCGTHUQ2bpqicNZE
rIZpNTtn0vgO7qxtGy3bCGDX0FhWcGGsNouWIuhJ8u6W8VR+N/RygQ9oy0M6tvE5aZ0GRWmcjkhD
B7Rz7ltu2Bub7LLZ0K4SGEG7bDdQnwmcp4VaUV2NpA2TfX+VCueU1NULBEnIVVS2Aq8cqolcGk/T
qk+h/YTxk2h+1OIMn/ZhwPB7U9UoI0ibWw5gre1Wd8r6pp6y3gpFLx2udJJ0ueNs9dxNpQMX7Qn9
VGZje0ZPMDw2/XKMuVP2NLhAsjTxWbJObTxQrXZpUSP3EAC4f1JFIhsieB+IJPNvYBmsj1zj0tOw
wUQq6dXW1vtmZ+tjDmPTzl0kTK27MhCjnJTT2ggpZetthcGaVunTpurG1Z9TgIxMo43nD/Yrjy33
juTnkaUwdT/HYr4EVbftcwwwmSU2dcmp2PjmsNGdXCcuiDWJ6JTqyRYGp7pI5DdSBfPbqmloJTWd
+TQWTRbFQyqj0eqnfbH0KKz7ftBZNbvp1kbq7Smzf1iSxAxdoQm1xQf4zYyVihQCzi7vT8hraEUX
c7xHci/iqPUhFoe+dE59bAjmlTG0ypEGVPTXIRQoLNiQdyfLe/Pc1jsPQ4sIHY4wMnGBXUvZd1xK
KNd2ns3w1qM2CQMXoCozFSqxIefJgqo7Sscp3oKoP5HH9LqolL3P9PdBUcXHZPC2Re1Dp/vBPbl+
Q0S6oQad4tTA+JW3m2nv2dc5Zka4nHxb+HFwapG6sB8mhnMRTazdmynPgTR34lvRpBfP5K6nLIoo
Q1e75Gnws0FwWzUJBFZWfAent64X4KKZB8O17o3OAeXa+nsH54pMZtKOtYoLlq3aCe2h72+GymXy
c+rukE5ZHQ1tdSEnnEitQLWXlCqGJ8MbYJIMH0dI3EFXaw2ekcBrtq20mr1lKRYaZEd7nZOjCZfC
LrYDSYeM1jYANxF7gK0Wcudh9qiLr4UgVkAOJQYi9aZYhc2x2hapcVMF1WuJG9P16BFIpHeaGn2L
dj4CQybvx+MkmklpdHF1zFE1pX40uIr+ZPVOYEA4xx6vObuKExq3bPNSTv5tEmQnx8lCuHXuRHHH
8EkavEl2lWPkyaYhqyfsB2qRuv61yrSbbngZ7fQBO0tEz/mdDcD+gSEM2N6nQSnm3U1BeUt3LeMg
/hOtjtgIWB56dpy8OebG+5D71zMy8NBJO7QkcGLpHWmd+k0ghHXF+KkivcQoFVlmT9fZVI1rMmV5
hBwKHpvE/xTVBLunO09xMyHAaIOBFzsyHlKtMe1npx3OgzGg5h5A6zs9/cnl5R8CJy/MjUNOwUXT
9GqLmhrZXQcMH3L7aC923sSbvJDxjVEONpZaXrmasC6xfp3nursmcsy1ECeMyaHsiuzabOcSQt4n
6ySdsb54Y+vfN/j93zSXNFfXzziBWiiFPYBrhu8I9vV6soziFKARvl5gp751uXWYaEh5Tz1A3UTl
dLgWFpwnrqe9RRTKHTHcmrdVALwHzhueyIXO0dNIbT60ddk+IqAILrOnNzdK5TwqUoTd3INuvS+a
quWCW/8bwM8PIccKbYh7lEQks7f5qXtLxdk3U1Pojl0HE4w/nFLkJa+iV/ZGJNPqH0y5M0vZ30mJ
Gk7pWA07bflYlsmjoM4kjX1K++oKryhoCY/7nbD8BxHPaRT73XtcJx3UZarCqixmJOuLcUz8pt15
IpBbDTL7fRjSgLYx7bsAgQn5ihLgCiIgjlSH0wYnHf8+rXrvUgamEc1qcQ/Us11iP32tYrM7Ts3y
WjvVoUQZt01kr4dSsqCNc6E/juQXHbsiKA89Jc+72pnES1UJJyo5jPnS0/ZaGwcrC2F7Y+b90Udx
omMtazjGSGnSdmjKOjbcNKGJqFuuEvC5/bikNXdUc5MHdRV2RaJHPCNGCB1E31EO9JE7GKW6SrDl
wNkUAEaVVTMJzW8ZSPprTQfDzqYB9RR3LGgbX80wrWmApslSyaGHDt4SXXNXdF66k6oq9r2jUpxp
wXI0S3i/3hir58owqaPrOLWGsSIEdpCoWNuG/G1ZbjL9xLwmr1XC3otXsUe841xr3byWtwA/EQrr
mc4DitTvmLkfygJGVqcyqBtuSwXomLrxbWLE2ZEvEXzJJuWMRhl9m+rz47IUzkvP+lvN2bwPSkF5
I9ZRMIG+PhHrM9wK5d+4s8CXVTh+EVVZ954v8XhZlKGN0QhGCcODDKJMk9tODsWLp9nOk1XB07pE
i4eEJE8MwDrJblkiHuk6cq6CxOw2mQMwJZCWbvphxvZujthgnGDACEDAYTfE02cR/xd157EcOdJe
0SfCH4mE3xYK5Vn0rjcZZDcbHgnvnl6nRlIopIUitNRmNtMzZFcBmZ+591xfnBvf2FkrTrI+KSZg
V+Xv2Jo3PfMceCz1zsunKyKVbTCrjcuuT9529T4PqYPMw5sJscmXDx3HR3ewEqoAO+pcH3WTfZKZ
/5HO8/vk1PvWEVcmGxRzc4wpd0RlJah1/cVOsFgG+yXR46FUyVvmOtGyNmzEm+GRdTS1WtmdnDQ4
mYvA7zmpLavecb+uw5Nfu1HuFLtuMqKm+i0GUFyJOOfVwtDOStpfpeH/GrQ6JgWpRaOvX0e//IvS
ZqfwgW8q3tZq8q9WneFE64y7apz3lt+fkOtGMAKjtdLPmZFyXZiE8K7mRiv5BI2t/EFyS7T97M2n
ZhicS51zy6yJm50RUGjgoEvNCW+jWlE1ZtmCYin2KI68pLszYjdlUAM+KBafRsflO5cSQ4LNfENz
1vErpcVBx/Z7lbIR6uAEAixfuEhTfSLiaV+ujcALszwgVmCmXhy9Oo0qUUHZTdjs5tlS3DF3sA5j
nZoPNWawQ+XV+cO8kuobT1djghzRubfDMRaslhz7iiEm3WTTLPcKEz8PElK9wrTipxLh7hd7L5Tn
eRZEmRh+rMQg8YS9J1SEeEA1NEhuBm+6x7C/REHWVBDGHOseN8vV8pntFH3JHCwzv7y0qHeUT8kP
KzHUN7PIviv8l8hQOcDIYtqM47uosuo1MOvdhOMePuXehLKMDWnDrYD6DHlwyGBxvuI+/kMkFVkE
Vttfq5Wr1BJpDgh4xILiuD+Jqam2Rh0gKgEj32A2W3ThY+aqG+fsSGWd0kr/qAG/5Los8i4A4oyK
5ZwquDzp0H1n2dKfyqGwIhPAyz418zvZZ/FXQDxdgrqmy1YkDi0RQSZBXwWzwi+GR93ZGdt0N/pr
lFvpFFF4ypBYk+R+7rzd5JUsCbj3ysPS2ofO0Xeut07Py9I+un5NdG7VPGoneQa39eEV/R1DqBma
cfrtwF7axDEbYyM4GJk+cb8lGwOsJ+K20b7zRwoGzqP0nKB33fgdWmgY2+4GTdxFddRtQVOte3s0
Of8y33pX7Sy2pa3dr6qx+k+8pFurz1EGGNtshGpHuRrpZgmT2nkry16G9D4He7IOBaP9amiDQ8sF
tC8c3uopsMfNcHNgTzFkssY4zf7yiArl27VVFYnSJwp4rL9GjUMSeonv5F/9NHVhPVveSwoeeuc4
FNEES+4sFVgbEvO42dJyvjAWg9CVA+LnoFRKeBvZWwfT+IJdjQMQz+Fkuwfwfae5NB4cRu5fPXw/
iB5ZcfTtiVrW4AWMiUEmFGzMD+nkWC/Q8rEaOq2/c63+3HY9D5fX9GFTmyJkpfV7SLEIeE15xpyQ
Xe21mKPAywfmwAN9tWyf0SjF5Kp0wUZ79S9/UsHBH333wDy6oMcJUEFmJodrsD5YRvmK88qLRrtm
neONLFmKk5U2b8z10rA1xhapl81IO6WTO6+gBSJcJkEFfgSgMQ402mWMSNgxREmpXNqviH+LV68z
O+ovaRz7ruje7cKrLoaHp7ftmLz1XsnbjYSr3jJJVZE9Juz904K2tDDxtlalTB7SOgZbYgIYnxJq
jt6pxovmnv8JljJDYy0ypJLpcikd97XxqvpgkZv9rchleiGCXUbNmlY/LZPk02gv1c6b7Xy7QHMN
SwuZR6CGckucieLQsfKdBmP40SDh/6xJKfxiEcmQMnV+MjmwnfELdjHaQ8af0RxCNomBofjsxEj+
wJZcDvjQuHb0lNQncRP+q8LKIySk63ee1MYewfccOks9EcdSGPUTX82IVSWokYumSSgWF4TbMDQw
9arRewZ2wpQbcs3jlGnrqbc8wp5aYy4PKLpopIa54ptZ2hBi8/BgjU39QAvuX3SFogdXmneeDdxl
bBmKMPcBrC3ZbEJf6ahANI5/lv9xVK0AAArPTY9+aoiX0TdTIqQlokTDy+8ymW4Z3iMaVUBRMxWj
LG6NcvxAlTZe+jlYjsQSiiNqq+e0aPa16/91ejQuePRqXp2Jk7Wa7ek8VPJethBDnBE8DjZdvO4b
gUJ+e8ur+7a9pt5TwlSbysS47qEZfBqS9cMCnhVPQ3MVRe1Hls55MOObOVD35p9GtWhEzYzr33Xs
EtlgpSp6+7krnudi/q5z6PB47+PnorPwvS5ewOA6Vp+mIXW2MRSzAzSYpHIkLr96YpRRWWkcPWvH
2GVW5KouNs48mcefMvUV5bb3jx41vQsYJGNfMSzIN5h3P9VQdIfY7UcOKNh0mZ1+2iXBeakS38pZ
9Eby6ZypNxme2aBZiHV8hkjxCZb9EihlMigay20zyg4x2oLylLRe0XkWpegIKi9p4vW0lL53GL1M
vPu5wR7Ink38oa1hz0eCCeNgM2E/36gsTrcmwI/tvDC26EfSd1w9FO+QAZNDxeaPT8xczy3P9lkx
oL/PYxtvf5aQu1eI+7apMWd0teJcblZ21X4n3G0fV2lkOLXqNrWSl0msIw/hulwdL3fo6arkUeum
PJHepzZ2DAEqwQyKgTbI2N1N/Q/TGbVdzXmFrJvIgxqMdpsZ09nNLGMvAODeL6V39SlDEXLuLCuf
N3qe1Utd6b8wCnyWBNQJYTaBOmvJGNvDRs6iYYmNDaPCiVqNEIAWEczmnyHzxgXUFEojrsK5U3W0
BCaN5NxtMIWiiqvIKAtT2LEXKwh2qnVViKo2zCz+zsSfb9O8sMMmsFLegnp+ZqcWX7pZyd1gqJhs
H1aINX3Ip5t1EUKp9dBWSXsup4UyynYeXIFyMvGKl9rp6JfqlNlJPflH1ykoPGfPulOwTs/SVtye
cydOfb/Md4hUl3u9UEjShEp8JH25zRCeY8YjYs5Y+wVJlLdzlMcXXI5fQnp/1MI0LkmpcLHFl6L5
hDtE9EIAMMObS7FpEpOhRKc6d5+NQxMWeQG3w05+zdKB4PJimOlWrad40lvkCXbHVbyaj/asj3PT
rTuNn2tTNUGwx+ugqfSaxwCR+NL3941b3QkkvlNAJbwIwF5NT0XEnCUgDJJjqx4itxzeeKTpHRPn
sWQPRFCn+KAxOwUTRfhN44ZOcydIQ0+oIFomwsZzVXoxhWsT/1Eu3wRyg12V2JAe11ZuJo7wd3we
p360n4QDwKSy879JQuXH7Lx6I4PY29iiasiVMEcY8PO3WWVqp6b8qVIxe6dCTe94IPJrL1EHhFnR
eWRMxFvXTFAbemzB7CfDx/BenrSRnYXBJxkUwd9GajK12xAHNiLgAVvDmnRnLEItfX09Xt3edFkG
e+XJam8iaufiw3vaBGBdw2ZYnpcVQ8sSLx92S/IWrcVfswV8Wwi1J6u1uBSL3CTG5O8n5s+HNKua
88xqNhrr5IR7crhbunI6IC7jUBni6pwH3ifCRvVHMt4k3ezVZCT+ErtFertBLfMMmueb3tzEkMag
oMs97pIFR0PjLKGm/q3QvEAVaFXAv2bFn9Rby3AqVNoDbiUmtln9mz7YwHBPVOi9SFfOnHYxyWkF
46N3HR4moj3YJzOGywezIftjTMpv16/yDuULm9XNoAcCCRc2mEhpl9W7TaFBQYTkX6x7ZTkGbcFE
tmW4NkX9x+0D+6qz2MhPys+yIYLM5X+aI6gJ/JQmovWgDfxtI9v0u8+q+SS7mIQOw0QANg+Spj6v
+reF8DoWs/OvPs4SBA/Bu2BrfEMoZMnJNyzs5IhJwdBcODMYtrHvvgh6k+fKa+LQni2xB4MmeFn7
4BrHXfk8VXlyXpGbYF4JHBbKiRLbUY0DQ2J7pdPJM3M36MV7IC7JiHwRJ2dR9xm3YeYeIXxunSSD
vWakNslQxtnx7F914hSMVNbTivkHK5G3X7w/vc27NEP0wo77MxCZ+75kQX7nroxa7MXj2ycHuO5b
VI1L1eyDRbLDWVHqYUFkqJbUfrjUMb74bvo1Bc5jb47Zca1xv8XLFD8FJE45LKo2jsExZFRr/qpU
Ri1Ss+BVLLskBRin65QBLemgHoP8yu3iNOZ0eib2nqHJxi1qryUy8bzuZ8leoygZb2e98rcOWh2z
cZm5JY/mLILf49jNX91ioAUiDg12xeqMrGsyODwVb5ycelwsY6WGx3JYHlhWc2xYt1old69LD1Tb
1hMv8aSLiVJO7q10TY5dnL3S3rzyjMqwNYuNtsRnIlXk+fHL4K/HtgoQPk7WX4ZezS1dyxRbgRr9
LqnyIhqgzHDWOO0LcnnvaJEjFE8LI6PRZ9ZNOCWyTxj7hUJ/P3v1NZudH3vlNm6MwbpvWenYLtyt
qRZMn9UqKAoWHujBd9ZfjNyB1c2IVJUFFVhTjWw6iTzBRRJKQIzpHIZWb7XbAVyzVzccUo26qT+q
TrEbCmiaOe6tTTqWY1TPiQ3+DqeEMd0CKxrtuw99OQ2krZXDzh3j+JMReB76c5sDTvPcjwDuLkeM
gPQDHoNLvDQ+siIon1Z7QeOCIqJ6ypuh+GCXVm1Xylka5AqKS/p3RcOCM+a3WWsnsjCefSJg+cVY
fthjJvjj82xzqwNyMnBtucdCpixN8ko3B6Xpontk83s6/5fAZPJvt1Q+OvX/cPsVsGVUWBIUUpCO
eJdZznJm8o4LRXTts+3m8u72BfZenBB1YGGya4onJOkpD9tqbyb04/5UKLzCRqFDAyHjxlfrPbnB
1b7uOvzqo5sSEDEeOzdLN7rMfyMpenXn6jQhSy+MnHUm2cpFAnGrLzCoN2X75rMUAoOmLApmXLmo
f9iwNsaDZ+sSbEltl/dyLkca7fSAawd9qU380dr60y9q8sc+HYtr2pTrm0eIFEPyTG3tydFPVZkH
1CO5fZuek50Ev+pCYkfy1CwZ2gy2U49CWsOl6zV5KWNwQxgGu2qO0VvD32fgQzrhS0etuC0bhcCm
DIyj3wfZc49WmRjYdOg3OGnmEHXksiu9st5y8hHAMrn5OXabfktt+5v7UgLtmbjiW/aXCE4YgAQa
dl2TPlu+4Z6tEh0JsaKXOhnxTtUJJW2B9ne9DeAkBiu3+ZFmfzTJY9gtZVq/tgkeLtERYKgpYaAW
ytqAaNluLEd+DS7qqXb2tyXYtauMhf5d4e1GSGcVIYEBoCk9usG+Fvq4qKC64jVzzmrhyq9Fu7HL
+Enxi59wKIcQ5NlhdWDZtyKHRziulX0OCrSFI2QPxjTvhL3ywgqPG8zq7+AI26fGbaZDrZetMffV
C41hF9qTfDF6fAUkZzxUZqcxw7EhiIPOCSE2EQm+sK1K8ALaLfIdy1KMd8shokmqEi4ZRZdkzL/R
xKWoWapePbpa4bQyKrFvGfvmrvEHC17JXw20JBHMPfaChl03ubMro3RpsxZubiws1rfuMr31w/DT
T8CpyEoewM7TFWj94cfzwsXPMFYWVveQ4LWe2+QUqCnqMQbB62OLzdQ41I0k37IMqz47N40bEDkF
X/gxvnm3ufZ1tMrWCjNRbxNcjU1nppvU5EhV7Y36UsZHCR1u67k8ZXnPSgK9IXen1QEVKWjPhsdg
dPNT2ulLOjbXuHHTu9RzBAvRksQpgIDGbppK9r+e/TqyLznEk5Hdqwb5mNdmTG+NvGUwWln+qZ8Z
Kwd0SHO6fJZsLWLe0iOfEIAsmzRgv2K4K8hBl2WwCW6rP5s9zWHqlL03k2z4s2Q9DfUc9095sNaU
rSPq+EzjGBuk6iOn0h7EY/IMYNp4vxxGgmezG5lZ9+6uq+wN9qQzs20L2RX1h69b+9nXScbSmgA0
u9cu2riqOvvJkF2b1OypkdCfrgY+pXKpzI1oGP/25hof6tJ8QA7bnoeFKytxkIAScgoaSBOstfUq
u/92iP7Cu+V+TrfjLldFvHG9gZ2Fy76xrLDP2jfZO6yQ+Kw8/FBQAhAfMqLM/c+u7qGAzkgrUcpG
fa6GqEk5afPFsO4m4JjlmhzipP3TSY9PZAn7udlnffHkuUizxjMjtjCR6BkaXvGUda/pElVZf5h8
QeBpqD+LOwfGWlibH0XNSNlvng2HOUq68Hwa+EwdBsC9uzJ8z3YTljrVyH2PahOX0bWf/Wmnx1GH
MpjeeV1Pk+ifoc4iu6jlkRktI7UR9vW4LQG1ZrxHVZNHtez3MzwFXn+WwUjwqj5fdnmJIazkKsOX
k0KV0jcz6bEOqjA1zG8vw2HIm5L57Adj2Ittx0tJWmYDmLRa+c2THhLulNJZQrnwrSMNARMG45QQ
Ysn+GZcyrsxMFXuTUvO4atu8l0AneWZKnULumfPNAFMvKgotQkalDyP98j7Pi/ma9CqSpEkdMkAa
GwZLfIZCvK6TsU/0XD3AmOtDc/A5rmw/uZdDo7d1AC0NLc2ylf0gDq5iGpUzWLwzJ/nL87CnGdrM
j7wbdn5J47J5ADdohz0BocceF/lOa2400XXfs+sYe47G+xUh8NZgL8rVbb/2PrsTItiKD24LRAI4
XUJ6mWCftPkn8rOSlzIpImBgK+I/8eNjYLtPPdBB6dwN9I/pgmFniBlae+77Wg68wAWrPabpdF17
2AmbFppwZlifFk2K1tU+wHsp6TBwxZ4Ma6q3Q+OxV19kmHMsRo42D8prtrYLY8r00z90LlHb6L2H
DvgQp93JrL0m8vN5BVI6IGjHtisZVqoclGbSfQSLebRSQJsjydw4RDarXwdI8ege2xzWx+1czH6W
Jtgldg77zk04atM1XIV1500VUyhqog7JL+ITmK5geleq6vHOde2dI5jta/kEn9987Ojr6G/8p7zw
Pww7n/BBMZdFaRiCsxhY6VG1tmnwwDdh3Ne0Cp+W2dFr96r194NdIbSxu1RekUDyWzDDqsWw9dBu
1X8tGju2iAApDuOIBc/APIlyW4SDkzD7n4MUwieSWJbh5y5mjy9NrrXMWnDGFH58gQz3HEyqPA+K
UGTH9emWBkTdeHsNKpmECUZxjmnydaZCkbkPaGDvvbR5Wo30rTbG/dzFe791H1Lbe5JpaW1Wxn6h
IIZjG5vBcywbNlZ4BiIzC0qWbAkcNbspi43g+wLDloi/nulnqMHB+ryTW1zCLE0sABaWn70C4QKy
PBI0nu3YRQ8BYnbm3mtjgQQTJmNqD7M73McFU3I9MJMxufVA68XkFjqrjqhCA4g1jmAM7TWY8jbw
uxM0WbyRWzSyq/sSoKPe6qRLju0Yi9c5nUkRotN34AgMGa+zo5E7OwXo2Uq4kNP6VT/mfhmfqCa9
HUTn2xhLcC6N0M9+Ek8hvFP+Buv4Fu+5PNKWFtuxscvIu402Iff7oV4oiJCZYcv3irAT5r2nWw7R
mlcVoflWB+rGErwdsbjkO1vGR7xe7V2CbjECyLIwSsrey3RJtlBZ35Fl0xVYaJR0W8aPS8HV7LN3
yLwqQtP1I7pmu06SnGUDI77VNYz58TRu3GCsI9/NMCJ2tdiXpgNrMHkQHEP4SR4zHrgwUe2pLvRV
zPLey/XrbQS665CxHW80ktCaRLGD7qGAqPRsuXQavBLQ0EIjMK5tLjkUXIYMA8s8dujtE+oyNppr
NDNwx4IV7+x4vffzOFzd23Z4XKGPmdaTaSwRk1EPrU3xklcoFoSjn7WhVhbFHiZnfJvAGRumXDTt
LXc4MzOI78a17vpkb5AnY2xiHpZtopfvEjn1tvZAQjYOmFArYbiW9c1l9KhXq2bNo7hDEj15i36i
nnTP3iAGbp/KwHjK213If16pMd7VdiN3usricADXUy00cL1oCGWd58hTApNJMnYbaJ0j1VnMGnxE
3wwZB8WTOaCAt9J6W6yW3C3pfKIuac51rY19m+v+wicC89sqys8YjntIIoV/qQgD2zT19AH2cToA
wKpDQ3V6K+IJZeDarnv2df417ZqfkXUCxOF4isY5hfUwdhIZTJtHrOCjLlC/y2qgpkvibYVs62CM
wbQrx1vlalOVMaJRl0BMv9i9dgc0mlyfWEnIcxkDDKh4vAnpZDq/TvHDwEh2m5FMtc0HNi5K2+KK
hg6wnKznl46q5cTPek2tFMQc+tM9gGhCd5gjqYfVsFtIEZwPrWzFzvXG/IVKf4ZahKBPMth5aJO0
fWw0tD8wQOz4G+i6cSumM6L69S6oZ5xG7lCkUeAr52i7NaVRMBTgGAbY1pgZHq3CkWfaoemuloA0
NzMSF5f1ORZc34UfzOxreSy7vP8zlU5NC50p/8UZ5QNlJOS7qoeKTsGI9xOOF9uRjyVpZ+i6CNsK
3ImF2BrshVlYsAXdGvz227EF+rdYwJd1LZPmV60gAIUF8t6/cmwcDjWkXJskWCyTJsBGk5sks3nu
yIanPoJ21PbJmO765Sb8AMgZ+5AFrPghl3p9rGXFYAbrGsWYnuMgweORYFiuAhcbgyUJQ6PeKoV/
O6IRpbZNVFu1t+N9bre4AH7XDvBXZ01w+JeI7UFiU7WRQtAdHDfGaO4/yAqYvke/kg5r8Di4ZrdF
0SrOdsuGLLLTarQA905mQDeJJMRgwrcN8vmMR/6lBkZwn0yUQ8uYXyY7qB/NUQ67rBi+dGPf2wYd
Tgb6BQuRbE7ADg0APyyqSw3Ag6jKiREE/2eXMWKvV/MOhMAxNjQMc998sLJ5OYxaR1bl3Vc+03dv
/EioaVUAxSCYd10/ngXfTpo1XzqI3zP8JyJJui3TgItygyOJOZGQTPaoDaM6mzHTmKOR70jaAymK
8Co+NfEAWXx2UpqcxTivXdxssz6x91RBfoRNxzrHmcPPBJRyWxuNv2S37LCyqnWzTt7OTMAuuzEl
EJhdAZMgdp7ItCJTTCfK/Oq8bEDaUCvy2/F13ECO2VePw4rwsT5wt62ligjj74DZNpgSVCOtuphF
3X9QgD0Coh0YAs+xfzDibtzndC7wNm7UGJqGH7dM4Ue79ZO27JkWeLlPpPjRjmQXbRyhnV5Epnc8
pNemHsNuahHy2RdDt8+qcr5JouSKrmz6xhYe4C7xlbGbM6N+dSXb4Q2a7GuekY0rm5yQhKEkUKEE
JjDOXNrI5fFtDT6Un6+i9dgNWFi1w3atrK8W/9rn3FPZJXGKA6iVI9RWozhaU+VEUlbzA/mJ98PU
DtM2YAZ5cSeGz6R8+fFnst6e0kK7b/jw1k0OAe3I1ERTg1rUw9yJ3tTfl4mQr2VeUNgnKXqfZkjO
HmAk9gum2hFqLz8ZtD4J1kEnr+D1oEEw/sAKMZCypzp4LWseEyKr8XvVfnaYnQqLXmmtH0kqGXuw
Nf5BQ6Hv7HLJXlLksmwmDONYyYbPoza/Rkf+rgOqXz+tsnupqs+BjNI72pXlXUipDiin28cF/Q+5
ZS7rfXqE41A3zb0Qtf0Aok+eMQZll44P955TmfVFW5C0kPNN5m01Hb0sz797cjejEm0GmT4Z3wGD
Pmtph0sl1+Rakg4axSQyLSByorY1g4PuA/Gezd53loz9eZyYOLsFYm4yuM1r5izB1pntxxIey3TI
YXL/iqsOfBC2oGfe15BFKfzU1BVHRNGXvJz+Vs50XCHSnRcxKnQlYwZtZajbMXLs+WeqEIGlxYL7
Wy47olrbrTMsfwxvhNuY1voxGOqY/U2fcmOZxSNENsaLwjd3SoNXo01b3OeMOEM6YQeDu9DdVno5
PNzO+dXbObTCusu2Xe8PfzwOOIQdDoHZKFlBlo8JQ6puNet96kkQdSRuRKaVfevYYJUw2f7JTbqf
Dm5Yf2AAVe60MXjPdGAygsEFjBkQPWv1+lc2smWcjJTXxvfFti6XV23g5QsYD4XgM4/SwLPOPMg+
M2PjOL69+0u2fnoJmkz2x0HHpAUCnplzFXQI+w/d5P5KhiC4lLdFhz9X1SuBmvZmJRAtXEe+1CpH
fOJ5Mec3sDPtWhg8ZYljVjMHXishd1YvUGMNC9oRS5EoDiRr3U2dQGxfJoV36LXD+GW2uipCMFYe
rHF0WKlj7Zq81fuk92Bp3LtH0xrOfSORWtXKHg6uIAjRzBt77/VGfkxpZJl+mOq4lHhDhxumugmy
s4NhBicEviw/qcEo3hIkKt8LJy0jyf59bOF3btws8R/U2puITTxjz1uxsoha1Ysk+uR35QdA2qEr
HCgZigP+/Syc8FrvBUXXF1JABJGSma/HcJ3az1wuDaqpyCEM48breB+VG+8tYlcR4jJp5OwW8S/m
JhRHbiueS3b4YWzEMAJct3squuAUWBAPqnS+017yO11rYCV5lV3YiQahmU9WlKGZqDfMRJrQIqPi
4KfjGtWII0K4hr+xgLzVKb0wVmvUcs1w7PDbHnrDHvBPO+aOwPcXl5y9NwK871FhM5j2gtfhloOe
afE5YvsDluXEYSpuGuImOLpVda0K+zkAboKqqSM0CT4Yht0Bo/fo4Iaz4n1VKRGNjX6SXNWPU5d3
+9KwsQ4nIjtYhqtvtKDS3eZlMb3Kqn5EdOCEGVNExLO3RezCRFYAPt/EVn5lkxBNTWG/NP88IFXl
YOjklE+7ZY30ja4kJVOoIGPauOl93wgJE4YJ04rQELSwKaDkYLA8mM6iPyLlTA/U2xw94Fje8FXZ
3GcNIz1tNAeCGgGfuHl1i5jAQmIYzsFpM+eS9DyXfozFAOFtD4XUa63qNyoa75Di5YyhUIWjzu+E
kYrrMBhmmDS24nORC0bvisggXIo3SA5WnLWlNe8HzhyUuLPV5NsYeyNPKn0u4TGgoc36YZKNdQ8H
0blY8XLzUfbz8IZ6fDq0Yz1fKL9a9mrG75WQRg4e0wp5sGFDQZs1l6xktnSrt+ISyPRqTRe3y5Z/
j4j6P4Ec/r9FmVn/O4RhKOKvNv1v2IXbf/Hvfjvp/8sVmOl46f6xx4FJ+E+/nfyX5XgmsbrSvuV/
iv/y29n2v+QtBhimrU3YmXWLnPwPv52N385yiIY2hX/LOTP/T347Zt3/3W4nwT3wtAJ+tPhBNuin
/2HPnFIFI4CHaIrjDNjqTchvUKHj29WC3CgSfdGG97f3Y9DS3DDFwdySWwO+9VTQhbv+jYM31k5+
be1UdSDvhoyE4rU0FSzyfv0gyhDjh9Nq/BdmPsqOlUm/emE+OxI0i4QzdKwLxVTFotDn6o1tklb+
2ZQkiek/DobjGQCLpBszQtesuitZIAgH0IfyCOzQFyXZ/JYli7r0auXHstjOAZvXtSeOZGF6C4mx
LFFIPxjymNQnCLrov6fqfSxL7HXOvbTK+8TpP4xVbebJvzMcdtLMtAPon9OY724bZgenl4znSMky
Sur5oCosCp154M8h3Qf+F5FChDbVpz9DWGf1DzOY4G9HvrWBZt0qEnmXMbdEpB7Wqo2wVB4YYn01
vXdVBmkufnaum4B16kzN5N7Ae31EoCFaSW9CE1zDaiAHc6bNmScCc5Bb3v4RocJqyWz0BTwDCwru
CgNDJUZYY1P2BusDw8huqcpj7we1uQOVw3EH6jjlLjEYscjGNH6gJ8WhOZdvKaOmHk5d6urvGAHO
xq2ZAU9FdbzFergEEdQmySX5i73CVBvsBPli8titYtcXxdGpx0cbCxMf70frvmVYM7TxGfvWLoO3
J1a5LawpzHv3DsUXH9KMWFkT+WVN8YfPcb5zug5LViyeE+8pTZbXUd405Mk+rhbUfwPDA3YHWwR0
iH7yAMnvcCusOJPzKHVQ+inAHJtGnvUCV3GxH2xAZjf3lW+nAHoh+siJdaj75Iri7E0mnoLb2CMY
+OTAtmFRDFnublMPNVKHH82kX3J2a/YmimJnurjlcU2BtXod4vrc9fY+DgrUgMYvV3t3uoaDnze/
WU3eO1CoYgqklG8t9bqHLm4jcLtPLLT+DjailLl7s6n2bZZrW5+ZPVkZkWnX9wwwth3azkxCFECy
YJeBFy3SOjKTSrECYe568tlTGHSAo3pSEwS6ropZbRYPAbyL12RCBz5jEikUMKZ8ZGmKFt0TdSSF
cXJV2ny2NywhWAZkVA6GqfbN4I/B5kIQp4b7UidgS5cLgeAvRTmysfczEvXGvcROSw7utq0WgalQ
1BAOmo4p8ERoHrSuG+l7Z6bp2WlUyJSsi+CuAeXTbN0L7+gQsALT5I6wKnprxEwi9a8T85MxTu9y
ZR5EXZygcgDE690Hr56PLQJjLRauXIVhgQqTZVAXBlN+xQRzJKThwLj+LzTjLYuK3cgTAtH3KCaE
hyBW5b+xdybLcStZtv2VshoX0tzROTB4k0BEkMFObCRR5AQmihT6xtEDX/8W7i2zFIMs0m4Nn71B
ZlpepRIBwOHNOXuv7Y76S2Z0/rW1oGBriQEozgiqhYpnmtthju8yd1EUyeobvCjnBAVA70hHcWrQ
loua/MVtNKbhMFi9DV0+b32kNvS+s4dZNKQK9rgebTI8UlegLSCFiibmaWzxRHP6yzTSKoTdGAtP
YMZtSg55uW9/GVFKdLG5NREsTzlKhKTosSGj8lY6u0ule1cAvMP+/M3JyiDMmpM85NbB6JGXS0uk
3SSG5vhDS/Gcasv1VERX87RcknVwIfoJmzLVKm1SyvYPsawpndqnpr9al1yidqzhEr4l5EyiGuL8
94RDxqAr63rdqWT3iu0xkMUNW58SsiUdK6Iqfsz5eG6H8xez1Wdu2SBtQaAnBQl9SMMcJKV2eqDn
yevJ3FOk0aAZZo32uJvxYQpU7UOP1h71h1c5T7TtqQJ53BKofgwizaWAPT6lyZky5KWQGsWWX6DZ
f2kyt76vLbh/WRjtTdQF9HguQpE+2qsrNIkPBfUIbS93OCkvYzsKYLJOpE5OlGTPUPIznEod2L2z
z203mFDMi9yC/FbtHehfW5a16XR22SyxdYLPuvOc6R7g/t4vKqoE8XihevdggWBDu0BXYFQBbyAJ
MEqfhIY661R/U9n6Yp2OpjDeOpk2D5P9YoR+MDjUvy31PFF2FoTEqeQajtCwh0OEjRUyl9Kbeu3S
EiU/hZe0L85srO29l17QmqC5XjWH3uG1W9PVKOI9R6LsyxTOFF0KlDucC+BLXI/wTSIbZlC13Cb1
j0LX0y8VT6d2dec1eBj85DzMxKXuoFy3YYFc1JfF7J2pqSKGyJsqrFH4e5n2VEeoCWXMsHruqA79
iMeuvkch3JenYxNGC3ZDy6eomI7YfqqWpcV3JTgyVObfp8XP71FY5ejCBse5nqj0k1MDheqRZkZ7
38wFHPeSS2+wRcwc4NK2vHCslLaiztZgGKSSDlJ95GL12BDonI9rHnwbmxTS/WKQQVGofEGlHbdP
fqOMO6tvoXqSFiQurGrGxp+G8FV3CHP9ZJ9zGBuCpPbHCzvr0nE3TYIgTVthH6A621zgGg5FgJOf
hzCImdklr/nCL6rcLl5oDI+/lNWI+Gpl2uOcm6GiBz4V0RONZRmXhjLq/iT28GfvVUNr5BSpGiL5
cqajiIEPkPP51M7Wj87tuFt2SHTWNN2lzTzZQKtIJSipNYxDUV3kRZ8mB/SHbnuoOpV5l7IsHChS
S0aYTt9g0QS5xxHBdA0P5bFqRzqA9G8NjkPARS6WFBvuyTh1BYQQJlvsF5Q+QtxgnA+RKgjD3k1I
78KtgbOC2QAbCg4EOczkMTUZsn7PIzBv02S10QfxAgIUfy7ql13aT3OBeGNVwHo430+hqpo4igCm
QhqC3AkdM03HhNj5Qrk7Wj/VeDVOMSVWX9aQGzuv69oTNbRp+KUu7Mb9QZ4fIZoWm9plA7yBg0w7
ROibAYWSKgW4mINw0UKFucTmETOLdC59aaoX5Q+N3qBDoqXbYcsIsFmHqdJTMx8yF55tUmEcwIZI
kbgVFXscUspId3F8epyBbdrOckrjZEp3gw8NK5AVXicqwQvecL4fMe5HqvS/pW25xZcRJHN0ysvv
VvkyjhAipbu2D7DhG2eUdJz+C8V261tYrYWYrG7qcl/DYWWtHfm/QoAYzkC5yFvwb1zPSKJDFyZr
paSkW7vG+zjxQ144sHdDuoFyJcX27tbwqBhtVBWW14zZpT5DgoMa18FcdAatmXTRUlcUmGhQdvW5
tczpPQwkQlkXFhdYmOhN7jEnDhehHmn1mj4BNyTtuRbzrIXsW0U8ZcrTLd6WZaJgTNeFOkfIzp3J
RHSkrnekJjgHaF59vgprFeoSdwI5RXnEfmzK1I52aTSIfCvEDG8oLzEKW+ngnvdTjTB1NDL3YuTD
TLcijIEmcKjA5WPIPsMlNEwU9CKzQeFDfxvnjJNQegx8tr38Eyyc9VZPqpv2ljealFfixlt9KNaA
0Nm32se5V5iO/TocR3YY+H4DLw0ztWXxIZYjtFH0bhCfwT5n6FCPdEMXgYqqiGPdRflSPRetHp56
iwo3CuCejAurDR1yw/v6pdURFtKB1GlyGMoh7Lc21e9Wmnfa5/9cFjE9ApHGxLM6Fm8pzvPilChB
x6JuzT6JXtF4b6ObgsXYTQjr27SCij2aTw4F8oJt4LiSI0aZoN6M2nP4G22O7DIsc/jSRZKckO1s
3MxmsWAEi6rowVHfI0ZIEBd2/9zRvAdfHif9DVEFFtWsCJX5xnMj/5eN/txm89vNX+bZIOcjhtqF
KVI2ITIaxeps5D2ddB6we6dq2/plVR0eInN0yE3CmlL/8uA+NTtCJSvrBOA4rusR5DjbEemJQ4xB
ZcHrXlCIR32tAjZKzLc++mrYOp712wlH0lVJDeu2hp6sR3O0HCDHtiIMmakZrzexZiOzHjEABa1a
T/6mcUf53qoHaqWUFTO260vlIubCJMMmwdE0gJasUrdVi6ti4y9Z+2tqV+iaGnteX6fdAXlXJXhJ
RPywJME27XawirHteEgJOpXnt1ajdRFQS0YVV2m/0kGslpDRpHwWXiSAyBvMYq24teWkWZIXaZ8N
NYjUDYqmyIXekI37uVbEx7lDCF1+tCp9E6MLwGzSp/Gjdhv/WRo0f7Y86hoEIClvNPki4DEbyx2H
dE8nbLrNhV3ecH6G9TmPCABJ3aUy1eOpphPGnK12cRxWB2RJzUAimUlHbcrMNeLHc0AdqgI77oY+
2WLvFkF5eiNx5OJLpFP2pa5cB5mGS3EsyIsGubkPVsv+O3PmH1Vs/t/EKLlUXP5njNKhgaNUPv9J
01z/wt9lHcP5l++DxCQ0w3Nc7HVrEs/fHCVDCkibniKiHnSNALT078KO4/zLgihicXiSir+q+Fv/
Xdhx5L9sE6WA71prWWf9o78oVeAD/puy1R799z9Td9ZIin9Tt8AwESqC81jyqSkSRtaf8Cd1S7I+
tu3cAKoxzQdXOsverylap0tBwmCpiu0fT+YdyNdRoMff1+OXr8Qmoj1cdVRGykxvQavJ9Vpq+ujr
w6WgrB2B4iH1fN/xzZ5QX69YU+nJ+hmJ1w0dYlQIdnWo23I+68YJ7UGN7DHv5dboTZp6+cqz+fiH
8nyPn4uzNpsBlvuSEttRlIdPfXMpUwA+iWoeNfbAs9jSPhOb1mcfX+ntGwBi5btcTRHIZ5lHV5J9
C7e0pbA/wAhikza5J5insHWmXvWoINN/cmevg1zWN6BcjKgSCz9MVsc+euMUB5KCfTB17WzE6JEu
5LZm+LSga86X/UjeYWIZ3ifv/Z2bBCbK1aSU4CusI7gbBMyizW1gd6UFWcbIC/orLSt+g5P01KqM
3x8/06Nq5d83yRAx+bAUlVFBXfTPYd21TWTlxDXhKilZBQlTH77FMmMBr0TZ/khNiUKMAcQpQcHQ
w5LRuHca4OqzEjTbOALX9G2jucEekJPSutZWgL6TRZgs0zZMbfdrLgfrVzyW4lEnDqDC2ly8O9rN
Up9+fDPvPTsGiKUYjy6l13Wo/gHGaxJKl05c62DCGHhRNk12UpAYelFEWbUre9PdfXy9t0Mf2BqN
onWArCTfo0/UScGMihiNpyMSfQ6iSMG8SMWu0a3+JKZsfQ2vZx9PCYKdXccV/Ms6ek30uSavLaoa
WEgK/tP301PPwwD48Q1J4MOvL8MUK5kz2cP7IA/E0ehzHM8g1pjLCNef4HiidZNIWZ6mwSJavUpg
12ThtC1jZ9k5JKGc9HW1AKsI3b+bGjAC/z37/jnbvvn2KNQztGw+PlCHjnX0aCPlNhTkyLSE521t
PALkgpqOE9D6BgF/MllbK/Ll4ePbXz/oVw+Zi1qmSWPBssAqOitI74/xo8Zm0Elj0OrLrTSw+Po3
IX6/wKaxjdmFruEgKCblCWyrj6/83oM3HTRDjkNOjie8o/uVc7Eaxrjf2KZDRso6osqU+LDQKMwL
golkMPp0o1Pcfef9UEHWT2ExeaE5fTL/vPfgGWNibZaYkiyp189A9qHRZVVaB1mBRgNPykWRsg2K
EaYGUeQbeLq85pPv9u1ztz2XoCymW0HXxLNeX9MtPXLqNbJLOgs1FEBTkxornDNUcVRRVMWpurIW
6F5R+ckbf+e5O6CxWc0d3r0U9H5evfKOypMeY+KTK1el+Kmb+rzrZXxilVHynS0ldvqMIx5ntnhH
9BKHn559d9+Y0cnHI+DNXOLxQ/x1u8JOh83P0Q+ZoMsWUD0r3nNDUlQJj8oZKM6mo1d8sq69mUu4
lEV/iqvQLvurS/bnMM9JXTE7R0FQK73sVLOl3zkWAuOPb+jtVRhFfE4IrRTbL//ohmYZx3Y/oWvW
QjTkyhcJuRk46D6+ytvHht8Y5rDtw5fE77gOrT8+2Q5uF90h8Fd0puCHxQCIUFfPGzGU5ic39PbL
YE1xkCwp20Snoo6+jDDVQ9wjiwgIbBb9Di+tse8Sz90VqTsAXaHnF+RRm11+fIdvPw4WNJ9gVGk6
zIXe0a4n0Y3RliZq4FYhMZux5Z9PeVheDHLEztqZWKPhihIz8dls6HvrK3o1HyqWNcFm15OCvdBf
H88fD3dx3M7CuwrwyVDtWRilq0GNqJbrJBE1Pl84WicVwta1Wj9BILJy68fgVv55hfyNd2AXFuwO
gIw4H5YUX5PtlSjGTLK8z4w0cgnDUS6bDu2X8wvoDeeH7m0aDhSx4su4LSIs25lpt+ALIA5nuCMx
Ys2y/M73142osL14onJIkjR1W8e5LLMGjqAqO/OMQnd0g6oGEEeLSBpNqhdTKaffiioIekV6O/UY
vOt2ED81GCR2JTJvQDz6TYLxZm792w4bsbmzuhJ5A4qVChUVkmVvM9md/u4T3dnsaFBBnJNVgriF
9QSAfcOpmyi2UDunRJcbv8Jkcr6zYwd+zFZKY1NZ2uuMemsFYxzautLCvqFuNlJLGyMB3A+I60Uy
FfkDXL0annIi9FMIB/6bDaNvoTcY+RydAa1hVoIIt516ZwKZNYbiF/BtEzQDvsJrbcaWQgzYTnQp
KgqcWCwmKqdFCAJ9E1EkYU53G0HPCxkohhTpSArfMFP0TtaxRstQj/GlKpX5rSlQOq9WBGAuKDNl
Ejillc27eR6xbhFdTnfXRFS5Ae8SA93OIy857YfaUOjzoYuCC8RJQp636r+NJg3ZIEbnUm/6LrEf
2pFeDMoPMdPnbusBl1U7gI5CtN8C+Kxaji+Tn+7igWLenioaZe4E0wEM2ljXVzXVFp6ESTktYCbH
lxOVi23vW6vriG2n0IhNyFMRlLLaQjZuSDehJclu9TtFpCFiHU3TYutSgqSqM1ZEcblY7O/9uiY3
vfEb4yHHJ4Dbe4oAUJAwsmBGVpl10RV9DzFSpNN9QwEGUbbnazozsxgfKBkyiho/nX6q2lH1hg6a
vo6ddnaJbOpqCra4eSN4XbZeruaYvNed6MCbbCkT5ydxj9mR0hOpCYEdJxNWlQ7Is6io4F7X0NsB
vietJMvLB0iUDV0KOD0kaWXXw6S+TEiq+j1gLUOYLof8Hr38eO0uood/hxzeoweXRVfQ2WixzYxo
yjLQWsnsW8zxy6ik/LYIQ2MW9Mz6EEOSyQAMCnLehxF8me/CItyOnXKfxnLA7dh42J8BWEjyYDie
4WZt+rYlEaZMntXQS4rTGlPjjgqSeU1eFoV3gR0i2nl5POttTP0fS6Snp0NPvhvVcWQ25cpIMqhw
UiWkwOWx4eq62llARY0gwFFniqCxgC7suj5Hfriopal2Tma5PdI6aZzHnSfLLZ0JPIwTZHKKbnHi
AJ8YSr71mJrOBRRB+pAD7sAWQC/lzaArcrqnfSQMAuCQ3UZ0DtYQpdLIHWxLXT0/pZYzIj01dHJN
IjSt1a5vcVUlbbHmU3mVC6JwyBpocnlTbsvKHHcq12gg8R36z8jg+LFhnBhfV9fYTYFAVZwMNUJf
XNfFaS1EeLt+1fbJaoKHetYOwwM5Df59u/ApbSRpJ7jpXAMub1mj10PRXvgvvteBpm96JO16kg6Q
Tihr9DfAVTL2RpPSQRtF1V2C2mnt+ldwYazZbC+yvHPwlfYCcsbsNu5K7GdOwGEM5qBp4+obuhLM
xakQzjNGle6x40RcnYxD62Dt5sPeSvxsDvFlA2eFTs300FLi4G7dMilB/3Tl1O8p3ZUmOm9KzsE4
TmI4xK0Ov2R2QmdrqFHxBY6Khd5g7GCSljEmfWwvFtloeWTdm2Pjfa1nWtYnzmz2j/6iNKrfbsSN
B5PARkxfmS4d2cJpdoWJBXETxb2+7OZGwSdd2gwTDeBGvsf6MR7m6pebmijTHLj5PfM+yW7b3MQR
PQ2jMZ9TF4i/CE/n2U7QnzU3TMzO8+IYTYqZrzYfeyJGoiBufbCKnSZcdSijuQwkZaxLfHRkrsUc
4rP94DqtFaw5Fd5vXudY3mKQdSRZmy5ynKyg4cCgisxn0EP044ALNn9RZL+1hpE/LrESC8o3STDy
RJaKOCMGg6iHnKRWcriLdPzBCTADi6sWB3ddg9+krFVRnYZDQqhCgjg9D/intGO130xQ8ryRDMA6
dH4NHtbJXTjzMWwy7YbmNqFl5wUjktKR77yI1MEDK0vrPTWINpsEqG89VOBHRz2hWtByzYBCDg41
NCRU9iJ1kZDuKJIlsPkV3WN8eQse9RbLiwF7ocq+6IyO61Y3SQ6UaA7DbzPVlzaYaMSklKmt/J6l
CyyMOzr1rqYQgt2oDpcn+nsQJRmh813RC83TKOihwnUeEAEvbkWTWhMBhe2gy/2GP3WrbjMUmbbQ
xRSuppGlkgPtWnygqsjUExlfGT4UOcK5Cu2RyV3GzYICpDbNi8qNzSZo8/UWqIw03zVZ6DFqZJWB
TI5Dmpy+MfNRRkPnbbq2guPkLjXfk53Tm4BkYf0uBqCJgRnDaKKKshQF3sy8fBCuaaRBRt7mL+lH
uOcR+tePg+w1eOtotm/tZXV0domVXrDDauBKEorxS2klXlyoSVsl2EZtRDuEv6PBq9QGLXud7QlY
ra4bztPxxrasGvBMkYUXiddbz9Yydru8XKpHKBQ0hWOiHmgGWM11DnTi0qgmkkddO3/AOj1deySx
UcxA2bySDUW3I5w32xdpwyIjoEuCXKsOZGSaK8waaKO2SjoHRMX2L1WdLA+OE9tfjQoilqkw+lIp
bRv8sTgLH8aW1meAxbvfFrBR3EvbKu32FGrGeD+SM1EDMrcEfndlQtVOvf5+YKv0c+r9VtI1WbKv
YVWazKsmy02ARWymSZV3+kI7Kv1hOyE1CwB77R5XAQ77DhxGsokGdrubPkr4sERGB6+pVR3hnqIC
tfXW/03A0jv/DvsCMkIhLVDbKcBkKhoI/u8W0NPWVhfzcq9pTtKDmpz5KqX7Ad4uw6gY9AwhuuWg
wprbycbEuoGZqr7qsR7KjTm17opsih30PzCrWn+fliENLSpj4c/etPA9o8n9StC7gFcpexNzUFq1
34p4Le+EbeP8YNCqrwSl1Gesc5FCPYcLjtR2D0E9m0JNap1IXLXReZVomuAeohNh6i4GsVnXpPKi
5XNAgAHOORPoDA+6FRMxhvhiE1jxpvmDoBcWRBcUlBVoAO9qNT/HF2YsrGajnMx8okwAdF8KHKW7
xC/SJ+1NrbP1mpmMSe06iGKIsEvO7VlMmE7y3L8VPR7+U5uAVLRBwmnvupC/CMc/Hr/JxUlPezGA
d23ttHiYMZbccu7xn+sCYqtU3bxsB4RuE4kiScYmrFbEFLWGCB+IqaUDxkKAo9TKDTM6TfyRZlBS
wfrNVYFwHRmE9UXHLVb8EK4btoARsd3WG6LxW1KuDfApntmtdWkPj8ZkI6CRA/vGdZNGbNRcbZYH
omKYkrB7ZM92Jtj20Q+sb2biExTvyRzOaFLPAingAEObHUHin0xwEoZgKMZQo9CxPURDfr1cp6jy
cnYHqn4WQJg4gEgzhK2StGBv6miQB1hyLgyzvD2ZMs/c2awkWYDdA8orhQjeDH39a9Rn7NHDoUW5
DwEOyJ8w2/mLQVMMLalJWebGdiTegnCJR1wKoItf0IzSXYmNRm0gt2NRoglL7XyCsIJoxh7JKHDG
Kh5Pq4xsg9amZY0vKafhoHrdPzSNAjEgBsEzDZlMX1Bhkv9kw0IiLilbUGYrSMi7qpCJC7GljwmN
hkK1QkJLsH2dmZWMJWASPwc2Q2hHw4wDsmxq1PoAD/n2wF6oy1S3mbVXwwqqXXBGoOURkAAM2Uwr
/2ctxNG4FzcIYWdng1O4sgBQ9bQxCPWb7e2odXeprBmlVUTDHmtPO2wyi/WevTn/a/StzggGCNvh
iwvpBEgGNpySnXHBK5yapTlNMygJe75eHOxJneuzwR2mr6tX/wLJbobbjw3/IZM1zoTBs9RBQ0wF
LZZD0+qHCeAXjZH7QQp8Tz1fJhqBTk+PoYni0KS2pfcLwElMgmlt7ltHdw2nOFbqXQ3e7gaAPF7X
zs3U19l1jYHobJquVLx6oJGIQDgGOQVTTmCwLcBTnw7TLaAwJrYlseV1VC3OSyc7dvg6jNNNYxXF
b9/q2l9ZjF31Km2X+sEp036Vu9BLxfSREIZe6aoubvq2sH70iIgUes7YNggtkB3IggZ5M5Dclg8n
qkSf7WKWXGJDERnpbdjWy33bNfZ0TleVhlSbTtaVzEugT2gjmIhzLIGnSzNzpJsY9S7mFYXtoGXL
i94pQSE8kmZMgtS0oAg2kJJ9N2YTXCTvXn4hLwshFRTXYZv3QF63tWidM3p+rh2Y6QAPayn9+MJv
o0pixnVHNpUe8/FmlFX5leAzF1RLh+1C59K/nNISI2xdIeXVunFBxqZ1/jCqZroZo9B4YVkIsb2N
QhgHa8CPEgBnN6GXsHG9XKJ1ShlDdFo7tkngcNoMoRLIwto7MbVqH3xVAkcUc5kcOqudntE8WPOJ
h5lqjRNGrbJdakldwbec6MnuLcELq4iRd9kcWcGkV+rmkMsxw+yLpd5EOqw4L2tgHait0NvxmyLE
vl5PKhzVQwMxMekkp7Gtab5Dhsx+LnzEYAoNyOaAkXjaaIaSK3BX9u+0me0XnP7NuZcoNZyyd+Mw
N6Fk+24uysHzETFdQHcIw6COcZzN7BWg1MwthIFSlzGK0QSgCKgv+7dNENSytdqaL2Kho2LBEhpt
42Qu8WyR9Ioofzu0DSEXDdVW0jIjVGe9LNhFkiw7Hyo90a2PWpxC+yFFXBdUCSiDExZZGDrdmKFN
iReoaEjCGuN8wlPKHUZxyjSUDByckWwlC7u5+ldnQjYiGAuccmZly+PUdd1Fm8zGo4ZC+4hCgGKg
PVUERcW09a2zSGuLDQKLaBcYY93osyzt52jP4bH+2cC/AR3QLKAg6q6K8qCvEZ9c2bIUd5DV1LyD
pgHtl4aAQNDn2UjvhJjiwJZLc+cYlSpOnG60f7R8xdOh6LT9Mifjcqttz4wCP8cZy2kqghpapRId
YoWekSqM5gRCdh3+0IxJmH+cVd43SziFf5LYNqg0q+qZU2I+AzxRUuYMTmhX2WG0Bu/CL7OExwzM
4GCR64owy47RiXZlbz0pkrObjVnZbYlcXznIodFHnrVk7dVBicoOr2+VK5rZIegI/Mm+JBZjXNVj
bZrS1sl9tyDf0EUH1qAnvKIFhkoRRd/snOhuab+Hqm2+EBFEiVpkNRLWOXdLe19o6jQr27Z5TmY2
mggXHTfdFJPob4olIrXGjbLsB30fTqbJuMYxN3zNrDGVKSiC9HWmz/ARs5UEXcT5cuO0ElfVzGIz
bvlTr/uC6ch5SiTNmk3dzQaLYdmn96A9yCqnSduoLbnzsNSjaEZH1RAukp1Iyn2/6Z15FwtbexD/
flI8scRNF60s3Hi7FiZxrYpxhSvrNMQHxL/tIuEgwwaqA8uHeSlEsIPu71o3OTubKDU9fUYtJUUX
as0tEnIOlAEKbne5MODVEJc3UFMAZQNDYM1EwyW9mQZfZncT91bux94gYXZQyGU6cuUgLng93jNr
iMedO5vDE+tvj4JWmfEl/ovIOWDSVeUhrXL0j7QSAJrF0VrHSV0ym8DbTz/+yykQcpadwcullnhd
D3q5Hb2ou/ovginnxS1Gmr05ho+tYNE+BRoZFfuPa9bvFI4ZEBYNdMd0TdNdq/Z/FI5xxJN6Pa4a
ocywKRb0gJENq8eVW9kkozgTZ2/gEWyO/BNY8O0nDQ75OvHqr6a2h5TQEXS1iUlTRzVzW4OSA1lD
cpTd5RMbgXncjGnenDS2TnfCyMODNDXaVkrD26ScTKIL/PmftiaU8uheClpaNm0D96irZThei+He
qbEm9OZZonsorWAd7lzRLZ90S9/0WtZLeTQJoAHRkD5uHpl94xqNzQyHws87n5AqQAHLnU/adO9e
xUcFY6lVgWGtDZI/3mqsVVrQBK+x2efuZZ0PxXnajHcfD523F2Ez6nOmsD3eG1PT64t41hDiJWKj
o5Gl70sr5HoobZHpfXydN40jRRdsfWCWsl1yT44arsUks2iJuyqYY2cCVZc1Z0D/ofGMafLJpd40
jtY2irTwowmHzpt51Dias5DKh1472MKNzpalHQMjytNzCeHuEC8dWe2qUZ90lN+0jbioRala0k6m
+3bsQrMKON2SBYFaNwe5fmCTPqbaPWmc8kmHct5CqAXSman8kzbZX6qH464RegjosCaLPoqF129Q
GOFaWuTjs/AagdQh5Dfe0FjtDl1aZOupTJ0ak0mtzE2hNNUNOeD0aAS5V2hUF2xZnzyKd6RUfB8+
PC12WQrD3lGT0GkLujcNz0KQXXCbtXDOzIHi2jgtL7g9h4vCsIidWqB2L0Y3HAa7yU99Gz10FnOS
c21PnfvklZ7PCGZp8oQ5RQQUoJ/Mmm+GvseXtX5X+Mppvq/SuD+/L9KQwfx0fRUoc5q+5lxxO1si
+6dfMVeBwcDn5Tm+oKv4+ipOOLU1ySUVQa+mdwls7scKZ7j5+Ot671Y8Jde7WIMH1dHcN/R8eeie
OcZY8ONGqfPrYam8z4ba+5exkf1h31QIVl7fC/LjZijQ/dIb7e0ra/UVDswuFy5Ev11hRdbKs4tP
3BbMfC/IS1uwFYGEZH38Xjhmcu61k/ENK6H38+P7l+/9MqShpslXaAtTHb1LE2IOERdpFdSF81sQ
VPcApeHWHZfq3EIwe5a3ZEYtaNRTVLiqv/QIAtxJ1UN7jzCskH1H1RQG4v3Hv2u97Ktvk5fv+4gt
0Egh9RFHChfismebUjvglFoW+6gieKAdwKn7BXjERQ8vUV5iOZv954+v+2a25QWto2FValLm9I7m
BE4gnulJxkNGCDhFMo+9Y0jJdRTYzz++1NvF/69rrYJPB7wxrbPXg4Li7mAsmnhU4Ax0VWvgOgWZ
ybsip33ckbW0+uP8q6ot1ZXjL9hV/MX45FM21wF+9KBtBD0+OWksljTQX/+InMSYns0psTG2GQZo
L81djshno0TbcKzFTCnnyT/Do1H8BCPffcsw4G6UC8qSOOL6d942LX7W2Lwumpw2k1lo9y4m23cT
W5ypt7KWtPPQhd+T/0ycZ4ONN3C1+EyG+s6AwdlmOj6ICuQixy+OWuosuBQqDmn3L06UENTM1nnn
EFVxC/PauJf0V0gK42zz8XtcX9PRE3SUXDcCyCAd61iZE9uiqwXVlKDgyk8j7KATgfz1FsmOuNUz
yMaPr/fOF0uKq4uExEE9iAzs9RsrabmaGIoLYLVa3qJo67/MpW19clfvfAiK52mxG4BiK4/nBTGO
nfY4qgdLpNSdhtR3RVJqf0FtQv7TTSHrPrgx3h2yQdTUR0PQAWERuROhZwu+xkM8LXvCtZPzf/rU
6AcL9Gryr02UfTTRUy2Lsh7Pd2AbMj2xW2RaNcKNTz6nt2MBzQ0iXPaDTCPIfV6/G9+M6FAbDTKP
fEruy4bj2QDKm8QHy7gCRV1tPr6rt2+J6+EoZvKwkJSbR9OkDSIdtRbXs80y2bc2fQUq6+E+Boz6
jwcEl1I+Em/+g+F3dGs4mfJc4xsNVN83B2fVFwGvng5OQp3047t6O8K5hm8ilF9FjlIcDQgf3Dn5
DwU6FlhFe6dw7ZN4kMYnV3n3XfkuC5+JSMp2j27IAy6STSM3FNIw5DU5zXlJUSfoyKaBjYUx+uO7
evdd/XG9o6VFTRrbc6O5q6Zf7rTrDRt04uk+norPRLjvXcpi/WLxtADVuEdTROO3uMMltxbVjbex
bSUxAObNOaRk+/DP74rFy+EE6ZPc4q5P+Y+zVmSO9SSJraIF2tkHkMQhvK5CXlWiM7YfX0q+vS3U
7ZwQPEdRJrLF0bmucEo6wR0agVKa8km7FTpXO/Wua9e0UkiuDTB3jFMsUUtHo9zsv7sxhvTUqTVu
ZQ0dv0M1Tpujq7F5oQT/5Gt8O27X38d4kqjRcIEdzTGiQ7he98yZ7pSBBJdhuI8oF38yx7zzFEy2
xK7J/ggl6rFekQI8qusBeCZII0IywyI/aO0uWztz9CeXenMg9LCwkIrI1thbT59H46hKejfHU5DT
al3KbEt3RH2fPDqJs+wIpRG5klEwePM/35R6Nu02ljn+E7Hk0XVDHyiF3Tr0l3CdhZuSAAhq9bI7
hW52jmqMbhkjfLkCrDacz5mqCHkIwy0VaEGFqSqrZ+EM6qvU5D5/PAbfPnzUy67Lr6O6QKX46JdF
fjfVmCbRKwDyvjNEVF32giJAHJHJ+vGl3j58n6MVYwnhPg9fHelSdZEJzuNJFuSG7z+aZkZMA71n
/GjCNmABNpTJ5/izYtDbMeyvG28WLyZGQVHo9fec1rRbdI3EGMNZ+80brfnWaxa3+eTm3hTeVk2v
RcalUIwweeweqZ3QqSAUI16nbHq2TLAQrJ7qJXoxD/ZKV9MNHIhSOhhUWzd+Tqv746f7zn1SVWHX
i/VacI5d//yPeSsDnOabhUwDtsQ+yOKeEGRQhncfX+Wd4cKukArOep7AUb3++R9XYW5ES9Z2KeVr
a7jt5uEGR0Pxw8lZYj6+0nv342MnkThxWJzdo7lx1tCxR2NAtiF8knbqYnhSwq+/fnyVd6ZgFN8Y
D9Dds2sz1dHwWKoai03ep8FkNP0Oxg+tj6zz8LXPYUpiE2Q3F6j+1jY7ukY5tOXJHX/JrAv3g+hM
wmQAyCGyhFyNP+R/MagYVuthyrPXg8Drp40ohTrt2NKITeL2S4v6CR2hon1crDhKPmm9Md0Q17ab
o57D4vDJ9d+8A54Lo4Yp2cUg/mZyYGZsCC0EKpamAzgWg9QYBX/hk6u8PbKzT2ZfRDFhdWCw0Xx9
mxnO6ZaFmKg6FAkzguo4PklHsvawPYPUQbWlDoSzIHiRSM12Rbz8tGUMPRNV3c4gvGLXGLn6BjBA
bv8aHv/fL/qfrOh/fCnbn93P/3gpu6Sbr34WL//nP69exv8IfuYvz1X5mgb219/72zcqlfl/2TuP
3saxtN9/lYvZs8F4SC7uhqKCs8uSXGFDVDJzzvz090d3X4xF+bVQvX4x6AGmu6eOeOIT/uGvVyrD
HJDhrquxbn/TRhXDQtkLhpbFwy7Lr0l4lqN7+3//g7v5Xxw2yCYEwuwpSyPA+oc2KqnqXyQ1lmmD
OOIGIwv4E97o6V1F3QauIhfHzOQk5zOXN2JumQ1ttcJ7SosfAGeF/DnIb99MyuPfSfH/TJb6Zwi+
k1/M+6IsKx5cGckY6IP3pIV4PhVfGjtc6/Z3xT80wGU+HmvBmPl7MFWxdJoaOrUNdXH3eiBuYPAo
0hNo8GA13tvlGtcGi1MSrlJ9l21V88KQpy/2PyO+Fo50lhfK3enBlKNGKfRcl57al/xbftQxZ3Uu
DjIH1P8tN/w9iI2rJyQSCCVEwaeDGJgQW1pmeE8FPp8d3KrUR9jPiDaTH/7591jk5WwKC1KAsBdD
eRTKfDpX3lMjQybRj0XyRRQFGhO1I8I/C55fvwvlH8G1TToyS9ydfhc4h7zIyybcB3hZiOpBo070
8Y5YbnDaGuxuQXHIQpXPUuaZffsYN3GQgany99gq3lrqvewbIIr79cejnBaiLGp5p6MsHmJU0q1u
9Cd/73VrT3IEBroPAptfQGqXIsTT9+bvoUgpiC04uRRxFx+EVULrYX8a7KEjVBh24SoHWOXjz3md
lbf7bf4emhp0SS3CJWqip7M2QOHIIhDc++qXBckM6ZViQ5lm+JFfqT8C9KUIfin7fUboHcZDfynb
WW731+HnV45LzjBUc56DN4sGGQLXHzXHbCI5jnq5D/p8h6PHz57C+YUvnbfz2Ze+GWpxYeDtG5lK
XwZ7FGEnBDuf5E36UG7U2+Eu/aNq1D8r92aoxcrVVWeAE2AoRXRXVTCBP1f/8PAycRBxyaGQA1A5
Uot1kwUY/tmwaW/LM5HIuDHCYA1WbNUoyi4A8vbx7J0frnl9LEJQLkBaCYtspa4NrRg11d8PgbqO
bS7XxrX/rBc6T9scV2FAMb+G3LGLyAcvWgpUIH32eRC/SOoOhOYx7PsLW/78WM05ydx9oNRA9rkY
JbJQH1YCNdiXjREdCJ1iJEQ8pOE+nrF3h6HlQsRKY+jsMQQ8WGkFokD72WEGK3trpZj5cOFb3lsW
29Dn0ALq4RkXsLaTqOuEz62K+nmb3AOwfeyCaPvHn4IMACxsYm/K4MukMcVNZDKMPtwrCSiRWFlV
ujRe+BL1/CYg1H0zyGJZmjItBttiEPfu4aDtoI3Yn7sHzQWHsvvx9DitRhf7ELe41m/QUMn36s3o
fPoX30mkRXWH8gux1+llFFciDwKpDvcaNWsH+vG9nzUXrqF3tgW9zv+OsTi3AYLdNnYarJie7KAY
rav+gjzFpRG0068YIwSDgqYI9z0CU+vAaN2mqiL330yVQbwKooSbbnHD9XWXQwhuwz1cx10UQoLL
LtRT3/+M/46weGibIcrT2V15j0UHSlYQXbILE/UaIp6+CGw5ilD//yOWMYnZ2iidDeG+2qjbYSO2
kxs6h3SFTuNvDLsQKj0+/jS3vXs/OuMPOH3eE3C+P2qPvF56cyGcPiihEd3wxc1qBH3XVPIU7tu4
vfInxJ8Bi/2LxfrvEK+dyjePrA/8WArCMdzbD5YVInR+sc14HhUxk6TmCnuB6/u1rvBmBH0uKaEY
xeH9kbjtFgbZpt7md/Gdce8dzPXPr9c7E2sXRzwld/FG3eWbahusR+fXv/jQNz9jsSsDLAkhWSjh
3hJ76HSEscaFff8KkjnbM2+GWGzLRFEmrGrNcD+uvK13Pf6uYyC56AQ4/tpcwV5z0R9ZF9ukdXH0
Sy0nf/A3f9ZB+WfPGHPcNgN6SEVOj/jURFI49Ea49wUCNPB2vktq6f3+eDLfvZCBDYB+0iHoL5td
TdEGxPEi3If5PRAC6pQ3Y6vh/O7/m+35ZqD5kXuzeZRMsvu8Y0qtEVEbqwCleWmIV2jNctlQf6V2
xF+08BaX4hBg9wGcMdrf/UivUfy9UT77g9PtzDUGUitthcPkKllZ6/bGd8HdOq3zqd/BVbnZ/Ys3
Zm5jU4VFVoTu3unHttiT4hWWRns9r++1KL0flPzCE2PMf8bpx1oUrxGwYFLh6i9xRjjRh1NkxvXe
zzrzdz1J3R4bxwbBNE0D9GXo/fAV757ppRj65Ms4Gc13yA/JsdC76E5og/oU+nF4XWkjNIoKk0TY
HlHn/bSGWXvNmvCfcdKoQWwYYssLxqrjz06k2MmKIgnuIG6iEohwHz3YyuJecIKqw7MiUWt0h7H4
jp0kkbJPuBTIdxTsZgf7CnukVZ0OiOfGSQGbpZShK65su8ZO3g6V7N6rhgRzWW3Sn6YyDe6gWwsF
yUNr0LDcMrA1sjBqaXBYhPTmhJXah7RMgjLBvmvAUgv9TiAWNFvzL6Ml46FID96UcZuRgL5AJLJe
Pj498z1wsgaKTAEcjS5kclD2kBdHNM30AourqNvjz3M/4mGjGy+Tyu2g73kL/vQNQaiJZEChcTa/
xdbiUprCEDG+wZcZDDoQVptS9fvjz3mFMJ18D511di37isicCuz8XL85pHKBVVuKbfPBSjTWZ0QX
9qugf/ALclqDMIqeyU+SVsEbMQaN1ptIDPO6ioLoBRcf/7G1S0IqtYnhzmXSmFQIbXeUcsNBN5+9
xiPTlFUr/+VZavooDUPx0rRC/qXWU/ttTNWeqrLXwRVrjAE4XNpaRbmWpzbDVS4y4idR2gCRIYMq
UFmVwb/xDTX9RCtrOKK3oAXAUGc9XCPQsmQteRmGFkijZnc+mHt8i1OsTbZDSBrstARo8oULbgFF
5L7m5kEJygBjTk2Hit7p5EFDqTHW7MKDZBXjnWwVUM8VfO5bP0EFAZ58802YtXRtebm8ajxfe/Iz
/6ffl/06sEW+/Xgt1dPuzN8/x9bn0pkNtEU++zlIG7YlUNNDDGQer2aAV4OH4C0Ep2KdN4oPb1KL
Vwq9q/0ste+0o5ZDCIhKxRn0FleO0uowRvOGa0g48mrKE2lvY4q+sa04owzXm3vPSzZSP+Z3IGfb
jTyUiLfiGn/NjQTWq2+nuy4xbTfo0RLVo0a7dAeeZfskxsALSFlxZ7BJkk+nvIc1XyFnKR9seO9c
ArnevHSw72KngPt2E+aS/jUtuulKgxaDdHzS6J/ohkXdrpKb7MEn2T3g0Fl9b3GGf5xw6nvmXVEw
gSu02Y5cQWB/zPsCu/CUV5EuZah1q6LLlcMY9SVa2zFxnJm2WMvLFT7BaAV72FfavvUbGa/hS1DV
FZaqWRb+7vIAsKmwglZeBVJZJjDqcDnFZUUaEocz4P8uvNz+LMWR/RjU7ezKE6GdA7vYjL+oXVj+
HAfJQwGkKOTnEujbHr+35k6NW+hWCKDST0xiU79UQDyrwbKhwfwT+gFmBe2+rCmPwNZLHCbsQ1vb
yIE0AtroHY58qPDWSdsdcPdBKhkWZBE5U0t9btWWtaVvp75CptNDlP754609r+rpLQVShgoCXWV6
NNyHp6suAYyFnITznp5E/hUPBWLBauhfeMMXLZr5ACGGqBJKUDzjv5fZj+wroWSEaXbwvEJxyr4V
t14kdW6BckqMiMEqtdfp6Iuth681D2YzPPQp8FAsarwQkpfxWHMGN3/87YgPITwC1JXS8RIslCPN
YaR4kB2y3rI2Ff5J6wnnnwt32XkkRb9Cp+sJo4E6LiOdTnEaY5YtsLDHQqCqbwKBKrUl+VgNzeky
1MR9k5fpLQx8fd0nEuuORcg69Q1oPPoQr7HygSevTRntQxUILMrUO0XGjxFG2JNVY7Dc9kO6E8Iz
dm2dBbtO6tDCMsoSZWDEICbgGWveeATb4WtdKEKcBU7zt/FiKxSQKXPYi+3jWz6iJnWZH/rSx61B
mNKq1vFON2HzXbiEz+5ghmLyKKaxi+gmLJ6EZmohxiGQe7AEXuM27JO1WcgY20ca5eQkM1dpl8QH
e1ZgKxBYv/rDzTIPb8v0gQyVGpWxiIcFXubIWTfFgZBQgh05ePcySsQXGkKveImT88gwNBbmyAQp
Uvpip5ulKJBJR4moPBQTrsA9khEhZgQNausltsNqGjYbnbLgk596ghdeuau0SIF2rEs7NUnGa9QC
4LgNsXIN+BS99Tg0X0LJpg0+lfCyiV8RhUxR77dkCKBDgQL7x/M0r/jiA9C/hDIIRpKdpS52hCSl
mZShmXKwIW6tsJ3UYfHY/sqojT1CMAHGFM2FSTvLpUmjyaP/HtYylyp0geYFvNtTeYglQ3PUUPF2
+IJo614ZmCNM3uA7hiSacaJc2P7vfSyAfFS+ZvYOj+bpajVQX1W/nKqDHWP9i5mDhe/thD+6XqHj
Hct6u8/R4rkw6tmdzfeatAyBU6LwBSL1dFS5SnW5VrTqgJNMgxBQ6K10yDAX7q3zo00iS+IHrBZV
RfBlp6Ng0a03BZvr4M82yOYQ/Gia+T3qY++PtwyIKr4JbA/nyzTm730TKbd+3eEBb2gHH0s7UpjI
W/PWT9tRSsUKkbPZhknzL2waZT6wpxuVLUoJhr4zQFgwnKejqr7VyqLPpUMUDvlal4yruksjrO9q
VzT9dWNbN0rQHiq13DSehUdJZwBh1jF3QFHw4zNzvqDktbMS3us+hmh0+lMqrdZDTQzSAfGjGP6i
+TIg9XNhlue9uPhe+nzsGVDSswreYpYTTU7xQ478Y2WW9lqoeQsExA+hqlopSrzeJV3E8xieWOe1
GU9ep6H9vBgQbTYL74HGPNSh+JaX2tb3KlQXYHQM3t7oEeak3pP1rRNmsYKyk7qJoVp9PLPnH21Q
7QerZ9LE57gsfgMFIVJO6I4H7LSwk1DH6XokPKEen4/bKMcT6+Px3g3wBFQ7Mj7gB5ieni4lGgIz
VFOzDghdjbDcJ1X9moFieKzVKcJ0l2bKExr9dusk2mDgjqUiFLDxwkT/1fDuXypkLjgVBF4sgk3y
iU4ny8D/Ov09XY3YwTBE9iEWY7OpS6yISuItzZFKW7prK1N/oBAm3aRBNN3VEMUdUOD2549nZZ7l
061Hv5Q3G6cvFkJZYrHSMgF2ZBT2Ac94nIt8CQe1RHn5eJBX4t9iFFTuAVOIGV1GhHD6qWMlV3h7
6ukx9IpudPAVYXdbUbMrkLSfVkbSNVfyGCj6ttFbHe+t0kQXIq2znF5qGCENk1oQdws0IRBvA/vm
WnpvJ6siVOl1kUA/yElubMjZ4y9Tapq5Y7QFNe4A3S4cxoVnPZIiZp/RPMSchN4I3hA9WjLuaAzx
Y0Rq9KCi9iS7OCi1s7l72F2p6OfjQBt70jOJvJrhwlXbX1Mo0r0ztCUwAxwPi9SVYFY+6dWkHnOI
L9SY7EyWcIbBO9lpvaLFyVuOjBpFh1BDnyS27YdRLaNhxU0gCfSe8qdELuVfH0/5O7sdDjrCGTPG
Dka8sZjyQOtE3ZVNcfRto8UmFE9yzBIlLJC4D1Z6hIGR4SX5zoyiawNXqo2P3eaxREvnwjk/32EW
RSB2OH1KC97wApmRl0WKyHURHcHJ+zf436LIo4tqe+F7z3Jk2obk/0InsgFmsIzOEMSRlSr2omPv
m9GuDGXrxof6QwUpQvhC9+KdZ4X1Omyl4Elpe9Nho9Xuxz/i/EqbgYaUsIEmIaBqzVPx5rXMPXxj
sYkIj7Jd2Xc0s4djP1TyPa7AB20cqupCHPDOeNTMIWBCPyDEWga+BdSwOJ+G8JjGiuRKgd/tJujz
zmBA8zX84FI37hxgQTSA5S94Zy4uGn+Lh5lCgzRgFhwdhzxtdhgudqu2xnPF0IRAU7/EPwiKumPY
6FsMwk7wGbZQBfM6FZnS2bHNDLM9TkD1VeD7gRuRulzog50HnPMv5DUhnyN7XE5JpptBS30uOloK
S2BU2LCPDL8i4NR3TTwNwCzb8ojv7KWy/Dv7nC4rau9zyj5rAZ8uvlwaZaRhm3ukcBbsekLdDfXN
Sw3/d55uOKBAzWFUcZFSFjgdRgTyoHeWAEyAUsEW3juOOdE4bgwKFlu/DbVN0ZmaE8eiuh2NNr42
/AgxCqSn3B7kxoUdPy/46cVO1gX4GqtP9JfOKJmlMpSVlGXxMUzthyEeX5BrPAjP/+qZ0X2ddz8+
PmDngS/RKGTKmf+Kn8WyeW/xUmKAncfHfjKKGxQbjSfJmr5QSFUufNh5SgvqmwTagkNJbWC2Nn17
lBvfM9K0VrOjMdnfwOo3jzbmhfcRWiGrSqn7teJpPaokSu2G2FtdiDrf+U7yFioSaAOhPLNkqlgt
blYxnc4j7tDydVpRiCxkUa7N1LiEPdTk82h7Nm+lsA9UhV7+0hRDFGoeTbZXHQuOaLGTu1DDTREP
Fy2PagSVYG6hsZJp/bfJgDuNsRyFUadso/w7eidRe2N6mA1t+xAHOLeYCtRwkOY19opV+o+jIk3g
rLUJk2wUuWhVhH116FUpX3dIZWhrSc+SexGyEq5aCfm70vVo7CRUTDqlqPRr4bfBd3Q6GqRNZJPM
GnPlsXEQwMs8zjIRgesjX/cVWPzYbk2kK4/wAYMfltrqNEPaUH8cIOj+yPwYR9ORA7pOhVYhppXM
/plFZiPOiLXHEzp+6Ct3FBqe7CzS4IpHtH5sHF+PtS+PTsZxdIMZx3YtFxkGO0iiTrVT6sbsHWgU
jVh1fWLu69wo70yjNawNmitYjaFU4Wl3AssgyTEohOzGgmVAaYoldgJCvCtoauq1T731kJeS90Ia
Hvd0E1oZNcJS6r5MSkvPCbHSZN2iDT2BnzOHFB8oFL/W6B+EKC3LM7RAbqdA3qKq1SMTmjdBu0Kl
g4AGrbWAMBd/wK2N5JVgFWhSRArSJQ+VH0tfS6uRm1WmKzjIBmap2WjzGqPl9ggT0u8xtNJw6bch
nk/EqMsoCoTx7A5VfJ4MT6jrsSPNXQ2sm3iUypyuDWbwqupkttx2KGAVuE7XWiA8Nw4E6iFeV2Wf
uamb3G3VITFxI1AQns2piKG205fjjZf59o+QsvIPr9PTu3H0A5y17SoXa0PysxINunRCaTND+81t
dSO8widLAmaa6uGRNwKdsA5xPrJGs9PubYJLLASTnAyZjZF9TaYW1aecmrk8DPWaK8C49ispPEy2
0qx8IxxcddJxBx8CbxpdtR/uOXxy8SDA6muOST8C9+DcjHFJxdPoCTHQZA/XNWrcTEz+dTBl6R1Q
p/F7NMW6WKnwRqxdZLQTfCDJnCXT2lHZ1Hjp/baMFLmsgSr/obI9m2W0/OBTw8H72sae+bVorfJR
asbkd9smyW2lixCYsK/nN4OMRDa2ebX/o2xq/zMtS0m4VpHJjxOgZpyk6vCo9zpaPUmJjVSlAeVb
kf2lz2autzelGIOtVRZB6+hqH1hUSORZyrkuxmeEkQM8cfJ4Eiie6qgl+Xh9X4/2SGdpIK75HNXQ
7/NYlb+VNarOvP1h9VQicof0Tk2QjlFUZ9zZTVg1q8iagk2hI7m5xk1nXWEQeEROt7svFLggjpT5
TfEQKqhWOqjoD4wg+vBbJlniwcc+7kcWitlcS0IP/TqJw3mh7Ycus8QXHMrQxBoMuLL4007DN7qo
VA4ma0CmV/ha5CKfKGwKakqO0Bouspje4iv5q8Ty/qYbInVn1T3TgIkiLrWx7/ZdKN/GvSx+BZWV
ZcBGW+2zrE39A8vBzvMp/RmYmHY1ogJ+rj2H/DOsP+XctlZhItrDNBDmH2JEOPtV3djTL5RRlIfW
spNfPubl2EeKotjbfmIeZK+efpjGoNP3UxVEf7MO+S7f9Nc+cp4UistieukM9N5S6b6L7CtbTsdd
rHv1L0H3xNVTtGSxhow++3osyhUbG6U1rbG0O8knswE/7pXXaaw3yDb6YUXb0VJGFBv9TmtWqjXK
L2pXeo9Ea/0e8bbxOVXK8drOiNYdqfcE4SRVQopZQTn+jiwbpVofSXkcqA1ufeyaBgnTUQ2h1MFL
MHrz87KUHeKXyMccj73HHReqvsM9GX3CHCG8RZgdlTnWLrOc0Gr0z5VieOOFItI5Bo+EgyLtTNhW
Zo2ERayq63Gk2q1SHVUV37M2GsWnvtG/p/iBIlFQyuu8ypEsREV7G2l9gyRXOqBTh3YL7yHrIFAE
zz3Vu/Vqr7sTyZjs+PulQ+81QKvNG1B5CmHzgQLddm2krnt9sq5GCSnBtNLwRKbUeiEoOQ8L5rKF
Bq3Jxu6b6sFpUBJx1Q6jbVRHpNBRwBpzLKECPDHbVPwZP2guTrwd6izSstVcBjhoVsexDfy1FqKG
Z0+TfSGBeeeD0E0Bto8JBFWI197Um4QJmYVgzGQjO3pS8R171/bBtzDwRiXUuFCCmOO100B15grO
YguvaNllN6QAm41mrciPVTOgS0elE01NPbmQhb4zCmHUHJUTUVH+XCTdoRdZpej84ghRGnV1OKhO
LBDG/DgKPs9xsNEhCrapa89Z9aL820SNpJTxWB49UafXfm2o6ORbicutBJ8LCqbb9t24a33jUsL5
Wu5cTOOsb0MeT1Cq6Ev0XTUILUY3AN4ydSOsOYkokU3M/HXcqkbvyshpp/Q+Ghwah3EkWiv6aESa
ScOFJ8lqmG6eHN+peoRJeI+837UcmygSd3Z9NZq12W2yXvF1h+ZFlW9xIG0ebCIQ02VCWhAzfRUe
E/TP8YNXSa1qBWlsPGVt9GgCaxASV3edxCt1oE3jNJ7if4IVLLoL879cZSGjvgYKhjIF1xhzcXoM
MZn0aJx35XPMc4HysR4icQgW5ONVXvAXMSUhfZ0R11TNaG7RwjgdZsoboxlRq37OnW9u6eBX7CBj
tCqcF/SfVxdxHcuzuBxusXeFKEJvEAwnrwxHXRGvrcK1tOZCZ6xofY36+ebjL1yWL+YR6S2AxUY9
iR292MdEA0B8dL9/xiniodEIz/E9+5HE7W+pzi9Uf8/X7HQs9XQyvchOalWXuucuvdWNn2F0+Phb
XuEBb0/G8mPmLOvNVaYqPaXEgem7sZ3SsZ3Gbdede/VDXyWO5Sirp2C15X1x1U3goK7oXGBpLOsC
pHAyXSfIcPN8ymewKfgguchUbTjGZSaj0xzn42x3jhbCqojV+lqJC3BlRRY12J3noYpzbTyaAQgn
OdHXJA7GQyLXU7b+eF6UxWX1+ru43wmI6ZlCiViWRfD79KS8HI9eGg5fWqVpnRg147UpBdNVW+re
Kss1DBryUKOhZCNolqseBvZ1j1RMITatXaFrVHafeqVObrEfaNyxlH031OP46ePfutgjrz8VYam5
2aVAm3iVPHuzhBNJJqGdGI6YIUgu3oAAXQbyy49HWex6jjKQ+VkxCvotxOSlYECtd5qUdq15HAm4
P4WpJK/iAu/mmNrbzhN98fc98r9E1/98zHNF+njJcJ3/D38TXFVYrJASgSvM1wL9fC7XvwmuqvKX
CYNrFohHF2OWTPzP//mH4GrYf802qrDYqMDRKporJf/wWw3zLwNKyUxwm+MLgBd/Qm9dYHKols9V
5Hl8pD7pyyzZjJNaqE0VRgTJKKzdmFP9pfBFvZXQeb9tptG+DpU0u5kjHkiiibnVMLDHhRd0WIHc
L1A0I/fa6yzzo+OfbN7XHwawH4wF/UO27pK2boIMivq5AIC8TnmTNS0ND2w/+KHwyVeGhNPIxwOe
nsl5QFAXJqpBNKfw8Zv9a99eq7rMk4+2oIrWrkc1o7IqoLxS8/zxKKeXFAABGboeIBJec8qZZ8KO
U1kPA4I3lkvWqG0Hb9IaJ6GHgJyqph4jTS0/e4k+e1IW7f7joRfN7nnsV94b1aO5+Ebx+PQLKZCj
6WMOBNmTiL+BS02u66yYHJ2Eia5komXbtBE9HkERTtm1leGFFbTqFqSBuE/MWvB0ZtbXC79qHvW/
z9nfvwokDR14JO3AhS2eM7PQfVvzfM/1yKY3Bkuzw5+kpvAmZXSx7Cl4iob+AQXW+qYY0SwIMKcD
6dTJn+MsZgMq9ickuRA4n2sOF2MjTtr5zyNq0IDsIY/6+hq+uaqtycTqqco8d/Bta9PE0PfkSK++
D3k77OgdKvieSAgMCFwMtooSoRRcAXsiwMlvitpvLry+cyi2mK1Z4IyWA3gTno/FbImJvCyYfTkM
WIuxU/lwoZoOLxOh5OJbag3JZkjxALqwSKdPyesigXnlJgLmolKBX2wdFcsefCTLcD3nv6so6TRe
rSH5NCQaGX5VEXkHGYbjQTGBRjKsfiuVLCkW43hyQI3ejoURr/FvK64lL5COMuKdF87vOzPD9p7F
YQxuC4TTTnf3ANmyVBMRrj1TmJ+qxoMkJqsd7vUk0GTI9cqsUvvCciwvDVCyPJagONGeQO9pqUOr
toXW2l4YrXMT7ISl1d12wln14ePpf2cUfb4LqdJTAEFn7PTTMuSB7RAd2vUQ17OCaRPhb95q6dPH
w5zNIKwuqp4zp8RGSGNZx8hCXPjiKBIuzY/kLlcD/SpDLZUwCg2R7dSGYhuBxnn8eNRXYdSTLc2w
M7WdtwxWDmp3p1/X6KAyUAHT3TydJG8nBYb0oitwTzY5hbJNSjjmr0YtMWS3l6qxWntZjkFPNfVq
v7IsqcpdifeycxS7avaxVKL8kWtYAcxGgcaKpBW4W6XDJqgwxCupqE7DUxQZPnR3Q3uI+kj5BPq3
NtZFQ8fPKUevvvUnTRlWUWsQ2+Js4t0FoMyHbcsVsa3lSM3vZxaJ4XRdwAHMNADhErKhTjVQ03F8
uyaJFIHSPAfFIO5lKe2zTReo+TX7JMKSyUSSZRXrgVau4jDOe0dtzWRfY8ZG7VkpfdUFFFN0V4na
iezTgEfVrqCrYW3B6hshQL4u+dYYCFCubW1MngdbBQBmxRJw2qnh8VjhNwbaU9FruE5VSW1MtOUV
qEJv34de+ZzoEWroaZVd6ky/t4m4nehKcjAQTFokdwmWD6gvqoZrqqnk5mHibfEwFWtRIkavTUkH
29a6FPufvSHzFkLrg24ofxZouNMt1Hue32o+3kmpVon1pAIkLrOicFUpE396zXALgv2f+678B3rH
6VB17cdzzM1QHIgbBcDJxgsgQxdaoV+zxccNNiCXELbvTCptfsC1FOVQuFnKQCS+33nDFAtXye3m
Lh4HvKDMxNUVD2skk3BFQIZcf3wu35lT6i46cSGB4dz6P/3QXMcywB91PjQM9Q18AfzsQivbaKVv
7j4e6ux1ASEKyBB5nln8irjodCiCOYxYupw9g1yHi8Vbuev9Aj+BqDfu8YyuL4y3QBfwnFGnhWUE
slHRCbOXvfvENMocYL3ppqD8NnZq2S92i5vBSuhDBbY2a/utnFcKhp1VOT3JnjkUWzkG3LSa6F1u
xWx34apRJT+WPoabLhqT4xUMUau5kMO9swqA5uAQ0ZtlhpZcAQ+bul5qcvrqZWbftu3cM0GpYyWK
+hJo972hCE1pBIOj5QVd7Oyu62o8uLAJUgI8hnrsT64iSbKwjVCGCwvwzn5G9ms+rbPQOJnw6YKP
gVpbUQdaAF9E7xarHEpOhK+FYwETdPoGeXUAG92FUd/5wLmciVon9bRZPft01Ny2Q5xLJ9NtTcoC
cUA1rcKICYuxQd3+6Y4mmUCbftYPAui3xKkj12omOKEKTHcs3Y10r1mXU1tt9Qg9Y4S/kgs2w+cR
AuUtWAw4Jhi8oq+d9zdRqhdocYrnh3BzURqbWhqbW5uH9cJmPD+n/MloxTASNzslydMJLENsKWwk
CN1QjDYmT2G71dKgvYcpjnxxXFoXxuOP5E88jQ24V6j/avN6zUWM0xETmlukZBlwOdHBdgClm9E8
VvQO0WR824CO5lrgufUYFNf1UE4+PIgGp0CvVka6wVYRYchJL3ddUwRN3EGI9IDfb5ThuKN58arH
iWOV1wPRAxA2bWeDsj8QwJeZQ+U1+Rl6QESDUOtf6jSEk4zDn7opzZYHO9GCvt3kPe+qU1uGD5E5
LsN7PHqqb0MEi8GVTD19zIuKPmtm1MlXoHhg0XXZb32Mzqr2d4AyWYWFpo/bXa+p/Q8vJ+pa2bjQ
NWTXUXlDvib/1CvQmyuWPj3WLZCimNV+iYPau8dAHmpA101e7FhVI2P8V0pZOqMaaZ1atQIwAYRW
/sOAyOVdQ+oCWRDhxfVoSCHKOzqWYd6mjkMwkDRbq3tdorvsRMDlsXqKJ7ijUhOaN1qLxY1jD/7w
W21Kk9TfF+l3USA/sR7w4zuQMnSf8cIZfRwSKazftiBb6eopUvA9BTuAx3Rh6bmDJCcuQh2Gup+D
zsyKDRB9Ujq8ftJkAw6lhi0Q4DyzDWmcEDENWqM5/CgupKFK0p/TWEtPIBsBo+elxw/pZ4tip61G
oW8Q9ufvEAkaP2fDqxehdgCMxzj0200V9v4TnTWvWKllXzxguVE8E7E1sD690JicsJtoEtZpqU5O
mUq17/QxgHMnzDFHxqAaK15ssOtGcrpmgNortEw2b5Np8NqrVljNMclxosH2V2Sdo5Vjdt2oOG7B
27DsJ5v+qr0t6TTfyFhtwXDH3GFcFTB1mdaQ3rkT4i54wwoOyoqgE2jbCLUngzInmf28tvyLgBvD
aRV5WnsPbKfBKxd7uEMkZ1IBQCC2rDvEJfIryciCX2qu2jHgZs27mpoer+44KrOrEOJcueo02f/U
iUk9MBC0q6Gu8ud+yKYn9nWI51pQdL/LHLn5bZwP/Fo15ZFzDMsrH0QVXvScOEVAza8xh3yWabQo
JFigu04POR7bCgIBigrlTcafKBO5yxOs3mGU268JOVJHk/veNb2+okpxSav3vCzC8JjcI2pDPZsE
d9EcyFSlLNU0V12wNkHmKOlU0sifPSZHzBHTxig2rV7MxCYpcwvwBw+2npsPKgvuWkbb3xaKNF6I
Ms+fqtn7hmyWCIUobMmGaKTU6qVUES6U0YECjRI/ShbuymVgJ58+fqrOSoBMPyHX/PH4qUDXWTyL
Nl5grW42mtt5WnbT6ggv4XfdbNSuGvajGOrvgWFmmDqiRqdUmAaSd2C8gg8rx9mDJEz9+qaDyrz5
+IedBwlokdKXIuvFg+dMZxd4Q18rUYYCRpU3t3Lbg5/SRCFtcqtoIGCI7Bm7j0tKZYv2xrwbdd4b
BuXOUkEaLh452W6rKe564SYxfi9FyIXvy369s8K23Uwaz4qQYvPRDBvzCghETRdSDutvUjGlX+rG
Ky/sBAphyzeQ2rEJgBM/JGW2RVhEx0o1DNgfaj4RRNde60EyGZtYkA1CCITTtEIzKVS3FdCuex/H
bZqSBdsHM0kZ5zT28K9upHwKJjszr+CEkRumCRKYjjYhkbQuK+LLlWfEVXFFpsxdl9kwlP3Cslu3
wvqjWBW+ZjzHrSzvVBH3NOyUsrOBsinVTo3g4Dq8kuDt2kjhGfVULslVPxric2D4mQAXNgJdxIpU
8zhMbXiPBjVw9w7QEDJ9VizXeJlI4mc+1vBqAqVu8GALkgIMjlH1x1wvNYz7pEKi96n3/pWC8fwX
rdDwgtN6HObdqkytkX8ZF++fpZ/rCSTSVrauEwpUvGsgeBTI7+aAgYW+0UJTfUCVqz6KqZ+ajTJp
5UPLvautvEYo/kaPRrxlwkFUh9qkgrAGNZYqu95Spckls77DWFlkj/+PvfNYclzJ0vS79B7V0KJt
bBZQ1EFGhs4NLCMyAoBDC4d6+vk4XW3W4hV6V2V1K2+SBNzP+eXEmTL6y4KdNmgytXztZGqQ+YYF
Y0cKNDhX1g5DHXbU3hl+k4/UucNT06JryG68LVCuf0Xj1sqOe7GsvqtpVcfnHBGm8bJ5+GCIMW6y
yk/XXqiRQTW0PHJxD4eNjtKHewnMdKbRyTNhcxLib9ZyacyDoJ+g363ZWOSxY0299khAsoyVzDS6
UPauipYG9DkPMC10SC3LIbti06MRtx3F/IyMnOo/O4N74NckJSVcZY/+sMlbrQt1NVGp2jLU4StL
kvmRizr9or0agzQOQ+uTodemPNOrV50GFKV9J4SdixJB8PDBLinBrESfiCCj7DY5uOucj749zBMQ
HY3HOwv5lvDzYlCwwHbZ+DwM9v3oX9ZyN66NO0RzXTnoFmenDYe+XOI2p804aBxDSmqVk6KIRgUp
Y7zVPKZ+PhSt4WeEgl8FzV16UFiiWikyHbPZr/VxeGVqGFRfEZjL/abPqxVQHhQ0btq0+d0VWrP6
5iLGYw/IJPxkntHkDPhqv+fVa7J9a7ZyDqhrozUut4uSRATZ01LWlZl1FlvvwYrmqatT9Xf/Vzqr
MuzrxUQBNxnmvcgd2cKuTcY888dtnmTI87i05wXhwgsaQp5F2BHl056F4yBvrAYn7Dfyv/cNCR3v
qbXMe6Xy3DTKE29RQ0crjfetXu0POcpV8UeZ3Cs3CyiGcB3ob/XHhV7q+wKr0Mi3qiv6srVefs8K
UGJoLOXyvimb3tHEykPnI0podl2/3Iec1H1XGmXJfTkUXh3SNdLxKdpBfZFUoEPf83wdl80U3xaB
DI/poOK9act8+tTsrFcDBM3qR4HZ6JlmHVrdGTCVx2o0ZsPPQWuexgo7SDjbU/lRCNd+n9BTPVv4
KX7myZ4ufdrSWq2gFVz8yhy2F53YhM9ydBzFl+o9W14UI8EnVp8h/+KVk1VEY3tTRmWnEfkLBtet
ATs2YS6uvVACniSrY/mzs5Sef6efIt2k2DDUk1JDGyBL7VoyX1OGjjS62tVsAL+nKiucoCyQrLnT
3PKGoHfXD4rSTXUkqaOGn3Jz92tYrHSO5mIslpNDc+oUbyyZt4R8h/elqm00J8jRXgpEM8eh6zQj
1Eu0gVztW3rRpkQYvlY42hp05YzUpp1REwRaUTkdbM1qWHsuGjKc52bW6wONGmp+aKXTKVExVflD
VffdHPTjvQDScEtXi3o73cjp0ezksW2b5lXLMsLDc482zkjXp+EvGiiONjcVypW+mCKNQAHkFIx8
sdQh9kLATS2F+jqPiuf6Bi9ov/M2IM4g183sVU10HOXe1tceKUftumtyFfnjrBaQWqnbFMXVMcca
sSgx8etu87z0x1i7wt7PjVTe+KX7DmYA3Q5fwczEbaV3IU02afm9sFfz3iXrgt92qSgi4QpQgrIS
dhZ5hbRfpgSBdJDKpvyLphOrlKE4xduopt1jh3omC2m/qc/dmtPXSh29afkDhvqE7h0zy8OlI3Qc
D/3Wb37vNstniiVywp1s1e+J1m2ffYalZJ81NRfqOBloi/kx5XmhVR7miQ421R8bSrijBKZhdnqy
VtzxPqihntbeq57IdmIlDTsNkQlPSSiSfDYDpVQSMOAK+uDfiZr/peD/5Z4S/6//9/98Lf+Wfjf/
I2o62L6/sv8aMn3/P/wzY9r9B75P3QTYuusZ9bsJ9Z8Z04RPI2GBhIdHJ0vVZvb6Dwpe+wd8DspH
KD8bl8/dYvVPCt50/0FqEBMZCZJ3OwoT23/8xW7/Dl4M/+2//+f4Z0Jg/vuEh4IPC5fFH2RC+/PH
/tcFaE0LV0GRcq9ubtynhibfYdm8PSGCL6JWhkO3evidhEo/NKNW0EvnT1dgE1XW/q2vVSJPOqM4
IMdDgex+qmbxmEPVpQj3i9YczlNL268ympetseoHy/ROTiXqgJ4XTnlqtByJ4J0y28PGnIRopKXm
dzmVwK4ttkZ/o5fVEvcwGA7i5qJQ3i2y5uJZ1W/iq76aOdmbY/8zKB7B7gaWBedXpk+xNKOsfM28
72Y5Td7ruKl7Kzmm87EW+VnjAOyMh0Fgd+hMmqehepN159GQ3hnWl9d+8rej6eui2izBibZFVV7d
Rm/hPSoilyMph8OY6sNaLBETDgTyabCg+DDNiO1pKy86sAC9K7NvKV+iUF8I4zzM3vaAQ8Bfumqv
eM8zGAlMxVX0H1ttBVSN+S2X4lZNfpodUW5fVjPo7Xzn2J8mbX7yNa1aqCV/lhlbO7VZD/p47HBJ
jG6NAt76VlLleexU3J5KEmrK8Nynf1yLtSmh++gpwZdW6mKvdUu8su5Crt3mbIusTA/dXr1kZrvf
VESJFf7tSzOI3VYsX6JfdtXUYzJY6Ile5rOjztdsRYi+EvOR559FHy/Fn+Ze7FyoFU2+5d1WGur6
Lk/bx7XW9t6kcC5ezVFg1pir8QCXKR5T/rUZQ2thHI3p1uuvAiwJ7CFo51s5HgX1jvU0xczStV9m
XnbIZHMmx5RJSiHKIel/gVsFjnZLanpsHSMs+/6W2tNT7xbS76x1NxDJfa+blzyp1ceCgp2OtPUx
bdyTMaklmeOuX7tbTKWqFyDRjdtZ/TVYfLsbLcNMfsjGWTXNTfvR1G9TG52Q4/myild1qHbpVNIc
WAX99NayTR/GlpoTC8WbYPrrVv1lSBYfz6o/V3pQrdTZbwdvJGlrrE85TbLBNDRXe70YtvwRzvJA
LGxY91bojs0ukTmqXaKO+nCSczi41SmXg2/WpzV74oYNOx3ZnfVnleVLn3r7lLy2EoLLUqfbIIgD
b9zzwNKFF5/qhzwAkcm0LTa18m3U5VOS1wdufX/aXLjL/oFqzcjMrcfBaQMaig4lSR6zMV/WRv3y
SusDyQPPwbu37VmEwmTcfK/qD2bzOjb9aapDSsmPKbwj5Php0hfVXzxKO1XzttoTETPJYzJVP1lq
8bOMpAWas6bxfEsuM+tBbtP4x9H7Lxwvx+z//xpjzNDeA4kh3leoy6Yw6Oiu4oPL8M1zeT2I2PgZ
PPUbhSBzrDt51ONxQCR5BGp50hXcQ30airS6Id+I1MV9XKTSxZW10adbqHWszcsTffYfnlVsYdoV
zlUhOspX0LVnDT2ua7qu4UpCTrxk5RW2tAm1CYk4LxKl9RdVLfcqGFldf2xtlFvWe1HcijnfkxaF
Ucp4yscvLVk3f6y20K43f2mzT1xiD5mz+mTdYT2SG5kqJW3XuQJdpybmdi2ltfziEJ1DzVnPWs07
3Weu7VPxtvmOftJLpyNkWTnneO0PnOnmDrWhrItgM/UJJshhaKg6f2rMp8LRfQfjVWSOA0B02Xc+
/ounNSt9XGX6I0awq1js9OCWoMhYlbd90jtV1GiKHW8Z7yRtkoIxMv+NpvLUuNTMNsnVnbB0KMXZ
bcz12arUt75cb3D2J+FYD1o9BIl5kkq6he2Uf4+Z8ot10WTYs7/7hAJNmtxdwHKR7b1VvycNueLY
m9USVtZyo/ZT+TBGD6DTztwiWC1d+gPJQ/7Uiy62O5s+E14jU8GpMG/9Q96RJlNN6eC3Znl2rKTb
J+M6u5yi9fgwdmZ+yatE9wtPRi7ZFr5qKLjdXcLb1NZ4cdq0OohEtQ8u4+qT0pO56/QYcixFvZBy
lbyPkuo2m7yAVwapObZA+R95MASCvDQ/YzBaTimhL2E6mM3eLgeqy+8Jd2WqdD4NulvYrXbCPYgv
u9O2i9N7MTkt/GgKr53MdilJI5xnX5ZKAIUm+tXH9ViezGLDggTaGfXszFGKcf6gbS2ZYs3fdkyf
NEXZG5Qcx6v+a8gb45yYY4qnsJVRz3l1652cd2by7PqhN8wxNrJx+qT4BDlVaa4a+nOm3Lu+h9NW
rx+c2aXMdpu6K/17MlrtZ8Va2sMiHE5HFvBgYWC+33qp/pu8QDXMXD30ZqM6Fu247Eo35Jsm/tPs
En9diuIwOrUZ2ZKpP1uLj3HJVPyBLgXnXvZWpqW/qsY5XVp5MFfnKS/W+mI6oviiz0DxW2UWxwTQ
2m8qyw2gLNpw1dibzY7hX+altpu7xo758pkGbP2zEqLzTYLd4s3uCK9rhpuF+jmy6pJEmharndVW
I83y9z/NkKQBc5dd61r/Y2jlsrNaNrYhy/ZV5z7DgVwt1Z0DA2fjWarMB84rKjpvt5EsF/RiISuj
WT910UqOiIUGWGtOAnVw8SnZm7mXmuwCpbusy05los+3n3TMtRCcXA1Ku3/b6vovwd+PlIKpUUYS
c5Dp5YXSnRcjHw5Dul6ySnvcFCcm338/WvJZ76tQM7lPku1rcQoiTJjSlHbX87XnebkjgWJnu8SX
LHFinuF3oOjvo5J1zAdr52Hay1hjhDajbkmCeciOW+XmwA1yVyZ3rUl3aazi6C3VNfVkUM7XbrD2
dU0xYtvuEsOOlAnzZsK8NphapBS8H6bWPvDdMz88KcQrHFtyrz6aZJhO27SlaeBlvASZOrHEKnh2
hmoWm185AG1F1XsgAKqJExQ8flek+kJvwbSEY9YoBrYHvETR2G00kW7EXkTmhvPOR9Zk7VMHwkjJ
m1ywZ2vesWsN53TP1fwsFObGTE2a09TbxMKno7pr2i17RNh6zzHVmzImVofcgC1Rd3ZaerFemeTI
TqMVGYNOD9/GrVR73XaaMppCtMwTOzlvZJllhXae+kb8ZoPDAtgMTQSFy4w05FvyZLLkk99n435x
VTz+Qd0t0xUFZnHoWkvdi3Lp3noTrZk5G/f8vymfghUb+b5V2xXr3opajdSK42CO1k+lUdvQjPP4
6KnKH2uuuVHLTowP7ohsaEkbppmKrfJBAAXE0q3zZ1Bp9WDw0f0pU53HRjKiiCm1DqXmtPvF61ht
FWootoTcQdXIjNCeFyuYtbk69rnO1YEFdo05PwxjD6i5X0pA58nL3/VhWExITtV600qdqPBJy8LB
keLm2QtYA3iQITmoEdaL1k1e7El6B1OpN35UembTPmFIAQQJtGpQTnVB38smPOON8NzkvTKG8mgY
80w/a7UxKCKs/LOBcJAIo5FeazqD3M3EMF6WWhHvQFnuYdEsGD19rsC16rKd/m5la+6XSWGfzcbf
lj2qHIiGgjVSmhe9cX/lnrWzQDr9FFVHb7tx1+shxXDHLp1QuOZLteObVHzsXxc0XQ9uv7yaBVVu
6/ygA2fyKE3LcmJqH0JAFqivVdl8nJG/DXOOS6S8oBH1OVe1s5dxDa5ueVAl2XBz9WKUWyzGlptp
4Xhqnrlcj8bgRmo9jeECyRmB3nwoUiNzVdFiUKk26tRmi2Yx3HRJRXhHbS7WuNz3OC8pr0oupd5c
Wi07eDAiytaABc1t5Nnpa1MsiMSS64AGjPFPHQ4NkfhHcS8FLPQJO5Ei0qBKzbdtVvVITjpfvkM5
ie5+eos9cQ9APNlrnh/FarbPut6pvgae9ryVuQxwO3i+TZcVYSqaHjdC68NW9C9buXm/iqJAKptu
VHSW9rFCkS1zJ40JEm2uXY/PvC148N2UCkqUQm20tMoxdcxYb71fq/a7yUGk2zEALN4lwCfcKHj/
B84QM5hNJWrT8Uwaim8LpkpPb32pLLtlLQJXs37qNY86b4pHxT0WIoOoEZdOewMs7v562vRXDhbG
eObtMCvVPi5h+gLNUpWZtyzv+cR8AWwEc3FSNzmFSIDASZxChpKhlHtDqRB+p0dsDg/YNJCZq/LW
ZrPm5yQ97UoP7XQ+ZLtW6UNrMJEBAAvB/dfDEpW02rK2oPiLuS2cSzFZxW4j6mpv5QYe254jYsgI
9ANsG+zYRDP7UIJSRdVQdtfMyKdI08o8rJLUPQ1S56XQEr2K9bSkVBMjyx5jY3ZU8rJ+WRTFi0yq
U2+lXopgzAznzaAlmsyMvt+NcDSKv2yL99a56XazQTRfBArLJ6z7+l61pjGWoNKk8ZWe9aZbiEOy
qROXkoTvp7pUsgBDtQkHQgkIy83cHTSs028z8YbP98LvP4tTjp8T88aRfETlqKI7HGLZaeOLNzkS
K3Etjkrmlr/ttFhoWi2maWfWPRCt5VXegzfb4/to6clT0YuUyJqci+meGbX5ON6rZ2msxu/NNrMi
xAKLuX0hSSA0vHbZS1EkGORq59nqOz1262J5KKxWPW1azkLm8KDaTqU9JXp31wL2yqU20/VQkT72
kMAZ6CgQWo5+URojGo+ts89cAttpw1ML621h3R8L7k3NWtdgUnvzicKf7H3xnL4PjWwd3qRnjXqM
olN/BUdYDn0qzAhldBMploD6RsS04EUeaU/s9V8LQQoFW620Qr1eC76aiYvaHTzsyXn2WgrTjDq7
Tm8ePucfsiY9zR9wO1N922ySR8vJEMJa3RToia7Fm3TYEx2lXU90/HFHeIWLDGWCZWnqqO4GIxJz
fc54anNvOWj3Zsdhg82GEMPBNfvmaD9XSn/j3h3IqmJaSO7GSmk+qVXGMkOGQJmw1miLApzbKRnJ
t5v216twlht9EoIC5QHgcfW9ynx8mEpxyJNqimrW9Uhamo/N2qV4pnjHX1zudCeLZ8+MhMEZ7hT5
I2lRnp+h1rba4qNuFotFXX/vq+qhvUtgJFWez67ZQ2RY6I6nupfMEahu23qbTiWy2ir72YBMCPzy
J6m+ySw5eLKMZlOTvj7cXQX6hiqSGtKxNI5L3cHHzdQIVeV8bvQyngqn9z1WMYN8K1bT+zL56DoF
7ZZQIns7kV5IP6S9vQg0GmsJ9gCs5JpF2MjsWc1HoAKjaUIm1oPqNHurJ0RbIkBh9dPai95+j/p1
a5i8oEv8kuB4MBAHOB0bc7aoTaDM4BpO1/q2G3reKe9iLBgl7xDkFPUZ30KrY1E53+2Sly/kalyG
hc4Yp0OS7FWJudf0galbZ8kqRHtlvTrwVf5ViJDyDZkoUTqMcZEuf/CP3zjkOPOp6uXT/l1hDdT2
PVG2NcDNBjI8zXeDGg0q3X1TE5PLgUDAtr2p/PWBsbmolFfYlgiRCtup155gquVJxfcb3zXPQ2J7
Ue+mS7gV1RQiCOt8grd8tYfVdM9GSfCW+Ohs7ZoW7ZeSeXNIla2KA65YqSmgCLiqG3PHLeQis6iL
qG8qGWcZkEqHCzWqmqrbo09Rgkpvhsf0nqDQDS5HC2Gj2vCMVuScSJcps2he+7QLvdb9Q+AhVAJx
zTsNO+5U7D3pPEl4Ol8vtovWk5xG/XgmvEuaqAb+8rHYdwKytE0QZA9GC/jirZ9JqZ4R2tsPnNlz
lNbDyUSwgxyh8aLaI/4W5DcoreysggpFdmqKP+kmeAjtrnnbmuVHm0cr3u7bKAFxIoKWe4AyOt7z
l0E2/pQwY2cztc9yUGpgNI0Mhdr2LstsLNdi6KkzaZATZ+upaZNI5qSo3C9A1UYdQyD3xeY5wBX1
5PVt82rMmxOZJXgu1PrM11CS4zaJniqwFhqhXKyzAv70ZBh8N2k3Z8E4jA99se1sQpcr6th8Y9Jf
VxZwOH/vgQIpvq+62lTwGXzANJrH1VTwtKQviDfKnVdL+2ST/eKPdXYYtiZ20cpEfbbcNKzNzxVg
Y+7irkmrbQvMMnN2TdM5sd6sYofCovSZ691HJSu+ujm9EUdy5G/yyp14uQuhKsf945U1KNeqcxQK
7sYkzek4h17UEFEupIAQldLcusQDbLTQuxG+sINMQ5iMlCQiBuTkMQF19bL+5rLSmPVzUnkW9ywL
DSxVVwWE0drfplwjnKOvL9o4nLC9I0qZTSN0Z/FYeIpzHJL0W5uyIkK+9GVbue7D2btPS7nx2hfN
I2Aah2S/yDgt++YRTWLB7NHI0m+0yUXptunH1mqt81p66bVR9Hw/aF4e57MEoFnrJuhMI+DiupU2
UrG8tV/Rvu3mFWGv7rTtjYtnV3eqt9fgiq8j9WF+zRnsWOKq2dWTa8GZT8bfqSWGiFuJXyRZu5BH
lMZiRpuwFt2L5SzFPjU5UUljxH5PK4QejrJ7NezfiUXYU2HUBpk1hzRpQkd/nDKITPWPAij35DbW
feFxu6PWE0bCJmY+rfpa7Ai7nZ7rZGh8nGXyKkhRjbSmOPToQC5WJtcoF+4H+S4Minn/2gGOgbZz
8MKPoauZyeAoPbQetCfzSeGhhboUoZfwP0o9K05ZmxAveJ10azkKbLY0AbB0OVOkTwqwKb0CdmMi
quWFEDapPiN1BQwqQLT4DgovOaiacplpY5wgLlp3CfT8hSFYp/gdrUOviMiyxkhsLMiAsG/I/IdL
NmSWb1YOJo5Oan6Bu6bnzC0EarTEJL5BZ/s3qn0/ApIgGEmH96IbKSzoGutUN4MMk1xSaml6GQgC
Y1czDsOF69IiBWjlHhTtD8nx4dIUHUIzlVSWdhOxrcuBzS9TLEIDICgSy1HjYay+9NQ5YXo+g9sZ
h0IW7/2aqqdJ2v2xKMjoqtJ2L9SK5P9km0iVbMsQ6mLzZzlo365ajrtZl+fy/rXD3Kfs1d1xyssx
0tY1mnSD77L/JLtaQO0kkJS1NZ9nl4c8T5wjbE0fV645hUavp8dKG74kprxnkdjfWW2FU2oeJXjy
nFFUNMmMGyn15kAKySVZj6oWLkU1fHau9adoOy8ovMl4bt35mcfgRq5HHrZG+s30o5/Jnj4as22d
yLo5pZOoAjUFD/aQbERYXWg3X5JILQukzML0M6nMh5TYC6KHWCibyrgUYrmxNVztNH1T5AoEYVY7
a0vFrhP6kUhOiiQ6ZoGyys54PI/evWBF0dHzuoy2PvAnSDXSc2NboqoSzFSN5xvGJZNHp9o7xXNd
XKBWr6ytIWGNMWy+zd1vl7HToQ+mMbt2FMfvelR9FdswQGLstv3FVLPrZGqPUgHkzHoEI/2mMNx4
V6IRFn+blyX2ym/F9a2KB7+b19bXOhdUYpZBkw97Qx1vyyierLFKD2j/rlrfHfu5WQNTXx9kAYPU
qX8TO+e0z3PEjPmYBoJ/4OrIdCaiY6wCFDO8a8Yals5vtVd/GLf3juLeJclIdVb3iVDBM6vVdUzk
36FSuxgNPb3yTZr4RVO1kZ5aWNaV9ITqlWIGZ3sbUwvbUNtwgz9USvnopYSGLZxfm3dUjHVfj6YI
N2x49uLxy65e6Dgox2QPa9Wtj5OrXrH9nmf1pUOdMdVZIKp5R2i9G1olgoBJPs1oeJmYqiCZmJaG
xLutdwqyxQ85abx6RMddzWY7yRUHLT9rmoKU1RvXh5MgR83QNuDW9DHwAw+XzSG1vDcy5Wt/hJN0
CER105t9h+w15U1a5Nwtenal7HkNKSIBKRXNRmoT79ZsNGR7Scc6ALa8e13z2EzgI8viHWoJR5Xu
uk1BSLYou8ryPgz+SMnDPRsFHKj8O6E9czo17K24tB88r4pTmwYOR790SRfYGM5K1sdWcgBoH6WO
CayyP7OtOkln57JCjiljKBpI0kb9tb/YtXIxF3mELCZNXdlL5EZ5npyIo+y4l4VgHqRZlyzHqAeI
e8LDNe7MRnfDrOvA5kjw8kt1e/JgfZ8xB1tPrbPS1W2k2rPRzCKDVkyTyQfNak5szkeTYCP2Ngq0
XVv+nofGCmQJQ4dTZw4x8jwKthLAbCJH9Q61srYph7RRUky17rdXc2BqMLsIoLYyLGmM9MW0zr7o
egT8lRboJsl0lOgG9X01amVdHrpKhDwBV4TWzFnq6jEdlgMbkfJYyP6olOkjjTVA7+Y1U8ri2GfV
TinU0Te98aTrbnb0TGWOFzd9K9rsuvbFQUt7lC3l4kSAfI6fAjcFYignvqjlVIE0voim+yE0cfZX
9PsIr/kXKLP35HAuonUegcLq0tzh+2tPij7uhVmGRKz9qkiCc9lfHqfBFI/ZmEGyeQqfqc0ZsXRP
ObfZEFfFeN06HSexYPLZkJd9Idy8qtavukn2spoCCzk60zp0cdnE+qDvzLX+5fbU/I4eW95fQrRj
hv09Ud2cNxxoh1yIGNnMTsUlnAPKdWkHBW7HHnqeRqO+p8W+iC5MmwKnOY0kw2fms10MV4NDPs26
BwKGw4VaHceYOXQ2ilZQjQ8RiiszGGWhI3a1U1wAKRvOjOMNK5Lk05E/Hef2c5auQdG/muUao+V8
yMw0TvuDmMJyOVtOtjPTL4/lXK4WmWt35QAKzF73rfKHBADu4IVP5UWI6d/tcYmN8SszY9Vo35Hs
/UlW5abOdwWCEaZTdm8tJOmjivrxXBZ6oOZ/6oyEZJZQweGMcljYQzQKLkCgmtL+qKr72THlIWM+
HsX8iG4mbB38GJ2VJ88tXiwofvC9wtQog+NxPmwuCziJ/bb6S5RO+tSnQ3erK2DDduumw9ArlKma
nh7oRp9/ql5i7mrJE61IDqWgH2YtgsbHs9ABOEBR3kN6Czcx70IDPuqarZe2lcMRxfO8GyeLAh+6
p17rXGelWwYuAIGONfR6E9Nt1l5NUWsfk5EhDquWGXi3TH8G00kPasGhLUy1eZPaOK1MsfhBe+G2
vxYSCgNKVV6Me8gzkefuelwcnPVCH274N4vnhSk/SOsyNLQBus9677xk71TNk+iVF4dCI4QA5Qc+
lKhtVLixksO00eXjQIQlt9crfHqza1ZsFclcJ37F3lDnCo04NuYFnuQjMcldWCTlly7sG5Teqz6Z
Bz3Lfgr0XQxX7Jp9CW7Iai/tX6PrHgm+l7t2sa4eOQEwlsZVzXlRBkRbUQs/1ibvnPZ5WDQS0NgI
KxaayYIsRJxPQYnKizKjjITmMPVmJtNgfFxnTC9uU936edxvnvGQlua1s5zfim79MmblKIzxvKGb
FBb6fiIeCn7FTdmnhbiVje0wKNKfq4pjZYzvJlctx+7GlW5mSOFKJQZAnX3PpJh2MW6VmoWuAmxN
QUcwL7CSEh5HKy4JHVHAhvLTKn56TSqByrQfsLaiMAEDNoqFxjTp/Iz39MZk5nBPUbU5Wotsjf9A
vwKQ8mT5mZI9mIZ8dMcRVmZLdsZS/JZeIfw2bb9lkn0aasO8bVMEt+j1jh9/n6TW6M8ZLnRF2xkm
9zmxjZ4NL5RYDXx3ehKJ98qk+EAxu2BcyG8LnSZltj6Y+JHXxFr8vKrOwuBabQyXF69PAQ3ux7FW
hWjww2ReyQ1FTLtvOj4oXvH3duPCyqajZi53xjEhkccjNqstd63FDpOMv9e2uopkwJvjZk9qZitB
1yH/nZJfkhI6tdR/1+Z6MEd5HWsRp4AXOEN+yDZSY7IFn/MGacVAMYLi3J32amhKmuRr1yAWoV7j
saJjbhO6F2R4Pn2yPB4WRsexMm5TNRxsUfUB2+Uf3Iaur9rKb43wVHBH7UdouMtq4R7hxlO/c+Ut
W7QrItcHXU2vJAWG9jC+68pwrac+Vpz1l+N9ejLGO/0An9gGzlhElo0Wr/S8sJyJ2GMZKtRpT4jB
twVfSl5lp3H1qVMa6BjHlf9H2ZntSK5cWfZXGvVOgfMAdPWDkz6HxzxlvhCRGRE0zpPRjOTX1/Ir
FVq6rYZKECAgkTczIzw4HNtn77WtS8Ua2x3RXGr7SMo9xi7+uExPYXDEXX8ghPIw1092aSRS+leX
AMDO1fQG7O0D57i0PGbRfO7hU2yFtr3NLDwWM01+RapU295K74q85WhkIWOta8ueiaMuEjPTrilH
vMx9sC+CaIgxRp6F0YE4HTvcOrX/aayApHLvyZugZK1WvWkn5WxM5DsJ6BT/8rITM0K64nUWW5l8
r7rlhPH0MxvkqRHuIwv3RPf+BdHjxPl12TgLi08OnJvWp08+ow9rT2IpCZr2ymnYT9EYsiwarKSQ
4D8wOKO443vmkmNFyThWbfpW3Uyh+ekW0waD+wvo9V9pUJ+XSH1NVf9pGOnenNIs8TEbxPY0/JZh
8WB4LuLUNDyGHuO38o95p3FgZTdRMbKnIok0Faz8vk1yHVuXDsYyfBnm8tbDdBHLcrZvrdYGRdrd
Cb2acT3QHaXAy0ctz9Fpbc+tQJNsZ2JrXVG9M+wezX74qCbxruk92nOUPM/ael1U/92w6d3YKHro
4cazya1toUhxO3+rdQV50IpvndlhPIX+B3oy2IDcnbYwMO55DZ+gWd6HIVE9w91fvRtBZe3Y+mus
7AIb+VSum5CfqLfYN0VT36HhBbEoRbuJdHdj1BibBEVnsbCW75yGHB74HcvXcEoA9GObGzv6bLOb
YewI/iKhbUZbLjzk2pXnvXEMe2VufKwzXMXzKYfkEisXFRfHirXr/OjOIk15Q0WJiPl4SA36Vdza
xq9VSqxS4nkygr2VqzoOVCG2ThmKcy4WPrmOjVlmOy2XonVuWELEA4mKWA5QYlJuU94MBBYw/ewH
X7kxPV3fXhE9Le6EUF3YaHj1PsrUT+lP9CbcNB3rmGXgMxZFngRq+NkM843LUUFAaF3Sjdvh2fC9
V6z/CQtUD8VjVCB+Dbq/G/FhDMULvFJxbuAbJKVdeb8cw/z2m4HHqfWhNeetuut+2Hlxk5P2YDOR
XTdUv+Ro/2jxRXpsVQvpxQZAFWxGPQ+39xWweqIrRifHrm+wZWNyyI8UG9zzkzobESY11kv3Bcbg
zuRCstlPVPghiA5uFnE3jZdI3M7yNQ8KN5G+f4RbfMrW4dD36jGsqu5odtxVnpU+e9LHODHhkllo
WOwjffKd+d0reogQM6xBtrtPa7eAi6jP1qxuiVo+E0Xbg2PcBYIgOurYRte+sZcGs03m/Ejbh8HA
BQcWhw4KcuD9xG6rFo89OjXy3MYV0YOF1VFm81vmVz/7VTh7qYun0Sh/K6yIafDlMDGMLIC157AL
8U623Bt635XHxetwMrCRLavL9Y4o2l1FGgy200QbYTQ95mgDelu6yULDQG6y8LhW1KGOOAsmRGrk
eLzn9qnxJvMU6vJGBHjFQnP7IqLYuvOu2/ealsDyoRe+eM57kT4OJt8oLlXzZC8y/yKZvR7qyTG+
yqAqt5VQzdOKMfLbESEvF5vETslLqNa5uM1rTwNMBvbJGnaRb8RC9S0OWwz7obngNpiKM63e4ZEe
eWcXima8WZh+bmqvFL8ozRh4m3N0ddLB58A0m7s6NYeDEYQkA9iXvsP0/UgjfC5e8RH07JVs2Y7s
XQgxbYzA3mIU7G6UWIdLRezqNnBq82iN6hWoEoGUFEV06xjNa9CVHotze3JOVhVmLDfLzyEbYh63
W5EZu9Vykxm+rmisu3YUb0sIudv0X8cc06mVN/316HQfNLadGA2PNiAa3XNf+MbDFCGCOh8tMwVs
Bgigk3mhW+O+Lz2gz6BUECIOaErGnm1zve3d1TnkSt73efCIsy1/1H6XkMfGUGU382nARJ3MZILA
V0+3rW+957k8t/bvgobFXHHuYEtDZkdLdvVFuS8XTOzsq8i/vYfmRacRyd4by892AfuXzL9vA3Vg
YY6OUhJP+TI0e0ZhHIrJSBan/+kUv0gDoCe/ct/GaMMRRqL1J9PyspsMlL9sNHCPjNhrwmX9cIJr
QJajrue3PthB3TEoBqcSgDGKyS2tIkdgFtibMpyEdv4G4Vpezyw9T5UsWYtxS5qHH3SDVcu4b0PO
CTz4bApv7WNb1/f9NatBym/rVGb6XmJ83DlXPjSFlBT+imRe2zfR7FWXn9t8eSiuwpLmktgKpxpO
yxhxrp1N1Gf1VE3RTarCCIAzcZk1zOcjzT/ZtgqGH0MdfEii55U9lL9S0whf0QnFzlkjhv6O+F6k
zZ1qrlsBrG2wFLGJug5g0iDcWuV1YBlyP+5D3qvV7AebqiLv4YlLVq47NVtvqxzOo8S323j7fMlw
MBfRZ2TzkERjMX4EFgljisKyS+H3CPXGejZavSf5sS8NkvPg1mElF7NiyLIJShFw3gRR+ikofyVY
dHWRqUs/iZtAfuWjiW3HZT5yvWWNp7n64H3LzaPxxrXze7O227bB/hryPmdxXm501HYk7ZnKaut3
UPweuhFruh1ddMDwP/ELDzfpxmPCrjpg3p0JnwHof8GjRIfb3OnELT472LO8FKnfQSed2m0WZc+L
zNot3VfBVz10RJRQ3hJSyyfMAJchN1/Zd4t4ciuNG9uryUNXY81XwdL2j9zBv5XAuOu+mic5fH3J
y0f3v69/9HfLNj7PhPw///hLggJ/+5uvkYZ/+MW2kblcHqavYXn8GqeKP/p/ww//09/8X19//C3P
S/f1n//xu50aef3bMkZNwhF//Nbx8z//IyBS+v/PVuzypvpoPv/8B/6arXCsv5CUDcgOgzaMQEIQ
3v4b3tD8C6VbSP3wZF3MEB5sh79lKwKT2IVtQWMF+XYtDyJy/d94w+gvsCWu+CkQXoF1jV389/f9
P8hW/KmbCJqJjb2eO8N2QZb6yIX/mKyYsBEIIWlyZcvlveZNxureH13ocgUeLKbceVhfliVnU2Wu
E4+qNrcUB9+VA32m+b7/RZr3n31BFAddGRp8VI7955a360hpA/w2EjK0+I5XTl2PWebQ7unmvf5Y
7GlWcSFDN4zT7poqgCrZvqVmWn7UpuSs8nc/yb99YH8fPvlnXw/ZYgZ3MCX8X/gnwAYUGQy73mIk
puHJXzQjsD7Olca300WGWewY5tefQWfT9YN7l21xY8zWQ93j20gy0AjuXwNMf71y/8kX9GcWgEkS
JyShQ/Da8j3rz/1dJh0vFDmDGBFNbS1J36604tq+dlYAVr5CT2rI7+18aAcDlVktsmqUZvJf4Fuu
Ge+/x46YxD5Cy0Ruou4Iwu2fIvHjYI9O2FEoJKXq31woGyOC6BDiOg0WO4JQo7Mn3/BEvqsaHZT/
AlTz//7zLnFvkAgOlWkUk/+JSMC2olgiXtYJD69sjpfeIzTmktu1E3PybexBBENiw2uxlouKVXDy
b14Vtg9zgAC8c0XX8L8/XRU47njzmQHRlLHPLhxhjYg3ztQOmxqzC8iM1UWZruZ8HLb5TCPaBjJF
eqb/QUFv7zET/bvXKV8RiNTwD4YqX9mfu9qxHqIwEXPdalHa7yVwJpqWOuk7LBtMp2G4X/pfuPw5
9PcU+fIusavqwm53HDdzMA3/qhiTvcT1Ivj7i8ThSr1erCATIn5af+ZGrAP7aQnWJBkaI2Bupq/a
jCO85FgVTI2PhWdAZiU6dLKH2Vzqp3qZGZmBhzdOHHZV9suhWAT5n1ui2nidatxNX5eeFc8rQAF4
9T6fNz0t+KfGNpRbhQ1tPWVLQfzGn6T1Go4LkMWimOx8rxFxdOJXgYGdkI0tqWpt2xj7lsE7t1bG
ltYq7fZHWi6uC0mdZit6XoBZJQb58zUpeytneMn9ziVTXafVm2VeNb2ImD8yfdBKgjcTZ98ty2fP
4snpVkxnnMPdTZMSeTnoUnOowpnf94nPEEMdXu9oFnA5lg/ImDzSxLBUSyxXejVZmy8OJ/AUi2MM
hiWtt6GXfhbUkjysBEaRuivRzKy9ps54swx20pi0dPFtVgSbE3fMrSxus9CViXR9me0YjZb7isbv
p2l2CKC2vjk1SRHZo0zqFn5a3ORsiuKc8PZC7FiN4E4nDKi7SdoypXqbACm7cRo1oMpUAz6LTMOA
Rq8I8gPoKPNjNiYFxoU2hyImbIjXOS3VVJ7TxUVT18KHRqCYAlBYnDG8n3sb/45gAWfvkEDSmuyp
sqdEgM4jqUEnSRYzNKPvY19wn3PCXDmDsZBzMtdGSLsZv2slqi6nfpsNdk7SihaXuPdn98szkQiv
CIN4oANiY/gzdJzZdk9OL4Pi0zSGU8P4b9yvCtcnNAefKwJxHveASxw6hqvU5MesxprADyQbuvuq
XswcHxJeZQ7m0GsYnjku4WUjWu3aI6dFwx24YFol9XGaOmu5yfL1N4Fy1myWjwcA/g8je4q2wHoI
K37u0HZkz8688VkFj/Fsz7Z8YuNb7fBaQrEZKeIxih+EasGcBGUGDSnyuIAHjEmPwhh7AX0Aafwj
y1Nue3kVjjxsWRAqm2TIHGbapZ/v5lAu+PR1GY5JZdFqjHrrKKzYmQ34sI0YqrP6oMgAIvKOzx2W
R9S5Kki3uUu5k5niuUUBbutN3xPOI8Q0+7ivnJ2G9eMcxdKqZkOdanRoh/T6DiqcfbDijd27XR3c
uUGJBCAr4xJeQxuGed2AeeqlEjXSTYgk0Hm55McfKYultt1kt9qS9ibT5SM8LeutNovVO3kGVd/7
meARDrvKPnAb7E1NPkI1SPSRa8XVZL5mlrgsQb1+8JSrH3RvjB9mHqDeIGbVj6MuujWpCJA9qtl1
lr2XhT4BO+OdeONycLx02i+1Xk/GIPIN/8WFtkrc/zXT9HUeMj3a0BEXq5YNGwnx1M+u5x+r4G+q
wNz2ejQyzM7Xk4DOs2PQL+9pJAnDlDZGtQP9NhdIhcQR5mbb25oyytndRFV96O1lv4zsAEjwHxCS
zwigG5Ue+5TTZdUIfXBV1Q/HdLQNHvAzNuxUhOecRAuNvN5VrjdVsJGmrRONHG5cSnQ5qs39In/p
JsvgoyY+tF2Nvn7CkZ2wz+VNBdQn5uehbsGAsYRl4/bglsF4yHIKV1o3UD8pqHQ+gswmTD7V87Hq
/ftoco9RFVD0tN7zdLgx64oHm/uM2brZLmO9vPUVpIzs+qwQFUpUNO9FwRPP9DjAaTPfZakokkzg
SqhnEpWU4dAWejsa9e/IsPemEt27TdvqLXbWVW9xtrp8u3R1qflFYa1FaUtDyUZ5nO4RXUMu0TDb
GxGgp0UUG0qoTrpL08OSWuGJNsjNqDn/I5wfSdnHQgP6cHLPKbaLBVLsZmwp7HirfeXdR1XWE/Ca
7MU+r2G9VA+mat/alMya31XD+mx1XXA766b5zXLmo0nnDCg+DwOPlq38wsJTT5+4Ba3mHFoOUlhg
Qmh7r0gTBElmt7wDQ9WVaMeGDaqrE10VG1PGJjQXI5sUKo5tWkGXssgBqfrlF5/zdGNxEXQQDFhR
9pYiPUwODG9Ha1jqLQravt6DLgvxMpKg2RKFCHbNXK68AJV4yfxIAErr6inBac0R0kKh2IOF08XO
K1n8wt/T68GRwjwIXnLORft1/V2nk18nhenoxOh82cfuuHQfZkPqju9Zh7ssz7xtUYfdrjNm6GmE
9Mwo6fw8fITK1DzSR42/ixRuHiaBqAnnulP77U9Bw+N4FcsLdgMiqqZQmowQl9+9kHBldk5FrHqD
eN3dWgM0H9JONCXonsTCoBD9N2TEOkIghbkeu3Cd3qfVsvRm7U2JnhvogihqGo24nZiz0KeR+eI1
G0eQibmXfcwL1QK4KoR+HBpvJQRnOuGFFZU4tiFLQPyUMo92obzuzYkjqJ6tXtuXLGOm2WDAr69J
Lw4bXXvbOlb6vqahsOO5V5kP+8yJgPlIzyLYJOnTG4uSqrWF2XDT9u7wWQwurvxymN7aXLPMlqXz
AHsXi+eak8IprH44S8s2EGe7gTAZL8E8uaI3Usx3G6fyV1jKMjdmjM9lDf0d641xTxPaMu4QCc0M
t78ut/3gF18FO9p4FP2UUJkVYe+Y1ma3SI9XoD6s2mfGwn4XoePUle8xrmLCs7EFeY575OG9cOVD
nDFHqz0OVX2PC4GXsk9uOlKQ7XdW15RX+YotN1gZONZG3qmAolHVzQ8eru8dxmHeTwY8usTm2RVT
SmHemM3cJNXE7o9OvvpFNrV9Fjb1JqVLP15upNvWV2f8GbsRdjEsiOC5UdlHhE2fiymiGMra2b5/
cKz2rrKw+1SaXcvsbXXUlLt5XR/9VdBKIZR5xELBSj6b7MdyzZyE4PUenenDdwo1UNYGiPbM7WXf
2k5hvvmU1BcsZGazPhLdyayjOZbmVnmjKU69LAJsqjamBkmCbg3oLy1YBDGf6lCA0LvklW7bRwHF
QN+bjVkjKnk4erJtaok5+rYY18y7qrJM9WalRia2RbWmaJdCA1fegfJZw90w+pps8Gr4w9Yh3stm
WWbQr3Z800v/bmYMNNehEsDhjvZANc23jdv3rOiLouTGyNyq+CLE15KRn9JFPgIeh0zQV0E1sKDJ
bUBGFVuP0hDVY+oG77zcRswFkfsaQap6a+eZ5Ir0qxu/yMzd1NvjnafL4rkbA2bqVGIn9PN5E+Zp
uVs6Fzto5ZPL1HP3Cf+niPFU039n159zR8weCtMVzhY2R18F0YPLQYESus7dBKpTLAx0A76oz/DZ
LFz1AiJ50WKYlpE7YdhvBd/WzE7PdaeZG3aWb64A8sjE0D6RrpjjdbVv88JteJxMFhsReNN4TcYD
gz2LUUtjjDA1yYfOzSP2ZlptZ7yle06L1VnVUgOxSZttrdlQes2cP+WZS3yzyUDSmOaN467YvkTn
PXjMFImJ0fudYsP+boJhCD+pTslsdPb84HuGtSmi4VVetTwGTbWFzUR/J19yYo1mewwaR56LZhgT
ypnsu0Er/KCNc+jKLN/zgDJ+DIG+5WFAwtb0WPaZ+azrZClKzjxp3Yk3nq3nWfYwoohJs1Ls8prB
V/6aZitKRuSRImgafJIdXZc2xvYGXE7cLeVH13QvXVG4Z95Yt/3VQIa0pCmg88JHetaznXH9gfhd
y37VXd2r5Sp/S6mhs0i6bueogPjXikfH18F2sb1n3kZiF9h29tDN3dWjF2C0dtzxA5PVvE21wNZl
9uVnWLrNSVCqSfMniXhBtBFE3soLQXcntw+bc1VJI+EvWjbFGA5frcaNRf9h/TLkCpJ4NN3D/bZu
QyztH3Ojs3hSrXU3oib/Yur6vha9tW7Owy1cz84chUjzajyLcTp6VR7sc9dtf2StePEsSapiIjCU
NfbGkqP7VIdWCrlyybYLB7E2Nifif+UUhmfBGfnGvbpTi5a4q0nWhMXndF5XpeFNceJ0OyvOA3+r
lLPeoNn+sthztUTDdG7Wz0MzPQ9h395HYSufxYzrU3tpfmos58N2dTKRk7jgk7lTXUe0dCj7G56F
1YEph5xEMK37EUPa4pivnBbBZZJNMKiaZI1XXH8yCabydzKs9mYBfiLAXXp2e/HZwrzh9zpgQ7GT
1PXam95yf/Qzvt+wGLJLk4mKcPrM3NWNb9w/cusDb9nUKcOXOeDAdkDgXUNNHh9L8MlONd0MTvdG
XDSp6C2Iela9oSZltWZ8mkXOOcmDRI8UV4GzcvLtTAg6cTqXLuDouW1wEUaLW+2izkzvfYshmGDn
sW7S/smu0lcqD+qDB7WdQAtw4fTqtFz6tNqG01JhOTDsnWJ7v4mcmnraAT9ac7WN1NLERIt3KzDd
/rwO3w7fPV2qP8kofpYRWSwS2FhfgNtRkI0Zq7BiFvNlPIOAxT28qJ/o5PmWldhnB2sBlN/tnDXD
MQpXvRlgNEJ96RNlm4yrzWldWNP2K3SI9uA0ZTJV3jEP+7NHMA0H/eBw7HSm7lwWFSFqXR5cwNh4
qkbWz39YaMkuNdQVh1EM0cJ/GYhtxw2Ljb1K+3MYZf125E3q7doa1l/W4/q7AK7fDy7KvZeNV/ke
u37Q1+n3Es71oXLIGi1iOLa96s7uQHjGyfvoHObrA4pdc6wgpUqLjS47uOze9qN4kpj4qJflpojY
99r8fl56MaLUxVzau3Wa74JMPvRIB/CA8+E019W6z2HonqBQ1eDpuB7tHu5INK8Pfrv+XFv/VacB
gefmeRHqzjclD6nm2nNhyYMzQHfy/DW8w7iCPmZ92yvZ027ZjoY8YlvElL5O+xkUHkayI0cK8pNw
YE0zFw/hNeus+lPpk4R0PfuhGkjKVLdyPlR99cLO5CL6YatlwUr0awrsIM5s49Jz/CiM8IHlxX6Y
8Ucb9Tagy9Qj8e+0lUlnstqCbt2nDcwtNcvPVYQ/6tKMaV3g5Mi5Vnl6uzpno1gvqkM64gllPOLX
8u1NFKwqu83yKBOf0aqc9G5ggWg8o5mUWKQMpyKsW4ULFo2iJiKcT2VY7CrSYstNFxK8PI70GNgH
lNl8PvCJyG6fGakkKqKRNxuyqEVRUTs7gKh+7rvFx/m91hMe4s3oIAxsvHXpokvv4o29dIVw2a+2
nY7Y4gUr2RG8rYHRv3uL13dvZLXgYGS6G+z3NJ2D+sVkV8vr0PBKLlWlbcxhkz1LebBSv76ltcXO
kqAvhTzK+g9vHLvbpuPskBn5V55y0pPB9NPNevar/fjqetMnP/74OjrPq35RuQFt1EnrhKJg52OO
DD4Dr9b1ES3GYmRklEhm8rEfuNFPpqm7PdoIK6pUTdvak+k3IuuYpHXaYDAq0NhGMTFJ1MMD9gB/
t6Ss2XD7IWezskr7KrqA3td33NL2oZz96q5D7two39iawmw+KitrnqM5zxqMC+WQoINlSZQZLy6o
yZ82M09h/lpzMZ+9ZX5zkIyoohX+FnId91uYy59+VjxCUAC7xMvup9WNp2GMWJBb/oPb+N5LqHMC
kUFxVKiLRoCBLncxy5TFBzA6mPn4iHYL2Dcso8B/VqevMAp131QvXzQz4aPjgeDhKTXaz4MfHacG
s0JzDRovIT45qdf+ALSRGHadE0ohWFC4U3bKiFMnQMvLQx6S1/F9iRhj4OayQ+qQNwWctXiWwamS
ZFwBtDBbZb8NLjK2CZyUcTjm4AuzOAWSuPFNTsC9MUXnwg/fzenqbZgGXh36UFjWD9DWeNHJhQII
WovynPtgHmqnuR+9rjvyF7L4KRYiXXKcztJogJ5Y4b1nO/kThm98Jkb9lk0MOc6SjzArWfJOWBFV
I+87o0pvXTX1N2VXx5DGDzzPo3twjS4PUyQLNtDGdAK9udLjKxQapMGG2h/UhgBouhPABuMeZ807
qBKIq6F8dgdM5wOl4ceVbuaLpZ0DJ9x5b3WQIazAHHANLRBpSdcQuJQOGIkoGm4XQxgfsELEdnCg
BmULM2nRKmdbQW9kRi48a18CPkjSiLd7VHpYVJb8rVCEB1Xj0Xq5BhOZFGn/bAMiC67HIblfQJAG
3mPlFABoHc9IotoOnh3GEtBdALV3YOdfqjASB24tHsarejRg+cWA/fNYEN08mDKkmKNF2iUjfe6Y
tZIICA++9Kbb4JHSF1gWHk1QVwiJ+OFkdXhDWLY9oHPCiuW4gfFSMbinc3nyC9XuxwW3ediDlBi8
lWQxUiQUhMq44Tq0mJMrF9eznc0vA8ATGVkQRyLfZdRZq498tB9kRLKGrSABcjYYsanr8DAFYjrY
swvYoPjSJq5iF4jbuYqq4m2UGAx7ld+mTadPBi0J2GrcQ8Wy/sYwa+OHlZK2tEwCBIG4czJnq5rp
TqDCxVPnkbb1XTLlHFkYyOn1BYDpadu57WqjiaeAT81y4aHJhoF+KVoBRPZqSr0yxYCh/gh07Z0U
Tu7NELUViWGUG5oGwhrJMF85x7DYRwtSaXbwovEWKOIXtKp5F/CKRd/H2upwdeRl/SssXHFMc54/
nMBvfNdz+RVebbCRuAzTtjxfdfl46fwPb3FRgr3g3OT5Lb06B3L/JFHGLAJxHjklugiWsxUWGYiD
G1TJjFxxc6nDddgpV1O3CiiVgxBn2WWN3vpluNND9Eq+058xrqc5Nexljo9tJb8hJuhm7F32TUGN
ci3on43U2zKzmSVjgZc80PcRQxnC5FJlB9dwxrhKM7Wt6TsnQ+D/Vg0GdwyI1S9zEGY8AQFMfDtU
22EBCMZp4LqBSa3tRLoGeH6xd+nUOvjoqJd6AniHY461cOWfcby4+6pRR+kXwcbPCcUrvQBe0zLa
pp1+ce3+hwiDZ5vClNgIBEf8Yn1Y1LBVbuPsuWGZfEaLPhFf047tBweXcor3rjSKe9m2EsBnte+n
9Wfb0lpTEx72wYy47bLsZ9eqd0YT8ULADIoy3qZAEcQeCc287eny28yIF8ngt8G7NVjGjk04/nkr
sLYdTSUL7kHSw0b0GnGoomQetIPTuOZ9CWkeMeFuxk0a21L5cU22fgdKlg+vik7CMn4UmUWMu56u
ePz0dapHUK1DamYvrfLuRhSlbT/lem85af8SDkNx6sXMepAahGFXcsfteq/S+1LxaPbCItw2xsKP
IR2cbSswhcvapn0As+igAtKgRU4YyQGQ1OMwjIum6p+LZpIME/Z32ftFYkv8jwEhpmBwFPNRY55r
GnpbcpDKUPdTmt50rQZ064TGLT6Arz5zh3PnBi825Z9mPVBebCVe2sljrcvgaazkt2PlB1JPBqeU
yU3GzmOVBiOWYYE06KaccSIh/uGAyaaNx6obt7Y3b1q5iIudqRFXVlqfSMk1x5CSzVudanoX8sdl
FqQfpohS+EDl9Gz2TJUsjABbJxQKV6ye5n3XjNGJ8Y48dIYZN5B8CtqZuHp6OeLEbRUPM6eAOu/b
zouRSeee+dd9dSfcWTOKxYnhmLwPU815KIyhT1wPCIUH/O2BzU5/tmcs4gX/NSOIuClNHgvWFVZX
5ND1qozJNeRJ2YX60Zqx96JlDpu1XYBwSIu2DGpb5XbKyPyiEZ04kpS7dVZol/xAt75jUtBgh3Sd
zyA1gLT6t3bHGUk76XacTWp9J1KkEvvmzibit4kGszxXxLWO3sCL0Rz4SUVecZqLtjqQIAYomZlP
aWBlX2pQAIgNxXiMEy1mg9p8hmEYnINlfAlb1l3wlZDJCVHGwdUfYY6ofJbR3pZIyAkTGcpZZVZ3
3DbZo1M4O2WYwWHhnzxpo9yb5Zjd+26r2B5zlHG5VnDBOsJMTGO+WJhGTzMKKrOY9zARsEkqw30g
u8Mow+AJ53k4yZqQoyw+pLXcWcHMwsKveTQOjO6coWeVf7L29OK8EmfXxIyW6Mbh8MVaAlpU9DuQ
toqnqdpBepQcWoEK2wVkvyyjkjYYwmKLtY+2gxZWNJHXFf9y5qV75fgXwPeXDPPbgZNN+wJSa+bM
XP2ubHhbawitV+e6vCwRUaUry6XR1UOT1Vdzb77iETfs4wCWzyqtLEHSf4fnUCSco5Zj25T9A7r0
cNtGC2V9RKk3lYErxO1lcOFBxr1j5CKZCqyWXYBvbCoNjp50bsUEJ6fbkOPRLUC/Q8BXfQRi7B87
l7nQdcLv1Ia4oBrOKqUNRRIEI6bQSuq98PL+uKaeSBwY7b8LrBQiyYqFzrc1PbTKLO9aty7Q4Jzx
2Z6Y2IQqXphMiHaosLuzigIlS7KiLFpyLMh1AKooKYmhRjR3k4dBkAc/MaQywnTtButx4ClEZoI7
cVqDZt944mqINHpIgqNj3YxFbYFZa6cbtY4lHly/HllGwytPBuWCzK+BcbRJ5FdoBO3o6a8WBYen
g53PN+XIuXjTVs70hFNmYoBMrYHAI24O61SbCzCdcZHR/Vr4Gfn9QrLMQjtTTxKW2hNtSF3F3HiV
Nr3Br1FCjMon3Cs4fRUOWIJ4pAbMjC03Q+hKa1A2HCVZmV3f5u372g/5b9Bi4qfiMU6dTDlHICmH
kqcLLXi8PuALYOxrjTzamMQxAbNHCnrCYDnrK72nALYXJTN9karhEA2bJggTVLmh+hwRKTRsi6D6
BM7CM0rqvoEkEkL1Po9D2bAYLhxG73xBwUIZSlkhAsVqHgg0XIGbte0dvKXIzV3feBFK1AhjIoYY
Vv5AwlH8yxDvis2yGPpcpyx9Mb5o+K1BswyvUOW5T1pPiOxcgePATsoCpd3agIDulBPMP2FhQviy
5qZTV1sVKQiydJazMzTC+tmHVvSDzOjYHmryLb+ayocMZK7Zf1F3Zkty49iW/ZX+gGYZQRAE+eqz
e8yDIiS90BQKifMIzl9/F5Vp3Sll3ZSV2X3ofkhZVknKcCdB8OCcvdeuXnuSc0Ac0jF+r9HOfo0q
IFv7sgMYzAPi4VYLSt1eyBzkdD+b5d1l1sVayYrmWykS+cCsLP8MoYcVqXWO+B6LepGeZbtgem6y
xpE7ar36a9RhatsUUevTm0lap9i0o5+BIY+yVfllV6DVbXb174M16vziNd2Ax2bp/JPN4cA1Ah4L
cAG8XkdSywqQNmbdVuusu8c6AbASlXf+ReDpxJQkeklrus0U4vWIDvB+KWmgXuU6m9TKX10+JnEK
b6qv8bmdM4NbbePUSn4Y4zGYT0woQorFOHRhInYhND6lNHlLfk3CwYZr2jypxu1grcGKA48z+01/
Dsp8wHKX2+6XOkYMsqXZOfo0aDWiXkM3Ytp3XpmDOmiRUxAIPjkfbAmKnOs2RN9gnFOblW2JKadh
JTs7h9PAdEiKCcBQbvS21YH4jCjBT3dhHAz+ZsoahCowtWFjqSbV361sqTlTuP18PY1EJ29ibpnZ
zo5Qj9XKAsFhUNLbLzBFm90yTU362Lkyqbez7bW3Q7C4/tlyaO1KJ0WyP/X1FO2sAsnpRuLqyPfE
/HmPgeNiWrHz0dz6s2qtbTKK9FM2QqGNNWNwdPMwXOIICS2zKTLP6XsIhlO1G8eYZ3h/Xlw7Etke
GhyighDWPOJkHeOgHBFgv9Qg4T+VCccXEMNVEx2WJqu+13WCfxmn2/IJQASXjXUmH4o1cBTPH6+Q
cana57Zg9reFQ5r71P8Ck27awQGjhNE0UwqC/F6npRTdIW+7JjukLIhnMbXDlY4tBP0BhgBE0jHR
PztPNx5Hb6y4wTVT7qTmifE9SBLMSCTilwQphTKteCo5LN1mgUuUekoawYppqgJrn5aV/y462TDe
jHpcOQRMQA9SY/9jWmklBulLbFxwsLN9HvBbRztQkDPz9CQwBABJJd7aPh3HPVAcwo9o0DrDccrS
vufgP8YpJ8GOEhg+9sBCtSuDIzpkuW9IZBq/whEyzp7sLYC+y1QIvQaTMEC2vGykGwwqddohbUJT
QTGJ8ZtOlc/IBosfLv0xDQI23dJ5pl9iaQpST95hrGM7n90MGP2oBUQWMw0MnAZWYrhdGuO+lxwg
LinkrN0AXlZt+IDS23Z1Li4ZByu9idXICuS/Bl8CiVWOtLrM0WN3TBQ+B8Ms8CR7nQ+vttEIqg3B
4J+SFhjxbjI2aD9X1/2j66bpm2n09NrQrTAblfjFso88pOZbvVCfMlPM+36/iApvAPkq9mYMu3Tv
2VWObqurLcUmlGGll1FOVzRzlefjJEq9T7HJgaFUUWrzELQBf8fvmVEqZ57eE+nSo0pAGkZ7QzO4
oeoyQgLp9rDrlKQA8bpFts+TUzWkD1hhm37GmgLcqUod7j16EtaiZK++49H0uI3Cb59nk+Qwm9GD
f2w90TOeMzVNTELaxAM4bV1cwjL0AYvGXZUi9K/cYaNJFRTnpaEht9FRstLXcJn0rKWgtZgMOnT0
FfG1iOP9UC0MzTMAwuAMi8+iCSKP2rKxyAYJ8DTyKcCpbaCw5WAaC8Nbk3knnYicu252td+xD4Z5
kL35vR9+znv88htEQfgtQwQ46gLVna43IXXM+oNOSYD/Zp6zvVfrVJ3Q1EcPXqpIWLACjkx7ZqO6
OE3cT2y+Pl5Gn60J02dT5nLzvwl+nWszBzOjrix8wXWOsq3T7hQfKI9wYZH9OHya3NlNDsOqsePK
Cfl19Ce+rBbS4uY7LocMb4Cd9JtAJrFy6H9SPJLCpbWvCSRymOMFvyQRjWU9wzDX6LxKZ0bCYAUA
c2TuetSiMpiYoljC0IHCHbxqcdaThq01jpFaxx/+WaL6q06Yu8KnQNu9RsRD+1sDtP4SeKgyig+m
yIQBo4oItrbsspxJYgNQxi6bVVLYLiLYlKrtgJotFbCawYnkn/rp/zm1/0/a/5vkawuh9Hv3swng
/0lPwCo6/gdPwJe2+va/zmY1Bpi/OgPWv/aHM8Dy/uUodMQYA3zfCaSrWC5/WAMs/S/Pc7EGBPwu
R+o1W+FPa4Dn/Euii/f4P5VjK1ujjf7TGuAJfsu1CcDVgiOmr4L/yBrw8wpCpoDE2ZZYmnxkGQ4B
wj+voJQZnnD70mXYmZgHkwbi7LbRM7Ir0FTDDMiuTZAnIgD8LEUPWzco2y1a2+6SMLY+iHbc+bUX
P/mzD4JSmHd/1N011tXsYRL6NyHZP2uN//iw0uFaoYlHle38oggn9mFuzBpQywS1fxRlMt96cC5/
o7L+oa7/vw/4Hz+Gq68FzSPMHN4vdomRnlharfLkKRTmJSyh2G7rqvWfa1nhsq/cmmlNGpwdp4a+
PmJtfIyHtkC9oFN4jwlJhnuMBsUhjaWP2JAtLY/zDttr0CMYV8nS4/eaMfeRq3RrN0V3mzbkyNW8
VhEwunTOYg8ORl8t6gmqLS45N7DQ/qdhwSZrOeG7W4zIhiUV2WNcO4aQh/R+8mvrK/GuKXkBTT18
DrICqeJf1vf9HxfhJ6fEz6L89drwj+MxMYNmSI/ul1vQjfniKuIhtw0iKZV28wEVaQEiJiDXSWuU
ESmnbgcbNtV6nXTsxxyGn/Oh8+HKeC5c7i67RXUFLK30aoeMDkKdGFsphBDkJ/3m8zo/h4r8+Lw8
Pg6EAMknZ5P8eX27UKsXfgIFDnMBcC3lCM9cCADjyWJuZUm6V0go+l5Nfv6aKz1vRQA2Y6zgT22S
2q6vqnae3zH7UvZkizVcQzu7M0lxM0flhF/G08lzRzODnpVd+2aTj0sK6mTWy288IWq1G/y8LJVy
Pa66krYWLM+fvwo+DeMbnoxtCyr4iXoNzm+lnK8dSeJEQiYqvthOHX5A/gZpoeoXWrxImg867SOu
fdSQEzVKe36xG9m9oDdZ2UcYCJnvhCZ+JMhqepiGvp8Ilee9Ns3DTIA6rjeMoHJKP4e4alsOUz19
zMJiqE2WHvSwWMbv/KwMw87gKs6UY4lffO7mfGemqX5Yxq7bh1bdowyz5hVsrONnDYLnYy8F8RNe
XDxi+a2/9DYfG8AlGLglqHtSwqJ42k4Fdr3Y6dvTLHzzbvKaUK8pZzzUV0U775AzBzcSIdr9GOj6
rkLLCay4E8nDP6/8H3aTXy8/ZiUPb4637g3rk/GXdy2Nq5bWL/0e0qHbb6gaspNOUYpIqivASxHQ
7/2IWHdD2jpXSETBQfe9+5iOMsd7bXE3jL0d3Ha4xzSt4bNCQH1GT8ipPfdlc8dAEYONh0ITMNsY
pTfBXDOUaJawjfejqOebPqxOdVy29NHqhFtku+EAIaFHQC+YKIQmo+LLe5e/RGAtUyqQeRzXeH2V
Vk9QDI3DA1hKBkomim/KNodBGnlZ+oSBW3KYDOd2K+2UkDQzRBV6CmIGmDWN1nzN6Hgjahejsx8S
BwjDmzw+uqLbzDj4xaPC3Oi+Uh6tTqe+XSyi2EiljC/VONLTSED6ZDu4/811zICm3sKikvcI1e4s
40+7si97QK/Zg9M3mM1JyzgAJo8OZR3qV4+4QHPwaH08tT7xtzSmrSv2wG7kjEfuYSH8F5j7q6Ne
5o/OEkDV+82t/zcPXsBrxyOCE+Ke88v7gBDUDIdSh8o0Z20lhN1fZySq3DYMe47LKJk6qdy8VUts
/ybQWvz9jafUaj0SvO0IYbJ/2b4KiNYh4Hpna5y6gi5ZT59S3J1XrXKuDA7plUvSHJWCrm3jlc0D
RpwOze0bymx3H9QslZEz09U/XxDH+fsVweeoAh4Dvrn8NZhVTG7FfjkLXLqJ3HPEGI5pzVsohC0D
M2NcDpIwmq3KELKowQKMY0X5h6gKO2IiEfx4crCPeEHkThZRep6JRKCraclDG2soHXaOvCMv5Vdq
J4athtPUP38B9XMN/+O14PHxA0x/ZGFh8Pr5YZ77H/gFXguh5abXHk4zVG3CmctTmImnfJECnLjt
J8BSu+ZUFzVMkh7dHbDyZfYY8EwFHIRsWjs1YcoKjzh73MJJYjiVYI/Z1V4trnnWkbO2jR/zhhOx
vknDKdmVzCjPkjT0R5XnE1l1QFdXwKLLFkIkQiSuLNpTBJyMTFoDl4MucOk6QSibLqc2Y/9wpZk/
Oh28mjxMxcciEQ4zTdxOA4yHRT66GUAJ3Spk/Hzaa7tLPnAWJd8G3udOzMbbhQiWcZnMMfrBf760
Yq0Yf9knNQvfc2yslFRRv8R4pUvniJkj1JZiYHnm4BmeloZwFRkk/bFYBN23km/XNW1BV9KamdJl
0datW8h7fMoNXvBwHxdde+1Znnv8508n/82NX8/FiqxjR9lKryv7L7u4iYaZAZNNPYCh6LVppH9l
WdAE0IQeytTzDrkdSKaUWCr7GNJY2zSfmiEbLwHSKWTF9I1p7wFHtVbYG8DbM/J2RGoCK5eJ0oPw
Y/cDWFE862Rc3oR4HdiyU2vPq1N9ykhyv0UQNR4K3UPstBrrd5f/bzsGfQreT/hG8dZqxBg/f0EL
7J5fNCNfEKPbfVVjtamqZXxFCxRct0Wm4aHS17PdHf3RAQXN3vNoJJY96pKo995tXi+/e9zEWpr8
tCb4UNhqeaFJvMj2r6eM2kf2Y3uF2IrSTe9djVCL1LZ+K/RwznyRn4DdBpvO/+jZvLGEe5n6MfjN
uf1v65Kjl+2SMEe8NU+898sjnyRpNzUuwR91PX5FYOmdBoxIB0YIy++2x78dqvhRyNk4PziA7jhY
/XwPJrKFLKZvyD2iKYfzpIMXvhiVu9asIYDYn5PFY1fsSlXfA50wSEtk9CJQgaHOmVDcDArmKAoc
+NsxuXnfqmDSt32It2k3FtmJYdv7xEimgOmUluPBg7T7QEBT+mw3aR1us6r9UuYajh5dneaioTL5
e1emd//8NP3Y53+5rz4JT84PiztDwl8WG+fKwQbNQbQpBccOdkWxdcn1vB5J0PoAyMrdy2jVK0B9
SCGJj+4dI11d7Op+lPTGxviJbBuF9KkY0giCRlx/DdtgfkqW9spGLfpctCXWVXI2KrWZC7/9Ar3D
f+FNrZhoRoRqiDyjuFU0P71oSFZuPUp3JufuFmcmOTlD0j6RqNB9cdJ++VaBpkItjBgqxyV3JfFT
vo2dC5iQpOXshkCOCSF0h3YDtx10XxNDs1i6nCClBgr5hnQer+unjzX2NADbw4szeK13gPvl3IOs
eoA8kV7obvrx/seV/o86LP9t3+Sn7sr/b9SFtevxDx0W1unXbz+1Vvjzf7RWAsgKa+8ERc4KSgjW
x+zPzor6Fz5+ymVM/Ur7HtXT/2mtKPEvmzIO9BNHWSG99Q3wZ2vFpbWifBo1NGUE6jbP+09aK78e
1zSWB413ndxMOnTa/2UTyBqyAUOY4GtuHKRrVsby4mYquJRtYa4zJm32b/b+v/1E5dITkcpxqMq4
NL8Ui0iu6s6sbvicGdJWxkqDwR5HvGjV1Lb1gQHt8ptT0d8K1PU46tNDWs/W6/H6lx2ggl1ZhTbZ
hpNHIC/zlrnARDyt+b2Ls2iOELXee9oL032e5NHH3q0sFziN+31C5fw21s4Ae03K6TXoJHazvyyW
f9OuWL/xX/cnrTAgQ7JigwIOI39FCMiqx80SyRaQ2YweciiNN+/CxXh3SjADJols9HelqlCA//MP
Fuv3/ukne47LGhKuw0qj+be+pv9SZxApoNO4xTQ6DxCQthX9iWOUywUEqtX09oldX5A/7DntXR/V
rbhqkp5aN3cNJ0xiA0AazzTK80clMhwTv/l0v74LNWSHgA9HoKtDJ+pX/oZL/V6MHgl0eN4mAgel
8O5b16DraXEkUrEWiT5Z7YpjVh585SOZGdX3yndZS1lhmc+96pKHgtA/Czx5EkEywhBQ//ZjBj8v
aVrsnoQ5QHyWFsBTOHr/fBkLP/GCSXExUhWiyo9CHFMMJq+yLLdPaD7feecte9qv7Uscje5bU6a4
p11efXetX+bXcxqpT14Xr2rCcjAP1sSQOp0Btm56v228M+dv9VEmFtP2OgFEtzODEl96XkLdNh3X
YUY2Z/GxiYKVfeRb3XI/zkE+PbhBIt6WsPLcU+2EaOw2dd+WGcIGjM3ggUBvPuCpXZy9RIwK6ruo
fNQFDGUqjDtd1E4D4U1iSe9jj3HYEZ09kbKMwhFgdmxuEVkiHWiFJ+r4WnCjJv+NTClwsW2C2/mM
0rY7DDOEbsitNdl+YWdptQmErplVw6bfWgu5mOeWAbdzR85GOJ8XT9NmtKvO4p3K8SDdenqwWmb9
4/Ql0jHV91IGPAxk57jJ9Zwo/BKSFNI9Gw7/xaVeJaaDPbiQ5+vCeWhBL+yQgSiyxyn3b1zM2u1N
mRjom4498auFLTbaWpkXjVtaCgiVcflyKbsKW9yxCSZEvdXiIJorsCFOx9my7bfIw0xDHsLCH4wU
+XTw5H6MTaPmUoeRcA/dAmz3eTDkI/iI8mhsZXE63/W0uvFBVE3+AtQEbjfJFv57Pi8aI0sr420h
ehxlRbDot0Z1fA0CDByaIG4+oYfq2KdxMKkra+jWE6gVO2pj+4YtjfoEPRS9DMRdk0qXj3ohHStm
X3kvokG6e8Ky/R0O4wUg8QjoCfkU0YIL/EL4AXi7kSqTwBmmffyw+NJ/T+iMWJs58TYotfHKmkKI
B/r0XXvhcDZS2aQqmJ57lzgoTDpVHByK2BfE0pfNPedPWn7oWctXi51lOIUy9p5qVVfTWVmDD163
iMYH3FkJIOspWvW/bZAoxAVDdV4HprCpO3Ghd4Wy1KJ17VlV9mXpXMv5WnthezB2lr7PqVLNOizG
5t7KeRJ71ZdkBBRlfzUv3hXokeVdYMffNH1njjJxhq9ZAILjDA8J7e6wTN2pG1t524WqQN7dm1e0
b5z6V6wvpIliVwE23Mamqw6KfhGksskhhgVAHJkxMcYU+JDDAdcu5vdSQS7joNgRVFZ0NNo4ELN7
j0Z8XSKwMFheQucVaQwNS5GVo4QumranVimG5SFvh4Ow9TcgGemzlbrB98ZqiPnt+PvB1pi8eK5q
xBgb6evkItrJ2s6M13bIV+kOL6Z+Sl3CHFAmlulrVtnZLmn9IcKx7ACLJzwR5jZOvMje21GAwsMY
dq1lnJeLnnv15C6pekumubwDiDtBWEcIFvWlPkPoqq6rCpfqprZVdVUTQUVOR0OLBH1dlnYHL2V+
d6CtVx/mRljfSEFtbxh8L/se5Q1AjyqML6M7xxLAcJ99r8xCUF4osxTCmQVHLEPyd48S0g+Ok67U
ziTt8mjjCcfK4rtXWWTWpB1jQVToVrNA3nA2EUMuQFB0ICCMY7f7ekwIiCpt3le2vdytOSQ0g7tu
/IjKliWKWU/eOCbWB9M30b2PMuiYZhnCM0wwZj+oznnIEPPsuDLypI0Py4eG4UsT1FWCZiohdjmu
rOUQtA6Ao8RxKpypwMVxrGI+7Ec3ucx9Mx9toAPddQU/+SxLez6Swk0gW2kNZotKrH/ifZ+/+fQX
b1LRDoeimMLwoRMLqjoZ+BgMmsVpHsHlBFAOl75/mKWHONpOQu9KDYGfXQ3kx+yHeVrurZLWDiwb
TNsEV7CDxYZOem+WzzIyTMTRqZH4Gej1nRNVrg8Kviqsh4KVXp8TAELBidewFZ6RWE0c3QwT7IYV
yxOdubdGY8VmfDLusaKNO2LbrC3W435nGWUuU67uB388Ix58hqPvXGfDPB/I0jk6mXNstPiKhesR
M/43I+pHgYiNILm3OYru2mUkdSW5x7LjojU1zZ0rW/wC+coQlP0q5I1pctXeTcfx8GDwS6gpH/GE
Nfxbxsmswcq6cUMGIcIulg8rc+jQMOekIxukp2FGRYyhSJ55v2mInEn6LcQijv4ggn1c9XqfeSNh
bG4zXQ38CM07p/L26L4wv9PqfqlSWum7jqSAeF4mc7BbH2Shkl2ZXFo1IxtriWG56lOBRbO183rb
gvzON27Wf0mb5YDKzU5uPJAwIwHjJLsiVm4R+nBBw+gL6gtUoH7oW091EkUHduU4Ak3vSQosWeTq
FIaR7d8gPlP+HvaEea5stlIi8gRXGKY7M6M+fCwbuezcSIYkA8RoPGkshNGlKA2G7alT1wNxqAcN
zcAcKTDGbdBOKt7KZCT+DfHMuPGDfmyv5VxP+2SwcSIy0AVGHzRDY/a2cIcT2g9FH3nVTM7SRSGK
/t2Lt/OkkWgSCL48prgreITJmhZbNy7UJ1incbB3CuRPwBBI/EnzCMOJpnr6wDPbXKezPROiZfka
J8hQert0Lur7hQ3okCKNKPeDifJ3HzX1eo3w+7Z0kjB1zgryEsGmz5qKnm7MiBlkO8vCc47+iP5X
WwkqtDTIvtcCo1XT11Ais5wQbxjqUbRHHk2wFzNAMDOZ8wHvn/8xdtyivzQV6SqYSBO3YjwKsHWD
PhHlq101mClJ7qZHEOzKpGmZ3xRlfEJnnt/5qFg/9U5RP7qpAi1Z2P7DwG8z7RGvg5+ai85c54bo
p+jFmcdi08dOJz4rDn9XUPAIagpzMNpG6g9R35p9W4X9V66s+tSJ0L7ixrFi+Hphuytax+rQKqv2
lagsmrretMg9SST5bi7bt8mpIKpwgiMlvq+p3QExbDA2gXEONO9+ODNyPPVRjjgvg4jut1lwEU2l
640/8DmzUZblIXOHjuceee5SxcBw5TRdkNYOx34lg451RaDUWGM90tR7S+35F7uIGvqo9cSd7IM1
IdVSpMjTdR6vB09eJVE6XIoV3BouHr/Yo36bbXQ0hKB4+z7sz6FMo6PrL7MiwNmMt5WQVyPBI4+Y
XMc1YFwOZ+Jeon1j1f79qDrxnMWqvCo60dzOup7vwaO7a2RzGRyykTy/UOB4WuzpbM1D9pkDKSq8
YERvz1vj6Ns+ZAddECMe4zUm4DplFqUk5yBOis176bjhdSEGcdW2lvnAyFacyPrEERJ0+AnGKrpv
EMlHqbnTS1he13NvE9oVhYR1WucybbOPXliNX+D3VB96SpxjnnsPQMCPlG4zyWKVOQJmx42uh/y6
7ZWBnVmYTSw85yAa0d8sVqF3anFSXmj5eKgIBkMHGJC5BCtqkzVF/SxHTuaVL/MjAPfVeIe0Okky
mAFzfa3zWuwDlKy3QUYSMLNv4KlwF7Zd4/sbISeiLLIsPI8euh+J4fwKA0p3qYfRIuOwwKeiSgt/
ZszoLeB2c98b9Ock12lwwq7zMgOmOfqyXlYr/8hoTL3FdVxQh4C/Gsk83BdZMhyzUH5rXILfDlC2
iz0us/CqsRg9xzFhhmU8O3cAtqtnEZvypqD5isA2SjQxDpIaeka3B557PPga68Rca29LJ34+ZdpS
u9rCkFa4pXmOl+w7vmbzXoxBhs96CirakRFppatbKunH8FhHaX7M8XRR5Meg9b2yui7i4h2JVHig
4i6vXA8rqnbQiqODlJ8zGc7bqK4x5bfG3GpY2sjFK8OaWq1xMm03XknlES6czwcv5RYn2dGQRv7Q
+53zrN04PU0E4R7ysYkpQcomuOlTAiVLkkq2Jm1YBxLPhc2++zWgMvymGXRu+oE4UCIYnXNhQtJq
fC8DxOT6HwIXA9O26/LxysoJL4+H/MVfIvZcNAlo3kpUVIHTvgpcSlYXppeuChBJMvbjQCUGXv05
Q0uOK2N0bbUDTcIekE3STMs1yR3iMJKVzj2ZNlD5JLLdkFTSYHxBklduZ3Dd52m2740rlr1kRsTh
hdQAiKzHeE7KvQSYVW+bmiUyeNW8sx3B9lLMOMlGIqizDDEnnDH7GWiaPFmUUmef+oJjHNMzkHpA
X/rxUXY1tsZ2COJXGxZaDq/sYDn+N89WzoW7jdyfV8s5SJIjg/d53zbd7ZxP4xV7AQe20SqeqNeW
U+Z2+TZ2HN6lU3Lt9Ar5X1m4PnFIge6RJYLPHawKQFHA6z3i8T7R8AoPFMefCj3Gx8AL5GuREhXY
zAOVVRUzSyuX/qBHvJgmC95M4D8hphAkH6YtrXrBkECQPuM588niAdqUJOFdT3iv30uYv6/obrkE
8CGnsz8yjJ+X8j5Pc9IUR43DidiQGsYAoseNV8DioPIJT3iaP6KWWA7GZe7IKbcHPh7hBsJuD0RI
+l5/9ifwcogoe2Q7WTdwC2GIVxua1zxIDUcEwoQpPuy8fAu76jWfJv+9mbv0ir9Y3GnD8OgcNr26
caMauEbctu7HqK+IFByq4dbK1fwF70h7z1x/QpYyzg0gEfXFrW2v23p+W98MqGW+AImr772U3I/G
tdyb1inlvWsKElwqjhcjHKcHjpHqEvpZiZ2qry9SAGMjzTIWZwb8/cUqfdwMeHwfqjhvb5sk4H8W
6JZQqcon4ikQTszu+Ll1B/FWjF2BBajr26MqR9SCmcnmU5CVmcQsagdnAJCGXzgJGPBC+4ay7gPR
W4R9We6yD3p/fgc5ZY6j8uFeaHwh9NBFjp+hNFtl9fVxyjkE7YMww25CC1V0OyQ0AaqJaUqI0zOF
/KAdOfb7sFIUnUASX6slF4QLwkz5NoBn6lCtNM0Djqf0RS78pF1aD/1DiLrkMrWw1vMsa7+GzRSc
MiHkR9wp1SUq1fsaU3xxZ0QWlif1M2X7E0rn5JqRSQdYVS4PUCrtV+gz8T6up/5k23b8lrl+9q1G
zE83wKPMarsj3itzGYoluO5apHNzl9XP/tD4D7Zuy33KojkF6crXT4kon+p02GLjcwgtiKxHZywf
prmOsar1D33liK8kbYF5xFxCPPP4CV4werFY2J1NhoNVvwW2y7CcHandVlkVdTtOSaRqwI4JT7im
649TS9ziWGWE1HkpMdhccPD/dnSDL1/DwrTKBjdm6l1kSZDnZioK+h5Use4BRTHrvZsQkKBcJMcJ
i0f4WOdzlp0GjIhQ2dsJm54ze9/06C0keIzpTR1VT4UMp+orjMbVejM4qhQPUaHRBFc0M+6GLFfh
flTrGHJqbXERfdtQnfeLQ2wLGwsmcJFN8UtDz2kNcqztNxHUHqlN+dh/Dii8ssMAYuIYYnNnFerF
uQIQ6z4QDkxTyZ8LOmaMlywE/VHtuOjxyAvLErgUOsKTM6z4I5RAnn+lmgFLooMFyD8FJZC+c7nQ
ZrlGZk8DrbJCjDeiUU66QxYGIbnzOWVh3YyOvPmI4q3GoL9nOy2zL003JjS3M3LtiGrRgfo4Er4s
buNsyL3v9N2yGrcO/iGkOUwb2TxxeBEKcZAFJTexd20t7lwvJ6G06AeTHphIZu8DSsFnhwMBeou8
f2SyPoVX2h3zl65o8xdOT5DqQrtwPy9t5hE4VPpquQVXB+40wQi7V2p0b3uesjUuxsFH1kxxUuyJ
KVxuomoGv1HQQcTWjszrvnXCsMRz2XfNpsLiBPe0LK5JsrdI1vDjtdys8glTmB8nlJpD9BCrkGhU
tgSoBSZOyNMryzr/jpSRYaUQClQCw/YuP5JszZ4eC5Cz+8ip6Rc6viD31IwEdZGE6crqVtgTsuxM
tx7Nd9qR2Uky80e95uCFJyhv4b6aImBqsphmuh8WYpV2XuS5w2Oc4MG/m4zhj2vKTiAurcmfw5rl
eRCDDfMIMAOBr9nSiQ4WXIyJXYctzTvUmRQTQNAgCo5h46LtX7sjqYPZ0UsNUr1I6P6VMcd4GrI4
V49eBUgxJ7yg2QKLRCrBIZEzsyqByFGVw5mPGDtsZT8VMZHeDJy2hgVBQADVJ1aJKBsRvfRIOTfC
z2IbWWBK75wcEiKqFpEtZJxMHa6bjgpsF0CJ0w+LTJiMo69KvLMcgLxvylqOMBMiiytTgnEsvAUW
iZd2tmFboclPwAviSlghmioZh1iE4n3mBTK4IPbOCyI7uAZOwZ4xVfV77LaCmJg5UB86O8uejJTl
e6fz/sVzRvhSKADvXGMjXncqjdJJrdR74kCm8dhLDPYn5SGIPce5N/nnqm3pzsatW42bYVTm2jT4
KmLKqnvHkQSs9fA6X3JjYfCPaVM3u7qpA8nLtFIflD2Tidoy1Oa93Mf6y9Iw78dbWfGGnkqfqKxa
D8VrsrpSqHeMTr4zradJj4qmz05Mkin36TiXxYEWjAmuI961x0C1+PISFGrTgU8tvwxwVLuNJNWZ
1T6rZN9PmpUnM2e84MBIPoJJaZ+xCnZACLOI2XzOckEDhuuvo3aMTl2nluxqmTN73FZ1BOSQcOoi
38EC4TFOl0I6x2KyKaosSzj3qtGFvJrzkm/decrJ8VIlZc8cuiEa0Q6jKcTTSirsNhZFcDUx3Xbu
/NliU+syA4pkBtzXJ50sLrZHhbjnnMbCHlNq/Z1HoMjnRK0lZ2IX45PbxYiU46rniSD2mwx6IFxg
pczANj/mmnJiDtfUsSQOWCkdcZJQtmAHBSEUmtOCGuTW+F3g3KEztx2aEYKyCjINGUSWdvkKLU8k
qPja4gjo/Fjrth/F3/AfOR4WKVneOnxJuasH5po+CMGI8KK2+owpVJpNM3pETIWmy5/o5fpfkqbL
Ps8OHnnUYjJ/cSg4ax7UTL7ATy7pNpYYxQg+LDCKddNwBwrZSzkOYPLBCILT2wQ0Vs52MpYcqn8s
LV04mbePYeYQ1BKFBMs5MrJvXaCPb+FA0xn9Fg9nH3XcunhNpjjqUWGWTgZKbn5iUFg7PD0lve0Z
r0jmV1SuaWMV10wtMfMECLBuXRw3kMly2z6OXUvSlxda3t5GtCF3SVNbZCoMIuzOtuMYAoiwHE1H
Wy04mwAqME8ZysHNYRPlyCmL/6LuzJYkRbJs+0OXElBQhlebJ5+n8HhBfGQGZVb4+l6WWd2V4ZEV
0XWf7q2HlpJq8cAMA1U95+y99oBqHA4NyyJZy3PurftC1Fc4tVnv2ID7FT0OHW4oborydPZ+nVpE
D9SI+OPnb65TVG+T58kWeyhxq0fQQ5m+aWM8ztj6RlGDPJinEQxiVT+MnYdfuy4qJhuTkfrD7R9z
q6mwimJvzolD9g1jr9eqHYPLIfWbadNq4aPiZX9kThuo6C5LByF2g2G5a5eXDXxO3AePmTN5CbWo
390GCT2Tvd+QtreGn/TRBiSR2hUIbAxMTrCPB1pFWK787lHKcNYr3I+o2auskPS4a7Y5QHbOeApr
EYAZbctgS6PbZzCUFaHaDS3G4m3s5mQS4fo9odMD3ZD5AalgvdfG03UadHV02bgdLy+k2RkDgh6I
4OhokqCTzDyEc+CaGR5SO9v5XgZdOK9q4qZafqCi+WyIBgX4OBvZo7JrczqOOhPhswCVDOdKaKTW
dms13YuZmABXRXg+GfjWSBiJzIbAwy7tGfWdE2LbZgfM1srqCAlzQY06K7o/iP7clp4PQDD2C8Ym
CQ5w7hKl5ah6wjMLj13i1ZnjhKBkPTZFf01HPm1vijoRDzOpXt66rQNbb7D4RXLp17KXV70Bhaco
o2TlD+YxI6LsFlpBhh5ltp4IDprfosQML+SMJ5ckHnkknGN+AhyXcLpu21sCahAUT75E0Ogyv+lc
f5dxVLqqRdKshLJMtSrD2TtxkONKQpG/yBzWu3Nst3vDOxfx+ARQ+MyYRDAm1/mHpZrhs50jdI42
qw+a36G+TVKVBsexL/yjq2oXKGc2jglGBgyGYxROT9Bzk12bqnUnwLKusnj2vmsnCJ9b0wseDI69
K68DIuRlcQ1SN5IfRVL4EJWJzr7A6gwyYCCWO8Yv6UF1l5S1YzhZ+SKvFGyoKu12LAZyR0lFeilt
kuoV5CNwsrQfDQ3GiWRht6/jFxuk/87INdW/PwZH13b0QaLXgCdiBIcJ8fIi0pl3GQdKrN2p63wE
6qBTVo6WDvwbNshtQVrUXZwQE8EMqwQMHzU0t/zZAW9Gd/BFdG2M8i3IrniDlAE1N+dA6cVt/zba
QU7PkDEUY+4hPXWoqQSBoDyGDKITNHIRVS6etzrI1hUBw1czvVbweqplmCojcFCOpRBciTos7maZ
x59Mr1nsrIFqLS5MM13STlb2simg2cZD3JEtC5N1zZm2PIydsttVnSVnd3lf8bNaGar+JNwDUAS+
5vv9sztb+aqv++Yk5jnaw6FgMGaFTziZSvYeGZLd6IFblqQejs3TNFqffuKkl6ofHjxp4cwjkBTr
HAQMJqbTlSbshxQHp0luq26UoE3OFF06nqSuha08dBpZhAtK4D4GgvYywV89WYgqwEaeH/wZE/7G
lCQnawlxPw0gWoNoQelyRmQEMMEqEe5zlIE2mc0E8HqucoEXECgdvxZ2axwYumFIbhQQ2jRptiAa
yUUxuOCKMLmUcEcqY3iB8s7UfnFCO0JuLDJxD7t+6uwE94z5NEX+NZ5rMoQhG1UXc6iCPcVx/si0
oVh1WQ86mOR6JvOhnwB+HgOYXGVffdfJwD4LS6d6GJXvXSZzOj0HqhZrlIzg02jOP5VAOunmdmyp
SdXQrLAzMHqbfqSJtWiK/CgNdnLciGRORaZoVqOhPsG7DTtZqi5fnUVBy/8DKGDip8bWAgyHnmjv
dGLNbcfyghmf81oUVoc0oSHVijRa5v5Y/ili+7epJj+qcRBz+FjaqAXQIAhpu/ZZ7PEXTUzDemkS
hseam8I6XPi2LY9z2A9voxTM2kwY8ukoOFX+Wu3yk4bEB7V2lvwiP+XkJr9ctuwTDVqvY4RNQgVM
53xyyOmj382SirkEykM5+L+5pmWeBT7/EgDxZc/a8nMsBjMd0yOE98uXbd2gKzAgswk5505mWpnM
oEwWrwWaoa6BRDL29zrsGOBanKeRP/jpjjE/1d6QuXO3jifXfJ1ycPkUT4lJ4eq1Wj1J0Ulj7xp0
y/PF7BOe8aJlVcVvSjrpZ5HlkB8qYDQc100Mqscptbo3LwB/selR6VrszEEJljOvypuUlgZ5p+jd
LwdL9Q8+Fe64LDqOtTcVRmSEP2avuh28VjB+XUq+6joDC1ivrE4ymoPtbNWvweScNSMQoFlFeelo
kwWmdY/em+lpnXbG3gynDMn3ONZnUsow7yXOq1ttp4RdZ9QJr6Me2eti7dN/5Wi1sQ0Ol/g7HNsh
vsCYORYaMDHov7kwrIBZWXLvJwDkV1NbTns3N6nXtJR0PpD1qIOVuYicOZTZT+Q/1eVKycr4KErQ
lwuic4BqMa1Knt28FOSDpQO5IiDVprfc14m5NBrd14tswJ68TgeNKADOrrsCoUvYJKc3zRJAZwyk
fmr39T4vOuCjTZDRNA68pjkGEMD4IDNUZjRDZ25d5FUTdDBsBNRiRlJuMcwgkatcLHyQbtCQ02iI
c1oCVhawfCOUQfCaEyzuWCjSN7WewKAHk6n/FMT/R8LS+wptQ/HVjfuDqvR/pz3dflSXL8VH+/Wf
On+at+qf2V//b4R9nd/Hfy873ZI3VrYf01+Fp+e/+KenV/zDkgEWAoTkviVsz0MA/k/lqcDTC9+c
/1gWlQEBX/+jPHUI9UJI57AYnAWTfzX18v/CoYjQzcRVY59duP/3cV9oTQHHEiZs0feiVLW+Kk9j
aPRma3HczHwlVkz926PK3fIR4WF66VVGfOztglSnRHqwV1R3EZhte4A5Vv5uFfxx6f3zk9CW8xDX
cCdY/n9cBA0t1FDDc4Xb6oxq7fnMMFUxy1fpJek1yqvv0EPiKyeLo27R257cNnKMnrvWIOEkoha+
cebW2cFKYsDSdalxDRUz+o+2pT8+JNrCs0ZTgNCyvsZcDW7LhB+dOkPpPt3AMbS3DZr5EFcd0L1l
4YfqNwaBnzwy/EK+C31T2KhSmdl8cZThJfQHkm/wEmNjLOYYKWMV3xnWOTvDnapN5E72ilC/bwnC
uVWFZX9hY8FG8URctuNP9HdHhp5jJps/f7L/aD34373s/78JzQN26F+88R9N8VL++MLzB3++8Jb8
B2Ym0v0Q5qFywfLw3++7/AdedBciOD8jBlx5Pgb808Mv+SOU5y4acF54Qd/+X0Jz7x/iHPjn2VAx
6JD+Z+/7l2OVacEn5iXjIhxueJL5CH89Vs0eVl67Q/MVTmHkQfWEW0+mvROaKW2qM5LNDaR+QzPT
7v9yi/5GXn2WsP/ljHO+MndFILKXkmXP+fJ6e2ObcZ7BiktTlgOdF6PdrN0u9GC8MroHls0haM/Y
NvtowY5Ui19f/icSBz4e1PXEF+POxHL2h9nrLwdK2LqK8IG0WkJ8pIM2k4eJpsVtq23V6uCBPnz+
QYukBGmcAXlMOmVV2641f+cq+1FO7XEfqDM5WwqTD8Pj8UXqD+snr2vKAcAIszya8Ai/MVkcDz20
ud858H9cUv+4FoYCeB+Oi9zf/cOa+ZfvrEY1zkzBmP0WoTPc0+v0V5JTvXHR2eLcamJsdv3r+/zz
A8bXQ0IP1Ols9vy6QLZ61F1vIjHu0MsnC3ziMtvnHc1sJJeG3jacmdQl+Xjm668v/Hf3FfYg9/ds
H6Mc+PHJRhZLzqCiBiUOsXEvXZ0yfrf1uaVsRNCQfn21n59mB2kQPlvf52FCVvfj1YYpKXqNY3WZ
5bk8tkX7DpG56zczniB7sMjimJDvpzm6jN+8R39zg1lBeHPZfPii8suVVd/Z/nTW3QG6lsch1dk6
Qje3yqP0vWisYJ+dn6tff9vzqvDju8uWd46XdHx+UVDOP35bPZu9m9t1gUBGmq9/2iFSVqrfXObn
n5AQR9ZOiZuGpfMrtKC0W4hVSoP1kiwPHJsp/8Kyn98RcNP3+/V3ssRPX4rbx2Wwo7D2Mqz98Ut5
BrrfGuXockid9JEJAg7OwjL7rWUlfbvWynWyVcdwkNKlRwu3gE1AC2fytMEsu8QCWcQQIn7zsX6+
Bx6NX453MJTOkJUvC3TmmzjVcM0v+7i2p6MZFtOy7GhlXyR05v880P/bIvvvLoZ7CechO4KHx+PH
WzBPphPrKGdNVKM80vxOCD+zkTC1nMCef32/f36GzpubxdGVlYHeGjvcX3celxWIzJG+grjZB1s7
HVntwEoglfz1dX5+M0nDxbJ5ThMkt+6r3bwLLV2RWktUNSzDC8gpObZ7ekU5Ms1zNmwQvcEtLe7J
ahnS31z75/WWIyGXxITP2s65/cfvSNhL1GnFd4yp+V+x5MzTgr5wQlCOSEV20SvB1vPr7/s39xVk
iXNGDnj+zy/NufftEltIXJSY9bUx5/njH06lX1/lp1UHk5jPEgBNCJ0P//XHb9bTFU+ZGZKm01jG
te+k4UVY+84hI1gL96Sv7ixe3t9YRr8Yo9i/WFuhZ7lY94Fn0aH68apVY+DzHyCn+HkQB8fQjvxd
XmiY5208+/Re5ynaDuiazsi7ngeKKX70zqCv3LXmMAf71PQye5ehDf6tdf2n+84P7VII2FQqeAC/
nmfsKgu6aWA4N+Ok2PoCse42dWWEKkvgkfZKLz1i44ivwyIKllM6I31Nh4jXeM4+Eg9d71LShiSB
2+6T373XP70EHtAdkxMPQKKAY8+XGzfohCGQXRDOiWr/qemG4jusi/NQBuLJzZyWhkk6lcGDyTmR
Y6CFdkOsp1l4aLSU/SS9sdyJ3iMQMogGccAKBFbQaXovWrV5o6eVmhVLcgb+R6+btCcSDaGag0yL
m6VXE0Fg71XDw7QcRDbMm4m8yXEzkuylyMdgHkpozoRb14y0Sbic9j+Gwir1rmWIl27A4aG3VAIr
+EKQHuytBfmK5LgGPXk153erMXEJkw2k+RBB391CjEyuTaIbNqJIACMR8pS/eRbRqeY4MqIkKiUG
HMA9IeXHGPR1BZ8HjoS2/SPDq7pcDGrgREQ3y8+eU7IpLhPT1t3616/R19+FVZ1zPFZTn+KdYvvL
nqNzhCzFcIbuXubYDTBe5muigtz+N4sCFcOXNxYPI/++8DjuB2jnfOfL2p4yWwXSHwMqdRI3fjGE
AVXA0hPtXWEmA7rcBjD2gPViPZuImlCz2Ndh0pyt1eFA37Vr7JOrI3nplhHx8JEbxNdzO2/yLD7Z
Whi0Jt2zrmwk0Zo9Lbyds2IGFMmLhySqgDs9l0W+FWMhFl4YQrUfu+T7TJIPwEGa3kuAte66QlpL
ILIyX8Z22lUgRr+ZTNcbpA3ZeJeA941w2Uw+STS+yUfnwAOJoKiIZUPXdV4Sk01dhQ4yfU9dY9fw
hxMC3HRJTq/bbJE/hLC2/Ji1P+pDGxm47ZGU7ZBjEUKbmpcoRkcTMbXv3ZCQIi8yMpZEZpjupo8N
giLCwKjPDijlbuMYrQCoK5KJrN6an+wogdms7PmFHx3FPcAlgToXCvfWsG3HAeM6MoExyJu+Nxni
oFPt22Wr0Mr1ZPDcWIOyyR3kUwAvrCFY7ILZZ8hQzNUqhRJzE5qTuq3JSr0TIi4+nLZvId7ENTFA
Vi5bDF4KG1zYR1c9YwBaETliwAUNmuCzUVZT8aoZ8luIU31aVrjXGP7Y2oMD0KJlbDzdX+NkqW8s
OeR7PKrJCeS0PBgd4XNN4G8a0hqP3HzzspwcBJaOkW7pqbRQ+y260uuISWy3o736EYfTdyAXuN66
fgy+NTxRt7EhFWSpHhgQkhXo2KNlP3dmbe1glaDAJfMJ3aC4RvOF23YW71YaIYhLfB8zxGxYaCig
SmHxyWGWRqhWLqbCTY9FIeWtCiwEnHMfEXkypHBeuVjzqSevgmBhcDTdDn5vZZd5qN6Qjd0laesv
+kaMaE6ZweFXmfM5Z6pgPaLEKqNtGAmxUakybwhoB9hmSo1XRdkknsxvzYjvuJcMOtoBV4pC2H+L
trtjMB/U2xBjC0FQqGa2TpX6ZOJ5vE2sWq1cZj13kLALxBSG0R2swO+KdRlmYbhMksa7t/CXxeCJ
IpKHm3yfNaYdr4C8tFum2zJdz5CxnvCPzNzJTOasGFHENkL+9BKscn9dzIa5RSNnrnrLQcHVu/pA
mU1OdZM8w2gvAYk2d0RrdAs0y6iN7U1szo9NKh9TKkda5JgWCZDfT5qoPWZECp1oQMZ0jNrcZVK0
yeveYjyHNuZdwFynxVV1DPVa9IFXCv84CqWYvDad2ckywiawTnJdLwhbP6c5RM5NXMfuAyGakJvp
TC0HGYMjl9beC6I7VXf1TT/VyXs8uMW+rPJT2rXMAkgUcAvBIypflJ5fkIARhtSW2fCdk8574LCx
aWN4bWB0fEsxbPIsO85ez1ik6P7d6iC6MqaqPJoIYZ+IZ76SmmwWkvWerfm9KZMHPwremXGRF+hP
hwn5IwsUssB+WHt4E+vZqkGW1+Vat84z6q1hmZPRB7w1WXZSbdJyfrA9hjGFqdFRasLUwpydtHqI
gGhv5ZR99hPaeF88B1K9mnHyEMhREtBTERzR1/6Z9fGCE7wHJaumN852zDfme9/MzI3R0vsQlpEt
pMIIUxEuyugkOimerzOrd2is2zqMgIGz6Z4quOGNpVDcDJjvmgomMJLUq9yZ+HXmQS/jNDpx9EQV
mLNmJsoVyD8n47Lo6Cj2BZNaC5cVVzDlQeNtW5EYjuSwAKoekwNcRwjxSitg5lxjbeps5VEHoR7H
zb0o7fQ+Gt3t2a3K4UDWa807ghEdCRtaEGHz/hA4cAWvGM7rWHAKTj5wSDh7Tm5o9ZpaOACXLfme
cehQi7Qw9HuHY++b7KzygJRQnZwKK5SDTsFSMK5HbQQo14errLWM5WAIfecYDQkHRflgThAnmais
m+BcYERJvxQ4UrViGCL8i7llBhXUtOZnS63yMcCKA40Mpf+3MgsPbZOH20SXJEc6TK8cGkU0cshH
k+e80CaJ12rw20tiMx/g5wJTcSysI2nh3QN4N5DX9A8pZlNDRjc5Zy/UBkR445u5IR70jRbtsGR9
RfRfy26NBuithUa/GgSrYVl6yNOaqMCG1cpVILLoAh74m4gbIkIy/wDsgCF3Xn76Bj4Rrp18UhrG
SycPzbU/VfE7CpXy2DA93vhOkN85sssfsEzzowjUXIMy5rWpAPR2vRWvsohkiszccmLeqlFMC56J
D4HNmaeOhkbfTskFrl1/36jpNracnTUOd0WpTl2vboFAp98Agd8kEelUYNynpVD+m0WoDDElub2f
h0bQy5oAIZMIiloW3myukfV1CaS31L1t6uGWMTqOllFvXXdagge7sOsa1qVyHqqMwsJnquXjC00z
UlYNCU17uBFxzSLXD5fCyS4zT90TaMRpk47FLhuHT2h12IbUdIoj0gUalD8DloPFGJ11+Ib5iexP
IVq1BUYomwwMKTAsVC0MrUKIpcjHE+FmW7RP5UKJwSOhQt/YJU//xuJGIg3hBy+6Zy8a2pWnnS2S
Nwe3cxlnl2aEnQxD3UIEZfnAIPeNqiZeOE2LZzsTVb9qaPrxLM7M6CNvuqzb6dA1AR6OPnhm8ZZL
lczfQ7Ls24UVsYHbBOcw+YtOViLMC1I91EKABZRl/RnhcWaN+yxgCjNy4AGlhVFAF8snMOAh4PIh
JNFqJkczrqZwWYYpCpBkjVNqG/sYDh1C+Zhy3hIsAb+vjD4DJCbL0Qi8ZTaX71g+cGIBb9z4PQFR
DtkBhYNzph3sq5LzNGjM8N4t65ObpzRnBAKHIlAv0WgdseXpqyzM+p2MHMKsYzWuCG4/hGZNtKWb
XOTF5C17FV7iWwwxiybbvMj2JrJcL9rhalhN5CM5tXVMzPjCi9O16TfszCWSyDGEIEo6QLWCpb4e
8vo9GeI3cJp7pLWoqNz5XppNuZhmx9uPssmWKH/5i4KWXCOIYsxiBbB7drcqTrbGyPBUNuLax0Mj
zbtaOuFG1+0W6chjSAU3pv0Ssea1NcaHQqHodTK1orvxLvLh0CbVcTaNLSAfnAjnjI1WGpsomzaD
51/TYX4wi/A9LR1c6nJNF2lNOt+6qry7URZXc8u0ai6yZ69BVWaPBPLgZOrZbVswYs7gwCtAVbWx
/fyaXmq+0WSc4uC0IRiS9Uw/DFm51fOTMHRckZLTXqakGaSd2+LkYr1nPrULNE9CQpZSLJHZR2Nz
V6MZbwwCmH16a4ia+BAETD6ZHaoQT5vkNZu3oOsvHXxgS0hrRxxMUFjMrDswXsp5rAizqvLoaDgM
pCs5Y7Uh5Q1UnRt8T+j8rMNsQpvS2XKlA5yAU3qc/fJEbONwSUTHmzdJY0kSd3qqfE7nnKyfQI9d
eyhHriCCxjuAM7xFPlt5MS+wWKLPn0LjIaFCuceN/ur2RCQk3n4w61vfNe4RDy07UjiW2nU+E88f
KElRZg2e990MMIYlLtaW0astZoXzReKTnoTak8mgNzzTan/pUVMvwsZTa7f0793RAiRviU1VknWp
Z50e/MK+zyL/Lo7h2WunvmGWc+NFuroEIQP4nNxLaJeHplOIoxAmrxrbu7Wy8NNrw3BdROrayJJ8
2YYaNZTr7TmvbYEktJsAEwbzD5mv6J9fJeHgLdvKrTdMXm6qOn0lCtxFMBRfVSrn6AXAlHjltv5k
un9ToJtdkO9B+IWrHltTFEvpFe+NM5GsETh75U+EH1kd0taRzE8iviZYhK0+DON81XkSWxpJTBsZ
pehm66nwQLfXL2nRn0SuLhL2s0M9k5pmUwCt2L4StMasHRc8dvMR/dEzcUzusiwmlj1OJzMr6skj
dSFcFZYLEDGu3sA560PXBd3SI9QWI8EVGciHcUDeooo02KqqYxOaPGPNnBd2QEM4BCQ8gWPFwish
5mad2iSkY+C0FkFaPNYztGBfs6KxuCyQzK8nYt9OOWQN3HsAYPvyASf9xyxr/9oEBXFh+vV0qLxa
bIqEX1lXlrHO3TG6sId6Y+K4jEexZUZkPA8lF8b2sg0KjxcIuvy2zI1rYpA3fjs9RkP3WAUJC+QU
7T2v2Z4TfswO/ECr7VPVtTdVL85ix/pkEycbSEgwGanT7GWceUD53/aBd1+l2iEcs7muTfltKoOr
oLd3fWFa+8bnNhk+WNO8H9dp1D5AAXmwkto81n6FxSi6ra3qtuiRkGZz8mwO9RZ7MOgV6ZwGAkWX
VStwwQeHedZrv1YX2myoUChm2Lk3eG5Yoipv4/TNFusuCRpnzGMH4QO14aVPRpeFgaycTqKRA5a2
YE+G9Q1ZetFy8Aj+Nkeg3qrAlDKiTiuIt8ktcn2pb3HVUTRbn50iwFQkuJBjdFVrL/dwoAPBBieF
ss6kfK0GcLFWLrJqVafj6G6MsQHnl8kxeKB27O4Ck8ieZW0aWbEykPixqKRpiOzatsz5UiJqz25d
oH/wkbogb3eoaOOLujWyGx1V9WdbMZVfGE3LCbLGNnkp8gYBtpV0jnEINe0fYDJSvNPUkY/GUOid
YcbjJRKmetiOoycf6kpWVwpjRrg0rcTIN7j8xHWoGKqvGmsI3T2+8XzdSZH5K14pv16ZLa4z1Vv3
1RD31gnEkXfvqi6+FjSYV300Xc0ivCfc4wa/vPmqtXZWqNpZ7hRIoVfibq5GgtkWSS3Sgxuh3FpY
MZmvG8Qi3TMELuIAdEvacVi5FL/xcCNFgfWR1pbRUjuk8QWJ8ffawf1d8rm1Jr2dOjqf+2sRBTf0
hHGMNiP7WCCvdJzTBSGD8EJog3iYKGzDVxmn2RXJM+sqhZmB5GwZzjBSphoyUoPerRDhuM+ZF7O0
V6PDH81yiXSqt5eyYZNpxugwYxkHza2rq6psjkM/PGXwfBZtbfb3DUkcpa8ePQ+JKFn1IJHMYovh
jx5JWWW7FDcvtUhoEa6Wzsck6KgAvPgpziRpWVZjDruCRWWRt/Ixn/z8rlDRN4FonYdPgfjL+HKO
UdkrL+8AiA2wHhZhVXY+zQQsgFFUx/YKN89I/Cpq4HbYGzby4t6+6uYqweUiwiMj99cqS6ttlEz6
LlZGMZx63Zcv1GsRgKjGv85VVm904ue3EeahJaYjACSdIZkvjLc0LVdT5B9iDG/XeoCkajTRtAUl
xsKWWlRYaZyezDKSd7zpL22jrxNO+Qj4m7QC+YC6FVOO8YAlgS5syLDnbuqaec/2iKGCDfZeFdR+
OUCGa4+8kIM3B0/EUxoH3/KuIzt9wtbWHysHNX3sBfOjAThzgUGCQL229c2HvKLK7+MMKHTcFQ/B
TFPBTQp5RwQuXwH3IpQN298TJB+ginXHazUH8RvaF/dNDnJ4xFNiL/LOeazRNx3xiuVXaOw4n0tN
fLofDhwpmKzjYSO+q9YaURtT7REOk1byzKYGXhFbDPZb/Qb2CS9UzVRtbF6YdoOnkupmrDHpq5iO
FK8OVhwkvAIe6pGRSblGn1fsCYnt9xAri10yoPGvlBwebD2FqH4D95uw0KbWHK6XHKmsjT8NHBOF
xtRdVcENPSV/afY9NKQOWPWdorDYYlp88yuYNqGB+gH+FV4oL3tQsbHK5tlb11pFGCE4uiWxbZPB
ObXpln/Xre6iBnTeqhBuc9EpFJVw9QfzwZFweM7gXbUg3vOZ7giym9E1NRGo0jriSTC3ZwgKaG/S
xeKuvwYkQ0tMuvmeCNty1UmsnIv6DPoaTNXuJiW9lS5GaJNK5Ma+mtz0silcdSAA1UALFKP8QREY
kRAcRXeemcmLMu1PRiGKlUuMwHOOb+C5bFN4yFZLln2hPPNFxMSNwpC2P3xUl0wHbI2ThlTfFz+r
Z33F7DwnG64Bk6TO3WXqpDpdwcLgRMK7EUHKFHHKAzdBol5MnPnOGacT6viNmnv8CSvf65Cattox
vJsK3icy9N7hgSNPsKFDYdCp5v0dZb+MujR4mU08aLQWZxKqDq0fqfBgxUlTEYiHYYnONP3cgwWh
3fkAHzTwdmIuDPFnz2XzHcFzM36DzcOiD/nOjl4hSZErZ86dm+x5BttoDTYkf2yL7o9JhMuy1oO4
Nhap8BXazYFj2hKhMw0UqzetLaQlW+4t7bkV5Y4bJXd4Kd3XCEjPdU2hT1rfHyME4r7bdM8xlHgx
bHrtrjcT5d/kyN+HAyGdnr0JuzYbd1VXdE+Vm1sAgDOX/0EjEQVvOmkm+zRAPCM9xELDUsf6YwMd
a4XGRjA2U15c2uTzXudTnzYbG1rZDmYz8e2NjMnaho2Y0sMmv8p8LerCXBYgT6qPThitA8EN5886
lYUjGY9Jk/DCaMS70Oiqr3e04gtQ8DGYtjUDywLTim8adHgGFWQHOwk7f53SSV01hgCAOGyt2biZ
HOxW7HyvBXpYW4w4XtWtHrOR8GxazoH1ZoyEi1XtVZPhom9abLadYjkJrHoH/EbezLRYVz4i4CO/
9nPM8RWvz4ffmfM680jpavMEFT0dyKn18dHP9OyorOgz4E6lwun06K6mlEbLuXiPN06lPErK7008
kttpugajoqi1NlTvIeHtkOiWUfOeBD5upPG7FXXuZeUOJtG7ehMNUX3Fnzh3tMmzezvo5aNpqXTX
S/1KfBF7dDx7u7qywS0BluvBNgjvUPFZF2nm+fzEtCfXbWOX9Okw9QT51jG7yr0ZwZF5OAuIeIh0
407AKAY/xpw5aV4Rty7sU4+w/TVyRlC08BMH51C3Y0GYBXDCdMZNLFISt9uE4t2BiQ60LO4oAID+
UoZQHxJT5Yg82FaVPzmnpE4h7NfKl8EybtSZAgEY+5w5bLSQwUqB6ZEHxm839jBoQDYFcskrdPSe
uxNVgjvNMZAVhPicswsAFaYLqI3o5j0/bzLvLNxcM5Thjs/teTWLJToRJq8oOCKAKHUnshuOxjq6
7/Ipt0+ZNlkK3MHg/04sQP7CJNusAxjUmpB9y/DU4NTpNroM2ngTS0eZrC4+lBBgkpUN7mWe7LvM
HoFckgzV5juT/OBx5xcyU/Xiz2UCnA+xVCAP6uTaae20uMhqRjkrc+xbMgdsFQH4CEA4GBcBqSHJ
jn8ZOTjJCPnR6jAwdXZDgoLTUEoJL5sOsirY8gChX/EME3vQDHZnrG3ECeMjuZgBVEaNKS0w4nYH
N1XAnKONcZ2ZqtmhHRvPc57HumvheoeqDVYN6RLrqLPdyzkqkz3zt8/Am5/YMqmmOGkf68aerli3
uyNo6SOOgnxXxIG7RaJwVnuM9G1s2W0LUc1r4C/VsjUaZ2nVAWef0hn3cWvE4A8YuBOdC1RAur39
3vupsWFOHn4LS9ESUKuc+FvRJvG4acHXlFTzpA7vaD1ziByabjqVDY7wcwKbu5MgGsg7tGn6YNkN
Lgs96Z1IfGL/+iCV1BtliA8sm9IVzzJH9KKF+XIepQAoYRPWUIx4zG2/fAMIN637Rp6iMMtedWRN
N4YViJuhTUZkqD7gJ4/U+f1smne9wL1tSMBiSDJcGjY5sAyRt+FyqoN2Y0S9OCQsEUTMUnltsdx+
5JGRrrIgrO9EIyhfaMQ5fJNpHqnzmu+YEEcQKrr7jgXqzNwgubAjd3GJxRXPsVkZ3NMpASlTTrSy
CIx3djPB2IfSCvW1R0l6jV0SlKewn5xyxpzIdFa85nQLGJZ5nQDy5UwPGcPVxzizq5vM8r6BoADO
YxX+utBDeBOGBCGuM3+6NiwltwBm8HeLUl34TUMuY9X5IPEA4tC243cyIYwykWyzYQ9bCJ6PC9pk
7PNuCwgI/xL+1UswWP3CozNJmS0FlODzalfHj5YZ2kdP9a9NJvI18r69l4T6NOnaXbFjdJdB59kH
JEWKqVKjXrwkS8KVVQusGU157o2m9lBtmCCScS/rkAxVGFWvvRFH+JChR1rrNit4wrLRnV5qL0vB
m4WGoL5PE4I0E6hdztR9G/+LvPPYjlvJtu2vvHH7qBEI+MbtJJCGJukpiuxgiKQE710AX38ndKoh
pVTkqPZrHx1mJkzEjr3Xmit32SYMcavxl46GvtjXg8E0iNqiXM4F02IvmBmTXU1UIbtOK8d302q6
23KJuxutHc5T3aE/pNuTc6BzwGgOAicNIbiWIB+zajGeYaq4m57ozK1RzeVVZ0bi0DrM/jcugkoc
XEOa7YsUJryNOCdi4Vnilzi0XXLwKgFTgFk2Y9ca4rnpQqEs0LBvJihg6MzkxYJnY697uOTJX5CT
P9UWSXFpbZpIAmLvfmghUc4IKPfMHz1meHEo93EuOZc74Nv9aCqX3WKK5kgSc/sKYMK4SrPx+yBK
DzR4s5xxXIngJYRYFo1CE2clPtuzxqZpZmWedaEntKvCRVh7s5kS/C9LaN6S6D49110tvSBEG3+U
gKrvSti1e6+t8+2ylO4VTRoXZHF4GC0SkcMFRp8Y8EQLdYcERHuY7bK/bRmEUbQm1Y5HHzWEJ9Id
kW/GU6dbnM7wexpnkcVDuFGqcu7ChIG/W6U5iV6jd6jTITwMkHhe7cQLUldU4P/ss6yMl2fEczSy
o5VRl9rtrWaGXUAc5sSpFWvB/WBM+tfJktGVBYmKbVnG9GpseS0VtmB7baHiLk73g6UngaiQEqC+
i/EvegXHtk4esmQx9mGcwdWoh5wKIw959GPvuzGFsKay8jupgxPRC8PwbUylc0XcYdNt6gHBqdMN
fA5jPGbbCgoOIiB3kjE1TZqfz063c1dsJbPsndloBxWSWW/Z0UJD1DqXcgLngOfS96r5GZdbukU3
8lgU2ZtFXiTrSMGhtiZ6uBSXlbUmqIy4lplyapRDIJlBywJT2GnFWtrgvQ3Kuax9eifqMuPEDXZJ
xXd0u8sLJfK7kaIZFGtiB1XHIUIbmEASpeKdV0rwnFozp+Go0Ob4omubZOeNxPQi6+i5ESyH3uSx
9xb0qfJxuV/EVAUZ6+d2nCLdJ3cV5ZTwttFgPjgifS0AWe8AdUcBM8AtZZf+2OvZgW56Clttfqk7
vdtCStK/axVbUWJMiYmrcn5c3BpGT52Qpsr6v8zFJlFufK4thfcUFiG2C+HMcP8SnVgmc8S1FLgr
tmz4STBrVphZvmLNqhVwplbUmVyhZ4Ca2c1iUA2kkMX02eGidT8JaSsrjclwfOGu/LQYXeaVuzLV
TDrLGDzFnr4h54+VvFauDLbFG4WPX7B+SH4S2lZWW7lS23DTr5hLSG7zynSr6a8cIx3OW7US3wjl
JTe9c7yLvmzZAMnEuhOhM18u89A8WitErqAb+VWzMa3O2jkIcEhzuPSqSxrVvujbl2SwipthsLAB
p0VyToKufsAz3j2GrgnArhEuFNKmeVc55msI0tGFDmN6ExorOIXw0GsEXdDwWMoYLKyIvImmhW/1
KYkgM5pBz13LxYpkUKUMLLErYk9KzeoZTVj9zWCX2pWbMJkgF0Z/qDEs3oQITLe5Tr+L1ApFpOeK
8hOy/kYEbnnZ5eyEu4746QOuf3ubmFgBezX3r6SNE4O9ggI517EyF+B0FKeu40wr+44cWYbBy0/Y
4Eg79xz8MW1aqsWn8SeVsNGzIBSO2tMO0c+dKdc2ccgvKFv0Vuk/cMMcC5GtlEfE9jy759XKQWSu
Xb3MrDTqwFvt3bdVBjQ5XcGJsdN1M8NLrTrAFWYNSPJ+O6NOOxTO3G+RIvC2JVbbPoUt1SVtDai3
AejpDJrfoIsL1WrmeUS7RPp48JxHM5LiR+zO3qFvKceItjHFY23Z3e1kmtpjmQzy2K451ku/PKWN
WxwVp6tbI7Xa8yK0qztweaRJ11FhnNlOM7S0yuUCRowZWGCskMpeqPlI+z7fWpwJxWakVV+dYaxi
lbfHSKdHHbWjGWjAvYm664liray6fJuNMgaOJpfwMYaA8cPIQo+xCURN5bpME/pe8Nhg80x55JMK
9CYYt/RB/gRyIoIDzkkEMmhvW+8u+q7L9ixolGu5tSD54sg4ofB19F3Xr5hrZuv3yBYUPeuhutFi
DgoPxcTqZ88I4eiOGO51U8dOil5Gb/UvJjIK6qbUjs7dsgx9DuO2cZAl7QVRF+SPqLhirGGq0QL+
NwIS8gmMjL6LPh0ZhTqosnBwn0uj1F+NbmrO4aawPliGYlJhLJe1x5gvysfyWE1a+IRp/DWG8MIQ
nnF3ZrGOTUlCHIKjrgwlsp1Ta1PN9G89IJvVOx7ss17U4abx0mPlDM8JDzmNQpVIP6libJMJDNdG
4cwMQAHBfUNkVV5bCKSiLZozVj0K7QN5s0CwZIIOZjDSxo9kWO31CLrCxp6Lit9kw5mKNZgCo+28
0aFLdm1T7jvgStt4KLtjno4tVNpMMKHCkYAC294IHUFL2lreLp7b4kxyXvAN5b5BFkPXgHZyXzR6
/5RqenTmVWHUwUpv2sMgZcMLhPaBcy4M8EZFN1xvZEPI7y4IhVRITSe41wu+m10WzzSIF24S4b91
ABCN/DNPLMXDWHHsDOxicnX+Y3lcIJrcuLj76byDGlvOWVcZwzoMiSmeaHUxAjUZ+EAJ0Ux3q5I+
PeuikvKc/ya2HYs0c+KCOJd8QJXCWSQ6QNAw2sAS07iN0JLs6Oxpgw+E725ikghdUDEDckw0V8p6
GQ0LmqNOFUROFiQGDlf916VMpoNu1DmFA2zCTdnBLDMGi3FlXZnO19bSkAY67VwcoYSnF5MgFnhD
vRcy1+KoHA1iDLRR3HC1WZy7KuUeltVyltBb/VRjifr4F1cECkuEOfZq3zdcjr3uidq7qobeHNvq
3+r5BR6KYiRv/6TQlOh4TEoE1qz1wNk7YBEmt//GTN5h1tt3LX4YjwPwYQpD0C+NKtGzshqqG6zB
LtVYqkqY4L0xyKDO+xhDck+oTbBCo6d/5ML/lY/v/0tfL/LcD1x+7ffvv8fJePz7f0x+0vsXYnfk
eq6UWDVMF3XtP6Ze3fuX4aABRY2PmQX9NdLrf5v8iIxxaGC5KLIptwiYIgek4yGJ//d/DPNfKIIt
/pNtIRU3MKv8N6beVUb8y5O52stcy8KLAFGJj3ROnkw35AiQcqDazHpIGjhxK9ceDIuDpiiIGLAO
V6YzjbcEj4TBFBrweIB5HH65WDf/fNr/K4fiBjdF3/3v/6yfcfoduAwuMgQd28ep01DZyWQUbUOD
ejD1Q7WI5srRtfaC4NrPAAonUvyfP5eJBNZGvNKOOA3+oATurFF4GtqB2gl62bC1lQ1+w0/e+J+u
rt9+k4fxes1g5mZhUTJO5NsLUII6svlNtQZHjlSo+cw13QYhC/Sgq8kpUs4DYZMam6akbeELFKva
WcPg5i1LDeTWjukx1DDstm58d7G9h2zWFYLYsbTICrWHStv1iK+J/3RGkjQqIAqUYeFAe3CpQ4CA
BUmWocW32CpSzLtt1PTTu4P3bYvzLkL+kK5xfjHMUUI1ZmXN28UdUATpkV1fGKPZi92IEsnzqcmd
eAv8pzbZjyWS9I9v/x/3BMIn+A480ljfhSlOLpUyZA5kUxB7Eak3m11rF5LteP7xh5wkCvF6SdAZ
POxYZ3FjuNbJpzTNMMlEIxLQofV70OiqXswhw/aZZ+bRG412q2vM5ElTBWljJUZya6J/8JMWTboS
5XA9pe67VlAOfvKonD79dJ6EWD2eDElwvv7MqvnFednKrCeHhC+2sDMGoT6peTMOqjvAbdAePr4K
Up68anwYi5GOCYWNiAihE3OOUkWWOsWMrN6bDM6dgLZSH51vcYgwm74RE1Ojt+ZA9uTIuK5QN8fL
GzIQlW6jSnp7PU2Aa+mQcp5L8k/wj8eCTJUxK2wkJC2ybz/N6/mbGy6S4G5Jys0qMkdaKKbM1j95
ck5MVNxTnawhfgUSefxGp6GEw1KCw1xQIMSieFxa+mAJNOqAzfZII+T942v3l/vkwQGBTmK5qG28
E1eahqwAoAlhxyas6WNoLpRhXIPrUguNy48/yvzLbfK4R/gaIRwYUG24jb88EzG6b80e6NyVYyKq
bZHXXrIbG8+GC6Zr8wHWUkl9VFAib+DrRwhaWu+GXF3X8dFf6sTL5JFoduZspUD9exJ+NjXq9td2
bfsAxyrLyk/BrkXIwWZENirN6qtRcxRxyyqKxkDQMoXz18OuYn6KNgDWyoIvAtQtWaotXVd2jpki
ZmwAbUelvOlNO/SumQIw2gAM/6osN6dr2Gv1ORN/6mSaNCxXvV0tKZ5pDzlBU1fwEUaE3/+uU/6j
XfFnZvuv6y+PBq8740nMEyzD1kmqNRi3BjsdZbAZV2Hj63L1ILlS0QRwOXM8oiBvv0Y06JiBdz39
dEA18ZbRjXdNSFPK6bsjdBoJQPsKDT38yvxw+YqGPz8CmjHLjZVOmSRXlt5uWyXgcZvGzb59/Bjo
J8ac9fkmbs3FmIN5DPjGyebc5y0IWIuzbVVWabGz5nIkXDCsgshDXy7KGIKqZUt331tNH3SmvuqI
CV5q7Sb0l7FMmRNHo33OaHR4NOzaAOHEnhMUfYac8eMve7qKn37XEx9Z6La8q+v6mjKTCfQUmbvV
Oen24085ifxcl3FJ9QPPG3sh/CX35L527TyOMZJxf8rH4jUHio/uRmbXhUqbh6g1cN3Se7014fFd
SR1Wuw9zC2qcFNZw8/F3WV/43x8xvgpuKZZtvo53mvxZw0KNwhXgqJMn7aNsGO6irk3emOt8L6xi
pQOXIqiBOTr0nOz2k4//c/Gj+nMNlgjbQRkgTy44IntLG0xKGS2GdA6dpbkkW7LemHMJMEmQA/df
r7ZS2CYFLFGGcFdOPddqKcfREF3kyzkmlXOu7ENvg0OsFKMJBQz9k83qzydq/TwXvguLrveHDbjn
6YkJfF9vdYNkUx9Lv6Nd818/t3wKNhLLIuuRt+zkHYPJh22I6Bxmop4JARYfF3oH55MS96+/BbIC
egqDkOLTcnByS4ceEr+F5GnAaFrWBNDe/k1Z+Y+r3t8+BYo5VTyAHtKnT7aNIkzGEUZv5GdkNgQm
Ee9bq4/yT97Bv36KSxQtRbQFW+DkillRgXMbkrXPNCkn2ac38sPUD+ru49eLE9PJ62XwprN8AePg
ETiNRxdSJRY5Jtx+qI470KdMxfmn+4yMafQU7fzFS1HyYM03PvmBHKH++GidFwtdBZUZsKOTrb6G
8du0IWvZ3PDHBSKwh77Rhl0ew5ivFg+LXNaTyNYP5W4w37rce6AuCv0wTKpPXrr1Yv6+yIAhoWNg
r0dHKDEn652lJGNZVOHrxUY8T/jLz0Qf8p9m9QlTATzM6WeZeHh5xRkXGPofmAPM562iURPS/Fq8
L7ztHg3vFAEAiGJmp75Ny8XZJeSYnKObJ37JzVNyV4wKZLEeDfGXFECiftYlRdYhgx4Ax1KKo3gv
kJVBd6TCrBAheSEzd6MjvsAc5xHmBkpoTKSUvP9o+XrfQ/265sswlPjkbf/LT6R4Azoi6JJTBq93
/pfCSjHGnuZQAryk57srI9KPQLQOh8Wwi+Dj5/fP9ZnigRqOcz00UUuc3Dm9H3I0l3240YpafMdJ
1V/SwkXRJr0fVVP2/3Rm/uO7/+cvI3pzJbhwjGA7OrXde1ZRkFrAx80z089Uq8GLMHrVN1qHI/iT
y/iXbZgfhVUVDhi0dZoIv1/HAuUMIoiU7r9cRcTCKc97xH3nS52HOyxGYjflhoMQ2JV3Q+e1Z9Br
RJDpEF4+vsp/rhK2rksOw/QNDOl6JzfUGF10MSv20Rnn+klGU4c1C0bxpmkbdIIAxpezPBfWVkdZ
9kmZ/uclX5dzCaSJkytcjJM7jKKNgeTAJYfTZ/pocrDxJm3jx8SBfnLBT9fc9X2E+uZZtGo5t50i
MYawiAFTr16TdHgj7VwLQkdG/+UjRJfSBjbFfUUujZDrZNnTYZjqzTA2hG4yf4+WdMSMH2uX9F+r
Tz7q59Hs13WNu8VQiU+x19aTPO2IphmC8qISWPyXYqQR7XjhfkZRp21IyFMTsRmZZRwWJprLGVJm
L+RWltpMpJfSLUjarpf4edG4uS+yDvpk3eI0YgzCoCie1OjcMoa3BkJ4c+j5fakxc8o9DOJLu0wV
uLfMyWEwSO3p48fxz/vEzwKiQHa0LkBxrY/ML+tLappMehaNqhMh4UFpiBmqEWDwx5/yt6tnehzh
bYyFxrq6/P4xc0wfZ8hxM1rl2DyrHD34JnQnLd15IpLP9bgAyRbeSGxhV1bwLS00zxukyPk+i/Jw
9EfTBP/uJRQI1s8M5dXt1zbK3eDZj1i9U291cNFEUNdEl+JCcSvZ4/dSBipsL29BOH/8m06pW5In
YqUX0p5hZWY7OflN3pT0S5OSztOTN697Rfutm9CSmnPinJudycarLHmnGB49hDF+VlvWxicUkT/v
Hu8Z7xefb3Di+rnq/XL3hiJ3RqZLuIfCEWl/GNYsG0v0yS/9y6dQBK4VjanzQadLFkYRbFioz30d
2flqwLCQsI5i+8n1XFef398wLNkQzKyVpeMg9/j9GcmWkYJdVy063G56apzC+zEkTn5ImtB9GBIj
C5hNM0EkDNl8nyZX+KWQTgMjYxk+jVxeK8/fv8y6CbJZOBadLuqZ37/MmkoASsRSviHvsnAD8msz
AgOmwvrk1fjLY8T6xaZkUcrzeJ7SgOsZPFOkAYCFTWsNl4tpLcxRYTBhyW9j7AtTPDIvbx2znLe1
HGzwEEPhyBsxRPLh43vwx52mwIBHTClO9Atd/vW///I8CaMt6jRBItb3YXKJS5zYjLEbdx9/ilxb
l79dXD6AzcGBCgyeSj89iM4UsJWT0Jd1M4kplWzuHT249t1aDav04bxjqUrHZ2rdbNDYiWOD1QXQ
vOlqLwJZwj22GWuvKjkWwRJqywWJa/F5njvdvlOudW/a8wR6L7eDj7/4+gT+8b1Rq1vUKzRBbef3
y5NUsnNL0SBeMGcTvEcsNkZYIWy2QDB8/FF/tH85eZl0WTlOULXASD0pWCJldgLFNjgVzhuoKZi1
40nT3MgMxpbAySjv2w5MEEnE6yQ2fpwgxout6dQFESTxWG6UIRKCBlzT2MwSu8PHX/AvjwoRPLDa
2D1Wn8/J0U2mi16FaUJwa1emF8j51TFM208qfFjep5fccFh1oCrirRCsPidb/FAMek8kGfFMMu0Y
8GDUIZhE1GO6leUgzlRsknqdE3zXbAwcwfhZ2Vee074kaI9puvZcJLN47EmYQvNop/cFXs6t8sr8
MR8I1g4KYSbf6hlz4YZWLBNko531I/RtjOnU3bgRFZ/wgPZLi24SNS7vQnGW8SkyVXRhoSg4Sm4h
kkxd+1EYbd74TCGGHG55GH7pgb5mG1kTcNwRhfBGiY0KvBhNZWxjUPjuJipISPddL3agElBUMR/x
ivSVE4F7Du+LvKJZVjrlIo2y74lspvslhWm5NUW0yM3UWBWm6kShUyR4b9mVTly+NFY3jRtBFC0u
HVJjsb/brTPu9Ga23hrHy2F4ILkYArhXLWG2SLAkOjsvRxFYuYoMH4thzKUaRZ6ckbJnvVjxBE7B
suPyi8msA01TZIvx3IvyrNmMcn07JxgYZLB3q94qbTxRbpBzGqHfA3MgILR1l6euLFG6ksFV3w1G
1T62TrPcEJhMuhAnVaoO3Bg44BnIfzHYYeoALAGZY9g9X1xs95dV2IGOj8Tgxoz7l/JNKLvcSgQr
85kJyAAJ91DZXdB6xGsEcOe1702vNcpvkxL/UKrlEoJhpMmzDno4jEhp9/B1TbcDjZBbUeajPl20
TWNOzitGYHWLjta7tZwBQpQ7A7+ii4wYrzTWlCUeSDwqRt/m3woA8/MG6uVyLDPkY/txEP0Vzaby
a2wsxgtpkLzJERB7zBBQ6PIbdBZwAiAHmPFOmTPnRrXgRNtAtvGSfdUWngqUkvYQkCFIkME8FMWV
VzSdu11Kg+JC4LltrwYIxnOQIycC249rqETk2gMpSd2mQSwUdvxiYS+evpVVAwGjMgixC4pucL5X
CwnpEAqAGNGuzVZokD3Yth+aoadf5+WUOmxDHZCE0S1JVVUznt+N1bTEdMzMEchHSHHl4b9B2CLd
EPvGsJgleRn8WETWXrtePegZQFV6AfRHLOQfzwkZr2Rqdhda5ZkNGkIUL+SYh/1DjQhR28gijb9W
bd07/kTozksR5i3gGUc1kP5tJzwy1MWYi84xfhxlH7dfhlHMmm8Z9ZRuvcwEQ9QUWQRaKXbLYYtp
M2VkyljBJqZepxUCTcRrL+iH149JwsiJiG+Jv7JYZH2bO5j41hJu/q5G17nI6k7me1Qo4wNa4ZbE
vJoqna9TlM/9qMcYQZTTXUZ4O9aocFKHdGjSz3kUD19V7cLJWEs0wcwDF/vGhhaPdHPxsodBzDaR
44RUEV7Vo/nDYOTF+zwb1mFDaioCGU1w8qztQnaBrgb1XFkxQZNOPc4sRKZAi+m0g3le17kU57Zr
T6QjZiFvbC5HjOzKZWCWjVl5l3B7qrOp1pQd8Ap7xgXKf4e4B0EsL+YBU+pB0/XevtcAmm0KldcI
622V4+dqjJF4szqujjNJXZqvptSbOaMPiB2TNMT7pUe6s8NsObEounP8rqJmQYLOpH6n2Y1zbpee
dikNuon+rIX1K8ciVFdFnMobr8NjELg267afuYV8I6zMdHwDthMpRSUMV9bOdYVNS1hTqHgNv1HE
82yjCNwXQ9EyDXcD0WH1mYjBI0LDGov6IESRPPa9NOPAKovWhNFlZORedNqUbcjzW6MFPLUwfkZu
B2Ei5twXmD3MzJ3ptZjXQonbFkzm0OGyQWLuI5k1IEUUqNkIXc1Es20Mq7xzlmb+nqMcysm/7o2v
Zj9DykYnzuYxdYmX+qQIIanGHoXmqWoXRO5QCMSGAx/zMGDFI3ilLjOXm9Jt49fBIW7i0vLY9g49
TDA4erBlMPx7nDohsiAhDNJBIIEVoPoRACbLj6Wyp3tU6JxBZWSB3lc2Yyx9XoJIc/djOjSoZgk9
INPuWCVc0TkcLxz0QyAkBO9pstWc6FWrndfC0vbw0OJtGqqAmSuR9RDwavJcCBh/KBPnRvXlgzvy
zDDJxPJyTebTc25mZxwut1OWfRdJuqOcPrPQqrJBXleWfRXawE0wNweuju6ZZxlrNmlnytuv9CoU
rU8d27tZdxcoOtL7Kk2uJnA32AdfUwerR0uMiP5cDQALCoCCbzqnukJ3zkz+AjyXHQKibVLg1ciV
s3M4KAN7bnWuKt67xeAgGPf8DBKTQuMlwi2KYYm2dh0KYoNyUUBGiIe7EEcc2BbLUwcGERe0Wfm3
KBMcYekRNl1R3EShowLRNPvE6R6Gsdihcgx0aM7HcMpZdsHXgF++NQkOIeOPHE1V3CPBfKLWeMDQ
TfOxj6cXgfTyIGZnX83Lix1b26bzjpG0Lrj/d4YsHi2UoFYC2iLr5Z1bR7crX8HKwDqR9120wcB5
cFOw113wlMHbmX5kTXTucEQKCxIyiqh/1OvoaMYSy7Galr2xxGedYs4UJdM9jIX9RITVpgYmApHr
MezSb3pLxEQv4YiO9R5s2S5kAAURo9wxy/mqNGAhuJ3SmNGNqMS9TPrA88LSx5lFc5vgHn4mHspF
7nvo7QaWsjh14baPyL6KmLRMjRRJY7mxC+vrqE9PWoOrBMCblr6lff7ehUBmFPHMMlWXUZptvSmm
ICqugesQKaPpZ2mkGy9uwo0nM9U3tEnhpATbFxJQtcAFWdJgkuK94gHaEuLxnhgvaOH3kzVfT5H1
lPM+bQabkBxbHKLBau4m+IIjbS8bd2woJ2gsKCypW2aIHg7INKtBZ2pEWPPqvn2WWlcRbpjd5El7
qOAuOWkkfLEMr7z413jVcjysuJQHhyWuqdTd0MLODQ2ioYZsHIAyrnGketFSJSkH2XdVHqe+Fpct
SuwdG7P7FPPomGdiso4osA7u3B1g+xkHt24vs5FJtONeQnKpNn2FnDg3tCsSTrGErybZKlGHkHJm
H3fZewlXyF+K9nsqiwf0kKBYAKd03TfslVq96Wo8KmcTNikCwnoTc31ZVSHyekt9sUtDe5FepL8X
MgetIXVnBklBDRKhiE/REeQ67nvPrSVwIs7jFJEGaW1B383NnQLd5511fQx0WIgZGk7cSaTndovo
fxOjxDfQQvbLV6ICdYbxa6pzgOPZ6/w2HrMrx21sfTs39L1yY91bgEiR5Ceo20kdkcrRfCOtptH3
2krs+zQyGWfUmh6YnZ5ch56Fjr/gtYA5COnG5jbY7NPW7KGBTeH1cGaoGhN7XLeYW7cgYG6D5iaC
4kRcJ23/EIAKD5HRoCdy9eqsQbjvbEfVt3x8U83J1mG8xx/o3eEbZ4bytpGxujPtaUx3WRQzFujJ
ZSfYCMctLg4iqL2gaV33PcYn/4KaMuTpNarm1hl5vYImz4DjtC7Z43m/Wu6n2oAEOdI4Ou9LgD08
P0uZBzVxrgAl4r5FBk4WPEJnkAWN3+XI2AExNZCrFdsLhhiwl+yE8cox6LZLluBnIK9Yw6PQ2CNW
ommwEl83FYWIpfSWsa+p+CeFa995VgN4A0EEzMGWDUVtUOYDVsM2q8+7GNY6GdBIlX7MoWkUXKeW
fG8C2kdzU4NXGgJjMnDfaw6mbn+SWQGxia7YeNE4C4qxWR+NOyNHGXLVsMTC3qBKI4N9MqILeDaJ
HhhiAv84aoP1Iy0b3KBVM0RP+Etx6FtOHr/qnqaDs8n69ovW6+MltnWiMhBJzUwnQyLLeB87Qeiv
7NKj4xZs7uSDamBcI2eJfeBxC7u4nhqs356Sr8DxvAY4p7485qlbRAHn8fCL03Tlq6UlUuLcK/Vv
MoxJ1tUGUSNPG/pjNhs6UYrjUlCS0V+w/KRZJ35xiZMQxiIi+fOqwWgSEM/hkZzVNegWhGcISDJO
7x7oKeERhDcKpQpT3YXW5NWTk9XjFd0Gfvas9VxfBpTa2gSmybXpKkGwt4sfAhXdwszKqkqHGiML
5QsLt/T8UF/Y1d1hpHSLFrcAE5kJYF9NWEdnKXlKXyNVGmiH08QZfbewE5YhaQyvwoyqG9GmBi+1
CYgLKkHxZcqA6UF3X8e+KHIsFBohbyIgi9L9mnrIeTbL7IJ3zct6OusMQsmpjkRxkWBMX5NgTVsP
rDRMbkHTDx4azJmBbmIP6XVoT5DYlnRGWA8yZrxqjQJu59SW0ytnjAS9i7H0/a4es+qoO03Mkb7Q
4tea/+GrDdyUTO7GlU3QkFAx+HVRudQPnUaANle7v9EJqf+2eNgi0aNp8ltlh9URIcSg+x5SoTWv
bLbfNIrm20QvFk4FTqG7+6IzU0JYQ5fWYzsk9RCEqYxXvgPHsF2/DDoQRlPkxk6rKjw0HtKbblsv
a5BeVKNvvDHMuq0DjN7DG+0W0Qfwlbx7bMTlDX92fM71inN8Jrz5PvYocSF9DfjY3K7pf+hNGQKS
SbvnHntLtAXH0AJVomPAAQibK+w1zqDQvqc+PrQYG3Oyzeao3rYViKGNHUKM2XheQrtjnjuCOnE0
aQTNyAXIlevpyZMexflTiO+C9QLAO7CUOmuZdJHP3mpkx/Pe5xSTGrzyBisLYGRgRktLvFpfTJdJ
q8XZdpwZ9fpjD+HCJyKG9wVjeHjmRhxoOEbUAGyY3ot3ks0SJxgBlj1VtVn1vux1ufizcOLzBRgE
kAVt6t3ASXkASGdXCn6ZLOx9AVoj7QqaJ+2YxtCwMFQJTqiMdiz3mIsB5CHH2OGNFgwgw5JBPKmG
JVVjJzQrpQOEPRNGzuzWwA3lz3+dtXflVFL+I7cPqWozNXyhmtW6rW6GKzwMHz4bCtYQmF5l9IBD
vHusOkwhHNILwrlpV/BMkNzFpu1B3iRCTpudfhfbNgEbk668M565TMFsgAiyaads7jaVZcX63qpc
scId2B9V5wB8TW2c6sFETuENZMGVVAy/neFRn81Q1kaLc0jnVdC1F1PrL9BDGEAcCw4iQR2PzlGY
JIxsdb1xnpsSKPoG5aj4NjecWndj3YrnwW6X7xLM3GsYhWZ3tqjGOfaTHTsbg2zJ2zlOsFjnc9vf
a1QRdFy6hEcML1SdB6npRA3ExHQGh0YX4SW05w64hhrrLJg6Wk8bNymm1zCeUB6zZs3wDFTjJUEX
AZ2glhj6vZGPrfCnDhDw1rUHwL/2UJAETo5ZCGAtLNNbWgGmwBnTOW2Ab0Bv9/hulyDD8XrdY0OB
GC5CCps4Gg1tWw1lbvFcsXMF1RBFN1Zb8zDYNEZjWAdIXuENLYPEibAsmHJaPf8KFc96J+kAjHCt
DWQADkbNCUdjTqDkkix7c7GrlxQPprFFPFj4c64tDcQqsCmMAeyjobL+Cnoiz1RGPWzvQMQ1X9K6
c+7LccmOEHxYxISFA+K/lNyww5DTiaJcruMA5jq/d5f10WMCXHJm5ECYbEeXdslq8vnkU/Q/JLUM
+8joIYbBQ5XP7OGkpYplf+jRS1A3eERd8YKBeqqdaDb8ItPycoNvmHRtlN596wOmFe9O2NHjwHMH
nMWgKxH7VhSpeQsvwH2ydSg/HLDbjtq3cDgZ46ENNZaQWedwhYW2pMOQx2+gkgqLeXNp1lvaDJZL
F7/JnmmG4Tgyk2xWRwzcnFMo+eBPYk9tFbnlvctf94DdB0NWawlKIdUf495ZTanZ5Nzrw9LHPlNg
G1IlETfigsu8rlIGSwRIAkGNiNMl+jIMnvyxTCEnKoLCn7qkwQEU0jj+0ZVLB/vDS4cDwxelgjJD
+e4XMGm+o+2H3OYZrmoCcBKZ9wReoGJ4LntSwzwBfStQ5QBHE8BQ8tzLsnlmC+xvMraoOXAsM3+K
h56qHERVTeo4FR/WzI7h4eVizFR1EgSW5es53aQgLK3eA8Fg5l9bQN8IW1oLZ5lYWHcPE8cLqJsc
VzU/Wcb+rKtd79102uoumhE9bGu9XJ4ZhAo0FP1SknU7TxTE0umaEA39mHBiWnO9wepocjMj1H8S
ujk9SrMaNTqBcNU3zWhjz3VoZo+biXlUtGmVRg5yDnOD24Gd9MrM4TSSXLooXLa8oqk/DnF5n1EU
UfZRo17y69IfST1SBmLsGUGxwMn5keXFcD+rbD72kYof0shYdEhXLm7fEUZYVre009rQ5MDd4zlu
cTf9H2fntdy2doXhJ8IMsNFvCYIU1WxLtmT7BuN20OtGf/p80JUJcoRxkkzmJCcxQOy29vqbnf1E
uzrDvjX7z+/jF2/ZYudgDlkWrqkT60IbH2TzfLmVJGgjIkcErYzorbyCnvGrA0sk8OmezabfpbqG
za5hjfKjNncx26EJoItdigI3yE5HhQ2aWLdHMff4wjUwyj+IybE+9+QVKxzM+dwR356GL3OvWsMG
zcq4BCjhOwEQoe9GsOHYa4CyLeOYj79EJo/cBELcqPjadto8Y6QyfrMH2X9onFE+VXY8PnIvHL9U
o6UPxwYuNpAE3BQQNQXS2GKRM9zI3qmqY59V6n91PzcPwRxk1gFSa4CpgTDyj0HTD9y1MxFjNquY
Js1ykQZfDXxekn0YUY/vOjjHvUeOdvsqOuTSuy7totYL5Tg+dDI3HS+imW9xcobBPT4wY3vCN2RE
jVnU/U98kudf+P7FiwW9QTsGfX7xJQtpWHM0UL69PwEukCULIgLVnw0nAUr+WsbAVaJQtKnF/FZx
6z+yyNyfUaW1G+N0QTxit4XYSDqYbgOS6bY4n2Zu4zaNdFOUdF0yjwcNETlW0k73n1mlZXaya9Ak
ugLOUB8b9FTE1NPZwwcHpeadSAcYIO//7FXmHnkqvBC/14GCBHmAsT1/IaHoUUMDvvKaJKweJgh2
1OjSeC3GxSE7yvAwSlz9g14Ih7klCh+P/8+iG+ne0rO4rQ3XJGxU0oAzsCt4/+UuAdbl3XgtBDYW
4oXV0TQWpVPkNCm8yYxxai+a6GCWwVPhJOMW22BZH6vlD64KE0w40F9gaZ9/BthtiWhIfaSwGwCB
JtnY/7klwJ5JAIPnYh2yJwcgQVdstQeLieS1XRp+m8nlwf4BOB871la9l6GOI8yYFrdYuYBCJLSC
y0YEX97/MNd2K9KjdFgROrogFEHnrztCLso4IzDhMyK84pK63dk2NjJjI8WpiyNydMk8wdWjAQrg
5X2ued1trAavLhkt+5SL5RPAQUi7SVcfMIQW+ArmRgSK7cChGbV6Y+Iv1cr6+yIAgJaqQl0kXOv8
hYm+0IZ2QLBVkdl+KOMw9EK3ZGSF9avs1HhrPC/YI9BAl/VlLlRvnYb9+fM6LDa7lHwkz0LzjD9J
Tf2Ij7U/5GZzgmBnHupuVp8Gm5QWWtnlXrd7jEPllP8jzZ31BWDNpmxD5iAPZTWHVW3KRxssyTO1
rv2jJDJApzYUB4se+CkfC2uDmbZ8yNWHhggOn49mLL/+7aD4i7MxBqoZYRG0bDBN8cEyZPE1t3r7
fjDSZAOOv/YoaNQsUAMdqGqs+A8OKvoORi0dvjDERB8HbyxhAypCbCZc9/D+lL/cn2k3mXxIy0FX
xKCeD2hKA1ANaxaoaoPXxJjKkVSQzhvl8JWfxF6oAUrw8fhtyzH719dTqhgv1T6qPM2eTawVR+Ux
LrSCarezNhgTlysCvJs2D9wR1LCIZM4fVfdBo00O3gPEcvQ3UZPihanl1alG7++lepXs3/+A1563
7GxoR9HkXjwvCcqg6mh0eF0wmUcserrFXbnxVTd3PsQzUrqN3XsZkfOZaMLfoiLhWIEls2bz9602
2JrkRM1QJnDVFcFzIpz6wW40+0hONH3jLmyfJ82ZAQaKNNugt175wTo1HZQWgEtst1bTswqKyuA6
kGOiUZiP+kBgRCHq5jbUsQcIdWrc9z/wlU0ZYSbPQtLnmNAnV1O0TIq+Ex3WN/vvp6c/T6fTced7
N8Nu/2nYbSy9t9vf6uP+/ay1EHgKuRypy7PuDp8PPOh4PP73fPdp4zGXi+7sF1mrohh4J1ebfjHz
ka9kze1oV21MkivXz+URBsUrvEUGaVW4lgM21lwbKq/25Zfxvvamj/2NeYcbvAcRwZP78QhP4QRE
HO7nj8rB/fb+qF2u+IWwqTM/LAI1USSdL0Mu9g0KYgxSDdpYuzHonZOLyfOhaWfnn78mj3LRfjFB
oLxZq/lRIW5WmrqNkWWI8FVyanEcuf9KpGebVDl0TBLy0HShSj//QaLOQfemJuYiE2ef67AwnyZC
7Pw6jbZ4vJdkxUVdIkjLY+SW7O5l/vy1Xc7WAFnFrGNvnPDPQZwbeg1mSPsa8gI5LLoafs9yBc9+
lAZkyYio28eish7+fQjJQbUFvLBFZbh+CyTqi0YKj1zYYT4w1XAykuKFSDB143C9XA+crSjHENEi
NeGQOP+9aJGSEhNBRMJKPJzgvxK4Ms761kay7Ezni9vSmJPI+9GAQsVePQaKiIO3p0y9VEFc48le
YJAehwIsr6JptdNHkfuim5qXsk3xvXLSXP0WV6rznCOpfY5CQywxBzPETdOWlsfNZxAk3w2kJOEj
3m7daq58Fhp1FOjI0tEUrj+LTIBdYLAsrSp8aDVikbB/q+qNj3/tq4AWoFnkPoCGYDXMnepKbQKU
AODt8/vAKuxPkd7jxqZZyZdG6JYOSD7Kjcl17bdZgo4OE91e1CLnQ67N+BhAk0q8EgnFya3xNCHA
J9/4bcuiXI24QEiAfoHtgTNk9dvStC9Tu4JxFqGJzfcgssnoEdaX0DPISXShTq4i4duY0qNVonf0
cRjq1NzYjK/8VqG7CAkFy0lweJ7/ViXGpPGNY1xrMr+bysHxM+wfNqb3taegd2EU2XL552p216OI
3TzGB980R+lDoxO+Nehi47dcYRUzbIuMQcDKYG9f1VdEWeUwJ6FP5VPd7G07ar+PBIHgodME2gkq
YejjwJX4GqAN/bvY3PcocdA8VCUGxo19lzhyfHCpmI4WJB2F5Fjc8JvJaW+zjlylWinrfd6DSfzz
bsadjiOCHh2lxFo3qEPZHDUM4DwhbftQNND3oBndAZ/9O9ccaregW8SVjAsKS+p8vBHDElLW2mzf
+kxlPfewnNACVx8ULmifElLNTmKOmk9pM1snmPEAd0rhPr7/ey/FILwFhgQkPbN9G/Yb9fmvQ6Sy
RugrDr3csU2JN5ggqD6Y5WRAeA9ktVec6L9mjHRIXkQ5KWKIP7HbGL9HZ0wXCofGv+HoLssckW2Z
GadmRmWpweOoj5mlhAE4NChtkmV00aEK79S8Tl7GSSs2ZtyV/UlfCPvIVxG24Ihx/jUDreYSqE0p
rVN9egEyoKXtGD08ZIdZppIBgdlAtPH1rpQvaExVhHrOctovHjx/n8BZiU8ozaLYw/QC9kOnJfey
q+GjOZG6UU+LN0HYapeyuL/TXXyju6+bV6C4aQRRT9mNNTSVnanhN72LIrrCfZLB2lL7EnBaovLD
tyBP089xOru+GuokykTShaKBs6jbKfdNV8SLuR2uDPtCm5PPs4W2A9wIz0AA1brpfV3aoj4irdUM
Tw1K3bwNMWH5QbaG9qOyZv1nSd8o95V2Eo89dHGFvrtpIecNAO+QU8kcIw2tVEGMxBD+qGMMt1Bi
Yzm7s3WhfGwjDRdvrXOzRzSj1lclLey7Mq1MrKgCdXzEJJ4uXe/U2iM067DdG71QIs9u6+pPh30N
2TSYFje7DHfNBpasQopH1SXW5641tdc+HHHzgnZdL9pT0sVmIzPEqVYiWnp2Xiu37VCB7rFzJbeu
G01gHmCnT5kaWsYOVTxM6cXuu9/RpsDGukxx7fDVYbb/xJaaNTd1ONUPEddVzDMlhjl7bAMki8cZ
BheeRx5ERIFo6KE0ik77gGUlvDg3h3XkIZCH9ma5BY017EoTdafCmQ4w3rBjrJpNM9zJSeLo5cph
euwsItgP2NKr30rLDU2ak3J6aoj6nfZgus0PC0tpmrN6mCa+nSkR1nFZwR/qFqQU7inamnu4Ro5C
LHVDgFUeFG3ldUorcELOCGFaqJ8VxGGjIsPPIQCyPc5NCCcPYjjpoBoalNvBzQOCeCun/6ItPWhP
oSlR74cxqU6ZGdj5PW7E5W2QA6vuUpoev0FX5tmrJaba+7S1ooe+i63ShwnfPWS1O4mjhNUEe4wU
GceDzen8iUCnGE9+2r1d4R7pG1nnMj/HVJpw/voevuFYq9luHJQSJoBRjYY/qanzm07MmN42YmoE
PnvwV8yuIj0HGvZo+o6CLWo1ht3otWo/xPuY3h3YO0mlFsGDMd0MMUJ1XIz6aTAOREN8UNtJh6lo
IPhADthMtVcJdBV+qVrZL3YR7u51mWLuPw/Lpy4trW+PZBwTuamlYqwOMyLC2u8qWWOCj1jLgcQs
ZeIB0tbzIbcGo1rc4nrrZqaDD9AltYrISieC/MTky+mARqV+N/eK0e5JRZq+N42G4b8pqha75NTK
bL97649DIc1cNN3amO2UujCA54gxNb06CtOZJAms4W96GA/Vo4NfoHYEW7bSByEn+wu8Xlsg24vt
4jRXPcTYkBU7+UnjDM+hXYb4Vff0nnZxEw/3JI1Yrz2n049IScvGTzkRITDliK33UCnxSlVCzMFJ
HEqxqYpHEaI7iMnIxkfy81CmXENsqZnlvSEH9sZG7ZgrJOW4JAv2Bknm1AXBT2Oa2hdpp4IYXhJz
/tQUXgAjPQkHfjor2M02suvDD71Df3wHBkoqxNQF7jc4gAGEmD75aMJP+aJQoz9FhE4ecpyDzIWI
SUyN4ixZrMQ+arcYuze6n6qkeE+I1L9AKyhf3j9ZrxRa6KiBdQF4ubSsr9am0UZmPnO1heDueBkF
5CN2zOnv959yeQKh2rJpm2PtSOW4LsvjKYT+hWm8p9hkc9b3IX5GdXJ4/yFXcJPzp6xKlRKwbYgJ
xvTy3c+n3emb53/6tPGIrR+yOkqbyu6acHkEJ8Qu2/+BPuX/6XfF7jk9xHukMxv1wpsv3Plxev6b
loLir8LHckK07i0PxIfIn/ftvvKyB/2EN8le3xeH+sF91I7KU3oz3kQHxSMg+FgeMl/zy4PpI2vZ
FQ/TjeM3e3WjqLicOLgLGDQSFlM9FM6rSkZr9ZY2Lid0hbzNt2uSb2aSIzbqiSvfG74LaiimqEv3
YDWkiYRlFmG5wy03a05ma6oHKxnzj7Iqy/37Y3t5vbKFBmuNOyCtFyK5zr90ahZcFPBJgXNKpM7O
HFqu8E2sfm2NrnkgCgWDZ9wH5OeaUKPhhvxjZWOwteVWsxps1gjqdNh9KnZfq7tV7hIaLd0u8xI2
DaQ+EhNQOiRplR5NIkggwJht8AOEOjB2bG3RxwFiyDcl0i18h9HxH10jrP0ii9mp3v84V7SFtoFH
FwYdC6RE3/v865SR0zUjJm6QkqTxZQIOVG+n3uxQLInkl8wN4xcm/STcZpAK1Z0Vauz4ZilLY0+r
pNGJ6HGLV7Jg7Q73oqj48f77iSvTEVjbNYASVWgaaxkqiPZkaz2sdC01E4IWJ9ih5F+GbrSflRoY
GWc8E/qzE9hYzOsy03BiNKkni0oxW8KQ9P4H2rfmY9/LGYtZC49ZWMlYs5uErsP5iUb+QLyHMiSo
imm4O7uulfqouFF6aitA7B0uJjgJ1l1dyY2pqS0Dv5oYQEQ4q+IgaXIBWvXrEtdd8l5GMsxaQT5g
2qb6QxHI/rc1qN3jFAwYs/S5cDGpxQ7qVyHZMfZJomW3WQhXZD/DTnxtKBh9fXAd5WRqafcUWTS9
SUNaCPJpA6yxtR8vW8D6rS16prBHwIwddxmzv/Yumol1N7qgCdkCdgrcjZ8dnSis2i7SZ9l3ExxV
Vfs1E+X3PTL05DClvci33kJcvgWXV3AUrLDoPq2tfLoKo5sQoxbaJmkf3OkkTbSeXqr2B1zHoMar
pgTnFNxLvNpqmy+zZiNZj6t5HKgWIvtTE+rGn/en6xUYgPsRLi0G1zKQ9bVHYZ/hqEfQWuEFidof
iVxyb3JZwqQe7H4fCjKPErKlT5pTq35axNPHNonGLxjbIHvRUuWDXQR4lSLw94GOphvuV+nB1QLr
CDHFeGiB2Tam4HKwrcaSBjj7PaoC+jJr5wJNQdE7ZG3h9aluLGYT7QkuCVrGac4+k8Cz1eG4sp6B
rAGEyFc3AbBX+03foSXMyQr1yFjIH2HEVjd1O40374/DlT2fG7FDHBBmBRDblrnz1wzNCAcCjHHI
+5vMyN0LrlA1IGybvmCRICj05tHxjFpaxQ5FZGB4WODnX95/h8sv6yycHBp63Px5jdXanu1snIDi
sJvv3O5rrJUOIQTt9GLOpk7GkhZvPO8Km4P7ME2IN04AbIbVQdeKiQhclB/cdHX7pzu7yW8OPu1T
nXDTrqPMeDAtvYZwb/T7NjGTk600Fry1ucUVw+kFDLgp/WhgzXeag3irWXGlJ4dpEdf/BS0AFVwj
xm5HAiCk7oRau9RKskeHOfLzxrV+WXpViF0PxwJD61R+10GQXciziIr2BOnUD6QkpoglAx07kBla
KNzBclFZAYTUP8KsCT8VWVR/bzrUXbg0SPM2QgkXbSyVy0kFsZmNi/Gk7cJufT6ppqRxRRjRu5Qp
sRg3BRL1AAp7q4++S1olvtZq6BQengnaAKHb6B/cqSnHjWJiWSDnC5YNRqBFpY4AC1+3NqVQZTJO
gvY+MPgNjtkWeqbWuAOK2KLgXHg4GpiXLT0tB6B/OXxXy0jo8YSKAzdEOSfWQR1pfxazlT2bdho/
a9i4dDsqrvDIWdDtUkeTHzLdDO+kZlU3dtH0JxD94jF1W3eXxnV5UpSEsC0uYulGGXN5jjqL+wDm
ppwIbGerorWN4Hm2uE16kz6o3/RRtkjy1PauTHCusomRQp/aVycX75Ytb97Lzh+PXnrNDj7p7Gqr
WdERTdTMOsHpit5V2iEy3Zj7KSQd5GRjRiJR7cTjh1YN47uA1C2ojHbt/uyTfvjiqr1UfXLrOwdh
WCHvizgqiv0sc5s8UBIDMf8IG03fmMfLG61mkA5UxsEpVEr89RZsy36eo5iUBT11snu6GuHe0pqt
Tv+1IaEVys5nmtpC/DlfLW7NnR21f+o5Ydk/p7mNjBVo7fcYjdbHVtbjMp+Mlr6ZIjascK7U2xxk
wKA4imCYzXlz/mzbHPTRYOfwZhnURwrs9i5BwedJ0uYRmeTok0bCB8YD0t7pQ+ZCXCHvSa+/GKXD
/54OyZMpI4LW3z8Rrr2XiUs4dZ69dPjXRLOQMHrwyjLzKq1NjD0hP+FzOdNwsVNXh3Ankp9GYyKi
yQXt7YZI8C5V09E3c8c+BXVeIWwL5RbZ/MqOYmqsHWASjg6W0fnXwvBLVGmE7mVOuvk5pyPj0zc0
T6ljbIUJXHkUt0pMJBfWocsGef4oa9L0AAGGBFDD0qGpunwv4jglB8PaKjTeLD3PpzmmJM7bneYN
319tXlHQMfiR0ZLQmhnTBwR3ue8CrianCNjnEWU1SVVpVCGEUsrW5XWsADGmdPXXNGlo2JT5HH2u
4fxqu1jtoo+6U4YOEjT+5t6wCYTZOclc39p2Mr3O2AaUpAbm0IdtN1ftR6dvdevQSsX6DvdMe8Ui
Qr5mSB1fNEX7JdxKfWm1Xv3eWPIWzDM7zH2d9j7ZPjFOIMWsenNbsz6CNiPKdYlSUg9B3OqfpCtV
E2a8Ci27rVkAtFUTd94nWo5fgZJBYfWUqger7JWcNJCxcoM/2oDU8Jhm7sgWBQi3pNBipEh0Yk4g
a6nikk1Lv0jJz8kEseouXLWXOGhI5UAPMv4MAkjNRD0N0wjBq59fTZIeFw9uNE/832PyR3Airrtd
X40odZsireXegHYzodK0ss96aFlbF/vLnZdFxIG8OIbCa3prsfxV5KEdR/Bk0B/lgwYn2WnG3iBU
6FClprjBByREHjjKjZPmCvnGJX8MWBF3TUPFbut8CqfD2M2yoY5yJ/RpJlz6exPN+cc5US1atWSq
7iWiyJ05Kf0NwD1JNVrWHTM9F58a1Z0PMPCNU4jqiUudWrv3BY2DjR7OhQko5fxCY7exj7ZtiJer
ua+bQa50dNY9G2G7b6tuuqc7mfgFfrzf49DuH6GvE+OHhIneh6l/KMkdvEdig7JKSTcrJ/1y3ZP4
YBDSgEEZbYH1UCENJDAM8p43Wo3zYM4VPRZ6kiQIkTiU/UEVTaRyJJ0kPiRyqAqwjDIWvqMVGkgg
KoMfaU241Q7ZewwtOiPfb+dWJfEw8WLtragD06CFAEsoX5/Y5FM2irLXTHwqEBJz/QTl1Adzb9Rd
7JKUil2gh8Bzij0ndvXf8TwgmJzTNPnQTFbwS7ZF1x1C15o+YKFc3wJDVt86W5XtRt/xyhQGVINq
yBUFi601CIsaJMQtpZaeMSsdLjV6+5urqbZv8jDYJWBsgFnRFhnwYjBsOlEwSxawkr9c8xwDGcMZ
xsWD6B4lPwV2Im9RusFFrOytYvWyguQBAIYLSsmVjy3/fLVwpoKssLF4ToEDkx+MSv0b7EL7HAdR
8l0h5pWdKMR7HT+04TkdFAId6FibD5GYtd+N0P6zmiXFcNLnz2ZtT38ii0EAJJhfN87mi6qIJjlF
EV2NpbiHN3j+pm0gTTOu6wqJgukAhU8FvkzdMA3E5mn1FD9oCU5le65VteslRQw1IhDjALrpdBHd
UvwSZ2xq0hLjhWToxg/kDtQb6/qNtnh2ptlc67jQqmQ0Yjymrl6yaNuK0dORDdNaIFvcjf6bzBxx
E0G9watN+pXt2aM1/QqrJHnpZxW7ICkk5Q0ePg7h9igw8Z60sxo9kTbk4UntK/jJQ4cr4QmzR4p3
d7mXGcSjfYBGjtkP7VNbwkep0F1lYZ/2e6yEnMoXoJoVshFolUdXL2djo0y9bPvbtG0h5TH0DAfM
mPMRMey2sIcUPpHsc+PUJ1p0r9aGcchJqH4gGNLZzylgcadhmhV1dC9d1Kh+Q9DB//UmkL5YoEvX
fk3uJClO0bOCLSbq8m8OmOhOmPIYCeU2jEPtKHqylsf0ZE9EsdZzDryWuRv3jLctezX0NLE56uBB
wy9YD33ARlVKe3kHIYdHKAycMVGfqN8sTKtIpgpzzYM0Qu1gqwBPIS4rg6qRRwLj4eNCKtnLqJhP
QxHYNzKM1AfXAI8MsFG8b8gpP8RFUONLM47HrKYTNAU09EDWVNTwKWGjpdEcoPWEfl4T7jrJtj44
BYYCpdpiB1464s5pmvbl/UV5uVPxQ2n7wuZfKGZvx9xfJ3ySIGqSrkk9I11CbNWx99uysw/ZpNZP
//4oLrhMNKFjGmWuKlPMYMi6jZE+dAY4n5ZZ46FqkVMjAixv3n+Uvmx650PJxYtey9K55JetbR5b
W5nCuiZyrWjNgKiriVDnTJbHuM2FL8yQCAJ7ydzMjUTzyIIzSMFhTQ6Ev+MKQMQKJ6lKH0W1votc
CW9Hah+PEN36VegIJRHRG6zuKHvOxjF8Ciig/DYF05ZpFeKFaiR3eACWhzHNO3DbrlBPujXVp4Lo
jvt6KqsNrOeyKQoAsxxvS8kEG3t9Oyc/dIJFqudeak/WHzUqsmKPgZHyMQ3gkhyoZHrlmPErEO7S
MotvuBhjrzlkFVgixvBdgQ+V3qU+flsUdXAwO7+DjvIp7xpdXebw2O4yp1FeEGDrP94frYs2Hi9P
6gytymXlccc/34XQ6Tak5r6pYPv4UYM29qFO5PTNnlxaInO8tdlclARvz8MaAFku1Kh1SYAcbHTR
B+SeKnrgoGm08c2DfvjDjRoYtCQQcx1M5NbVdKkIV3OScnEBqahs0R2vKkYjNoCzU6XwEMMFB6eV
3V3YxcpLh/vOHcJbDCdTtKG7USns/bQYwQxqhDtEpzWIPgtHO77/2S+P4wW04zhm5tBxW19Kc6cb
hIslKBJCCCs1SP9RiYS+8ZTLQhneJYwtoEgLxJMW+PnokhaRpnmP7LCcGuce9/fwyyTqzEOwFJ0Q
p5v7IM2NxxJzr4+TkQODJf14b45Kj1Hd2Hx7/0dfGXveAzwUHSLg6DppoZvjYcBMLPdmHG93QzfQ
HB8rcZDk/t7UUnf/U0OXEuX9p1751GdPXdVoSDXSAFeQHKoANBN4tup+iMYtBu/VT821BHIODUwa
uKs2Q5ul8EsxPfEgC+fPiVlHPjwowwvcOGHDje3XGBXhs2yn1I/xfzpoMjKYX5P2xYkC7V+pvQw8
RTDCJU5TZtiqRaQ0PZnEegRCpkFnCS3FvDGxed/Y6i/hVR6DoNSlsuTOiMx+Nb+MORJR7wKvcjH8
KnNHPkVCG15wiw5/j8EkvolKtJlf5nlxFPmMUBYXlRqynJ2A9NV2TN+bxMWEblme1f4/j/zbYQeF
fwFL1vSNqGMLKmyGJAQrw1DKze6stDZP7z/lyilOrxpPYxzTBX+xzPq/TnHUNpNtxOCr0Get3dzH
pLVlCVRuy9U2KrUrUxlX++VeY6CCQ5t2/iindGegYXaNyQ7j+2LKoCfi6Dk/v/+LLpsAXNne6AR0
yKkK15RtMyQ53DVwvhlJ2XiGO6YRESHwa/4MBj70h6SXpePFfTTYOyL2bAKmov4ZlCNaeKkyVvZK
VxG0muQ5HVKzD4mbaMwOu5WgItXl3xe4DrEP/gDUYv1CMEqYA+ZmS9JtOcODBZlwyQJ2tmKrrgwz
fU26vQgBUF6tCeRlVAqnjeleJlpYYJSmSl9XiE7FH3/eWr2XWNci+MB2HVklOjprDSY1Jt44UZZD
mqmIYQX3sTDC04oPRU6DNys1DPRmfd47RWk/CH1KHtKyULwgNNwPcx0qewJUKXkJzv40wvLaqNWv
vR3SPrZwiAQ6bc7VYapVkxuhiyPLmyiWbjdDKv0j5tD6SX2uOQ8TJZl1SjASeKwSEn39Niv6J0t3
AmwVWB8BXkcqgd2OPeJjq6O4L3ZNrWpbvJQrq8URcD6wXwQ4gfZzvlrKEPurhRvh0ZxoTp1AEjvr
mzi9zp+yqiwo7uAnLzstVO9l3vy1/I0SNK8YuwaL9gYbxpwlMbqB3Asi9+j+xzH8fALcklJGjyWW
svgwu3P0DUfZ11lT9D38s2prW75SgRPXSDri0vDG92T1y3ETbWCuggmTFzx8qowW+bpap//hdTwf
jGHqbiAM+UqS/2m5Q/sGGd7HQaOBvLGPXECKNoCVQfVh06jmZVbHA/6ZRY3NK6kVcVE/lV1SHusg
SY5uL2oynm33p1FlxGo7SfSS9NME0334nTrikyCJ3Ef8jFezRsiejinooXSQro3cwvzWGIXfzWm4
sb1e1ieAy5qAsC8g/Rnmal5jCeuS3s0oKgqc15Y97gHfUfcu00fChFDSHZVscDbQnMtZCr2DhfH2
jWghreqGYQgXo+COgOpJbR+m0jQeIWoZu42huKzzgfEEut9FhSAovs+naRvGvZP2EjOkwM1+Vq0u
nkoocF+dajAesUHEdAJ7NPeHZUU4r9JIEZpXmLhC4doSZC9W1EY/JSL7xxrPJWi5csRRkEwh+/X9
F73ynlxDuEnBKAO7W49BmXVSadUKbrmdt4cmUIJ7Jcr1L0Mh9e9Q07dCaq6cdWRbmLhWkCkF7vzG
Yfpr/damEtaJyQONHio1ZwkhfJlmzF8d0YSwbyyR/6yMZPpIXIk9H2yz10uflmvqy1rnvyipbRK/
iaLqtgmS9E+WBrm9Q+MEWvH+p7k8gZbDDa4Yt0yVAmBVzGfI4WCe0IXXaAgfjDmMHsOWbkXnmFvN
qWuPIteNli0qJmgzqw2kN+MuiXW6MT2GPz6OgiTUO0m/m7B63fhVV/YI9k3kQKCZDIC1qmmayU0b
US3EjW7CdBo/gSeaBc7PWRfhreKqE8a4GENTTyWZ8hUopjj882dd0pKEsdRUFi9xvjJCN87wASTu
ptCa2g9l7+4Lg9Ru1+jDjVLxUg9kY2rKg4zlXEfKuqoVnSKBlGMszwrSwvEqmNZ/ioZA5B1O5G1L
yL2u5B5G0LN74GZMEr3NNjTfVJmFy7yi4Ay5o9gks9WqXQXLVzAxz8qdKPQwi2vEKSQKEAfqsKt9
NxQ1geruEHyvLFylwa5k7RIawOVgowK7snGC+IKDw8lG+7uWB8VKTqZkGCCzyqbxmzGp5cnJB0wk
cS/+BEsEFrs2phtV6pWNk3QdGLyUqgBk61gGJ6RTl818S6gXgV/RXdzpyaBuXKSuFDtvTgYL6w0p
GUke59Nj1LohlZrLY7DN3jU5Jv47NcLMUcFYYN7FgK0nrpfmyTWq+rZSTfAUN4l9LNKNE06L2IJQ
R+0c3BsPsxRQfN6fvldekEw/0G2NuUVHZb2A7GhpnGYIdWo1d3rMiy0XDmVlurhWaDA7k2iAyB/l
haWS+6Dbhym0Bw0vyhrJrCUCO9wVMrO/Y3SPI0QfTVyP1fTl/be83NYNmGrgTsAPhLytYUUnMwCl
KhU1EQEF360sQhCBacl+svBj3bWZFR3ff+AlGYE7Kf/CoISNDOxjeaO/9nV2YdJ8FCJA87LWfTx+
LPy6k96Tk55+Q+RFEGcVNI6vJUZ9a2bjcGgkmYX9qIdPnSqtOyDmTQ7b5UJBucVKoRVjgVCt13+u
FBqOvALPLFyeKo+QFftXWkXJt4AV/2dZXo6PjiouDrFR5iY0DrV+pieVl4e2KYdPsV66xT6WWvCq
w0bF0Ys0huR2nGX7WwNL+PX+R7zcm4HP2BSpommhMILn33Co5RK6qSpQ53qyN3qZDZ7WD8pndI0C
gb+KtboaVg7xihEqrJ2mNfY/786mbsHfoJkMp44m5fkrVHjTUmHjyijD6oetuNqd2+m/UAC1/+pg
QCaRBUeUcxUqGBTU8wcpEb0I5hMPaoaAGO00ASEFeXj/i14erGz83EgMuFQLS2n1RZvSyrLC4KoT
meVXMjmGI5r1ckdiwFbb6/JJbI1MNJSDy468Vk+KvsREw9JSOowl7oYQCg/YQoa3Upi/3/9Nlxsx
vQILGIrPs+ALqy9XczNePNgJUE2L4o72X713iATw33/KlX0OTJDqdSkUKNLf8nP+WtAt4Ve6Vgdo
aYfUfYircfgT0l9GtIS9y9BN5itBQbAUR0xNiw53tkzr+j1WpJTWRTNjFZwEd1lIxwmvNnvjZL/8
2twXNIjR3B+4C65DtNibtSDIMuSjRv07SDOB55jUnxInbb9vfIfLy93S7OCgBa4zWZ2rKaTjgsi+
kSo74qvag9bMWrpLNCFvO3Nu/DYBUQRoMXXPUkexD6xIfu5kE75gaCz+2TQCWwSueLSk+O2c/6vi
LSloEAzAPZxxEBcMdR5PlgjTrfvscjk5v2O7uNyY7JjMHgRfq58cKt0UwLjJvEI06ReXo38XO6As
+BDDPzHUhB4E3vFp23e/de6Qe1xs+p/vf/fLEaZfz/WJf6Aox1PufH9AiIx6MUbk0uM3dogmboO0
LzrM6uutr3rl7FpcdsjxpfImhXWt6SHpjv02bzPPgejb7U3SWePdHGetdkdQSJHthsg0/8vK2Y53
tKyMB61e2DCmXRfzziC+VUBa6hMiFeGc2N77H+IKcM0WyQYGnZEEdH2t4o+GNowCPeNuZBpx6xEs
VB4RwUafZ81UfmFVikdk1uH3PyZt/9EoEnJ7TJJydwsa8c++Dkvfj7UgFto1djurYSF4IYuUNs09
OXYZfDQjP1lYUv/rKbSwBxGy0GHkqghD6nzwNX6JytWU5r6pKj+rLC7vwMHngxOZ6kZ37WI35VFA
mw6+ugbPW489/p9GBd5UeO6gR/s+0cMjl/N/7iRjimsiPOJ4R7XFfzj/QUWgxOM0YGgexll1M1Ks
e3bj2Pv3p8pF/UCDnS4UvSgWLsTQ1bqNM3seA1wGvcwpxi91GutfdCxZX2xdqifIy9YutNTmZsSi
HPnCXP77qNEPXmIjWboqL3H+I+Ogd8vC4kIF3WTporoF87QjIKXE5Pf9X3pR2DFezkIGXnD8ZeWe
PwpuWB4pkow4ITjN83xXCI2Iplv40piL/3tk3mLZwgCqb6Qz3JDOHydxiXGrnktxjhb8f5SdyXbj
SLZlfyVXzJGFvnnrRQ4AsBcpqpd8giV3l9B3hsYAfFvN6sdq019WVUgey73eIAeRcokkCJhdu/ec
fXwKgCq0CW3dtbZ0mWEudqjn2biBYGcEhktUDbY/jkcuYgbNI0ztghC4MKvH219fBpr7vPKHpfrH
O2NqgASAsdPn3cmVbDpuS1gHnQLiHOQABjlQW6GaCCp06QVWPhHtMJVGfM0bsEmdRiv+Wghacgzv
DfN7GqMv3CToBF6X3pgPjKeHTQsPRQ9KDd+LTzwVW17cWDM4AabqC+ofb+nZHIoSXXGsDbcIKuwe
F0qrWne23Q8IBqAWlAGdWGKxEm0W90kE1zgwYwnGIuolBGJHyLncU4Si+axYgAO83nQg1VghR7mX
5Lmsqt7M0zDhWp86xYsyuCJjdxjAUeV+3UM38ZMFosMmabMFSj0CVXzYoy1OzKnczO+AtEsUo4OR
BGgDlNfMSeXBS1DsYbFPDW7SOCbtepCO8qW2++opdiKdpDoxPw9OZ3yPs1r50qiphYTQsJLaH/Tc
wdOnDcqJdFsFjoIpGyjOVEft1XgBCYXN2EP3pbYCk5zjhoGjG3uZslvUJN1MJuPKTRnbyUL2SAO3
zq0bMAIku6mh0unelxJ5OfD9wtCfGwJrWcWrfr7Cg1dmvjFYUX9dxfi9Al2LTYTPs9Zg8R0jqT+a
TVby4VJg7LFqg1AAdk2mQsYEFF4AG/Z10wq98ydqlntkwDqey0kVD6KSZRUOXk+OCFJe4XBpxdKG
kbgMOSxtBgvVeQ64Ezk3w+NC8OB9qbqJG2RN21frgrskDl3UYzA/9WVa9ktDlQ2esyqZQAxsbAQI
0M4PR+Cro89dZlscqgrGd8T7ED81VQ0cPY7M+hTyxusqzJ2l+J4t3cTTTQNU9+OJyBlD4zjmx55F
/A/CrOFx8MpF9ft4pMqk15wjXp5k/Z025zDdeerQPuYwvpALIq5SSBIzCUYWuaoFvdYh0U4poBJ0
VsZ4rsjxRb9dTjAQYIrHDiLBhLgVUuSyR8HzlPhxJJ0HmCFZHRiJ556aRYxXBldTCwaHPhrhG6ac
VgvfFVm2LR7goC4uCQLcjM7sD1nurua6tiZ/6FrW4l8vBT/VS4x6YCResmUvW+dnUZk15PYoM60J
UN0TX4V/dUWzAU+CwFb065f6mdV2MVxy2qcBdREXfFbgkO5XECAp2GeyudslcPUfs8WbH4bUSrY6
eOfzMGj5TRzFKRME3X4aOoNY5l+/i7/ZuGm0sgegpIOm9fkAiexpYVpuQtRVG/e6rorprutU7zev
8nNtyALrsq1xBLAvO/inPZX+iV6qSYYhRxarTC7ryPQIKVbvrdhaO5X1iPLoKnMX2FC4zGbyHf02
Vq9FOf6mM/Y3XzDd6ItVi2Eop+ZPe5CmN24vdbxOkTFHX3EZdmFVL92htaN59d+9tDDj6HG5IKPY
Zb1PwwtptrKgzr0ksDbOpjGK6L3pnN9FsP78BeLc4AhHjY9jlGn+x03V9GbL6UgdCTS7z9fSjM37
NO3i3/QZ/uayUXRRQTPwQSP3ebYOZJ10hIbmj4jGnIAMsazJE7tQ5p3fnBT/5vOg6mJCi74QOOpn
WqIwkAY4BGUHlktBkKfOvI4aVLy//m5+Fr7wjTALRgZyqUhotn28bANWoi5LyVUH/S0IJ6oQpAeL
mi8I8EmKr4ncHJOHi/9O+Eo2y6fWsGUdTJbMSMxo2mE3GEMx/uY5+ZsPz4GAGajNAQqo4afRY5e0
hQnGHS6JqOxVN8B7yzVoQb/+8H/zKhjcEZah92Eq8/mzR8uUiSxneOTFJHeoak9B7ZE78+tX+Ztn
niUUqRhFAshZmiwfL7FwSJIqbKehRo/kWc+J2/FHg+2Kx88IGB8mq5nJ8o2httaDmhTyW0dCbs04
YXnDqZdVVAhF9vDrd/Vzcc+15SxO28ezGN3oH9+Umbn2MhR0V7QW/2SQXhDmPJ/saGlq3iyTNT8g
cYRt5eDcLJkn7n79+n/zINFDdS98FspuxEcfXz/X2470TfreqCmNbV0RO0t81hSoBZCEX7/UD2Dx
x6qWDcZAnIzcwcOY+umzJg0U4ChFEGNDAUv3c7Soz0k+9F8Ld2Y7w4nh9L5sZeUe4HcZj6XIRXlQ
GQji70BT/zgrln7ndnZxBmimi4Ak0RaUAwuO4Y+LRV/a6BPnJGRpWqtlker3vJeTQcBmTH+eOI3y
3Y2k0MM6rhPFT83F/s3X+fPlBHzGqIOqHUY0W8vHy9ln9tRowEIC+LtZyJHCDKo2058xP7q/eamf
D0uXZq7JtBJ7CRLIT8+mpTYGrhzoybNhpPpeqPri+k1WmyfXYCS2penQoOKWVvs7VPvfvPKl8Y4l
hc4gw95Pr2yLdoZLQ5rOpMv+scoI+jC1qVsbTmt80ZN8WptR+9+efaA+YbBp45Wnj/2TFo/sj467
B4aru3QMj6BeWE8wuKxjF6UL23j+O7vwjy7yh9v1Yn5h0eNrZPLhfR7fMlBNVZhsTZDnWntXuguJ
wBpGTGPdxu5g7ObYiAXBZIaCXM/D0+fmTXHneNXAktIXyTmVEaeIulHgcBUcaO6dvjRDTBA6HicB
/HanDW37re4qcZssslbD0krSFyKKPEilJHCcOwzKZC5WrjqS/6QMnBWUrFg1cZ3nV1OU24pP9mGL
ImxohPBbVym10DaRxIQcb8x3xZm7apsRfkxSdNuBvW0FqZzpks/PQhFOEjZLFg3bKWaL9isK0OE3
D/1PDwT8ch51RotoaDhOXH7+l36zsACMQGPBMrZ03RX9sAFjAWnBJp6C8Nfry2X9/vh9oRm91DWY
dHj6Ps9PY5xRrpqOA31rpzjmOt62C1VLkNIZ99uLZgqzg6OfojqH4ffr1/5pC6M3csmf4LGnK8r/
Pn5M7FkK2pAFvAlDkT0agzbgF4z/Wqz/x7fpP+K3+vxfH6b713/y39/qBgRznPSf/vNf181bddeL
t7f++Nr85+VX/+8//fiL/zqm3wjLrN/7z//qwy/x9//9+uFr//rhPziIp/18M7yJ+fatG4r+xwvw
Ti//8v/3h/94+/FX7ufm7c8/SGqo+stfi9O6+uPfP9p9//MP5EJ/ueCXv//vH55eS37v/n/9T5GT
of3Tr7y9dv2ff5jmPy9T0YssB4XahSb/xz/k2+UnuvVPm4nuRdFBgw5yHJ2WirN2wi/p/9RQ9iLu
uvTwKFZZxrqayJQ//zAs/p6FQBRbJKRsSFd//J+P/uFL+n9f2j+qoTzXadV3f/7xUzPHYNWi6OC1
EKv+dK5yPKKFG2SoQd5kL0Mir8bCO5QtN+ckX/9yVf790h9e6odr/cNDwItxsLl8HocL8XmEkg+d
3letNQY9+AmM2lmjNfuu0sh1GvqaKTGyCF070lHL3gXuceIMEwN1pNYN7lbtSqiOSYlN03dxMTQ3
itsOmLzjOOvOemu51bZK656UFcwOyq4l4Ho6IJDo263tSOdopEVbX5M+ql9ZXdrHpyrJUkbhHpDa
Q2LhaFmz+hV0ZAlynEPyXa1ujRCHyGotE8sqb/UFu6coLr9k6aQKmxGK600/9P2ZwEhHW49GXhn7
oSnJ7Cqqtiy3pjShTzT6eD3HA3+pn6oxC+ymbF7oHditX+es0aAendb0xZhwKTKOrucMpzaevFxa
wC7F4jV+yx+AFVWM8dqrF8CxowqhxydZO1GOcprUHd7VeghFL2WKAF8183ZT2bVWXo0N7SQzLAbV
cf1ssaN+p6OUB5oJaQqZfpMOUA6QQNCUW+qUKa9UVJJ2Y75E31UzD7hph3EFWeEC7LAezadMYdVG
PqN8jTOwjZpy04yWHZKpQDBv2c9B3jXKSqbEmOsXbBXqgI7svstfIjkxhBiRA2x06F8SD8TMnFFe
14dDMsW+3Vsnr3Fu6Vg1oRb1jyAdcy6cnTA415+Twbm35+yWedTRnO3Gt/T8u6WQYzcTULxb9CwE
3JqtueN37eyi2iityE/jS14bgYXw2kirzNJ2nwJ992Y1RRCgr1mdic81+k1dEkKrEC6bOQoOSLkl
iVSGqTS3BVthmOcSwW12WEhlD4HJrjvEB3430c1Kpyi86CTDlu9ZkqTqq92bJvVsJVUCGlGLbcul
1I/6ZN2alU7zUI9fk07fI/U+Nm7REB1oj9jvonKjVd3abK2zO5JnOA0N3njlNGrDenHF7azFp3wR
yrbQ9P0yU28Q0IqlqqNxmomjbWZbg/4BSNl548h5u8zVtbbw6k1tX9X2eLb05A0NQxAnQtyLYbwz
BnWFEvBEPCCM0yF6MPrxoJrRVjGzZUWfTnLtot1CS2XnFjSmdIcAan3OfdVeLu8pDepeAn3uZ1/E
y0PpmdcFEaFY+YC4Vv1COezCeTFp7AaCxyMsquTJFJioFW8ARznXgXMJuAVIFdLU8yvF+64pXk3n
bTo5aZvRLe7eukkvSDdGZC5nsrl1PaQlt44WjYjfvDs2Wnlv5zWWt9Y7SH25qpb0XOsx4Z+aE+Al
PU0REVTlbEleKMeHWeEciJp6WgPmKX1swI96g+0wdXtAoku3cQvMvXb/zBu90l0+iter3zwlX7VY
h85Lmrwv8XA3MB/1NW/ciNY+VMXwbBvTtjdSyAMVsLzU6r4mwiOie46GtTGQGzoTKhjOwjgqnn5w
Zj40aHwiI0AErJI8y449zTyUM9mZPoK58ZrmvNCqBTbbfkespPgiI7d+bJftgHPRNxLnTYPVQIZs
fZjz+BY6B+lmky0x48GWM1tQv4MAo1lXyxUKIRFA/10Cw8jfR3Kv+UveV8quADkNnzU65tNs7Qhq
jVaE+OGybt5QaGh+rJNuSFza2jKHlTWBUh5LouSE64VFCjoX6PH1uBj8P3166BLmp6lirw1w6dgZ
3ISHYlwv2UJvtNwns7GLo/ygZmjDAeys1DG66XL6+EvLo6o75U0W0T4QqSUDEkUJ5zGsx9hlLqA7
YxL00nTJEjTnsJzsu6h2zpyU3XOE8HfV41NYZbVzb2rC2yausXaU6bFriXwj9HWbJWLFsHdHLcvE
RNjEg+cmBNBEW25ztmmfM+dxoKTepBe/IZ7cYiP76n0uqsfadr5Xct5UGiUi/XUjcJKBCUyU4Iiw
0m9LoYUM93Tf9CY0gBwgV3Grr5FhTldq1zKOMMdsV43KfuJcueqpsbAmt7n6mEA93g7OsCbHa2Ua
0GHJvbgpnPhkl+Jba3Gj1yOkizSxVp7brsrOYjTsRoS3zyndcSBhHZ1AG99XICzRse7Gp66lATwL
Z2WXybRik6hO3PT1SlOl0I6YMr1Ak51yrRrkXnhDgli/yEgqblq+2zFfY/XYO7Q7VtBlLR9A7KFu
i33bGCSde867ITnD+lpOqt0UXwDrrkYeLjGTO6y1+xbxwMFyEb/gi8q3Qz3Rqq3SG3hXL8B9jnWp
3fdQJfyydjYCxbCkEHeeKq813rqsVE5M2DwgwcXRKepjlQyNX3OqJDlpXqP5+Oo1yb0ua/NtLgs1
tOz22rGH+SZv52IzGemaze/r4tQvPbMB/OXtvMsUdRvpxRRaUbNNBoboWdXAIJX1jimi6kdO9JWC
fCtb632s+XL1sXG3mZk05xFP/AEsFNRbvAhskVV5j+1fbAaajcFQFAYXii+pUqcHHEmaP4wgqztJ
5LTd3OrWbIRmqh2Xungviehce0PT+NNsnNKch6pkyhVYSOgDZUFlReQP26wYrgePcDM/ngG2xGX1
VFGrQTno3BM9KeoFb3iMvOhieXTIuk3QUFWgpveOaA6ESIudSuEaEFdwyLg3/CpGpZg42UsFHWKH
jvHZnRsI5/XyJW7KG4V1KqL7jW7QE0e9JAzUSHPzSjWAqujTkBLo3iohnt7tkuR7+BY3Vi2OrlPd
wRswVkxt7MsGKFdWopu3dOd/2ECKIF7U4o5W0os1kW87j+YmqkkIJrst3SqxwsByLIebtmuyA+qs
Y9M1XoiY+AXpK6unpg5XtpfNLOu2s/JkqXyXRvFtmKb6pE3prXVJi46QdhFHqmiPpMSuK2mlG7Mh
9aBe7BdmQs36MmZd9wmjW42Zj98qM6mAot90C87baoGPPKrRLu+NlVsmO1MfrumHv0qTHFdWmit7
hM9vR8V6KOKSOHXvNBDM4DPqroO8Z5coGXsRleb4RJqEsbkctJy5EX3R77VarJAvHorUEr7h5a+E
f18vwrvO+vS+Gc1QU4sjYS9EBDXFt9zDbhTFBRNsWw3TRd0uqXWmZXiD/Wkz6+bzBIMZZri4FHIs
g27LOLhQX3uXqMl6sB75tDVa1OnrKPUH1YHXlTrygLfo3uNGLHVV7M3BJju9kLiIRJxel+Su4GhB
M1x37UuT0d0clkg/1byZaZeJmKLMbLCibVwxNclN6mZM2RJXcaZgtGX1lkrdyXdJ0o56kM9FeRur
ej4dWZilFqS5VSahWCzr0IDMtzewbug51BniuS36aRU0iljyJ5kNNQof8NNslWbsGcduMFVKQoPh
WcY4OwlNp6q6a1UY0e9mLj91jS4tdHpiHNFQEpAr+fGIHJMPmdZFooJMcqh5MzJrwpqb7orGdhQH
czqTnZ1ZUfcba8gPVNnHI5FDWx2zBjfgpUHwqbXeCARN6HAGmlS1knIAUszUlxmcfhQVLpwGpfUu
iT0zvWMItyXfO9J1nYy12etCPFH5nWWY40ZpC+M5j/SEqYZWqVD6exKn8t4tQndWapXKcLEOicp2
TcuePCplri6Tb2Gp94Ooyc+IlXE6//rE9/NV5WRLPwzlBJ0PSEcfr2pLGIhTjHB1+1IUj53lFY+j
WmyVUmcXhtfjPNtt7qqrX7/qjxbfx2uKc42hAHqBi7Hhs1oxVxj3xqpUAzsbC7K9qwZRSquZ3VpM
E5HBQh9nWl9WypOEfZFTxjRDzr2sLzCWoaP8zqb2U/OHuwthGRkjnkeT/4dB5S99ppHx8ajoQg0G
7uZD6dBDBsuvHDMOoGelaZRjWzsRFC+p/G5k+dP5/kfTAXIBYy8EZ9blK/rLS2uJ4tKwa3qQKTL+
OsZuw3JREVEAZZLI1EA4i+3+ptdFQ+NDr+tioMS4hZLqYtiE3/TxNaU+CYfs4TgcimVfOtsqgnZQ
P//6Wyan63L7/PV7puGKiuoSEuawAFrWp2cnz8oUaXsNXSBpD4ymEHxQ+zQ5mlDDqaO7CWdgyDh8
PyX5dVNau6Zn3SvdtNteYlp8aqzLpohGvu1ZY2oiSPeTk7zbyrCL4qHIg7KHa89Gld/oMBRCrSsY
rYvkqW+cnDXWbDamTXyyR7RVZ69R4gXWXN/VhbV3UvvcZDKESxjaSn3qhb7ti6bzbUXskKvXdMN7
ooJJkOhHl82SPrmfUZ9dkfGhrxZlupTL8jwY0bNQo5VnlXf0075hbzwQqpuEHCFOhS2faGKibVeJ
bpjHp2iQL3o3vcDEeYoMHVRvdVBY2sKsz1ZmT3PBzrrdWCoEyCvePTKcsIzb8BKLnKf2pjannaq1
195oOofOdb9lOo6GHvK4jGkJIUGnBiiyOy0pT41JmnwqN53j7kvDDe1JhqjEvsiovUt6+zVtoyuZ
x9tZGrdp7QXDmIIUs7uXUqMyM8QTV+W+HofB11V3TSN/k83pvlSsZ8qjY6fEpwRR4UzORqXE4Ieb
4Wl0OClkJN9wOlrHprKxEuVbzuama4gxzGZ8q836nkUSWGe/bGQq9xGj7YBHA8BL9FC5sUGIdb9a
ki5gWHqboHixSDOXQ/m4ePV+KM3Ct9Vc9RsmBg6Sl6Sx4Srmu5q5zNh4L9Vk7eKFZxgykj5nTzJO
L4XpNh/lGjHaaym90R+M+tZI5V2B4qgtEex02hfFdrZu51E88sWOxXLddcV9Emv70myLsB+7YDFH
ydrs1vU6XioOEln1YqcKQVoZ538yMtA2qckd1dyD7Ls2pB2G1U/lLmKGp93gIL6qZX/dG9V9PMxy
3bZT5wPAK75VNZYQoWpXEe7MRa8OdjkQxsGEsTTUMkQoeGUuzn7yQIWj8ScwAsrbqqVjsCTuRhFz
TSZLv2mK5Qo1DRMro7tRBqM/wcOl7Oyzk+F2B06j1wpt/NCeS3etJOY+s5sDZ8O9BxXCH2YnWzce
wA1tXJzNIAoDiLWebpMyn69zmC1jlm+iaFhoE2SgCVWZbYsxWTuEbfuKscw7UygPJq0pBgWDckOL
5D0rRnh/vfLUF/2X2uwd4G/zEqhl2e9gvnertCbG3uvvbSJksLrbU9hxLVRn2bAewKLBjOnjewyw
X1wplR30UX7NdUXmgIsnsTUvsJcJgPoMOKStJztIBUWXqs8q/ThBxkp6dLpoi05Xf5wnZqSEO917
GDb4ccTEZKyfsF+qdN6VCkqRFwU1NZpvNX0RFr10iUPrh0M3te+Rbu2rAdlzpdTJqtUQlznCPHqJ
d8uE4knp5K1MwGZ1yRLAEc4Cx6BR1fC0+yrPLHepxttvUQ4rbbJd3ErSFrAAcXrHJptXWHfukfKt
CoLcQqdesJLzGezRulbt8WRN8QuRprAqCO7Wp61WWhuitPy+sxo/ot231PMpHbTryLPWOveLqNPX
uiFLTCgrHfDbSJtAgYjauHhK5/x6mNOvaPhWSa1u08I8T7YagDw7dHNswYco1qqHUdjVXoYFuL32
NCwNSUJZb4qNWRLD89QJ6OO9dDrfQe/EkaQOu2ogBlmKpuFjx7y5lIwYx9topf1mKxIKpAmTEm0Y
SMA0S5ddZFVGhwayUV6dCt1bRDpCYIusuiuc1LodUCfQleXSQ+wBbd4cNGWsboi4bE4q4tnN7C05
ndn80eR4xiMw54+ek0i/IQI+wOmsB2OSO/dsA5zICdLpFW1H5kxEO4MQHam8K4Nt0ZwbJyu0jbSX
uyWPopUU/TnhTB4oqWG8TwvNin3SD3QccdhhL3DVY51Tsbs5COnUisHLkbVkJTDDmlR9sPRRu1VV
8JY+pFMEUMqwyjqEeUUh9XMFWt8L8LVKcFY1ZaXh9F9j4OF7DGPzUcG4n/rE0DO4c2Y9jN3+WtLX
2LRFt7O99FCNqhkoF11e7RJBtESccmZpH9NxJH66UK5c6Z4RBUE94ZjCEJlOQBJxOIuHbI9MEOYT
Uma6EJSYAKke+854bifSdXqR5z7DcGwTzKP2htueuknezGN/Zc4V00PH6etv+tx/N0o8MxDjIUK1
BL74JYZyxdfSqH/xLiz8yakK5WuRmG7pzz3NyHHpaf7W7Ysqm2Zf9aRu+Zah8Dsih7bWRh3j4Hbs
5RWY56o7idjxvkClam5TJVXiUI3Fda7qbuPPkbcgZ1Pt3thhTIY4RUNeEG/CpryKYEdUqyjOu01r
5+VxEU1La6rsJKolReP+66yW+IUxa4c3JtSVsXU9MCiMg6vllAmjJwVFIf+A/j35mzEnnWshBVTS
tsRpiFy0XrQVokkYfYSufRcoVh80aRZ39Syr/ayZsbsahgvXlZSEFW354nlw8be1jZnfT92iXwHW
ppPMvWOTC1JzK+682bET+H/NPbufe6Xz2faGQnQS/dZJOxWVu63RnjJ8tJ2QQA/UDS3FYSOmtTUo
19TXzsZV6seRxvLkGorvomQKdbVKV0C8rWCcm41LpFFQp4p8Sixxq3lkfCSSJTAdpX2TLWazxrVp
3ypArukvpZH5XtHovCeQ3upX7WxupK2cyqWmMLFPU5Wom3FKKBY89SBoSNOfr+oNtEVl15mCdudg
192tophbpV3cXWXN1UMeWTc2SfGc13SvfxycvKYj3ruVz9MvthSpNGkskZ1Hyaptj8eOVIdQH9ss
yGPInbHoDp3JfWCxvqylI9ncIF7OgdOVpbuqtdx4kUz3trqwtOs0nekyV2jc941c5M7qla0al+NZ
1603QNl1mFmKeYVGNqFK5A516qxnIe3Yu0rMDERbxMZ6mtXHtmiESTPfnjcR4SSFoR4Mq/9izuWX
vrVOg9t/E0uziSkvdC1zQqUijEKxzZh/6yTjTjMr8zsxiGR8x8s6c6qGzralTjsxiGgTe+Vw2TvH
xVwb+lgcJp3Fs1JybCMMow6MZwgU6UjvAi5ehyYM0R2UnRtm93B4l8IOWsdqzrUzb9wo7W4qS6zk
UmpbZ/RWNbaCHWMJ1ecWrQ+DXI5jFUHL1QaxUlrZ+53IX9n7y+2gytWctO46rfPXPo6ZWnmFFba6
PHdlEyaudunKOz4Kq7fYtm5tXek4NYi9XmVXUpcyoOF8zl3vW3vhBCvkis60RcLR6mOfScjMeEcj
LysLhUHXVcm5+ZRYHtVKFH4mvX2m0MdVkv7Yuu45zpUgXbp8a44eWodxQiKdjqspZprGPIFdMBXb
uEobyHLL8uBq0UNbAGDNLhI2lMv3RVS1K8OqzWcTEJxG658KAlGR63fdoH+RlGDE8FFPktq9bGs7
ZjaXpWjLm9YkLByvY3oeJOPObjEKagGwsLnlngXJDkdwt+ZGGS31mU5hvwdUGZgVtIFG94pV31K9
+owGOb22RQW7XsEK5izCcnZchQpDezsHSAK3ckIeWgyL+k3ALRhjnxnO9zTrio1Cp+C6r4ybojDJ
Caxc406VSu63k3tuuqJcW6WJfVd2x3EqwQF4yUYaynLTVtSpsZU/tF722FvpTFZhRpjaYl47Ea7f
SmuJfzHmfSxovZLj8MW1+25Vqr2Xsqc53XU9zOM7WOUmJFftJctGZ5+51eh36vhc5RFHhSVPr8p4
sMNIbeetxVF83Yq5CaKOglXGzJw6HdSWGdXuujSGxS/H+HxZswm+cU61WhffwcBONzqSeQiE8AI7
ZFdk0lzlaXlDfc30F+RElSmPC/m79Si41A0mUMTzMRSCtOpQmEuNjaFbYBsWqw4wX+lHUdJvJiD3
X3ukAzQPI4867lKIsIjvkmKEdGWxyQEm5dG8M4yxuJtNSz7aY1/x9NL+Hs6jDdrCbwgoCYkrilYk
Oj7gaaRFZ5vs3WqoxTBcUvZGXUYn4h1Xw+htqKybLXKmmwtsIqm7a3tpryeRESDX3A5IkRu6KRu1
Noa1cJhkiM57F7nbDH5f9U+mVMZATk5A94zFdIqU9ayl7HDofoJhjos1TrIoIFaKpL5FR7sjy03c
K+nWZkzDsvI6al3mszkecYAetKHe09D5xgTBXJlpugLEbK5cm+1Z0hP0bacZfUW2i59M4kxG72Ho
+PbrMbsrqvrKYNpYuvrie7XEZw9dSG8YYzmxOLW9Ls4TWCfPEfmtWXTEClaUCpFT7MZWngub6NvL
oQsdDdPkIQfRXTbqUzr3y44YnN00qnriRxXkYV1/bQv9wVIi65aBN/WT2csXR5t130lJCOwrgr4z
WT5FeCiZJPYvtZK4kE5IX03T5V6ZvfrGAzDqo5dxV9Jya7+fq2jNo7OzOq8OUj2+7Gk0A+woaZmB
TkBGaUadnJrzWpYkzyoY0sAbKyY0VnaFeroE/UhdTX4jIGDdX4DHYbOI7INuj8YaayUPc6rfxJ13
Gylc9tZ5F7oG/jrzbpzJjldpi852qiG+mwqHc6s6eRU5kIXb56tClcFcUVUu3sEi0XIHyIDyy+Mo
hLls2RcNxLIMI92e5xYigOi9NyNVziXV97BYAsdF9WpgiG/LTJzzmq7A6Dz2jeZzjKASYhK8Kzpj
r1VMdTQjdnlwxWM7643fMzK5Nd3snDPeOYIBI5UmRvtryOFqVAZrE+dovyTdSz0YvMU5tNCaACU1
ezDVuW/OWOz0EixIJ6piGw9EBkVjfMdQgRBW0EVbig80zXYfr9VMuUmFtRuUsXxG+3fJba1HSiqD
z1tFoUgYIDYy9QmqvOsxXRDc0J2KonPvRytjOJ0vcYgcAjRyoWJSkchnW7N7BNs5bQd3sPdejr2n
7uZqK6zRCqCJbvU6/Wou1fS9lmbtS1DC+ylfvqpCd/dePQcFzv62NWkAOc1LaYgzuIpq1ce2snPI
T1yBIu/CMm/uEbu8XRJo/YX1dVWVxquVwuREYa8FE6PpDtLays0QEkwIbsk93Cddq/v6FJ+LtEJZ
mPM19VhKkBGfnHliXbsUBeZ4507DNVcoDUe73E4jGraBMUti2QdDT+bAQu64aVmK6fdeZyPOLOQ9
3jX90S/qvAh/Md2HedDeGfMNvlLXO1U3z4k2mls9T58xSNkbTr7KCptOyxDKrtB1E1EsZXGe/zdz
57UkN5Kl6SdCr0M4xM1eRCBUykjJJG9gzCQJreEAHE8/H1jdu2SSQ9rcjVlbW1VRIBLh4pz//CLO
GHYQnXYMyoQ7CjEampj2tekBq4eBOTWV/U3vOGcAYsxim/y2b5tykzm8f2nIV6IIeITnkNfjLgQv
Ns19Ptr4zhVcNqYSl1U54vmfqA3RntlFMpnVF9T11gE3utPoZi/KYnPGk3dFnq5/XTTzQ54Acbc+
/brqmxtrdvgkSzqHidU8ta140oF3Xs3q5rS2+SDIfyJpdFt4go+mTG9Vw4Y2RHHHtPmTHKiDApld
NvZMyqHdwm5Q6aU5D7O9wVS4Y8MQay9n81Y2+ZfYYeek0giT3G5YPUyvy1bA+UltsN0xmDcaIxho
L6Ru62l0thzIO71wo2h83EKH/7YpIn3V6+YJcvvDshobtpnx2I/Fh9pJjrxFSSoY/6CL89xUL5Ms
CHWnq/WMFUjsyJTW0ChYI8EctjbRYgBojBYGYyfb5oHi96nQADxG395lGBrC/+wusza+tsV0VNnY
HaMiw8NWqHMU4cNg+dd+0N/Dom0QFMpnB2rPtsOtiR6p/FAhvZuT4jZbkifPYWrUpOPeqfVpjorP
jj8/ZZk4uAFcqNQuX9yuyJ4xzHE30yj2CS/mCpC+B8wr643Ljb2Jh+xqVhVcCgBGvnEnOyFMecNA
FGugIdvbQ3VOlcdzxxdJcdpnOcE+JfKpmLBjq0VpaFgO6BlY0iwPTKtv3RjqgeqhsKyues78eezq
I7kGVB1ZU++nIhj5V2DZuhEPY5M8t8nylc3tXDp1kYUMf4pdHLW7vK8jsDH/Li/GB4+VG5iMeCfP
HPfEZBxNld26uN5CHOqiDeaq+5ikoA21F2N0+vh90qVnBsgpTuCLTbXir16sLeBSUe8ZVO7Kwc1f
gsyaNq1d1OHEEUQuhL/B7oAgNbdsd9rwWU5V9rmI+ys4c+OhLNJ9Y0FDKCvyDqp5PLduW5L1K29A
DO4nX760ARS6wkHcx9E3VEGIUmxf4CVyrFP+IOl9F3zHNmWzGxzrIqdwdLruk5y7tyIJ5IH+auFU
nA3s/WNgGCSCiBWTSg4XE0dxaNlzTpkvzn6JUY4dSZPhZXSrZXGlxXjFpOk6bkV7YXeqpB+b/XtP
ohmYacLsQn0syYZhPGUfhBtdQKXLNoIobZyfKeYj5ZF17ic3yTIGcOLcz74yNVcHjy2jJtr5aroz
pbQ2gwf7SRbI/6AJXOTB9Czq+LHuaVaDtrzCVojUYpE/OtqJWBDVsaA9DlUGKZqhJ4DodB2L9qaZ
0NdF9qWosexLirSACze+DT1HQKKKh6QSBwKfOS9Hn4KpHU+Ts1y0eU8NlTB6HaPewbexJ/2oFs+D
w62e+BbVuoWAnnAHQHKrCElQ9jYG1g4h/vaKuGQ4Bg7j1RlARgT9EVtegrhb485a6nlXMLi5xuD0
QbcTrGD6/2Ns0gzYKSYAYrHkDvehZwPPY/jYn4N0gZjVY+8sWhAz3GU41exzHKDLh2kt7nuH626T
W6lxoefoy9hBPLBwe3+dS9O49oam2CoR7MyJLEJk3+Cflb43owUUO1CXNUFnEIWQNc29CC6TurAP
RFRivd+lt30mwMUiCeCYcthoTz32kcGCKRQpFhGxUkZnbJmtNrcRS3bjpK4b6t5Dh5v40OrINWqe
Yan2j25U92cNI/08GWa9a7pKzVeRC30BwxZlb+beR4I7enN86Q9yl9kvATO8Pc6DoDAU97hqhK5V
3WJMys4QrYe5HNc7/eKG6QCENbMzIU3maROWpaTdHrJ7GQEjt6Xzuch8fRwXPzpS/4X4gL9UM2Ea
Ru2eWimflhbSJ6yodmP6xZe8jNNtgjkHmd3TxyWHfbEk7jmfhQ5NSz3HroLvbsRQNxVD3UQN0U7m
7kegymnXBsPl2JB5Lhgp7CrtgsEbkRNihhZtnKR6Y1gEQ3Lw76fJBmZxM+54UVwMbm3vVWLt4Qxh
E2Rk3wJEs1vLaI2taw7mIajx8amy8dUr05OXx7xgN/1QD+MxQHl6XGR9HoaYfe+aC6U7bCfZmx8X
l8/kBfXXqYy+Tjjl7Jylvpw8smGKONmjeLlyxvEzOsuPzTjBykh86K+iNrfYUI7bdgH1xDcLg/Q5
cUE/Vpqdoz9Pdn/fEnK/hWLQYVVp1lunYNyTVaO8KqliuFXyC7zQLpUezmzyu6Wqk3trsoNDbOuR
r8sbGcoaxfhaOVEZGqZ1iwwhu5ayBfgmVcoPATXunbr/oumrwQHztq9D1bL3Dtlc40zguinzHt6N
VR4kst1qx0O5Dsax6Gh37SS9NMQgQgwcs120otiJ2dO95nhXW81NtSCDlhHx60uLShzI394Orn1u
G2ZXHECnsfL2TUJBDt6z7IHusGAbU1nukbhsENxA1DNpcz0axFAZemeVE1/j+GE03NeyUUwUPfyS
mzp4Qu/EygoeDBD0In4CiyAPvCxuNHzXUOmgPXLm51AmneMMAQ1qlEFZmzj1wAGfA5lZeOIwIYvC
eTGsTbFgwRk0IBvlRxkFB+DwhLF3cV2hkNzgVy03HmmZ5QJZLIhmeNfToauDx86mb8kXi5U6PgdT
dT2ilty5tE2AF8SFE54gvQFWUvwhSsaXcVpo64A/59IXe/zIngDGHiYckLxG6RAADvA22M1VdRgS
ysu4/0SqE+lQYFc7BM5VOEDlyxxfb9uofoYzshvG6qSz6FqN4m22rftuNq8aO7KAG3pItnqIt4U9
3lTQfAJvCSeHoJOmq4n1ze8RthNfN0B25BN/g8B6I7KkPxTReJdPk7Wt3By6ZUmAZ+YU7EP7GC/+
JZuo3ciMai3Px892ubBvRjPEFpTYMpzFvRkQqhnPdvKpJBJmC05zYVTBzjeKkE/2gcnzY9R/nTQN
MD1UgiWF073F2cAtFoAjGmlyrD3nZWJ5117L+C3mnGrLyxgQtcfahwbzqObuk7ksu7pfds2igJMG
xq/+vWozMMQBtz0M3novuZ1BClg1J1qYg2zST97SNxsLSsepmL3jIE3IkvMpMZ1T6SXJIUi8B9R6
3QZzukvCsUnnBginm1xgR6TZV1LcvjWy/Aaeeo6kc0t9/iFPi0uziXHgMeznWBRQPL0Ib5zYoYpf
DLgjXm5OVz5Zc5TIFH+ONT3hA3NHPYaoPzH3NB+XQVmEDlE97OO6dvfAwD4vBvR3i0/BreWk6toc
NFBbOY4fW8ulQVCqvZdxEz0QCsKcOp+w3NCOeZE3HTP6wWQN2k0ZOplhAjP4XVgZnip2hTG43/rC
ip+CuIv3+dIqiB5YIVRKlNMpEvj/y9reWaDFVrosUFdN2GoMfjsFPWESxI3ZZTaGOLNApcyT6jC6
hIes3XyKffs2iry3KJ7ah5rTFVsGgpi3diEnwCfTUzskfjvo+/y4WYMxU7Kcho5Eiw1+rdhjQFLB
lyAGoCmmZjzYjvgEaNqxG5OjzzV7u3g2R0QjzAM13htmfcEtErmXxWGYgy7xZkj6asON2sMQ8/FS
H9QuThxxn8aWDG3tXi0QDuBD7DRDn8FB/G83XfOQtm4Gzbtk5znTRuTQke3G+GI1qR9WbsTIvoct
Nsumvkka06U0CQ5QlQ9iXsadZy0JzFb51tE83YyIpb0ouYs8irpueQPQlDuzbo3d4uDH5SYxIODa
Dtle/EVBLQ+N3otPOrFu3Sx+9rRzKoLmoUcvOjVqi2x4PSZF+bkqk63ihF5Sy2aSKgso5Cq/KLuG
8YbS+3nuAQWAZw92pozXbOEEDyqr3Tet7QNctkYKm83Fbhoqc7MDMbtzCs3j46G6RDh7LISRh8yo
rtAftJsYWrJRQ3LNIjc/JgMij5rGkIGe/4L95tPiNrdCexMCwpkfCDOZqXPlVtazyYvydt7CGNbJ
gn7TTHkXSotuYwnuKBLCwYgVV6P9UBYBk6GZwGQDg4+qf2vzktKtZiroXZULXqAxYkEzZ786w1nV
ytp5hYeYoFC7YjEZSriQ+ePM7Ta+ZNRJTXqZNQgt7Fh7W8sva1xAuovFmHbJUu3NIZp3g8XIt1m+
57OpkyatZMd3fpHptj11NUB5Fhk33ZhdGI79oazgauJvIvZpH58XW43Xhs4+dunwVE+ePg09jn/4
wcYEBkm9aeRw7+XVPigI3Sp6JLiqytklWL50DalYEuSEcZ9TbpYI1oEa20thqhe43iwz/pp6E/Hj
hb5ZdNvJKbFziTLvMhuMfaMqdwNzNHogN0qtUpcXKDVqS/19zgpzP+VuBLfHmb8IZXzQveITKwmL
00TIqCOma7RWyYG30WFs4mcv2J18TZi1PRCOjqig6jmQc2thMA9HRM/U+RXvVzTlpcxgF9ulEWx1
vpzTJLbvLfj4WLT2GNEYjK+3HfR50rl1sB5xT2QTX8kF67mqpwav/ee+7NSm6Whd8yBnit5yK7ag
GRt/1CoE+jwVdWLBt2ovXBx7Tpp6LZxF+UgHfJeX2MCkQWEdelLnN14lDXMLw0hl204RZId6JIk6
QOBGwGQzsHw+QIi0xk3CzxRf8t3jIJs2HqTiCAJl9dEsGshtU2tqfTmSeQjG6uMmelkkK+YlsMQL
bejmSHPysrNurULI/Fq7NQ+plplCyogd4tpaJdLH2QKm3M05OpAL5vyBtzNlNZAHgFqc7WIzHc/R
IiHRVEp/9ixP4wFfm427M116p52cRhJelHYVs1MEobdjbpRfR0VFY7QNh3Y78JdepRIN6M6jXFzl
LjlbsQ8oLmimsuyrm85Z9VzN7G+ED3CLsJhNlfpa4oTKAoARdmQmunQfOkDXYqiLZyBS3nushvX/
4wHWY2XrXINCI4neVK1p2BhhBQaGrYX44ijbYo6T4UNe4zEURiM+z1dz4o/dBaMhaEZmrIOPcVfx
uWYXASXwVyFeW6JP9dtkjaP/NkM+eU6mSKQEjuW49dAzuMclRid+P+K37oTWUubXZPp5emtm2KjN
6Bz0tVBB4YQ+rOrq4E6x3e6g4yLEgI0FWcOnYcq3ZoeE5kGa43CwIk91+1ElfnbkzpxXaayYon3e
udo744sbBJf5Inz1kVovrbc95Mp6GxV45mymwJ+Ml6xPG7GZsb4hdCsfXAHkkADFGf1CQ9EtWNsQ
8+iiPIA3lsPVaCJqss5eDrEu4NMzuzQfHY+okx3qCnM5rEHxQ7sZe5VeN65nJKdAYQkJYpzW5ReQ
mWQ+4BqRwzLKXEVhm0yqscFk82qMLrIBmct2JuackSvqpfKBmFGXkqoti/muxldKXzCPxSSoaHGA
vYidKLWuJw+RGggJYw/Ey8AjeWcbYmtoQQ81m9P4BpZVTRRafiOuaRKp5YXAFPJUCJwR701Xy5ch
7ia9s1sFTcHus2Dl9hlFBZkum/Z+jIB8kyS9CYeiNa1QrcTNC6EI02WAW+iI3k41tdr4zmjBTrHo
LaxbEzr5eO8Wi+ugIEZaTX6GZjOqxq+9K6+IIYZAhe22vEoLAGBu9BgaMOB8plxFZtymFRX7VW55
Ln9X5+nLWlSLdZKGW3s3BFZzfXCgw0wOzHqcjvmCThlXhB6I1UhGLIvSOuLggEaYPDj56loscrd5
qro4kQzNiqW+bkXjX2Ywe74YeCpxY8q4PjJemK6gy19nFiPI1X4aqslojMNd2ZR9sq1n3Ge3vdTD
02Kg3p99CPO7TPhNehjifkEHAYJ9gZXhiDwtikm76quCQeg6uPRnUlrTAvx5MycD01mfcGjKIOwq
8GSaXbN8hSZivqYZV8rqPbvSMamojNCx8ch7buQouj12QEFzbeVZivGDpmeDJ8/bOZccZSsY2Xyz
q36pDlXqc1BiTgZVLYNNa58wY7A+GBIZAaJyD4FFMs30qXHvq+wEq5TOPbPKAmZfNozy2PgpsgLl
GvO9dJPHPJ1hxuIiYOhpY+F2BbXELadvMc/NbypwE0A3jDjMXefUY3QqE4ZWSCOdR7x78QuJ+xx6
g9Vo/FggGHU2yK2TvHlz6xNJmKXBRmEV/LnMi+Y8j0F/lo4BtpNYGbM5kCyQpjnWT142s5WDPh+s
2znj42wZdxUnmU0+jXbmDG+1ZUH47jBHtK5HqH5HpyhRySx4EyNDk+VwQcGQM5fpBYenwNX/QiVd
PlGo2VC3KJmNfgtJnQmsk5JpAYQ/c3SaMKoQGXynnLspTHhdmtkBw5mICUi3Msp1NKsQaKq9QVjM
EcmA5WkYeiQnttW7u75u8/aYauwStriVrV+uPxiPEsVOHGa2bR8ju0yuBqDfcy3QHxFVU3pbExpC
ux+80ny0dKBGPqxI0YgYxamPJv2gkto8a9sCNm9aMMttJ6oy9Iu0iU+1abM1R7BAB6gKsO3gqoqT
rcUp+hY2Vv0C2ZYjBGipx/59cagsbbEkQ7hMMecj3RNmOmWp7a9IPzBntLvU2Q5pbo5hFmkjCO0Y
LjWmU9kVgE/V7Rvh1ldduvjDJgh0fcK/bnxxRx8OObbV3EPdDMRc1zUXbu3zPc21O33q3Bp7J9cp
/ZoeRMoJlzuzv060K14hN1HzN0YNZuEk8S3sGv6YwymB1GQWNWTMoAhIFIMw8q2Ed7wNUnTdxOyZ
yGQJoMUlPV5ANnccL3NHLCLarY1G3Jjh2RmM7q6pqEMuhF8aCCPZDZs86Y3PxZKNHyEQQeX1p/mM
ztj3Q+r74nl14NSE9/WwPYUBXZRpbwxrRWGctjXF7ERhg5//N9E3w80YoNei9G1u1vAxfDdMPVQo
Gkr/41jPzeMiXXWdegiHu5aFsEUewFoingLpaBr37kNfuRA+of6hoXO0/zlaUucFWh2/t7KoIM4+
XVYSYkyYM3+JjOQ+6JoaOkLvFY9R0l85Q9EPOzpw6vR+mB8xs0tegr7t4JR6pQPXJE/I4+2FVd3N
hhCvsoB3UIyqfE1ds8VfXaKZNnIiDDfD0oD5FKq8Z4YCxU4YjR3CaxI47zTOSGZz535Lm4ZCSguq
kqGcrL2w5uIZamqCCEji2x9NC+ScUozCDidzlg+qwCr+6DBwuQF7GXfW1LT8RHYy3dPlYpSHmdyW
4h0i8yB19qi7qPqqxuKzwvVk5zpjucATu6fgj88Wt9Gdz/Qwv8w8HGk4dAM01EmAHLZzsYxnPgrH
JMp2ttcmZ6yc1ZVd10GYFx45w91gDDf4ziro5omZvKVxEMEccfr6KS1S2soFds+WgV+ODHf0uVfM
pbuDLOF/4ceO7xw7gmI0xLVxJZtePHXKS99qOCcGAKAK/P3IcJhhnycHB35ZrU6pD3hONWBgsRsD
7sIhFCztrHC40ix7VcYWnQZKJPWqu8loKLrdAg+aWE9ADTbUd8VCOvsS9RaK1I1jlubZchfWJdUe
697E1sOFGlpmW9svGDzonqSEi0pOwCix1We3ZkwK3htzYgDw739wTANmuMgx2hBSxXI5Bk3wSaWD
+SYWBGEhqFxz7801M5ieICawE2hHp9wQHBrpXHLEFJXNOoYjmBzsyIZx03sw+vus5fapuaKhHUl+
m1g3lFOlxKR5bRudhpasr6DH8gCGp7LvopY+Jo5mKu6kjwkOToEIEOgOJdgB4xLrtYNXE0ozk5ei
dTl2R6cI9CYBD7uoWgPG2wBp623Wo93vByVJLSsRDXyls4iua/S/oYcv7F7EXh5mGChsqRuYCHoL
SONmFrmPJsaYeZdm0eewXrtC78vAGvtNjzS22qGKLF6niqY9ZLJQPNuQzAgcgGKpdkEauN9gKlvu
xo5N93liJ3OWmUU7IZj1HNIjcL8aH3LbD5jk2RVhAUZrtmEwidH6Mnx/WcOAHegzIErxzA6WA9Qn
DW/QK4YZzDVCElUtpuLypIAmi7sCjC54IwNuSyX/6EfXkMWxmJn8dFsFwXzuRKqxAoQSjQyBz4ba
Py9rVF1lFlfBk+vH8QGxt/Ng1cxPZzXL58S1qS5Lyi6xyWjmXhyTfKAKyTHkJXdI7pJ+Xm4gWVl3
0+LGXSiGaqWso91M71zYsWD4UrTOLjBiaqROJ8mdpwLTvrCHctmrFmyjYHT0nAQeuoK0e8Lxm3mh
3+ZfzKXFZx1N7yvArnu9mDUle0pcAekgurP40y5C2RZZe7GvsDYAIhMjy4WsODbQQtojsFLNYHBT
L7W6N0vdXUAyTG8Ydr6Z+G6orYjNwN/FI54Xz7WVa3eHaoMvFHNVLpK8GywHymRidLt/rv8pVdCs
EUSyt1IY7mHj6Pm8KBJxtn5EYMZmBGIZL53YRG0ezJKW0vuuOgvWu+a66o3e3pc66rsNwn/Q5e9/
AQA4O6JGGwvzICNv6Oy2MTWXHaytm6skt9Rk1fwXZ57Z+XkesC6Rr5tiO7uYZA1b6FniNV/XCjR7
BIZSCL0f3CWzrl1ck/LrQftztF9MR15KNQQuWpmRF0RuK38JoktuqGnQc360u6INdvh3SNgZi6I1
toZpzI9NMvP7/zkFYtOI3AsfQX9Mh5S3KPY7J0dt+f0EQ2fgaQkINab+NhomSHMqcSLQkSK1eBgM
WXgxuHH2exKa82Vi040Wxq1+pWpHHKFxQqWHtsDAhBIFQC2/WGROMzHCsBPoAd1SO1u0t4D6W/97
Rdhz+IgnMr/y5hJ0wC7P0NSCbDsoSIlb1KlWvo+xpgmOQeIO3cF0V0rkxEY9LBEWqPAo2RcnkRX5
s1Gm5LgD+brMdCH5sKqhan4NOi5Uxm6mhT/HOLikEQ1UUhvdYpG2rRIaq23qpnyTGKYX1VWjZzM7
qoJnbzojr5LQMOruA2vIBc+sZxkTBjwrQKmog4xiExXtbC0niB+GvouoZhhPXTRphaOp6fYClXOa
I+doLUuvDGsfCe+yAJYcEjNFCb6BG2gNT5IWxN9RFzEtUq0LYQrJPysnw2n9+Z/vsAN/7/dFH+fq
OFa5kJuW311vaViDN+aUo30ABGI0LOy+P1upLBSnij9gM5AIEjK0mlEGFUkkGWDZxBJMAvX4HQ1D
5B3cORXoEqayfLNdsE3OfK3J+SEP0wf1G8QjCQVO+zBD0okuaO1Zfk43M36BG5U/93bAkk+BXqqw
9PLoxOU1WbfQLaKCRjHBHwNcsehDymumeIGaq+DYz6b9iTLff8lbIpx8Y9lPIM5276z01/jeaFh7
U1w9x6k1b/K6uBmnNY/Upu8Bi9gEuozv44xhNlIzMtfi4ZvVBR8R73EiSsltvR/E/OG7bu/fNk3n
f/R573yh3v3r/32sS/733vnpJ7eo/9Yf6qffdfharx5M/fu/av00/8956n+HiZS5hhP+n/84Nf1i
IsWc9POQ4qj0jyPVajv1/U/84yFlBv9ycKXGkQ9h6/eklv94SJn2v7CmXM0pbWmbDtbk/99Dyv0X
Qev8qscU0sOuFv3kvz2ksJdysKJafXt97MjWX/rPJ/vpG/y9h9Q7fzFhrQpf/iLX9ixsY/x3es9y
xeGzGZOPosaP1u0ZVq4uTX8xg1xNt5of5J7fH0NUGU6kWFbhrLr++g9SVtQtEPyRlW6BPBUc8V48
txy8bBun7e7beUjvkevV14tdFRYtXhOAv6cVqGqF3WCxTRAfYbpTjT7NLUyslXVUGJeSrv4xWWXr
l7l0Qa8DW2BANI0JY1+aMXgDasYyAwK9T59mm8bHMjLNh6lIs+cxh4l60JMHugG1OHhIMQhZQ5gk
qd5FlV1ihw3d3Olz/9ZXNkTjHxbJv7+Knzy1fn0nq3uYBaxoYqv1XrdOZkYlCQsF+aFq76rgxlv8
B6d6iuVfzLtWj7h3L/+nB717+Vw6TPt6HtTG6oNmXNSC8rh2uQkmnB+sYOPP88WqFP3zz7cunR8e
y8+FW6XL+sZ63yIs452CPE5TNdqViDa9ZmA51rAUaEbrHdkT0Z4+iKmnZMT654f+IiBfn0rYBGkQ
1urC/N4wryWENgqmOdowGIHpHYzpjm6pgsZTWmdGOYzies/FQJjBQpiQ7nOYtdOEBfvkL1bCzvtc
FGLbiUfFfJcOA6eA9w6/fUnXAl3R2ED8kE0IBCyvJc5HM1PQubVpDwQcGk0i7g117DSHDhz+6zbN
ZHqM8XIr11GhuAKLGBgZR53+kNYTjF1CO+8MVQea2tA0GVblCKk3DrixPjiZ0g3Me3cgZ4YBNyKa
qcC+qKvlMy7cgb+F29E9lXbmgv/RbbyuJ43Yi9I0R/TRjqt3HdkP900M8wFaiiwhMksNS4fiJ9hw
JYsZRXOffcJIWLT/Q/n5+spc6ZIf5EnfFj4n4o/nhHQ9jHG1ogFtfCxjMFl71pGhX/GW039ZnuYv
65Nneejdv7tjI0h696xyaPD7xBoZTZKJzVsw+C6VmRqubKNJz9kgBuRqrrHtPUvcGLnR7Mqi7e5k
RuJfN+Igvmr+1RUklPoCACHb1VhshXO+8rf/vKjfGwGsb8VfU7Id1pEFkPzzW/G9fM51TeEKJXc6
EM4J6VUbExWFMdZ3JJb1xe7PT/zdy8H2wMHfEGcNIjPe6fMBGTHr1yO8XjbZvSw8/2tkldX4STcd
vCRczOd2gzyqOAK4BVjTOKU2t6C55stQ2BJsyIj0qV2o/2Ber8EykyzHp9SziGlJ0rG3Dn/+xO8u
Mot3hEEmGUQCS0TOnXcm5KJl4S8O3yYBCw+Nr/NVu7A+/c+P+c1XIdcMKSwLXGw/vh8/P1xkeqxz
RgUEj8VM2A9DOdrkPzTVne78aet7mf8Xk5FfzPP5udgPWGF4nkOqiHz33TNBtg1LAffRHTHkR9S5
ZAcZrIqCrFbNR8xdIERMjOvtjefMxchIUgxcKK6dPf75Z//NK5bEYoq19JAmFhE/L0NHjwvFRA3y
GMPdnxXWPEm6pPs/P+WX1Pr1J/YsDA8lZQPSxXeWp6UsHEwqYB7lyyhOBa5wO5z7FBCPDX8BoNFx
Po3TXJwii+TXTe7PJUdgmbxh257e1IUPF1WRZs1XlFg3f/5wv30FVGwEa5lg3+/z7iBo5HaCGHTT
FgDPUgnjRGkT/8+fgjuwhcvzmlfATfbzi27izqjboDNgEZjD2auncmM1lv3hzz/Le2cT3jM722LH
CPYLXis/P8XzB2iE88rwspNyb7j9KjUwyyOcqeVmdvF/sB1lkZntRX8pB98VJOtepd7E/tgn9sfm
nP/5yVY6I+rARxSzAJwquAcTdivrzbjLHB2ExjDX14KR4ounJzQhUxNnd3/+2c13Ben3j+CsPifS
XX1mxLtF1kNtVo6/XjQTnEBia4uwwysMpKmTt2R7uaemG2Km9vZ4iig3Lmh4m1Nu4kKwFN5wYRaT
vpaxxsCEsdrf7PF/c8qww3hN+CPhPeq8q9gUoYqKmVhM4G5n3uauq1AXUUOQebOMV35hNt1fdt3v
FgN34HqoUUH9csXM1ZzaFRMFxl1yFTX3yyUCtPq1igMSF0y7D1NGTte69/VfzGB+cw277trPWN+t
zb9XUT+cqKPdtkWG1AngmtTKvssIkRldmB8RMDN8DjfaMTpX939eAL95KgsQx2+xhntL793in624
G0EyuN8wA8Wvoo0/TmPZMhC0J2hDErYCNuQjvl1/fq7zmxPEJ4PKZXfT3tH5/bz2u7krJwVWtk25
rnwWXd0fe6O1TO51uCZxVUdyF7sCB1aCaswLSKagw3apjG960AjjpxI+/7EdhfiWWjjYH8s8xrkh
zkur3CrmswTVoB57TUvEaqANLWYDaArWeKUCv5Idfdgy7U0cqh6ZBCET7RkMq6PpQBY69ei5HMig
S19te9vt6ss+h9Sx1zVSYI79QIeY9bpPXgKVESGMrO6zSTn6YHV9AbGugi+wkvoRgswQjohDnkH1
4e6goNupEmXqn1/nL/ng7BG6YHu1Jqbqx7Hq59dpB0ahpFjYx7B/LuH4TTtnhitC2RtHe8WQYpsh
VWDuU0xXEd6YWIXDRgiCzDlCNyYJWSuk0IkdoGMUWGDaEy3mnz/k775yaDRrJB+bi6Ssnz+jtmTc
40XGbs4hskqBnsubDMD6Pz/mN6cquYfcF3iBwP1+Xzs7eCFrvn5Kr6Sh20B/UYbW5GJL4g8iDf2o
1lemT9cUgovNeLt54i8l9W9/UDzYiGgNLG7H9dd/2MrDlCsgZrzjUZWaL6aFNDALrPgvYW6/+87p
piQ717E4seS7wp0erhS0zvFWZpV9RQy8sSXfptxrqcaEeLcmOIHJWgdpdeneh/d/tvolODVpjnEv
kHr1nNQc2ZkAAw3MxGHIBF3tL+/i1wOVXY4iasVuOF/eB8loTGoxN+R2LUl52SLaTnZgttmHpp7i
m0UHJjb/2QcgcPcvl6u5Hl0/9d3SoQBeq3aevPrS/fwtTEaMJ8VI9TAKF4ufrJVHeALyluH1dPAb
Iz4yXGBgoecCcVHbfy7juL8YBlFfuRMg0GxM85c/L81fFwYfCZ9UrrK1Pv8eUvPDwpCeqVMMMimb
DH8My5qsq6TCp/fPTzF/3QFr8hJmYj4vnpyndxsNNk+D/cOED0tiDcwD6JDQoGPalPSiOhi9aZ4g
hODF0w4fF1NAF+iyafVuxK2qT0Xt7AsUO7s1GoMRZiZLiKRZ8mp5mB5VbQr+Wjr+X2KAfi1E+Mx4
rQWYlNgWe/fdt4W6vR4GQALg31cQb8kxH7lIEeHC/OX9/Hrn4RhjibWhs1wb6vrPj4pLpzZMzetZ
IvoUtfwXdeexo7mSddd30VjRYNBzoMnnTXpTWVUTIsvRuwj6p/8XqyGp0yhTVzOhJxcNVPKjCXfO
3mtDQ6d1az02k+E+ovxie+FM7o9PXsryV19/jv4yHRBD5Ztg8V9eVRfU3tRIDd5sYuNE0kZvrcwM
STdcn+orXjvaTpiwINdwrsrWGdYCyuA+mOCMdjgEZrf+JMPz7e5qKcqQfuZTY2CUvFqCafaORPhh
MRsrbezEULNyac/OKOpXtEsGYOCf7K7+pu28egg2ZSDyVCgJMTm/GpNW7FIhCHj0Zimsu24Y6SEr
YXn+3glNeZvIRFywX2kKOoojRubMsqHKVCb09A2SyxoXY5BZclugMKcainOcYB3TwZXiI8Tfe+4c
j18DmojoHFz8ltdBUwbJDu5okZBj48by8PFrfWd6I32DCg1ZWQRUmK/m4EJE0ss6bsjr5XDbp2l6
qPwpWFU5YIZK2fmluYjaImp1+pPP+J1Rzg7V9P5W03mary6dImKgaBFQt/EtbaxNdmlf2hTc39oQ
fSJu4ZPoC5VGjvPbsPC3jD0RAJuPb/+dYznTGXEIkgmW/HX71ViaIOGPdS/5EQgCHoYmBRPFg0I2
OIv+a503CW49OaWPzaDBCpCKEB3COjY+2f+88ywc6CTUy5g/COl69V0lE74yN4qA/oCIfFDOoKON
rkwJ8wl16J6NUEhL1M3sM8LbON+j9pT148fP4p3Jnbe41LFt35WcIV4O8EmEOtBeElHHthGVygEb
/BR9dkB5Z550TY6rJOc43vLRvbxK6U9T61dMI4MXYMtzsNUwPlIPGWyFP+PjW3r3YpwRKUEAfsaV
/+pihRvga3IItKmwiyQq9Z/bsvgKHVN++fhK7zw8qp08NcswWLNfR5RlXpY4MlrGURk2x5hg021m
5Mknpej3VsYljYTUap9WAye1lzfk5Uk/oZlmygtcZp56Hr7MbZLPx4hW07OL9cPEcGgGmymX+RLS
mtarSES/zKHrFAqWfHHwUlwjWvdPkUQNYjI36db8MeQdfYVRvZo8I7//5w+HAojF+dCzpPU6Q4wS
o4PDuCfkiDjPbdKilaFPbX8ylb2zHFAypHhomtKlJLC8ov/YnORFQx0k4iqCgKW1Zv7cJ6aWj1YV
e2AwO/3ZYrBMUK8WA5cqGq+BXphNluHLCzZxJtAuo35Kqoqp3ujnb6YZNxtr1t0+UliKkyIEOQ/N
kppX22IGi91tS1wc/qnBMjd1BiGv4/C1AptfHFztR7vGVyiMg8g+4oG+sIO21BcpXflPNt/vfa82
zmw+IgPylvHqQ1qszbL2QhjQnJ44p6oEGLDxTxMl5dL8pAbIgKdlCgn55ROKWyVQP3HYJbHSOamZ
IBVPqnb78ef13ih3yFYA3kw1980aNkdZYg8hWy8AAQFiTwDxqzqALZajSkv+H6YUcpclHxlNP/d1
t2+cHcJo8kms6hjhbIIF/1hpKkx2FQXHj+/rvXfEOPcWo7fB6vDqHWkrw8LQ8H3NAPxXpVT6mLeF
ffvxVd7ZTQLwxR9nc95c2jUv31EWT57qR6aUPvHaNXt/tavmBcep70ac9GkP4vHjK769L7o1jBki
lFxSuJxXXwXBP6q2gLhjioO/j6+ovoaqMn7yhb/9KhwIyACvl8hMDrGv9qtSEl89aZazvjNgXQp8
c6tilrhovDja//M7CqgeMvUzGXA2evkMu1RCmVBciyOdsSFlDYsbcY2fTHDy7WaNup7FB+EuHzua
5JeXyaZ4wmNQombttfipcheEiiyi0+w2CzoEg7tOc3VnYBK+GsgpwV41dYfUE+0uS13026r7iRkk
uAe8Ul56HLBvaw9OGqeqT2nu7zx+F9Q2hX+wLVRmX+3uclTwSRHwWekWHWqDDpro73bAwoqH+NvH
j//tJ0z1gIhDm9mGk/Lridh2QmokcgmBNLx6ZZX0/iaBerW0YOWz/qnoPvGH1vlkA/tOh+PldV/d
I9HZ3VhVfMgiorrpKOs5ret8x0+ZN22R+vtyMB57PYLk8KbWhemc4TUIYB5NIqt2CErRQmRD9fzx
4/h38fHlysQPWxpOnFRQQ/ivvkd0qnSZwf6tXSNu6ls9zZgqjXrO8xNlFie9n2E05msziuQfXzMe
1yoJXfIoVZvWt07dl8FaKWFcEXaRO7s07vDTV+jR7mn84a/hxeccpQfb+LJMt0CZQkv3676PXMH2
OIDFStAkpBBjxi+T0BhYoM8gRNfw9HEupjpQ2akP5tlBtjmbzQp1CA4aZ8Z4uWnxvHEeGFzjd462
/o5iOSfceRi6W4pWqQkvXJU/IRkk+oy6tsbw5IDfXIWjNTprfiV27mbgG7/IPUqgrLVLK7etFnMm
IpHpyXLTnGAQJb1kHYWEfPCcQM9STATdR2SaIImcOIqfo9kwkn20J4p/GDgXXphFoE/ShUEhvCD+
4nl1wqjrGpSEbhjIL41a0kmdoQ70lp0a3a7EwG62HQhthjzXSfmjFbL8EVCuLNmlxdg3M57JvDHG
WKBxgKn5gJExYgfTq2gr/cFz1kUwmljR2TCTtV6a1jevgTmpdY1xZnR6vFkY54DrOH0PD2Sh20kD
8AHlQghckfZwR4a6nX+CI6qfXBJt7ZknPBAsBGEkaarb3mTHulKwIgijKSwPJkOZAgAyU4WNo0BP
EGD3DCFhxDSDVgpg/7DHko1ZEVd9bO1xgOZ3xZCOXzWyja/jVNxi70qPKnGVxExXqN+NNuXPDHrJ
UxiI+Qa4doWrPG2dX3gdCGEVlLSqG9soa7X2bKtON1hTACo0ZDZL6M3TBDlaWETXaYyFD7LvsHrm
npZfqINY8yl1SBnaoqiHGQAKK6s3Dmj3vW+6+bAb4glAj9m3EKeLvjZvMNKPt4ZyJ/Qb5GI9tckE
ax2RLsZYP4rvLf4t0bGjVrCsw8F2Cbavh+8afJy90qUwHvMmLS7BU0FHLcxxNLeZklZx6myv4zvz
o1byxlQEsMVxw/tpyE1wEH0kLwbXrWBijgZOjSnJfwDRH65yG0hwpqYqPXqDTI9Nzj4Q6Bn2ASqE
+r5K0xjfnUoSBwDEROIYSnx5JlmeZCH8HKRy1VZVwwmRo+FuDWuO0m2AFg3YaBjCBsDHg4gdAD3Q
oQER97ON3Y0lETcGmT9TuDC1+2BJ96tjQItj5q7gOjj3To+Jm/qvC74TLzgHUxvHP+k+fjT+Ki2B
gKTRMiM9y+jAypHJA2sya+sveZGWFd5BTaIIFg/nB0RYwQm3TFSHxNWGjqkLy3b35DC4BU7uoFTb
EZtTcU6MhkmlCeRcHABxZssgnKynTOkKH6qcrDO/10T8RBTfH0wi5YOEQuatOtMZurXX6uFEOLjn
kY8WQ0oBNJj8rgIJ5NPDPPPVLSMotZOfgk0YwuC7QUbMV5vM4UUOTPV7RaELjBpltoWbxYHPAQzU
FdciL5b6FkXJB4Ns3a/dUpbolCtxVtqLsn1qFz9u3M7tF6NZvKQ9kWnXsyQXYBXOjvmN1KzwJmHK
xluik+6OksB8GwCBLPnqiEaHPTlbE1ZqpyFSzprs/tT4NmyGZFIAxmNZBtelrnKYSDLuN7BNh61T
p7aLyk4MtzNJXT+aPteg5TCAIPHujR9D0+VQa4MB5WxqNEZKSbRGvIym90+nHONpShduY2br6BZ1
V5IypB0sTYxj7Ihu7RszYnZslRuTLg1MK4sKoxz7kUiURMOsr+dWQZiwu8scvg4BhHbfDOdQdMW4
MUCcPUTW0Ph7qlr2AwpmbPBEjqR3ht/EPzi0UVYPQ9t/BoiQAZPssI2b/TgfDM8ya8oEjO4VCqv2
yQAG+HcCwmMwwKFUnksgEpDIme/DEuEfhM3TU4uCIrt3rTn/yswd+BeGzWF5ldd19bOFdxgf4IYA
rulhbmMucvNHP8dIuGsMFitc40l/rwz6dFuOrPRYmqmLxFmAkve23Rxj4PKJPsJa0ndqZGhWE9b8
HEYPbOzhwmrD+FI0ofGMl2wEHzDk068pGyPwUDX15yMkO1AUll26YGwAy3/HT1I0MG8HdcZqPuUn
h/YlCSipdDcmuMCrNlesW61jaXkwATYyc1gQ8uloh2qDzgjJWICLq4Ux5AGamErm0k1qTgPpObPN
figTE3rtoDAxeE6JFzxzgdDizjMdw8dqITx5yoofB39WJiZjc69SQKe5FcUnMJIJmxVFnzMLU/AO
nZ/UiwleCAnHMe6nQ+TP8AVdEgPxqNrRzxlwst7M9mBeyRBdG6ZseG86dNAGiLgcftqzbYGpZa6E
UV0GS5/TUKMP1VvYwzrxFS4Lr7bDnmxPcK9uVRZfyO8K1EUQVUSAFpiiVgZeia/z3ONn6VysCRtV
2MatWcxUpedosOJ921p0LJkcIvdoI1T5nlgBcC5BigPoYgD1N6OUdGdHI+TvibKBElCFnnGh6rES
mxpD1HU02UGyTkanNfbmpIbo0Mk++Eq8c4SgItH6hL3eZYJp1HjJ1GyoVUjBl1SQUhabwmyLYIO5
VfO5EP55PQ4V5oQiAN8EuYfYwLVZQ1sDdzN3/iaUjl8Qttg24a6xRQKVNabmucUdmHcXIW/ul6O8
4RtFTCIyQPN494GPYXCVK4xbK/rvxTN7QnS3JGAQSdD3NjRl6QzWMy0iCFExez6xRsloJGBil11p
KvAzkA0dmKRbgL67AnkRXIu0be/qMI6vAN1G13EsvelUakYvLiDCDQpLjneqVHjcxj6l3u73yBzJ
R9LTdzZ/fr2qnYwI0JCAuwizWpL12ERBbUOt7DXGtdz8ljWYozfRPGX2Jutc7wr7MSYsuxtodcdE
TtVN8CfVrnjuTPqdxjzFDtJIqAdryRoawuyKSpitg9HvLGuSBydVA45DUyB/IZjb3Hk0rpu7TIb9
sK5r05lvGR+YZcY2Cqt1xTgE+RwJ/9sw4UU81Wla5ufcBrG18pNuSs8e1ieULLmRL2y0PM2OmWPY
lx05FZI6bdMRtyCpoa1M9Afq0umakEzNpsiKbePkgbVpuqaEGyCmzt97hO7V5A2mGfsEI4WOQwyA
k+6DXtnIokBvAZLuxkfCHNL7KjED4v7oMeSgBIUNIwrnwqNBCA6OhdnpwSTLDCRW0wZRth2dNIPx
1AfZE5op28QBB/7OKbzoAWJKYZ5Mb4xP1ejJeeNkdbFrswB9eMuncqO8hVllhUANsEYN6cnvu+Gy
pG5WU61DZwDPibjMzTD3ZNL2owcdBRyft4jUmqA/8rWPhzLzvWJjBSPf9eQI7wKPrCzAqejCu8gr
K/BX7Ks6ti+xIP11GCDswtAb/F019UDw+jbydvOYRzk5l45ZHswOc926rPz4T+8RQXkI2Kxc5uVk
XNFnmZeLo3LYxINv/mT1HL8wmJxxbaEgv62swaFOUhc3tYzj8Fibofpm1EF5jXQ7C6FhD82+wlaE
qMEslm11LXsSXmAXbaNagZFu/Dy+su2u7cFNGVNxoeZORNvZCKXa1u1YHzy8w3ilh8WvZ0wOhrBc
Tx7ZVm6RmZsK1ZrDCOuw5tpEfXcbmExpt61DnPeKihyJFFlHNvHKHrDZoaLHvc1xZ9yyQ6G4T1ZZ
ZWwzpGL0HoY4q7e+ATprE8m+aVahJNN4hdLBBs9tTfyV/x7NKrOiDtVP5bDFWrFVxPve9qJZ03bR
5ieFz7eFVk6XZFrZtAEXoearipHNfhQdMgkFgUmZ23KAtNQi07+h05CtIiUeoY8PtO/VEhCfLxov
ZEsUFF/WPaQoI7+AULEe5rT5UwqQ0WXrdHgFzOizGst718Lh4NJg/SucfVWcshrEBbVNKcd2adwa
UNDa1SzmoF35+fgrjIvhwXVKph5ZNI+Z8OvrZgrsbedAhQGC4qerAVoK8JzFLZvNHt3mjx/Ge8UO
F3k5JVUkIvK1UgbxpFG5uo7WbQq7uMoEybvBmGI77H1xkwfUPZqk9T95528bVCyRLgor4tBpDwWv
qmmGjWm6C3kFqWqCHdDS9mx4yv6dtSmG/LApl/ilwqWO4HOYH9zgk7Lr29IXdbVFReoB2A3oJbz8
BEws0RkePTx/czqdyGbxD7ov9Ddtls/sSMObseCQroX4zP3wV9PwspbClT0ghsjM0Hq9TlLLcqy9
vTmwAZocssbS9heOQkobU4x6kGAChr7v0HQZjB+axIdTbPQa2vcY/nbdMf6kqPn25XuLIsiieUbf
m5bhy8cwJiKwqoEsbS2G7sRBqDhZBmzcmVIoaRhT/pV+efrJu3873pHJotOhR4uIVQavylxCkasy
z3/1wql1wu3CkWFmR1Q5SYw5vcr3H3/h74g6ed4BD9xaxBTUXl7epTDA6zQ1skmAXtWualMAwEuE
+zyy72R1c0O58UabNdO3s4EYnKDhsIPsEw6B0ZS7GUHvie8VBZOdEAyHGZj98cc/8p2HwoLIh4FG
hV7Aa/3fkPZ+HUMGZztCPtmQUTZHeBOn1s5o5K+Pr/V28CHVxqyMzBDNIezvl89jgIVdjKWH66qv
qoug8sgdT20RgCWOPThZbWBHxDeNItpbsRFA7PT90t9+/CPeOnKo7OATobcp0edjyXn5K5DgOSQ0
LNqHcGqLU2WSWrhWcWLfF1INd6Jp5PcRimu+KVl67A18ELZYeDD8X0KQNfXJC3j39yzKKMPH/rEI
MV/+nsTyRf3X2pAKpzzVc+bfFnFFlbuIyXuoMI8bXSPvmi7sDypN+289ZcBtV0Ov/PjJvP0UfAPo
A+Vny8Hq8lqAXQgEnm7Pp1DTGSYDmQJ9AspnmyQQJjQC4E/u/O1ciN6VdgNWErQkNFZf3jhmEaPh
y6NvXg7+00SXapW0mFJJdFlOA+RhbKI065Df4NQdPrn48sdfTofcITMPzRXmRfptLy/OFANfOVhA
8YBfNm2fe9uBA94nH9s7j5RPja8et4zt+m9Udy7ZF3JRIMacFh8y9NU32O7lDh6FPvo5LNZPbuvt
ss+iRh+MkYF8mU7Oy9vKqFCgYGJVhQsQXTtAuzYE03tru0V89vHn8s6lPFpt2D4Xd5thvZrD+8JU
EjY1WD/CYTZzq9PtiE5mNTfh+NlM+nbm4Ap8LGxt6U9zYy9vK/JwofWxEa3HMS7OgHjqJxw+kORn
p/Shc0XjANFy0BcQ2YzDMJt/zD6pNggujXVNXNi6gxl6QtAN47ET85ZiTbhzO7vGr0Hq4ylHD/vJ
b3738ZhIphB3scr9bYL9Rxu/B12QR8Qdrylbpb9pHPVnWQ1ylxjzfPz4Tbxt4NCT5l0HaA0Zwmxm
Xz6eHuNcloOvYLcmjOJadZn2N96g299oyiEvsZr0380smotTOtoRzSRYY/1zY+L/36pZkf7nF4jC
NhadC/O2joMo+GRD+ndyfzHgkEz4zLoc3TGTIMp9+Rut1tBhDh8JmJTlTk9RMkZyPeDtCADukYkM
37IHDufKMh727WgG06NuqHEcxiHqaVb4hhlBU7MUCNCG/ts4TFG1LkplhisTRxKx011YDqfCsdRl
VyQ627Z5NG51ZMTjUXShQY9BoLgmK87szE8Gw3u3hztoaW9zl7b3ej4JCbvMqGGxsSNMaD+IRowb
8NTZd0oLVrWZ/a6ACM1AyjbZZOf1joWS0hZqwOkSZw9C8CapRL+qBte7152XWt9z+gn3VgIg0PNS
aoNpAEh7DXqhI/2OaLTvaVFx80ZvTzkJaguZWhtJfP/xx/VmoqQ8yaElYNzxPxoWL99bE4V5xpY2
XpOfV9Nscrx1rabhEw3kW4Mf8gCOYRb4H5+tofvq8+BJ+YkMWxSgXVhfpEUXjHtdTnohiZDkCBVL
zI8LvIhKdlIWB+WnUNgSiEVIFGlervuyU5du5SMlH0vbuMaUrZsjJY3Q3Pb+CIjnnz4X/G9IZGlO
miTEvJbpDFXArg4REoakegnlzPpDUSbu9p9fJWDSIyqNLQvr7sunT/HDSRmaVItiL6L4jUpg3c8p
xPmPr7M83pejEykI7A580RwNeAcvryP4/01duAkboZGzsFd3MC4x+ExFS2BeGo3uuV/aQms92vqk
yJtxdh//gje7AbwCPE+s2ciejDdKnsEosd7M/ALbrKDX2mCxPExnFy14/p5aXTtubSGDvUlH8Obj
S79Zpbl0gACKQxlyWBrvL29+pL8OLQP+OUjmeQ2KR1/STAzvYMJJwrKy4pND4Nsh9VdJ5C1OKigH
/quHHTLekc1SVWnrzDiOuf1rwmv/yRv9q6F7+UoX8zYHncWmuWy4X94V7E3Z5lOfQlQpnKeMenS2
iwObsr1ijxAT9JlFGZ3IGM9NYnRlv52n63YC2rIaKCKhuqis/rpKdPdT2DJvV/ZES9jr7GphnpT5
k+W54w+gaR0zQqUppGtzmO9QrplXOQmc3s4koaJbjVBB9arnl34faxmIbQcW3d7MjCmSI6UYQkxP
uqCs5nhVd11NpCyuyAoyaOyXQtyTx5eGv/3cavoD3hk32hXDaAVbOrBhsRpQA+cbctrLHvY79Jot
FebC3gRg+e0dyzpRI+it3CczxF69IWjNvOXIMRAYzaF3Oi+kwXqNdtg/tHrM5aqs24Js6D7SX0Fg
pnITR7UzLuxuTKaJ21UkBmVzwMZhtqrrok8mk1i40cQrxii5jZBVWSuQ8OFDKlT/rGu3RhxgpIP+
VtNiPjpeDSOLM96s/j1X/CMcyv8d6+S6/l3et+r37/byuf7/AXiy6J3/z8CT48/f+XP56wXwZPkX
/waeiIVrYmPxBHZCw3HZif9P4okw7X8taxt+AKYelm+PoVhWqo3/x39z3X8tp0QGDzJmy2Sj+7+Q
J671L/zAmBLR6bGrR7D/D4gnr7Sw2FCwK3Ik5uSHstR74xKRFJSHTtvxNu80HOzSaC+L0DaJsnCh
q2eTOrs0tfclO/ph6aRX13ZsjeCxoU8RneIPOyAmw5Vn9PTFE3ac59ZrilsvU+IHwVTmEUNSE3+y
LpnL7PG/Z5flVyMVNREdszFg3/m6nORANyE8F4kGFfzmKqFtCQssSPNjTkfncei84THzbUIjqBxf
9X5X/RKJLX6Qy4QLi4BfMtl8YUbXRWD0kP7ygEpAb/DRViZkWU88V9TFvgsiep7HrPxM0Plqu7H8
/AC9Ku43/G+o5l87gORcDQnKJrHRk+Wfq7ZOk5XZptXZh4b3EHTWfDfNZfqEtIReIuLi64HUA1J2
kkx9cXOV7ROrcSCquQS2j7XaR/EorglujT47qPIwXz9qFsRFaLhswRaD9LKc/MdJwjC19oyOIzn9
Z+QqRgC491mioSl+eS424BuEj1VzaXYUEa+Wjoe5M3tqLce8HpSxbRN0T9uR82lwAwIqp7NIWvSo
NnOnEyIo8rCQV7EnzOyxFIHG8uFEzgVWj84nRGN2kqM1cno6pBCfmgfiIkzjLGWvoEtNietr6Lu6
FpsmivvyRF+GHN0ppQOxnuq+A+dJ/rBzQdcXYU9MZKDzlIcebT2rQ0CbemPLtq7zNc2bMa7uzbgy
7orSqB/TITbCbQWanGgKIe17Nt++xBca+9OWQwxxqDBBqkdiUIN7e54sRISpmr9B6al+R7ru7yG3
tWoFdWu6yOa420U5oScjkcOhJhKKgJ0GDng2mCD4rHb4UcmGrLupUcGTskvjGFjQ+Fa0He2btg67
50Jr7P+hb/zGH07gWxFHBWoptyHvt9O5uoQS33xNUNccVOvM4ZZwG/cxa/3oInEH2zy0Xjnd5kbi
342tJ+6ctiq+zuxav7qN055zlGuHElDszz4yK2LYrGz+OteFfTVZSU5scGB/N4JxLPeIiaKTGGnx
Qg1zd7Ra4nuCWevbeXYxL7lVZh7ismqv6zYNT5xM53NSq5g8Yg3Jr41o7XCegFbmGOF0lQuZ77pJ
ppdErRSXRmJJApTtEjE3i1i2gX2pHu2hds5eZI5XJB1ANfPIq3F6tzzTXg4u0jCxnU0siB7x/HT+
VpW1eeciDetIn+6cM0Fr4yWmNhPIXhU0e39Ikwk9VNHtl5z2vdv37qmOYzLmRlHWX0KVVbQUQ8IF
Vz4SmnE7WgTrIUioKvc2cWL3CYCodahNMZyp5kHBbg3/mWD34Ro5nX/joXIAIkyJPT6HrW1Md7nS
yX0sB39bq9a/TGl53Q+eNr62aQ/hMS11DG+37Mu9EpF5GD1VHz3kAR3xCkn1ZWYy+FK5iSKFB1Lj
77mndbDBJtbtSYRBHRdl1D/wzPkG/j3gdzsj9sPnsWrMU5WKNNtUWuakNHnhvmoleROTNbQXyg7b
O8KIRnvV0pXfBeCgD4lblhcZkFlSEwaCH7dBr30IbTiQ7CMpWXTkx9LPL4DlqCemtmnTKkUWjuWh
RQkNeVY98at+mM3lgeectuvW8guCcK0BiJ2CixwTcQbO8q6pg/gP3pjOoh2oQ7rVBHiK65BGASwX
NsOX1WhFd1Xn9OdpHk0JgX6MtiKU6R9K0/TNwyoqLiEZOcDktHnbgxv/HnMo+1HxHvapjoufjdDm
tvRK+UQyACITK8vCPa4yC2+SIByuDbzsR2ON0S3JPqO9m3iEJ3r71hUbfSweoZHXB1iY4XWb+tWl
burpup5cf9c0dnlBNkj6XTptQrR8UCskW17Unjhf9vvOlfUPPO8MCWfJEN85wzh/DdH6HugH5w/k
8RgEmOY5wcmKZgXgUzPLb/3GsR4WxuwjKNt6Z8OzT7Z9GfVnQtTrg2UO4UPVwFtALhCKUwkL8dpE
QnHbVqF/NTlh+4x30wcC7OhfQSjrA3NeeIiSOf+ewO85t3HPBpfJpfje9HVHAm1k9t5+SEvozjnM
MntDymLcHLw6rbcCHq+DMrOstrFboxT0rTm5cclzoG6CQu8YJtSEDqnlDI9JIEuYm7IveMAEvW9c
ZNanOpfOsysb43EY2rbD92g4F02fhEhLnOZkZ05yHtCCkZTQAmhvHLT6CIKoY+yQKUJhshFiHQ13
bO55Qz5UtiQkWc6k4pfvprkP7/I51GcOcMWGJGlx04LVfpBiHi96eOC3MNzFsLKgNqOlCj3Sjvvu
R1KWQb0Z6bycRuysK7OPgi1Tvmxp+EbdMYpycc0spNvzPBfEJ+JCjMhPIJNRp4JElaxK7JOAtL0r
TUV0Rw0T9wjCvBRbDVvpqhbptMN0P3wJWm3tTfSPC2B0iC4NFTXuhpJzTzhRVp4QvKdqb46Twqtm
l9n9SGy1vZrZt+87K4I6W7WueSyMPOLeG1l/ETZo9LWF/me8liyf9wV3HK5nx9aP1RIP3Vh1e5rR
qXgPKCE9lsWK+qK06PtXZhE+kKPCclQrYCOT4WQXuouzq5k8vCcYzxJSkBjKxyQKVbJ2gPQfPAig
t/2U6WPHOxY3M9LAJ9fmSBy7MjqidVgSGny5MqWKbhOIx/6mo6l7GJeIsqZx5HEszfKunUwAX0aX
X7XWoO/zPrB+42xEIwa3mrBzQ0y/AxGWKarOHlUyumZ/p2yBKj8sYzKBSVFBVRqcJEqM6WzElnBW
UJ+NTT570WWEDumCPCfkzEGo73Kh2WVw4I+HjXaz7qKV9DBI4G5kudUAU3ehFyjCscZRuNusdpKr
1Gpz2MxNd4l+xN4SgZlcNaoqzxUNtgsrw0noWA35v4MY2wcrlu58BoAUXs5NTqwTrtYHGAtk31WJ
ih48ax6mFWlO0Z32er0drH5C0WoPv9pIzNVF7QxE3TZhuSDQsfDvinxWN/WAL7vs2DVtmiy0thoy
SnGsU8tWW3egyHjSY0HnHJWIPggyX2hYhHVlrBn/TENzGWQPcIK9necm9hlmrPlFEbN+tnKzOoR2
q56ER+vjiCUyoS5YZIRNMrfn66TJigfD1uI4pkYf7Xo5p1/4z+6SXJhq57cRoM+iSLsny5/7MzyW
6ig71Bwo6ToW5BGUBquFqPLLET7pvVk4ySm00po8D+qkRNwYGRE0bZGc3V5PW49d0nEqHHsfu9l8
LILSps7EGf7nwKbgIauN+nsIt/V35TPuj4Le8DZmS01J3berEyvGeKjzgOAgRdTpKTaZgJGljNYd
KJMQrWHtbIdGOiTLONENfTbrwGOlxokZTD41yrVvan7dtg2JyNpMneuG8FUiolxYXW9okYi9SKQ4
WkSS0BB0iG3WSzaEnvL7urPHcVdQFPwTIPfZ0exr7nFIVjtIdPaFarLkMuvD7nsWaeuiLfLy2maF
vqp69sc083TPBQDi7c3B7H8lStbnKohBEViUNnOnaYttmIXhTUMpGzJ8Ou6CRDpyA+w1kWubkOht
OHfzddkm0Q9JvDtNs3LJX83EJVlMbCYmv0FNKv2KIJrMS5xNNPrJV48ManiwmdiRN0RTS4WJ8TyG
EmKzA4ewQ67BVIDlxzvUmW7Os9VmHAcb+1DaVX1MAkudp8nMfgp38rYhEcwn4doULAROCHIyNYhZ
iUrOuKcpVV4ZFUtmq2b3O/CA+Vs51L17Tm3Lr0mjjtlHiz76o+JOX5txMW+StMsv49ZKvrjpGF1Y
flw/2jAhTrY2ljBL1z72BnPw3os8dfRI7TjbQKiPyOEMpCR9WNxmSeU3DHfRXzaVCLdqxLZ4ntM8
UQzicdp3tTHe0df1fqQ69dJdagz5D3IY6+tuEnJL5OSIOt0bf45q9PaWU9XnvBJUA+eqCnEd9gkp
yOQ0PXMaIlDBh1HwLSMn76LLGmvX0/Cd1pHfNd+MUGdn0P6Vt26KIDuOlW2fDeELdsytfU1gY9Ns
5jLv0KwT/eA6i56ONnwRX81WHtwYcZ/1m6mILbLZKwJOQtNrL7vIB3YEY675Ek9+dnBmu7sCWWoY
W3JRU+uic1RxbBCR3bupnz4h2GN2qWNt/BCezI5O3PwuLO6+ncMlcq0LroZMpzgkPDM5JdpuT2gu
9X+xdx5LciPZtv2Va3fcaIMWgztB6IiUzGQKTmCZFJAOwOEO+fVvgVVtj2RfI63H701YZRQZEQDC
/fg5e699T+wHUbNEgzxUS2u8K4kkdBclbUqmQl9NzhlZs/lKOHVUEwkhZf6AuxuC8Zzln3wGxld2
jySXlulEK6BwrPExbHvz1h0S4IIdEZo09FVYfDZmqdrrpRHR52aEPRCHpRNc3CpwmpsGafNVQSln
wsjwwos5Eo/Vu0RaxvVodW9eRfbrDgzOcOpNqb8lKujfimpUF1jSw2vNl9faGUPgm8dsHqa91hyr
OIJODw2hKgka1lC8g1Idz3aTdndWZsH6da36m5+jyxFjJz4MrSUmlnBp3eM61Zdw5FbsDNcIoTYY
Ichj0Mjuoe09oOBYJB6mYAYug6Fo+iTNBsu5N4tyE/hJeho5mjY3hU2Buk1RyCLq70RWM07kkBur
0CZGGxYyB3olZ0p6BhHnsZELGVKdTQpx14npWNjG8Im4u/qz4MxgxT7kok8w39qD1ZJ5GrRL/ZIb
c3PT2w6h6mlkN7c54+t9xL9+Snw2nthsfeVshF4zWJGPIHgZa7GzylDe274ogsPS5yQ4zqryyMcM
6ncHndqdiyondjIcKXh1pi+IV9vHYlL2x9WJKzdJag7Bhnfeq0NYRNa3PHWyu5rDIPGa9Io+G3Xg
6gOWT+fNDlKXp8Y1vV0QdqvZRNkfEEo3zYGAwLDb2Gr09mkn2GWa3iA1KFnF0l57LG0QpTtTLeFb
L8nA3XiLxH7QDopkDnwS6jrRhftBAhzY+4bb3hmZQm5NDYfYzdAUzzHTjrbepLOY0b833rLnWG/c
urIjZrNUtfcQ1pEzbGXmY38WKTLijZirkDP2YNOUgUSxK2q/ah8gZiFT8aUs2HUDgsL3DY0kfP/8
R+587RjV3smm7Lop2VXj1fWOdWaEoM+ssejPbFrqia08unZxAOGpcFxjL9NSXnpbWm/SlcbbZDvz
k93PwaNPKMxNtLTyPGAuux2BrZ1hSq4pvnU3XRWwUg+irSMOcREpP/msLeIFrNH9kIxZdWn8wbhu
IWfeWX5Z5js59g0pNiaZgWiwPP9CHlH4gjyX451t2NE1Dt3lCaxfdQQL1d31XR58HjJYqWTSGtEO
a/WCRNO2xjR2wjQ5DlHxDCyufIbtsVzGlHmUwl1xJk3Bf+kQYaaojJLkgbSb8iXUsj22uu7V1uxE
c4+txTi1CEtOnqhCdyekonNUZwNLZBGo5AYds3wqKxfpbV64q+TTdoN9Q8cvv58YX+Xb0YvoUmhJ
OrsxjsBLHBS1YeKuemUmc5SFw7slIl3ymPT0ydk92WrIRHXmgO8qB4AXj3zc5wrR737WkbEP0rzb
1+VUP/Rj0wfbKls4rpANKfcZjQBvi/twurTkixDsMI+rXmjyHfB0Dpmd6PuvRh3wsMyGNB0Y6jRy
zklBfREn7RyEsYVEXewbpgtkvLqSqCjNIvYeaITDOfKBW8tQHNxy3D5lbHlSkNZCTJlxQ/pyKbZp
Y5WXlPhOJAVBVd7ZXThhgh8prKyhsp1bw655XkM1RhfiBVoQtklFZl9v8Ph8TSW2xg968FMPyz21
TbOrMOnPJ7sTi30RXhuVd/1YOvPtXAhyETYjgKHk6Bv81c9VkWpBMAur1yZ3RMknlwaMM0xBXfjy
j8Zum1X10hIzbHXJIZra9lmCDay3/wDPEZhZb/e7ufMnzLMyuFvNesFmzD3vwz9E5/WJWNiQlOUZ
O7C/6V2nCvZLzisPvturB+VYRN8mRDp8b9r///nFf4M4+t384uEtr/V/3eVfu+7rfzHI+C/Gi/3X
qql/nGh8/xl/TzQ8/5/QzCjTHNsB9uKvEKPxq9L/898Gf+SuCk8T5ha2dHrJf88z3OCfyE1RWq0t
D3QKHoP8fyHc/X8GkEXIXEEZx1MGqOo/GGjAtvm5Yc3UkYH42l7noG0FDFd+bli7Rk8Q9qqoyRZH
HYMxf+Y191KJqyDXLB3OgoNrmdNdRZ9jE2Qf2MEuS52E+3AoDlnFn/Ss0nghRBazjH7yxtyPKTF2
bh3SwMjFxRULCExOBI350DfVp7GrvrmtC1souKCXPKc0d7YkTELznIovfWGfxsh9CpnhxVYykaXW
Ny8RovWIXXuz/g98HoahBcYKd0rfhQpzvvlEYCMlxYLiBO+Lpb5iejZ2CaluO4lIGQNEWm1h7N3z
gW/wQn3KTfuIdJ2k3yShmeAB3UGwQvwSdtSqXpqtybTxmmbicmT+e91NED45vvAO8uJbiFIkdokh
jFNPvhDA+SlqxK62krPuGaCO9HLnIdhbGS+P2OTd9LroIBIn3UHGbv96Wzn5fHEnvUM11O2mKUgw
Nm6n1rkjmqPcDWHzaZz9myydyH7W+ZcsCR9Tit/rxZwaQnwJqsy1SVbO0N65MiHEz0WIPI00+ekS
0AouvhCeW6DWfu9EKjZCkgQ8tv2N21jPQhlbjoifBn9+Uoo7l5cY+6mf38clOC0h0u7E7trdTLza
RiX+jVrErsiYAoi6ujOi5XnBULGx6ZXEyCFir+/ve93elSZRIsXM58FyTupO6NHOWViwQuuqm3p9
rsLNLEe5F0H4QrN301T9sK8GVHc2oYGJAVZvcl+ZjyHoxilqERsTO03+nqhpvsAkb3dpbxu7aHbL
M8JLiV+UzXKZ3Xsfh1HhD+hMIBedO+bDpzzJ9AeXPsWeXr0NityZzhUpnOgWm22gOmxAGQ6IeSHp
pYblYRuM1+dFMSSuOZkYUa93HhmQj8nM1amlo3ad7sg+85A+VCaxn/SDz0VnmnE6uYeJWQWhBM6B
2Hon9oW+mQOtaWjyaFYj3Zds4WH3mUwFrUWDA+Z1EZ0sbhZ19KcFh9a29vx9Jq2z5RJoXnR3AUbu
OJP6jrEPzL+9Lcs/MOR+1lOgOgAkCl+NSdWq5UDT+vP3369B16V9kB7CqkVF33iHufCPaEaYPLnV
H6Tk62D3x0nkX6/mrJp2m1f9NyPBgBcdOUOSHoJwDa9PSZ0OemKZ6xe72JFhdDN640brFZxUqpcf
1um7v+adP2Ym/CLe/fujrvJVxshQaLxflrpakBLYYN84NGX5jqy22foG3vt5YoEbWWu+3wiQ9VFS
XYU1UXBLsP/9W/hZSv/XO0AwwpLOSsu0er08P0wH0fK6ggZfeiiH4dq1BS1x/4SHboPKbNck5R8u
9y+yku+vh1qZ/cKyTfSGv4q4a8dU3ZBwcxPmlZzE/U02P3XlLU6lDOc9hAIK4Ee3lNEm88YnPL3X
un23ZXesPMwHUBbDJN975GkzpX2KsCiK/iKL4Slswn1vk57UyhvBlGj5YmgSx2Slt8Hc7qyF9aju
nXsMz2G8jMGpbfI3ZBUngzZEwoSb1WhnhtlXXxI8qPrq01QZIW5y62qmgt7wxt04Gxg6SmsLaYPw
2mx846T+KFJWzdKktWJ3i7FhzvklkN0LMGiM5mxhHC85frqcIaqoy1cDME7eeXmyJctnaD+Vc/iY
LebTjIQPOld4g6AOZ0WYneu83zetcWx90/tLRPQfVUv/T4bfrEra32hB9Fs1/1g3ERbwLyWIFf4T
rUKEgBiYS7DmOvyrbPpL6xFQS0EA/x5w82PdZEYezzpAOWfVe1Dt/F03OR6BOaQJsNr5keMghfhP
6qafv8irvBllLO4IpvymhxbvF71W4wm50A6wmZLrkQBG882PRgtxLFH2i12AKPWs7A+8vp+lBXwk
AJg0l8HYIZ9dVeo/Lx4Q9IsClw62alMBnTBng1FzR8Zgv7HFGhb3w634X5ZLrvwPS/X3l0NIA2CO
ywb+J1ovwQ9rVT1beY0mrolba+aH51Puqz0MiIww2KTMM1yixNvFdpva2V4xYAr+IIqDPvzrWyDR
jYkwSzXXGQDy+uc/vIV8hPZOFHkLykvL/pmg3cXYFfhq/E3D6Pc2UModdgaZyHrvZap8TZiUgwBP
JbGWfdCZy7Y3AU/HGsvojUoZ/MQJoUC0sW20aZzFC8gDiXbchkoyGci21QxAyLoZ8ysDRsxynJwC
KkNjrElcSVYHmKDNxjaRM7RGBsRfW9NmTgWXxhtQRm8BhBCoh3qoaW6xYtPJr3OXkoFsRfUpxNud
X+q+zO2bJfX8dmtgK5iPXaVNfVeNE9cZF7XVfFxKQnR3LRwEO5bFRHScHkx+cFgjGmbCmNRij6Wa
/wcmwa/NYDTlroT/fZGBE9yn0czvSkaj3kpYQdm38lutw8jeNOHiy8ZiYw+CN4/AikhnR3Mro9BJ
39J2apN9XljhWXSKM7Crg/6qCMvoG0GlKBS5xjnheQye5bkHbpA812yYXUz2Z/a0dHq5DwzAQyf0
XLwFr0p8Z2fXXlpdgeBKi0MVDHl1Rb4MuIXMI1XwK6EN5nKkpd8bDxOgAX2am8H21yYWpM6KuQO+
/yXMaQDQPamunDwv6p29SE7RboTbeDPDp8y2xEtyoUxryA/GVHAtEwne+5gofLYnLSYLl/rMAPHA
kJGr4Mkyys90mo1pnzt6HkkenSbzqK3RFJcpwFoYM6uGtdNHMxTV4ftP6JFPqH3PHS/QCYwyiCfS
iqJjuFjfL0LAhw5Uzqs3RsObXbC3F5tRDJm601PUvqql0CH50FPyOmVjtM8xvTzbTsdTU5iuOBPO
Im8S2q9MNdoyidvEIAy3nK5VQaJt7NfFfINNk1KzUsVsnG1c5Vk8jXQ3uLGDGxtyEFtOQsE3i4bi
PeFXFsnA4L+9bSLqpTrPsq3/lG3yy4JI6chSgeQc+hl6eiDBP39VI/pkbN414CWV2zibxzC45zOy
TtHIIqvdktlNAQfS/sMqteqp/q+0jVUKCiJafqR4DnXOv2mh7VFiUw5HKDdkHpGsYqwwlMYlpvL3
qyHarV/WX5NCKvDcVQbModlCrfvzR7RdUWKk1iZ3RKvlYzuGRX0SuHGDbZQUUb8dBlX4V00yt+1N
gf4huF1GAAtQTmjCXVDRed0ZEFnV7Z2h48rQgucLOJgLREY3GfF5s/5/sVLbSrZFmRKqBU8lavZF
RZ/8NawaExlN1Mn2bPKANVuPgVy9C+QwEZHJ9PPSgjfnENTa7XOa9vMXAzuD3CwYDbZpaUb4uAM1
vAxlkQ37kSXRBjyVjd1dMZstE5CiTLYDjXf/TOFOz8ojOtY5VUvkvnhGv6QHyA3ZzFubxp7KcaUI
Mr+nt70h1pw7K0uf9YFeh4EvNAIyVhCXO7MoWjBigkuGcqjDvhWgyIvtrnNH5gtiEh9UlCe0R9OB
I7LFQRLokHULJyyEDkQH5FUI8xZ6Sqa2BpiN6zZX9T7r/MGPfWcMXkQtKBa9RrnNXTIGjdhXVTMZ
tL6c2dnpEewfLAcsJURCFVNxYHRRvo5W7T9Dlk52SBJ8d+O1on0NwSXfmnU4vvfKpR/ggchEgUaI
vLNDg0j6JlQKW7ybjULq41LJ89w5GYFxyCOtcKMNYVtHE3s0EZhOFtE/FC3oJLgTAWfUFENvYjsP
Q1IG3h6qhcMp2081CABX7xbCthyoRWUk+ztoS8PwoATxw/wVwYDMa7KNL+cZkItyAI+lSDHORa6b
m1KBaziHjcgfA872+b5I1VjvZpUUn02h8SROufRWzFfFojqxn5IOvSyu2XLgr8vusMDoWL0+4eIk
t2RoDOOXEIqd5ZyjSBY10Jh0MVtyqnpBMqSrkH71eLzUnTCb9tUE4KxoS7rc+wEiD1tVXtk5aNcA
RuktLz3LYk8WeV3u4Jcl3V2pSCy/kw6t2UMyi4kJgz3V1BXgU3i+LJxw6n6S7PDs/HNT9+N2BI49
3pmSkIiPorWz6srjsecpJHOTvw2rR/WOGf/9m6zF+XDE4IaWC28qPzlZpgA3T1eG6zSnYjJH8JE1
AhSnRx7ViFiAMgf+Jxdw7bz9a0NvQXcYz4zLuWroQ3iaHQSDr8B62NEMObLEz2PPp64dxR+m7Nb3
gNBYjPtBSfU6e5NbbxN0PVu+KQ25oWGACqSf06je1IPLvzfQVeJpDiar/DhUHV8Vs51mCA60yYqn
QGddeTfSGxaPOm8E3QeRs25oFfJAImrL823hF+qRIEQjP0nSjonYQCMbfLYhqwSwF6vOhK7T+F+0
MvJvFa7qD9puWu81q8n0LvrGonKyUGOUVrcnszh8ctDZRPvRU+5jKvPgBtuMeS3n6oiCEuEFoi0W
yk1GXPXWhgtMomhwgMh0qmwYZXWaFG2MznZPefORVO7huG78HCDJh5OMezT10R1IneqOrdnY9CLM
Sfxd8uniQE15GrBe0eC3jTy49+36sXbEN5wDo44bgDgHs9LWqV8gBVJVMWCbc+cmYzWuNjJyx4ca
psaWzN3mC7odKy4n07+vGoHml9lEkHrPSBXyuK4zF/Gc9dSGzVfBPn4dSC23mWsdjWlUB3ZHYljr
/r3W4hYrH3u1BuNmJsaDUWAlGFUwb6P1zlABIagJ5bkjeAgP2ccx14dWm5TDGamYYT4G14NKNM8D
CreOGeqcW/DREA35fXODIpuVNQyDdkJWlt9ERfYUCmeXuwtJ7CkpBMEKsCwxEL1YqeVsyvKpdumC
EcOxMa303C/hYYUtnjUyTxwj7mmO5L7qkquFM0TMGZhk9H65pA3irxSu2QFDO0+Ioy9Id1jA+uID
u9e47Rq+rim1B7OIu6RYwj3LlPe8BPOjU/kh3dxUfkNhefSCuWcOuFwlyfCpXYAJdVR2Meo+jBsQ
5mKrHMMNedFdjFDx0NMJXiKCnRuGuLbzhV7UCQXrsc5taLlKzK9Jib6fwprbko200QakCa1lXNlF
+ugAFeCgtcQd5Jh4mTqqnySkcbCd0fuUgDnQCZuDE95LiO5e7Gh57ab+OaV5d9Mn3r1JR20DPENj
3++fhyG4R/8JdV3lVzryjkNYE/qJ4t3OQfj2E7kNqVsc0nYuyH+w5xPj6BeWznGD7Gvf6VpO955i
UyLcOD8ZbfReDAovK3i7ot64gw+zzGQtJIN3Ge+jcLIYW4XLzhure4teRbFNGVrFnVZAXqZwBiKh
F5Yh4noF7KdpqHb54q2sLTnIXQtB8ECz2DuOtV98nOEBCt5kGnKRu5Gi1PXTF7J6CCDJYT/HhtVj
NMtQEpw78PKPtQ6st0iK9FNktK2/8YMuKnfWjF+vmOfbToGCbCovROVSW2d3Keu3jJxuay+ymWOT
KHCb4u6J4VCm25Tc6mPql3h4usJpcbRLO3xUbW8UcYYSsIU05yLmG6Nml7A3XJNhXbEOpku6NadB
Uelq69iZWfCp9W25wwOY35cc09kSaIXt/Wn2b3srejM9UoZCoFxOTH+mKkkfTxv/3SsjbV0RDw41
CyZLasaCwsBEHza0h5ambzxqBtApcMFbaaXTt0jm9jZqmlIysDXyZy9sl01J5JG/QaJWptve8hTH
vUTa+c5NHH9ABgN9KrbNioMAtzF8Jhxb3wAsh+5X25kZ7muzNO9Toadxa5g1H5oJuYHtXRmIsDOf
8qrtgkM/1E6sBjTcwrDUIbHH4B3fRHlczNE8h1iYNxG4uF2ntN5WHKerjT8J+pBTgde3yqs1G9GX
VBORdx+0HqGjc784W18ZpbzGckDrORsCGTelavdeV8oHKeflSOELUoikHutk5hOgb0uBG5qJ8v6M
C3Y+OKqwXmRrORWrX1Utm9qdMhmjqcmOaVO4L6r3AciLXtt7fGGRioXMzadgjA5gSGlsC6mRxCGY
MdGNkQFjsLw0MNY4b4/utVXI4JzSiHjg5PGcs/FslRosYO+DOpaAR29y0DKE2XCuYwk8eKmNtr1z
EK91Ctsn2yn9Q7LJN4ucxkOEEec+r9z86LJWHrW0i1PuNBUyxMBj5YNI2bL1XQJpdNhtnIjCphpO
ulsRBAwz7gfq6vs6oXNoL217pT3v22QyE2irdb2V6IH7uOqBCBQioEMQMVu+BmBgnjmvLTcZGAmB
hbPIzV2aEO4tQdYyAVFDfQqjob5ZpmjfN8xrse5gc83wZ/DVRgAWfNBGRzWV+kVyQFirtyGi8vcZ
1tiL2SkGTF7UVqfAcqLkGAwW5uiWSN3IELBG8MFeVCCYgbRj9pXtU0EH1Ho8BOPUncGRdefQh3Pj
jAR6i9kb71l64BGy33iHzGxnatys648LU+3DYEB427Qq77YavTlyvXw6YxA29gV64I/acYxhUxbG
fCyUWVx0Wui9sEfnNeJQ03x1m8SHiKv9qL8M/qJvSxWNTy0+HXffCt/H9+caLfOSINEP4SDDa6eD
mer21fCB1h1KmQXtLxqVgW5YOKXkpBC27sUzxug6rkw1PY6c1Zkf9SC3fGHySMOssj+lgGg2qvPT
cmPOkYNdt2vHfW9U+HeH0YwOLWimPvanMNwOoM82EqnoezvaLdLCMiP8pfPt6dYf0R2dyTfLu6MP
d2zEcpI2wUUt3n2lF4TaxIs13aFDCH/OLEc8ol10ASQICHtwTs81Umbw7mGx8l0/t1JbSNC0NVx5
TWQQG1Vm8t6YEEQVXg0PsXOqnZ2jrEHKldK2SOEHLK5Kyo0zsKjD9bQahlwIvzYoa1N3t3oiId1x
+1PmcnBN5oJ+aOxh9I8dV4r8YPeBvUW2bx2hkbypoZk/5L6uCCAeC+VtKbuAp+u2uoaqa5w0K/VV
vxoc+iFHvZTlF1Z16xKKxbtBiWfFHavmIQqlvR96L7l2WcUxmtTBzg5zRI52mn/0Rkm6jlxg/s52
dj3Qy2TS6rifw35B8eyb6mrqquEeklx5AJb2sXAqeTJnp7zyPFF/7Cap9ks75TttpupggChFi2cz
/WUNarclzjhgfqYPrw+h1XWJyoiZRGQ2uybPKepRU9G5G1mc5PRhGSb/4NUmJUbeyKzbZlWi+gvZ
XN0um+WwdbBUwCllsz9MthxOqy9ZX5lZYuzXtvI5rH0NKtCHEC3F2OydrmakAfKp5UVzisE2YjCx
cXoSjn0VQvWpOWMXKd/a3tM2m/ii1hOkBei54gOX2krvksn39wIo+HUl6+ApJVX1WxGRthhrcJ63
wuxuOSwyHZW8211UoVQzhwptfimNEhSg0UeXpKAsNHzdmBfklaTPFKHL3WrxdOfd8oEhIy6Nmir+
wOCwvPODZoiYx6X4kE3dsoClXrSGtjpWdu6rsYHxFkzLzpY4SEbYkl9ks8w7ATRjj8jQ7fajMDLG
oNJ3hg0zsPWB5Eh5GYMxIFaAYyT9zjo4zYomivRJfW7pud6iH3bf/bn3QAnPy7lSSMMh3JAKOOS9
O9ODLoCIpBwm8jjrwiHdFY1ZbhFipc8O4qxXsBqkCHSu88Fy0Hl5c5qcMBfnZ/LMHB5IhFiPPfni
0cavgStt6HtG3zyWokf8n18FMlxswSn1bmarwdlw5yMMFrQLnucUmCys6Nb53Jk62DqaDY4yoOKs
if+AsygJapdsscuT6vJhb3SZFDHkjXQnJXASWJc5REylG4bDLoFR+Srm0kkao91ztobXq2c2N3FS
Y+fcADrSxw5P0wzZgRrwhBElf4R5Xt7QayK5ptUL1xzLNTcD5VJX7qUzTxaT/rJXnHA6yoPOLIsv
larUfqj63Pk89075VgkD0WQ6B++5nqdz67XtoahrPEJdlCP5i7oCpjMqNDi9GBbvdZeQW1NlgUDB
NFjewxKgisZepetnPXCrN2vOLNkjJgmYnJdzjnmUUJdyplO2XyqNj44GdHmwZSbJd9Jlfg+5VSJK
KG3/U2WlVb+hK7N2sZdWpQXUT10dA8QQ1r6iy/8+tuEor0oPpcAmxGrknDI4mm+QEuWbaYjl42T2
cMcBmkYdXx6qUUSUGZaw0a1nohHKUriXspzHPabODAkciUcU7yWt2o468xslmeLxJIC3wfxo5Ne2
MtMe3AlfrMkR1iv9JzOFTjumlyB3kmcpUPypnsQTc1TNF/ysZgbyOZIez9Os3koCiM5jVq8d4e8d
LA83bscq1Naf2Q2G7DQaRnAP72BoYbr63ce87At6VKiJs42kqXLEf7h0G523w9kIF4m03hwfc20E
u1x4lBgmWYDPfRtWZ9IAhbXpEi99021D68DDgsXJKBkMugnT2DrVqXfC+nnw0fzvs8Wif2bogLM/
WQs4tiymGoA5tUMjc8rBQm4lSzmNiMylT6VJF/k0uZj9Nl3f0GvIoppuUyjggm3szrNaFr0ylRtZ
e8Y7/5pS3xsoMKyyal+JRUguUFWTkQNDUbYl0kTk2bBT2Zi2hP9BNq3awKWeR9C6c5VwP4aWWoAH
S/4a30SHhzcaFr45jijEuk/x+8X3zpK3dkfQ+zinMEzPaVqncxwV4LLRYXimYGo7Im2kZZOI3mw3
gs7CcqyUPZX5huZfi0GfzGI+BVEGJgavxV/EpYqGMbBXySCNJSdojWUfCACEMW3/VN35S0QDZkY0
91q7HteqBfAzoTtJ+NUqhC0ujATN5qNj1wp4d+o61cfu+0Cr022ojzrr2XuMopp5g9MonfJaEVAp
34lepMkiEnqofzdr6FBxkTAe0+zpBex5yGtQq7e1DJJmFwmsDUdzNJgsIPEoJmAUsn01PIcf8FeP
/q/ujcPATFxQQTBGGJXJPYByzofzHagw1KEjgx/lpZZ/mNHr0tQaO5jkxx7SO5Ob75MLzX2it9q2
dXNrWAz/Y1pplrhI4EDqtQpobhNMSMjAR9NGf37PIsngRcH4LK8NwEr+IeN4jldhntwC2TIRueWN
xdIjroa+7J8p95V+qv0p6T5aylza/dgEUMgxuiT60DMGkJsuJP7gmqxf3mg3Nl51g4qNdwVArGf4
E0SAQGuh5w0buapvig6V0RbrQTRdQszDEZ0rZx0l+k7ibkajrftd7jd8RBAbvH0oQeNEWdSlh7xn
CNkpF0GGD36vQ4n1lGPsXEPciqPwrH1ZB4t4hN48+vE/TJsx3UQbP2504gXIdudkYYsrVHvrjrVF
bGujvNffjwd+VtHAKkA455I4whfd9vke/mL7LsbUjnDjrrZER96iNsqtmIB3VEOwTEgSdaxe6D+Q
Sb7D5n6cffDgknxMGDBTX4bev3JgKKGbHlcgLuLAaF/pzw3mBk+p/bXjULe1Ucqf3VmhkQoHaKac
diB07GdaKzG8eXlfjQKZVzQgLC+IYkABZZKD6kjvkxxDPW6ZhHIglkvLFj9rp645rujwo4td5CGQ
VraPLGmdNXNFmOB+0f1ppPTr9JePx8QRzd4673YYtf88b1kMu7XYPhh50bvk2W66U5qV+FUcb7rr
Rne8doIRxnmTysf/8G5CWXTAy5C5xAScSf/Pryz5qg15PS/xUNiUkyWJ3vSFs6+Z13JsiBjwF3+4
l/8WvMp3D/EDPIFV72CBvvj5Jbs6V/0gaB51ePxvltWeHntGdIaF5LWxTGDKi1IGt4Y3tOc67KKY
Dr1KNyZ2fGNvaGhlK3DL7v/wxn4ZevE8Q/4kRZ4nDTomGI2f31ctwbBJNvS4SuzpLhRiukMGSJHY
mQW1we+v+6/DvPXFXLgethMyXuP79POLRQQsNHiv+5hMCI5UGaNfcuImcsl+/zqrUuLHLw7jK05S
FrralbjDWO/n1+FA7+ILaLrYdYzgKYss8bVAUSSPWRF5BJDUAbVTtRDwdEkWq3nRTLi//f4t/Nu8
NIpcf8WSIPPluv4atLtEs23UAiC/OYbTXTOzk3DGCe4t22Ly5njzF4HrIvnDBf51meITr+xkfgUF
CO/0lw9Oszcjv52jR+2GmBwttlgkCOtMpaq71yHNiTH5/ef89fmx+JwM6SITXBVT018jmbB+FpMo
mTUsWR7dTnMytpjrnK8RinZn9/vX+vXxIdaLrw7JQ+hx4EH/+rWtmYxGesJgkkbshmQTYPC7bzQu
n/ffv9D/dvM8riScL4ac1nfZ3Q+6lAzbqtu5wbLiksp3z0uwkrpZxW9EQwPiG3fBl7+mhr9/Xcb4
vzy5NiBWH84coEKWR9f55QaiYKl9lVh4EU1d3ZomaQCza3ZNDIUcXbHtMurBBDF98/LG+uIZsDI3
dhGqN5U5ucagPssvdlN0NmJL07uUtK7nbZtE1X0gBudjWwfiKpo4VqNjHYqniIHHm8htU28xzIZU
ehwr0c0MMyfoPG/HrZ0Ow1tFKg9zYZAAZ5A+HizHMZrfSM1RcmMUhiyukFrQ25R+8z7qxEAvaNnT
iQFgHZKIELDNzHiA85cmCoXWaLBlGKGgNQLhHILvJV6PysfYwFWn6DQHESQnzWGs/xrZmmpBJeGy
+r9QGtPHrQfjyFSXEj8DndzHXW+g9XO/l6pR1/L79ffzjeGwtV2vyVnhnTvM/IS0anOMmNABPpRB
ajE5WEZtkq/jk3q8U6FuGVH3QlB2QWDjZ9ZZY6OCiZY7rKsLs8vQZSK6AI+Kq1XjKYdOhPt8cSlN
o6Gf76ge6ofp+1kEc8yCWy5dvhS6Xg95eWTeKk9oPgizYJod6LG3URFOBw83j9w4pDA9wL34BgaB
/EYf7hWlJQwGWIIk3ppXyitolXilq7dth+v22LT1zNHa8JLn/8PeeSzHkaVZ+lXaeu8012LRswh3
DwktCWyuQRCu9XX59PN5kFmTyekq69zMoqcXVWZVJIAgIvzeX5zznSQuS2cLxsPbT0tkfO/qZHxC
+pggKlJsqz4qlWGdyjYyI3+OUzcJS8/tiOVYTyaJ3m7PhsS1fSgF6Flm3Pv4OadxaE8dxPHAq0fr
9FPggTeWX7HKbDy7+NmXkBJXQtSKx/Wt8lwEPnWUIK76+fcZQbrRSU3A2l0ksnVNIq/s7PsE0ixw
XBv0vZwXzw4yYglegAzZD1DxMhoYUxXLK7vX7FRqSlXQhCsN4xo0aztr9qztOHuj3ObeJApfXfpe
XKYlk49tW8iuCdk0FsVlMnYz6uzJNrXAYous4IWy+DD/3LEu7cxLLksZ1Tu7cBmV5DM6GOYuxPFu
Wp6RgtHv+uambWIsfm23lXeqZjDs5yf//5mAdP1BH1WNuimKZfe/zhgxvODBm3z7y/8I8UDL+bb/
0c53P5Ddyj+8Jevf/K/+4b/9OH+Xh7n+8R///lH1pVy/G+iVv3hkNN340+m3fv9fX3f1VvB1xx9t
92P+izh0/YJfphr9m4qAHAjYKjsC2brCen+ZavRv+krQ41YFmrfSwP6POtT7RvQAN5LHStvRECr9
Qx1qet80BoJIrRxS39A9an9HHfpbZDdIURJh+RGeyUtQXWrIvxYYEIuY17QmdP4VYsggvOpQiihV
HfYjc8UAGYR16ojI40mSQI82DUmCPDLj9NllY/MytRRZm1jJHujUeZhqGFzPrQo5M61y74UNvXOT
qIZ3Dy6VUSoc4TczdsTH3//Q/Tdl1K3irn+uSz6+lf92+Tb/+O3zytf8+vg534DQWWR3G55BWeyu
WrBfHz/vG1DfFZUNk5uFwdnu9cvV5Wh8yFS+0EPZrDrrh+wPdbKjfluLawOm3Pqx/OOpu/lZtfLA
8vzyvP763392Ofyu+WezYsC50/j4IfvnEfmtREjMqO5gRi4B1WVJol81R4d00GCx2E62Z4KOnTIC
uDyErdL2V01k9clJXbCNM99Jo3yvKAnDxgjmAT1sYxHSHMuRNbxixmgYHMdLngdLsVGnJc7IwDAG
nxFLMVEOpSr09UmDvrJJ9ahXKWQH5A8VHjJEacYNHp3pSzvRsjIbzbH5krjm9QSA7xaUfiwjcRu/
pYtksqiKtL+XBK5IhwUu49kOJo5pReByEq84MWdZ2sCIlRntcUOYo1JmI/OatouPo22lH6AxDq5l
d4Wfwi0H0GdOg0/Z0j9RXzHqjaOm2XXJOG1prTWi5WLznopZqH66RP1DZBdoKixRvsLIK5hK2FWB
CkjR3iBpe/Om6F1yNJtOf5vqVL6WLKL31WjStMmi2P/Pcyjnw+d//Dvd3r96Di/emFi//eUOWL/g
50Oou98wVLLtJNEdWDsc9T+eQV39huuLBxNyAHZmsIH/uAIsFzMmzQFTGpYntAv80TolgSFpWd/Q
kjJuoPOEXQ4r5O88huYZF/+nJpN5BW4e7gH+w3jG0H6zCGTADZCao8LCqFB+Yab2XsoC0SVCx36X
G0r0IyuHpkQkMbmrcD2D7DP30yUOusbcEn9hPtktKyGUHQooM6QLhCvORr3s0qUGedCi6EXEnGSO
Gmp4yxHBmXmO4MxrqhdGzlYfpjwA9tGbevaybT8gvCiI5eRhsgQ6nh4l+1azHKEjB8psME3k/jzw
W8P23eYLUA8Tlf0O5gwmtqV20UtEFXNvH8v4nPsu80p4QFbSpGHVJEzhYlMdN9Yk1MQX7E6/G7jT
WafYDIxhXTTYCQ0jNhDqDGAN8mQiEI+sSXOlhZitutfHTDkKjSGa1Y3LzeCJ8qvjkTuCKSkCMbAQ
dGD+3JLqBl5ZXfQOqIyh529FVrn986z1xAoboM4upV7MV5Y+zxlOTHN+IsXTisOpr+OD58F82uL7
0V5AfQ0EXZJX6G2bUizfW+ixqMi9sgZjSZ25kRnUy01mqK4MOLtzRhKDskaLptL5bEeFxB5Sq036
iTqxLp3eRo3TNLkZAQNp+y+c4slTZPJjwpxZU0a8taM4PsPCmIwtRsWXWkzc5TGFZvU41yZuUg/y
yzP6eLrIso+xmycD2BgWxsJrA7Yv0ZNUob0ABVnZfO3gIihyUhu9VW1Xo4RJgnx+jesyIQLkcVaQ
9asxbBcLy71xLmXvR0Oqffa9ZxyNWincDXAQNu3DkPVXXU68yK7R+efw9oJzISxKTNa2Xob+CDmO
XM9W9KzIMkG+ra/pxSColB0rCkrG6e1+YKb/3ZMuyb1Q+Qwi7vQh6CsF/I1W94XK8r9h9KvqXX/R
D0ZWBhSNvAbkLBHcKtuZ36FUld9xTGAs7dxqelc8sV4XjZWj2jPNOAkkOCHhy17wUWoRPxm+3kPh
axHzkoOZdA3MYCd7TrVFJasot7LPdT1OVwnR7REkkx2HmZuifm0aIisgP5K2NAKe/S4H9mKIXXOb
mwLGZsSSIYdVb3h924QTcI1nc0bkvGd9F31BQR9n8oixAgSj0SXZ9YQ+CEmMp5dNUE71vIsRiZJt
i5gOjY/exk9iiTz8sWYqgJC2NY7nVBrLEwlgIE2BE7OQk3OnQfdq2zFGu6Y78VbJ0FT4hakZXKUp
JEICt1lBZNHYKjDOPPk69Y3xLNy2FQEzHZaZdd2K7tJwM1zKmpeO7TbD6gg2qXBKE15b1bcHZnBF
SmsaoWeGNJ3tXaXrrvKUkcA1iSs90QyEt2l+1y287xoJpJ1vtgJhUks4MluDxImQDjYkNyEMp6zw
a8+b0PDo3TIdJy0WD84Mommjwm+Ng6ROhlu3dSvtmGAstfYgg8zxfqrVTHvtXD3VQrxUJlTJHFhK
0LRL9x11kIUNkOC0aVO0Bs2WPpMF5a8AwBRpi51mbYqQkDfpOgHMIG6jUXdYRQulG9jUtN540SMS
1XbFUJrxVWZ4yZckIWnYxJnHRr0k/433F7Nrt0Pjoj4RDOS5wLYm74ceLUm5JTfX1YMcaGG/G9oc
iNCUKma/IVHTOULiwqyutDSAW3dW1eh+0atZwCntMhXhEmsV5JiZ9VUpzsCqMRuqE3LaxAnL2pLP
ZSGQY/aMksgEHRBlhVMHjhPZOXYb36x0mYX4BezoVp+LkE0Jav+ia5Z3C9n8TJgolwiFyQi6s3at
RSeFPDEeAD9Fnd+rWg8zR3UIk67SAQaunqu408nKNdAyzN1zY+bduzFmEu5T1XQkN4tKYfGnmVXp
d1Jh1d1aPRobMYleC53YrpJtv4BlAdxCWLCiKs4XpebETCAVLPMpMo35gO7EM9A8apxS+K8BOnVd
hrPKNRsnRDoFHt+ta2CsQHgRYMAHHdmsM4/8nnDsazuFluq9VWvRcmSkthq0QHy6Y7wIiV8Ioq93
YMYmP7q2gUI+yWZ5UDQhHjrHdbt94bovioPNyyzMdNnlMXrQRbTju9VXEbABD+EpWQRiQGYz+H01
VQ+t6crLEXXXV0+qmrsj8XXeS9QSnJr8iI86teqvSZlQmeea6nCFjPmg+9DsuL/GnOJwg7J5euXQ
dmyc3Xb63ZImDCcFD9Xd4try2W20rvKHZOpvHNNsxzBbxPicJUqFncpcF9e8QdbOKXhfVu5ufiAb
uVH8WcV2tm0bmzlx6aRku4ps1vWALoO8Uk0OO7PNrfuKHV8UFAP2rzC2cvBbTUl9zlZa9V4GrL4O
eagifstQtrmbqk7VfLOgfeq2rmAg70PxMswNh9Dyxb+HiQ6OIyhuM3FT5gWKmLQJZuS5KNmA51zH
bQzzwS7KySPdgIxTiryBg7xcAy+sePCmQzximP+5iPhbE5D/ps3o6h79580oM6+4fyt/r4P5ml91
sP3NpdJkP8OqSnfPvqWfvehaB1tsCOGVa6wHVYsG9lcrupJHULPR6cAAZLD25zrY+AYSAH86WJD1
D/5WN/obehyjrEcRzIxGs/H72wzn/zoJMYWVc8RadeA4xLQCmOZ4IUfV1N8Y+klQu8UwP1N2DA/t
NL2y0hSM6phgbzFF5Vo4a7HTBRlN1QlzVQEkh3hPTuwKNFwIhkiWYZ80g3dTRrDKT9OkKXPQdvb0
9Kdf+X/SVRu/tdUO5Tz/BLp+m6QE3UI//9d/iIvl1lkICQhsdOfefomauN+5C1lRxwaFULQh1Sf5
TBAoEeKqNj8SbncUyc3Iko67LwL1gViFx4ylPotwbLOPEhHBjS3MwgCD1eeniTUREalTJO/USKJw
1ZgvJIfJgl2HnKjQkZ67bh7tFcIcmn2nSwwIqObX9M0xihiiE4/1XfTIjMdiQB0FzygFn9Gmo47p
YiyezDmZHCymxMsyt0QuQEUv84/aJVciHCNnOk+dhfBH8h4hBCRyQJQ56QDcFgStVgiJFZ1EMg8Z
AfQAZ1E+sc4ksorAZxIX2qi+iQ055r5XZ3hfIXm69baLxNhsMt7ki8mR7q3t5vgNyq5Q+zDrdDqP
oeqQ/MjC1rq97UUKck93bC8QC87ukfZJQGzrdG4428nrTzdxmmOzeAycISQjYU3L9pBTzL/AKGzN
TZJGBr8kwuFa5LAaiVoeMcz7pu2jF4uB/s0QS4C5+aQnA1lF7nDlLg6XCbkaFCq6skA41XIHjVFd
rGMNBeoy+eGQlK+LBL8B68ly+RSQnCVg8dH4YmFMWTdU+figwTNRfExh+o8INR41XNaihZyV9Aok
XqpfV8BdL5rRXgW8ecUTMPKKCyNqIXU6qYrrTh0X0sciY7xzMIctOCqL2dhOjUXCegFsD9/SAhaa
wA/dCIwmsS7cjoGnHwsAkoHLfiLaaq1pPZWAWD+S81lsn89lG2Uj+c/n85rvob8651M8OZ/oKxnt
ejmf88r5zCfmmfNfOd8F0/lewPTDFXG+LbzzzaGebxE+gtwo+fl2MQGpv43nO4fprfcy26SdoxQm
snFTnm8owLNjRIq8BfSUG4wxL3eZcr7XnGlEmGSInPuOQoO7D+0G9yDzqPzAB4/bcVwvSgow7sz8
fH/CMx6facK5VVm19Dfe+a5VBimfxXoBa8a0jA+G3qXf0/MNnbC1eDUJrJ8YsCpIKWt6Nd0nX9WO
D/P5nvequv5S1su/P9cBy1oSFDV5RTssUvlXac3ykla6erCpIrhWqSeGc22R8/Se1LXggDhvH61z
FYJnQ2xKKhN5rlGWeIYqvBYuWazwsRvXciav1do7eHAEFx7steJBKkX1g0CISsgByf0+91RYO6Vr
3O9e3w9yH58rKO9cTXnnyopUEyeEbkO9lZ5rL82Couz3oJyNMDvXZ3NbU6sxY6BuizRKOLYAVHPD
Wti5P2s8xZEaEqS19lOhlc9MINaaMFZ1USOIXmvFxYs66sa1hNStrHu2SMY2NsZaYkZIF7Idcm4q
z94wJZlPZKt1/qpKepBKxlM8n2tWwD3Ur4z34P5ikpjfM6FXoFonArJQ20S3lYGFIdT4eZh9zpUx
VTPxWcO5Yk4VPjQweVv5nHGmetg7EmxIsehpQhQrduxQJtTIZMYWRYj23Tuy34ZpGNsie05ocWZ8
JyupZ5qaAjsBOMK72MNC7WOloXrVQIqUyMfwfjPmkALgU+MJDHCJwPRQGQYJBGDZSLjHD51oNxGl
c7SNAcqXG1hbeCXtrE6XoOwH8HurQCvZMlyJrlD4YqWgbRD8hhDgIu1gKpEjIc/HN7TS8YNrIHfy
S8K8PvXeM6cQAfEwXNic5MWnncQLIfZoCzcuVbHODzOYs+St7i1HhrcYb/AhE6tT6+V8oiNyiwDW
/fSWuZl2mUyyZgggRvMDSI9Ov+qyf5gF7jMGujZDnt6T+r2H0Pw0Nvn8GM9GnvMh78rbCjX8tRNj
KtfF1H3RzOnv41BOtJeZYRkbnl4AyYIIjJw9X6Z7PGGMTegscKiFGIlBH+EWiq7xXHBHVCMB9Wx5
sadnjYi0Cxey/RsdfUaD1HtdtXENuje/rWt0ZIl05GNiOimzBVSbid8N5LHtBaNuMFJj0jf0YIN8
bYBV95uZCUKKgjNLplCMVvYRE2E0BSXpJkSYY1tJA5dJzUMiZv52XsjBBd01G2Qw83zc2AZU+40V
Keidm3GGEKPokL1Q1SEXxds2lYEDPlD6CHk7dEKWCRlcZ/l3M7ZSPkyFGksiSUdxM7fsdpghxTk9
Q1O2vyJS/6cuZjjM6uJf1MX99KN4Z1IR/XVAzBf9LIztb5Rp8PbUtcB1+PxR/v4sjK1v4EEtVoQe
/R48KPVPhbH6jR29Rzlto6mjdubb/RoQsyM0TULIUWmxwEHL4v6dAfFPFdmfB8QYZfhYnIt2h6G0
+hsMaq7hxxt9ZG50nGAMLqc5lAWBXl6Vtx9NDesOF1CBJqnQbmdowgArFGy/asryQisQuEMKDzu4
8yvGSN8x9HafPB0+c7dIBBbjGCA1ZaQYybeksN9qRzxVrfmywMuIG8PBkJF8Gbr9oM4l0ShxTkcZ
1/g4W2zpsryQGJWOzhzdOYr7aZrQ2Tqzbg7TAvKC/A8Hbi9XiK7nyglYWrtpYvHeTN74IrV29if0
PvfTmMw+zA/yWyLVuZSaQNRhz2VQRhQ6hJL2rJzh0k51h1Ot7JatCzY9iKvCvCYdw9sLGO4XXjuS
QhTD24Bbu3OM+dEtxStqR3kkN/02FgbrJq4bjKfW0OxSa86OveIxpWTg55NV9kqPdKvH6bTjavpw
4ik/evgENkVXhZMmTm48oQyPDLwGVfFuJaOxSyQFHWKIBq+UJzZjZy9bdTGkz5uDP6/G07Qwx/er
wsK/bJNnIpEFDBiA0bUS0j2hTj7B936tOzLrmYXq7xWDW8bYSNz3pl60pzhdmCioFVLd0Xks1XzY
lEoxX+azXIUuauqnhp4xeGO4O+cg313lAlsJInzq9quxmrVAuinNxUx4BDPHu9ic8EYsXkeXZaNi
SzCoWF26InZxWiSxvUGJW0A6aJ+MWWejQHHNfyGQSbzm0UjnnNnnPCMpxAzTVw/qIFzftaYlwFn4
xBkst5k2X1pjRxZoPfVX+qp7wpULCjihKUNrjmwIO1kiIsb+omBxqA3PcqzcwNSb+05rxGbuhktp
9hi68TiE8Gz59Nbzti6NrbW+gtTN30QtuDI03EBy9ZcXid9ADyG8Ig9wCr6rc2SHfYNWMq+rbQ0g
oreNZYNrfEMMc8G+xTjlxL5togi5cOkxThroN2A6XitR+chEZput3Y0+KXLTEXHUKGIrhT1tZ8tt
Qjkw6KzqqfVboLBhQfbRw1ire5fcaxDw5mc0Wtxd5fhsd6bJQl5VMEBMgK9JuSRzs3+hG3yo40nc
W6BY9kmUGmRmxzvoVHYwm/pR79w9okuqXlHbh6px9IlXzgYlqehnWfzQONUTMR6l5m2wr71wn5qM
qF2Na80R+xSEgN/K4agO/bQfpHHAPuTuvdnY1VaZ7gY+X8+qbN+ljRkH1H0fVOubEMXGCOi5mbfJ
4L6qffSBbe9xoLEkFgrsgZszMO94TZsCeOOOASK+G+zBm3zIr2pvAhFh8ouuOueUYdY90MQuFxNL
k2NX6tQ5no2qG3PchnQowlExKnAm0AG5vK/xpKvMrbLn1m3zbWJmpKl3471hpS9JMoZyqZfA1QeD
+R+MEBHX2WbQqPo5G/Ud1GCiSCx38b2iiWnByTneuoq8stolnFkA+nJxQSaXtQG5sE+2TZ0XG9i5
lCRuZt7NTmc9YLd3A4bmZ/srbqyF0z/QtPlUGPLQpXrLo2aDq4ZcvNFhW4e46G5V3Tjp5cipQrqB
X76Z4zLdNVF+EGjHfCV3Wpg6bH28RXU2oy6vvGh+b8WY7cBHYemzhPiMowQ3c706mp1Hz0upvpqR
jx9aeqxry2MPYB4aPyE0GY9oFdkMbKHjC9E854CSST+J92XmRWHRqO9LxLucO3bjd3kqtpj1AaPD
6auUfoZDpkCZGBlsS8Hr0WhG9iQs/sjaXt2oRHVQUA2Xkz59YoqemGHnG4PC+mBEjKQdMbqb84X8
t2qT/y+xdxZr5X9euVxW+Wc1/HWvvX7Fz7LFoAJhyASoDqS7qnuInn6N81bwHf+nZ4CPpAxZZ3Z/
8IJdYHnc7+jWLcc8lyb/qFrg3oFQI/7WXkX065r8NzXJv1KXaNZvCE9HBVXsGAzBTJwEjvN/Jdw1
TmP2SWyCHvHaCwUf9YBPaJa3KfbGYTMOWqPsKDxuFAwT8BAcLcRNNfjOaGMhNtUi3dNmqN227ROX
DAc3lvreth3jWUJqQ6E6fBrsHTZSpgRzdXhhcctzdnWT9aRqnMpVW59azMnfkWwzpAa9hE+0NAM2
W5eWreCYJEYEQhIW4bZQvvR6nC41e74n+O5T6OZgkOpNYcXFIMdxoyG717gFm8U8xhzVSEb1/nGp
iujKtEQXOMxh1BvUtOwqNWQzWZCqQuf0gUEuP6ohUeMH9J9lvB1Vw9onzZzxCnE1kqn1is0FILFi
pLQycTQaReA1YgYLPHjqnuMVv385K+D7Iqtq/GRBq4kDfMZ12zzJucDZrusz0bZVFy3hMFlEjsSK
YwI/mZKDpvSm2Nip3YVW1tBTdfJRxwb27Ea9eTHZHWk9o6fxhxGS3cgovZx/Le7e3oCOB/cHtyTS
3WwmT6Gt1IErtXSuccaBMQPQT8hPNolrUsHqdzdrx01hrvdEbZt7iaXtmn4/Ho5t5FmPVsGOjKFk
UyghKrTpwVM067Yzc0nrZ1nah8qtFNgzb87GRKJ5JObNoLrKYL7mqjc4m74f+zercLBUdYp1HMzI
VID54KzLPTMNG7ceaODa7ACxxqPcbcvXTFhcjrDNqo3VrnUeKtcTnk+LwopcNMyfdg9HWgwnQG5W
G9ARPIr1xfe27ROG0lLPzlkTthhs7mbvhtAQ/Gp1OXgBEMD0VUdJBLU39fMu04mnmWaL5U6TsH31
kv3EwsZPM0aX82ISrKBMSWCi54ezFrEfxtLC9iW3mLMgVBUoe7cSu8YGrg96JRiqU+U+R9h/A/jZ
NKtqBSa4HLcKbSxIBzOImvnSzmaD0sy0w8pJg7EerR15T2wXQRhupOv4K42wtdOtOSMHcTuc1I1i
35L5eGtPJPPw8QqMloVXnjkpKycsSZULiAfllAjA979EE6kEZEZgIlzmeVcjaAkac9gusCx92Fb2
dhBLERAsZQIpUBNUuymcfnH0stsxL60DwznU2HJhZtdZGOGg1h3dxmQ7ZPTKEWt3BsbXu0dP2+6A
P0DL6XOWqR5eWvIKn1hgYV/XuW5BoNwb9tT7hoLzr4z4wmIyMo+ovpWt3GkKmAH10Brupdbbx1Si
EY7iZ8uZ+q0A19yySNORnSDYf2Q/0Dw0iedsqcbvoMp+mVVknrgWGZCb6Qe0Z0BOUDRUgOYbRJjP
tUcQQc7RAi/qB2lJL1Cvq03V1PxxgZMdl7WfN9F7WniUQLGubhokpieNcJRD0ds/Zhb2Q8wb0rnR
EMSjsly3U20erIm1N/sNXqKm/rAwym+ndrS/Gqt/LTz9ahq15YnkY3ujIna+R5MCfjqqHV4HQgA8
v8j4Wb9FwE40Js39MOn7IlIrsuIyiDOUocO27tDGgIC8IrUjhltNpl0GkgVHM2qiIX9E1a7jZO07
OGTukMnr0jUCqWUXeTWIC3seGV12hRVCFoegAUyBqdbtAjriljG46ydj9KMf6+qYx9a4V7TE3uWq
rSDk0G1CKSIHFmHC1MpAcHRqqmaf13ns607thr1e9RX66gULY8kT8GTV9pIHeEWze+yumKYV1u/E
bjDr3jIQajZGY2oh48T0lk+OXm8Wqb8Qs+AeKj7tIeZM85ZcT4idhayZ1uRt/VQrueDkjDl7txbH
qhsWyPE2rk6XRuRMTOCpw9Y2HHEN7kawJzhJ53hbVbF2AC7SUzhOzMviea358wrFi+zsN3YpAohB
boZ4Ca09fJAY5zCDy4XVMphhMG8xA1KtV/28AGYhhVfs1IFErXyYBDch64Ihc/SruvHqC/zdEDBo
SNa4bfMC5Y0IPZVTDzxRdAGisQ2i1kRjAYnSuEtYeFU4UcFMBhKE2isJIc51M/XeVrWK7DICVOaz
Bdn0PJeXXdZ+H+fDkPPKLbvdg2AMY7IvL2vbvqn6pgpbIhlZ+A9kr8FGvHZHRm5KK1oYy9WUBTmr
aL+xzSJwe1vHzpHaYAJYnUsTsU8jledSRMoxVrvqJo/IB9PSWdwsHQdcYpShzadJ72nTDLu6SBrc
B0VRErTNDLc1UWX0dbPNBiUwYJurec79pygBoOoonOPBCFHTTBeCPcm27JmmqulqGNHIhOyYxQoQ
I8Be7pnFvifubPhooZQ9Tod2Z03MoDWs2/CI5pQsE3RLNx6OaawL9RUp0DfYZ+qjkROS0k+KeZ/m
zVeXaV+DphElpwwVx0DPDE+Dvd2nVw6W1F1TIe2x+OTdkc+ByMlSlnt4EgwvJhlfROQnb51O1/d4
HQlHMCr1hjY7PdIh94c85xevF1FznZYFQTq5ymvvCu1dcxvq+VIMpB+wl/dS8zJxvAevnKsXHSjm
niaSz2OvP7UKLChyw7jQMOVglDAtHomYbKGMCWM/1c1twzCMiKk0epoZv0IizXx9HKU/VaO4SuqM
rBUGQJum6MeNtO27YarXbwngB7RwsoPpaISeAdNAB1kSVHGagp1S2mMjR9VvzK67LK34wihgeK0w
GZ+u9a1BFPbgTFZ3m2VjfbK1yuDhL5eDWlM+lVqKDdPqkadUjTy2TokIbFCEj32SkE5OLPdCmDW0
D3U6VqqTXqgqV3tCq3iws2I4gObOP7pRN8EZzSrqk/GxrpynNCpRzhjjcdDQ2+HILm+cQUwhQ+Aq
lBh8H8fRG69LyuRrJlePmksv4xhOwD4WABcX/Z0yiyRUSR3ek3xTnVrOlXuM6YRX1PTpSRVNrMII
EGWntDjJS0OgEBMVHg9rl8xJfUJ4Vt5LqShQKzKr9Au23KdaW8Gbss1G0q3KvA6AnuVvmaWiS6ta
721pveq7NqrJpasvLoBLRiehYuTL24jcDbnX3HH2d5F1Z08LT5+cqqcCheXN3CMGs/GEs+50HhkB
WXuCx/ITcnFmLFOs3rLYYpxRdzEF5xxHLyM7va/BsIuwh98ZFG3BNrb2FMIp+6LZL6y5vsi5G+6A
iNGwN2myE4o3h6CKis/C6ZujCj3ki73uj7TohV+OxGO3qNm20ZzJCzUa7TtpWFDoOPqJtkKXEzCM
QvjVGCLyAS3r+9kcGIrneIAvWx4GJbBzy3lI8/UNT0dOQdXIK27d0sL67XlbPPiGFUoLqCJZD2l6
EJY7nSZpGUeni6+mpG/3Jkojfk9IM41KLtt6yIyrpW30j8yuLV5RVcA2W7ovHhKEeyZ7q23SOOy5
Jbr7o91OzwQq+mnLXS4tDucqN+wniRHrxOevvsHa/J46Q3SYoklcpE7VMdq3K/h9TOIoH/vHmhnf
lpSkF4cJZ6hrXr91h4HpifsYcZmTxHVAMn607IHxGOFoO5RxUMjGPiiX7KLo9YbfoNo9lH10TwCX
b1fxJRce3Yhu3pKThN8uvxic4TZCnjlan9PS+S470HyxQ6GJj0XEYDrL7qZ01X7fOMtb5SpXSd7h
CCn1bluniro1KTTZ0lPzNDq5bWZH0a07YYf1C87FLq6X5FAya1txbTvX6aPQ5TLx7b78rLsOaW5D
GK1SPdKOENGWYYNVJM+fQ3pboM76UZm1MsjHRbuGVSTQzqpIA5w5fa5iXKmwc2CBk55JAPKQBiyQ
8YgZ07vhAISDKFRuXApbhms5L2XRPiZPIWIc1tXMwRMmvS13rkkq6zSGjWrNW5WiA7paH6Kvyo5Z
J760tD42ceQdBM2Fr8xGcY9gQRzmUYNn6kVtUGQDkWxZR6InMOpjz1Z5CytR4VwToLQWSGLkh4sw
J9Nmb2kKKdx8yo1M1PvBWkgjrtBNmJbFAldt37UYlqWWTrjn1pQPq0Q/uIzZRdMDzGkcOpmpcKOO
8gFVxyzHNzZ86WWhKMY1B/JzKZv2vkwtsdOlTsE1Zzmzc3PP2nsK+Evc6zmQyYGy+aLmd75pybOC
kYFGYzVLAO+56dfgaCwED3msa3yuvX3rOUGFAxqBzYFYyZjhMdmWWCmfJKeKZyj2BaP2hM4MFC4k
bb4P2N+QvYJBqTyBl1gUjtGqT/HyK0Swe+W70tiS3zJppg7B1Beabopr151f4KIUe5VDmjFQEBMz
x82vxPGlNbfdHlWxhCBkkTs1GdVOmLa/QG8ILUVbtq2pNnuMvQ1KPY/giLl+ZEoIQ6ZRxr3Xya3r
xfFjrmT5qxddJi7rAcTKo8tPGoZTCQcmkDY1vEhj1mmeuOOqH7YIhS+0kW/c1SDGdLH3It4SjWCQ
wVHCBiScpZWPVpNy0zFfo1Rp9hVj0lAde6psCKZAEXh4C6T22bxtM+MpB5+/gd6RHZi/9SellyOd
6NlIyfZEUmhAaiCRuTtORF3qmROHzpKW2yheqL69/KGMlFBR63XkJ/YtZE+G3JKtBP7AUGMKmkDl
CpTRzRE4txkkVj3fKkof75a0xxxj8uI5+Q86Oh6jlCW6b5u4QoyP+6XsGtwzK9BIK2/mvG732dI7
+7iQ1X5OO0GpbS8Hlo23xQK4MXeomJewi8r5kE7ZqsBMpJ8o6ecUGzfFuuSWTWiUQR8PGiWjmu7H
pogJS5Tf21pTfKMwXhv+iUGuZciXOSQuMvfKST5GWlkmFtbIL107eKkaNJrgKq6/ZzZ4Qbt4zdIa
Hg7xuGM+MuQZal8t7c9KFq+Kow98CY2yXvSPEOyJ/hX5VTz9b/LOazl25NzST4QT8EjcFoBCGZJV
9Ny8QdBswnsgYZ5+PrQUM+rWOdOh2xldSupmGVTmb9b61kED25wK+9WYxSf71Y4JrkgCObjubloi
eC3dhtWkKtnEGOvRaPgxTkYqPV0x0qAs1+FUc5qFsmiN3Vh1b+z0gedL2WwSRqKaRuJKKhQG/F6g
XsDwITTaqZdjquKLcBbaVLedHu0iwYOAWSi2Ef6PPWlu8fiodniNNTGWkNMRik7ZrSXFPcQfiDxV
lXIxJjqEmIoBvhastkUAnWseHG0YDghqTC+32XtEVGw6YqMDaXdkqzgLwh3Vlm+xDRHc7TwVyzVV
NjQXtvRUlI2BfFk4zG/4oiJZSS8re9YWL8LN840kPl11BlkcddicTK0+F5EFuzJxM1+F9gghv1R2
LbjFM5mbrg9biGqm72hUGgjS3mIo1r3EJpHW80lrWxEsaKX9WWkRP/WXspkucJ7o+rg2RbuJAMrJ
iyJnOqVRG7Pbnv+Y3Z1JbeTRH+0gjTl3CdZ4Sg39NmGAs7OtZOQrmJTdurSLNySaCBK0ewfyTV2/
W+blAfUJ0a3cwYt7SHrRfDZ61u30dqluR4Y/SLSyH5ieg5e15Mi3K8nCJMAzplB4Nw0NFls596fK
V4ZBRUWi4kRvkfFZIRRXTpqi2qcSpQRTFuVLUzVOJbNeyTBi+1A1hESmBHiHtbboXmqtBsIPrQ8y
gx3YmA7zJVpV13cnHge6jPyWun1rQY1H/ua9EON+yaPh1llXheFHLANs63wWM8gUXEVPThPdTgUX
dm19RW0fWpnyUNKCH9ohfWBFxvBRLR46hGZnvVhIbo7vRV2p7Hkg/A/dPrbiF6RP3wC6871WYHXu
2NN5qDymndl0VUAmxUTfZoPLZDVT9692upj7RM8ecXz2/mqX11Ysn4VofltQAUixgNaYJGSGZw0a
fU3jDrV6zBwGXoT1ri7nm1hzDmT/nlpz+hDlFmi9TDJc4lkGANNUZhhj6efmWu3LilNAp9tlsaH9
MjSlCk1dufaJwA6nK9TNWezPE9kgzVWY2FQyyx28tWoZLI3Lj2wNQkNNdtl5OX0sRXS2nRl5Oh7p
nUBC448t9ZA+R2tY1gsOKXQeB8jWIDVl/AFabT8lMxsSE7Ryx1IrYw8qTRJFSdhyvJHbG3hXfI/n
gutQKL+kKN4Rb14ZQJt+5xSpL+NxX2qKvyAyRQVSgiEY7qEhvDBtwKOEP2I3V2m5QXT5saLB3OEW
4vpZ8yjMl+oySIut7etS1z9YHrA/OUaxi5Ly6tqcCLHuFFdktwpcn6INE8hDrJNin2nwuFOXPqwb
TEZ2H7t7zgY6B5rJBJBNrHT43MklLrB7aHn7e9aHl7jr93OmfxB9S3JbJGiCTGJgrdQ5dAxZfAMY
p8ftDPimKFdPLuKCd+rdsNxPHFy8j9F5yF0UKtJpHB7QtfGnWEIXdCkYWVDlyNjRZlb6sF/QvexE
Zh2HWJm9VeseMHVhl1DbOKgNHm/cH4+YKTLPrfQ6WBYblz2CKGaZ7ejNGgNgIso3uplS7+yifVYm
9T03QTJEM84DePYvNGOofHHy7Iw8uyNV+hEowztpFl9ONfux5uLeMLBzaEsKEJE5C6pHvdtJw/nG
MjtBO21KdAhA/KbyAu6p8Od4y32vKF5TrbpX+AcZ3+qRT9hBGPE0Y69iFGovzOD4c15FPsZuMgGp
qcuiBQZ6QSrwXPWMVYl54iEV9krEc9Mq32ZUO+zJLaRWguGjY1S8rZr0HlkxJUl0lGW6ydVu0G/T
8uhN+2MqGJ+GLUimL1tcORGFe6wqh5GRKV0ixx1bRTMetN2KR3ezxBj7JMOT1WdArBcA3UxylR8n
k0elZdqI/pDkG5iS+bEjkDkW0If11XhJHZ1MGiO5LFkFajeBvjCci56f3Kq1MxDICbIxF/slJ2n7
YCHv4hrO1H0p+Q0TQbPsEzgwhFBDtbayGkgvKg/PmfMHZhG7ceC8MZsjzjP7JRm7M73VJ03zFKbq
jZxlmLjdNY3NZ/IbzLOU8TYnjk4zFXNfMO9Mv/BmnBJLvo1Q4bX2I9XdV5Sn79KM7Jdy6IjXc1bn
pKHwjWtzg3UkUO05fOBujnA0EdWRTmMaPonJB02s4TzYL5Zufg6D9pJnfXJgkeTzaYnDio5QqX8L
CqcG31xsFLmvd8v7gMx7V2b6Gx1iycZCt3ylxd/A8Cr3h7jqPJ59f7KNU283X8Q7bCqJfD4J1ldh
ju79aLaTvqN3sA62Nl0mBnh4jynv2rK7X0aFQXzxJCbjXjTKm2Vgm4YnUwe6OrCRaBiVWtb6nahQ
x2H78T2M76KupSfktmyFw0xYZpRjarIQUiuLvZ9XwQIW/tqZOfp5LtwzbKAbnC+aR3rlr3pVph1B
7y7oQ+7A0ilzjjml/e2sE26fqEv2nW1dTIf4eaiy96QpsoQxgYyP8VMdmVdon9c5i6+UdHMAac2z
xLQeqtK6DFRFuwqn5g45qcklYy+7dBrKg6CUAAQIyNlNNXqfSbuXI8TIEn2xMSUE4Ka9D96m5+HC
9JwRdOsnvYNk0ka/p4refUgYQ3gIp+tLrbbsPFmL/kf74/9HPR82a93/y4b4oxj+vB/e/v//2A9r
5n9ZTB4M1zQdVdf+oGT9Y0HM/wJ0wARPiFtRR0GCdu2fC2JjC6Fl/4svGhAdi1HsI/+UtRGMJlQs
DVA0LJ0tmPEfLYj5Uxgh/kXWpus45AzDNh06eEuFqPFno4Q6xaUS50hrLPyfKYN7fcK5aTFgskfy
MSjelg/Y01et+FiTqxifxzoceKbtJblXxywk1MabsxvqoqDvHyfWGXUPOv7FMPWDkatQULUgbkke
yNCJrAeh3a/6AHLxbW1ubZYD25+emid9DllzePKsNF81daUC+/4QP9vzvVqETodsAceU4yWEWg8x
hR9RIzqrujrya9qbtghtkC/bnCvpTjX/lVOoPmYMCGj0uQy2uC3T7ndRZj6TxZ3aX5uYSYQJNvtq
b3mqzAMkW8+8+VkniwCCt2W72Mr2U4uWy6AuR6aCJMiiUIkPnWXc5sD3UoXrvHwT+adjUbPWseeQ
oKAwGbdT29ciZK5u0DEJV/MvHah5bT2yjA4T+UFbDswnDuZo2lskmPLrrQ9l9AKqfK818b6skzOO
FVZZeANm7aiAf4hbmnpNkqq9dfupnzvNAVmZr80/8wRmgVbCuV9StPJHmczMkX+N8Rlm7M6Cg6Pm
DHQ68PhgiZCmRNxwU/RFgQBTcmfph0L9ra1fAnOe+0EeiDcwUtBK9tfL5+ZUpGe/Ykl7Av0d5M7B
6uKgy/NQ7VEOOm8qgUgkgXvMdBhtwXm0Bs7Y3iu0MKqTgKuknzXfrQqI/3lIrXchPgZiVUsLNO9z
1nVjYoSLbOmxxqBrZODMzZ2hVrseyQ+VjUr6RcJyaFIQ5aL5StqPinQSisQdixdPPbMsPKVJj9Ue
thLzE7mk50bV0dI9Glun/s2x7bWo7yriM1gyzMLcdd27yhpYh9KCQYBaqvOUyub7NcIZNLFtFUHl
xJQ/bN/5Vxlxf7R7sk9Vf3apryfnxi7ZViPZrEBiEiQTruLSDJZnOEEMq7jSC9JjX6T81awN5pHb
ArPUmPAa+CVsfzG23rURTSI86bL6lVN59vM2gj1m6RfWiqDpFl8asw9LfydoQON29SUV5IrIYomw
QJjKvkd5BKTgUCXbzIPA4BiPuzb7NEx+ZXyVecqNQoz9XC1+USHfp9JoSbpAqOlzNXmFc7XZLSmU
Edpjk8+XMvobopyDzOXfDxiUMUT+YMsi1/TPBwwXMalVA3pUvfhJJ2Rk5TOGWy5ySu7JX/UrlFp4
+pq/duLGbLPj4pSBJpOgWee9Ek1hXUR7mqi9NLS9RG4Vc3dGyd52Nf4xbMzaZwV7HI+k8IffdFxs
QekiW08jctlcmO7U+ylj9Z67O12e6+Rhbfe1o3hsBWGpMrtjfe0Y70zmdAPcuPribmUDv2YbNr0U
/MapA9Yb2/yGKLsjF+xs9+eWvULRH7Pkw3BRJgDbRUM2PRW8iEowILZIu7KRYzxsTFXrn3yp/5Ea
82/8yT9O7X/5UP9CLBod2o+ahehuLZ7VIb+adeZvIrx1ZhVfvS8N6jf1jbJ+FaG2dGzuyr/5Xjf6
zb99ryaCY7FJmCAG/kUPDbVNERinx12uOYFhUy1D5aZn6K8bX8v+pIMnnHfFzWp1ZMcCA38w7WOl
vLXOcY4IP7xwVKj6i5re8KtXFoxz51iEBYIOO6XKPjR0Z8p4+ZeL+b9xBv4VqcgH56o6OkBne+Xi
r6lwGk9MCqyDfp9+jHZlVBlDODdLvv7N57MZDP9yr/KHDJRQAE1MEJZ/fuzHeCxGdSoJjya2rUCs
uStjCGxhKg5x+3d/6w+u55/+Guggl87D1VXbROth/vmvbX4RRY+ScdcqZCHbD06kHdN+OsRlfZCk
peD2RfBJQHdmvE0NeAPLCDXrmNcBeVyQnm8LB5FKRaeeL9nzxg4BQL2PaWaWAnFqvOWmAOHf/BVq
eSiq+jGLETIYLwk/XoQb3wozEM5/z2VTkQK2VbfTfGSvFN9N/ZdmpuFgLddV83sx3c52d5ovpnrf
ipEBH+lDy32XaDtHs3zX/lksBsQGahJ+mKAhaIHpOOlAVCLKEda/S5jVtTrfzAULJQaGcLgCpysO
evxC/BFnbHsERLwN2Q4x5qT1p1Sucd6fOkS9DCR4KrBbzazr79CV6nW/i0saJg01NBeiaAGHR08q
GGyBt384OBhpDJarDljltN9pDtBXPgYH/iac/uZVsV62a5juBYzdK9RvplILRJX1QOoUc5DHxsEN
kxLXrt5O87ibl29NZXzb+vY64bh5WjK2QsX3IsqTWgbYNk/LSLPt/gjt2+EjMNRAQWAyVR9gylD4
XhztISsvOMpG9ZgPD5Kbw5YrX/1rnEvmjX/cAGX9OozkXAkL5QwjHIVgeP1m0nwjy1nQEBdTg8cT
RPEkS7gai28nDXMLvOcUbYMgiWP2e7Yh6mYoQzhl9jetCUTPRq264qFfjeMAxVkUA3Rqwf0JWttE
NlA45mFGbtgPKOKZhvPmjbzZuVxtMP14pL70lt99oZ1XLaiJyUKelYDXwG+TRVroLF9Z0vrwRAKD
38nmmoq5+8aO2JqbInYJi0wCk9psI3knNgJuE1zWlufxksNmmeyT3oeVEfaJtatqciDsFy2KAzm2
B8e+wiLhKHcO25UK/3ubDzKY4ORmD64qlVcUtufad1b6DTflfs6DCFGYlg0hj95ezclbeRMaAiiL
f2yMD8ZshrElPImUTVA8LsnJIiIeZRxCZnuXE8OTrGwSEaFU/cOqW4+F8SwteWuApDAdghubMIqf
RVLtWkEKUWx4fRKgqfcxx+1KqJa8E6Fck0jD5Iae4IuFDtUXDlwVe5t6kmQ/STxuE+op0Z96N6KG
IekNOMJECp6w2fPrD9BPg6KZjloZMRT5qdWDPTw0ndxlBrsEvBQ4DCc605yNtxu/4brjWc0QfoFt
r/Vj4l4p/ybxmyGmh0aHrY/nrFyR2ksrLqMFiXE94PxCmc0lXrpc1MqTlb6O85NqqEeFUDR3Sh7z
AkGOxKdXDUj1L5GqBA6Lk7H/AmUZ9ubbNBLn4ib+Mk0nMucft5KSFU0wuhtHQ4Jslfuk+ar61yZv
wA9xZ+QX01b3w/iLmN1nE30M4ZmezXiM+s7oD0p027tBLF6kw03ZJV4aIzCl1LSwTaQO2hX456yo
qj3ABKDZ6q7eRBylzeLM4VG9FujeDcKTjOUBOg3RN6+OfhtzzPbyFQnVzkx5LkEyDOYamLa+zaX8
RX+r1VOvsNjjNy9H/DHHCh1fpAx7Q79qh5xBvLlplV5aJTnFW2BUnb+4E5ZuNqGCFImtlRi14uKw
7LXR/xvVGrYlXmM2V8ZS7eRo+mVSwALG3liAbIl6crQEIUbzIXOJm7CPBjaU2S4pQvgZd+9xt+wR
4x/5thArvYzZs1b9VNRKCiBDy0bpo5pHvHVspl56CFVrrfnZYzF/I4ND5D4eZsz8fAqKYofgPU8J
2kkLj5OadPdK/9Dm6zHSqXkZRNid6dnpIV0nDAS4ZTCPYGzcrcYciOqRq6HXoK0OxZM6nZOOp7Q4
SnEGiahN1R8vZagHlAvXHOm/Q7+CLSTASekpzNsF8g/T+pomyxMaP1sVphxP66B6ywxOlz/XWsqe
B2mfUNXGGupZ7qGczhYbQxBbrLqcV2t5LEl6FD1r57w+ZeJbY/vDkTdG2pmGPIxTJGYW8Yme8ynW
k3QPk2kxLrzFgHmOhmdgMQBfd7ILCUyU6q+JECskGG3KptSpjpYJ9jucUfdN953ip/IQq2ETnczh
xpgfgVy10aGgKhDajdM1cG9KD7T6oW+xDyu/+/ktovei9nEtDDSEbuXoWHJrl9nh1L6v1Uuz/Z2y
uCu77F3Bkyqt9t0WrheN0NVfMEv6AjcN1f2+n586J77BcuSzLIBtz/QyA5Aaq944X3JofVhAPacB
Ids4dwr9N3PK/YqjopP1u0gPudR9ZW7Pw4T0d92b9LB5EKvzE1j+2r6T+S/pvGt68ax1tmdqP6VB
GYgIJKv9JUFpMvOcrvskifCH05gkur++o8X18nUfsQOhIUrSI5mHSIACeDC7kWUt2rZFJXfK4QDP
OYkaLHb3K19YtiKI0ByfzewOsJA3jz1jfCSM6E+kP2tcMqxTMBjv222aJ2N8d6eOw9RqwnIwDlJ7
Xl3zXq+tYGZ/ST5emHdyPwt30+G8thz1U80qm/YqaR7n/mYc2TUBQyui5kYrHpGe7waGfmJKAtd5
o7m/MwRzkvY5mn8rynLXG+VRMRkII49a+vyHVfGuHRBGJsfKJUQPt3/+S0GhxiI1qPA4WQUREWp1
u0UhRzMHcT4yvqOdf5rwriE0YrwwBr1Bv8Jj3dgASmcWHbx/sdAfJTHICcDC6uDVbRwStvqU1i2n
yXbJ5acVZ447oASXUZDNSmCrSDh1n2gED8t1yeeDsjjY8kQybF0zn67BO7SYN7drdavrTWAnSVBw
xRTS2m3BGllD0Itb+pXKqjs7DSpO4Ia1a5IGC+tJoz7Lisu39ooc/jDouSW1PNLn7pSNj8xcZYh+
Wlx1vU4+acXyybli84bCi9Fl0x7zXgzIWWuIntx3GPnkuhWW2OFEbe3Wcr0x6PiVKPstVQsEmmBf
1YT4Hw8miZmlKu6SrUox+kuWzs9Go/qpeSA8ZI+LzW8Knh61IXKyBo6NKD+q/Xx82WDDY58FdsST
mu1A3fmkDt8VOWVnXt42w6XMKT/KLpi3rnWuPlD73iHsO6IZiHYlvuGN2lWO3z1HprSLEwaFY2wT
oGVOtKudN7fXdUmDHnpXhijApRBlaCyaOHDs8tuAGIZTjvwXjaHLO8a0vT73O7bxKKFIAHe4HQio
QV+7n/iMBMsPqew5jAf1bKgrK2LSiJR0b9q/SvGItNOTMddf9cbTbEaetqihWfZwyyDlKUCZ48Qv
ovcej3OilAdzoVWuV3+qXzp93eMRCArS7KtnmgK9IZx9tfZmQeau3HfNR1w4YSVvy1V5iztMmyZo
0OwtFm9lTknJbnJabo25ZjrdFxdl6u7grB3XoQ1TfQoZwllmcZKUTmWVPvznk+f/L51LDuPa/3ku
fVd37Gv/5Lfe/oF/Gpe0/9rYypDZsUZTbFp0qP8YTDOxhk4EVQhQJ/hbGsr/PZiGicschymysNFo
w+xn2vPPwbS1UXYNCEYY+Nj9oUb8j5xLfx4bgQllJM3AiD/v8DKx/P65o02zYWkG9Jv7dmkVrrPF
st8trbbvu0W1r0anYLbUJoPCyimWzbao9cpFlCbazEJrIb62BWX4v3x6/83w4C9mKpvtH0Bg1dEt
dUsbYU335xdVwfmHwoteloBM5SV2ZIbViZUU7mi08eQnQeFl0RJtM+Rsruf7BK1vA92NnKu/eSnb
2Oz/dPz/eCkuywO+Olxk/5jr/0uogbsoMakjgr3+oFQc0UZioohhZDSwIK9L9PSRiSCWyTSEpbor
v0wZJ1wxS4zA3166muFu0aO6K/W5Zhu9DiOXbiY4Nf/mlf55UMQrtbTtyyQBjlKYDI2/fJNCw9Dc
CasFYbSuco/BVb6Mg0S8h20m/RzLUjLcNyKmRWMvO/yWIjU/7JTERn+I9O5vPjmd7ctfPzvHYUxi
2qTG8CXyRf75awS+upqZgQTCAfWSBbLBzOI3i5rei5L9vNcxgehCUrAGyweVwVQqczegHMnDesrc
1VjtvTDW6sfqsK/unGnT+UQjb3OXJ70lTzHBVxb0x4ZJhmWumkFDgs5Us7v2IbHyjnicvLiLB2ty
dgppngXj5bTC8A53VnjmSHAfrUxlvQlCRiLKGw0ZYDoMTudVBGpo3x2pa8aXSFPuGhP6FJKdVlP3
Mp+JuOuoveajRVyIsUfMFH/MUUVSE2B9O2HSL1UgTFjUUevFFhOPAmMV2SpWM2CBHjqrObiQNH67
M5oG5Az90p8a1SxR79md6wucxfeOU+j8S6zUQP7Z5iO7b9OR36Iv9a8SdxjeelItkEspdvQcpY12
GNGaK+xVQOxgKzIj9hZRy+Xm5h1NjdtXtQKfcZwO6or+wteI9KVEt40Jtw3RI5rfEGGIAAS1TBk6
28PhGawfjNtWIZ92hxhxfHIK3ug+Zv160kWXID9vJ/e3aujsaSZpijicyWzoDq2mo4FwQRoRAaCr
FIL4Iap8P9dt22B0a2MSud3xHrWUvGItaPA1KR/9UAaDK8XXShzyPjLUQ9Ma5xa0VC2pOwniYrzX
9X6yjY0da873Cz4qJWGKoEyMH/TOwCCmVFCSiOm4aRHIHR3KH8f+ckfjIgin2EFG5KXA8qxgt5yo
TGOvdmdiHVyB0JyIykp7J60EoyDqbJ1Nmb4EOQ9sstEosophUUp4w0nlMj4vhOLtCVJli40bk1I0
Jr14G6zMDzn/CVmMszWzF/m5mDkQqLZCIuS+O6jU3ksBCG5nzhVfgq4aJemAufgkF46SJiu7X1bf
X1KzUW6UvCleyFsAlJWuDvYt7n8gvob1qRP+FB/FoEe3iLbl90C88uDDqqU7N2WnXDce75VoEueI
IYEs7tqOKLQiuu0a7/M+Jjl8R8Kf8Jxxxr8h9CeoRWlAStyvqrE/jMk4FemoX4uxf60q7SZaachG
Iqf3dSfNeWfPrnHuZGacc8QiM731p3RjVCqjq0KU7aaXQQNZ12bjh4JS7tpplYLeSWn2bgwFy0+i
BiNraRb1e5om9akjUK7dSxV97l2SjNkUdrzR3wXEg3dzxKbv2f2CBCuNsjk6myzsWxaIlqQKVXWk
yInTKsw0h1lioxBK4Yb90Oc9nWuM3k6hgWVTpbKW3NtZPVoHDIQIkurZHhmKLsL81mg8IDU0SVff
tiaeAr/rhqy6J17O+Yln0E/HJtX+GLAwDeQxad8QanVmiOdhLm80ICIsWdcyFucxKTRsvAvwLZJx
W3REl0WQgkZ+kkK30Aonq7+x5Cjlm46nrAFWnTQdA5NJwRWrlFmb76UtcmcIbQvd86edxr34jLE8
MLgaItktIojQXTmv8TDp3UGXXWPdTNY6Ko9Y3IV1IMpEVw+LphGD7tTolku8XK6xoF1IIriAKKQj
i92KnsCVukrQy4xc5hIumNIIug7AmFhUn5FbmeMLKaZ0c6uDK+EjXnh+kLevYv1WCCxu6aJGu0Fv
vOTE9O2RownG3pVl9cdIuPXW16wc2mHbMkj2h3nU5heNi4FRoFZr0x3lTtcdIpQ6yHxHHcuuYmZ9
geMEmRmvFpaQVzutnB46A3TuuG9ExOkVdiZmJ7yduT7d8hVpA78WbJKfVsEhzwiUUBv5AOFVOHeo
oHBnYfNCOZMSWIYi38yqaD4MKQ+JV+VlStJ0pbHA3wxC7B+zoR0IOyXH8q2teDU3UVMJ7dR3cCLu
sqltzIMB2y4ikpOfvOPJaU31J2Vy6YeXeMK1yzllma/supzkZAu51FQsc8yUywFHWr3Xem5kGwhh
McRnZYlsvSSYpZSwNfWEL5HYAHB2qqr3F7GWKNQgcmHLDomfTd0AL0DV7kmZj81tFi5hePmqOrUu
eLG4hv+1Kwyz0MHjVAIp2LxpA1PSz8UUHQY7H5K7oXRl89s0kIrdjhPeyBM9cancoQJasLUJfsXo
Y+y50/WAH62R/RiR6DEaSEaRA0NLgcJPj+zyTuoz2t9uriGtOrkpm7PAS8A82o1mp3xWMALqb3bb
1NFl0WvsTJ7mrAtu+KqZXB26Q4IEadeYKF9v3QzR7i059E5MX0ayrkvLyt0LubwrXfspstMthppn
U3ATFcpEHznM7tiEpFdn84G8dnQRNXMsk+ULqMgbW63djN5ew9doFoLnv0ZqUBFiGeXQmdvcUp7E
Ko3ooiRunHwLhyHqHctthl3QueNHOObaiyPUW9U4rw74LKJ1hKUkzI/RiM7Rr66evsuSGZhpZIRx
y2B1GpyQicLgk5UU63bpwtFO82NjN+z6Hd3x7PgTKQuag47OGKhz2d5JPsrUvBtYw4YtAZTOykaP
iWTstXLc8h+OiLcoydcxzDg4YWaEPbyPaFGvbmn+oOoMCjMSF1fHZLPOyWGVzB5ZVJsMSOSlTtqn
OXIObtm/Md99G9x5vQeX9rASeUz+OjFrbdQYcM2LNVQ57U5oBU9qph6nNXpz2pzhQP+6MNIUQ+Fh
0EVHaHAYFWgW53U92iZG9mR6k2ghk2GIr1a/ILNDX6i7eX3Mc+3eGVb3DH9x2Juwk8765IYpG7FO
PGTAOBdplQfZ6tFPVzvfxTTQc2BnReuxhHHOBOK2KWv293AOrb3jxm2QgT4oC73Dqkj166aV/Uz0
buQVLMuugyKZrMZEbZg4L1hUTPmhn1rNnyyjOU/E4QZFqcK9XGR/jlT7mOUMfLHH5b12ry6jr631
adLVsGdopmRuxY8IrWwBSfRIrNSFIEiPn+hlSBnpgeeb3hfJuCeemtxLYMp77H/wdrbRKZL4bAu3
RCtufjeT847Z7FY6P6Q4tGeDn/DeLpmwdn17m2VyuERGWQdrPrHfrUtj36s6+8QsLwNlJNmM/Cs9
RMJO7Jjbl4zpY27nqH1khzQfl0x7m1clukaLiWp4RkLbVvGz2ZjnRSsXloxuis+gurfJW+Xh3SyL
CR9OX7GzI7ENo6NFlMIsfSXtX2sTosKiuN9giZjFQ8tnNmcAc4/mxXNMcDKqPQ6BqY6vYpnTfZaU
qAFcNb5tqdS8TjN/RXXW3FhYvXw8k4e27rJXl3efpqu3usYzE/JNzGO+DYhaR7j761QD/hsTRqsN
64TUeOmz5NTm+sqjgo8DO1lx6Lu8vVkjOe/h31/knBa3OjtYll1blZWd0hm9tdVpA2obrb4qw/RU
y7h6oubDS455Xy8/8R+uN23E8pxVvl5FhBbU+rQnZ/UsHH4ySg1ywFolFR+v5KYYhTj3MW78NMGS
6i2ugcrHtqIdPZn5mOgt76Mobv8w+Sd18pzqZfNLY+wbpv14XAoesjXPXB9x57lBWODLDBeFHf8M
iUHhJGvtgiKVAMtksj+Ebmt3o8BP0qDbKky7fDblrDCaIyQqwiNEcPeAi7gV1XlAkAWil2Ew8Adf
cNzstIYtS84g7jS7Vv5Noi+ibOg3gM2r4aMkLcwbxLiw30uT+7kkupRxwRNqdD6NNnvQiEbDLc5I
WmmjKzblVwkwaATZL50wKzd3cznGexVjxQNjjAmOFtACE6cxgejmeUSP57FjW9mo9keAumEu1GM6
qzBa4e3gkd0oxRUFdqrX174rAbiVbFh4xX2HGdDeR1JPXtt2oyHmxrBRwpqFQo5bc9m1znTnxLby
K2ZzcoSMYgTmlCISHRCU61MFe2GYer/q4/GczKI+rtbMCDFJWxgLUH17vPdetTYvbY40peLzvcfB
p/glKI2JgXHbXVY6yDcz1hKsc411r+OpvCyqelM7pcRbqWihWc3pI6ENCdqvDE+5YkwXbU5Kvoxs
CQEPYEfTW1YOeqS/IKlLHvkKuRAzUfWYm1iTxOoIIT5juqyu+l3UzAyqRf1oqp1e4hOch9dV69GF
N7ae0pjKJGTSIX+ndU+jkuZ0JfXSnR38AfAv2Ougbgfiv303NduA2zavontTcO5qjR44afIL30mB
h6movqNp+HQnSB69HbffTWG3F+gMDPTTKN/rNot0KxrQ1vWIswYxZU9RklC+2qW6VwVW72qeQdT1
Y/yq40w2extzB/Gkb7k+FA9DiencTlPWyk3hgE5pl00bVIyc+g8LjDMeHtgK2e+E5wvVlklRGEa9
Isf5Lp4SA9B1vOLTowMDM/UmqmJQnT3uRQUpHZ6fLmh7tLaUl+UqNr1AXx412am/OF7aQ5O2cAOa
tp+L79aq5cFkc9xxCrLhgxnCsdG/rTNn3uoUQTqRU82iUWMDLUe5j+bxdbJwOcFiIG7AHWHMQBkQ
FHOI1+zyvoxqnul+Ku7h5FP7uM45W7ToyOPYYZ1MiFvp23q+Q2K8ppyKeo9NygrKmrjx/0XZeSxX
jqRZ+lXaah1oc8AhF7W5igySl5pBsYFRAnDAAYcWTz8fIrt7MiNrKqY3ZVaVWSSvgPsvzvlOA9mh
H1pGHEHnHoZ2QBwQEpp2aIS/BkqRXEg9Hm56kz1Ji5xDLRoLXxbv46gCF0c8yrsOsvZbZOnqYgIV
sbWrCmPLzHCIhM+yPxJRftk62UU6rFLp2m2G7RJW4wn6CHKXUz8/WC7tixS0YfG6ZE2h1tMUBAub
CheXCNx0j438tFxnXXIxzUuzEmvnYzp1F06ZPoTKnKipJPwSfAP/aOi2VlS6AZs6OTIWS0KG4r4a
g5O5cPw7ezHkv0SoC+wikSQtl80xTyIkO0upXHQEzPUV/MZn5TmvrhV7Z8IP6repxMIEX/UDyi4J
GzOi+yQ2G98exnqjoZ59N8JE95iuOKaiqvRwNVC49/cycrx+R55Y1ZyXcR/ALqNghtab8lWhFurh
XviMBzhy7mERLFgyMa+6dCgnpWJdQLo9mprMfuQdQfGB2H4TRa+VDjEEz9ZaZfPZ5MlxSSCnFiXT
KQWgpIk4aZqpSTcTm9IBEdDW5BnqU//NJukFJnroUYzzGEN5T/mJGBK0jRogs9pdE0RnGHe/ZN8f
PelmF5MbXUfB/CQr/nKahTuTMs9J+uu0Hk+ZqCHcsg0a9yBgp4MaQcfeBXigc/Dqz42b3xEs+Q5G
+N6bRqCX5DVumjY51bT/bjiRqxf6FPVVRYev+oPrdVTAJeyhwuLWnfAKaxZoo9yxyt6KUVwFPTce
vq9qUzgJq9goYPMF3zXsrxdAtnmiv4hIuCBZ6BBw0LSOtR9ki+fHv4f4+5kk0UnXQXx0aP22oUOw
qVxNvqQUbeU8fk8T59SdkGlIG0EUAvwqxjTtRGdxrq8JjT+stifM2l9gkfhAkpvOty5XTeuUIV72
IGHbww2spKu+qN6zhFinonK/I/iE4/FZWP19MptXr7/rh+i2qcOjF7Mab7sU60KYn02kS+VNfdfM
uBYJKnV3rae6LW6bouYCqzXED52gAZRdb30NBMMt+xQCfHkDq7KpTxzKI/6hb4IJB1g2tCdxXfts
wBScZEYe4jMtYT3vNOfa4xzSe2wr1uSIf73aElvSGtnUwsiJPqOljbkdy5b8t8Et4iuQThzX+GqZ
zAPxMrinW0ed+2Jpm0cxhPUPXIrkbeixbW7EUs/EthE06z+1s2NQJC+VtNi+dRkfz5Iz9xgYNZ1I
wVTzRLravxeUvoi+goa5Fi4NW4GwJDSBejVg+m5i0kxwfxFrhITJTOzBjVjlPGXoP3dRl8sdoOCS
0eaQ5m80ZO3ayPZTsC9YSSMqT9lg1zFn3mS1LGsXkyeIvqt8HbjO1A5D7eaMJSRtypU/iPGMITbp
WXGmG3PGpFMgjejtYesFQ3ss0k7ftEtMrU4bMhEHPY/IjEdC7y8nyXduY1eeqC/8ri5uc0bu6c4f
Sse5DFsFGT+smsb7Xtsaw3U1K4amGPXXHnXAv5Yn5B2djgD/uAAb3QIRT+O7aDIctBlqrxOzAHQ6
yIwQpAtMH90ls7XyySSxOwBLrdUzGAsqH0KI8/yokizTD8iB1OMwe5Y5Ygz1vhI6027fdglNSla4
AeEgESATQkT4CLlnE4v4cLKWbjroM8v54pE0T1vFGU8Fr5ebcHIZUbWtlZVn+GPtZ4aNsf4KszS6
8DTKdpRTI1pPWvYS/qsq2/lQpiBjTutwRKLilCQMbWM7iPWugnb1KvlgcehVLrj9YUoWrIUjUEqe
qDH/HJCiztukp2PelMz3HwRa3h4PqoOH0I6b5IqJQfJBtg1FqV9Z1FUjkUYb8HUGvUps1905/Dds
pEueDy7MsRwxPYcwWVKLV9HBxfRRGD4LXW5tFF4tGWlRgerJCoKHyG3WZSusEyIWmtEKEW1N1WVJ
hu9r1HdCnBTKtWFipWUN86etM87NsADhUgXgw4KwT/Wm0j3lqs5T0hCsDDE7NAKArEsn43eG7Ba2
apFMfF/y4MkpB/eWsQ2IFnYNM0GM5UTv2lnAZGYrdiL2B82A7NlUN6Eql4eEAQTQMD1W2NZnCwla
1k76re4WtDTlaOvyAEivYxvLbPghCyaO0sHpYASIltH7RK5xkhL6Qbgd3LGEiIbzaemrxxjQR3sS
YuN4q8WEFTrCwzduVZJ6L3VTEY3akfCFhbGKquyGFYaxDw5BTM1ZMcSot21hjQZ/dD08jyWvcc/m
e3yZSEp5d7txxjElV7VsP7gc0EATWG0varkvmbUgNxtEwqgsDs0ul5pxpDsa7yPncEKjM0v0EigY
7XNLaAwrRgIj5HKqg/izTzDNMnptXMK+ZwkJNumr5qzr0qDb5l0eXgAkYcOS9lStu0SPMkAVNyTL
TiaBwtRBd/TIMZegYiyq8JoRPpy+KkGakYH/XR1XBeK8pXShpZQkq2Fh0N1tX9n2TS266GoJsXl+
LTCi/RMwC+lbB24XMoiW4snOVvVs0+YI3pWdYQsYzbJ8ZFPC4TPqzstOEIXWw4WnfA7aIJIq3lum
yqq9tiQ4Y9nai2YWllIJMXjRHXUc3/0SfMerFi6gN5hBUAspaFtm3qOjr5OVYrYdVMsXToQjtAGG
ZjepV0PBD5EFWDvljMVR4ot/1GTWZhwGCL62el6AAuB+gA0R5uVtpEva/LL1riVQoeekzKu3gN0/
djZcyofZDIxG1kb3J1oLchfNfAQ1Go7Po49fnvePnjLbNokkpyxHtLFV5E+pjUgyBB95yn7Mzyou
CELdbkLZWRgghKyxYmMyaHeqTIfHAuJ+vLr67Zd8Get7E0tAUxlInm4H/oclgOOWBY0M39ofQ9E7
zUXbze6DKPz5abCxrIM2cqpPvQziwziLpkJeHPPQWmX0XPE5HPPcb5DNWG28bG0g1RB9QiJC+NgJ
FNi0eZY92SJCpuTVYXI3GMt8YqtmzxroEJVskcvgusXGxSJ4gD5c4qjNKUHVgnwHQjBPeuIUj5zO
dKiebZDouLbnvNllzQzbC4dBb3KnZ6tgI3alRAcKdjfqqnpwbOF/RF0wo4Wp6AzZl5PO0NYheAYj
4jnez3B6TugekopDZsCPGbqpaNgIxUvAAiORC0JNp4acZEb3KrVatz4xtmnC7SSW6Y0gFvdYTMSo
8vtZbQ9xiukKK3Z8Y8ap3Y0taJ99KIPu08sXfyFhIa2RR+czSljl1oCEwMREYjOFWfvExRN6J/Qh
+VURd/nXgimhJGhnQvMJzAvNNeSImD3TUBYM+yJ20ZYrRY/dXfmXnFKrrolxk9osmchv4UHP5Xb2
Bu/Gyhx+UhOvUTqQIB8UV3x5noWZhe5QM+nCaO0Mr5ll84EpMkhvLJZ4n4NiirBTpumWHesiUJiF
PVL/RX0w3PoeM5ldOrne/dTimZZRxWBAz2NIPt8wQaSuso7j1A5R/+4UKRUPiyoSlNw5krG870mI
YyHZlgenZQS1Sxlg89rsZUbUHBILB/J51Jiyxjo9BEFqs2sruwipl+d7zyY0OOBjNaDz86Wf35Ga
aaGFSuqMTWGIr20elyedMrjfkJRTUk/lfnE9xhUEp4r8JkIiJ2/wj9ac6oB7g+51C9k5dDGD2oN9
EwZ+al+0jTO2xNS1Aqx2NlaXJk+VT5CkQmlYzFN11dQwxPYTs4n3ePHQdi+yXfzvnWMx4oa2MwxY
YzK0ngYY1Uoh0MU14TvNcy3ciqdGyvg264W81M7KLZwCZokbySau3tUx4vgTMGBUqGNoakgvjanE
vsXU8myZPiMTROQlHnUswz+Aw7RfESuvu852k7sSKh2G8jEJvyKl8ysR+MM5eUVudkh7nB845EPr
dSgq8QS5TKO2DZr4Wrm0CIgsE4RSPagN3pFiVact/VvAdt/smyAf2CY6y1uSucK9VtlS711NMbIn
ccZY15qI5gS1u1zmU9oM512qsVrzQIuuw30vs89l7p2Pca67dpP1ERP9PDLuC18YaiWFiNPeiyA0
/U5qT725g67QLcYIQDfaoXPbsDLP7lUfhHrTAzloN/PYpLyRbuhdqlQOkAFHNV9COkSIRzglj3YP
hQO7kSvEMxuGAFM1ZQ0hi96M5M4Uo/kugU4/h8bLuB1Ewg0dzeM6nRVda7ZjtzB302kzsYQppkBs
AKj7yEHMoF9H3N6MY/u+lLteBw5r9gJexImeXNJRMz9WI1aDWN528yS4WVUvn4DE9Qvjl4rJZGQi
hIWpqxK22qjayms2qIQJ0RXor6STKB6J+fPPKIM9vKTJvJxOSDc5OEamXRBlEhKcKF/fyPloP6Ox
Z/ziFJVv9mIq9bEDU3CnO9hz5LAaXnpkelvy04fhE5ezooCvw+XOshnRrpFGM0Y+9ovPbV0LyksX
75Zpx/jZ4v0lBQgVCFYWzyNKAaNCcN5ieWqZv5B8TRMKGW4bLUl3FNlswkNPR+/su9auIY86cfIR
LRMT/4UomtXqWT2M6Uh1wA5KGqC5BuMoWh197tDY/wBGr84bGhymBpKpBLLpXjYHyGDxYxDWKdA3
Qa8PEJ/BGk/0NCxbbpPxwS7WM0F6ceiACgA7giulCu86waaYq5VN2saMBnx73y4FsGYbBXLIiYEg
neBmqi7H7CLkundeyNoNcMXgQefKcIDAuZmZTY6zzYhOuRKOpLCx78T48A9NGK83XCiZD5Q8sjYD
lUxjzuvgtzZR6Z2v/H3Sw+vYe+ldaroTMMf1FWE5+X3WoJHEqzBFDO/TnjWjn4nhQQlr2NU8QHCB
KvwUm4x5+xGSHaa8YLQsaqFSsYhKORzOQsMYautOUwe0dVnqD5jo00Wa6B41spz6H+60OOlugjfy
wVDXuwZYt3AYpGN2xdERXWKBrKgcIl28toTwWGeAYwaGaFReN0Oi27feRlKyaUOHr0PRUroHqKO7
je+W82U8eCRfagEyphz8MTgfST5tD+7MjMv1fA5d2KnsE2ShIiRU6Yvr+yGyW3CeahMsmb7z1n3h
LgLs29Fd1AZfZkt+QG+RQutnZSR2fd4wc+iQkJeHCbc2j11BSPMxnyLQK4lqO+9UFDHAayRE8wub
2eZeob2IvzNxWjnA0cD915UFZi6/Q8Gc0YecRHNJj1e5/XTe5z+Pj5SkCOKGnOp1Doa6BRxSq3iX
Qdi760gxTbbxjL7ge24bQbzpjCD5sKA/tbeR63zQOilr2wyef+3S6GbbRbhxdjZ1gqnNUM2Vd87O
uIEFFZnpw2Xyj/HPdEodtFUsT34z6+Po+0SKUi4GRATU7ThtVYDN9irR0roritR+DL2qlSillbrG
04aUKBwdeH51n6bPjkMk/CYqMviKJB/AnPM0l3ZhD12DuaNYHjOND+4kiwPUZE5fLrB4wA0l+yQa
MCS2dMgPtU5MSJKemCjcsemBpZjd6dh2qFIQlvfNR5r3dHYL+Ml2z/rEowvpzD3L3tRsRo3RYcfu
v5whf3QlkX62PaK47tEwnDQcincWFuunLHVY3IYzSYLWwHm5Ic5pDX+SVvGDQzJnJuMM6VfHxvdi
5rIngSHo0GLHyVqGYqMx1jp9nC7tKmH44sCfZFWJ0Y96xcSddcTGSMIweVQyPnDyssIiS8qgnZ/z
Rw88zLTjcDBncz7B1WiLyGu3GaBreahFU48bkbY+6ePIv/MjKxHri7qN0ANnrGfMkZavjxnUmRie
mFbepZDxJE5FEwLXwaxtPUQMh1DHu7XjnKZ5pM+525tXMydwO9qxW/s5oYy/b0S4cmd7l8ckEzB2
MIWWmBIDxHnzNRozS22rhZDTTeDRWtOspsEHSbu8r76TJu9Ao+KTpY+XV8drpys5SC4TC9Y79VjL
vb5fSLzOvjfdxHuXAdK+T7E7vCB2kE+ZZ5LHZGQ0sAl1zCxZone58sOle1S1l3frLMtD8e7HqOC0
RxYrt0KZ1zuwM+N9D3f0zqtTADKjKRkVB6VAflFkcSHg1Qd6+o7KpeTDdLo7314vxmGcAAmxwmOD
NKOwYwAFD/0pnEnOQ+xoMNQDxWJQE1LiAiLr0ozW1mYNQYVX4oPTk/U6NXI6Dqp021PCM7IH3rPs
1YG2eEn2LKA1M6jO7N1QoaXguszui6xtrsNogPZSTBb8fiKkH8OYwpWhl1XxtOVDLo7gYsbqexDF
SBIEXXF4jJGL1hvhBeMPwibaO9nX401iL5mh2jfds5Xz+7dJEOCjCReK4hMPuK2HYIgE5j3Kufwp
8OocEplHtufF5AyZRlKZqY+mt+SxQYTyYZeLfGKjhNSvE9X00pVIZDbVnDZPXWmNt3oOUvQUInuw
2nGw0O10TCCVdN3nSkXixngdwN0cTBHrIdrJu5hAZpoim+HwZkrLBtOGl9Q/Ssq5a8Zs5TOyZYsd
Fb2Uf3BENH7FcYr5R2OMwk461vgueOiVSz06WJ+BGLNLzxc5FXc16pnjjsnBrinsftjN0rbfx8Qi
PBMFzv3sz1F64km2xIeG+c7RjC3aACvk/fFN5L/i8qyfi2jG8+E1vMICD1OLoKLHLjt37pfwOlMi
6dJUWzn7gnzjeTkBQHY6tlcWkwHaPwigfG5S9eeQ4SArTjj07q2ynkH+iTVIEjSqOCMKHbJo3qaw
41SNusyL4v7cxY+NKSKwZy7/wEopIAWMusyKWwxYVo/G0eDdRScMFwNkYpR/lEldRwzEx/gGLhlv
XFRp+22JA/8RGBodO88Ck/QWI9tNp+X84kftVG8bLr63ht2E/p6N3Ac6V4G/CxC08m1IgRcCeSPZ
bT+bic/Q7oL6u+7G1DpGVlL8MGOfkwDuWyiRa7+P9y05O19lUzk/mCEx6mAMWYhtNk0Z3ByLNdi0
clK2DnmeDJ7IfnoXliWOpMvRKNbdRJihGAuB917FlA6zWpAI9FM8PSSR8LNtpH5243SYcjsyxOVd
LEfaBeUX1Y/FK1O57ye7f2yykKNRomBiDKS9rid9IUveB8uxr9LF9xHXFT2u3nrMS/aQaZU/TKGd
wPGaPaZF7L9hLQAFUvh4aqWu8tBrggOGP7rVCqpquINfPt1Ydr92QpbhwCU01mPt31G67uE0+w2f
ix6vO3ZI2cEvGOOdTotdHDM3kzUVglyGU9NaGHWFwoEUZ9U87AWi0Ra40+C9q9aRjzLscLZSOaqP
DCnaQxdbtMOTO0ek8QiDD9SUDuvrcYlSFItZW9wVtUNUj8XQg/vUM/kVKoChh6pdrLjOoIe1ReIo
O7umAYmO8SpT8FeQOY1Y+xTmcIbo3Re31PQ+91OTMZPuzJPPrgL7JISMecu9WzzaRAkmu76J7ZsK
tFyAM93O4L6IjKLLAkDLzC2lCMaeEoQvwwKBH80kJHPcw554tj3E6ngpZzdYjjXuBh7/HNnaduiN
iHAjxf5FM65/Wk1Vf+WO4cS6fpbQHluhi0PNrng47wHEIl5z+7RFGlN4l6VdzB8aNu5J2k35q5tZ
+pF1PCWh6NZosgxFVnkwmY9qk2PCfvcZGqNSALrfbzkNizfc7fRkTeKqG+JYEcN0ImPjVK3ht+y1
k3UIHi7j9z6g+zgFxqieCHNnkdo6Fuq0Iuma7Dtz6RJV5wjTnoTHcNqypy6IlMKxNdsWxUeycK7t
4pYK5lKg2TsmmJP5MBbXG/ZoOfN0T+WGBAZhtgvhIh2mp4TAIUx2enKqs6WQFqAIvi0pPZrXR0Sp
jMw26zIEcEr8Yn9RNbnnba3Bi19TZYLHiAr2lV2reVMRWpCtbXLS3qwCEzBa6j467QNveUL4T/JD
SvF/mxhQzmpx66dmGVC0dG4O/6QUnHQHgh84wVywxncyGIj/nIC1s5MdB/uScQYKpxqZ3g/l4VXY
hmAHH+2G1VoR5/RjAfNT/MkhQo0C+VC5X5SrfxqrUOvAy1bFuWhzVNQxbHBc+IM1jacmIIRnm46d
tEhINyg0gpmWbhPGJb8+YxrzljmQVc4K3YNlFA0PG223tvH5sdNEG5rP8qPGMDifsjOD9g7pRXFw
Fwv3VDzy+HIiW7i9lXScqyb1lwHo36Sfp8UzLxnC5RLpgrLHm473OoQ6isBii2MgW4ljZZ+T1Wnc
zzjxPfcicxv/RfbIVjcMSaOvWlFBQvKwRHwSZQtJY6jgu8fMawnUdIZ+7TMttLBkCAQ1C8wk+Mpr
49iwZUr56hqJz7FoUdeiSCz9CC+Cxbc/terHvO6KNxUzn4fuSIDfNhvycfWcM9LaSLD2x9HQap0u
rD2IToniAIHnYPk+jEKvsreBqJw3h8gxVIg+hzo8FxUhSotZh5BJWmicf6wec0bQdTm7rLBUf+WN
w3hvcYsMF2SMkBqMO9PGo2xZKPRnXaa3oTfY4P1sh6wZFnb90YeZSuxqsuCr5OSlM/Bq4MS8PUgv
WDZzwk2MYltu70A+F/SeHMPgUZ8te8ygNvK9H0/yPkquGO1Hcts55I67sLeWA+t4FeyG0HbDA9v6
ENgouV5wWxZkpfSCyKaJCSa3C+3n2EQ0wOMy7e1qciTJg1VKqpzNluQsU0t/FDT5/gWKcsPbBwC2
OR2n0Wr3rC9IvVN1owbYV778SpkqEVwThwWDOyucyLRhtRL3nImDj6mVrWEBw33RAIIaM9/mYyIf
IPSh/tfBWrijRS+SAwoRXNoo4r/n6L9S3ok1XoADifmDa4XUtkuF5S4tKoWVb2m48kzMevm2XhtG
dAASJhdPCz1+JSwSIJck7wReRsOzABIvfASJ67g41zULV5xa8rbm0Ku2Nq6JYNcLqCLboqzr6hQH
BlL3JZTjg6l92qkoZ5hC8bRKRKamyp6nrhmeWGiSloMUMjXY3zNAhJ4KIeEPcTM3hyVWLvQupiHB
DiG/ZnfeFHD0uJSsV+P4XKB8nbgjVOIHZ0qSw3FZCwscYZuK/qUcZ4YYJErH44ZdFBgMCz/otWAW
b15QUdmfcRHglzW8yxThMlA8sIwWRnzDYBsvvAAxCIILB/tB5CjIrzVukpSrDUs/QclBkV67sQy5
3emb2kPvOM4bgyDhQvHwB7b/WU8oUOgl6KOC3Jn0aSZtv9riDZFvDDxoiyq70WhP87l9r0SPKoan
v6x2zDbq4Hzq+xpZ2FAiMo3jFmzAsC5pdtrzgAG0ATjK7ZQMLngfzPaEwMwLQ+Zc+XO1y1rM8Fvp
eDUqW1aJxyZvTHQo5nLFfDid0MwDs6xGaCVzvRNd4p6RAJQY9BRe4uJd4z9vtCxJ83V7vgsIxmds
WK5ZCO81cnjMRp/QnPUQrXdzpHH25J3y0n1ZT4AbJ1knaJnsxknPx8ZNnfWkUJ9j7wzOZqJn4FzJ
WOZthSpRFxWs0GgDqyWL0Y/VGqvGEqCtVCqX/LDZlunOG+bki+if0rBR8ECRiHpNyZ5ostFeUYT5
VyVnR3JOp8FpjF8i0d9nd7be56mD5GLZDgNIyl6gsiTH4pyVOg64j0lKxFPDapoimLYMPM/kI67k
VdK4D8Zp77o+8oBYT479XDXT9GXXnvoERipe2O5EcDucRp+XxKzHtDEBIAtj9A92tQRLxwLz035O
Eugcpqt8eJb8/0BD2IgpNtaEcAfjveV+2nTS86EAPwItrUsT7r24DkG/8r8TEOE62bvXjxlzKjbI
Ci9AzE5ZlYFj384a/BxpLdz828QQkQAgIYKjh4iKpzDMEuIV2bPPgOgQrPtrbTD+YJ7D3CeUce28
5ayVvPOYpCriDCjx7UeFclWfJnbMTrB1xII3HjCduu3qOtafGnUTXB/dIxy2FgkOzR264EvFeYun
rIncr6Rhmng2ozFGplGQ0uzbLjihoDTrYgN9GnyBzBPJvifEKN6Frict5DL4f7bfhmxyw7RR3rqb
pv8n9tlPdu1MKNv+G94HtrvTAqvYZOxeHCwB6yDVcNl9wxqolqAhHXvqB/MUNn4ILGJe5mNV6/pu
rDo24N+GZfGBpCuw/Loe3xIq4zdfav+x9Jv0/JuF1MexzXpnF03Z4o12WNokdFe4EOf8+lugwshC
fEYNQeZrRRRv6Yc7K1AYADJISk/0OdlyIOGIMfE3wtkXXD6OYiDXMf8VeQENw6mRvXJOAKrW7Nbh
IOZus+yspAfHE3usTHaVZzSrV+0CM3PKNa0B1fFrDPE2BCXe4k7/RuZRwc/HyK2TcVGndu4ggtFj
g06x8ObWonAMovNveaKUJTvU1F6IbBl8ToXOnnUA86++s4OHb4Y55xgVXbADNdxcRCtEwC4Yw8IG
ZOd7+DaMHMZxP+T7knALwl8Vi0vKTkhFEGEGfRjHBv3st4rYvtFu+UzxJ0QvbaiCAC+JUW9VmMyw
1YcVXTezPNt+YzST0R65+T4LkrWAmkrU3RXxUvBiix6+sdMvl32QR3sbxvyFiOrkNRzq3t85Td++
FK0fPPk2PpqNX0rLpqmQWbspRyi3YCGn4oCCmM60TVE/EvRhWsS0RASejYWM3qyIeSbCaH3VSFVh
Bywd/Ypwna03k326CEk8yXnKLwbGwSqpPfWZA6/rIWAdAN3SL3joxbN2rNQ9OIhFvw/RBKLqW2Fs
24T4F5FeEcLBlMeqYTwU0Zmgjn5X8Jf6Q9Zn69QKPYeG5lrL+2/oRVvLY10ENAFE7kYMdUFMU9Y/
AeVO74itWDcnCfalQ8qo/WrpWyRw3+woSCmz2nkfzKjntwzKuN4Dzuth9y1BGJHXs4z2gzNPR/J0
sD8ILn0qJ0FoamLV3aowcPMdEFvBECvv2nPPYr64zcMAhbWnwZokfrXKfulK1OabJDdpsZEaHWSN
YYpulUg48FEBYC38XRlDd+LI7nomfini0LK6r8auKX9jIXZWX/VfzM7otBkMkwhApCZX62ro/ZPZ
mYljs8hkmndClyydHNY4bPm0NTrbvhegrVxtQy4MbS+6RA0AEjfJ8/Kr8WtuncrLxI+FNBH2Ruhc
L3SdsEpn2MMeBBtfxoFUtuSzTZ73kQR9iHLRyfy737ig//4SMMWHkef4ns1V7P/igjZV1zl6ZHQM
/ANYIdo5B0qa24afGWYRs5F8eDPOI5AiGyYszXVKAkPEIM6NfoPAs/9myGa86PM2+njYMQZFsGr/
/G7SdvaGMwlUkY+6b9fUC3vfPkU2wiLYhZANxDqO9umwIMNSk5qig+W3OHGRCoNx8UtKkO1v3p71
5f/1Ew5sjOyhkC7Xse/+gssbHLI3xzEhdsyn6WVzqbkODcOCGwLfnM8+cPUd6gZIgaOKHW+/1JX5
qdVGuz4D/d90DhXU/t//VU7097/KiTzofUJIwaD/F79/WseLtAZr3LFqHaYPRfzAndUX8gOBT/85
dgHNErg5soS6tsN2lKBTKbYN3cIKsJmbt9LMkEzScDUFuI4gNKhFYaaLgFSDEtIa76nrMVOPoKNQ
4HdZcT0zO4UfRraR2lc5B+s5V4y6nWNdXJABR4BOtuQNMWw2noQstJsf//5F/8KWxK8f8qWA3+B5
IpAuD91fvx4660g+IoNxZydhuVxEBNcjIUE5p7l6G4ThnV8Jd1svgvWb1y72p4zbYG30mIzgFJY4
sWF/f6TEQjz+5m/7F18TTN8yRBaGySSQ6wf2p4NgIEm5dC0JDn2K0uVELqtz3zeiuklzEbAEnXMV
b0RQKMZSpTs6B3oPwVVoV+rLMlZwn7gh8+Pf/Fl/f6Ki9WhCm0O95PO3/fXPkgz/dFgv/a6YJnYE
Dnss6AapNQ1wKWwCpx3GmtjwJTUU2+4GJA0jmDdUbi31DKXU/Mdf9L9CcV+ZTwAPzednd3w1Pyne
75WZG+R73R9Q7//5r0QK/9dP3r12r3/5L/uyy7r5pv9s5tvPtbz47zTi9d/8//2H//H586fcz+bz
n/94r/oSs8vtZ5JV5V/YJCvl+v8NM4HP8VrCevjjZ33/+Oc/7PX/8AfMxIGlzePJgSbAhmDs4xMY
P9uOf4l/4rjC/0nYhiVCoPJ/U7Y99z/ZWYc2BzPrppUz8j8wEzf6T6yrMgyFEG4IJvR/BzP56+Ef
rAHQDlIo6fBbHJZsv3xtBYJ9tBewz6wFhd9eLkp0B2UnZYw22Gc5RKGHMiM3bngdxwSLNZnjTSiv
nCb8zV36V27Izz9FCt4pzxUehbb360Hr1mPd4tvd9kUz70H6xPu+aW5J3nB+81T87jf9QhbnoLNM
mXDLlZHdnqC5aDYKif2taoLhN9fHX8/pP16U7USSWY0Lv+pXoEfBxiNHWSG2CVCbE8aOI/EXLmKH
DC8OSsF+Nw1tvwu8KDpfO7fnP30R+d7NSVX+R9nra0TeXfvPf/yrV/rnX//Le7qgdlW+4NenAYY/
KeuIGr0fbgPcYb95U9cf9X/vyf96pS6wHjwHJFL8PLz/dAB680BclOGbFFI8YvmSzOIw4lsOg/QI
13zCvKs9+fcv71/9TiY8Hg8CcBEn/OXlsZDJXS/l5ak8Z46Ecb8/Qc1sP1m5IGKEidbpv/+Fv9R7
f7xKChN40Q4+BDv45XmZk3ou8z7DpOoM1WNo9/0FhqBF7dth9ONDJTlKWUqUZBxKhxJmjhKMwMyR
wuFlXoT2T5looLbSArnErirLZRX5K+uu7RaLHFCRmCvT5Awm0MhVw3VABmLwm+/kv/pSIKYJQPyH
rv3zrPrzVVXkcG5YtzMqdXOHAWwe56dqShmYLlOcP/37dywMnL9/MVwXrWnEN1zQB/zyITEOiqaS
kwfKToeSBx3jFG1QDpQ37s9uXPapoU9zsdJsx8QJLgKvdgDaGZbkVBQxrOjEquJxa6Y1xd1OO6B3
lusHuzFgfQfUvZTdKZMzYsrqhqUs1IRuumeRy7iF9/3/sHcmO5IjaZJ+l7mzQCpJVfIwF9vN3Xxf
wy+Eu0cE902V+9P3x+zu6ays6S7UdTAoJFDIiHQzNyOpqvKLfFK/DBNm8peFQRVWqbgv021GgCcg
d+UNA6IWdSwCFZozvhNU91VSQov2abykbRKBfEYwJMe/UQ183hMUCkpJgqxFSLRxA6b3ulYecj6R
gWRFtHDatmia+qiozYb9hrnPv9FBD+NTwSJ40v7gQRZCa4TUUi3EE/IolVuXnM/Ojho0lXCxgm+H
CBOohdZBqTRBGzw6UzAcmXb5lF87Bg8W/3T9jjhy1++FGK18R/Ajf+/sNrzHdBGxddNe8+ILFpkb
nGf1A+3ufnmcaVNmLFgsZAa6Jp62flqIO6VN+4OPyY9XV0v/M3BcNR8YBqYUJC4RlmlSjf6v0UsY
dwP7j5iMFYX5lt6ssLb08h1RkekFfgl51fjd8k3sZgG+S83ru59Xy63OqICmQmt8GGqtuNbaKP/I
3aAOdrpaljWvMHcPXT7hlyrrxn+dgcaS6qnl/JTpCipUs9T202JZK0YuqocnYBvB46Lo2CFOI3DT
T1mASQyGHxWFfl2QxWV2gnfMDpAL58B0GNq0YqpshSrGxjcM6hsDZJQdF6ZmvzsCEikOYSu/eFGL
Z30scsaSy2yr4c6PjbhiljOSveS5+MhCSRSSkKlgg1mr0Fsg9sX2cJQWJsSrhMCmd5UGg2AvvOD8
y44cerIX8tJ4x4LYMz3bK5yqyBZKv5h1S4k8G3ogA2mFo1OGAtX6oAYjkbXQofBnpRmhXdLWlLdB
RvRMKm5H0pwkKB3DKd7TvkR/K9vpIbbtSmwN68va5MqOeosZkv1oOdXFt5vk6bRfdIYJDBMnE8lw
HrqPhsr49sDAY7G33aD8+TSbhWFOxiw7BNOnuhcmvPQqgEJBdFq6gXDbwo5fYdVV5rNoo9i5tB5M
BpL8jHCHJaPbZcDBcxuXSeSfkIAJ3GoZy/GGyZumWk80APjofgWoH5QNbBsqYbkU8B7ZNu546GvV
tY/1MXupW8WZBDYBhNlKLm14xD8UzDcReoN1gxAzz29T4IbDHpCP3x6aCtHlV2SSbDqTj+V/G6VG
2W9noabiS3CTIUfigrhFVCj7V5QsWA+iE3lyZ+sRQi50ufrai+fEkNmKe9wCreW++XZH2nRB3YbD
NRbW1u64OpOt3Tc0eiCQYULE3KG7Wy6B8M1u5gZCQosAhuxIdTDptShcztPE7HOLWscVLKOpwBKV
eE+Ml0gt9mqdAIIgdu8HxBhmJbm9ykHpTPtD3YZWf5Ixwtp+cGyeIDw0a9958y03uYeYOn7h+FmG
dwySKa4+8sxR+1FLqREra+wNlX1DzLrFMyscdJXrCO1Vnaj6liuMZegIem4a3QrCknblKA+jq9XP
eFhtglG0cVOSSaFjxBRj2KVxKp8LMkMDIchFsQpWvodiwFoy3og+L8vj6DVchL1AzdlFREmD7ehM
3XPrySA5lZkzoREyMO6o0uMnA4ed8rfZh/+5gQFAYZnV9VKSB+jjIxlHwJeeaXJxMnNn6idEdwYX
sKDka97L4ZnZW3ixHJ3csAwxk51ypGPCU+Q8a91PhySXRNxilxi2jeErWYbmxdRu9OSRgqiRyAZ/
Ny4ObWVwiapPfNgRNhc84PNYzY8maczLahS9DDhpdnIMhtfIYh4RxHEEEJPNsTDdfrQmknftdJtl
xSedVTAs2kjqfYXCtTOdhuhrCqbDcIMOuO3hrKFX7RDpaC2LdVk8G/rJ7Y3fO/b1jM+PvH2OW5FB
1kicJUOE9twiYJSZdP6JxFZ6sHQYvjNKpEFRxQ9Dg0p/Kt3gkodhdGPrTu3rBNxvmNByjmX6airt
j2gM5V4Uo34JcEJuOJ6Np8DKhk9/yFC7PT2w4mLD5SoIcAqCuDYH7ATJAf/HKVLtW7us5WVeMwWf
pjTBQdVFeeKA1Z9zHRU/QpywtMB4w7HseERNkx8cwxii21ataYPGm76rsH7L86g4abpYZsZ+m0Fw
DM2DiDpO5U/ZDZnpZsOk2lwzinbtXeZEHx5A8GNZj3W46QMVfTnheEZ2jU55Jb4D0lcMA0rng1mU
te3o394ok+VHEEkrRiHDetZEZMamUb5FZmmeXZ5vWzaSpC/mxd2XQ03njep/ZwkeQStMro1pvycV
ge9pya9X/jmM6+xIx+gbutH9CDvnWJSsx/n6WeVF0e1hroAT1jRxr2MTAlBFNZyxetmH1E+u8Nc+
CxhD26pmcoXNtT2MzNNOmUeOe85XJ3Pa0lFvDdh32QWQxvA8+z1KXSbipAhnwk3CvYWIQBaO2i3S
+WJkmq0HGtuHvP3wGC0+Vczg107grvV3OpqwZau4uSddJA9dO0Rn9qzPrq+c2zH1WVtEW90FEihx
Gp7KRjTbwNRfyShuma9fCb2qWJljgKaRKqhjBWKtZvLSmwvxPqy5KrS2frU+QACBzdmOje6lGark
N3vC4OuP6ssyXGAqy5B6OctbrrNFGjBWvYB3DqGe+x5ogkdwDbf4yMrLwskkHkrUDJqHrEN+nhw2
Av7o3vWZ+mX3/DddNYuTb8jR1PZvonsHtmPdXWNBHYY/eWS+abaNVX5H1DTsvCWg/9wlT0Sp4fvk
G+vsLclDvrTsKUGtoYQIOp+1G5BskktxcI3SJEeYKKPCchG1+15OkJ/XEMFoBCn0bs92Lzqn/ihw
NAXDnq76h9rT8SFR5UdshuCJCNpVHjClskgMlYkiehBhb8TP2anm0wsZQ0aWeQJhfO7CeWvi5J2s
5fPcr+DLloK32hY7cMqfZcYChspAHKWNbssCaHLatHvqfpPrhmw2uG3uh875Ni0z2HYEcKDgLh6T
nP2wGxUBM5cp2xYzvpTQCP7yEHvRkYkMDL25TuU7I8NuR9XhbzhB6S6hlsf01ESm+qspXZQj5k87
g2OtbrATpWr+8Oyk32Pb3i9WCEAcQ/EmmWtC3DzUCLWSHihI5r0EU5rKfTdb+lhpd2BgKrHijXUL
eKactAWgMA47tqGkoxeqL2r9HvsxTZeJl8wYOcAFbaZujh/4rDOK0nPNw623lgdiHqD406l6S0Yp
Imy6Kai7oYzLEFUrCfLNMAr7l6JQdoFR3q+xKC61dlukEp9GRCqR6RJC+xl3+ujv2IDI6uwkRgSY
ywDCvYd0pqdHYNlteG4W1d1mwxx5ZHnp5qLru4m2pIVcIAEmuRIssRzlIgn5XmsxnZmwhSdrwjtE
h3ifceUYvOUbL0xccHQgb7a+XZiUHllX/+ZjLBRrQAVpPZnhBs0BThsd9d64ybHop5sl9kbgPii7
H2E/eQLHOCmzcyNC59ag4PAxooQ+Z/aKzy4SJR7h2DEWZCCV3dod1G+YCW7wCcveWZ4iFCbBRe3D
dPEcmWPTSH0ynI1Gft+5oU3KbAkitraCSPyyNok6ZjeEjf3K2faJEsQ42ML+443ZY1vkRKWTbCAi
2fD/B28InXXSnvxuyA8CvDAeg3K8gU13jOsWa68kYXB2XFjuMW7r/ehH4rUL/U5gGLfM2xgqTcnw
XPEpKVJ00YYwNCPqJojlJS1c/CCLGDT/Gp8tV/qgmLr4Ts+4W83pKxYOLlRHVOrZCSZWr4A8LVMr
GQ/FbokiaNaNyfis5hJHZ2T10CtmRQhobkNvH/dRwpIQ56QoFH68D8WsTGJMcZoTEZW5J2fmtb8i
odKPcqyGh1Da40dQe+256IHScW1XrbtXGNvfOh2xzcONshxz49QUFONRIQc5IoRtBKE/yraX3vka
kjR886KQx1DhxxmP29xao754kV5MY9FhpLkwAb67xfjoqbb+mQ8lvnEVAwtgct/OFwJLaGfego0E
1wHa/T4MjVfRC+bUvxjqex82zItnVzKMIxnkwQhJB7+JsP+HGgWqt+i9TyY6w7kVq/EnVjhMD0tl
MOt2cnAevUJ1D3Hkl+mV4UUei5E9wQbRxxqOeJ5zVslREhVJTI8XyA2Wr6j06wdwwE25bX3ctVEt
2u+hsJe7fHUirXcZpiRyKu0zYTpMAp1M/HHXMoiiaR40u9jFBIYypHs5QXFZlhjCBtS3D1lF2M/6
CTsClFolWWgj+K38QoZoEKVevysivg+9y4h543XKEAttcAMGC6ELVheFi59YxVwdjWiKl4lduyLJ
WlY/rb73IPzE8HAHqK1Evpaqbjbwh8CDFkVl/wT2Bp4VetxI5kfE0tuPKahyQikzW85lGen/Xfx5
vqQY/cZd40/Wj4K2LuAjCxnprS4QUiGBMDA5TLkFlrTMi4APuZs5NfmgFin7HHGqbruCUARHW5aL
ZMxihZOm8B9dcPAB0Y1WvBSz8vixJsBDsXRNQu8YTNTulEj8RXtL6OY89BhWDjNG1ZFDnHSI5cyx
g/M366bDIrsMytQgQpBdBX4PsvMie7XqEEK1yrzkQbEvxbTijxoy5TKaZte2gcbX4pZYZUK9Hn0s
nS+/Atf0yTGsIxzPqCrWY5AQxt8QRyBsKCKt8oPf6PFFWhrzEWZ/CijkWLUPuPpjJkcjOukpQKso
jzZz5wdyE6EHjc/YNAH8YffvEoEuPOTr+FeNhsc5lY4t57HhQCgFp+3YyOAtSsEXbVXNCgXmMBL9
wThR/vk/i1rOP2haoWsHK/zbR3hcpV00rz+JnQyiJZFuTLJFNdmP+Cmzc4nqQ0VuWI97RnbZqUMp
hN6vDPlVnACHfiB2s7qibgzgCOfwP7+jf1BCeUOAI9f2Tfo3XfkXXTIlRAM6F4wuE+gfAzZj9uPw
7gnepnv2X/b9v/xyni9QeoVApHOcVWL80+9P4lfLfgI9BzaZFt1opmEAWeFE3ejvwA/df6LzroL8
32nLoYuy7ATA1j3l2H8tEfMEan1q++muW5LIfBr8dvPrWBKB/xQYBhnPyKLEdNjJf10/R21hI4x0
4inP/8vHWtlljXTIpGDmuY01F0PW3EmbWqZq/Cfjj3/4BhVjTUbfXByAeuiu+/uPFItlvvTrS02a
opK2dHMKsXp353RyPLW0Su7/56/w/6ICr7+UsHEvKInV7O9fT/WmsP1VrxdKr26MZLrmXufpa1n/
rBTwH14q4G4hxe4AklLEIf7yUq47Kp0k5CZEDDeKYEtyqHxOAu7i+Nd//Fb/0njx/82mX2Ezu/vv
h5CPdflZpTzH/msK+cd/8R9TyPBvfPDIX64gteE4q0j/71NIYf9NSOFIZn8e1GPiS/9nCukF/JFH
cQ3PFIaUwXqJIHp1yf/+X577N+kg64U2kVG+XG6M/xy//sdUisntf1saidXk729wwTSFK4PhkUCO
ZsP5FztDUYCdzhLKTFNGH80PMRQlAypWVQvXrtW2kJ1EYDug5JaU4fWGMb4irW5Nrk3TW8U04FYz
6lZfbOk6sgPSowIKZzewoEJz4CTuYPyQtECRQsMuYqe9U4sLa2C2oX6euqyccFP3sY6T57yIeusG
YcUjX+GWRV1fKulm9mON4uvfD3XtqHM7iu4p6Mnc5ihZ9wRzzHJO+9x7q3VnNbupbHyW3ZjyeUWw
NoDRqdilke7B6vWFPu5QzdS51RhdIpXr0Sb74Ez2iz27RXTbBvSaH72wgNXrxiFm2cafaQXgI1qL
CO2k+uEBXyRGVgzDhA2Mb50TelgA15Bdw/6jd0EULbh1OPogbiA2OxXR+MAKWIpKSXTsEMekMOE9
mjG+Kdhy3cDYKalaTalC0ARgL5Tb1mKTp2tDE79C+tGRyX+cJfsyRm005xLGqMDT6UwG+3K0tHfw
shznFfIUrlDbjVcNgvHjUFBQVY/vzAYa4g+pVum+iHXqIHJZQHVi9ly/0rmbXyEP7eIonMudTo3H
y8byocCpfVlkqWjG7SSWMOLHoGRKL0eGiazHkucYHbKeMZ/MKYptCARnG3K5XxLaz+CH4UNrofH4
KCBXAneTBmGRdNeZZVp3xyapeAGfyFGqCYqbqbU6NhaOcK+og+uxZRLUDVOOAkPpFt+2Xzmg+QBK
TFtoBuEdaWwMFdE85lSDOb1/bWNLwhKo6ddR4NbZ65dLw68zTsFvkGg4bWwQz5RgaKsgsmfxHN65
C+5elCdiaRoj6dEPPZhhbY7vmQJKe7pZ8Gvg4FsSm7BnmJGO8TPfJqfNsgmNRRCQ2MbMTzAfNZic
ba+zQCo5eXfSjAz6LZ0I3ePU1eConDSo33Sv2w6CGu9+E4umvHMNSDYCMUOOT0bJ6rZOrfWtTkG/
HIJk0M9Vm6Y/sZ/50IncbHgjak4bYte483OPAZIdqo4kbX1t21knONc+SUfUqp9hmCQv2iEfyDaB
pM8xmkDU76Zxbn63JkaYKCOdPVTWmhmG5249tBXpB3qhPKTbwEiC4xGQ7R9Ma4DyhlnNFyA41FwD
WMDZXNEx9JODRTdfSJePggJ6Vz44WR6/hOzc6LmUWXRM2BHlmxgQ1LuY0xkjThBbpNOsNrsrirU8
1O9K/3eZWCCQrJ4/25hipdk2ahgvsfLcZ3Lr9aPuVQ8zQBlxzqsQhZRpnnmz2CJ1F9X282lg7ANW
DZfaDbgr8nNk9jM0j7LX9p5s+prtL6V9x0AxCg9ZB+lrw+iq6a9ES03ghmOY+dmM1virxllYnKsu
D6FqNe0avXZs6DkhW/n2C5+hMdvSqOhHrUCtbaJhiSsecJZ2tolb5t9AHbzpoJ2mwUKXWuoFvn+p
toJTcb/JkFnKfTs4+YsjrTnadWVfvtFLMDhbzfHiW1dzdR+MBXVMhd8yccOz4daHsk+oR7Oc1vqI
/T84IGHRPCtoECgIY2AX9CKL5DcjFs4fdGDV7xJWhLnqUPg5BDIdv1RxPQWHhhIQzvOSAQ0Zy8gO
Dh0qBFQL47aIPNnIdyTlFLy4wgoZFyNcmYPvDOXteq+Gh8QfxIlKBhh5MVGb+7ZR7syjpYgeosIq
9RY+e3vfdm38LsF6M5/xwjA+8aLDtJ2hA0Rnk7iojz5fWLcb3JAmrFa4NLx7HKk/S5tUDn45nmq7
lluYHu0kyIqDGoHEbEkqQrKkBtQ8yMXBxDxEtUSwSHzS015mQ/Z0msK6gg7bsM2pzPKtojh4oRm+
+7UAYKLVVozl1oRx/mGywSMPVMs6wqTu8N7laEEWBaGYP5nQCXoUXq/RuyV0CJnSWTo/McfxsyP2
8bzYZEgXeofwk61HsSFFqwsrOqxdwkZUfyZh9cq3BjER4FL0MxgyZlsFgOZ4q10epbTseTXjtUpf
Q6JjqSknwAqbDqRQcsT6aT/G9BJQkViSjtg2mQeUeVSi3kkxD49LaEZCClFmls2sh/itAJdyh8GQ
0d9MjQCw9xW9u7WnernzzAhRInDjcW2LGZefRRyPV6nKmK73s6EJxplmoq3EK7oHy5Lo0Kyo6r2t
JveHIztaSP0uNKTKxoDYE1Nd760vZufRsmHPEaRMuVzV0KjT6FQwhpvMJ3Fo05gtD4klgVOOWObT
rQ2e79NWHkdy463k46Aq5X01K5aYpW89uAdxgZ/frbz5HoTpUm61E4h+V8fCvPbkSB4W/oV1YM2y
0w18HeeFhanOr/yhF6xqelj2aZK6Fi2wOQjWqjS9zQQd7fRQ03iZ7DjF9fxFULjvS0CBw76RnnUb
opKTfSghRxL5aUbKe0sZQNAsAGnhYkSHJ2rYwc62TP/Nz4iK9bApfsTwvO+b3k7dPWQdwf2VLM5V
OeUJ4bsGjtwuCvz0KVw6KO9gLHSw99gi6J1A4LmOohnfcWxCrCbJXHC/MXvKvxZGMLctAWcmzHXr
dawPfIu7hqzMAwyuer4qyYofswKDAmUhkloUSC+S5ZYABKGOTOhpm8RYShwgDSvK0G/hgTMX2URq
QRcrOW+wlaDzCy4EM0v2GsZ9qfPQwUCpxIJmSm6ME/w4aSKss0m8vbcgFZCK4ZW2iBhEm2BaVcup
rho87JKbxuzIefvPMoXluUHdZyc4ZUl4n4VuOuzZNqYeRAAZT3tfSdFTAm4FYGYkW19E4UF89dZE
510YREy28jj+WIs32qvcR2RkNS+AIuWBsR6xNsCvSAJkRZSVmQiZk2eUM4h26B+SxNLx1dKWljqX
HrPJi16C9VaanWbXsBhkF2f24MD1aFb2ijclPkSW3XmEOOg+UvuSf4yqZIBLDXQG3qCnpa8pA3CP
aVNztZLQgfMR9767gh1IHwOZrvPRumUhTdrrtpxThuAm8CFYL71Fk6E3xzJ8cPoiaonNd4RdrrlL
++p1GEY97plW2rbe+LIUy6utAT58TRA885uaMEL7PGGz9VnvRVD9nAbmqHsf2r77o6/LTvyTUzdH
jj8f99EeHbF+9j6nFbQFuf75n9SFKBOWbDKKskmdODeeztEZYIh//+l89B+nkD9745y/eB/Xlwlo
ALN9DkoeL/cXESfUTWXY7eU7hpF014ZpMT05quPxyJ4xgwvviOYiURCz7eyy18MW0DLmTfXz/z+z
dvPqgxWrcPbfn1mfCsjrfz20rv/Jvx9aHfk3P2C2GWK/R3vh1Pqfh1bH/dsfrj9q/TwkIaxF/3Vo
lX8LVjkj4GCqmC7++dDq/40xhcfh9w8fLtfYv3JoxcGGqffP1yk2XDyHtlCuE0p8VJ7799cp2AU1
UIKUUlJrl69u1AdfbgDUDkpGSFghjNfO1TkeqByCpQT2qyD1W2/9xaMPg1q18dswVMZ2Fur6lMws
HXtw6+LW9tjt7DpsC98mrhKWdbVYt4z5hvkP1pLY9Y1pxREPMQ2as5MCivaI6YNIixkwZ1iOoM0d
vYZJ37FCl3uJg86pGbrXXXIYyzbiweg10adoMqxEg4YguiF+o8CrsD+qdwuoekjFUpH7jdoaN4oh
G8moYIKQBug0yu/6eM39GB/SJ3JzBGyB2BNvHTaW3PGgp1bEBEtx5WIfvs5jl96/saXFS+cB8erI
zwDpDXWxWmHyKQZCwZH3p3bMxCQ7Ms5nhnx5k0XdeGnBjF2UU0Pu6YaeJcXMVRnT9Z6w2uPxs9S+
AY1sXbscWcKj6odSb9igGbGfqHB7z+J4LW0ScoDryxIHsWnJpncBCODRrSaDPaO3KSDGoY9rhiNV
uTeMRN7L2Pd+KCf2XxVs0o+8Dds7WnQGDnqTZPPmazeh+5a8NSxwVkq3CZmoUP0rajgQIR40jzFv
E2Ji6ergNYzNNfyNjUtRFafx9BACGWkbC33gvZzutVdcR41grgAAMPROvIuqldvWS88m0wxtvR32
1gPPqE9a2R9s51LjqxmC5W3B1XIS9dLdLhkPypizpY/1QZSAONzya7HES0DiausD+WkQPvDMbEEp
3Tg+HVnlckfA99mOwqvEcl4L8ytrxvs2fi1k+svjkJjFsAr76gLDHfp/cNd3HcBhTippdHYGaNyj
5x6jxLy3OXTfig3DOB+1h64vVnwCcw2XUiiWI+Zx9X5UVzXBck78EyXg4lCSzEVWTY5d3lyWoNRH
ge6ZqfLS2QEig3qyu+CcRSHJiLgTzyGS5pMslvo7s83ZnbgEg3GadokqLLxRrvMcDapY0R37YbTV
U+6nK3cX4Bc4e7IbWKZm652cBA6Xtv8tcn0jg+zeJwZ5Xf1hJaCm4NnMAR7e/NBH/VUSD/pWAcHy
gKnEQ8uc/qLFGs3q7yFUHlJ32eFwfQudT3u+pZxpm9NV4qE+2W+EAvdONL9ROrwvNd+pWufo95RJ
bBaOtRSdsk1ER5Igwawewo1NipwuqG75kN7wEC0dMIrxYBGCajiXtg1yRTntxuy2kP4hCEHNAygz
mC+U7+2w2R7yrj2Qzrpm+IJxCZaylV2jOpA4sQ5t5l8Ae+9CA3rBrk5kj/u9x3vhbHEik/rUWy9J
8S366JoUOoHVdyEz4MTtt+JkYafX8KUO3LLUNZ5QYL4TyXYoTgj8dQzxUzP8WIs+V4FGJU9j6DwT
wa6PiUfG0Qo/uequB9ABMGgAW7WCsrb8YQy9HodB+6zaYtja48RYGxAOJMoHotyHSMLMaCV9Pn71
LrsOYD9FwzO4iHwC3cZm5NzJZjdQQu9Z3bSLhnY38JtJJswJW7ge8o2Mxl8QsIDJeETjH1LNgJEZ
Sbut4/w+pUkKE98F1DSjen52MUa0a0L74CqFX5z6+fVEBPRx4mXGdvihEB7Y2A43M/BXd8nf0DSP
Ne40xtTW0eT92V+Cp3LBh2DoxKGka1nu7DS9Cikpr3ELQhGlkpW+CVwWXyE8fUDJ/QbRzQfu38Jy
2fCQDw+tklf5oCX0Ae5i8865/IM8+klVZfZEv8fRm8OdV7oPjUrvMNsQJLzEeXAEbvw81eqWE6Hn
b3JQemurh35S2fAorPHsBR00lnsLaydUusdx3Ze2+RXlNsNQ4RimsumpAGAzWL8Rk19gSj+K8Soc
9WHQKAgNeyVS8VB6KtEdpzF3N2kzTtfxclGrm9Tiuexk6d2SUTOU2RdMithZuTFHcsPtQ9Kg6UoL
9vqyD4vbQuBS05cxCdQ2r3Flw19jdhirHYBr+uBX35qylxz3HaPsTTho7AFtgz+hgbRTIRFvl8yF
eBD9NpN/hhJ4Sqkmua6qEMq0T8gda9FJNWi9AwrPQlpgCxr2xRtxiCQtdEKsgXFOlk1yFB+PU6aP
TFEvXeEdfYzYuPKW7g4p62Kib13YF4dza0APRjeU+3wd9mU0A/UlXCCBg7j/alP/QoPDPQcDHCi0
0o+0C+CWEf7XIs6A+e7UhPITbxZzb4PFG22AHwBVXEBbTXKCWcVEU1peAmi+gwxgMXXlBGzu8oiD
QoGiyND5M23MhdPCF42jv8vUue7nHFHVWwhN0u7epYeWSTInaX1QJTo1lUGxfB7ptHsjEk2jhLpY
VYHQ3twhSvH4ZZT70mv/R7Bowd32TZEBakL3tej+MBqr/soJ7F75HiRBzrYmCgIUG+9Akhgiva7f
OelA1kvte0Dccjcv9yFDZs54tMdyc9VQNCn2YAUjL39ids1TMP1M18kdphLmw4DIxY3oJmgdxcZx
OGB20kOujS9xaCGbj+EpVvbeAmXh2+m7thRfUn6Jx9Z5sAp+/Pxq2x1tkRPT2ltszSz+gBH2Vnfw
NaGD0FsFchBxxseashSn2X03iDHXepnOcvRvJqV/+6xwubPgoaeOqkMigFKLJ5ZlNeekEdw5+s0r
4WcEzcsyiesYUtkSzCHknPsgVm9Tlp9hPh3KqMDp+BU4KSD4erpugfdi2t5acXJs3fQqC2MouiAF
Bfk7xviH3uMYDD8SElM17nVmv4Wh+12SMBjs+aS1ucXTtRaeHOa6O0Ow5jJ2/YMb9j9jWJ5b309v
mP5f1dTGZY2v2o2XY3WYnWdJV/EG2Kx7HtN2RE1ALzH+JXajswuyKPWPPD62zqKtm4zfT9o7lMZj
7wz2faxZ9t1+kzqAjH7WUSFZu+WO+DXaVslzd/osV9wO7g9vfiqy+EAX4LbNgX8GRCOqH6DDN1hk
6bhqt4DZXMpXUpjjAIgeUhrtM6wnVf7DpyEbOio53pSBB7tBysIQf1IJ7CgAROX87GV8wiF+zgfn
UtTsbMsYIihECThQJOO2yrgHP60OfulAl4KbYk33loNoMqR7F09TF1BW7NWvsq42Wfpjad6SzMzY
ANPyDuw265Tg3O8d4hktIaeqpUD+Wqz6Ft4/jW5goARfm7wKEtBjlNXHp1S054y2j3ngF52Beat3
3fpP+MyiN7wsSOXZiZ0JsruzIQe7LaS1T7C7xtF375mZgvnh0MQ/B+ERK1g9m1juONKvC+zkzgfO
/ttpqYEb4KWSkksUcstsLy+cjfbkzL1DoB/ABugHYilyN5CCxh4HaYxhE8ZA9wZr9OvQ/rK8mJzH
3WBflw0dxlEF4hXbSwbipPkKpmkvk4saPqd6P4cB+ARo85RzlZLjx68IV1le3pkmufI7uj3tIn53
2AY/zKO7/Oo7HCB4XGufA/K0UFsU1xQAxRwj8r6Sm2pIFYeFdxfTtGtV9ylx16oVoP6YDJx9G9cY
DArNT8YsCKOmcrCuqM59QoFjU7QDcnkaaUBAfliJFsmxzvxPZRiUhJDkt9VE/mBUPw1q62zZzz5q
fLg0uHnapGNRxrxETxSyIYobZmjzlSLIgkX62fXD+FAhors0Yq4mvjmOrjz1ywvmj1ZfuTM77xzG
9HCdBcnN7Pgn6lb8h4qCXnu5ZhjyC8w0kQBrN+mE8wu7nCrkoGBTu91zY2DpOQlsQcpu9yCV9utW
RhDdMHI59Ik4jG32DFDkUPjlOZm+xmI6FZl7k8EaVw2FuwVEfP0Lu++e6uqdjL7RsO66te7Dpcqi
8LZZT4i7rq5jVRxou6ZXujo4wyPG4bJ85L2GG3bAcNX8VxpNWSzUgwjLneidbS2qm6wUq1v65FHi
uwy/3ZSjg5iftZE3Q2xfAp6Dt17ZH1Fkdv2o752s3maU6UJmyfYFZRA741gPs0w+nd7atIjjO1/D
+di4Q9qhI+OQp9oB+6P15CLbNcq/kCX6mAgFnuJMnaa2ic65jGk/WKy7UPXsZNAJney9oJs5GHAs
2lt4OjtlWe3Ghrb36WL9blVwT7UykMsrJ9MEUG21H+i2Ja5extVVVehdEFc3bqNpb+thIMr5wF/8
vcR4lhCxBdBtf87WAMVtFL/OcFRGWuHcApxMm93EWMSZee5bJN/jQBRmkwpF7KQfPxIarp9FpU8L
O7+SA3BsfzLw4+52wVtpQUTA6tnOuBVmbgYxHC1m7YS70eHckqTD1b+xdybLcSvZlv2V9wGFa4AD
jmZSg+iDwSbYSGwmMEoi0feO9utrgVLlFUM3ycpJ2Rs8y0xLWeYVid6Pn7P32qlgr8fG5VzUvFoq
inaRbBsCzFHx1TK9zcbYr9Yzy4NllfGCNRirKauBhcxLgu6NP5wER31R+vUZrXJ1wGdkLtOg0F40
z61hqWrnSVJ9rxp/y4wE/CuyDa83wzXGihGVVnCITd9aMI6iU1ri0kEAPZxrLrClOs23He1K6HaL
djAPctLxG3krYksuWqu+z8dxNyehjS4SIgTSAQuYthRe85wF3daphEYm/SAAHnRAPpdm703U7dM+
DszuBkKojZZ6Bb0bx80uZfiZ1zZ5IefKt7qFgwVHUHpaOcmhUXldNlv8f/aaCQqEzz0hva9TtJ/v
H4Bnt+SHkBtOYSLqeJyY0NvD1xBbA2pANHOPUVWRHRa1vnr1heWL3Ug+H4o/AID+BqGUmy1mWY3L
7LHEPqTB7JzJ9B5/aeyLkRKZLuzV3MNEeAnunmuQG9nKs/AdXuaw6wHgVsZwoUabl1kz9eYM5Wsg
oNtguYBgMgSE/wy+TpS1TWgIYKLyqoOiSiLYlBL9jRafgoKXN8I1Z5TaejBG5wjpgKrfils8CYyE
xFNskIW3b4AeAdJrTCsE5liw7zHN2LimHmKLO04du0qM+eFDnEX8PDdAdJiAd63P/6cf+bMfKT9s
R14izQhf6vy/Lp5roPPP/7VvZmN/87umZv4Jv7qTlv2XbmNd1pHO/LLv/19jP/Z91yb0D983jeXZ
yZ7PP5uGqP6XlDhRca8h1/tJA/glqZlxAMjpTFQ6DqobrLn/SXfyvWIOOIBBR5LuJD5sG/WHdSJc
MzRMvoMvh2Oi1eZK14wnJ6lYRXLdQYOST8uwBvTxW/P2Hxrq79v28+9EwgNp0hWSpj1pMO/boQwb
nBzDQ3+cEJ1uIrxpq7DKsv3Hv+Wkbf/2azAum9QKpmF5/Of9rzHKOO0zYXRHJNH5eRhnuwmT3yqd
cN1QAZLmiSr3IumxjOQuzaIy2H5yBH9cXIHsExkbfWkDToF5olYqGNhBdhnro1so8HIl/FAqMLnR
+a4sbfYZZ1mGb8MP56Wr6sRem6tLs/DSXYLnjhlLPR5AByUXhoIUF3Rl8M20u/CTK/U2wPhbNsmV
EvhOpUDfB//DRh/1/krBS7Ni2CD5kQx3ompzvoxwGbUtrlG5mwRuToqnBhukWV1G2hCu9Kl8NMKQ
OsKafih4Hd/Z5+M10uvqjL3NcBHC0tylLEUb1Zvmlm9hvMHajWlVb4898S+M+hoX2qDHkLYhhw50
Y/5kx8PtJ7fg/exmPjXoGOCKAGLyZxT2708tz0Zt7AhqP0ovsc5QVQ1LYr+jc70PyA5gs75kIesv
LT/r13hZ9A2Y7mH18UHM86H3lxfOERJKwwb8RDbvyTtWNFRNroyTY58rcUhTeR8HIl+bvU02tnNF
KIexNIG5ffb4/XHu0vX4eiDl5uYhmzu5rUr3mg7UUXDsnTEkqdS4T0MwZWEsNSyWjbeLVHjr0GJf
oCBoVmgCtMXHZy7mV/ndqUvo1Jy4lHznPIY0J5ffID40tnP0T3HRbB0GHVQck3MT5FGPOdtJt8Z4
a5GS0iBuYW9LfRCxIhtk2KyKqCqIYyBgyO3S8Tqp3V0YEeZESvEqVcaDguOFjbt2Ju/y48P+4wMl
GQhZDvrhGdYFROj9USfKolmlCe8Km5tzOwJ9xZdU+euPf8sJxYpnk5+O4nX+hEuwb/Lk4oiBrL7C
caerKM72Q9Bq28HgIXXZksyyjY2h6uHZLK1vUevw2bJHEjlogX18FG9PwbtbhHATMAazMFYUXpeT
6aYGECPviklc5aZP9dv6Fw7SwodOee5R+aVFP9lMjHMBoYCds959k7LCHduWDtY6OFrFo5QXYeP1
kFUnv2/Xuie8fU2U39xWKIddqKp5LbHqp6mtzZePD3+e7b1/wtCXOhaCb2a0vOKn1IgAhb2sE0+/
CjN5Tv5C8NiYPFuxY1kjaowRd2TXelhEq6a4cCJAtXReMDY6jNNN4s3Zm1hjaDxJBvsXUKXgIXTm
GFzkvj599kK+V6/ONxxK0jxINlnb0YufLHzCo1nc5ATQm3FW3QjJYKUnIR1SY2LgqA/YGXW5c8hh
zn8BbdDAWGOchVuFdsGyirtmmVjkyi7KLFZXmmNWGyLAvO7nS/s/0mjGzLxiH4yZn3+WdHnxeyX3
9pd+lXLiL8wFhovSn5muDe34X4Nm8ReBWhLWEk8gGB8PCfSvUg4JtOdR/sFgYhniMeUF+1sd7eLH
EBRCCN7fNNUnauiP1NFvZpK/32S+75CDGGyB7wIuZjreyWcLnm0u7J5+vuOwBcrtIdp6LsnUMm/c
VQEmYyuICfCNuLuCjr41qmhvxarc6CK5S2NBZHx/S5uMsQt5ducAm7+aQLCRNgN51NwmXYcQLVd1
Z9Z7OwVTjOM2XTVVV+CXx3FJru1LKnprITozRrJn4MfUnVeHuNyo87Kd6+X3UBeZwwwuTb7WuO1s
faehtl1UqGsXGNV2rmzoCrb7vHrCp9YvDGUzALL8u6wTPyGC/9Fjfldk/PuULIYe/V9gsf/9/2YS
2L4Ul8/ZS3P6o+aj+dfP+u8BKRPzJ/SDl6B8jt5Bzd7++Z/Pv/UXyAYef6BiQPXALvIo/9zKaIb7
Fx82D1w0KdpAg+bF7u8XYH62WeEQaKA1s/i/fr0AwvkL3Jk+qy+YcfJttP+TvcxMO/ttLZDIDNBW
UO/rHuuZA67k/brdQ88JwoqYY5nOs31K2H7aORqq/CXUDXsLIbzR6QuOBvGWHZv81WB3MO8CJhf1
WrU+OTYxgcAtbQC0FmuL7lGzhgM091Fk6FjLYqx9oNO6k4HmInbavfntWh9/vqzvtUb2+2qRk4BY
CC4D/xIeB1QjJydRjnoDP6F7bfkUddf8UkZzrK5YWQc0jfRKsgkft42JcI2+lthA5UFk6AUEfk+k
waNPMru5ReDGsLGAsZXcB041GcQ05PjQECkmS6Mzzfa55atFa7nC1ktnbizspSwdZBMdEXk2M81J
1Lel5tNCtFKzOPKiGuaWSAm7W2Mslg2Uspn3M0xzGJ2wyftc5lPGiMyDuC/XsZ0B/sjoJi0jo6yO
mgjnADUBY3alV3HN/gsNvFpMMe7lFWZJ7QugV7qXtSWSbqtcmb+iiA1NQsxEzMbDiKpHVyS2cVDD
SIoFkX8NEljaqzSGU+bNnR+XMFxbnLLrqHEE8YGFRsgdP+Qcibkl1imU9ZteJz5kYQ7l+KiJQg8A
wHatdjtVQZFsYtl59tk49P24TpM4uosM0voC3Nr9lmiLEeyqSx7cCvNlTvSFGqrhib8NCYMuH9kA
ocfg8tqrhrLd1D6DqKUeFvoN670hLzoMx+PGVE1PLPQ0Zw7QlaselW4IZj9dg38ZlkH9owKD49yy
tqMA0aUsp53b6uiRY4j8jEOiNN2E7siMriTrZDq2plElG7fS3lJcjYC5Ie1sDNvKoDffdzDC29xx
LgPdrMwbZ6q6iPo/4ixULMrHogUUtE96X1z3FFkQ3+EvnpWzi3ZtdV04bEZvBAINIn2oLknQKLHO
9o010lP1qmxtyk7H0mzbBXtXPZvOHFFBaMn01H1oG0t4q66bVwpTtuF9mDvI9Yl/ROogfaLu9lrQ
DP2CuKiseiTZJn4tyjAlBjQHEP4DUdBwxJlPOHPbFdpAgFhuPRuVy01iVe39jd+ozF0qTOzjumna
mOQj3qlwrRcyCL9A+ei/iSJuBVZmnYZ/k07kj0WIPdVS+n4rrlDo8sOCweCHWWiQQSDXYz7zVCKt
Js+54sS4uh34nUMxVHxAKkJZDDaK3nDMvUo3VpXTd2S/WWgl965m8LIpw0WmWmS4njftaKQIeeth
OA4kTo0WbuD5VVQKETaAprjjR5Qs0sPTUGBa3oUQRtiCF6E5QM5XaM2zH1ZiplO/IGJ1oErUEpzE
c0YmLc6vA9kZg4UKa+AXTySrP7pNosRVSkgbpLm3x3USJBs+tDjfgWaRytQufz50ZS+jYNvWjlIr
0Uw5fZKkN3k77DRhuNe4z45FJs+KPJmKh74L5IOo3cLeQyZl9h6MjrksZdxcc01M1vlwtB415Sfn
EhP4lW30dOkxbFnfBq2nOZ77xY84SfUdpVJ8QPJbr7tGyH3bFLzKeanSVeCKbhdk+SvSH6TsVDTB
xtay5NKhnRATeKhH4QYAdjsH+ipMQZMu+zUEUv0e7wtxP2ki1vEUj49D6Tpksuj5F+Jyk3k5CIon
Mpa8QzpGkKlGLQ8BSyctCGZ08Ku6KNKvoNW8fSX74gIxCFtScmrio9krIO1j7Jow5nXXWQxkfn0h
quPWDYfa4E5FkOAtvVPqGjB522J37QubMJ05gRuFmYMHPZ9pgESQdSuBnA1CvC9IfcG1Ec3S5qpa
lYZDWEZRa+EKxbw82kZWnBtuyT0wtfauJXl82TCDOxsdCB0urDjEeAogRSDr6IbUQxL5bDj2V1Pe
Vsy9i2SNrJU5WKq+kNsYX44CaEfc1+AIiwIAsfSZBNl8Z7U9Qa7+/ZDEt+1UB3tVtfU5Z5+SLdK2
jwP4K0o4hFyJ18M0TttiixIFQSC2nmZG3+VnMLmtddSFqqd57jJMKr2SsTH9awJojK7q18S8QgmX
afgKtCS75YuNCARzCwLIuGyqrY7Hgf/BycKr3qu8ZM0gsN6AU0OEkVqQvJYha4JYxlUWn6Pon/N1
QAh8d8MUDcbkRPTSyWb3nwtyOHcG6d5PLQNyBrKaU32LIs3W1wyGxtuqr2xgHUGlYW8QXrJCmKSY
N1qUwDgA7MuJVO693mTuli9Je571ibPMQVOc0WWqdmnuTE8QARSiatFmBDKVsyhej4tvLI2oCgim
iXZA09SOPVy9mk3c6PvA8IiziPKFUUcWazCMWu7YYlBJ90MrBmsOfH1lz1lfIOIPVopq6stoAfp0
9cR5ImYFzDdIq28q7xl4xWPkL2vdZ24ROJ0BeKyR/Crycw9xjFjzoENpv2EL7K/Yz6Cpr72+fBnR
P7y6cVMd+cJXDO149y4xiavvhqGc2zYEM1oTYpAuCiK2z9vcmspVnZLrafrCvS7F6DxnNQKdWLOj
Gz6YDDajYLpPjF4elItZvXBL/8JNE7B+UNfvWyqujWgadS3ZDy/LEc9lrhP4kdll0D0qP8r5fjge
+oVMhNPdlJXz1gGyE+VYU5fdLjGl9B4Likp8G0wuw3WcGDl0x6gGc64DWrkAL2U/JsnEy06r0puF
D2gkNLTj9UxxTF9d1SNKIai1+UrGAms/nwMXZUs0Tawn/sSIOYIoAs+RZBWhLBbjmFwxEHp2bjqb
PoqHYcNqkNwTeNgBRkqm7mAhS3BWpe6l20Y1pBRVdBSQp1aF0q9HbKQ7hVPsJYsDQqtCPu4LaZqD
vUxBukzbkKYlLTk8ZtnaoxjDwjhwD9wvEFHQFrigXJkypk7BZy6IpfsgKg4aGhl+PkaVg23tmGOR
uqE1XdisKYKSVWHxcmEuzEtvBV5Be6H9iryvB77irzBGeR38KoHyzRvUpgdCSHO/7EgIq8eSbzf6
WFoJeisy5KaN156DRmyjVeLXcGdREdvaTe9E0F2KDiriGhWQgQfINlLjqYgs46k1CfA4tt6oL0kj
tXAnRpRCrAE6kLK876pwXcNRa482lVJ0bvg0u3j/R6HOAtl6A3cCLdO5F3vNQzRa5TUrstudWQR7
I5Ol6ohJWYhYuca6LH+0o5LpVi9oDG2TwWpBIA4my0dKWNbOjPss2MadIo0w9AgY6Sai4xd9L23M
EyYxtAvLp+N9nVZWimzG67qjxEUBnCs0ym1rJh6CiNZz1+iNqmbFxljfjfO+g49JZB9Gv8SLESEu
3Jkk2t6IdmBdtUpLvlIcXdrg6hAaQE9yzmhzDyCH7IlttYfOeuCRJJsN+9sQH/qkMA8w0Uprq6Mh
TRjbNol1KLKB51+DdgcGCm0XRBrqjEeYfRAFramvLhPWULlEgX1t+eGc0tHqCCvMUqfoGDpzUCuf
GSTyYc2CM+MmIy97ytZtzX6GYh1+QPhc54FClDOxLE9NnVzURmu/BIaDhEgLRxIxqbbWQ2xrl0ma
lU+eETBzjHHnczeqFgunR5c0W0SqIwsjIXsZUx70bkBVU0SrMmzwa+xyeJwdAE0wLwsJBCfZEFde
VVvhBIIwj0lq5yjBXQJLW6kZZ2x8FBpWXNJfPcKDJDTk3H3oMywekbRGUi/IFPhamXqIrqrh27NU
tlfu4y40z0SJOJeUF4fXt7ZzDjM0C/GVLI/83MsHrv9oKqBvDlywc7ub93eB3lpfMEAXj1Zadlt2
UvGThRuLlyEthh9CGdW1WxWwzf0q9K099hhzD1St6fekZeXJErsNhDzcqYhm3jYBYWoM4nxMkq/M
uF2IJN5UTZtugrO1U0DnYJ4g29PYqvg9chzDfzVlHx30SB/2rP8urCNXnRPGUdDwI1QETUEIIn4F
s0/HBw5JDTouksH70Kinr60xttYaDOF066C7bGjQZOYhlUn0Q5g+lqdqGNwj2moXa1lqGSDU+FhI
ozYFAtMO+ZEI6lvK7464IQ0X7dhHO1BMbAjDgqRmLnxywUCjwAOp1evSccJ9CBdf2qqEdxMNe166
HvWSG+DJqvWMm6w0mza9n2w0/GTXFrSol9rKrNe2k1iwvah+8obQuw1GP1jTgTdXwtHIypJoxuOF
XufOEQ99/+LTgMeYx5blQbVBXi6LcArNFWODtNpW9eg8GnVhkgXZ6OMCGClj7t6AFGYXbjVedcIL
lyIs1MZNgGSSt4zSEnuARshUbnY7dFX5GRLIYctiydyBPaWbOsiJfBPk98LWh6NO5bGNvfo+gjj3
xdCEfRA1EJ0IKsduQmJL9TZeWVolHmQJsZFWeB8ejKIBDkhxUm/tUeRHoZmA/Xjak2A7WEO7hyzQ
bMLR6L4MqeEwEaGAr2hEk2PVXTVK4Eb0G9M7n1LnRzEYJIkmfqjzimL4O7gE9+1UN/GOABqFEepF
wj2LyHPbs/q8QKwLftha1e1oaJtrl48qgq5Cs891iP3mCtYlkX1Kxp6xVMTw3PCVTC8yF1dhX0Ye
n4iSp5O13gPZY5roFHvkyw9FROBU2wQxelqD0ha63DJj4zd3pOtjFkUkx5h9d9FP6YtU/K0Oofe+
ts30YMWa2HW+vYxY0Kx1Ra7ti0tIMwk6pKujNUP1hNu0lpu4zmhJhkmuLq2iaa6hkSYongztrIbj
m65h/FJZtk7oIIYLSCioVQX2GV8I5CMN10DrNwTcIyyMz3Tld9eiyZ+noBzOKC/UjjSpGkuhoyNU
cq0r7DDp145wyWo9uHU0t0hN576Ph3EbSh85jSGwL9Qu9HX0q9CgBc/n3kedau5I/fG+WXlU3OSN
rrj5JiK8sg5TdTD61CfcK6p0b61E3L2miKYvHYOqhu+kh9KwLqNk22v2+M1BaYt4rsTRLW3ZHRtH
4yUKCboD6T3F9Q99IPR3QcLNRDGrzPuaGHJwm62RbxPHGb75SQ7lL6bq4O2F/64tMo0NCo/xRE1e
W4G+IMy5vbXcTNtTjMM/DHXpL80ygMnYsW1al4x7rXXTWt2m8sWjVVXGIY/JW85yA1Vs1cf2ZtC0
J50+7lZ0Tr404hj8i68F+4H9BxlqWrmmRmFtrWNCAFw4qvtqxPJP5zZHmOqYxpdBORG4L82WydpW
HPOAIuK+dHMfp+gA3sXovORI6mL1JAMAPezOm+JuHHxkZ4G6Sgfbqfc9GIRm4yRWG9/VeZfR5PZa
AI6tHffI8zvNvwJzhxaz7ryv5FzVwIb1fjs2QTJthqBndkU5gN5piNMb6sFpY/SmqJCWyfpbIvP6
uU2Cmo5Z1X3HEJHUq9ac1mOkpdsuQ+dN5Umguuv11tnQVeW6yTrtkgWw+taioTiGJDgva78r2IJN
PTpltv7FVqNbuCdPrN8XbJKuM7KQHCd1p5UTjOm3iXhZUI4Mr4AJZkw6cZcatR/uDBR2+6Gdwh2s
VJY/ivV2mdut+wL/Y2yWWCJdLJYk3FEDwMlCYa/b07WDnOKhAii2K1rRqONYJ+OmCNUTy3F2CwcU
b3aSpcdsDPctZ7ttyVMG420n7YvVM6M+m2I16WeB4zb9GheB9jTVsnpwM3VZxiJDy2nYyE+d6CEK
cv2mrmOk7VOChKvRo0cP9OqORDD6hY52W/h4VmN6D+OOmhlkJcl7VNvskwvk6nZ2Dss52bOdzLcY
xuwnDYX6CvtXeAFtb6UKaAzou/1uAL4r8z29HpKfGBLv29DSbkgg4Rx0T/IqmDeG05JhOaHrC1mm
NrWmWRe+BegBuJcWrgU4+QrLgglVkyH4SAkg2+hSrz3j0W+p7PqmqMmQIBvy4BGSQ2+uzJ+c0KSG
S8dXgzyCTSXS6Cs01pbCygcv5cn4jPyW+iIJJvtSOOmXSaP6BwX/w8GhdiebhjcI3m1+lXr9AoF/
81VZeRghrMvV18aSGmIEVz26ue5j7DOTQhxj6ojhKZcusPXOafV0pfw2blfsh2zaXX0UAKgsM4tz
pNUHtiAiY9NYOSkrzyrUq+bOydBOL0wQ6rjs506Qb0V6tQ1NAoQXlQlee+Up0jKJp9b0L2Nltauq
C3EeBGFnHYj95R9gY28fR7wPd6y4dYcchPBHnBlFIBfkdtIe6NiMZDgR6qo8KFX44QpRZewsQGmi
mpSDMQDeR2lKhhzRNXI9WA6bLu6pS/MJaP6vgeW/xQL9U8dcWnOunqUzrbBP5l74Dv0evdQL6quR
6Xmryx1hAvA0xyJQS6to/YKGfj1eOolWPnzcsP9j5MAYEHepDU/N1p23ieDvFmTX7poKL8KzWzT5
ReSZ7TYYDcC2NF1XkVG1u8JM2xuNvLwMaa6mbz7+9X+OPIg6wv+Ft3VeuDCkvR95hI4MtcGerSI6
ghziInKHBqIXReN3QIeyuyuJdiDWQ/e4BYOm69/iGCT8BrQOFV1fE0mxpOav4tUooyHZgzQa0wOz
N19sZSiI9MMoUA3HYgLztDDG2NR+qgj/7d1702H9PbZk4EHdYTmSqZIn+a9Td6wWMuEfDTyQEM8T
exuiRyBqLs9BnIFyacVaJYaRUiolzHRCEiIo3FNjHtVoQ//VamZ6OPYE8tKNt6mNVoFwOH5ynd9L
Qt4O8k3KRdXDM8Zxvr/OpsnH1pkN8XZZx93WNzW7OIBQ5bhYuK9V2EcvXqKY1aAj5SK/TZE8AsLr
tagCYa/DOIho9wA4g0owysn7ObX/95dxvtO/X0YXiRkmZxfJGboVtDbvj5DGNvEYFYEgqk297ubn
S9eIBu40pqHSvuS7IZuNHdGvXzlFPdr7YGim9JLMbsIHQUQr7K/NkFA+kCrI49IMJk+KXyFFPWSw
pkmGV72y3YuPr605X7v3Ry6465K3CK0NoLkTjRb0jSn1QvT2JJnz9JrJmLpPaVCV3ZqEU9N7ziru
N0mkoZVcBGAm4GcXyKYvg9EuwoN0zEDu0rQkawKfUpRuGIE1waqXjTXB2ECGX8bzNIhOQAgFX43i
q5Q+pAP0XzbITrjf1qaibib4gLzWuZNTuVvNLfBg17wCr+yY4htwfPRao4qZCd4Ll0xf6CL9dd+E
9h1JirA3TaXK4pO344R4hhqPbBNeAAt3u8efTnF/E4OJzKnofoHJHsJLLXLZ2rQK3THGPBRE6xwy
jXnR1IoNVR1FYjxMnh2AGCHaYTxYbNqu6P43aAFyRrTwVCDv7/iIJvFBt0fXgvKlS23BZFc0q4rM
GnPhZgF/VQzIuqmQct3rV27dxu5zaWfJtKfrEj/Q4NfHu4+fhPcfU0egj6EbaVvzwwDdTT95hMPe
GEcr8ZEVudjRqKCDJREU6T7Ts/LMxpK5DHRiPlB9KbEeNQ+h1McH8AaI/PtR5Ai4yAhikf7g1Ee0
Ny81359vIuY9BHH9rykcJDRO4hOmMGqKjR0YFkUkzjMGJm8jHS6zY+093wofIq2APZeG9fxlNQLx
XYayzJfkZ0cWiZ/kVi5FSq9yk5k9+c4xiyC7T4BCWgcbaE2SE/bBNkEQUbHZxTUtJy3riDv2tbUk
Rj3bfnJyp5eXCbuJ/GQmZZjOLCp+f3ISAInu2+oHO5Pqgk4L7j5Bzjl0ZLfxLthFtj5eLsc8gzQX
Ppd6TjvRcQDTrJE2++a693JMZoVue1cjndFVN8bxrRiAbjNTMuSt147xARww3xTdl3kMFBhnxErX
e+OCUHAHhwystKULJAN/aE5yN7082awzr6xvLJ/N0CfathOFHYoY9qKoH0Eu8GfM2SdfFhJhIfEV
6Q9Y6czVTKYe7CGKZu6doUrI4Ue5VbfhGSsu0i5ALyML+q7U5GxrsEmFw/rjW3Ay3J8PyCWOcdaj
OigLEXC/vwUZseEUERDQkcUyLCzaUruNYy/HMt4afrUaTHv80sHb6umkpH607uXo+ueel0d4DVvV
kFLDoDpegBvwXnNQU2odkxF16ZiJCeetTLLXOpKMKiUosIu2y6v0Vu/dgf3VPODkQwM1sWzknWzp
1y+IT6F79/a/IgkqadbrnebMLIqoWwWam6SbhggPgqIhZC30rmH7JpsiwWlNjEm4GjOjwcLOGBu6
/2RGEYkLwwz/7XK6dSlFeciP7JHiZXxF1IOX411dpG8TSJFZZrCDMlbtTDSkG5d0XTaSEgkiGEZ2
tIw5/WJYm3FaFavcyTxrn49z6ESrieQcALXxpfFGOsKyYO9DlHgNXq7LvIs5yd7Aemyk3tpUBJAw
FUxtpmVcXQ0ORsu46e3G/n8TE/131AnNmWYf6IS65/Tbc/3jnVRu/is/pUKmiVQO1TH5YJgYeKb5
2PxyPeh/WaiC6e3prG7IbClkfimFXP0v6IqUspTTb1QWvmC/lEIO2iP8EAK50Cwy4i/+J0qh919C
khSRyKGQMxCECyS4p8J8yLXsPhvdWI9O018ZPG3TwtHgGC+KIfPccwNblLuh56URexbpqTrXusxw
7n+7YP8k9uFMfyt8fh6G6yH2QRg9S5ZOPsg53lUeYEypZF6yXfGHwfL2BbQHRlRR7z8xoKJFETtl
+tBWtsDbXXvIHGI7wS/flpV/hfOI5cgPuHRLKwyaMzvh27XQx6rDVeZYeXD85JjnNfjvFRKelEDh
ZeBAQVfPfTTnc/pthYzjyYMQWtBeJF0Xdmc+biOfyIPC1stDFxBsq+hY3jTQt9daG9ss3piR48oy
8C/YzaLGzgYzPPQZ331yaLOe/fTQODbdBIqvI4Y8KR9anUtnaHQ+ZW9kB2e0BxKrgng9sP/dkJt3
HU8R/Xtq4tWkGcYumpiZpkZLVf/xkbzfkP68RjTtiD8QBL2y3L6/RgmT69Go3iBkHgkSVubnLyMN
rKOstJ6C2o2IT54m9ujT6H+y5p0+U/P9YXvCBoANKdLSE/lY7Ufs1HyH+2Ob4B6Hbgjg3bexvklA
yRNmjiSG+W6FSOHjkz5ZbN/OGp2/ISlYea9QO78/a5AQPisNzV2EFgTkaOgVYKkId9eQqk4KC9OE
vZ67/aLuW+umRxazGBmcXTuJ7xWfXIUT8898MNJBPwdxGDAUL/nJY2pPbi0njE9rUWoK+oqjke0S
GyarWEH9SmCAYsZyVseCXKbJHtLnEt2OubRLQts/uTB/3hKbXQ2SSFQtHJh98prTe8wnP2m8tVsh
NYdc0VQbxuH+BT38AIwfYtrHiC3dMujL9DKyfEoALaruUKhvUiZZgHq6sXysrUE7H+JIEhaphbtq
Uv79x0f653P79l0ke5EC2PaskzuoCI4LIr332HaFJMjR9cWub9PNUXVwIWDmXlqtZd2OYxnsPv7N
fz48yKARgNpcJ7oYhn3y2BbVBHmSXcrGnXR9A1ANx0rB1IshlFbqj1HWiHuQdNNr4oXDbijc8MA8
JdoQ+64+SRd/U1i++45wBHNThWeIvHXq5fcPchsTxTmMwTzzj2AVJdUAiWok/jI8V6iwbvLMy8cz
wRf6ahoxHu29rqIwY5zkeisa3NN1k0JxOOSVZnT3hh+Q3xlIbdNATC2XU9HSVTP10TjXpAmLtxDZ
oLaM/KheLCdNodaMAzlun1zh+ea9PytEpeSmU3kC/qdN9v6s4pQmVmQkZIlJpXZd27c7I2cLQOJd
tOqqwtxQQo6kpIn4+0Aww841hu6zb/T8S04PwsECwb9YmfjD+4Pgk0wSXDG0G2GXA2YfVRWUbHps
XHjK+ZLPnfaPT/sfbiaLK842ga4W0oV78htNQGClMXrtZrDG/lFnDwD8KLXuhJ7m7qqiQl2WTTmc
V1NRnnvM9c9oziCbFMq5plj90YiBUdFkQ94YibwoC5u5ZScPoTEiOQ2zJttJ0AeMbmRWWMRxQd20
Tc35/vF5nDT6+KDNRYJNZcTaizL4dG8MDcyC6uF3G9XgRFjVlq7WdtE2D5YWVIfC6OSOWJgQQENQ
7sopIJaJTIJbkjiuR6suN14YkFbnC/vGYtmDHiD7mRztXvkJY9SSL+gn64GYr+z7ez3bXYU5f/ts
NtWnrxE5Tdqo6h5lah29EkkSw5DpW7hiuLlCPxQ7OgzevpUiu3G0/jt7A1zwUCxXTVDZEUyRUTt3
iV+6K1xbXQli2VcKKJoGRnYa7ydEU6gh8uEKFfEXrGXJvqv9C82MaUWjVGF2pnXd5QCt5ZMa6M+H
eH6NDD4RrLN4WE9OTChyVuPc6DZ+q4/nDbGH646IoisquXHvm1b8yTP85+/zZl8JC5k3O/n+2Le3
JvHseHQ37LXzB1NpPyg6Ipo1df9NDyKVfLJ4/sPvIygZKwnrAKaVU5sSsqsMoUTbb6JGWl/cUCYv
2jQ4B4xf85i9kp98cE86wPOzjW0FIZdto6HBqHlyQWlF5W6gB+OmxHSyREjE7LIqsts+SioiNTrn
ktafdVu1oLit3gGk3rZkZMIB0I1j66jgzlQWaaRqsD9Zl043Cm9HhjeB3i+lHC/W++8Vuk9PayJ/
2HipmWz90TO+zonECArs9nJQrreGcGO8KEhPC1PkzSf9gn/69bM5kF2Pa/Hun3y8iiqDIdwU42bS
k+GLrpX41Dxjq1kZfC4FBmA1aOoHvJ7yLIw155OTf0tnef8G8wyQ9EB6DVsuqpf3Z++6Kjdxrvab
pqBmWSAokHe1VZKMRp5gu4qn5s7DsHZUgbOPACjta50EXHOUSNX+D2fntSQ3Dm3ZL2IEPcjXTKYt
b2RfGKWWRO8AkiDx9Xdx7kur1CPFTPeLQi11ZdIAB+fsvTZiWVQxU89APCzr8QQbMPvw5zXxt6sT
cILEt755SzhovncuhvVU6MYevGNIKXCW6DcfMFRCB3KH4bMOPFIesdkx+vCOba3slz//9N9LFoyh
/MueattbZPW7aqlQcJY9xorHEu6E9WwRA/tB01jU96XirSJQAtTDPltC0DqK4WhJw7aTZ8cBtEkE
sRr/n0t/PpDA7+uw03l8q3cfKEvNZIPj8FknNDC1ebSaXWp3493CuBBC5Xg7Wa1/+fNl+I+bAC9r
a5ViYuNh2Jr7/zoPQjxPwcE7/rHKFCiyMp6dn2MQmNPahOLkz7r5R9B5Rv1U8nud5fZ/K2y2p/CX
pzTgu3pkGsXY1+mSb1Xtvz7BkuvQzWfCX6H201lDMMFMqyp00V5W1x6usrPx18JdRsFe8Uduc2vu
9KM3OrNK2nJot4c3bbq/vLtb7+O3z4UhKeZMtN2W4N3tYOqOgMydwBNWAzNeUw9zsAdp02rE97PJ
DxFmCyDzXJg2abuw8U7FrBC9gcoJYRLYMPbH2Y3Wc8yEMT621crpwYOlie7U5MFLUegSsUgxmfSk
tAu0qGUYqP92fbc7+Ov1RaZN7wMzvhOB7393fWXX1E6PNvUIYa5Mz1u3BJpmOdByyOecwXLaZn5I
mIAaocDG0ZJ0XSvsPWINFB8rcR3YXItMPTiI0+t9bwuvT7x1Hcq/fNLfH0UskF7M6ZMnkUb3u8Va
dOFYFxC5jhbNn6Sq1+AyTvYnZvfxnVus9TkanPVb0HenNXSL45/fg982TQocCjRSSgK6XqG3fbh/
PYU+wUVpVRTiCFvHeq7abH4M89iGFsfhAcrM8BeP+jvfNpsmP5B1ma0hcIltEe8eLxoMKnRy9Mm5
aKdvveWRL8uZN7FK375lPul3h9QPCJyXZHzi1LEP1VJ1F7dmIRLW2Nx3RlQJJhl14zVBf9pA4Nah
remGNJmJPueiJ6F7VdRXxHT8pcRwvN8eKojIEXwdlzoj4Ev8erlyvF9EnRbwFnjC7z2CiV+dlvze
LnOyj83CmbdGANjsU9D5t/GKbsnJyFLuF+ZZO0GwyHEIq6z9S83qbM/yr8+6x5bPP0RdMY/0t7v8
r7soaZl0vQHJiF+sBgLFvkcWD1CgDwVRQd2nxc/t7qJXJqp7353D7gAbMbwdjSeuYwASbdMiEnaJ
EUnexaubpUfdWKu+0UOMDNqTUNxvexe9xp+fvv/84NguWWiBTGw5Xb9+cJ4El1xdC6xVRJTobsCc
2B6qKYwfWxGmX9pxGNH0kjBM+9CbIudQOo7+OqkWDS1btYdxxpqRpBcKrtEOr584T+mCqGyxt4pb
OVOweREt+28f/PfVm93KDbniLC6R+36wrvtRIId0zBHVHPm5meeMb0EFabD2sidwHeOxySLrqy9J
fMncXL1GXV3utb209+XIi/2X6/gfH2c7muJxxYbpcSl/vY6jN3PqoOY/hkITDJh6kK/cpbh2YaDu
UhVCqVK5uEadjq+dNS73tWOaO35xEe6a/W9I2f99pv/70sv8ircD0QFXKHi/o691h+6KMTxT++5U
eynaJUah+hkNcbq1IdwbL6vkcRwHsK6hnD7AyK4TCILzwRCUsYcIbR4ZD8PiVXP9l7L9P1YgTkAR
I60Y4QGL0LsVyG3bTEgbfTPCNyRXHe3rXRymRf9oAb8j0sYrcvHJWq3xFLiWto+RBdvzK3JSCqC6
aSyM44vonDva9fSS0yDsw4Q0BXvdW5XJm6txW69LejFsMMEgzbtjbQrKzIJTy98u9X/ceOQnWzVJ
c4QF4N2XIXuZuCIAkkeICvDdcldyDA2j41JmVgqJTZk7PGvNRc/Zq8U1eURlFZ49CGMn3LrBX9ZH
9z/uPEs6YChgEYKv8+45DLl7+cTJ4JiD3r6UdtvetyN3A2S6bUgq9ZzDuJJb3SINOqSkodBRUvZj
1CztMR9mG/eJHhp0rEJwMsmIq8VOKG1U2kG9N0WDlgM1m/UqAqKlVZOXXwd3IHOkHL+hJy6/1I0I
P/7l3fp9zecI6/JtHMQ+EJG2W/DvxbWsVmgjYXx0ecEecqfy7kLyr45xW1dvM/Hru6xCWunaBcJq
SOM/ikx/40b0iVFr/jzasDr+Pz4SB6yAFW7rjL3vUZSk2Lmg0lLwiVjeZKj624LnFTARnFx3dtYT
AczT55hd6Z51YU0Wirgd2UkhfjYZPhgbdfmfP9N2Z3/dgmjTReg+ON3QIXu/AkF1GxbbETg31yD8
tMJwSxgUdXfU9PMhtzrrg69E85ej3n88b7R8edaYi21xV++ZXOBmCJfBo8bDk/knGp/uGX2AOJWq
QT+UN80NgonucyHL8qZXdvhTe9Ub4Uqm3IUoUE5VNMo7q46hAbpeexO4KiRhROMMMQ7WG8yy6tQ1
s3OwSqu+mLZPX7vZLV/ZaG6VZaT4y1V0/k/T4N/X0ee2bi8yio4IHsf7rntVSyKswtnGojbA9/UW
E4IMZmzwWsbuuiTW3AN7BzsVZQmLMMhqbwJcszSjwqWxcuTc4YEdzM6g3+g/tqQDZYnbQhc8YBi3
3fvV9iyy1jFmy6+LUy+HmXHEyTD4Vvu5xJ0FIzB8Dap8/ZySTMHopa0+dgvc9mzK5/2A5bdNrMEZ
+8MU11TvpTdg7Ut5TardSH08Ubv5+rGanIr+cy4Ibwtzf/katBHpxaYqHLqaVUp2glKZPszd7BA5
1QCcBqhrmcR3FisGqhhgghxCv64vqW/re6RQltyvgZc+cekwwpalrH5IhD8lutIFMz5aiGy+maly
0rMLoFwmjTsqxRe0pupChVA90ciRPwvX1fFu5csljV6hsjIe0NF+cGp49Z0a7v18LmFw9qrz9t1i
4X6adLzBaEUwOPsSLD9nBW+1bgAzDmASfTLIwAeFnJYsjcG5S+243U9Tx2bfrNBMU2TQ8qyCYYbJ
Z0Z59CL0CybNhH+wyad4IPXJsq9Ox4ztUJk6D5M8iwZSE4fGTk8ahZZz8ipVP3PxWA5ltV2otMrs
PW/jls3XheJ7g/wNsf2f3+vfRlI8kCznbkBVASmGE8qvy18/hIQgs6QfGqdwrqVdtUdLSN4XQCx3
niFAcrcudX902MSvfudVF86Pzl+O67/12vgB7tZs2wbfHJv9beP51yJs+9IAgjYEQJb9eKmrNLu2
ZWAf6qi4zybdXrwsfCG2qKCbmsmbZpGoaUVsnRiKxIdsXEP6QIX68eeL8/709L+fihoHJTOzCfvd
6akfWP0Hk2GYWhv9o64WspgmIR/nKas/EwneHf/8836rXVjhOKmxwQJk2wiL784ffTXnbShncYji
Jb4tdVpdpZ3XX6J5Jlw0GHg3Mr+9xymXXZRpYIrYuGM5Zjm4RcLKQe43l7n5GK6yeYbuU74E5KVr
zKzhnd1MrBEDjlRY9FinfVs59t+eJq7Qu43CpzBERLRJitgq2DN/vZOxvwQ9+q30gCvHhIfOFzK6
DPVAtnokx8mHEZLn1xT8vTrZtWdeBp6/bCcmY+PsCRx9t2Qo/U+VBiWdODOH2j2ci+4L7G1NMB1U
+DFvK1zcGF3eMjyH5X5u4cHvSPZuu6Sw+/GjbNGNp0HWnFKhg/w6KEX6W1F1+fKUNxsXliw7pDem
F+3nPDSahW9UfXuieYeWKOttLE0ki47q0BGDWR9mOA/mkkV1Oz7GBI5J+MJRcN3O13Hi2tIJDq3M
OtjTZm6+9X1Z9MeyditzSDlJfENN1NbnRZXEg4SxpHCs8cyoXVg4xr+WhlRP5E5yvTUVrTEcB9wv
mnbyOwtEPb7ShJHfctmG3MkpyzlO5Y3TXFvICMh2Z8Z6Cfl2wT2B63DEI7tAlFHORr/5BMq6R38p
y4YlLXT0aQq3ARNKlza7eD7RMPuQsa1/qMdiBOQ1xDV5DohhAb4uBIPv5rqI9Nnpi7q9ijr21zs8
UeQ6t9r0J23r9M51WdpXuzfbtXaf0y6mIFqVR8w6JBb/Hxag6DEIYnR1I3iPxFtIy2TeWJKfYjfe
mb7Y8OJ7Y2ud0w4wzN4rA4I9Axq1D9pqtgTCoCIqc4ptv0xgIbtfosKKHxWR8piHnK4ipqQysWQZ
Vua1xZqKrb8O6keUkOQGWtU832GPGuW+AHKy73TYqnO9lBAG006gN0ddHi4HhZfRPfJfCZALchrD
u6n0Tf0iZFPcU+eL/LrgKDwJR2btS4FnmczuhYDMV6jLk3oUomvn0+CzMR3WLre+VyVn10uG9WU4
rIAqwwNBQ8MHKxvj+RiDMSVPo3Glwsw01jhKZp8uGahleUPQ3tod6tUnowTsTI5AolNxYe+KMNbD
I9TqGjZjscKQKOku3SKJrexEgAAnJtEup1PDQX/cFZLAjFNflnq+RbPu8B+rapJ09YhSPCJZA3/Z
mb5+btlm58RrizUJmrlqH7GJEDlRRpNVk33ouC1hDzy6rp4EDDrfd8lGMEvxjH+uwMM+Rely6yrP
9C+W6UMYXLyb+kJSrufsXKNXGIIYSEihiSbBeGypNljCCtXuwAve8K29fqlPxq0IlcUvOSeahn7z
oyJ+gnBvbef+tennkGEKf344x3O9GbQKC6a0WwzwNbZIch8cWF9Ne01D1jzw6OHNbhD5EZaT1/KY
WcMqjiGEiltHAbA4N1Y6sKhzauGQR7YTsCIV7hss4EleCHnLjYR2zRVbLrhwYFSnURG/4AV1xCML
yrwmCE+XDGbONorRTEFfa+1Kdq9IqSTLJlHtZ4d98653gopskIxS9uj4MiVzZ4WfiqDRB0yWDqqv
CbmtnWBf+Gv8Qtyi71yBhAYvoyr090BOHctbh4gQ2GnkqaOr6yY/N9iJKuJMfU/tiEqWX3y3r4M9
KSrEl86qd1oMtAAtMGtm4FkgbzpYhN1ymg4a//bHSmPe0sL2PvqVbAd8+AHpgIQEZ8ENYS6Nv5sa
HQWHbG1hG1QTKKA9RmTwTJ5oym9pZ+vxYLxOfST9EW8p4g0N03mxjElmoJrRqSb3Lj84dTZiRuOJ
wRkHKnB8Ejlf9IjYhYpxcclNhIy4EDgRV/U/JdGUzWGMYfQjdSBt7Mke+/GqsdOgi/KNo5m2SRXe
gYfNcWhVqHjcqWCd6IKcaoXBuhwPQxDWZ5x6ggzieuJVp5Ot4ySbR+x5QR2NT/YwjR+Mkvj91FyN
5V08lAqBLf0C90PsKf8nVzdobxoOWO5BUSR9tFactXu0TuZWa6V+eJ5UtJvNHNUHD1iNfbEsA52d
lG8ZPqOFtdIEg5B2T8vCq39aqIjnQ1kvGZElPW5BsqNa70Lo0HKxSDCcLtU0dC+KPgD5A+HYrHdL
QVYmDyV5MDhKHT3vMjy3FXCfkSItshUJSMPKPhPQS8McOuc4COghjWLXyAgorhd0QVJV1kD8w2gT
mIJHN7ITv414gHOV+VcPN0F7tahO90HcEKw7tqYfTytKWI2xxHZfK9TJxUtqQbe4TLWO5RVrlRlR
yVYjFds4vfYE6d4wfiZnoeIdJce7dB6rvAkhdopuOVW2TWbX2qnlRXgKS5Bq8Is/wKzQxHMY4Za7
SvkssblvQuK/hhGYTD0QiJPgesyp/Ta4zt4MNsqM0hnTax6KRrNHF+6nfJpSSOeG7OQbngOFUDeo
x2c9i9TsQyF0tEOFV0sW/YUkCmfxerAhzrh0x8Xp4x95GXFdInegRUl/uFd4AQnqJK/c4f9C2EN/
WeZguTFETU5JtK1eO2kydsGRioAUmJUsNWzpBc23eKL3vWokdUmlhzU7lmBDyNzht3DBzj4kkFiW
zlW67YBLQuf1x7X3aqgL9L3Xi4xETZqH2+gGpwj+umKsqXWi2m+DSxoa1B/WFqUTQ0EZd4LLel8h
LgRz2HiE2oKEG29W0XFUm0s4G4mpDUwICRDjBuyFYfQJ12q5JSyc2aypycjpSc2lQbbQYL6m1cJG
2DIJoSooaHh5yoTPyI7GeR8GMIpemzrX9n3D2Cy/mbIp/IZ2Le4ZebtjvsulbMnGHjLZIHMexrd8
9HEXB5PHT+OUbwigakR/mOdYzvuoMwqEk9Fq3HueqSEnLcP6TDKIGQ+1sZbv0yLsN+HUTxlvC59r
gCywZ3WhwTR59Xwi3LKadnZne0/pajBDbF1uJH1MoJw7q7QJpcJyYt3B5qVfLmKc9vyM2G7OBFk3
83HxO0BQBR77BM41kc3pGkXXUcBMOJdtzbWxnSb7UNB93dHfrKaz9lWe3ZFqiOTApavV7J2+iwsC
VFG1XOjJLBfoue74bJa2t3bCDP4PgUPGOVLzWfaTsaTo9rzvYYr/Ih+f/JhB1GGuFE8qJQXVUWty
ymGlQFVzUjdZt8+HMb6yrxL0jEy1aZHjO858bjHVzUdWjVAdZD1jQBExzvu9IAorOqd6jRC/T57/
NOCRkjs+v3UeAz1M+4GFHLuz1huXqvf7JA3w411EmwJvw4BnMRCMyEGfZGTGNxqf9l0XKguNOkNL
XJmRUd1j1oRTekLSDgS2cjzSR1TgYBTx+gJ6DvVPfCxAo5lTVBcjDQil8uAEuDdsDhZj0fLCFwzT
546UswsCtNTcDXrV+QORUoFE1udY9qlaXecnTSdPX5e+ti1gVmQQzLXfuAcxLgwoG0U+NG7SUZxb
mHgN72jhvVWcOqa9stAQJONSG3mvLfIRwT/52XDGmyeJjRkc0SW87B05XaAEmmwi7acBOZOHef2W
4W/6UMdRS95aOIX2DhfY4D7GZK6m3JdMZbvQWsQXMnOz6LHv21IesXqxDoH2yOdzMRD/89lmVJad
A93mD+PUuMMNKzh9GJJ7lnsdNXF19bTfo25jREj6yoK3/VgB3g5I3zSTvi19XtRb4rQUtXDvF/Wl
aODmHFwmDY/5MFBh5L2MSEdZZMdcu4hyfZvHZDzfDEWuS+TQ6JtOnZpA/LiqsJKhW1lTC89rnnnk
UbQUSGLRXOFx4xBWDH53BO5b3zguB81kDtZQHHzR61tskBwi2IPJtM20Pad0X7zobcw3aFe62iDU
UvI9KBqb/pK2DkxW6K3AVmy7Cp4Hb3AJCfURjB04sKSkbgI2IndvsDODgXfxtgxQQIJ4EcOK2NGm
NN/sosJWoYs8u6I3jcf90pdcQmtgy9ZAp0fIId48gFZqLYtIkS464NUqqHfGbPiR+RuDYKktDQIe
RApoItN88xbNqXTRfYRQauxILmqtZvixSOq3S1dsELEAGiAH/WEB0qzJ8ewPlpVmDYmXmN12hGqD
9YmECHa+GsDPz1VKnHLTjma6VmbTxQaNL1+3t0HvhwZ7zL7UWf+ReeXw4vBEF0lgSAHA/rdoj7U5
WmwQOxzFdnZUlIpQD/gkUO688TR2S1EcxhxloHac7KeuZFHdDNNQKcaNnncda0Huke33fXG1yljj
CcdbRJpihAIEU+XsJiDvWhRrozU9Zhqf6hHrSfvmlKoqTn3h2+UNa+/4pDlKhIexbILvQ6sdKwOn
79kv8ew3N8WYtWf63O2e+sTpGEB6tniLCV65LxYq711Ty+WYdaWOXuMRrV8SmZ55hbI5Khzo6Kvu
Z7isqoWF6KTyVFg98Iwp8s3rnE39fGGilN42fSjDfek60idD1HPV0XEGzrMyK+roEJaTmIEiGVEe
i4zngUzwNn+bRD8Qp+VIGSeLy9/xKpcv3YgIGE8auf73YrIKUs+bOdywecsLfbv8WQ6d/Q9PRVVB
CQkI2MLg05sLpfyY32f90MImC+b6u3JydfZXUXvgWCzqA5j13Zr4QqvlKaW2sBPX7UZE0ljIycZ1
Bsc9YXkAgldRwInbHLdZdCsIUml2wI5nQlahwMSJFMxE9qGrs02dQpn64DVAg/ZsB8TSlAwfg2Sh
bffso+lacG6TJtPxuqTw4cjFTZtHqqDqtvUja7rNBXibmDrOvcMRLCaqZ5g2j5Z2RxcwlgWvwC1c
/TzYBQ0Dz8/UeurYWsQHpjytPJBYXmHMyKx4PHjZMngPfbUGp6WcQITYwFaLM29M/MVDB3pIkZOz
CVC0mEvsVhBXO9eKyXoFfZp9yDHI7jbia0+J2YhrDqRzhazaZf5erspO8d27Tnf1c1kI4IYmZnli
kHeOBPZV2sJ0gcgomv171ZmOGKcCZdK+Kz2jj76K8xt7ze03PYrI2k9UOtctaUCDRu1ImaLpUNxu
bSlyHHXhrIchcuvwOSaY/ADhTKNW6V1W/UD0arwJbMgYJ9PIlImUyfwu8XNH36RgsYDsdpMDz7St
t7YvMspQYH6ZtdjzByMAXkg5JfthFUFlq+k9Ax0r16G69GsV19jcYps+edyCfO2KNH2S+NWi45bs
fpFayDEp03T+mhsaDMeBif8K2ANk7UNOykb3Gg+TFd97tQCXSq9a0GxHgM02GekvMm7ZrSiyKBtA
yIqkzaeMg01Wz4TJ9yJtHyOLivkiyzZ1L2L1CXiyVgy2u8FR+XBezLZmWrjXWsoPDsyXqJrwI+/I
cbU/Lpxl18OoKX0Os9P35tiDttM71VfpW1lGrINLw3mKmQPK+8SK0hLcJJjVM7NnF7CAAV+FfYW2
2Y0VFJ79wFUW33JwxylppmkJ/n7ol/LBWbag0sYY5x9w8gr1nk1G0FPap0WOexg01rmsi+AkoJGV
F7Po7ZCoxvpa+m3l7BwGJ2ovjbN8LjQJn/sFhx/7YJ0hHYhzntY9idPxXgNJIxYARAqJ0MKXn0yY
F+s2ZQzkblEDa0MXEE97mlDW5keJSI69KVim8X6cMIDvEdbA+HA7qyBqcdaglqI8Gi5Cchx+aGu7
+rh0VfnmzVXQ7JTn29mVBdfEewn1iqEwFguqx6oMn+IUsErLdMjZdVVtPbj2NKRk2zqyfu7dUYM1
NqU6uLKqLl3D+p/IgpQyKIq1G8OkIz12aKf6bqqalGcrWupbu5Gc2NNh7v1rwN/4MjIqLXZ4wP1v
Ma2+7NCUadvf+R7tkKPbF9kKdIGzPZysivDClb7kcgMy1jdP5MCgRxf4fd29ohUP4EyU8oYnkvhT
xwpn8cVTsvnsrDmjyJaX0yeGsDTBPh3XSV+crOvuqtxqoo8SkzQSjzCX17qterib1LAQmGdFEzAM
sxmuIOpQGIVzj+llUV39YxahwBTlR+VPTvRde+r7ihSrYFkZvrakSX2b28UGtRA40X0e87/d8dHc
6ARzkc9D2kuVwmIMrCe0f7480TMqDoymU8q1pdb2nWPsaE0KN6MC94TlPcE9EQ51cRb/QAUH0SHT
TWmfN1AleWoEMT/mfQD2cKFVXHMk1BOVrpmImgabdyMb49LoEnnOTrbG6XiEkThAg+IbwX3qNhJp
OqAL2zHzVqQzFqL5gcTGXKJ6cr7RFUTAUqcR5jMMyBATDXg64kjaz7CwK5fzEjDNR+gJ7pdSLkRb
hCgZ+2SZFLiwKW0IDEYF6xiqLEupa24rv0j6UP2kya3FU+wVRKgGkbbks8e2FB4kwpD2KI0Ac4/p
1gOSr5jAX+3JQCGgyI2gAFpRk995rQZyq2uZWYlVcLbZca/1JUjZuWA0RD3K8tFQty0c01/USifj
Go3D0lz7fLDvQAMXLxqgEwVAtJJ0THQQ7niSvE8STC9k0yKitlwDMt9u3X5e0oRgP86PnGfyx6wX
pP31pK/LHQ0McUe8QDFcGUyHIMo8u9X3ZIYJeW+LNSA3blpnDjOgpse3yaqgKqyRlqcuRyNe97b1
tQl5b5Ba6uxEbdiO9EL6/g5V6hpfUgSpJbWCtQZHyH7EsaoaOBbv/Dj7W7eCGE3aeiY4DQitxQNw
Pfw3o+lWkDFiWcNPdC97Evg8QGkgapphOPONyx7MTeSqQ4rDar4OtRXgp04921xH15nI0qurML6Q
alxiZ47slOZDoSLrtlCzrI6B1hq2H0uZuZnhT//w+mCmxsajOlBDNJN7stbOTWlTxE3tPvRDbl+o
KIHcjtDRHzT1knPWjSuQrjsx1TeJe5H6Oig0M/fkb+r6ugRd/9mvSvENHbCb7/N2zEmBqwfnNfVk
9jSnODH2trQVhwVZlesN9s6xPanMC/ZSspsTo9gj21qHbss+bNppvSUhsPtk7JBNSWde6SYq6CLm
yqHhG44KTkbi0zH7An0w+iTaZRPHp/SekoajILw8R62Hijr4W1c1+Te7m7KvKbzF9RxZOkV9EzbF
d5p708XXkyOOsAxWHs14IGM5j8vpBaMQEA5KvbDYa+4Mzd7c3eKcMhAt9EBttfeHQF7c0hGfhso2
36tCjvKiYIpqVB6Y7I+8z314ygp64wyfRkJ/h6rS4qaLt74nLWGd3wWly/okltLhTCyGsgu/Mqtd
01tOiz456KUzOceqhYT23KNBIhF8Ecv8I3SBnSakB8Ze4mgfoWrJ8+c9moEaZF95BX1vijflH8tQ
1Heqmpn3MQ6u3ro4ZycJ1pyIocUXJ7DvJM7mxpMeFPrAOXEJ+DGDQ9DNzg0krQPZxxgSynRVIKa5
JfV9LkLdHQ0z6K/zgpPiEWcQDDlLzJW4oXScknBgqZVA5Ehbp6+mCdkY0jQ8B/ncfO9dFeSEXvTt
+J003wlBjyYFcgeZebb3yKM4x6/kllY7jv1VfJfTqHpKWxL+mImh79jHjD0+AXMr1ltylaf4vFBa
JWxM7AOazpr/reEx/ahSZ+oPNvb6c1xClrkW08g43ys2NGdW+5ObYKm3659LYMpqD36l6Y9B0Ibm
piziPDd7+uF+ijhJ6nPRMRxLNDL375yeyzVZHdf6SfwI56femhRUN9SJ9suWEFDcG0x9Ja8ugWAF
kTzhbSs9JErLQIN+L+qqi/d+XVluQiTX8KxasP27BuQeUQJ5T650B4QlTsoideHC5wsgwAVMBQLH
yCOc1IK1N++cdNa4YFFHk4zeDN6V0HEI2gXcB2vHMi2TAJqRdwKfgM7URiUpkrJj3A1bkXfqs5aG
SMagIQn5A/O27gF1yBjs8kmO1c009x6cW/TbxakmEJn8qiWkxMhC19rrMZPTgd9QuxKX8D8R1qUY
jtniE+s2WJ/I/CHoqm9MpRNW5jTlmOWylNFLJkMBOFr1nOXMmOEtpN7FqjVMfoyiXriflJfdF2Mj
SyCLatQnrhKbzJo6LTnagH5DXqtoi4gPs15d0nmBaFz7K41NFVboWvRUTEh9/TUME3qFVslYCAl8
0jH3nRITSnpxs7MAd5RBUXCykE33hLvRaY7w22bxtjiheh1Y8D5TME3EJ6/d4DIgGr273A2guNfR
Yj6u+RA5V/S/ecUIgTgYlK+ebR28XuTqEk193iQjWDPnHBSm+4e2Ateqz8ftdQKI3SS1W/T61DR1
dFI5k7g9RL86Po3oljk+dUUGMEOly0fViO6fVAWa+SlDSgG8UqRnjZ5Y7lsOdSQsREJCrtSRfwO3
zzB5teiP7aB/a8o3Ab3nxNs+Qd0Nenx1ag7CH5x8hmXLFOgCDhi1jq4YrpCMpF3JfA3UakcPusyQ
vizOVB6YIkVbG9R1HmqqxXWPWpPlsQhzRAU0leUdbDbo4712yIeu43495nU657uFP/LUNM5c7yH9
VflFd3V+aws46rdBEcsfC9gwEnjn2qqv1Gs1bQrs98eK9Xc6kiEQledmpl9DJ42xaZIbrduHXNjo
kjq+Z3gSSFYJg66Z+TEzKOQt40L6gu2auj/LrPL4PGLj2NfSS4sjcBjkCp5P+LpTTEzPSTKlX72X
1praCdxmD47lGtF4AWLtcYSCUnAYpoUr3ixBelVLb2cHNYT2V2KEtrzpVS/z36Rq/6F7IOBoc3ts
3DNoEb/qHrLK5ojmTPGhS+khKXooyTgH09W2ihm/YJd9B3OzMJl2YBnT6HCOSwehnerLu65hRMaG
Nu51MiY8V50ktGQe8w897yxle5Z9cew6OPiqI1aEKEP14c/Ck/cCczYbTHV8cHBXSFDCd6KNulnr
cGY6Aind94mSdYtLLkTMGIcE9lrVDE1asdAnZVj3F8mIeK+/9IWPSoRjlMM0mF+/+9kMpUzkVx08
4sBVD1OAJC0dfceFDRzbpEWzYy2owZl2lyeVRjpNZBiu4akRZDgeMTOAbCjcJoQb3Ld2gLI9opXP
oRpJnAZczbJDaV3csNFlT0o3+rUUrjb3TlHC9qVK1RWle49geXGAvDC/CAlqbwQtOaJ2+lke8zmN
op3LsIeBCkOZ4CDTpenvoZfnnyBAb57sgdjfxZqRg6/DqD8UmLE9gmfG7x7ypT0N3PYTotfpkcGG
BFxULuQZ5HOA1kSNgrABpKTkgOQ2l5qbFBZPFCZmeMvLNIwSG3ia3uFaKN/MYlzC1yixrfYzTWac
4Bu2UezzoKu+N6ZFj+6snv04EUn8P5SdyXLdSnZFf8XhOSrQJxBhewDc/rKn2GmCkCgq0fdAAvh6
L6hcjkeqLLoG9aJeI95LNJknz9l7bSbfyOfGu1i247I3bGRWrNBR9dWZSPANu0ppX1GqoCbXZQzs
HeQ3eXk6LzYNbCuLjF0xNs1L6sKw+Exhv0qZ3gkh19tOxJK5AiFWG+P798WmtzsXlsDOmWv9jjXW
CzLsR0eTy7+1+tzYKPA531s/exndJnkjC1PsSrlcQu1jvFzY47VK+M5/fhF+c4CsTyM5ZZj+bVAi
aO7ff62YFolJq3DaITqpr9jM9Ec/Tvu9DYwFfGjT7QlzYJ7o+e0a4RdZj46rIGgh0g1NM4aNbqrC
+kQe91F8y5fi1eAaEZepk727vkJ/Ucf1Zt0MOqb8nUYc7Kn1YdtyPmjSY8yiGCiOmkcHhc1nroP1
zXt/ixysey5qNNyvABk/SANd0VM4key962qa2EnbUXlmdnuFdh75CP5mJmacme+1Jk9OjT0+8WMg
i3rlcpCu0EGeGv6Nk+nddmkzaqU/36p/9u3AebDWwg3jhn14gAzEzxlTT2PHCnsNsbXrgiQrmsva
zIfxE+H7b65Kqr1fqZt4CngyUHi8vwMxQ+XYGiSLttbb34eusSVu27nb9qMO1nymVmuSytwmdj1f
lmt8k5fXgml0tGz/1V9bgCnC3olKUhdgKd5/k55oPGXrxB9FiervMg7sQO0T3w+9Zkl//Pmzft8W
PBPho6Ejy8Rs/HFpphc5oKaIl50lao7jAjloUI4kFQSVw8GqY7r7PHic8weKgU8++zftJYp8HyHh
KoTEqS8+3N5u8iKmTDzzQ2KvTHAa/p45FmAAu7zbwsIExP7n39Y0Pz7veOfpYJtYrHA56B9fM2OI
QerVBtDdIc25gwCNYhYlvdr2VkFNbyXDeCTDXR8R+2UN0PLSqPa0rTjYcyTSj6VnU5GU+lD9knD3
zo1OdnIXAkynK5lRDvDU0Pkn7pBacRPlOUe+xO7b7oRsLNc+c498vIZgSw1mEOTPoPHmofmgX+2z
iaeoiTm2I23+znlnKeH5YZdm+S/PjXTUS+M1qCqLmTWtEHGJQsynh9Guhli2XycYLMLmu0bql8Og
WV8nIdNPWJL/7EuuhQf+RP6HtvvDA40evCgYa++HqhLGbs6TYX7QK00QUtZPRnfC7Db03/58r397
obk0PKImsYGQbzx87O8/FbmS3toQfvY1QWNH+j01lZnt3FGjRduFAfmlBef50M4MSwJVrgdGBdHz
wPD5M3vfLzPyX9dZV7cAV7G+rDbRlTb7/rtIzUwqnXHTPjJ05HQVasAztHnz0oHjLC5q1yyS88KZ
L7vijYiMPY67VMCyRxa5yQRDi8DHBU8eQ0KG9wUCV2YWaMZa4zzW8FnDGaQ9Orq2YxnXss65Yp6S
LzvX8rrmqEyWs4B0NT0+mF0N1i9BsBG4S0ezuJ7MpL0sEDWIU2azzp1SIzOjC2ehrbbpFF2dYLEV
PISEfpzJWMGC+ssBdI2vUZyxLhDbd88O6Jj5RS6pnl5XbUkbd+rm5VyT8+KeLbu1rSuzR7hELoPu
XkgetTy0hxj/XQUNHNXGMLoPAk93tFF+4agbpGzxFNK0xAnRYnzdf/J4fFwKXLZbEtp9Bws/JfHH
VXYGQ0mXcdLhyzOzgingkxdKtxNbmdQFBCurwesXNo7ujRidYktDAJh7KvSjZMjP+uQpND6N3o6f
lAIfdz3WYZOUXtdf0Q/I5T/UJ9g6dWBrct4vRCVs+l7WGFEz3la5OlM/WUDYSD8sicA28J4AFOFo
Q/0hPux7FWDDonN7uUepJppV8GVU11HVZD8LS6vnrYUJAulWihrsdiAH8tEfvMQ7DbQF5fU8YkDZ
Z4N09K/SGzhvTw7iolu6bvGVXyCjC6UvQXxnaJCMl0or8+lLEydNvm0ok6dtXXetvnXIhrI2jtIp
97sZ9tFlVNFlx7jy64JXQL+uFj2SYzhw9dOtmBQA5ChTmin5Y05mPA5AaedD19n58iAM5N6BamyL
MR4AE+PgZ365tzUsbJt1HPrsG5H3BkGcLoo0BOA6SVeOwq7sZ20Ll634ahbS2OuGG7mn3JhR3WLK
iojgy/ApYayHYELtb3XXSLZbh3E5tdWeARhoyi6eB5fxkxyI8LS0MXroGNLvXbrteejMRfU6WfpY
7tActeSWxHXzxW9NDChNow0/66oQQb34Kn9l16DjU8D2Lp4ZzphN2MeJQUBBkkYh5ZDVPtWZI4+S
41NxtAdnvLOq2mVbi6IqOloimn5YrKws8RWW+NDKhuGLZ5W+OiqGhdaGqXT3vG5WftCgKI1DJ1Uk
lFZ27MGb9nLrp5GbpPlUST+/lagm7608a8WPLPOQn2tx48K3HwjMSHFykwESJJ2RMnrgYbmYaUhm
pJepyQ0EyeLTFnlN3iC4ioadLYqScWo70Vdk5MMpBqnPoIWml+jQ0rKCQMnZItKKb+HoFtsoVxy/
ipfKvcuBdQl1YyhfvInubyCI6KWf5dbRVzbIpVrLtlhL99VEGCgoX8M5yCmdzUfMsjiMzaUn3Mlo
k6MYtcXbouPz8E0nioE+NPnaO+TQjYqNE3vd25SOjBkLQ3KObKA3aAGCN6YNCNV6dW7YgGJCHqBs
BRrn3+pAX0KU53ioJRlLztyc6KwLDFiJiKegsuLke5+WaY21WMF8M4ykKMKsNSpmFuMilpA1m9sQ
l46NdJisN3PDtFLemAlid/o6ZAxuNEsxQtQKZ65Dy+2Ke5C39HGNckrO3pjZ2AUa13lbUlIqGXPo
ZBOpKpqvyU9lpluxrHrXdMYRvshFu5kq0X7j9O/6a2dq5gkouu92tjjmjjKKs47AYR7Wtj3l4WwX
tWAeHI8gjkbDD82yoHxScWTKbdpayck1MiPblv2IvE4ryi++m87HEtnADzQkzdHNvIQpsJmBva4t
+CjH0uIOAizJ0Vjii/HqjcY5dglTu5q9gPmgdZGYjs8uPZYIf3unq1Hm4Iel+IalcBpJh3ykHTuQ
XtfX051u5OSsj0VtXCDh1NrN3IumvKBxCR9SLEJEd8pcYv+cjh2BZihZeEi9djFfYFTTUesSDIMB
DTUud4lMEQ+ZIfVp01LGTls3myZGVpDpWkbcUXaj5Xk8H+aJ1hbCtdTsEXXR6cCygy+BkL+o52o4
S4KwyJesQv4q3xGR3V2UdTKrLZRLgl2ICCxvUek3zzZNMhFUi+PcJePktqHlyeq8rG75QKdEsDYi
QysSNFOmSI0h1fLkeaO9KZH+PxfUpGU4ky65bAhrl9NxTL38GfKePoV0X2xJ7ltRFiE2LRISWp9I
u9mkJaBqE5aMUSYveYbB5eAXTfKCaRHLTORLRWhWvtSPMkUHCKRNTKx8zBBLnoqcZ5sf7z2ohIAN
xkBR+kSoDrY8ZN1Tvl1Q+uwWmPTNVhRZg6PO9PWIwLs0WVBXmul829tF62+j3LVvyloy4ijtuLrr
ItcxN61ernKQBW10uE5wevjcvpHQvzft1zqjbt+OxSLqo2H3y7NyY8oQYs9I2IPe5T7lCPCRlyBR
Sje08HEhmj35h/GoTGCMcz3LEKCwuZsjWqGhMfnOVuMfVKGoBQLcWHeaVzd2qJEmAj2sDSJ5cauy
ieWnjPvoa1GIVoQDSCKWH+jo18jbHDwlc7o8LJC8imCyW/Oeug0ktTvSiThCBlv16z7+pHBx2mpD
4Hmu0b4yNTOYdFsrSeLRRX5m1jQ9phMzUtbxaYrvSIXKfrRqITtOr5r44JYQN1mwtIEkxikynCeD
uQpQ+RYq0AnegoaP0pVsR8zUnoysxJU/ot+rtgw43Y0+M+ohzWCqn9o6NsdN65Wo0FmmmDHbMAjh
ecy+vdw0pS53mo9QKVwWPUkOc0+pFCDcNvSdVlsFh1OmAOY+H7H1KWvy3F1s97FLVqpBBHPcmdUb
DrcO/Utec53jhlwM1DW56yFBFFssS6e5hbeAm3LACbaYybT2sKvm1WP0qtPyNS0VuvNEguXoWpH9
pe48a0JfPYzGzWQunvsQuTx6IV5fNjXQTfS2/DECIe8AR9qkaSTvzBTzDo7vcdq3VA8dCznWrDUa
L+WK9LQ+RU1q5E0+tvqV36H32XBph6/WnGlRHmRSG8UuYZXgzyjDh3kntXzbigkvqD6Zesdu2pC6
M5Lck5zjwjYeDDX7xZG2PX4v2vX9a4Yuq8Rr0UT6raeTSyUGH/wd2qOYTAD2zjIgsPqpdxIyTeMS
8drOEHFVMPAGfIWeNVsdHX7B8CyX8i5jVX5F650mXERgF3vV4dlArlsmuzmZhkcR69GrYyz+dIi4
pds4K+pvGQfFZdckRfUmpIeor+XNLMKa9B0Ni0JVEM2Cl7hkccrohSmVCB2NB3sXvgunX8IRIyc0
cNVMZ8GRhxmwsYzqoJEHlIY9h19OwwC8rswcPM8DeN6Iia02NWLXD5V732dpQbKunbKO5a7V8efJ
snwQy6xIGEr95WKsMnicwH/KI9G7NhmS4Fr3bV9KVKyV417UEezIUPcwOOyixcYjOSUe1j5vMpE6
a2mfguKt+3m5xbxXAxnsWptI2WSyCdvNipnpuuun5I8ATvwxtbLxgjmpTXufTploec47mvqLLtBy
9h7PgS/re6NITYn8bOgexnrOFypGxw4Lc+0QwbePk1DONUPwIu0nbWvTOivJTmumZseTwhskLY58
hBjM4wXjnOYbQCucBsakj861xlBZhV4yG1cLAjqWnsWop01ZGkl8Ufbl0AZkd0ZfHWKQ3xqWEycY
VepU53IezRvMbwx4MDv3mUuUjlVOm7RupvTkJaA9N1nBYn0BB6OuV6RpWm/ZDxJ7ayrDjq546RcP
ndw4bf2eRetSY/J+OVljD/O8Sxz33q4kWUZGDLzz5JXcpM16lEY8EntjEVo6QrKdmbYOyTv6Mm/8
TLdR36SV96zJKdZZnBA+BCUgGO8QyyzG8Tsni0a5AfyHMAXUvGUgGNf4V3HEOWJjmMbihZPKmuU6
c9ypIjotGrwtVTWRZBToEbmgcTXg8wf1YGxSE03DFn0kObzjlFMoSh1zyjNxwYg+8rFqDLYtTbM2
nWn3lyCkteJEskfybdEHkzbw0CSvkcu9DnHTDP1FZSCLPTeFlbvXII7c8WfnROO4zZDtj8cyXexb
LU1sZ09F1bHqI2ibhmBG8VFsKW38FyO2y8MUJ7oX8FNsPE0dkJubpIs9RhCjWepb4kP5r1NNw81m
O2kvLxJb+uld7iqiU11Wr/GovFzGXwTmy9X+WFtym2SpXlwnCyqSywI6bL7DDSLVszHKmuN4N3tx
ieYZ1I/I42jcM8Sr5F0ODhs7QDNaxsDQx+3mnUsabYqicMo9RrOxsQZcdz5xwS4R1ArhvqZu4LG2
tLTytLqVfYdsnSDsRoWWYnZFyjP90ic7tqtbxI5425cYaQDlZVI867NM/M8SMn7vIVHpo14xPOFa
PtSM9x2UUiYO8gA57BGoVVdAH77WGPZUwMxY39TJ9BmMd22c/bVjAymEOQHcEA9AB4StD51xn8N3
ruZ52KdzNj52JAyE7ATpnYr7Yce0IhpCv1TPcGWGS+rdz3zi/+zjaQAAE6N1RKfyw687eC4dZqLt
yItWiJaGSgNp0dl2+6DsuHv0jU7+zPsKvVSVdBeapf38c3vk4+evExv6I4i3uRD0Z9fuyV/mEbRP
57bFHLWnXVN5AY4tujDUY0dET/0WakezXbxqXDV4aOipLZvNn7/Ax7bE2gVhPkOxY9CVJrbi/Reo
qSZ0oO4zeDDU40is5UlLav3J51e/8NxhfHHYiz/pvP+GSlg/lVYQeDCXcSVl/vtPlVjxTJLwQMtr
2SMTm+Q0KpJDTKSpyUZPMTXI1PPOqQFMI0fmfQdKovik//PbpYd65/yCJazpIeQ+vf8OnqcwB3Nn
9jFlaEVIIxC3s66GUYUAD5vl3ECKKu/ixm5/FL7Ur0Go9N3uz5f/V0/2r88/RRUQE1AFzGFdmmQf
rgQclrIyDGThs4JyTOd0bL/rba2WH63TqPEO1YopwpZuirNa4vqfJoV4ssthM/WXfdoZ+WVuK1O7
yUq/6n6qvs7x/CaukGdpi2w5UAHMJAJzGDxQAvfari+j+qdjxy4rrdbOwzZr0MOEWm/k+nmZPNI5
piau1K62dTc6pFCrigd8Fnb1jCDcM6+8dMBh4cTRIA80f2sIFy4cqkMuBmWHGXGDw26ofDvHK461
kFQyu9QVzmCnemLiPhvbYTCLH3hEyT1VLWrBsIYQ9oW+u8E5BzxKfs6ISHY+aY//NpEkkgU7/gru
B4LjiF85VX952XQ0s7PIFBYy+M2bCUnMLqpIa3QaM3lMUYBcOMQCnwZyoYKKsvoabDwJhPU6NB/m
JKz0ujr8+f4bvyYHf30AmIAxefNAXJLqSFfgwwrQL3UpNYBzO7/zADopLGXaqS9RxD32cwEAwItG
LJDIJptQWv5SbgdBSXTV0ijj5SiBgj5ORFG0R/Rss75HtmM0gT3S7fiBibp79PDHy8Mc0SnaqlIj
Z5o8B8Sd0+Q814PjuRStonnSujYn8zBF8JtDxG12stCX6GCbeAiCoTHXdHKzRJUBEAOpSxHNFIUE
0pfbPIlqZIJDNoozvgxVnmh7OPatstKp3uU2GNl7r3dlc6TeJLLbb6vYJqDOUlrQa6l3kQE6tDcw
650ns1naHF1vM7V0yYeofKkNQQ7G3NsDR1xIHe2uIoENWxeeN87GpPpQYPa9g9jCMPv0ZqZCFSfO
PUy6IUwv6Xae0na4ds22pHVYNu2dndY6Oym6nPnoQvxxHwcDQJbUUgvVFMIM90Fyox7VWFnfOs0Z
6nM30XfZEj9pxyhezSjelQtzFQTRHTLc2KyWZZejK0uuVN8qTsbd4n2xR3t2wqyWy13Hi0V4PLQQ
d5NSFMS7ItJopwmnUAkHucHHLJziR0DFwBSMAaE/Xjlj6lcbeAy0ygFBtlvuwhJtMBPO2a5zvOFb
nUtCv3vYKqfJkGhghzjtdsNErG9I+cavEA+xi3RJAeZEGWB3gR8Vhrbt4Mcn12MKy+ZU6QWPObG4
7hgKWVfqFbApKv2ABwAIM1jVfk0An1B6X8jWXw+uRqfxWdLN98hVvfmmzjq9DhJNdM+cxaiA0bwg
gesyM56uZec37p0xVPkJFZOBUNxzifIlnnnYo3aqjF1kZDLel9pkOGcsf/zSCTS4hPzVInrG0w7s
3M88u4W9AHaqaI3ozY57jE/5rFCKKfCMpy6fRHeatRYNk+aW6rHIukEEtID14ZPt62ONBMmQgtdZ
U27WlBTrg4gAtHmtx8kiwWhBwZOT394uLXEu1DHLseRB+xcHuOvnUSCs9C7uhyE+7FRUocMwmnye
VWjWPaDiV4A9CE6RmnyPnVZ9//Oa9Nv0ls8jHM3zSYhAsABs9f3OKDS/zqHBYHsTDgYZ0U7XsfR3
LYbHl7QAIQO9aiRE0h+rwE+UbQS9b057huzei+nKb5nQS07Grr1Ri4AlCyQ69cIyUkm08ZHIhRRC
1UVWj+VFjP8ZY2liP/35d/g4b19/BX4Dk7hEwf/XP6yqHMyieMjA68kJvgvmAmMnMEBtXLHQbJUm
5DOd/t/FgAth/+eP/pAxx8CbJBA09HDW2NGBrn0Yw1bVgCByiNxdmWCtQbeYQcLtVIlVLNKdwb8q
zRHfEDpjNK6dKxF5aCpdnqe+cYaN2YP7DqkWQTh1HK5x5FmDeeB0iZUBztby6uYuz5q70JHA0snp
JcTH48c7zxlQMUtCuC/rRPjwcWg8fZbF+tuzT/efa4tchCXIgCj3/tnQyjGSZTXW2JDndOPS6Pkp
U8CthoGjFOG5ln5SoFrrHO7dBgmkc6XVIz+jVKRYfv+JEqggnCHZ7NWs0+6OJLkyRJqDo8NiyUZg
tyo5C/oQxZ60e9cMUioqaxNbXLet3ifZTESsjp8EDIfPQMdti8eyy+0e6UGCR4CDGIZjEVt4mRam
1I9aMUwP0mwSeURDRJc+qeIw5zisk2PmFBxW7bQ/Zog3XmuOhVu1jo1ZfbvHXw/Sv5Q5dl2/lfd9
+/bWX36r/+Ndith/vf/b7u9/L9+qzbf+27u/YRLA5Oh2eGvnu7duyPv/+o+/I0rX//L/+y//7e3X
T/ky12//+e+v1VD260+TSVW+TwhjMfxDqJhK+uWtzb+VLIF//4HHH//57wxE/5ErZpAe5gO5Xekr
FOXMZ/+RK+b8jZqNNZcTO4GV5i+9zv/kitnibx6rI8entbpbpaP/mytmO3/jqEFaEtKNNbAJTOA/
fvubvz9lXLj/E9gKQe3d0yiYRFqc2fgWoG/wQ7ofnkaLzagxEtPExb7Ez3QhILYy/CI6F4ZKFegN
1gg/W9pwROUYjIx6cSho4oZGSHSMoW5sa4SWgW3IjvZnX9/HEFPrbqiOZEEb18VU+edMyyVM5HK8
lF5f4Sjq0uoSLwE7LGKBS5gPW8cR5rGWPuzpcuzG05QsHu5D2W1d4nTAuIz4Lx1LG/YsRNkJhlG/
M/CBvkwiNTbT6HjdsfKrmcwuyzkzTbzn+IAvjz+9p9JgUlmirqcYke1zTzTFFr8PsJy6vs1xCAC5
IPdRoLnxQq2I5V7MOOTzzoLKbQ8kc7QEKQRtjOmwMa2BSiLJp1uqLjsQrovFF8pF0NuNvSdMo8bl
h9I9l6W1w2kzvqqc/JjWst/aLjG3TC31kNMEfKLMT08uClv6a3m/1ax2vOR8PtKFb/CwlYYhjmo0
RcEb6Y11YFikQ4OVip/1cta+m9rCMlX7AD2KnExBI5lPU1es8A84ii9La5jfoT2JQ99bYNcrt/Ff
JM7gU5vM9X03WHIz22N+GLsMy4Q05SErIV9EFtSbeJgPY1WWx7iK0GmXpbXvOcUfaKzXD6rtlnBo
HXkprUWcu9hpWLWybjxUcdcxoGHqeK7g5IYDxMojnTXtykr0xMdHWu3JwCC7GWH6ECRWwQR00RKX
4HKYj8xWus3gOD9ZHd3z2A6K3n613C6j7dyapQm0oy68YzVY/t5rtHZP474748xexUiZe3KzMadx
hz9UIPWlg1i2DyYu/03UGRkZTRiwG7hCIRi5dON4kbNpLM34gvo1Nzc2HHFGZcAbHOLs6knsZxoZ
dG6X8koV9b7rM/FdCTKPTLgGXLocrtYknnyzaHaqd7E8IF7HT9ZQrUtlX5Zd5IQ6Kdfs1sDNRLRG
MxWOOBbeUhzjoumxaoIfwny8L8ZRf2SBp8Z28Qsq3zC0kJFXvM1dHO49zcRtXKX2c5UP8aHtidAJ
6GuV54gw5DTQmdaHBUe/inZcajzHeUx2QTqOr2gocJlIyyQNQ5n0zOvJOLIh902gl0m8l3kb8Ren
5yglEqLnLSg6iQBf7s/ErFtmZm0HUj/zYOZejljdTUC+k3JXQMj01WwXPez6ePpemrHzBbDc10yD
Jkb8sXVltOOZoKECQAwiB4tJ97UP4mrb5VC/cI2M26qmaVkWXKJ+dI3LpllnhGVRH1yy6pkQt50z
BZiLYqQNcz48NsrH0RWhz8HzNiBu6JcHc4S3G432GvpRMFKZqgNQF2Njaq0eMlh+rrxO3ypbRE+8
qsMFTuX8toinRxH5MMMdsBOuuT6NHMWs68mml5rkWTBTxO20JMtuIhhChIoTohNAHhyuGqaIw9av
UgqvEr3LIyPe6WB5JAVB4xZvzRQb59kb6PLjPcHKZfZJiF1KxcwK9f6isHU6/Qpt16U59GuArlQd
SarUHlcxpdU5jgsnCvQMr6INNSQalu+Q6+bLuK6WHw3GC8TbhTtjg+3icLJRJOMQZMfGk/xmRLm2
8fl5ey2b+1OZF+psZv16mMTyl2cPmWY79SZRZI8GDpMqdYKOOfrXSTUzn9SaIXtqeNWvKpqLaZgy
FL5FfXPpSdALTJXNI1tZjJ12aiKsP13FE0pq4xccC3Z91HVZ7okV6Gq669OW/YZ8p0I7mUKqzQSV
n0k8yx3BEvWCv8rMsTtpj/nQu+eFufsX7LS7wlcebeIW/1xbmQBweXQxrqZ7/Eob9Cmy24xMVkAU
xsOFHHUX4ABNL7PubQ5V46vVQPLzB8jXFuZbQBGMqidgtEGMrTzMRecD+YIMCRl4uUzcdNyOSQHq
l9GRb5ev5FG+5F1xFP74TLbZFYLae1dLIPnEMqWDW7ro5SiYh5CTen3os/obpqf5Et+lvMCAzJe1
rPagJ0hRBwt6HecpRvj1wkpJ4+CKZC/rWQOnQya8XZxirzQDa4rqL1ki5q9JU3hM190JwdCQh80w
dj2ZUdWLmTfP/jhfMca79noWqHZsf/RtA0vdBFvBwrhltVAwpcR0tYC3CSW39Zg73bkXuDhn27u1
0CTs4Jp/L5UWPQG1BAGWgbOgYF/YtgHXwsxi5O35A4tZPJDTmbI3aiTP3dEjkOi3SYkZxsy7zWE/
Bt2QXRAImAMHYwNm3KKp4mAnvn5fjyL7VgByTIPckyIEVcKEU8E5YzQ0sdoN+dMMUurUYlPee+6M
X4oeDXY4UT0PdVXaRB8OeH1F5R4Ns7a+M6IGNOuWCQi13iLaae6cH1WMxxUSsX7LLBpJAbMa7xrD
ML0BtzuZXjqflJDRYzVOTnpeR/k3mNdeDYXNtY3YxEh2u5XCsO45uog9WMtqJ7seHAKT/KNPJMvG
6534pZkTB6lTbWkvGWllx9KJpnKrw90SuLI2rMsef3GcPQ+mjicPIJiDm+46m/VZhRxa6lsG4+Jb
aeY3I6aHcUdZtRgBYWwlkccdE+dezOWNWubhEV7SU1fxRk1eB3OJuT9t9EkGNCnzXdXWcmtA2Xwg
dLs6yGZ0wNRQeoogs/UGdQZFREAGVL6B3+Q+g/BiH6yt9hzpTXTpmnl9Fbf4PlrZTUejy5pNrDUL
UB0PWRA4BXZvf9Je+Y65HRiIFdlXRk9cySYiDzX2tJ1PrAUTBZrbTmtuLVlEF0vsWvs410A6KhMW
bpD5BZnvTbTsSHjba+BTDyAKL5WXGkEGK1SeRhuvvTbGuhHQ03JBCNoZ4KY4CyqMztFWRYP9tfcI
ZkLvoU0B/UMEN0iaf5RmOx280p+vqqiO9wvMqdPUGu2XdPQGthA4OsFIqESoDL25odVY93RyXZgp
vOzOIU5dGo8JnKGvRH1mPcwqQ4UmR7I9Lj2JysbT7uFqsnBVkUtDT7n149KmzUtrcYq8QFgYvdG7
HIz7OCon/JW1QIua47oEUy++Epix5EyXEtvEk5JoYYeQaI9yxnuw6WfTqf1Z9a51r/zIA82KjTBm
2y8Cp6+Lb77F9GKj52mzz5zev2p/waqswntEVsNJlH+rnTiu7w3AGlQkcXVv2127RzDv7JoxW+4c
7ENYCJHJ9Mhw0mFVGcxt6lFryT4AKlpsbIeMip4bfu1o7pNNLbmbAJ6gLRMx2NIpffMQx2w81KZH
qP7GBuxSdtCHuN5yJ6CEILR6KCdQbGPxtaHPE0AWyUKhc29EAnjGpxIriDRam81G8SJK0hNEklzY
znLPgbYP6l4bv6W9c5VmfXvToR46UqfctnZDfGh9xQDpzaxIH53Lu0b330oiLJnBv8Lv2WuVLg6q
WswLh2JJeQq0mrjBKWxsp9k4TksB/qismXk1oB8YChxb6bL3TMgYWAizsEW/mCkdXGS8N5nHf59S
mpdppmZKNL9PU1AsbneHKnkVaySVqo8pDXTtthK9I261LHkVVLC3pmb1X0D0W8OqCFkFTrO81SS0
EqHnKiSxNd8sk1XcRwXqVqQUy2Zoeu8EypsT9qKWax/Qgx7A/EVGDyfUPXtMyxA9tmDbHVrot0of
MDn40M02sdumd3LgP4lQdLfGfKmrWjt0fpocvHrhtBDDUqPBacdHTebajVgQv4akBSxXdj4mb/i7
wLMmYHMS5EPrxHwEdZE4N7bZtkhYQGOVExwMFmPL3Q9UOVNCPk/eQckUuYZWYWiKGLV1G28tvG9U
S3V8yFREuzxKxyQg7x0LKOsPe6/VnNPeREXoyemy6O1wVsmzS6wHbaNy0ghFz6kgCnffRgMM36EQ
GScssJD1zOaamt4dqHQipobnspC0xMVwXyQLw+9hKQ4oedqdt8IDpCNAofbqFGNE3itId7dxY17k
dnPjNhCtaUU1TzoN1LsmmxGcminxWbMZX7oNYVZI08tQpHmxb1Mhjwgdoj0qx2ULWze6BkRhXsbG
ZO4aMBF7Jx/I00xFc5sWPN6LybAbsSdMsnm6HJ3kllgK48LulXZU9ZJfRjOjDx0ZWrp1Y6Yeuz4Z
i7ulh1zIHOagBl1hONdMCOpYWqm4CTq7cHjtGCt1tMuSeEoe8CLyykrp3xmzyp4GNArmto9GaW+V
0rsvLfgLjg/EzK8/oBAXEmv6BVkl8hajeTmFk1uilGj9ZRMbrAjaYrihjCEKoDN4lpbtXxmazdMG
kXW8cMrEg01ba8/kL+ERLnLuVpTr8DWq5QRligNrbh0yxhE3zdgKjpGpvFlU5G9Z4WCKO0u/i1t9
CRu3FmFRutP3doRCkiKeq1YMdPOjrovqyekdLIv9xDoUSFoMdrX2o6BsWY8TLux9lbrZ/djMOjY/
x4GpwQBlEv/N3XnsSI6kef5VBnMeFqjFYfZAp8sQGSki1YXIysqmJo1a3PfJ9sX2x+ie2XAG14ms
02ILg+4BsjrNzWjiE38xJQ9RDISrswh+2maUL5NUo7NcCT2bpfpLrLP8aG/JY8H7HPN9wxK4EfmH
Ps8ldCXcyt9lAHM+VgEy5GSptf01Y2Pc1T3dHBBU4gGFThnC3jh+sicDYn87SH8iBzLuajAt/0D5
2P5qSmN8hrg2fPqPwsjwNKZqCjlBCefTVaO552snA6TXDvjTD4DH/d1/tFY8xRQ6DBezve4kl07u
joEzPIrYfIyj1t8Bow2IFqL3pJ3xozIo49Pvl94+FRiPZtdFtpdS0c9C4NcehM3/eIh+VgWKa83N
f+v4q3j8kf2ql//SVTXv/43ynUWvHa4GDiG4wWFuDgP7Vjnvf/3PuZL3b1gx8F/164re6l/060fd
UOxT/oAHRxHZhpIGMHp2Uut/zX+iOH+Qs8uU8cyZJemYgEH+VeEz5T8MaNWzDyEIf/BGFNVrruPw
P//dcP6Yua9zFx0aBxro2u9U+K7r2yRpKP2AR4GuCUdjhUwLG02JughzmGJw3KZtUcZtzEsZEyf6
c+74ar3+VWD8N7S7n4q5QPaf/742HEtAZ8diORj5urjdmKVuG07IqYeGsxcFh6Nr0sat5IzEP1a3
bFPm1s3/Kab/c3p0dCC82DKFzCXcJqk1wynRn/Usif/oe6V5wK63fZLTAUmPuk7RwCrG5uyEaXBw
1EnZ6HfrK+PjcwWzmF8AnW4B90myNkIwPENsAHGYcymX0g53inSjBTM3IRazVNlXIEyw74RvuijS
JtxYgOq5S1XR56TWdXFoc1PsMpyHNnqBKwuqyjR7VBNAgQNl6PoDVqLGXU2ME4VPuzk1jjTtM6N0
XLQlUkQWqIhRS6ZF22NDoqHWsjHTF6TMcqpzlwvsDmVxXIWuxwfHGbYZr4gXZ8Lh8eS1gjMR7J3Y
nlkHVbNDBOsgBKKO1OYz1+xi40znLz/VhZS+Y+9FJ9Vu0Z/zfel8e3O/tGaWPw7zVnrlOpcJTLDF
j6sNhEsjNMzjqK5+xWaqfCCwp0GbtFwEbmhk1bGsWtJeuRTxA2a4PFbsP4IHgArhx8HstXYH1i95
nnpqGruAul/kpYbNi9gDVX4EH2b9lEUWWUAAne7D7QlcdxFfTgs9CGqOgMNMBVbL9e8H7Qp5zUdk
XkK8EmiGJY6wjZodqEE6/FYF/N5CRKFUh8vtgVeuBQbGvAUTE+7DZce3AGsLKEPDuUZYKMkBseW5
Rleob6t/yF398fZo82e4+kz0U5ggenlwOWn6LqYp93DkIIzp3ki/+9D1xhdk9n+NSQp/o0fAFSmy
LX/IN/fAy5CzNSSNZp2Ne72yao2oqNNNutfJfrlHAKY+VPQBNxzs3izj3CiarzoT9j3U0MX+m2aR
5Cr0dW9oYNiLus4enMwWrkVtFvgx8p63F3J9POqZXAlAeZZOtRLmFXFXQXjpCr9/6vHafOh0P6TO
VsEWQ9ry0+3xFtxbNug8Qbz5sLSEwC7PzbLX8MEMRwW9JE33IiIzoMnklRWyxp6C75PXjMm3mqrb
XWuWzUdUVasTdDBtLxl5snGtr/8Qm8tWs0jrrbkB9/qHoNyQjYMt6QjyStMJHGz5EKSWtu9T2BOZ
IrKL1CJOEdTQMiZjKM/IGIBk6nheN5Zk9RsQw3BqOLGWs7gQzVxDxB/PMAracHSRjCevRuYDRxJ0
e5Bw3mu9juQYoG3Xt1L/zmlr1C+TUT12kG+90NIetbKssEMLoAE5RrPxzd4eNrqbcxBDucSgmT43
GF+B0EwhkPbLEsMTZSZcM8K1qqAXbesUkFCKF0guq8Hx9qKsjEk/1WBgDUQpQfn1mG2p5yY1Ttlr
2/SDCcb9PeWX7AMVr29FE1XwcVM73Jjnm4cRtQuNtisYGRq58vIN1s0oQMpMkb0iKcs7uL+Syzsa
ecVsDYfqwk946doeuhrefHqR7W7PWFkbXsfSi6DKchwAntdTNtUCoHSNPUOI8N6pEaX6CYIQosjQ
RM5DpqMEhXLpLJmi7CM7cTxfLdCsghB3HGVQ1XxCY28ghHpoRWZ6FcpNqAmh1wjUDvqZwFXg9i9e
/cEW1oAK2JsZnnj9g8exwBmom6iHAgtxM9QmH6cC0WEF2oGXFNG5DOxdVqe/CBiTDXbym3eOb0XX
HSd7oohZPOh6bItyvdLXfKumqdtHpNfBOwxjdRE1FPRZHeRAI5oSqyG0jVm/idQWIy8+Uy3GVm1K
k53ZV8ne1gjS2ryL91I+/ri9vmtnYPYDm983gk9rcVWWZJ9KObWyBw8WU5NKKF44WPY+QBX5CNwg
uqBqrm9sw7WP+nrQxUd1eFmb3GLQCOG6o6ILxPX9/Ock608k/bprk097QwBwEnnS340hWFoibXaL
QgqhvmCwX100bYvlWoIhoFcg6+WV3Gn3IP/zMwby3SGXI2NjE619ShAWlIax/5xdJq830Vj3iF4i
n+HpWW5hDu4nMMfNPy3+N+7tT7ny2jA1YjKb4GgGzi/uM0mixVOBF/XyLGu8KAk6Wu5dSQKjZ0dn
nDBmMBHxH+wOiwfJgIDptNY+l0N1Y40XbnvzA8wvAW9ryuSgeKcvPrChy1mRQyWE11djnNKJ2d0d
rVNsftK9VQj7ndR22HVlrb5H0d53nZEyWoT56ztIk/JBV5vhAgBcPm8s0XxwrmM6tjpIFWIRHS2W
pd0t3HhUGh1N8ToYjW4YqhiiiPcq5h4urkkTMm9Zfw7VyACC6vu7kdbYHmBu5uWK1v92WMRvITIg
OyGoJTS63hlaWmGbggq4B+7O31HeQYluCiBbGV1DHcmMn29Pfu2ovx5vcZ3FnGOEJjsFvdUypgpH
FyXIhY6mr4hOgPqt99U0/h6R5Z87gWVGdQX6DLWDxf0CUwLMa6coSLBCKEbDyT6ZuA5J2C+5hpxG
EJTR3murVtorZZMcb09ZeRv2KISAcGk09iGHT79eYzoYJHE2pw+WvHlWyUnvFRlio445BrW8NNwb
ID12+Zx9BVZfXRrNHx7516ZdSgvZExoNw06k5tmsdbHLycc27sK1X8iywPngeiDsX/xCFeQPrQuN
Q6skxq+OOj3d5bTBQwWuwVjZ5saue7sLSJ5wT+BJI61hXtcrUmBUQac6Qf0ss4Ha5A4iQ2iS6qV2
jjLaEJUwvt/+CG+fUZXrSOd9AdRvssbXI/aEYGNiWuCrwtDfpY0sdnKVD2cfKpWrlsqDY+a7tFaC
z7fHnVfu+qwzLiUVFhVMprKcqe6rVOgLX/GMUY0+BI5c7Dq26MYWe/uWMQqIWjRf8YBjvOvZqXQG
DR2RDyTgDevJFjjqIZmBbQpQyrOf4BuKgHF2Eob/F4IR9sbr8nb3zKPPkZFOqqrZi9el7eKsp5el
eHgsOkTp0NbDxA6e05yYJChjaeONWfuWGpRnamWE65az+JZ+PfoB6pDgnBxklcsyxMoQV2OSiYyW
PwpC+yZ3YFH39G1+/2vqhGMm9U6CsWVJUMPBMouhc3tYT/cPAVQqD8RZuzHK29d6zlG5EBwc3iEh
zX/+OjowNLxBcySAHdIhRMDw7hnLsT3HKYSY2xNaHUqhfIsSEPvnBS/9aigtBvetlkwoFOgGK9gP
HodJbiDb/X45lcLxXFGAhk0oyypezwowYBvq6ahSVoCQ0afJnyhOBl5kNpTgxi74O4tIyWSm7RC6
vwhyvprZZPoTJFDUQ+AyxTtaqNNJdeIApCL/cXsRV2IeFfAqoHx2BaQceTE1eMWlkzUgfGr6nF5n
C3sX8F4fpKanhZQMzt5AH9eL9dz/gl2J5gmwpDvcXLas69fuAShUMj8HFUWw9ddrrE5lUmkGzjBD
3iaH3i+6PY9H7yly9WNEJ9abbMd6Go2yPzShhKzN7YVY200AhKFfzJE8ZcLr4XMaini3OIrnO5ix
OKKevLGLcg/y1Bb0fO0FcQCfwxNk3Qmkr4eCZTMoWI5w441RdNZk9MyyFEJq1ubvjQQGzCBjTXB7
emv3jjNX4siYEd2ZmyOvz2UEAi+nYjXf5WOAToYkLrMY5rGA3/ye5kTn0ihAX74EqHJ75LUblkuH
VdVkoM3LSnKJKiNQN7TmY6E6tMKrcZ/1Sg6lCNBaF+RbO3r1Q9Iehz5K1osa7vVMe3wJdYBVCmXx
Ot6j620cIiMPD5iJqRs30EJ8aw7OyH/4h3icZdWXt53my2iw5xGHp5aGB9HQ/ZQhOGFy43hZiSqE
pMBUG/OzkyrOwyhk575S7WdEfSSIVpBQyW7s9yYwVawyZLBxCtaKtDwP2jTEJ0A8+Lelhel1WvSM
fpZ2ko1QeQZxHCJc2UAyaAJUeGW7PyIxjSdd6tArqClLYaaGu2scgnJVp+rO6G3ARVYDCAkS+eH2
B34pdy7iBBRPufGtuVJHbeZ6xXFVkEUQQuXvak26zxxAsBN+vxQPzfI8xDhVOFPdIBkk6Qff14xD
V4OhiuMkPVPQK9241FrU0AXgdnSC7soxbPdh2Zkbv3NlY1z9zMUR6Loct+eBI4AsPiQW5PLfU4cp
GCrYkgBd2fMMpesKuqc2GcriLsMOpkqEIEvqKVVd7HT6VCVV8rmhebYP7WmKfv+MUZSEyQLQhcO9
rNfKVtD56EgpXpEp9vtM7ptT7TvGAZiaepywnNjY+KtLSfZvaOSAqN0t5icFue00pqR4daUED/GY
ip1EKXnf1eOwMZS9NhYtRXtu4VJtX1bc8FmsWDCgQm02Zt1uLMPwQyCw80P9J4ye4A9aT04jf0DZ
p/OwT45Omo83U5SW4qvAYQEsyq+4rZWHanBqPN3COLyfuqLBkVerjIuGZxNCn01YaxchBmcn+QWa
jYVo9mhhVJ40OE2PY7GCRsSUDXRpfF/0BqAOv4NsADAXkcFSWJ+RwlR5MUPfuPhSOVhoioIwx1y5
7p8GB1EfB8PeiUaZ1n4sLYolLlVTEH0q/RpYn2n4DhUtOLFpoJo/jFSDhTUamgLr2ijS8qhYeW4c
QkudFUqRMUd6bgyyxDVweP3m+GnyjzhVKkw0CwMEfQn+84uuUl7zrNwcvwI46zB3llUoSUZbqDtb
atQvGQyX9OD0RtVyWwpA0tgFNd/7uCw/yiMst76EUuZCBtcfYb+Kb84YKR+aljDL7eGRUQYCDpQr
w5jvANM1Ax6NYf1XYMxcjZGQG+MQeRyALnVF/cW2JAJdu6q759sX0Mp7Cq6ADcIB0KhIqdf3Dwpn
jtWWNWVGWMawJ8yvJS7xKB+WyiwRm7sd/emNE/e2B8nVT7RAD4jkGILQYtBMbZoSJVrZS6aoRVkG
x44EBqrq8LL1ivI1IYeZBWY0WtHSkMaPoKP4MChIR19hwkQ0Gkcp0gGnYcOO8Hj9LYSk9F5MIdha
nyfhz1KqrecBA8C/Wm3Ed+/2oq0dK52qrMKNDczBnhf1VYxpxKDzbQTLSAdaRKoqbJCw/cVYjDbC
xhFeHYowxzYJZpG5XdwWRlli89eBqCxabsNcyPUxzNvi6zSxxW7P6m3fms+C+AJvP1ehDOLkelpq
yHRa0cle7SRIM+G8cSdnoXqC03RfFxbcgCyD3i3b5cHBi2ZfaSOeIVQtL6Mt5TuMefo9DlSIxQFm
+3r7x63tUxrq6PijCULjdxFiTnaN0BRqcx5elYU3JuhJkkOZu6JpKoxgkv4eJ7mNz7wQJ3gJUQC9
qDwL9CsAsyz2ad/qKhJWwEdzLaEhPrQ5JKjExMcTZJlZuEKLk2fDDtoQNgO214jODZ+xvvI/9iV8
FBfLn/QzOGREgG6vxsobSc5GU4DSBlH/sjkA70fUeTZQ2JIs62BF4/daQNYYbBkGQG2ox9vDrSw+
eAaonjr/RR1rsQ7EMwpmRPh44WShQ5YYQIgGcrAzwZk+JYkFmyBn+98edGXnMzEqymxIMqzlF68m
uytzq1E8AeuToizItMl0HJruerkx1Mstt4jC6IghwAdchJDDWhxoy8J+foqYIOiXFM2tQOx9yL1o
MzVYlUuqjzEYxtsYwJNKZfbd0MOmlsox/m7VxbCx7VaSOcICYh96yPOiL1Y7rrEg9w0sAsLcKTmL
SIF3WThdsB7GQ03u87vOjsudGfZYoqGftDH82t6iRchrYJLwcB9c3wLT4ICGRQHdwzlWOUJcfNCr
4aiifXlJoRVv7OS1HFqFSPwSgM2fYBFZOjCWZHukPICokvBoO6luIqbyGMkZvjHY3HmCkohrNUgI
kNXnJbIUVNeCjXtWZ1aLHTAfJPa2SaqlL5vlqiGyQKcSPzuWRQeEh0BEQlw83d7TK59WI9q30Npm
k0FLv15bE3qmUqMAArPBVN4Xozp6AoU3F3fL4WDYau4lcledcx2ec1v26cYk14anFEnlDBgd2fPi
EqXhEqZ4GGkYrlJg8nHbQM4dnTR8t5MDPEoDEas2OIgKCUMlneqN4dceGI1vbFnUtsj5llsLVVxL
jlqqThEalVCoUvOulTvHG228jprOhrBJtZvS2mDvZ/+cA+WTFDtAErUYiUu4dojAapHxwRa92Phx
K3ccATkQgBmmgALw4tMgmjgh96ap3mghmxci3/lU8R3PmMSzIzFkd8dp2sq31wbVec0ohjsypbHF
6z60KpgiExlY/E7bqkoetTafDghuRqcUD6076G+3N+Dak0ZuxSacsx0UEeZz8Cp0wXMs7AZUL6kx
arDIkOc8qPKA6XFWlTjthvis0RZyVS3MjtModS56J8OnxKl+pE6M/6OB/N3tn7Ry32i0J2cBA3vW
HVssfArKui1KoaLyElUfJcvETKwTz7WozKOK9fLGhbPyrLDg1MoBj5GAWYtGVBJQPtLQdPQixUCF
TuDdprSENfAq7Y2bdO3rElKhJUTyBcJzcdzwLDTSpiw1b+jRNMYAtnerFh+rpJDeYagkgHiITS+P
ecssLzITBSAgFkh2EGJff2CDQ54GTqp5tH6bu8gQNB4Qi9n1gwJnucNCsuhB58fYipIVTs1ZhGZ+
uP1JVycOeIFXZK6XLaXEosBARFTmN0xOXnLZwMeVJ+sZl3MkhJVY2om4+PNvDElBQHnprpNbX087
VqICke6Bm3UKm8dcQe/H9KsXUeLCwy1hhJ/bO3/rRiMDABVIBoW0yOI4FZWOyrXis3kTzT+XaSJI
nUBp4GIjLjZCsThsYNwO+Bb4vt/E9mEC/OYGDVx9c8ydvRzr5r7XrBKrQj7Q7UVZO1oEiVSGAaIh
PbxYlCadyFKyUPP0EW1qs9J+Rqh2eI4RSXfIdDpbl8s82+XeA8eBVCH5HaHD4joD4VHrUwJFm49g
n7FSgJ4I6e3g24U4+pr4FSEjfcFWL8CCu8ArD/l1uDF2/gALDVKQjzoD1mLn26uwduJpZMoKGhRA
n5bH0BB9m5PTki6iGjfBKjkCeRu9xtK2vC7W9j2PK5AN3naDg3+9CQOnRgsaiJ1XSoF1b2EUSJF2
so6NPmRe2RjyXaAhZH17emuDQlq1+Ma0WQDbXw8aY7AZBTrMYSTdeoS1guPU4LNKUxIVabv4pBr2
p9sjri3o6xHnP3/1hugFfB+/ZEQzdQY3wqLYncEU3swV3/+NoUD+02C0mKG8uK0HbPrivIrBCQQW
XO1SR5ABvxYX1bJp42FQ5vR2uXvJANi3DmsJo+F6WpEWBoZS4aSNqZP2HR/n6ASi9K6NA/QuBfbI
PW2OPY7l9rFCD3SHGPZwn+ejPKv8NBwolHEBz4uzSLJqn09Kijg5dewRatDtVVmL49A54bl8EWtc
gjfioA4w3mk0z5ZGiy528CNvleoSVrj7+l2SXFoDnQOlCPGzVylY3R59dZ2QRpxR/HyapTVVXuh5
G+CRS6iM3hxKnEAoarn7gHmzOILKlx9kePCmPYx/4yDTXzKBnBGmAe2//kDYy7dokKUMHBpUH2Q7
uLMGyMuNUJqNoRaCUS+pP0hJzjJdRMZbbjxcIKArDGxqCMX1oyJapKERkNs7kvInhPfyYcCU9yLn
1g+tbg2CJgMDASiSxxSDccwp0UiR5KNvG4HX2Fp6wHnUVdIKsiRJOtCetL8LeC2OgZnJbhH6/U6S
Sn3j9KxdDVQtSCWhIvBIqdcLNlZSOqFAp89t6wFiWwbSNtfLS2mV1a4N6o6ooFK2ztFKBKLT3eFF
pD4G0mNxC2rS2OJX1rN0ZRvdJbR+MHUEdzFYReRVjTx6Wqp/bjMzOBa4Ad11BTIrt7foyg3FjaHP
PTOi3DdN4JB2lZ9Y3FBC6uu9Aqr3nbCtb9GQRVsClvOtsLg1roZaXL+GDmBaRrvDg8WRnAGSYIiM
gqXbGT00pdqZnvASku4Lc9R3iLg2xzxz/AsiLdpG0LVyKdBJI6sE5EIQtAxsh0ahAQ32zGtKx/6W
2u1zoON1bCZFc4QF2O7kbKSxZ0oScC9N2nr7V9eBowlnCqgNnpfXew2tBauXs1kzUqmCEyAKvDfU
xvBy3n3X6Dps1gjQ9j0VxnOKvMROoC+2wx/U2kClrFxPFEpBM1E6oXO67Jk6oTWia84PUYSfnxIn
wFzaN75hrm678YD2JIhzhDmiNNv4AGubTpFVSGrUT+mnL3ZCGQ1y1UlcTym9A9dWpeQchw6vVqUl
G0PNf9Vy0ykyZDxwN5QAl55aeY/8jF+wv2PMs10YIvJerfu/UXvWX48yh5ev3vk6QNChVxFNwYuc
S8oIuW8NRJyGUlI37tu1vJSOn6zONEODOS2uKsv2rdrG8tIb87H5YVJ22hFfwoFH8PFcdwn3o4Io
vhxoaN1rIygDiVpr1AKRrJs0PNptEm9dZGtbmjTZQWEMwg+pzPX8w6Gqy2F+b/i92HrM8LtQE9Qn
1Ko8oGFe/Yz8UceWPp8eEC4uzmFVh8e4b9SNe3xe6Defm7AaDgtIcvrz1z8k1tAplwrIQEre0OCw
MsvDO3jaU4SNzpJGZHT7+lz/GnN/g8IcV8ZSLlFohm+UA1QgIT/pGsQuIx/QYu2NIw4fNsnjlD+I
zHeOcTdhf51CU+ur0DlEQ518Dqs+/G3SEAEZ6H7apnwPgHzXC2CMMP2qgjMdxgKlgayMH7QW26iQ
cIPXMzE2brPVBQcRSV+eq4T6zPV4IiqMdCpqztfURriemdOxTku0SWqrOBih1aYbe23myr75xCpx
LvwTsuY3FX3Mm4Ie1Slwc/pk7GW4OzuBnw2OQf77LkcwyCyoAztJ43jFSEiXtviJ5G2U3eGalD8g
vYGmS15m97YOU8/Gf/yA6Yzk9VSS3U5X81MfGqOrBr2GkE5aHEsDfZN80OxDKFnluxTO3yGMchXA
h7VVW1u7GWelP9qLSC/QiL5eTmnsClEXneZh8xpcshT3aBiv1c6Kyq3oY3Ud0fWwZxg6CMzFUJNu
53GrT5qXFVnkqVSzPTXEb7ykhOWJtKGSnYTjuWoRnrt9aNb2DA0SXi3U20EnLkaG0OTYFa4AYDGt
+ogCUP0UmHjuoNngkyHI8saZWJspNRaMPOdzQTf1elE1gRIwMh+EWTl2Ik1XaftKCu8BszTnWu+T
x7bS0KNTxurxb0z01cCLMDzpTCtSEQr0wtoad1jWmMjJYcxuCNxOikgzT7fHWwtsgAtrVOzmjGNZ
0QoNHBwyGcAEkNrkH7aR25d4JIC1sU15pjeZPGRs3F1UWsGhn52Wbw+/AuMm1eEdwMLbQPX0BWTx
6hmMlZgdNZYq9QM1Ppld/peG3+Petoz6WM7AbGHZaF6MMSIOLWobdkPzAKqxfF+ruD72oxU/9Cgv
PcoB+XFnWMrHjV+49lABb57/QSuAvs31VkD5uVQsRqU7Is2OMFOq79HJ+SuatPHQVwiVgYKwv6RB
Yh40hKdd0zLTd4htVRsP1dpBpxxGrmHB8+I5v/4hWWhUqEKA6RqGWn/2SYRhWFAMckHoP9+e9Nqu
eD3U4k00kkZpBgMylq6QAzdg9HaZlOhn5GWCi9maKMB0+repkeVDNA708m4P/5LlLt9kshtmqjNX
+qLXU426WHaMsACmlASq16tjtm97zDQr3SjOLSyOD4Gt1veqmGaocjweAzkPz8Ke0GzPfeMDYflf
2O5+dMjNLiAXDc9QBusrUd3ojrlkPNLDGX9IqQmGOzb9XaZrtav2SXMftpPyTc5TZa+gmUsIiOKK
YSTFcXDQAC7VIL/3aSAekA6wD8iaaPcGgcLFaNXy0KZqu8e0vN+KGNZuI8DufHSw9jrdnevlsAJp
MiTKs3DjNCx1e8Sq7Nl/KFPa6OPEm3ZX+31yxN4Uh0zklF0Mmapn207aj2IS0NpI4l0tNHtXNPng
ApTtPLuyP8/5wvH2p1sr9LDfLGrFFEXJExbRhFRVUpbwR94Utw4EzxAPelvp9lFjmS5IIOmpoLB1
DnMcT5tabU7ZoPuHXm/UUwml6YevG6Vb4z9xkI0OCdC+tnY92j2PXZTkG5ffQvj7pRBx9WPnHP/V
7cMm03OlBZLJc96+x4Yn8mAGWl7dB/7OsHXtvhOtdVGzsXwgGhMHlr2/m6LG3EWaPr0rLOQB6bsV
rlZaltfi9IUGpam+C1psozQzznEci8dfU2Kqe6OztjpOa1cCKHNCV4cLgZTs+vcDO+oVNcNKqvH5
6WMWVkdQzMmR4la18SKulDt0onQUH0CJGCzd9VCGHiGf1tFeRK0IrVSQKa4Ut9mjoN3gWqA3vBEC
8oaP/Or8YFDhSkyuSeXwetBBtkl6W9pXhpW2B60zss99b/1QAKRtlBrWRwIiylMEKmBpJa1kFmmY
xEhV1TdnILUX4NZ4YFnaViizNhJC4lQSZgI7OITrOVFkLmED8+L1TSrOGCcW+wkL2L1q9dLGxbE6
FA877xYAJ77b9VBTSaUPqB7fTMdW3DTL9GDVRG4cynIjqF/ZHjMbhwwdBon1BkKUYftXVT69mqoO
mnMTaMHRUIpqB+h2Npek0zxKmz3AlfnNl6Km8VS8UBKv54e7Q2Bjtqx6Zm87exHoKMPLqEbpqbNV
FV67KsiPyFQBz0KyX9KVa7RMHH+k3YMadX4cTQCcEbiVvRzK+E1EWoWJjA5uRar673GIf+0IqpAn
pqBq7CDmrqD14TEL4zBhDHsPENF+XwGfBnetFb8E4tl3U+rnR1pawTGqxfeNe3nlAwHvkHkl6EyD
CVk86YpQo38iT2AVFSes4pCBlOrgvkor1BZ9QSjf4hNo1Wl8QA5tPJqDnNwjDmShzgaRTu7jxquy
XntAXy3bE8tVKJSmW2WRleIL4hjUv2n0zLfa4vmg3KfMJF6A6yPgZ93CFiXGbfD3T/vVKIt73+6i
uJcLDkZbhNIlDJF71alcnZJQ2qJvvPTlFrEMFXV91iOYx1x2MdM+i4yGIjJAEANyuZV0x6pon1Qa
OkdY360LIkS+JwyPPzi5Js4gfrONw7lyTqj8IBlFkePF+/v6nMjo3DrmiLzDUFURc47iy6Q3PxEN
ro+3t9n6SKRptJRm4YXFwiqNBrpmxjeFRVB8LDSrP1ZtSHlfI3B5Ger/b7eAWX/q/+4W8JxUP6L8
12tdMUoz/+UUoMt/AO/BMom+1CzbNduU/FNHTFX/IFTmcaZex+tFnfS/dcQM9Q/+BD713DWV+fx8
kX/piOn6H2A0qCgjGcPbqvH3LZwBbjkFLA8uUTpNT+4VelakkksFnwz9x1htqx6XbdW5BFas04uG
Iv5qPYj8Rti6r+XDVkchYWSKs+DMsjlnRcLOIoEvruRHIwIbCISehiYb/7w9zDLgZkV4oqm2AzsA
tjiLwr2OCxGhRkLADDvsU8DrlCEEUz8LpBMmpNHFavP6Wcrr6a5IlLjdmOEbHNc8NmJxIB5mRDKa
Yddj570oyl7NoQyQAPnf0xLZdgxoSnvudmIgWd1n+HfryGAisO7RlA8+N0qlfMvRmfc9JIMbIrNW
S4ddIFkYaCOWVeSPGRfrsMXuePs1iGBgbjEIqgQEoNc/Vbe7DttoufOUUGs+1Db+8a6uN+Wwv/05
5lvj9RUKNlkmfqFOwbvLMIvPgVW53c/+L16TJtAjQk0djHdqk5X9g130ZsUd2nZT/DV0AkLzjQ/y
ZpKAbEA04aXG/3F9Ll6ktmlipdRi27NqyfSwo7TukBCvDrenuLw4Oc68ejaffcZqcR1fL2WpjZgJ
K/ACYiuuv3UmOuGdoYnPRjR9vT3S/DddLebsEERfEDAYeEFAztcjGaMjMvrIiAWUCirGuemjZ935
CPoOg3SXJgYsrdsjrqwgmciMNaZ3hXbE4lGI2lZvccyj94/K+Ck0Z8NBKq4bb/qbTcKFCM2COHAm
PvDkLuaFt32lx4yiycL/EJuIuOCrgLzMEGlnVS4/a8WYPt2e2daYi42ZRbk+6hNjqsj6oFiLcpqS
lD8R0DG/NHaiuYibWxuP+dsxuZKYqzOTjrjTF4GcFQwV/mfQUdG99i9dPDVPCmCJSyIV6LwaMVUM
t0uj3t84hG/3DRxcUMtcTWxQNN2v1zdAFB5kNDUhvIfTD51RhT/wDjZdrl+rdTszSzYyzjdHghuQ
f0iVZvLMm65VgZQVfQHD8JTGFu8UR5TCa0E/0C2y4y3pPmLgRaEPT1ZsQRmIKB+ByjcoNwWc5GiV
SefVJlYcx7ae4vwiYqmZvsRNRRssYJKIN2UTKCe1wXjDVf0RMe8UDZ4T6JZS+TGkAyx0FwRJV11q
gbg9HuTWKAH7nUprV2ijwB9yEHno4j6oF3ulMnxzn+Ol0h251jBWGq160E5tO/ujdNBxwKDgwEAm
VY102qs6m/S7sbOU/NJPUHe+2NNglR7mcLt60uBzho4CuVTxebfyYFJPtEmH5k89KgeoT/bYF/c9
Vi/mCZs4R7lQ/ZJ+KsT1SPZguPO1yFXLOON6MAHvoxmDCUTXdvnOb4oCFopcUNkZu4Td3lVOd4zS
apxcP4Pz6WqpaJMHKndtDZtIg+AXSEb81JdOjx8nWh7dk5T0oXYoVQsGHK630gHhW0ilGIHp9r1u
STi4AOOwBTRuOXwHqVPRTmYg1599EjNrZ6PMVIWzfvcY/OR21Ol5CzVQxxDuW12ytKJXk752q8nS
nxt50HNXFOPEEiKFATiz8VUMduhwBLsJw6fP1C7z4Oigm6y4Q5EKRKNVK63uJrq+JxAqaJfouLYg
sK/p/ntHNL18lEfF+Y4RQdMKDGk6jGhk6lNWRdY52MrHnudCea+XFNaxmB0zaI6l3tBYk6aigOBM
l6k/DZMzqYdw6Drpvg8H5MElKevUT1aRDblbTAHlSJ6JoN9DwTGlvabEaYuvSWMmT6pS59O5AyKW
7RQ55f/3KzxPIXcFFpYalJy+xLGESSMlQQqDdFlBR2qTJOp7P46cT8jzF+jDxH6rIaDXlZ9tv1Jl
N8QNywF25evJI6xoMR5opPlnX+cBdDFbSVOvaIT5kSw/HFwfD/fijnudYAMdTvwK86pWcXKpcuNH
BZOl2JX2TPJIoMrbX8um0X/5eRiNu2yk2nGQpTSLdmoGpMuFiFt+7hpN+qSq5ZAcNA3fcrdAgV+4
eCQrEo5yMS7UWZD08WyWLP2DnV9EuDOITnK12vc/J21X0js3W1CpqjlEwpuEyrGIqItd8L3DW2Xo
GvEeKFeQ76U29UtP4hBpHCv0yI9WXgRfijSv+EsSCcecoFa1eie1Y/mnFnQKtM246GI3U80Ruwpk
rEIMF7pMd6cptKBh9r7ylyO1VbbThT0ObC/KFjvGaX4aMJ3lnW2lPEb0jjgMrVSNhUcujTw33y4Z
T+imOvqh1nJJHEbNFqDHdXVq3wkCK0wzw1Toe3nk3HzKpD4IPvAIIiqE60/YYp6hlY8j5arQVVA8
/dYGvfxV6sr4HYh8Qz+20UCbEru2JDpXaM/T3nckyN6qpskXjq78DSsAuPeVkNSPeR1MzvdEHe3g
UEL8k0IkBZXK+Q4sMQuftBo2b+x2Sj7x92RyUuNPI+hnh8ey07MGzndffVH0rKqfNKut6rsoVdqP
nRYY4VkuKpV2d9tghAxkO+FRPtgjgI6zBr902CU5bp739BHT5FCpY60+lUFk1R96EEd6ucObW+pO
2VRqES3zKKn+ipP/Td15LcetZOn6iTABb84lUFUoelKkDHWDkCgKCZswCfv054N2nxmxxCFHPVen
I3rHjm6FsgBkrlzmN4UxP2htltdHzmZd7ie7t/3n1EUv/4BvOrhCc0gwix8WbRaRNk0rU198P8pb
hWvvNeRTUR7GdprqCBbQGIPqsb56HddM5Brump41uV3c6TjOdzs0+dc7axmtL7OvLIHi7FjukUsY
YdEA+H7Myqy4wKVhesaRdv0pcr1zYqU1+Q2WKGt3O6G7/y1pTf8rPCnvwfPnwogSJFfXEH/4/jnw
0dDUgTwh9eA6yMems5mEJf+Og6il8vawOnXQnZVyLeKci0bt/DEwsrAoJb11mgx67OCYXR2NqcYq
SA7ouKa+NWKEWqXDYTQzFFWFcic3nGwJjCrVVdCeY2QowVX5rXzIDMJnWI2LLMI5K909plaTHw51
Lh89Z8UlrMotDKYqCpB2N5oOJHnIZdpTr+kA9abSqz4Hi+weVoTtlrAWM15efWeZz3ORO/XBbKWl
GDCa49FPBYRhsI6c8kT55VEWWdKd9Xj9fJsKn3k8VqrDFyi+ZhFWNvTfHWoq8/VgN+sdhr0aIDuR
ejyE4wotbFJLR4lYT0CFo+1qykjyo58xes2/wS9cshDrePT9W+w4egR1bTwYxtXs9LjUBys9SHx5
7yyM1bqHibeSwluwxm/o1ehPJfkJiZWaXB262oTTj+FmUxYvTjFcTR4eKJFCTBbXmtpSe5n3KV8R
qX58GRfxZXF4/p3v0+DBsGLSMQOdEdBFzKez8H7BGeMWBdG226leLf5xrDSCcRLYLTe312A5qdZM
+95hJgrmS5PogIxiEu6+WKz6qzIxqbpeEP6nxQJLsn7Ql9HWQqRmy6t6Ggxjz6ClQQkut5Kj19fZ
s8BBI49qzcM8xqqd5smtcUk7FEOuBXHPG/2Z+/AXdsmysBVwCLA/pfDRx73jqjSJ0Rbl72vM5Sbx
J6x6Wi+AbRQsi3BwD3HLz+aM9vGhhuRPBYv+c4HmX52tUa5IlcN8NRwUL5ypqcAcTUkeetjw3c5d
Y4nIyqTxrU91aCmGnulYbhcFMytz1fxvJcbPX6Su0AsvJmk2UWLP1sd1MrSFL8uQANufQX7TtNrF
2gbYDRu4M8clVNls4tnW9TN+LjgWHzoo7x/S3FvFjpqlGSLEMOUU15Pf6xFipd68cxyznPcY8OoH
fNvVAJwuac/x6qqWfWcIJF1tUp3vGcHwg8+lDJscI641HP3JRde3LhBPVmRdaq9Wn3BpCCm7MPOx
gD4A4tfV2agpr4oGv7ABE6JOsSuGNcHKLDXzYd8n9OvCZB17Lu5m0NfQK8z+OGOG8rD4xJWzBMy9
H809UZOB1dro11O6AVKypuCrFkqJDyAFcdGekqLZfKy7Zdw1QwaBooO3dFhLZ/ye+2NBqoqrjYo0
N3ex31P4zRGSXAjHtKuDCt8fZj4h5Kn0OofpPh2VMeTlroc5a4Wr3RhnWd2gBsjCIos2w5vHUtiw
d0VVifE4uZ76kKR2rc7BHtCZR3xJfGqwi91int0koWYK66ZthtqO9clN3aNnVbnaW3lL4psZffYZ
Pv/4rTOn3IfQnyGJYCM4+DOp8sYN6coLEY3I//xElii4d8shONcnFPZgPDbdp9HSEbcwU1CSmJKx
nwUm2LGCxbtZLHpJxeO7SHDa0Eo+4fcxcLd7Q/N9ljjn1Nk4fuwZ8Pvk4U1z9KTiobsmc9yocHzY
8d6UBvB+7MCHuGoXXMWFW9/V85j3UWs1QqHRbbSf+2JszNCZ9fockbbV3YkB7aAQIpb3SRNFM4bW
ktJOL401mPbcSfwiLhxyUoe2BiZ1vdk2ext/IUBKGE3KTTphGsLU9r0Ls6IwCgUTmauVQbfc0dfq
PByhDEDTo0cJHHakb0molN5PkQ/GMDjHHH0c90biuve1N9tFjP41OCc/Wb+Ap2xRp5kr0kO936TV
THw1cL1Y2+kMA6b6c7IkGpmQrKprPmeLgH+OC1ZkesK8c1W/fBVr3eHOMpbVvWKSf2+aS/2xz6dK
Rdakkucxm1t8lbJluA0SHHnC1i86jb22+Nd+ovo5Cro5/RSsbYYFPM6PAeqs/vw0iqq+tq1Nz4DU
pRgRKMt6QB+zJkh809kZyBEFcJFZIfvZ+IycQ9ORZh42rmZtE5nZ/KzZAwPmAZOblKw45+WPuazP
HExF0gjihbpbiZAdW2KU+SEIsuR+sQcuESiTabgsttnuM2Nofhr8z1kk07n9brsmahSusLqbKU8o
BWYP2e2w7dcp570HzT1T2ubgSdRJQ7iHmrsHzGd1O5EqPYsA+UyPuNU0awily7nSJmI7mjWTvMfU
SyM4o7VAfQFGsAvbhBv+PLHMKQ1nQtHHscnFdz+om/lYVol9U+MvJS4IkdVjv1gYaqpp9u/LhGss
1GY5fFUdeluhlk5WPPWzg+GTlMknn41QnMEE5wbXx8kKVZIbZP6D413STqAF2fkq+2hwdjS2hGXL
EO/jYIjytSawz5qNTJDXtGseJiN7ksTLtn9W/ViD0gK1fK6ET64imk6qqOaf6d7qm4AjMmFhBsyW
inU/Qh+Ve30tAy/qq6qiQqmYce8QB9b0/ahRxIYjZplz6PaVWZPvOnq2XxFnieEDiT6SvT9n0cSP
FnGHa02C75JhPRi2JDw7k+88VgibITLs5M0NCoK2E3ajUptEZF7DtCcXuGhH0F9R3ieMw7LJ6JM7
7C1JCCd3mB5HbPAeCsqkktia1+DADLdFQJuPHJJNkH20cFNIcoEbrjtaubMdIhvW1PjJLO3tHOQ5
quBaMPEqKjUs+xFIaxfpKO89bQ7fj1O2yk91kaNfsnD1o+RSas2z8Aq3De2gXLHNCyjA/MoneBul
5qxhp02ITQ+Jmf90Z0d8oLQaxAEfoOJr62Qjw8Vhrg+zyLiEGPdpTjz3oBJoMNr4SEqnwFVtUrr7
081xx7mpF8teaAmuSxBKGykYXBWrGSKzuZjVgXI7fxZaPooIwZoyRklPivOkTvV9T4/IQu8xBYaT
2Uv+nGkTzcSqtnEjrQxzXVA2sAs38nqyd/A2S3lpKRtHv6G0LtNe9zQcKxpKSuG75jfTqLTLsZvV
4wgUd7N7JHCEUEbUB4yyHMSEcaXPSWuNHLETxykdTCiYLxxc1STfSQQGcGseuhZhorn8jlymSxHq
HTs/ZGjuX3te4d0jDq99hNYJ8iQpV+5wK0sfhmqrV/JEDkCju8S9n0mXRBRUKLFdVXUZWHEwBvw9
pAH0JRbKjh9mb4svjaM3HxPPzOjYl1mijmkBfjxU/WqAHhrt3jqYvgsxlDKURLJDjmkTRSa/iJtJ
VQ8FH7qK8spxjkUqYZOMcIplpKtUXXRrSvquz/UFYwen2ZuLnk1HYuc6RS2ADS1Kzcb6MLkMbYHb
lKMN1slpPxTFVNVhaVsr0cOp8HpLIVuvO2+wJVI+bUqqqRVFd1cnK6wByrJFkpITcfeaL7MmrDQ0
dePB6ZsbW9PMx0ApRCDNhkO5IwK7KfbkAw2khi7JJWJIUosTDy+u3WALoyBNqB0Kh85DAycJKHi+
IdLEiBCzLvzN5knan8dOSrThcfYcNls+gU+g5eQ38+A77Z421Vru20DNYtdWVXCWLSpAobxexgFP
5nn8pLycZoytRuPbQCaqRX6/gIsbGvbmOeqrRnocA9yXQnPUisMws/EiLVtQRzeLSjUX1bR0/AmH
GhTRLP3LNDcplvRZPVpnTufxG2pLE9/atWCZuiC8XXR9ILVjJ2dRhZLhahHa48AK09L4nIxauA5y
TyuvluFrXYVWF6jsYBZNf5Vh+VudwZe1ViwyK24zlasG751GgElGd2xaD12mMLizU2QLdlWAE3PK
5xsPud3i3Oj27JW9Dge9+aLTjsoPVS28Opq1GSG1uXIAb29KAUPktUYfG3kPzs1tc6YzXZOY/s6s
pvkjJ3h1DlZPV4RS0cmPHcWSi9tu0gVh5zT6FHWOOz8XhrS+UFYsC6FCrU+2cp1zUG4zoa5P3S+O
vXifu9zsnlL85ototOFlhPo8Oc/0hzFyU3aaYZ5NXrIcvMkcfkzezCSclLx9DGrXwK+0SWfulNT/
yP0kvdAu2KfxOI7yjimG7l2B/W0+KqtKcJbU2+C2xDPwC52LpMDXRyhS5rbvh11v9KLFnHO74bXZ
hw1utQZGsQ7qHnXoU0c8YZFB0yUHRr/rmzxzo2SWi7MzlZ4iB+yn9ncr15P73sfILqq8RHeukMeR
qMIlxvLVsxa9jAxV0k/SQG9MR9TTyuy2z+gG7rpVdHJneb1nHjMFWRG3AwRA1WQ1tbNbkzpngsX5
vTVXkxMxFG7zs5b9MB6hHJEvzKlVZtEoRSaiXF/H6qNW5PIj6FhcMLNVzQ9Np2yMM6Hv1TvlUG4e
R095LYcInAy40Ly5lHNPOLenMSAqjMwQ6Ow1Da/bQTKLTprpXQ52qZXcz3iRoeGV8Ue0QNR3/uDh
AGV0bjWEykiKb6JMTNoGHMIFp2NHjtHcuP5nvQrmNNLM7fIeJFruu1nmC9l6X7k3ywrE6ljaDZYC
HaSWz4FG+yYagNVjhCEkTbU+8+wfTBM6Y4dZhl+GOR5t3a6WZf6YtXioR/i/+2JnQKrPQ2muhX8k
NI9ffNQMgAUuTk2mrdNcClOMkI2wRJgzCZ2kbT7LVspnO9GN+7z2VbJ3BzHxMWlQRYPZtx+JmOO1
OXqOomYvsdbNCdA/rbIvvpuLJbnwy1lL46WiwNnby2h8AbQx59EwoHcejVM2XDmtjzpPVgQt3PIC
HgeilU7G38dYcuF32UlyBoB2op9VSS09ZkvR4K+rWekXy6rb26DUqi6i+E/ulqK2FrQV5/w2mHNm
ukFQm8fUKsbgYBtjdY1Hc9Ufcs1IAoScE/+jl08Lp7i3Wj/q3a3O1IEm+wfpJj0SHo6xkrl4wwI2
dfKSy010qoqcNFX9OX5J8ktCI7Xdg9MSP/UAdfJDbWoYac9B2TzYTFX5aLmjfU2Uk9ToPdqWPDQ0
99K9N5VGHloywNwPYbqnKbBGIxJ+Wn3WsbxLds1oFB+zUYINMkwsAMJ+HisvUpnmfRznouXWJz7M
h9IyiifGyb0RMUPJ6284fqPahpFk8ujR++uJu7rVfh8bGyE31Xo0kYmRQXorR2TFz+SkTc8WnOAf
RmvPRcgd0w3nmWLiEvbapAUHXH+NG9vyxiIqjAlvb3TlihmccOBQzNCZuOqIEBoRERN7zx4sdWlz
M38GhahNkU2icmZNA0rtyHHYTyW6wS1CeiCkqJL9+nOuZz5G0/ri3+Ru43xASd580ge+bwTGWPsu
ekk1hEZN5scQ2RVtDPh6P9varTSuyEW7mrkqrNDpLfPIwLpE8LR1/QukatqeZnpDHqpoyz4HwQpw
2Ry06lLTGg+Ucl/iooynefE9nbp85iTJms79IBnWyBZuSWgFWeGFU24RYBdn8SChKlX6IbWZT/KH
VaM6Slgk5xreBT9yRxcZEZS5APESgti+8vk+B3spnDqqaYe3JLWJkV0s9MgQGV697BELa7YJVdkk
I+xpOb/Y2qsbrJ2WrzNq6JRzFlluSBIKjZwO/eY1ziBWo6mzdA+iMe1ns16zEd3Vfr4uW6QEQz2x
po4rQOKd0OIQ/8ESA3kFMn59sdMWgZKxlbItIouQgSM3o0qQ3BTT+RkTNOdmstTYU45aIx2Nie7h
3kVgPUc8sFvNPVlD44QjoDOfnyKmNNKHNXiYqgqYr5nQlAcciWHaReN2GAQMwZoaZ6r3nWuYZ/qt
se1qkiuuWoQGGpQPvdKiqZwy8J0Y+zTO5TQjExpK4PjajaVVJlxgy03qcCoWznLZSVPfG6g8MRnr
tMSPhWAEiflxkhCY6rmY9k1f0vYOJH2XUPqyy+Mkp29x6XJYSSBNLsargt6ntpN02NZdBVfisfI3
xmkTFEa2Sygo78hENLkn0STv8pax/Fi2VAQ4hjvJVjRDLtkbnBQZ97hBlbeT2WbTng6IS/NWLMYa
FnMa4KvdAlLZl3i4Vzs0J7I84spe5a72JvfZoCajpE6KzIi0iiFWOEx0taIEXf2fQbC4fqw8/o+w
w7PiLLG2Ynyk/LwyZIZ8RQJ8iLCF5WSPCuFolXHNdKMDV5mMF1RK7nCmhKnd0B6paJoJH2npTrcS
GQVtJp7ttav6Xca0rzz4HaXzoRc9VrZgajsjMrAUl6HquuWBY1thPWDj6nscVoLCoQHje5OVln0N
9k9+HzNfW6OZtowX2XkBRL5L5oJx7koOFBmbCN3O4cjRg28ZNx2CpNEWgtuSfHDKJOjioBWYUAmD
9nnopRa1KXpLOlbu1uwdqIRp1IyAgLVz8l/PiOsx08WDTs9aPeGCRNRurEWwvSsspWnhsGpxI5va
7WKyfCaGksZmdTEJ7N5CxL+xusYgXNphs1CPHSwKiIulbezPXJag562m5aKtM1fvDwzqQTNashxu
DNdh0GEY/dx9gBYwkcURtlzccb3xC9N+GsUrE66B4rf0jSVEdS8Tu5Lr2YatVmEYs8rBOpDnz0bk
6mXF7qg19QFAUva1l1lG57WkIxviQDFd0sQnTR2coLqvVBBcgWZZ0is7tZtmy2MF6sI0/sWhMmq3
iLS2DoYQK2WKc8tZh2I3U7upqM+RSSMWmTb5SDmO8xHFpMQ9IApRPRoEeUoLEJU6HfzRfeyaETs/
kjlM20Z8oTEhyCvVnbFy+RiMmn4xtj3thqbQ859MJ4ovcwZkLsSHd3gKnKHpflC+gLM6COQW7UdJ
sKpwXLeZ6nzFAbyrfhYl4ekzzB8tRZdjNpooyGW3nNP9ksO+c1Hrhzlal9goBWAFwMM3xAerZE4Y
dlbmjz8xR0ZRv+07WqtWUafJA8MGoailpu7bZHtED014iG9AaMNPeBKpTrNvDHwtaoNkdaISuMAx
1YYUssIQZP5e74Al7XPuyfvaz8l76SsNZ3Pg1X3o6Hn5aSVqtvuc+XtzUaKCahyC1WizqOV6WO8R
TLXm2Eb0V0fnWEcVWfNLfaEr7zbiXHZMGWEVOKmgO+uKctdp/KEDuvyWdtZMTnALDbIBB6z1hovL
ogDdim2xM7aowYMLrr8FgYIN0SAJ1Z1J3C/XAsgArVHyc7OhbEcD8CZroRCEusfR2BrRZZqFyPPR
Ux3Xil5X19eWybEdpAL05XKpOLXU1oORwdmNaGW40/k0DTP4iaoIDngHarjepbbC4rxwKRZm1HOx
dtICCatTm9bhjH9g9QGHc/a6OnRohvDiFgN7jF7YcgvSuJef+w7S/WFppIpKRjIOj5jT+Jy8xu1/
KC6pew1jY2pBjXlgZIi5saNysZ0zO5mUt9dUO9BBrBOUaQy6uR2tWh0fdKs3ICAVG3c0qiQM6Aun
7vzpQnNGwtsUqGaNofTkwbnB+PoKzxa0+XKvNA41NCURuUXVBrGZV7oZ2e2AclsmykVRP+Y02IfO
zGLoVCh104yWK/S9IsuPQrqW2A1GG3S0ldmX81lblO6T9GTwhDPLtIYTaIQpoLOmSfeKmmEghIJK
aFGb173qIyYVStymxVw2P/3a7uKin/Lqeipp8p+NdESxl57p+u+V7YkbWku92tM/wUrLQMoVv3mg
MkP9aaFsxRpmXnvvrNTSTL9LSGGds9IYlR1zl+vuIUNVo9rP2NeLSA0OM1v0gnXzEuUHUngEbZGC
t5gZipu5y+xgL2wPNWWsa/P61tICJG0dHLcr2GrQclGzc9t/EF9/hTr+n7kg3zTP9b3qnp/V1bfm
/wMrZAfA138PTY6G799+xyVvf/ofe2PNs0EfIwcLMhk9V8TvzP+HS9Z8+z+QatqwW1DC6KltrnX/
Mjg2rf8wkdNAVNTAVAGlX3Bu/wImY4u82a2gL+2CcKPI+PdxybDM+ZtAcCI5BEMa9uYGTvyN4iXp
6KPmo8a47/3l0FkG7hjC/DvLj39W2YSNsHuiGAch93KVPA8mwI/VGJMAPznKwF7PT2wMKwr9Hfjf
S1Tcnytt8MDfnqfRpNegPjfGGmM01CJkEZmGwKJFI2P77Qu/ArbeEH3/hRT9tZSDmSjsaUyFkNzg
u/6+FOO+0i5Nc0BJhnvPkA4a+uPUtzg2iiYeg6CJq55sA9et/hFdVYsd9J877JX1X+JG/7W+hxYv
KhE4YDvbq/jtUQ1KD4rlaYhd4KOhrgVMixNL7v5+FbpIbA7GurRJTz6dgVuStlInE9Xg60NHFvtE
BO/Jcr/y2UDs/NcqJ5+tb0RPS6UdYqPRtAuLlOsM2jNC0IZ8T4j0ldfmIj8KTx7vS4QtTl5bjXhD
6nuJggqYBDeYFXn36JXW73DLXlsFmD8pmIW8JrDelx9n8CbU2BpbxY2vACTKmXZGwOju7Y/zEoj/
awuAhYEVRXzQGUecgE7xg/QnidRNnJp1d4Y8raI20f0zMELeebphApFdxdIioyXz9sqvPZ+P9IhL
VLNBt5+8RT3XvErVSsXDgG0E2NpmP2Xu3+kwb8+HloFJ6Nw86BGSOmHoeasus7Yym7hODCAriL9c
AtN3I5wb3yNw/rkDoa0RDLEGtTnRp/qBADIWvW9mxhCQHc9Xc8CCQ7rddes59dnfvjuk23V2H6oq
fLNfEvW/HVxQjUND8izjingcbuY2V5lM3/Pg/fMLvVxlw/P+tgr11mKrqmxiT/XWUdqgHee0eu9Z
Xnttvz/LSRBUqMzZK5yTmMGAh0Y3nQCpmflBW82/o2v+sxk8Y1PoQV6U/X5ypLIqX6o2TVlqTZej
I0xUGzUn2+U6nM1/4wv9ttQJWH5MhEr6lC+E67Z/5qXOGruZ+fz2Iq++ut8WOTm87mC1jVwDGTd5
RcsD5/JQoMOy63uaa28vtQXpl1cVe+EX/wmvhY1r93IvsN1BJei+jPPe6eJUVc6RcrA6ZH71RDQs
j28v9+rWg/BiAgKESXGqZywg5Odw+mQMvELDkUrUUaF5xV9/JAhA9KSgVjmIn5xykttR8/D79OCE
CvVpmMdi3wT2dHj7Uf74SCjIkrxt9DHOITnSyzcnFYb1idLLWMHmAfQo1A9LqJZiikHAO1/pj9f2
ay3YTdDYAG9bJ9SF1WuKPLNYqxWl+QW/OVq29kIT9+1HOvH94SCxDmpOxqbM55KSnVzptMH9Cjxz
Get+Ia41N8guawyNaNc71eXa1VtXRMxXmjW1l8jKmjcFjlifB+Shc8xRfBn2llivvAEQopfM+QU3
QH9Pq755R03tj127/U5euguUGoezUw9LpisZk4OsjId0CL52lNvXhitpl6a2t9Pz8T1rjVfeP1SE
f2TYEfg6dTawzWwE3+uVsWlonxYdNc5SB+729tt/bRHf8xBQQ04SVNfJhipWBDgKlP7jIim7g1e1
4z6BQ/DOqzuxOfn1jbcrE1EnDIaIlid7qWwHS8divYh7PtO3phTWsgPlw0intv0mbHqgPVEzdXpU
447D6EUEyDK5+gNXkxkKs2/uoROYlxNZ2GVl8SLCVhsnhg0jSpQwweQBJp4BMmUem7u/fUW4AkLD
wp/8l/jqdiZ/u7lMa1kBcgK7KsrFD6tByWOnMbN5e5U/cidmvBYFFuijACLh6XWipYE++O2AKzFT
38elyY1ITkt6WEY3u+jGrrtMpuUZHKS6f3vhEwrj9m1YGX4mJx2GEuy5l89nNV6t+a7KY0+IfIbv
klv3zro432TTLRs8x/NG+A3WfLfkeiF3EG/aImr6Il0vUS7k2IECA4U+++3XVLjA6Qun11PxTpz4
8/hRW5Df4ZKDWwD/ffkzB6cypjnNinh1N0nvMv/qiNoKa/ikEUzL95id21/34o7irUAroi+JUAIs
xpM7qgxSGXT6msfFkFiRH8jikhjVo1ieV0yjVJbEbtHYX3MtM+58zdP/9tJifXYDqSwJu4v0w8vH
FWaXY8M85PGcuHKvAIJHcKLeNebdPu7JY1J7eJsuKuKuoL5eLlNn0p0yyE1xm3e02EqdprI7VvOH
vp/tcy/rrPNlMcTHdfOMhepin03QD+3dWKv5DOnr4O8fm9qR5gTSw4Tx0wsuk6thyMbN4h66AieA
GV9HH+mdvfRn1IMuQULg0LDgZtsY2L8f6W5d5nUonSxGTHDeMxlq9nCD31NNfG+Vk0+Iuv4ygD/N
YnSvqn3BpY45TKG9EzheO78c301ofFNcs0+plAnAI39YbBEvY3Xj17p1L7K0YwghNgsv2tRDHzXt
Yrtho7nZQ4mxRWQz4BcMHlz9LAtcUFh+Hpg/TE7Wz2ZmFvrXtwwRxrdpLhFFEeg+ed9KZpqRJj6K
kMO0QArx11u7tPL925Hsz+TI3OSQ2cqML+lSnUSIghlOyrAtizMmJ+dOAN1BC2gQkL6P72yg7Vic
HpsAZT2Y+hgLwEN8uYHEBAKw8JWARjD9nHOPPqpNC1p5H5smOeS++f3tRzvxhtmCtIUaADxIi2dE
2ufkngaNOa7dXIuYbnURV0O2pCF0KbVrqeNvDGOdYq1z1cWcI2+0Oml9aKQlbvmUzue3f8qfb3kL
hzoSFS5fErGCl49umFJfAqZOcTNiSOj6Oe48/qxC2rfVO8Hgz5D/cqmTtyxXS4l8ZCmT3PoASrc4
OsawxHMWpJfu0Nr/y/VOD6zdj3qbsJ6+1MUBwpr1IyuKGZkaFwwrWh3vHN0/7xi+6pbguYj0csuc
rIeAZ6fAbIvYEolxbAsdSnDmZWAXQXwbV1rdFVgGNvUugXPzWAJq+vn2t3xtW/GK8VbirgGwam4h
7LfcRliF1jLmgC3bmu1dNw3ykwe1EKOZxLqY+Mp7IB1lzLSkOEcXJ9kPvggwqBvP3v4hr20qVIeR
PvrVpNr61S9+xyy9IC07Ec9wRMKOYxcN48Akxi31d2LRq0uhg8CRolsKC/3lUsk8YjYpUxDHnVNE
65JBe1wWH3lROFBvP9Vr+9fCWIb8ivPCLftyKSXzGdt7L43RkBLnlpinfQWDmAE/ANkFHZt39tOf
Fw66IFRSLrIEBoHw5LzAYmaokiHmVIDduqi70fjJtK5+h+n9Z+zbJJxsj1azaf9p+deCW1N9q6ex
LpPxc1NqJsQw5pWmB8p4pjiDYJf/dd+X04E8HTbHJGWQmk9eJUA4nXwT+m+JYMA9Q+7pThgg+t7+
YNvw4ySuA6vQNzkc+OWbfPjLL6ahpDyXWo5xRGlXd8VaLE+pYffnC4ysa3NqvfN+8cTeruE0QUKr
oxEg/i062BWOmfW7Pgzbci+vGX4OaR3qY/TeyM9e/hzRrgQQ6IAxHUl5U5DBfarFqnGD9i1D7cL6
oPu104XOYrXPMjesPcrm9rFI8vwKqjVUTdhN7919r+0yd5ONATbKCOnUJbbSjUnLtDaNuyawnnW9
HkEWjdN7OsAnUky/rjyETjcdEZJB0sGTmLBM1tK7SoBlZjT1HYoEGJeuay6CCgnFZnDl2RJ04ixI
e23fgMS6Wxkmvpcpvv4rfHYCWra/hBJffgL2ArgfD/I7mh/rl3rq7AgGyrBTooQ2NCifPnBQwPvL
8+s182qQVIH88va2fOWN03dAWsEKmI6xMV/+htEjZDW2rx0q3SvuNBT/9n5QdO9s/leiFVO8TXto
cyuiWfZyle3Y4X80aYd0VZ80NYN9FhWz7I03qAf3bz/Sa4vhioDrL+WnD/Xp5WJW1lhrMSrtMOfF
cKAu9fbkE86tU9aA69yy+PD2eq+9QkYfZMeejQTOacaPQwXOJOXAw1nBupuMTUU984p3FBBfXYXx
qYPoEf46v8LLb9fpUE8kTkOnHRjK4xHsInecJ/N7PRufd3MSFRBc22pg/sP1cnKDpeXSDcAK0WNQ
q32FWoG6aNUSxGMv7e8eUNVj7/tjnDSJd3j7Lb4S+l+sfLJFmLGItWt5vrFDKyJd/Gof9FvU0dM+
GlBCuuhkn/39S90mSi5tVaxYHedk0Sy3UFCh/X0AiD/H+objzrXp77TQfkUbNiPTDx6QL3gqtJMV
roGB8RwcDHix0Qx9I3Ik4DqZGXn09lt8JQPZ7jFaeh5bhBri5d4fkw7OkeiCgxAjIGGB+1Ru5f2l
r4tl9/ZS28j+dK+Q5Dgk7IRrDtr2W37bkaaSerd2ZXDA8mo+IOQjQPwiLRjWeDQ8WXDPDysY2R9u
jr14NDtj+gSLyLhGBKGIPRd9lYWL97YHSARAZPU6kFhEw6hHX/VK1I6/W4BjvSMOdKIz/etj+BDl
Tcxmt3LOPKnkdCqbxEuy4OAUZXNtl1OfxKthdX4GlWqoKjbAIDCphi/0IStXTLADsLFPiOoUH8zC
SW7RfUKdRBk6LJqS7w6435ZWDfcnHdLbt9/xK5/TB0OAXJ9HKPNPpxnAldM8YMx5GPQOB2zPBAFL
ciCDa0BT7v7fWIy5IE0wpgxYeL38nvoUpG4H2+fg99l8w23Rn5nmPF1hUfB3sov/fASugf9c6uTW
QSZ+cDVj8A/aWBv7oIEBtUxaufcgGL+TKL/6Cn9b6uQ2WMYpSSDsIsBf+P1DXXT60WNkc9mK4V9C
hE/z/0mf5e0/YfK/16T711NxHmh2A1NAsPrlC0RMxBnnpfMPCnpMpIGow8vWey9ze+UiQB3d25wa
GHF5p7kLigUw6jreHT38AZ5oj+YBkNF3Aslrh/v3VU5eW+E7qz4jZ36w/i9n57UkJ9KG6RtaIjCJ
O4UqaKdWy490QsjiTeLh6vdBuwcquqKJ/k/GKGImi7Sfec0o5WeUnuh/R4p4sCjDepQpURVSgEj7
6rCxRCyre535yv+fTILATQUPJdm9TOkE2A2SLNraSktRFL+5BfF3XO1f3vNXJxMVQZS0oHhiSnq5
ZOu6IaZh3QVQUrWQfwNrWZXxQfhzfRQKroT9NMLV3Z3jLNkCFbZyAkrlf5D8jQOtkuNBI+TqRifT
3vogW6a2/Yh/ruOBKg4JJ3dFKgfxmCRK8RmhLjPsmuio5nY01O6mAATvtLHFmZJ5X94DLHbDXkwQ
TuamPL1+gQBG0BLbxAUBEVx+VYbujjvGbIPVQv5DDk58WjKlPL88yrUPAhOxvdFkaHRaL0fRkc/Z
AEZOMKpxfbP0WXc3LxUa4BuI8+WhrsQ5fIdlw/Uw6FrtgR5RhZJKNWJRCQHJvJNLmt4VYNZuELIz
vBRyxv1YJc2X/2HQrQHKRkfM0trdt+OgKRUKjXaQjRMiIPTBzm4kpntEpda31I37b0OOAvHLg16J
w1EJx0beNsno1L2xT9O6NmbD7Pomy63Hcpo2yqvSnM1isN/YCXZtL4935ZThW7PV97d+0zNx/DE3
0b/oOct9jerAAHHyZNaTPHhPrnwV2xDrYqCKqDS7u5BR1UvaRZKvqkglTlojK79XssYv0+xJh2p7
sP+vlQ0Yj+2PECmp0z5EzeqygV/I0vHGZVBqFL17Zww1BARjINfwhoLrUTRG9RR3jRU0sPhGb7I0
cV9hmXCrEK4czMCVwwIrV6W+tcHKQCZcHhZDHQRO4oYNRyVKT31PvcLAADHA5uh/WVKicsoTmoFT
+l72XYDSbOFNQ6LI2/TdOJl4XMSjc/v6jYNBAcE5BgTA33dvHfYxk9rxngewVZrzAGnglA7Axf+H
UQCwkSoyjrEPzeNh7bIoY5TGptoLN+/72o5V+PpBEJdG4p2C/nOkSG6PalOUmh2kXbaejQXGV2uK
I3zStZO26UhvsBfy5729tQNKPC2KyQ4Mt219V0dBanKS4WBZru0z4Ch0jRHHp/20u5QNTQHXj/tN
0HXoIU1KrN1FSlK+4xU/cse+NtTm5KxqW+cOCP7lll7jCl7HktjBRKIYkuwgi0HyEVSJKg5W6NpQ
tHVIN+k5g1gwLofKE2201zm2A+HMXdguTupXqKSd4848iuGuleBpIRErUuICaLO38tQgfNcDOI9A
a83bNFdyLISUMwXq/2wFagT2uZ8qF6a9rFTujE7/NvXyx8sb8urngr1hoxD30A64/NxoSqM8pw/I
9TVUQW06VPRyUZ1bxCAPrsorIesW/iBbZHM78+5cDmUixpaX6gIPrNGV+7/i402sky9FmvbGTFEJ
madKnts+Gd85MNb/h+dn09DGCZQOIc6El8PHbp9DWdCsoIAQ49lIHfmoDh1hB56vKaqkW7uOuhYy
/mRhl8PUilstKWKTAVmg8KYqhVzY0Qn4pWhSvzdX7NuaDiXRtoYxPkxiDNJq6J5EturzwUPw7Brg
p3BpgpUBvrTJfV/+lFVq+pzPgxUgOFfeCyst7qxR/fLyBtq/t5vBObgVjRaHzUbeR+jx4k6NI8cx
3HTp3nTE0X7fV/JLrOnx+4qS2FFxeL9j/w5IWdxF5xn85T6/asw4L3UNnoDVyu6c5QVMrx42KbqW
R77L25b4t9pGxY5gzCY64jrAAmR37biJkpgwYEd612L5Q83w16pu/Lg2ljc5qp/Ig3bz95fnc/95
f8fEhWCLXhh4fyAT3CZbRIpGdHJazLbgtHtqUkObtOfl4MXbLx2FIaJ2d+vkqlu0tAuVTCdTMJK0
ZBhxzQeFxqcNtcr+BJLnKcjNHTAi9hfANh5lZpAtIAr5++4EQhpeynEcZDhXRhfWs446apzBxhzS
fD5rCRpMtHet25l35Z72byIOPnh/IP7+AHJ/ndPA0dy/i9LNCieCTx0ufWfn0L1hypcqdrgHB+/5
vkHXmqK5w+tId3WvDO8MGkGwDuvCddK48ptKH3/O1rhh4usqvXW0AWc+gI7ha7cOw8LE2eg6PCt7
QI+IUEy2aBdgTVJ8K1Ay9NtGflw1+4hEc2UeqWLACELxGcTaPsY2GmfCa23Ba4uQ77aUyMgtsbLc
vPpzIBKAt6Q/Tkq0b6FiBalaDYIzIYjM6ctkYK9Jn6LCxlmBOn8w1vasXx51cHfclduCWdRKd3uz
kpHhDlVShrD6rcVHHSaV78RAqfEMeiXq/GpClPicJ7MTe9PYQK7RWNe3W5+O+nc0rT84uMXoL2q0
lKdk0kXYIKlbI1/R2Hdql3ezlyd188Os7fhXngBZpFKIUMr9anXDckKdcbAgG2bar7k3Ujjv7XwL
fxjhKVVv3+bZ1BqeohmdCJKircpwspcVZbS0GOsbBSrzZ7VHiCzszKX1FaLC0xJpxrdNED8A8WyU
58aS6vc0morfyiLwn4YzGS2U3eADedXcjreJVBbt3BdDdCOQq5Jnvakx7B5zm8qwLmLUFCt8Fc4v
T/3zzcTM42rBVoJiQV9+90ppeYtfT1aFWLp0nrA7zQMoecS1eX7XOTQsbcSruVeFvkfUqjUaTKBU
y1DGQ3ZytV749NzCSWix3ylR++qbhuG2JhenZKtl716OGaUUuMNpFSr16Pr0AWJUbucjmPCVjyJP
wSUAAxfIe3t0+6qhPobbYB0OVv7FKlfDz3Jx0/Vl5k2KPp5evVCcLwpXVHsIjveQlR6VPhPHmDps
ZxV93b7GVdFVXwu53XIvY0PCEiSyIextu/xTJhMRHFtNalizNoV4QMxkxg9AlQfr8/yVZRTydlXj
baeqt3v6CvyV2wJFsxD5tiiAHUWBWxtFOJdGd3C1XNnfkBq5UnjxaPvso7BMNWWeK2odjg3+Fyqw
QNr3wxq8fnHY3QAlKMZChtp9kEJpG5cRHG2baUKwpVl7yAjKURPw2oaj1wEQd8PYoT54uTjuXHMB
N24VTrl0/kuWTjujmoXGrYuGS2vL6CDFvDZ3VBdRmTFI/cBgX45XDFqZS32tQrRM3cBBQgr1ZwSF
Xz13bAQKCxAY2XF7n+N5aLBxmYoqrIEcnXGTBNNv1fbBKFe23Na1IdriHqJitFshALhxq6VGHSbT
WCJnU+EKyrSBQ+3dg6H+1ip2rxk5Jb2HzV4D6sIWif1ziFDnSUsl44Gmotp7DoqsiNh8oW/8o02K
P2Ux3idD9QGv3vsmbV/Zs+UAb682hScGh7CyW7OpjYqJukMdukO8+JmGVTqaZ0efeG02KZLBVKbZ
YuKMdPmFOtdiF6GHGbo1YqltzwWbdcU7pHuPrr3nUatDMEfRwYAHADV6N5eIm1oKRIk6BA6DWKMc
UC/sjCGMii57NNZY95H/qG9Ag8bvZSG6gyjoyhEgqGNoANVU2fYsDZNHq5FDWoeoACx+q+hmQHu0
P9gxVw42O5InGIguAvZ7hD0kxFI1RxhMSW92T9mqgP1OV7EJlhE6IKWnjgcjPo+RgX5QeNbJkikf
mcblAuZaWSkj93BYdIu8t/AMRhCiFm9aLUMRkGBI9wA7yCNfqqtHg0otNpxsG07jLtAz57irlCjh
CptXWlZDqnyKEYK+c1pd/JxrgdzbkBhPfVq12IlWy2e83o9ahFe+HXg7oTMpAqdln8Kmopy0QXXL
UOtd5S6bs+KNUKmEd2YPtzTTxzcABY6gB1c2EtC97XXArY9jszsxkOH7dmqIgFoAZTdLjsqJrcT9
67crJlAE0exUgoRnWApuawcfhTJU5RK/W5OmPykUHc4v39jbO7O736jsQ5Bir7KO++2K20k1VBj2
hegAp2/rtdHfwv+s0JLuk1PUwMfMJFrzNdIbp5dHvnLv4C5JlsAGgm28N5nqS4zMjVaWYdnoEluz
RHi5sdTBqqvTQbqsbUfg2VeSxnH6YQW5+64QfwqmCAF2JDesn2QbD6bSv8H845QV7ZPejzfWVLpE
FM6tXOQpV7KzNOKbtqm/vPzNV3YOFWuqodQoN3DYrqGgVzKueh4tGNYtN2CJSiYqbuvrdw70XQot
WxK7OQldXggGImPUclY4h0JLiZaR3Yqt7ggCfOWiYzLJODboM+Wd3Sgqkv5aV4JrFoixeVVVKLcK
ULQkQjPadhAdffXUbQw7dirRBe/wbuqMaNaGvrHzMG0b9VTIqv0qxmk98KK/cp9sGdRGG9rUMzYn
wn+f+9KOpxS1vjw03Xz+lsx6d8a8pfVQW3HvCjniHjTG2hFJ9G/Herc/ubk3sCyaDICCdx+H7nxW
JXA5QmCqNb45Q16EJSyeG7uw+jDLcMWJykV/t2oljthopoe90hYBGmSWr5hOgcjNaoTIQdoHIciz
phwxCE8ZEhFbxYNQYLfKi1LwYicEV8iHjV6mRDa5d4W2pnAfHJE9RlGKxqsav7WT8iGrpsdS4leQ
mfOvVy+/qwHHhn1MZPm8O95WYjQlxDXF6rW7oXNlsCzDeHAbXjmfW5KJ4TNeWFxMu3Voxn4eEEfO
QiHBxhWG1d6hC/nz5U+5cvFR5N2WGoT0Vk++3GNdVTiNWCzU7taxOc1JsvpuB29qcIeDka4cUVo9
bGS6lxyefcRjzEBy12zJQmtGnzpOud86O2b1iPzXL2ucHyWDz2r2bBcoVJhUUrTnH/adia6a8mJM
YcJh4BjfmcaMFDoukumHqY/NsHHn4qTMSON2heN6M8LF99gCZf5qpeXBzr22lMjpbERjk2Bvj0TZ
IqVZwzIh1NSxRdCtVHwFlOcBjP/aWgqAviBi6cXzkF6upWMncZHUagYlt46DoRzlyQVkg0FCpR5c
Tc8/CAojUdb2UpMAG7u9qS6JQN+0LEN4WQqqW/OPbhLq7ct780pQxyjkAWxNEJzgHS8/aFHRTO51
FArzrFm/jK1rfZXIo+JDprTvmjLR3milcHhPWv3OrtTopGHoEb78I55P6vYbKGIB2yey2x8Q8qFC
XzKTKxA7omDWx9WbGwQ4e4G458tDXZtUm4qZ2DqdJMe7+36Y8kHF8QF6uLQQk11QVybMfH3mAXyN
UMeBhQ9R6W948k8S6TaGWaFFVoRJHhk3ZokgbwH962AvXvsWghsI0GDyIHpst8E/o4g4Z0rXCaJR
U39URzD/UVQqB6HUtbX5d5DtAf1nkERf0iRfGASdNdpxmYORRopOG7T0IyLO1aHIaugcUWoEXnM5
FE5+Q223YxGOsYrusSWjIALi6A3z0h981fOLctPx2nYBVR8wxbtjjKsLKtdWwQK1TXXXNT36bkld
qn4xtE3iFRVGgi9vvOeBBiPyxmwZPgnDXgchi9rUbTNGNGVnvLGp/vvmMtmn1kG2b1MRCcbMeH3h
hEE37N9WPaP2uLtC8jyjsObiYGCN6XQ31riK2ZAIeBSWo8bNlc0ICYINz50I5Ujf8o5/9okzT+Na
VW4eLmk5vUFC0/qeS5QTD6bx2jCI0FAEYhyod7svsruyVlX8W3Cm0qdHvau7r30Vlwe34pXF4kTx
qhHsWuSbu01PlMsDAwQpzOoi9pNGarcSSfvZh/qrvZnG1DqNre0coMqujmryuIAMBXcutm//Zwph
7g3WIpc8xFxiCaRACljr5+zRinI1qGORfbZW1wxf3pdXJ5RyJBVCmxrbvrpPOVTfqiR5uIn+3qRu
HyFemb5WSWurE9OOooIHfIEwe/dpTKXQ0IzOw2mV8cPcoKOL0v5YH9yI27G9DKsvh9lumH9mcOkT
S8wI0oVm72S3FnGXjT5m+RMBFHSHsXEIi8wFh7+UiXNn9JE42J1XVpDXyzY2UC/J2L4D3VUI5yYy
ysK1Ev3jiBqVP2MMgi/jgLJ0J9pbBT3mzy+v4JWQnW6iub3ftGZVSJOXX512C0ZRUiK6YI6pPPPQ
YOXYtDapWWf8mRyn/Tm2qn1Pk27E/iWbbxIsLkILJt4btcyjgx115RqnI/UXFimIDveIo5K7U5+x
BAyhX08Ik2bFuVo0FVs6Izk4p1c2L1oTmwQHm5dsZXfplE604GJGksDG7nE8kPm5yoajNtu1D7K3
YokAFegiXXU5vyJVW1wYWNUoT2Adr2sTYDbnvDHM6agtdfWDtsYt7A1Shj2E1q7VSJMmQyXS/RYj
xX6npskRNejaLgUgQfOGN1Aj9Lv8nmFOoEk4ehYaTpSCbMbLvKmW+EFs3hxJbFm3QBOPMoVrX0bJ
EhEbasIUD3aTmEVlPbhMGwR4BMWpsU3v57GWn14+C1fedXpTPLIbuh64y+6eQYMrEnpJAmSb6fQ2
j+P2qcoiNDiGysW+IDLMgxvn2mexJZBpIN6j8rILJDLEqfsxRsk802onNBXRBcqiHknoXYvSN5Ao
/vBkdqBGd7NXKGo5inzM8PEdpzs1mebbqdTSBwNznqc4hlZMIINxQN+n37sOzxOcTNf6IHa+cg6Y
WsTAkHL6Kwp2uW+gkw2Vs8bcM84qPrsKivpSRVyhjcYjxP+VaeWwmZwAPnqL0i6HGqYBQ69yScOq
VpFZTgW7s3Or08u75dooRGN0cgx42cScl6Nk+pRW9ZIjaKJo3yROFmdDwqZ/eZBrswbkg9SYvQ/f
Yz8I0npxji1wOOcx0r1uPvqVZmEZpRv9wfdcHYp4z7I3oPgzAFS5TgirN9iCaYnyVcZzdEon/UlR
suh/2Alo7GzwdxTVnH0RmdevGRcb8RRMWWO/XjCgMOYUb97okFRwdY1ItCkFbXi8fdVRoAoC+V9H
p0VI6lEtUEsUyp3zy4t0JXBAJQl8rE0TmCtx+xX/BA5Za454rTlpSFMKaQMA/lEaIOVmdWeoB/N5
Wix78SPQGChJF/AQwHMo5gHN5dnlRe5DO25rM4DXda1dbLtBHfu443wh+Vi/TTeHRdxYIg84tH0q
yyp6bdl4Gw/k+Vbqgz2h7y4Vt9daBFurLBxtuwxcdRo8B13xg/3/bAEJIAkrEQDdFLrQTLqcWmGh
NEvCnYaaO/2UyjCeVK2NvJfX7+9vvYj8tlHgElCGou7F63U5CsVpSpqpTEOFWgKe2mkHQEFBl61I
OuO9k7r5o4Vv4UkXrRLaGQrkuHXp5RtbRw8v7jocyVxtHIK1izu8EJAnxb1mPs+ACoPCVJRTmyam
n0gE6H3bkMuTsqTWQSD37Phu3wA0gJeLfI0M4PIbSiQQW/xiUhTr+w4bXwl6Gp8Mq0i9mYD24LL4
m5FdTplBwe4vKJy3y90nOSIVeRYrE+ohuo4OQbzgielgATPf4QzvRHedPWHEULQzEPholr/adYkf
sZFFxd3G/8xzIs25g1hc/UosQwnrRZ9L3F3N+k1a2eNjkov43NiDvGe16INyclFf13W/MlZx2/eZ
g1uE2t6UkzBuZaR8B/17xPl+vvf4xA1QTHT8V0HvckZTTa002vQIDtWF+bjkXebhL5IenKO/C7Of
SQSciTcQPmNOd1vcyowYK40hCSM9dfEo0AO10d8nsgeg7X7uBv1e2NETknGFJ0oRkBXfuqIYvahq
sVFbnuZq/BiNVNondVK9dmoDiQeBtyApUxvzQenj+ZxQkaJiZAJHImTec5cgJ7v4WEKyFNW4jF5V
C4wgYAQoB/vr+W3GOFsCAJoBAuKe3oYuv11BdXeCMlqNDynekz9qytAljeOifL+CCTwY8NqHbfQD
Om1Ak5x98Tvv7LkdeBoCbOKVWzcj7zJwD31twEfwtbXeN/oXHQNrC67/eSlMbCnwBLehbjTtdCuG
Pj1tanD/y7cAXCBA36oB+zzAMup+bUq+JeuX5E2sSmwYS7ztX741n184ZDXQnahyEG1xTnbf0vWF
SEHUB7EGterU4FCfe0k3Gdj1Ve0RUOLaaAjEcEKADFF82zbMPzOXOHo95hN8iV428mTJxBud+ncF
NuNg8q7svC12pKyH7NfWT78cqDfivk46B5+/OF7uJ1mQ8Bs2mc5oTp/kYh3dMtfHo0m1Qe824tzl
eKkwe2hz0CPKtei/TQP6k1aJLFKPHuV5qjXz88vLdmWjb/Q0sJhECYCJd9fNmle9htKVFTh6r99H
iZmdqVDNwcujXF0uAi8gks4mtL57USGXuwh6bV9lAJxJgGPcdAZGo+ZiHdHzr00gLx/X9AbyQtzh
cgKNxUGMz1ghflBrvltXabwdZ2C664PZZs3Bpn8+e5ugHjps9JU3NN5utXpM/mojSo2g1RfLS9qW
hZoU4/za2duaUJB2KL1SCtkD4+rMXGeG0QNHuj9WK9d8fIjcoFWH4qBqeO17NjUyYnGecWCMl5PX
S6yFrUnXg9ZVCuD55nAq4yJ69bXH94D7JAxnmcBxXI6y4EyGWw5ONcuCRU2aD9onXHGGj6+eNe46
JGCoRFLk3QvS4wyGC1U04YezIAiIRkoaZI2pfuh0MzoY6sq0gSpAE4u+Jc/gHl6wCjSCa2fWifLl
bTcK834o7SNpvKuDsDhA8LUtAtndRHiLYZoHqCCwimqht2A7d+mkHPW0nhcAt7hja/dSeKS1ta+9
40KO6mlZasHqVO3HNulBZPC09Mk7RZBGPGnR1KHBqjYY8dpR1aheA9k4vm0xMUqpS07Y766WOR5d
jM8/n/1I3L89LlRD9xejGpc9bpKaGojYyn8X4A3pfqvyoE/6/PagSE/IT92HMvYzboxb4h9ZmJXK
JNPNcxwc7Lq4eBgT2fhmWbQHJ/vqcJAc6ctuEt97LLea6fBrylgNODDrbdUIPUgt1IriETu4WS2P
lEqfTSIzt4UbRFLMI/W6y5M3Rviii0qYgRgt1wPNXmEeLl4N7mEUdCLgv0B5IwPZjYIbOJJsg2MG
3ZL+EmNv+223CPj0/U9FMcuDTPfaN1ESgUJlGRR59qiBGX/aTraqGWAqhUtrGjXn2DWKg5v+2Urx
TXSIkAUANbyV4y9nTsLfSxtFiMBNrDjE/7P0xLhOt11jg5gUyZEw5V/dx4s8YKOjEtpsrHbsgpzd
w6x1VlsuVSQC08iAkq8SRypvajFa9YppQiQJ+fXfdEGU5I4jJ3HFXjLtTjpdvnplMcfUFkSqYaA7
YX4Xjr3qjuFodtWferJz03NnG5p8GzXjPc+IxNB80fLxw9zq6ie7Q4LzPGpbylaZ2lgdJNh/9XCf
fRsBDjtw8xlSd1dZOtAAG1BHDTIZ0ZNt1rGPsAzpipbvFDB0hGgazKsTHUn3bi2wApNtPH3Gf8PM
Tgk2Sp/GsrE/FaCZNM9Jpl47F7WmGDyMEu+zYerBWxdTsxy1DJ+Vu1kV0kBg6nA9ICjtHvwhY9Ey
jFQDrrv5SwWk4rxUinUyGgiCiCQ5D/M0G0fztYVH+/ky0PsDj0KOBcLicvMNM6ZzmxssunBJ8Vhj
kXnvortx7xTOeJNIXCO83Kqnkxk32OVt1MaAsmr9iF959GM0rOEgSb1y5CgTgTaDU0dfYa83EKtj
M4oMer5bJeJxQXPJU4ule22YwFzzP0dvhCr1cyQHxcceV5keOYxeLA9iwoRRwyr+9dcHXQv0vZEi
It7e4x1bA7dOZOxFsOC94ZsjmteDYJe9HIxcuT4Ahm034mZVAs76cgUzykdqOjtGMHdd7OCAV+L5
LhX1Qz8vxsOEV977lwe8skSsDdwphDrhPu2xKXNuL1phEJkqNGQ9QB0c6N5tDybvynFwdB2s6Ib+
583cPvufNGyqxKDKQdUDsal4uxrjnBFW007RRKTipVz3HgiP/vPLH7fdfbvzgNoBe0OFe0yavptN
a8FKUY8XQiFtjr1hmYuP2TTbZ61ZHEqD0XCunQi7PGf58/LA2//4+cBb0wlKB3O7Sy6kZqNRbozE
x/rQnfuxHB5zdOhvl8HSDs7Y8yokNXeiVofKOFclSejl3ObtkDZ4KeFlmKrcw23SFD5Cax1fPTdK
jqOyav5MRGaegGE7Z5r9w9nCP1T4Yq37M8px7R0YmPWEIecC2ly2d0Wc4PNiY7iJIUuDnW6d3kuO
hpcseukPqdZ0B8X9K9uQxxLgLbcFIIg9jcxFg0tlabDSNFvrRplznCHpPR2crqujoBgCn3AD++yl
VrpSqBSiei1QrPZt20X2Ux9l2sGm2/bybu0hw3H5wnjnAdiDG+qOmvCsDlqQ4mV5MtPxh9ts5q7J
eLt0FCBe3mlXP4lA16axSoljD/auUgydo67Rgh7TE0/tDfs2XzGjenmUv3za/UcRY5AkcQFuRkqX
m6zCB6gt5kYN1MqsTB+yefsVEzEqqxSUnB9KXiaf60TPUn82UGujJDtPXVCM1Hq9OBtUqI6O1v2R
xoy7Z4u652/D7tbvU9SOuTc7ORbZUBza1Mce1yz8Fuh0GiJrx4tViGFt0NV2re9m2bjuSRgL6mX8
BR5zbWhYnDZGZGAxn4nqWzlFzi+X5uhvjcT+4yic6dPcK6kA+WSIrzg05DOWwL35RcQdlABoLb3m
qbDwAKzqDijAQsTq7Jco2r538lF1fOxL6DDB16w/FOmUf41bOWObLUp99Ee1Xltfa5y52kgwRe/x
wxfz/H+c2rYTp6s0DFlxPPasGNyvp9ZO9eNgaZ5tN+Cw3K0sPYBYWtCXK+M6RbOCH1MDjdThrOMl
6s1K2mAGNR9pNT1HkLPL0I+AC8MRdZ5dNao5tHm3yjUgjhwrf1IEfWEVTQJPK0vsaOc2GxU/N5Js
OEXGIELobqDqiqwpCrRSpvJ+SKto8Bci0zYQeVX/fPVkbNLTtLK2jBR118vJmGfZZDWMJCjUUvdd
uI4nWrGapzfyqJXx/OChcbTZfoBW4prfpxNjXcm2FOkaFDP6lmvhZncNqpevfjgZZatL8IxtUd3u
3A1qr/RObS7Ia0ak05qMmnfaKha43SJWnhDpwnQnXgxEq16eySuft5WRGHWT2aPtejmTZm8WSSTm
JVgwsb3L6+iPa07qwdf9v/r45b1CuIP2AkrG0JDopl0O06xV386a2wVRPeXujXT7RTmXQlvzsxEt
8zdhSij9ah0btWf1rvUZc/FMZR4mC6sX2UXRKannQjuNZpnpHrK6ivDS3pCpp2mTlpxntzH1My//
LM6JOcuPs4tnuT9F6ZwhG4DIxQ1GgZTiZOnOMoiLDoa5ieDwuYJub9ysU9Lk/txRRfa48ovWo6yN
c3oaUc97bMoSx5NlLezML009/k8uI87SjTMmzsmtGucBLF8sbqxYAsm129r1mnzSP6rDIGNvnEqF
EAQ/+vE8ksbl5ygu03cWbP6StlXs9P5fBfdTNKgxttc6gaGHmkr7u2m1qDgZ2mI1Xh7p5X/SaouP
4O+Ld6MTW79kNCgfQPZRWpdKo32wpaZ9GYzBgWTVVEbp49olKw/7btMCXK1Pb0Sh6aCuzdl9Ww1t
HXlubmemvyy1PeMELwukg21lrR9KVIHoTa81BJUxxTebzqVDKiYbx00fybxKFXkxe/zArtU1D317
9ZMcnSL188YYcyRE1rL0VizQIy81kC0JJcbYJbQsPcpO9FS192JqU+M8FXrX3JRJO3w2zMT4Tgbc
I3aySTCkrTU+WoqSFJ4TIwb+KUqb7j5NVn09S+FOycb0qo2w52Mr31Fz65Q5c+l4wozFH5ywLdNT
QcqBzxNJbGAJtmhvx4k71svTSf2M54poA4KQ2D2zU9p3Ra2MNdr5Gl5J2qr3VHusxO09G/HEm07S
xcUYu8ck24rX5Wve5ZJJcxSOaTIoC9ZZTUcWNroNRzhNackVNU7YPoa5NYXaeP2Bo/iSkLw6hGnT
mncPVHtWI2i60fg4jm4xEHqpSc9RjyfXt/RZt/DSGpI/lVGLB92c0ie6rggyKIWTPhUEoO+dWBZE
gviWj6deOnQg1ExrfrbrhEvRYOMt7w1Khz82t9uEcPhgjHd1kps/cgAVtAUpZPI9pbuKc5zFy5+m
zc0P+jRaNsLpOkWGpbeW6TTZxPY+vqhUUDG4SbiZamdYb0AodaUf9bH6NFoKdHMLsIOvlwnFl3lK
otkrHWcGNJSlzR+9NqNv8Abl18qBKeh1k2O866jeG77ukjeeR1Vr33TWW3uMH2TaRB+nRip/cBvv
cl+OQ1f5aKravycxt1+xmtW1sHULsQT6aJTlfWGJvvemNGt/QjQyK8zoEicJ9CHJU691xuyxApyc
+bZYnO+NlOPvlHLRO2YnQrKDrTP7Ksqmv2s3GWwf2rhSeRM2md+Rlh8+LsukNmGNFDJ/artjfzJK
zaj9AY3myFvx5vtILTQtfJXWoOZVEOR/dC7FjfOCF6V5GpaIfZEXZvQf/1kKJG6YLC+PpyzxU1Ni
e54BsfFiU7Hf9ygWD7dmljueoXX9U2E0aHBhB2qzGbtk02ZPXdagq+yk8QyQvPfupEfyNkLzeww4
SO5bKxYOTmDzAqxAaHUbe52l049N0bezPep800dCIOSYWcIpI27SjHuntpb3RpmpPib3EGwndRF3
cnU1Nq2WONNdp08NDFWynt5HNjUuPT5wwhDOtjp82K30XWT1c3XKq8LEL2VUxYcoicp3ViI7iyWs
tZyN2Gs3Jh2Mp9q1IPHYdH0Iq1D/kedOYCWguH0FdnBIH1bERz9KPC/WwLIbU95VWMpJv0tHRHSX
zl1dPx3z5GFzZ2FviMmag7op7TFY576uwnHImorKXOVUNzmKkCBu0hK47Fx3/xW0JDofIKkeOlEs
uGebCtH0spvMB2dooVYXutQeVQBilj+V2fBGkx2yXSXmhiF2lVyeFa556R2OxHGPj0gyaaFpjVyV
Ep2Wj22eFT8TXZni0EyxcQ/6MavSsJhWlfyHeNYIU3NyiU2bhBspi9PmGwPM1GAT4hFopK72AYOL
fPRYoPGXNGX7TUxGO3qzUJbcTwq7+M+weksJ22HE7ww3Vz3xTFYyZ3HSRvdnt5xNzxgip/agKvb/
lU6qIjuQqYjUVLZY/8OKGiOztez1d46eF7fGAF7CSydZz55hwKY/Z3acdjcR97B60uPBVhBOq+0P
MfreQJVmS/mKkkHZ3Np2o6gogIstCMyq4neRDq0g6k/jrwAG2vsahdYIqJrWUpdtbGLwZW2Wp8hd
lRHHl6rk+m4jc/bsLIMGnSmiYqmR7L4t5sj0ajKBcJC26q9x/wAdvHsaJ8VUg5UALvN0PL26wGya
kSlAvQFrr3jzoqSnPjyJdI4zD7Bc/LUzlXLwzXaEP0CPLbtTB7P5VVNTI3kzBzPzMqESXRMDK82p
yKpMYv6zSM2LG6tOT8tiKw9DiYontRQz+WqI3nqzLnJKQ25LYz41is5TlmgZEzWK0vL7Vmr5bSSz
+ckcsu5rWUdF7Ru1nS5cqGaOctGkNdFpBeaSe/U0meOJQ1O457gc++8r/ZQQ0ejFobKb5jey5f04
ZXbTxd9zM7fWc5pPsXabVEryzVZH0ZyMxNSzU6/FOIzNpRb2c1oHXdoghCSMXGp+tTTlA3OZkYOl
dVf76arEja8jSfe4FrBHf+ArWjf+kPfWx6Y1/y9lX7YkqY5l+ytl5/lSl3kw66oHwKdwj3nOFywy
I1KAkBAaEOLr7/JT53ZXRrZ1dj5UmR2LjMAdhLT3XlP00RYpBKupGqy/GXQOx3eOL2vKPsBJXfq5
xBahx1RdUymnDz3htNvBMxCEt0g1Do0dtl71QazJcTT5GMTyxnfPQbSwj3kNQOKhk3TxA509+03L
93bYBj1b3xG4nL8uw8pRywmMfJdGg9wSgoUBr8k5S6cazy0Bnis9dwufY/1Nm2F+HmElNZQTJLhP
3ZLN72hKUNiJNBC2dKFCYRfDDHC4P1cmt61xXrubhxZOjwUCruYSggjIWWSija1gaLG01bqskCj5
RTc/SBlmzyJP9AvNO2WuINfn3yDkpWmVqyCTJWs8eZUtqvueaB6+hFEsZEXipvmOzQ3nswpjjFyQ
lspIib/D70zMg0fqs+x+npwPHhHzWlOByjBM9YKtzqvxNg7FAQVUumzoGCyHdMVyAgn5vHooVBZw
DmkhAM2Jzm4RkEWHcmlFCzEkvMZu/XGISG09zV9FQ5MPCnMslM/9XDx6SdhGUOQn7EM1hXfNpeOX
ABiWTTcH1G14INk5mqAzb4yN0zc3aSjaWNOI9cFC0BdcZIsVzz3K6v0Yqf51KaL4lBEaZAgnhH1X
OTcAHPBlqIPQl4/0EXeOzhcz7E6e2tHrBghDRk9crZMMvHr2MaCsM2z+osTcCqdTT7sk24kgwNwS
ZgkkqQeiww69imL9tW9TNz6qDrtHpWQUrzVdfFBGsSXoW3iGS1HxInO6ZFizV1xK/9YNXooUCd9i
n0Mdxl0pMAllZdAiFLXMTV+4khawMywBLyZkHxaIcEO02yK7ElC1MBuqc/LkQ670PgI9A/swW9q1
1OAQ3tMpReKNTn3vC0PayIpqemjvbIgjtew6jKMWGTdrGbYYY5bLSMax9Bo8V7yXnPCLRAdLiziI
ObpiGAaGO5Wa7vuiufkajiFt6qJfWAap3HJuP/oo0BXCIISpJDw0vQuLrKkOTgt5+9BncFXGRui8
5QmRvW7eF/mq3YahEUT0oZ9OgNoRKoozpwi9BBPM1Iht2qwd30/QRZxCqbWradRjXIy2l26bLhwV
jPmi5Ps5VhmFqeV5chjNuLyDsJqJCxZHRJbKyxrMZ0LCKgq5xksUjXilqM5woozSLOo6REgv2xNp
hqKSNuloHSzr8sQjbd4aUDlJRc3cqiq0Wrx1RSdJBaZn9o33K3JODedrWuYDnl/VIbc6KWNPy2ft
A/YD5Yzlb8NoYF8IczcMnRhLyAkO65O38XUa9JtIiRYhbjimo3IBvZ7UQ9r7pPZWMuP2rN3Z75DQ
le3mkEH5gRCtvkMGCfw5dmk2wGPCpgZTV9KPkb2CGQS3N7PK0kcvgx9MFTq2ylrENnwDl8ZGD5lA
A4/bvXj7KXT6AWM8Eld+Fw33uWdx9mKQlAIwaXJMuGApC59AyHEc6LmYmVUJmSd/P6khCl8HRIeY
K08pkVewKOKXrSPTeCioa68Yaou0NJTHvETHql9huaNvZIBo8nJZx6SvCg8FbIWdAOrANQlNU/FU
w9hkCIGkl/nkepT6/UDv4bY0RKWZeYGcTGWULVP4L/OK5YWyO41Vke+6AqkXVU7auT2GPCrcEdUU
chUyEeSHYRI+yH8cVqvV0Gfyfgio+c4pdtDaUjfdWT9ObpmhaBR6gk7y2DdqwF4DEQdSu8So25Mn
PLkAw5RiRmQkoxJ3bMGLubR2lCWcd+I3KMFVW9M0ETfLgsSRvYeyYUcpkOjNOPvNF0fxQGqJcpBW
uZ78W2EmFJqR9cd+M5vZk+dbk5lbzKrHotbUaFXmazFFZc8j3DgdhUSgBvVHg5pnwXpL2hU8AHAN
k+BIO+xPF+0s9YiKhYjnzPN1d6DQSb3mfg8z9XUlcq1ZwRHUPVgHe0lUXHqnDSal8BNukLepXbZ8
MFgVXKg5QZ87r4jRKiHFg/GOLybWYFfL2VxC2U4uFSSyN3kr0tvQy7HFBxNh/sblUxOWc4qKGyPX
nmYYqXRtgWsZKqqizQtRhqv1v+WzhLVaKBb9PvUQu+0hyGu247IWTZ1yxb8ZFUm//j9RO48CiWJ2
S8+980hDFJuTt/i/ipH4GT6B0ylItMithCdW/hn3TZEUPefhgOETAU6LLQKbfjrmCjy35FfOVD8P
ugAfRmfHyvhsc/950GVAlrFBL9y2G2ecxiYurlvbDu+/O04DZJghEAx0dMjUPgNgQTe7MXJ82co5
voQRaYqKQmE+/NtTO7j6ggngnzU7GH9+YvP3znizCHy79SHCBWUaWjHuu19lwPyMcIBRD+k3RIeA
RMPPjwfHhWoJXN63BTH9JetbdiNZMVwETRJtpzGPfuGy8DPXCNeDqxxoACh7MW79NAVduylak4TY
rY0R35dgb2FyxsEcLU8eHEzKnE9xNcGhuUxWNCCsv+1TdALyd6MNkwzGMGfBY3TGqn76HFLPKEZI
qGEf1Nu9Fchh4jAa/e2HiKvA8wbkbnxj8B5+nInSEEokElm9hbIVQnSZKVQ2SIX5n1fkT+8YZviA
qMAaAS4PKton3gjGekM3khkm4o2dL/sBmSCYJSfnlmD4XXAPcYggxQIJ+tP35DMnRi9akHUe2HbS
mapky7sbtXT2F6/Yz2AvMHNYocHHDvNkAAs/3jZ8+JgpPBc8nAEozoxyNe2/Lc2McaH3CokeCPG/
YuH/dBPhzOXnZ3khZFZAYD9dczA+c9pP8Kh4T6uA9V6dgdJXwQf7t7WM2fkyQCvgngci7uevF64q
WZtEu22MBJqyQ7u1W8HV+cWq+G92Q1wF2hgoWoBc//km/htQP/SMWxNPwBuEt27QA6zlGoy/7cp1
/i743zkxHXvvZ/ooYZnNAs3d1vOXtEwwjdt2GsGNq/L+Ms3+vz+kSKl//gf++9sonETkrv70n/+8
Fh/8XsuPD335Jv7j/Kv/+U9//MV/XnbfEHs3ftef/9UPv4S//9f16zf99sN/bBC5q92t+ZDu7gPi
Kf3nBZB3df6X/9sf/u3jz7/y4MTHP/74BpmoPv810o38j79+dHj/xx8wh/u3N/789//64dUbw+89
8k5/vP/t2HHyPrKffvHjTel//BH8HaQPwBYFbBSAD4L/8cff7Mf5J17+93OeGLywshR8orN/+x9/
4yM683/8kfp/h0USiIh4dsVZooz9WI3m/KO4wI+A45xd8nxQn5I//v8NuPkX7POvZ/O/CQADdw4e
IJA74OpnAgfe6h/faBZQtE6ozaEHquHAsE/l7yVJ/XUFsEWxP0EuiQ33xytAgjVJgzxBTN5LuWZ7
n/S/oGf8+EL9fIXzDvJvL1QhjI3Q8AUlm6oO3yHTv+f78tcVUC7BSByQ5095u8FKVNqj7ixNVntJ
vJ/6X8WNfoomPOu1ASznyHbFqQ+a5mcDDCL8FsbUkFCj04iXy9YI/35VLH/uSOwFR19OguObEV0h
ap1fovVtNhjkDZdw4qYxFGxr0B+XCaEElSK+W19kMPtsPy1cBrsm6fzl5HvnnJhgoBhO/tuy/2tV
/XuM3I/VCj48Fg7s8iGRONPIIZb48QlMAPyndMqCsliDk6/fkcd6EY+os238iyv9eBr860rgSOD0
gaTz58Q/D3YTrT94gJudeGhy2R+RTXILl/JfGbr/9xdCbXz2+YMTz6dFtQ48ZR1vwzI2aQ3gvYrs
+NQV9uV371wWnulaGfhusE78/P4tKcjqLgB8BdeaOgLVoULk6+vCQdCx9BfXOpdw/wUEn+8djgRU
/Of/+/NM+PEpIaxBx37H0V/my4H32wnF3CLWKlRH5Mj8z9/rk4HYnxfDlzpHQEHyeCZp/ngxiqYG
cTHwgoR/dDWkT35Uk+xYeGM55W/ZfCfJRc5OkfoloRVaj5+/J8j/4NqBBIel8nk1Woz8iOAyKqcw
MQ9ZMIMb4oBVYSqWG3LNbbFEEDcjgCQcvOGCaL7eRXYeNxp8jriOZQvEGshWd92PKB8rmgqMQCFg
aNsyTYz3IizcEudE+KwKQ48fITsVj64IsVowZNYPjeuC12ZVxZcGQ+6uVDmb0AcmoPLWQTqYqcQY
nPBNF6XW1TER0qt6UHNPsOrSB/BX8K+n1M5fBwHl9zYjoX1MwX8BeXsK0s2QqPwuMcyqO4wcY16R
KV6XC+Y3fnQkwvpfY+hCL0k4BHHpRfDnrWzqrRe+yDB6jDDUuYsM+ZjNmq/ApxuVlQQYfg7kU4u1
holFcG9V2oVHk4swvSgWMt1Pq5XjAfZdEuxMT713juibhLfjgYUt32PaO2ygbwZm2fauHWsl5lAC
A0qjyyi2aq4wpRR+1Wb56Jf5PHpxraEu8LeZLtgbensNjAAsJIzOHdDva7FOqu64t4jrQWXTZZOb
8TgB46+DZvVuhBvGm0CGYz3CQeSUr01beXMKDhLK+L6v0WKM12Exzmw7g3Bt7skyZB08UCcVlilV
43KpPEUs0pXV7JEqaBS86Hsk3ZmdCluTlIxmmaujfrT3gmekBfCV01egXhc99jtgaEuzbXMZ3c5w
MLi3HNv3LiDNdmBtVqHjLbHsouzJS4Pm5MkColHWGHISHeX2Ag8z3KopW+olb2ZwA4ljpS8JKJSx
6PmDxVuz8SYKSI2H2D5OpqBAx8OwzZKTJrDtWvPUexIhnAfLwoAAOadIZMGqTmV7Q52fVZPqkYWZ
9qnoS92N8tKgtdoouAZABRjJ7hCKph3vjHa+2C6NK8wRQpn0GkOL6XAWiQFl4M66B4q1g1gA/LkU
/C3YjxvwuSdQah503A0bE5L1KDVPYTUrrNsnasRaRi7gCHc5NyInNQOla6s0prEXk53bfpdMCEgP
y9DzIDyCZ3Qa1InBUPR19mFQsWkANADyXwc/voOvkPyuECE0HsFryw4DXzmtl2IcUrj9FMlDSrns
TjriCihb51hSQ8ZJ3qOJaDrVsVEYsMw41ndx5ibMwns9wL05kJl34BJZPPU4BvKZI/Ih3nahsjV4
bnrLY1fctzGj28TFsypBh9Jv4RC3MCkwdu85K28WaL5fW9Djv4eBjfe9z6AY6b1834OE/ZZPvt0k
QO8wN1vADa+DeChk3SHq0gK3beY9IsK8R9X0IbgLFlnmQCFN+w43lfyuaQA8VJ7l67OMIoi4M/TB
b0Xbh2OVND7fZhZJjAqe9gTSFGj5ZtXolzRq87czWsZLaD6is8OmvgEKi8/hJR0G3zDpvcAcPPDe
gGNHwY6rztsY4iGxncOHcKhFuBBvA/Vva6sWW928o+ugTvHqnkcu2jcmGT8FGAV/67u0yXeWAYvb
oIqdXBWz1re7xQsBqUvRdI8Os+OoZMqTOxBRPFmfRY/dxh989t2CLVGDrGKLuxkVcbrzCzEkkD/w
BQEiWQcX/SASHWbgidSQC8KrJwSyS2C8dObPTHuvA5JVpg1fbpHxaqezSfZgnpB0aBteT/4QTwj6
60SMbBQIxUuDjXrb9C1oh90SLg/43LxuG5mRctVzEr3ojBWVAdssxmzWtlCzzr3zjlGf8Ri+SijH
Ssn6ecenwO7CxgbTLsv68T0d48FhBhnKC4YscFth6r9usgHeJuXsK++u9TNGtn7Bu8e1YckjB2dh
g3APcVGIoCX1aAipp1y7p1xE6XoKVOdfem5dzAOkNDSsuo7zGwQ2tjuDAcBXawIEP5tCtGAf01WA
NDS2efQ45JCV84WI4yCJzPajhpgFAvzASsBWbi3SsgPkYO+57Pv1YvA74JKZXsP4JgOuxF50M9lp
G3cgud6CUMY2PjP+henZGHwZTBvwOgdVIr6xKCNPUzDMt6S3a7wHUSxs9qElLbRSIbkKYp7ecWHC
GOIz4cIqB6bSAPHQAOs2k1tS8paC6AKcLjYOwB5iNoeq79ZmuC7m1F9FmXULP0lQZo6ZnMl+VKIg
l6AZRKTCsEEeXOiN90yA7INXR3fDkQA8nuvcH4ubgdiw2CzAAsSFWxh83nAYur4MNDEgVjdSTQpa
9V77ZdEU+KjgCwy07MXY3M0F3pE9YkfDdI9zQe6TRY3sSkLhtut8kjwzpLOxsk/dYrdNMGtw1wL2
DAbu+rLitc+2JO74VnkQANXYaefDNKQB3o00US2wwjbYEV+aG712c3ZyTsewyncWcyiqYMMMmL2I
7mK9ctzOxe4E4JI3ojvpwzIzjZ/AXogOvmwikMvDZsPzqEMUVjfw24z1cP4L4JseGGCnaVcmbYJ9
K8NkYdeua7cASMqiA5gVQXCiRWoxbg/Ght/FY5yJDTAf/x65KR7fKTCh2lL5ssiuksiRO4DT2HGs
WOPHtW3vsDkHfZ2ypVH7hXvEe6aUFPAL9gawexSfriaIs/JTR5TP61EO0hx1vPBmI5C/EFYa3DiQ
OX3pcJD6eQoKRg8h9zz7O9hQ4zdWlFUL1QP74i2IbNyFc27jEmw6CsMxuBxi9k7BNIwmNPVfPaQu
bRhuTFqTSPh7MJsNPbHG9mDX5xG4+YHsoZ4qJ1J4AnDG5ORNGyRAVprmDb5uU4kqyfZP0C3B/a8A
LW3Zm5QzfSeXvODVCvBiBMYetZu+AUBaynlNXla4qvQgxmlkmAR+SLHDShrsYaTfJQf4XVKYT8Kl
sc4nq9tNxBQld6hbYJKiAMNOVb4yWTOPE5Dx0xXVk3APYDKr+R6OxhX4a/0FuGWy5soBPCbRfvKT
9sop6Ahc4uW7LOhd3QQp2RK88shYNdAlDOuy7Bc/jjZDngD8GGE0dqLB4IMUDry+DGc11cLDzVj5
DBSP+JTuXUJ78JoaxebbmVk4rTVzCJqoSTJ91cLZ65VNi6DYQozYeOvsjvCzb/djNodmiykF6Ks2
VfHwYkWfgak0slCBI+qCU6iVRNXbxfNJgc6pXzqbJK89DlSUBF5BDpymtC9HatMjUrPSm75Z2U1g
CPXffe1UeF/4XNShgqk2jrE0e21II7dtJFYozKxFGeH5r94S53mF2Yq6XaKQn0FHlR5DwDqYNOT9
uCkKUECrqYdPwTZvoEtrXbsuB3RLudwJbQt2iFev+cpCijIQBDrvFQ2UWau4E867H9poicqhlTmo
IkULPlrfUPeODqDh7+scpohfzcAxrWGFI9k9PLaxgYA+AG6aLFpUWcCM65HmAYNOQRSbMBodEK0Z
vIYlVNGDgckfPGuE7y6c85qDF3Qjg19P4+Ww4RYgQrUF6DNZPE3feUxRO/McBIOeHhylR2PgwOJ4
BEVngeDR2q3SOwDmo9tsbMm+L/rmeun84UGorUYRrzAOKrsC0uDSXyLNrtdEqxkvVOFWQI1mXWvk
dzRoNOia3dqwBx5nV5Vf5VPPN+gvkivjO3RPMTPfhy4ZHvHCYTkKmh9VIcKtlyvve0DwXoETOrqD
9YvGXiRwT/SP0ExEqBcdJ9/SWJjdBMc979FENFrKHioh7IV9wINzdQqq/drBNsYFfTI/Cfgcof8q
+rykix42MvHg+IIGS9YStvsnNcAjdQOAgwcgO4zhrpFLsx66Fc42h8Fr467C1uLvGMI058rCaq0/
eKnNwoPsYeR/yod0jMoEy/WlkxkfKgMdht3o1Yz8RM2K1Ok2jNwBm2ILLpFpwPlUkd9tEJo9LjC+
IeEzQGvQViCDDi/IdO64OlAzA8V1C/3ynO3xAgAB9kWq9qInrb3Llxh8FZmG/Q2g3+nrlKn58uxn
tmsyWtTNWACGDCfajCcDPPDFnzX868/+ul2Gck0uomqIhtIKGtJheWLDAKaoZ0Ble9Cwc+uhwEA9
UZsZj7kEvU7SCvXHfLfMQ3TrYff+AsaMv2zaJV2PpPX1EXFJ8dvCQnJmzDCfX67Wgt0cdlq2dxF4
dBkMAlqoQCIQbo/eTJwFFdhfrmim+V7Fs7TntgTiDzKB/duJWX5Ddpy5ht3FoA7JSoK3mMSTBi+l
1gkvxHZ1QUMvQUBfX6HAlVkdahn16FG9DqRE1T/3OoAEJMKpO1QUZrtfBuqwXPRs8GcaFRbI0pCy
TkewkWZg/He8bwdygE7Xpoce4PVWqwS1QmGG2p3dQnVRIF+UznrrEDJyJ6Baw8Yu4suBc/ZmuZ/v
Clguf+kTkjzArgAYGG/ypZpg4HQb+pYegAvwWgaB+MpXn14nGEdthgW5DCXmBs1rCLEkxnPBdMzD
Tl6164hLL4JMYhO3dn4uUtF9H0ZQEctwKZYd6NHuKp0dWnOdymUXBzgaa552+tqNcQjzzzRQjyBV
uYtWtV29BnkIRUQHsK4aIJSumE2/pSr0Luk8wX0eEnZ+i3J0fDVzECuUXQrN7KpQ/MRRQwz2CwIT
k1kj96UUoOMcIOVO4CS8qBPt6HDC0g5q6I37LT76dBuFY/Bg4+G+4agWEgw4yj7q/KJqeoTXgc6Z
uBfsOMFFgCZlhmwJCDA2lxWVHYVz8LOSRsBQLu7jKywees4KzUDFhWnxt9zP6MZK8CjsmsFTFBRu
CzKmRCfSAB18zaEa2I8L9CaltyjTVpGC8UE5RM26bGBTJwSqOpgPIMUyf/I8WmxDS8lL2iLG7MCX
tbtvOxM9dCGM3IuhkQXInCm99cAIffUkYXfp9KcSgSzHwXPDCUFNIxZfkAVXsOdi+9lF9E6eve/8
KU8qDmeJa626Yp8i3asDbwN6c4VmjyFuNbVfDGLWa52FKt33C55XjUWQmG3b+uAFCN8rdmdhsVfa
BR+g6ibePIKxlO9AwfPqVDbBd5wsqL2nsD+2nVr3pF36g1wK05QjyHE1t7O6YC5eHorE9bdgrgKq
tcmC7NyuQ+h6yRJvrWdM4e/NYNPdOquFV4jZZODndo7uxxCkgxZuHBXUCyotRxPYbWDPjo+w/mrA
gWnMTGsGynUVS99lkG8U0HyMqsf35Uieu/XCvEWPPMlTbEDDzgV8VpoWjo6JxQaXBE5EUFGcf0kV
jD0Nrg/pjmIfcWWQDGQbCVfUFjcir6C1nE88KCT88LRMPoii4wZHPv9iElVpqFDuGhVE8yXUV0l9
rqEfc0eze2ZGQLUB2CP02wqGxbOTHkKDkw455tcoO7Nhs5x9DMvgTKPUBvKtSq/Muw7WNIUi5Twe
REGwgNoZh2Pm9h2aAXfiJEjexg5s2VJiNFrLCE3Ftus8acGdGsINUH6/QFAiqJtVKxu6ndoZ55Ke
5m9zk5oNkNObODj7UymBLqoMPDufzIxXB+yUEKSiMb5RPMk/UofhlGOhjSoN+O8FJJX4pVHO3vW4
2gUrwIyDoDxQyMPMlclLPlH0z60JI1mvgGs2tsPiBnm338oIOpoi4PA1FMCTwJ+Crd26kU7BaQyx
BlNSeV2QnRBl5Q1VHklym0qIdksBkAlFMFZeiVd1me8bEP7Ek3dKCOwIdn4g/AO0PkW4pZSXRp1A
zO02BfPetTOg0Uk04x+NSb1g4zUMtNbAttukkevRymzkpQZ83O4tMojfMrij7fxsjOsJMle3dzrA
pS1sh/BiI9UBlBoRXCPj1iF0wQfHr2C29llnURgFuoF2vgNVe5pgnFT5HDaol6JTD6Mwb1ku58s1
x74fzwUo6y5escsiw1ZeJLv2lmL57R1oq7qSMcryXSYT8wKaXYb8Uc0W7LYjIpoxlneoE0f0TktI
2gOb2zivAGmFVzbndhNSu8x7AijyXaCw1CUiyFg9C6yKMrC+qXNMpeq1CWKNsQmdnzSq4K+w78Ej
kCmaR7AWo3aoV7ib6bIoYIJ6yfORF3sp+w4Nm1jAkDV0Kk6tRRjLVqR+U2Gu6lehrwFF99hNHwsW
QM3dYeR/vbRzMZbSIBgE2UB6JGVfTHN2FUXDuM0hpVQVIFg6QRST2K8gO3TgvqvMHMJ2UAX8jnv9
Rk2f7lox0zcvinNRZzZEWv3aL/4WjYSzu24qrvFu3iIWC35KeLfKpFuS5lBIA9eSAmoLXnJUzcU2
Q3V0KagOSUlgNFj3gsgX0c0xzEZUIcuhYM2zRPtTVKHJLaiIeG5PKYaxGRCjHkaOIGRndTP38SFl
+Pxb3yIHtpZ9jiIq6ZtEVrMMW4UxfSovG+Lyd4w0P8aQ3TbQlySlQkLKtUu6EV45rW2GDcma4T7S
sUHMUNh9j1A2CNQLDQrQ3GPQcGejgG+IcwU7uZ72Cd6EFkYdk0o4kIp0dG9E5AgOQN+zPMVNxqey
yWl/DCIOkrsxQxAdwlX4ZgfrSDNXuVWSbUA5N7Q0sI+jGxBKZL/tvdbRjYR4c6p0gaCjk2/j4lkA
PKjRkwammjMgCTUdw24H6njjSoCDzWVOCuQxgzdO1Q6CjujkdTqMyoIRV+xbhoH/VQtnDFcSCckd
IAbXfQvCic0V9Vh3gk53SuomJi7bR/B28nbAptM3ixoMXGzUU+h1yWB2SF9e6S0JpvxBQFY2VwaL
/WQyg88B9qRPD4WlcFaX0AXPpGQgwPU3sEvzshpDfAMsAHcQUhg12TfWKhtWUzRNbzMmdus7zNrH
4WZGOQw/nQ6NNc9CT5cIuw9vA5APIZynPHjwzkXwHrTvQO0LSFMqpKXzTex57BoyMnVvAppgkD75
wccKLfZ24cHilUXCGYbySwQGrp+2/WnAY9gukUwxkoY3ESqV7jKGm8m6GzwibxUJzd6CjYnuShbr
tW787gaVnr1C9PbcQmS9wF9U+Rn+Vbo079wZH7HBfUKhgiwSokrJEYe080dm4yOCQLy6TVUD5mzu
1xI++N1lhg82lrnGWP7OhCOcqTus5ieGdpuV8AvxUCgEhD1J40DvppMZ2s0K0j3WE8EoFVox0j+d
Q3XQgmC8z8thgDIhjdWJ6AbbdEbB1EPqECChcXmbo5E2G9/Lp3tv9eTjwEQCqA3n10fM+v5mYH1e
c2waejcjpWUzQPuD9jhXLTuOGBzeawcdUjWMkAWeusQU3wcdSMw6GhOsmI0qME4jf3XdtsgQUlC2
q8jnkuhiwNwH+rtqXLL2wBmNPdyaedxR5BC9ssQll5BGioNfaHvvR36Ps3aYh7L5KITwbpmn5LYv
3rusdHAiCBAsOpz1aihHB1SP/ugBnwn8DxVAn1PNSw8hFedNHx1py9rnvmmF3HRmQMfmS6xngMzF
I+aD13M7PDQBYinrKG0bGPQQJfAUx3WjkQZ1YIHoj6x1eq/GNLuMM+XM0XFMR05+Exdki5NZ9BgZ
Ylh2MD3nuo7xqK9iPfEZ/NgZkqyioXNYyhCCjSOMpAAZMjgpnSAvwNQPT7zDUA1NxnDt8xxmXJCv
jLUhfdvgQ7YEs3oHGAuBJFLsfYCId9P5CCY6x8pLCwGibY63+wuQv6CvEDoA0jtWarzpZLCg3ORr
+ADePb9GKiXqQophJG4VerrtgikpQi1Adw9qPkGMCSGedP1FEMzZS0DD7uhZpty1HLUJymSJoNzm
bXBBit52NbPjFEKV2U1faTDxbivlOlhsUYAvyglSz24nRYSjV3YZ5ilyRoGFSfn4Nk3oh1vQ4ukt
B16HbwaNwHBjBsxpzqpMFiGXAZaySHbPvMdVCf/aJ2SdSrieu2NCJzBoub/66PVATETdA0naJRNr
9hz556k48XQabiI+pCcsJhjHic7fFk7/P9LOazdyLFnXL3QI0JtbkumUkkquVOaGKFWV6L3n0++P
GuzdSmYiiT4z6OmZQfd05FpcJlbEb9rsZmgk9Y0ElClCsaao9nS/vuZ1O9HbSZQGmH5aG9NOhgDZ
uJHvR/JLSWaGDzAW1TmkoqklXiugQsDe1ukY6OZo6yaObXaid8JrjjTuPjK4XKFiJuMbX066C406
in/GRQ8NBoKm8EybNKHRAg0OrLFgKM99YyJB5Cte7cZSTaFAi6o+mvtQ3aFJYTbsJ78oqp0P1Owl
QrkicZN+GL42I+SBYvSV25HK9SN99ehn1pTVHsRSWh2MtCnifVBlyps0QLaOE4vKZeqNRrVR6aA9
Z9JYoudbxPnkUrCwnlORxOAuaYQ+eWpyz/DBkCcTb+bOlAC4tXqRbJOqtigvZj4ev3AE9HcBBExy
aPqioXGTckA6yvxyD1qyibeChs74FTaxFDzVXkrGols+lftxVKnua2bVf+26KIUDMYTZ17ofLFLm
2qS2Tr9dECCyUEzfTqiDBI+N18AGCsO4/qH42LygUxbsIbZCQVejZHoNa0V9H+ohfg4Ls5UPMmW6
ezTp2tzuW1ks7agMh8qhSlOIt1LiDf4X0FOD/BgEIyu8a+IhPDZDVd2n6SiFNxFtZyz/AibfHk25
/YX6ZnMvxX058ai09MdQ5hx2+rJJH0zfqJ8VKgGqrQP1DXGO04tH35eG9hY9xgwjxtz/oZMR1XY3
eJQgIxgFPHfq8VcZY03itD4kScevuFwcmXt7OEJwCFtHUv2hdnPIlQ+Kn6AyBx+1zL+VU9TfJ6Eu
8jb34+RbJgJJsEWpbl4aTa9eRt1Q6AvrhfCsxGF+Y9ITDdzJEmBuWUqLgtg48aJw0jKWqTEVbXpL
nQ+aehEKkoteW6P+jse2OnaZVj1IsOA3slpOrwV86Dvsy01XyaXClaaku9GppsCC0mgngBqE2OXv
Rl2Dxz4qiVlBZ4dUMDxhLUYT1BAr+THKWvmPKhZW4Aah0m3jpDblHyHJICXRkTIpmgKNsa/ZLodK
i9pb2m/GT6lozSMoSe1elyoRr7Ws9DCRqcQw5VmIVJKsRuJjl8vdTg71MmEPjupXmAqcsF3LgWQ0
ZRvsW17INDDTWtrLrcqTa2Yk6ZugE2RHo2PxzpUluUjuQtrztCj5VbdVhYkRPfJ8iKEbwmPB2E6n
LJi72AUaPSJrTdE+lXIpP9RhG27DtBvuwfbK36WqkW71QdI2KGAkv+AHzDyOsNbSTVjSTUyg527H
Oh9ZJVhZIz0g6pBeOyEyb+gHDd8qGiJbUmgRVbixaI6VEvh3JH/Gq9jqkTsgZHRf9K21DxFZHt2E
djSvF8mnqp+MQ0aKChLgD1vJ23RFbT1EVevTTvX4Qb6ubP1UEr8oIRVAG7dr0005Tb61Ilm+yNLc
wO40KZx5gZy+ez65323Ym15+A7kfKoeXcBzvydYTuK19JB6g+KTPkVT3P5Us9DObemlNeu9blfIQ
IOxX78H0ZTcRjak9TFdYNFoy5KxoUUifRgAPNDajMvoryt70Q6412iWiFYUVpHVOkXISGxEODbVH
O1XTwjv0Sqt6m94Klb8K23DniapXuUoTVY2dCXHy5PszSacpCukJ5g4dKIkanF3HMvhqZOgU3kdN
ImOOqJhf08nLtQ10YANWcxSCeutQkXDTSJmyQzU1fcszntx7S0YBPzChW7jPZqfVFyyeB7sT0v5W
Jq+z7DHmkNvmUqMdwQC20i6Z0uxBM0lyRg/FcJucr/Z554gw2vT5w22RCsqzL1Q/Tf8nYHaZjVJp
c8eL5oILq9S/a8NayFy4Ck33qmPWvbP8EXkHrxQ0Ug95UilGmyWr1xJK3pXCJLkGp6Tg1LDIkbY1
9ggSdxt9LHacF/GDNxgxpDwQD08BDK1bCi3DEa/n6SuvTKG8M4cxzx5gR/h7OqH+SyGE7Ku+je59
SY+oDRmSD8SEPD3aGhmGpEgct+yLiQlrHRjWlTtMArSuJtHLP3moeBDJ86b7qUUah5ZXwk7ABcoa
3JimVwJ/Pcs3Js0K6JVEfVLHLD16HGP3PGH0Ly0H86MUogZgy2JGI6NL663lCbxXTOiJztQW1pzT
J+o2ymvV2MDgT1GpUK1ZAUTLn+imUQ4u+WflUPZVNL+4a7qbRtfbL33ZAXhMykrxt5VmpkgfUWeA
Ku/psQwIo80flEiV72hdBsoRsF0+HBrI6Ioz9n7/Ak8zfkbOga1Czz/krVFWX/wKSjjpcLaLyG+O
khdMv7wq7p+rBmQlwvBaf1tZ7VRv0Pb2LEczSLC2BYQA05Yoih6oZ8uvOpn3N0EOMeOBxEE3Qi2l
X23uTWgxUJ3MHwbKABtVizuTFA3ufx+HlfUtGcTqNkN2OLb9wFT7XU3yTYGjgaxpGy00Rzhj8Zeo
a01vS5YgmVSaMgj/ObX47HFA4mB8BlOQVN/JeirkK9Iy2GtVEL/XomgKu9RSuuABvzxR3pup6b9B
Y7YMG76SmW7mri6Kj7o5ULUXteiJAyAGxCTm3BwQmXfsJvmrIbUDfcM+3zDX4g9QfgXnn8bNJ7so
asKhylsFAZq+MKPXRouCYj9p1CZopiYczRDoUFQWapq9Vk4nR0FNCsGChhwgpvR3G4WyehuLHCdO
Clruq1L46is4fsONDTn4Y8r8qH2lDkg8KG1uRrwYsQeYf/sQHEeUU75ZUxzq29DSKxxNAlrBdseF
6H+zzMr844+THB8gmVBYArJYZRuS+AH+X5FLdyNSJoAHzH783mRq9AYyQflVml0tgBDLzJ8BcKfG
UcoirWjz++afgMaGxTFPa4aiam+UjgDGmuNLqOggITH7JWpGP99IoDR6G35sMe3jyLQeKWoCCpF9
M3zu0kos7mMPaARbMdJIWtS+6L6kagDrTeqG3yJ3618lR7nH6WKZsye35HmtI6TxXS4k9XksBSmh
/R6G3n7O0AwaiVSc0A8BvWD3ciZFtwDUMtn2UhMXr1C2mu8VL8pjNARxdchrjAvoHlXjaGOVnA1u
n8rzae13VBDSxqf2X6ilHztQebR4M00e1XCscOpXpR3UtyAjx3cUFI64ULhem5vQg6N+oKk+PCKV
2ua7/9cME6blVccxHsZK7gqd2r2bbQ3zM6Am/RS3GRqCehvdjoPf/5KjpqQqK4o/rmNVz6G+aCYi
7wbbiExKXHpF573U1fDQFVuun8ZQvkvZvBhwHq5HuYC+pU0pmvRI8SRS1QWPRSwiTxibiDa9HDii
8ISGiG3l97R5C/XheqhTQPwH9tZC8hd991m1E1uDU+wtcK0iqVNqvAgDOaLovaAt9Xg9xIU5w1UZ
1SpDYTxnkmiaUggD5tbASYvHwnjJJuzp3OshzkHlOEygjwXcTIPsIC+oCXGQA5IJUNMFde2WgkLz
cSeCnZ0gzV+PdEprmufLFFHB4EZHPVPSllLMWQmNxgtR2EWdHPoppYNQ5Jmw14ffKcre1ipGef7W
p0hspkxGexSdaYRIl95ReTHFleiPql1Db+uoJ4rSTVbB7L2Lwjvf33R0gvUVRPb5F5ux0Cr8Bc1E
l3EJaIdNKw04hNDL6J7kvN13WbNV2s31mfxQyT4dGZa/oHb4XLMk7Qc2+xMXYzDgLJYheXTh9k69
0XedO7iCLdiSHW5yh0TTRVuJf9OudZrN4PSu5DDpNuUSR3BpSGwMF72eFdrA+Y7gZ8E8lYCEG9Bd
58n59LMKM2kRtOJnSdaXoX1tzBWxfgVe0OKLEoCZleFPQvFZflEhQUdfMK3eLjfzuDu3c2VHdqgH
2ZP9z7gNJ3QQS3cAzbj/GTXQS8d3PYd6qlOs7KBzUsmMwIfjYyD+bf6HRPR52FJfJEi4SDOZm7a1
LfkuPVDsp/Tneivde3shPUJc5wt8DeznP2uT/sG4PVkMi/Dzvvs0650YdSivEV6YtZBs+dE0nOzw
80vuoLJFVRU9yYO3Lfa/QbnYmV3Y96P93tuRE618/g9j5tNfQpoxM2klCE86J/3pL6mpxOMio6OZ
U7dOKYlOl3+LNMygxiC0ZRXseCHYSvdLrl9rSiqUpQ9hZKxwbM+OGRgrMHu4Y2R8NOWlwKeUp1AE
rIm6J3aFeVC4rdg8jZFeo/IoPcgl0mxNuiKi/8GzWIycPS9KOnoZ0KKXlm56YoHgDSQaLZF1X5Xf
ip5Eslb7x1rIb8dM3iCEdU9nl/K2VoGWVZsHJPCcWolvs3La175/V/jD0/Vj4tL34FcpGncIkwHH
7fR7oEFP+xM2mO01b3mhHkXSdy1SS7vL70y9dXzMqYSs/WrJyRdBm/tMypusSiuEmIsfZCazzmZG
imwuOM+GTNvXH0Belym4XU1wLStBdMx3qZHtY4p34Ml+Xx/5WRYwr4FPIRdbQq5GkCAZISsWvkat
TAzsnq5tW/X7PFg58s9OvUWwBct50Hxw8j3BOvBW5Hl0xA1eotdHdHavEISdZWiyymXGxzz9lKBq
x6jNFFTN0GSl37QrYqDaibJylp1lAwZURwO2I+e3ZSJucxrGN4QGnU7F48FnPoyZ+I46MGW1tP46
TUb++m/HZCH0C6iTQNgYLD2uilQphUYzPFsIQaWSY/tK98oqXsnTztcfYZD+wtxK+XASOR1T3vhy
16AAAarrtYm2SGOpCJCVYNzb7yiurRyC50uP/FOCkDXTv2CCLT4U/iRBY5U+hVii2mrYHjqv28RD
+hhb06bLppV4F74YOZXKkpBE/nO5u8LQpEgsIXCo5m+dLt0nQ/OUjVilZf6KxulZJFI41gSDwtYI
S43FphLmBmcW6QYeV8Yjf2e+97uKXm6kmG7QrFlqnNHLuORldBnIS+HmQnc8/WpihR0Z2E62cOvU
6rOkvfdwijKRPrKxSbvvWddv/uVynCOqBksED0lVW26xtkzT2Ef53c5RFNfCatNqf71VyYmzjYyO
O6k2652tDO9xMS4qlKMMHh7IwnA/FD+0yqOcs3IFXvhSxDD5ViiBkN4vzn16oIWJQw+5vHBrUv9R
qxsj+Ta2K/t3oWbBciDLVUl6aMKh0aFri8dW1+A9JSUyz5NakG5h/DduaZQDYnZKdBxb7d1D/AFM
OGXKokOecIS6V6F4tJEjb1hZnWf7DpFkSafMPntmk3/Op/SnLKivywSHD0BxkUz1xgBWvjNRa3pR
1C45UD2hhqW22UpCyv7iH3ty8RMWTrk8i6KIrNPFVJdA/jqlhProuu7Rde/c4x3/bTv/sd3a28PB
tvmPu+12y3+zD/ausQ+7nf2040//+y8dfsWb/WTv+MsH/vOJv4+/dzP/df7kzH84/Mud/+Q4tus8
Prp7/jjuieXOf+LfDn/Mf8v8t87/w/1zfH18Pf45Fm7B/zoe+ePPcf6/8DuP//be4BEsQpbXMHuY
rREW06C2VERpFoJgaSw7rn7L4rT14ltPf7m+R8+/soKND3sHAC4gXXFxuvqjVk5VI4OpY9V1KCc1
oXZMQTAVoVNY79eDnW8j7qR5t+qqoRJ3MahUwT9WskIDRdPiAUL0AR4xiNr+tpOF/fVQ58tIQfAD
ux0GpkNOn8f9afXGvhJ1k58hSJsgvuS91mXpUvMCnVRvsuY3jfXr8c5PIVRv+FqzQzT4xY989lO8
QIqVQokCw546tTqKXpq4dN7zm0FIu5Vj9fwgJxTG7yJibrpGVnY6tLBGpVWrY4h3nRkfJGroNhpC
qTuMeh7YNPX0G98YMeXRg1cDcMlK4jTv+9MNis6I+UH7n6XHlytm6MYYoE9r8O6w6DTC/yxXLEGl
szoDKfbnEPM6+jSZhWS2hkS/nvaZlO3zThhdbczbQwWM0kFHO98oUvYnFrrS6bPki9KKa5IqF1bq
vPN4gaARzZtn8QtgSXiB2vELJFotTtpJt7mek+aM3xOj/PdbHdaphmkYNTaeV4sUEQD+SDmcdDdp
AhdFPtG6S7GGyur/Ms5cC/g0q5XQQf6ViEPn2O2lOw9kSFhjYpCs3JaXVsgs54P9vMj9sdQPKr0k
9lsJMEOZS49l4f+OjDU31wvbDe4q973Esxhnq8Wx1QcxyNGE52E1667WSudo8lDbgbZqbDDP/mK5
n0RarIQBrrgZ5Mxaq4q2Fz5MLLzgb4OWvKSlDp4UsGJ/zfbI+prO/sLjas4GWBOyxgVAcZf/shhk
1EJsB5rGw1t6Cf0vtNDVWdfvoZd3Ig1qNbzNuxtx2BWwPqunoLoFMNNa+AHYU/7r+vH2UUs8n4Z/
fstiGtQIjxr8iz9+y5jv/OY+F3966H4o2i2cXl3bhcNz4h29qANosNFjnBlXcoMLy4rUSEf7lHNd
U5ZXotRhQ6tXTEdRiRIdk4ILCxzS9YFe2Pj67GQyq9hQdlkWO1pg14gM0AOBUzZrj29BxP+Fhrop
9TV/lguhZi0chWMGHzPe16f7sfT7Ui1iRbdptH7rwvGxqLUjmMnfXlz8O0mveSmRIuukVqqqUbpd
9gqEXi5LdHJYxVhjl6X5W4ll6PvWj387e4RBE0QWqeNLQDNPhzR2gO1G/H1to+lugyEFxQHGPx83
PMNXKkQfP/l0Rc5HCwo9IlAPAw72aSxLFeoS4WaTG28Uf/Vh079CZxZcZKTTG7WyAFQWdNIOvqwI
/bekKcpoq6AMW23oOJnf1FkBnUb6xA0moIY8OlS2wwNUaP01QQHBuPOqov+biMDVbyH6wDoxaHqn
bp5qvACaiSbd1vPr5H2kP0hfH9+CV5QyzccKfusNy2hoSNL77qUIKlhjg6KjtqkWWbLDJWIA7xWE
1VdDn/yXOmyiHzQIm0OUDe1fz4iaAxShYc1B7HwDkcyjrIVsC55XZPWnMyZrVVejD2+heIoE9THS
3etf/9I/n8cs1TE+J7nJIr0rLCipfg7bbZzytwbUw9Qbr9dDnO8ZFcGef0IsProQCR0EGEKIcLHo
VttRj6Ra6zarIngfGeJifcniXE3h7Ypfn7V4nSOtmYlDktLUtnP753/q4cqXxuUI3JBx7botshJu
6vztt5AGlY33DDt91x9BxNuvhSva739Mx98a7nizdvtdmGj6FJT+MKviaSAvLoYJtkVk1LnJbq5B
GSDyo6wdGBcm+iTE/Nc/JQvN1PU9vEMTuq2QuGmMrVGE/vEegxlrU+fi8HL9w164YOh8yxKZLYvT
oHN2GjBHoTduzcyCZ4AlklLcFDHC5kmPPApIJ6SkwFu9oMbxpEaDYwYwmPLsmEPeN+DGSHL0eP33
nL+LdJqQKjUn2FyWsTS/s6opSkID2w4pU58w1IHSXKFYUO+jKfhuTtLK8+H8ufLRx5Mti5cYSfVi
urUiGTGmAQqZlm8heJHI/FOGtTOV91F0MOSVBO18cHOFCzNoZpqr5yP//vRxeW8qwAQbatXmtEex
/xG4ii213Z1K4qlMnnN9Li+sJeSb+LZ08KjlmYtNi8kPELTaMqlz4RPXbjSl3xoT2jXZSiBlOY28
R+Z+AXqSVGlomy02RuXTuTEyERh6LtSwSv34JtBySEzoWkSvsidOP0wLVfRQQQ0lUsfYrdqmp+sn
N7HjN5Nnl1McfMswzXrIPIoqrthjd7RHq6xVkdkfmptsUAA1I1iDMq8cFH9aUAa9Kwvp8CfJIvUv
4hzhtlYHrMn7UJffjK7SAGmM8XH0zXaA/FqBsrcq6aVoxPiHV5fhAchlvS1TqLe3dA+su1js8n9Z
s51nBq02HjUSiAG6xafby4doD1xJTxxjFEIkViZ5o5fWoSiq6oDaduqOpunZMDe7tcfcfOp/Pkfn
yAreYFib03mHKXgaGYIfJQHDoivx2L5adrpRwIK54mG6ybd5Z4sv/071jprjIuDimtOAhs5ioIkD
t55KEtf25t+t52WAxT3XqEDfaZomjqRs0GhHiZ6HgehEqns9zvxNzmaO4sxcVqANuFR7FUqIsSHE
C0gV5aZtYxgfLSLb1YpJ6tnRO48HV2IcFme/dmPpd1+Ag0ZAAm+9CP73ptjy5L5VIqc4enug+tYO
HE+2k579b9eHtzwWlmEX3ymBIw0XlrBSfTN1jqD8GfO7BBPA62Gk5Wk3xyGRZwnOgzOX72tDNLqm
nL2FrK7KkPIKgu6Obd6/h5gc7UW1RSJBj4vhzcSL9D4beqigYhejLjLE9U1PA/YJ6DQo0oa+zdcq
VOOHEtLOW2EJ08ouXV7s/FQFh0uLP1GmZ8uc7hWwR2WE6wR6L2bvhqiAVMPKEXlhMvAx4HlD+wZV
yyWcAmNVtZ9TKETnnUrayBmq5nBeM+TCJWUl1oUPjJ090rc0AMBULB9snagCIvSgbwa53WU/q+FL
k2+ieGXOLn3fkzCL64VEpRyikbbnuLOefYxknPzJOCZfvIfQad4zzC7olW8jG0uMlRK5PC/RxQ4l
NFUOPtiMj1qcbRijNF4cM0LpWXtWb9SNsIne1Mc37R7SGZS2A1iBdg+M0wkPIDX30a73V5b3hSVz
8hMWuyjWrFA2x3mSsx+6eUdNZ2X7zGO4NsbFaUc9EUSkRQDtN0oRDQLDdmerAO9sMdi0b/rKu+6s
6sEeOBnQ4nMGYRJ0UcAKDQ7tXa7bmevdTju1taebzJYehd34DQsZ51V5aVZer9LaXC4uSUFIlESV
GWr1PToApTDd7ptKFctGn+M9c5qneLu/PrtrERd5XzB2qF+H8xGPS6gobHyI7/9dhMWREgGkb9J5
TBlgUb2L9nmxMobL2/yfTTAnZZ+yybLABAXFktQpZ10gpYDc+E1vbLx0r4/kYpzZO1eTZIoz5mIh
ap1UBF1KnFR6nLB88s1fjXJvodt2Pc6FaxfIyT9xFgtQt+J6xL0sdTDhGLu7uv8mtGsr7eKm+hRj
sdJi3ZProSPG5D8hzGM36SYDTuH3+2a6k6vHMIOH+Gv8/8hcToa2WG4UiCxUJObDQgU4UjvFBB7d
u1PWPtXaFC4XXZCPjdUyPM981oovCETaSuz+d59psewgSHqp3BCj8p8mc58DhVHXSnSXT4S5A0fq
atKSXXynFi0UX62ZsNLymTHXCvcwjKskcwzxKxBjNXytkucaez9PwjQxeUEf9Powz5ohH+chj14N
i2WdevBi2ed1mdZdzrJvS4SrELvaZpK/HXAYSy24KbMi0i30+ZWol74gGt+UClmllFsXX7DRAr0a
Q3JcOBSudyjeYChCzMedxfa/aE5xJz5BZl5F/s2DWV42n8MuPmokKBGzYMKo3Rnbbj9QY7Gr4+C0
38vn8misVJQvnSifo1mnJxf+5tNYSUYC33mPlI4HkbV2cfy7Ppfzb74yJn3udn06HysrNYNmjqJV
3xEGU6c7s8Obteac3Hrp9+vBLqYkn8a0BBxJ8F0g7xCttv3d4Pp8suiLcU8KhMbOjuxa/u7Tvw6e
npUbKESR2yNSEK0lDWtjXmQlcAULKFssn+nLz9CO70DkOcGztfkrH+BT2CiYlXZ7PA4r5+rlVWtQ
wKdqA8h7sWqnQopzU5x1rpDYqrCppDgoPF2f4TMQ4LwhORL+L8hijfYoGcXVyNiabedq+/aeNtCv
9HZGxna7HnLf2mReuiw+B1ws07aSLLmWCCjvpGSLHeKL/5h/H6ig6OCP16o1F+cQ8MFsqAJhRlzk
tD01AKuc870wI3m+baJ9v/bivByCF4HKe2yur53uiLyv4G+j/4f4Kvx8SPQ40iG1fP07XUqtwN79
b5ClK8ZgBkaEm1LqNCiuZ/hTKmtmNyvDWFY2et5wY5RyAwllYYeQLNsbb+1rzCv27PBA+UiG4wEA
fNltT0eDe6mPGAUK9QPElh+dsVUgn/Wv16frUhXgozOASKhGafnjmfXpmGqRjPVHj73TOsNvWhcu
vlpbjnxbfg4Pk1M8Dk698n66eL3O3Yj/jbnYSmYmN51OgdkZtnCmjv3GdKddfpvcl4eG2rl2WPtk
88o6n85/Ai5WXqI1wOk7Aoo7/yn9Gt7Gh2FTOOLKGXHx+PtnXEtXBK0IA72vCNNtjS3KY5iMMpzu
x/VPthZlsVOjLMB/t5xn7/fk+o/eLZgswVUO16OsTNnHhfNpXZi+jBBRT5To1ttBCfhWu90m3K7d
xRfznE9rYZnntJLa+NFAHPVR4uqHZ7yhIPmdlsrj9QFd3LafPs4iv59kAxd5hUC6uJ88168Onvz1
egjpwpFN0gRyBBgXmv7aYp21sExF1HKRUkx+FMINRV837zaj/uQZW9PaxfI7EvL5GlL/Qj7z0RnX
54YV8JV55J8+lRa0nq4kCWm31TnoH8Ie3ZdUn/O1fXt5eIYoijJCr1gqnQaSkjap6aLin4l+WK7M
GkPfcvF7j12j4Ukbs/OQ4hWQpO9T15/it+uze+FknzPS/4sun0bv4hj1mJDoOfrAmXmPZuH1ABfn
Uaeqw7lEqXh5sCdGVze9yTzWpNex8D4MT0JwF6yl9hcWIgH+CbMYRxMoaCRbhFH8Wz+67aC3etvr
I7k4VZ9CLB4Pk4zMDrakKBPLk9vXsJX8l+sR1gax2E3oEVYU/RkEfRfYnO8BIG2t+Hk9yKWcS5c5
tuGDKOBiPy6vTysbKddYKGSiRD4ScCEFd4wPsQTJsntKusQbNHfmMedfh/arJ9rXw184Ak+iz+vl
U/RYULpIEFlwMH4Rmjaexa48jkYGG0jfVHXizv38zKx318NeuPtPwi6y2TCJfOqqDHpSUC65TbS7
QfqhVD+VNcj7+TekJDz7KuJPD9B3CaHGvrzUUZCKnDCH1xG35X0KmikRg5W+4/k8mvMrWpo7vZSD
zyo4Deqn2ajHTprVttreFcNzjwR/jzo4Yk/GAw4T12fw0sBm9DJYSWDVZ5j3oUj1pCjw8kwSR8Av
OXgS6h//VYglGlNDdNvyckIUWrur1O8Kvjv16F4PciFRMvGEwfIK3IZiyMuTHYfbhuKXiRYudlHv
ZuGk75ZdHGvFbhDX/Snc6c/AXPfXo54fHqdBF8t+FAqj7weClkaPdHvt9ms5+oXXKiFAQbEkAM1y
a53urLJp/CBEQ8UpN9kLyDEn3Ua77GDdJodZ59PJ9kr2ipWz8wjn/DbaWbfa4fogz8/601+wOIRT
FWUgMeQXGB2ysgdEijql4zXy+q/DGACD6eLBNpp39elA2V5pZ7UhA2y/atZRGbaG+NJKK2+eM+bk
zFfBeI2UAwgWCKxFQi0CGyrTJKXWYKdP8auE8NkmkhwK9nZ4E+48N7ExI4juuo2/TZ+t1Xf/hQ13
En8+AT6dlGUyybVFCuK0N9NWcpOt+kO6H7eynXw17/4Yu19/rk/rhYvhZMDLTLsVJ+wtTAJ6P/E5
6xE+fO2OGHpttLt22ErvaOWsXAYX+k00Si1L5onMoXlGAgRuJlSI18aUxoTn6KG8754jw9VvYR10
9rSzfkpO7Jaeo2ir74oLi5VSJIQ1WvlzD2+e/k/TqwmjLsUegnMAlBMbr/SnRGzv+0moDxJKLiv7
//z+MU+iLfZ/bGjRJOBFgFpQGQNd+zVkyYvs/zAnGS3U9+tf8sLK+YApcsCBdD3jBkRRgfhdyYe0
ctwyxF8DcvN68Xw9yIUTzZy3IERy3KAg/53O3yANTW6gqY24MG0GlEEa45EU0FxZlZfCABHkTkVm
gE7rIgyS4ymQ557iKS1cDFUKc60scOEmNVWgsOZsf3j+vhgDVFXLrgHO4W3j6XtQQT8ODwWvDGmr
48zTIeR0feqAlzE5p29nk5OavvGsIMs5szirA5CSVuCj8agUZj3ZCB2NeEOJ3sOgGKwPI6C3AAK7
UB3D7FAq6gNcAeVI952mijNMLGhD1Y7aC/RAw6nuD30vqK+pV5PFh2JX7KNCiVFwDLB36Hiot46i
Zmq56UhKbuuqb29p71f3pTT67bEwQvVBn3RO7GmctnIzBkddTsWf8pibR5Sq60PLAkZBX0rJadRJ
lUpHp1eLE7hv6e+pmA/bSTXHt1AYNQBQyEYFQh1/wxKgPapWPGw1YjwWpq8fiyyTgfoNVnejIkf5
vSuDcifDvuIy1sJscuuuFO7yELukSUzQVRorsftFvhrVW9mX8kOrT2Q8VW+kDygLN9MRBG3vPViC
qHyJBstE3d9SrMYeZmMyQwvG16Ktgq0RdpZvo+Iku8ACkL0NlSnkrYXbqTvzV3sECAPhSyJn4ve4
nMBxIfPtOZ6hlYgBC5FrFDg+3XRwCRwadEF2zFDaQ0AwUPyNYsXjX/TCsG2Y+jh9CVu5oKGgieI2
q+vwvW7KBHUbo8ooixuIVtOA8NvvfhSVb7IxFe9gb6M3ya+UTeW3Kuq4s9yrGtS0GRvdW0PDXzof
AJHRBEEfaUZJnG5d3N9YPzHQLmbSlY1XK53h/u71RX4xCGAYUkVigf47DaJi+VX0JpAUwXzs6m3S
utq/JQTzT6Ww+k+IRb5hpRmTEwHEqoefaOS7UVu4VQbMUZFWduzaYBZvPxzoZ0t2BlOPe6m6qUm2
1ww0L9wQiDRA5uLPFDmW+AdoR3JH7s19FGfbVMu36U5/DiYEhT1pd/3TnBe76MmCx+VGmmUBloXQ
kDCBUOYUwVM8TlAeRZJ3N0XiLmxwlOjSv5GwVniXL53j0BDBrvAuYtUtzvEuLcvAb7guhGc6Ntnt
99wxkBK6U19e/PvuGCJIod3Hm9JtH9K3YGOSvaIlvSbzcvFXzBarkK6x4132IDXPxywRkThHibc6
1mTtsJq2XcgrEPf5J8Tipld6b8jNhhCWt9VaW74bnTcaq3jvPFgovj2Wh/C2sq3DWp10bWiLTQ0Y
3sibnrg+CpoChmR9tpLer0VYJMTNKLXq+HFRcrzW4T1am9fX5aUMlEyMdAwRAjCOy1Jfw7Mtz5qR
lDuXhZ9GZxg/MhQ0K6c0M2AQ1lQn29SzfC6hVO8muwm8UHabWE7/YDQXsX7D+liEfbfGK7s09M9Z
yGL/o2Y79L5KFtK3XwVeAnqwAhy8tGo+B5h/wKds1MTEJpfLgeZ4L7/GcrYrrdpBXe0mk1cirZ0z
i0NzyMU0HgWaml4R7nssmHBk0Bp31mIM/n3Se3KkLWZtkAy/iz060Bhluo0euqPqJvmritpnhrrb
9cVz6VCD6AgnfxYfkpYIudLPu7ZGvQNzByesId3iFaLu0aq0UVTso7Ub4dIH+xxu8cFqKUbSUCDc
mALj6txRfPc6u0ter4/qAoQLhSjaSAAHqLsgfXG6MDr0sYO+6HgFbtqNsbee/wIO+s3RWQEiCG1l
J+77o7UvvveWu9bhuXTrkeNTtYW0fg6a1duh1RKN2AGS7UC7TQCA0pRvrg9xJcry2YkXlKiHIzdD
FGS2GTzo6pPebq/HuPS1Po1kWRtJp2oq45GRaIWm73olrkB+SHeTRKbQpF70/N+FW+wxhGrLpEbw
HDLJ78T4nZHoF6gfBdG363E+arXLd8TncS12WFQi3CfMj7Dwl/UiUmq0p1tqZlwCt8YGpEJn49u1
Dd9Wws4wi7OwXJ9c58BeUX45XZQVR0iFRDw9OW6CVHMsDbH7ZwkTET90g3zbjOuQtUv7e8ZVa3Oh
AJbfYqhWIAW9j9Omo+BDCtpKOeZt+9z2RbqRqvsO9JBg/Q9p57XkOJJ06SeCGbS4BaiSyVSVWfIG
Vp1VBa01nv7/kLv/NgnCCKveqZ7umZt2RsDDw8P9+DkrcNilUGkx1MESodYAe3u5TBL6TkETg5yl
U5utoDxrETo8ZpCKd7lZfNPRVlnJMxct0safMFLQY8zHvvSmVqsiIs+ctKkBekkBzJAM+v+QI8Qp
nEJlIHif9E2y0hRYuN8gL4OBZtJun8baLlfKJ0aJD9EMKOG1u6x5MNxif9tnFk45A8a08BgJBYCh
zj6fQNvTVBu6eCgOJlttFH30jibG28D4fdvSQvdzmo6AXoTROaqh8wIvdM2DgJoWINN63209W/hp
tZsUgrnUWXvkLBzAS1tT4Dm7t4UxCmW/xFaKUM1j8gD55w7FtZ28k58c3/YfxH/ElW+1UMC+tDlz
SykrBrnjsDnZ1n8T95nN620TQSunPPiPtY1s5IpXrq5ylvkJotS3KAOC1AM6/C5+QSaxtoe7wa42
FsN6khMfmztjc/s7Xp+Fy2XOfLKr5EzNhmmZ1uso3Ks5EubOpGSXDn9NDsf0+7nLKDNcWZa0ml73
2EJxo9qKLMwxHPUVXffNs/FSvXora7s+DdgzOHB06emJzmeITbVNae+IqVM2gzMSYUL1rehXv9t0
qC7itClBvKTCOENzi0M828IslJsY1Rlq/wPD108dZTqrYS6rhTHWFpsHS2M64o8JusvQjI20OvF/
tczJPj3GiVYIujtrZh9mdeaF63aiCjl2wbtavPjer9tecsXzA7POmQ2oXy9P4GBorqaX2Kgs9UWG
AD5BBL0X31FtOaFBdlCC9EftDd9D9NjlRrpDpMi5/ROubqbZL5hVOiRLrHXkvTMn40lt9a5dVY+5
X9/jUZuJ9ByW6+1ti9cPJUxC5CeqbC3TgHOAB9xqaFJKagZpoTfqe0Hrym8Nqp0VFGxd/cnX2vyl
EAWNR7SWN4gda7CHn6D4jg5GnrXKrolV8RhaZlevePZVpsUvoycJZILKOvTos+BkxqaK8oBJqE3E
e0l8Fws45XsxtkNNWNuFKY2au7dqTXRVJKkQ/MxsyYKSq74R4V7mo9t97jUqqf4B5mYnyZ6E7LPe
3DfaMWk/+2uTFUuf/NzyLCC2kzCLX8aZIw4PRvEgpYjJCo6mPBr+Z2k8rHztyYHm64S3VbVEeCMB
icwcLFQZ4UDdIYNFSD0hT/xpaN+sNt96XrbLQ8YDlO5BFKMTk3THSnK/3za/tFaNLg2slR+8mdNX
OLvigqbWmqJPqdfI1pdB8205U3bILSKAJ34rA/m+9tbQHNeYH7yICdcJNAJZJ8ifS5tCPyi+67Fi
JBreelk8CoO06SUmSyPdO+nQTw+RdRRzxdHcXwnECLeXfH3FYl9nr+FFgTGTDtWlfcX1JSbddO6e
6mTmdl3dIe5FFQIi7O5gWltwR5R3YDhMQmSLdtFau/g6h5l+gKrzF01O7YrIprQCt2pELYVI/05i
IL+GZF4V/viMCukCWhB3qvvQd/8hkAHMV6yJK5ZrY3aexqD0Cn8KZHBfhKeo5onZo4XxYCXcwE3w
aITuzzay6hVkwVLIoMmKPfgBgEHN3FtSyhShixpOoEIBypAyZTo8BT1ofMlbQalf5RTcQsQm2sfM
L1L/ni6sM19G5LVEhBChlFZ7t6pmD0Bmg3yobdUI7JTZWt509U6azNFagrwHo1dMVk3sMmpqJZnD
Ffvaq6ptyiCtxGgrmcW+q55bCxraxt15yBXe9uCFPb2wPPuUQoa0HgJ63Iruc+eGSK6XFAXR3jSs
lYC/dAFjihkilYoq7jrbU2EYNYlSPIy+o3JU4fPghjn5grdRUOmKENpLcn+XmZ9G3b8fkSSt0Kb6
D4tl/p6kHwYY66PbdvZV0zEoZMjmM2cUftTaQyVUdl5/qpC1uG1nIRLKZG08KZh/ZQx2ttLGpMHG
mSSdkppjabZbQrWjF9K7kNYQKcMt6Pb72yavO+STC9GahLWYupb4kQmcrU3NDSM1UahxouBOyw6B
dpS8fRkfVHSzzMOkOWV81YQTtP5y+FlIeXh3B814atZ4MhbXzvt7SktNuhSziNgoVu8LA78jpHsX
wbvyZiCVULpO5N9bsba7vexF9/3X2hV5Yz8UAcpp7HQGR7j4tUCfpu/p/q6FvKWAAEMi+ztx6EEY
MQsIsTx0TTNmDkmcgyiKE1rNp1TK79Ep/tRb5cvtdS0eFoIPqKNpTBy+rUt7ldiLATxfmSNZ6DZK
uY0qe9SIIAIeUhB5+dYNPrnpl8AMHDF4u21c5d89SyPgIfnX9uwij9pOEstExnbqIQQeniZdwNsm
phMwNwFtESNWIDooxM6W11Z57ps0VZ1YMLcmM/CaOJAFBne3zSzdz0CCZRkOK3QLaQtcbqPWqFqr
1gPhrbSyfeD5CB2oifeCdom1abU+3iNY9hAaOsYVDxDZJF7oDSSGnvZZ4LK5a7NkWImEC77E5oL3
52983PlRjfNKZcaApDyLqkZ36iJMDmNaI07ph8RP2yiV6F4T3HBt1Gta7WzXARqSokFjCPW+MXsC
6UGEKhqyfYzvbenqdwihy6PuGFXuxObPpNrU7doHmHzllsnZhw6a1OraHpOG2W+K/LNVIjPR06wU
omdDKe3Mr32bzKYHtiDuY8tyOldegRZ/JAazH8E54i/Y9iediFk8RtbNoCzBYUIBmdI7mCWGXwrt
V6vU96oIdDviwlN/WuiY5VrJ3HMJhCE9BMlzaeqHSEMKL8jsUA/uXRNEgCzYfb4q9LB06mCdp+KF
zANP8Vkq21aocQ0Wpw5FIbK5YxN9C6F7VjZu5X0O1fxODb5JgA9lvXuTk3gXhohPQ7Ny+8QsHUyO
I0AXqnDXaB0OgBREI4lPoAhokqpSfyg1NMGVqlwZOl+2BKSFHrPBG3DmGZIB2S0DCFwUKmJCkn+o
2nirx8ZKpFm6IeheUw1msoqXySwC9KKCLmuZ5PAXyQTRQxD9CrJsp65idRY8nVlVXpkqtRrIpWdO
lg6BFtZhkTtZ4bry1g/EZKeJZU3iJrSfW3MwvkqNJCFOZeSnyqikk6mX0r2a5q1TSJb3cvtDLp11
aEWguIMMWr26QLI6l/QxalNH97/q8bPp/pH7u6DajvGzn7zq7e/b5ha2mcGyf83N7gyoCmUxmMz5
6BH3aPNuxxIt5BXvXHrukFNRx2EekEm2Ods6tC+wqbgN8+6l3QYnN/vVCH/kemuo3zR5X6T7eC1Y
f7SV5sHj3OS08rPEKgibrDUiTA6OtCm/Uib+9A8jWryimaZEb9Z+Pvq/hecGWY5kJXAtbOrFaqeL
5Mz0gOBcZYVt7oTp90J0Yjm2y+GpU2r79sdbuJAu7Ew53ZkdF0QZeqjYEeR4JxSCE1m9I/TAubLc
VgR/5f5bShHPd3R2JDvFD/qgY0fj+ttY9vaYv3bBJ1GAMzhjnGF3e3GStnQyeTcqko7uA5fALLKO
IcjAVCFJBGRnNE5S9n25r4rKrLbEIP0IF3OhbD16WLshqcsvYl7Kz4JmDcqxNhI49bpc6nd6pJTo
dQ/G4O3UcRheQL2JhqOMKKk/E86Lfd6lqnEA19z/jFB31unLe8oWIVHuFc/0ovuqsGp4q0pfBRGn
t5m/7TWhPMYIGW+DKQ6gseUKwJVF6ZdVi9VBrrpoQN4elN+m9cPUAMHkmo+aUKC0JklmjjioKr4V
shR/08TEFEHcmyPP1Er0REcNJBfep6wO75qkU3h4DVa0kQy/5DeYzWNruIrGyIHg/ZTKgClpWS9f
lULp8s3QFN22CWvxB2BcgqcKw3EG45/n6zvNL+Sjx9xRYtf5BCRhlkHz91UiIM5KIBttVYrVTVSN
4sGiNSaiBYhSoW3lPZoZITJ5xHpxaI8dcvFIrHgQr2WSToe8Maw/kZdLd4liBXvKXMMGtTtfh55X
yjZGPbTsW8Ym214VDuGmMBrE/yLAXQ5cW8nvIh+aB320ssqRotBtdoELp7ddlqH2J7Hc+qcU1IPp
RF5VvjeVlL5mAYwGtlYM5gZ6KVStwRibn4zM8B5LqUeO2hsm8ehOHU9qPQKLLKPwjtuTS7qzzH0L
X1nv+JBIJnUTHscOKE0zFDKjFb35s0BylhHw1E+yXVnhYULZK+lR0wYleUi1zNzKQhugsxM36b2S
te6DKOdCeRhS8BAbCJ+Fh6TBd+0hk7NvyIFMjAcWnQKnHEaotTuwMdlL3oegMMtBUZ0CYeXRTvti
Qoa2WaVt+8j3dqHfVY+CNkqvatkHaB0ULcQCspLJ0nOutWmOrovUeA9CXSqnvoOsW+EV90+LbPAe
7n/ERHM8I1kL5YunklKgwrMVJ5qDC8uyxnuSnPtf1B1X3vvFg9x9j4JHZobT8KBkf8pxMygn3RxX
wt3S44pnOUVK4FcTAGsWV7MWcQvUQDkQgXaq2vZR836BDbK1KN/LmBu6dpfJ3T30cMhuZXatrnE9
LIRA8ORA6iADVKnOz0JgKohj4pOMO40gQZ60105Np3IqocpCHvx2AFyI7gCIIbOgzSleTwBJQqxV
Ui1QIwXdrT8ynwPu5TC4b64SrHzUpWVRnRPpNSAaQrC9vEhAvhI2Cw9wYKVSjy3U7CiJfRODPS40
+LXFoNmMnhSl9tjoAEVuL3ThuqS6PzGHMyjAf2aflfJzW4ZjmTpxMHwL4mBrCeVDLYh3ZqX/f5qa
3Zix0MJwq2OqQPrbLDR4D/EmhCC9vxV+oW3FUMnUdoTIkZfbbEuVHlVJc+hSJ2zTrZtoObyH2avQ
d9vQSLZmLGz7PltJzReeIhc2p40+ywcML9Thg8Jm3KByDDLKUF5vf6rpV8+SqvN0cT795uZWoFZD
lTLBhehLGttRXwKyXumAL7jjuZX5ezf1w6YduyZ1Rii69Uj4EkTWY5DqDrC2neGp+9YT9n+9MAjE
AXZyrpFbmH8uxESqYOw4AaoWOpXYkNO4d3Eg/X1miKwM8xKgFihJzWupNW0VM/dzMkOp3pbaIYRc
SJDfjLWy19LTGW1t3oKcZnLEeaAa9D5HQjXInZTz+q3oUVG19WFMNaduY0gYO93jV/hhNIy23qmu
DhGxF/xw26Yt7NjzkAbzJOPer1rr4Hu6v7VIjO7lslO2khq3FGArPUI9pu4QtY11s7DlsvWjlbi0
6NBnrxPl0qEDjRK3MjlCaVBO60KqPBGSvrc//UKcvfC26UecnZqs7QepszCi1rUt9wep+VWqL1rw
rmvb25YWAx2DexRxKGoBD7i01IRNbUgZjy10Ibg+640SHHQGsNwvt+0snp8zO7MVhZXV0CFhRcp0
Xpro3cxFp5NClNut75qrTnzBz7dNLr3w8OtJZwPaWgLezKbVBilC0SXILbRna3+EqyTdxuMPX4GJ
zv/RwaIIN7IqbW7bXQhIF2ZnYTaqUkTmQsw2GnScyRs6UXtGEW4bmX77POohsjhxikws1/PXax0r
1dCKlAggumaO2X9Cs2Fl/9ZMzEK3lJWkAR4m0IHiLLr+i1wHK9fDwl4R2NBNojBNG3A+sVEWsHvG
FSMApph/Sivhp+dOcOv8P1Qwzs1MCeTZeWJws9RrEzM5qMj4KauhJwweQsuOra3Sfk30ldC9dH4h
MgYCQwMOhuaZCyQFPatEoxbKXNMmy+qncDS2da8e5drdGMmwu+0Mi+YAIIN8plcEkeXl8sJRL/RG
4tHt0uOTxnirFfpGziFQUvwHpmJvW1s6yhPc+X+tzfyiaPteCAeslcLT2FW2LP+qooda2/ngAhiF
uW1tqfgEZRikNhPw84p/WI0CefS7EWv6b0TZLWPfd3/i8M3q3E3R/OpRb7xtcGkzYacA/gzadBLQ
utxMVenp1npR4QRBv9UyKLfGmPGoJgqdwTcGp9Gbf25bXDoE03g4qB0mpK744BO/z6zMyOn8Z4Cd
e/3J87S9zJP2P6yMN50y8UJNeoYzNzGHwQg4awAHkYod7yuXmZB+65e86Nag6kubeNYemCdlikv9
fIxJao3yG8IVdhZ8HlDgyFEFX+sSzsMUH4kJH54klCd5kszTJC/KdUFuRIEySOCewsr40431+Jdx
CmenazNNMKmYQGzr0ilQLXYzr0XAXW1/wrLwEvnGTlCyt9uOMN+1Dys4Huj7ieh4Xl2K8lShnOV7
Tl5J73wo+N6Gt14wLLstSaGlytzfNjj3vMkgbOs8XnE9NnLm62OTDq0gAa00src0rx/9wICVbK2H
/aGedX5ZTeLEH/wUCDKpSBjOHC+W+zLJhNh37r8xQWB7Ntpu71+drfOykjddNemwBGZI5T4hnQGg
NUtnfIoDrpZaPlxr5QaVuf3+VDE0jwDc7Y372JnZki4MTV55dqN0itxHQ+D6TmQnH6rTJcrToaNv
Ff6fwiKn/yb8uf/2bfNgbR+edvZdPy18//yu2id4aTfaNt9q23f7WbVRxrRj++t+++ocXn79uv9b
uMJ8X2ZfQDb9yCs99kWgfeXQSgv2dJyzrexFnwytk1YwL1d+9THnSX8MPUQyrzmWqge7Xod6Fjhl
KBdbXcuiA2XhYOt1kbUS1K6K6kTNSXIBPmx624zzz5bmh/A6t5UUMCK7GyVEPVJgCuMXN24PVfSl
iftN6J1aQ7j343ZD+ymJ34Z+ryfhLo/EO6F5LN3fhnGndSvX5NX44ccPo/s1TQdN7J8zXxzLoYsK
VQ8YeSUBQk8uRDFBDUPhS1la/Xs0ZIHu6HoZlU4gAMM/ZJmsPfuxLGzFoGzcQxKYnn8s8cPBRuZB
2WhRIb90Xt+30FwOubiThF64N8UgValSxrXgZDB+0I9MCuVbYwQWFTu1CNdyz4Wvy+UIpR1qZ9PH
nVWcZJghUa2kQtFVJ61klHOMHGAMt0/YVVhnOIByxQfUVobqfBaaiqjIRSXtIPZomoMmCDZB83Db
xMI6WAL8V1NcJ8WYfSDAq40Sl6xjdNsvvi/uKvRixdhYCUrzDOb/nD0GqgAO8HCcaxnGrmDUZkGo
AKZgKy6g2WQbVWixNP1B4TzoGm1k/a+HoXG/D2FIhiuoIEC6dBmhir5Om1CB2QYJyg3gobFGAslc
62lNyd5FHJxZkS+tDNYojW2IlXagh4ykORoZ9SAg+bzG4rT0tciSgCiitsUI+czrcjGRBjMP4EzQ
ozvB6mFiDXduHaxcifPs9mPbrEnNz1KB6M+BXUopuzy6YbV0VapVVWMhTScfB6uxbI2NzIt60zR/
bjvi9b0/3Vr/esj0m84uk54+lNRJeEjY9EezTHd9XR8VKvJ9X+/Q8VlxyKudnGrVvMVxfBP6N3lm
Lm/kNA0aH3r9vjlWhZja0dDd57Kw8oBcsIM4zQSPA8vLXTzzQNXVqkKafCI0I1tTyk0jnqL42+29
u/pekyr3mZGZAyZ5OQwx6m4OfcDIkbz8rmEWTQU6O6KVFrt//L58vW3yA09w4fTTUNiUbpJpwDU4
n/tsYRmIhqYPcI3gxe/knQr5Vl+K75LkvfTRdM2IXyUYpQuvgEBkrQR15S7T7cpLgfAIFOUq/jaN
FcetrwZOB5EZ4Dvj3UoN7WehQEgkoVu/iYt0+Hx7zVfbPJ1zKseMj0wo5TmIrHZLd/AMjoUVoJ/V
npKOBt1LmRHRkudo7awvRBVQYyInHfj5JPpxeSBiV257QSwRMUFe81QU5rjJOxeiz7EVD1Lg6Yfb
q1u0h0I0fjR1d+eXTVSOrVTpRehYfswb/bsXyDsv3YnqCoPa1YkgnvDVyFMILmhsztYVxFEre0HF
uobiEUd5rxl68wRz5R2xtBwuzqkpBeoPCMnl9pFRjD5JXQg/9A8JbFK705Vfub9y8pat0ARnfg+O
wHkJKghEyW8Cmc6meFePv8Ymsb3+OWh/3f42S3s24WCgT+P1RSy5XEwY11ygrgUVDCryeyvPxruk
UIPARhNqrVtxVaMm+n+o0xEYJRBU82QyRE85MwKe+rLfiV/6xLBam9q/9NIPYprZg1CkCGcIsvhP
lXbGDuKA5jMCECPnIRSN57KP88RpR95w+4mjpLANsXJ/8dLu30bfi98No9IORSNPY1j43Gc1zKSf
f79fqFJOjbMJdTXnKy8aMr5OdAP49IeN63u2amUHy7U2t80sff1zM7PgDrogAu+OmZjh26E/eDVE
jlG0Gdcqx4uGuIoBNoO7grPr8vtbaiHno0p+2SQGVEApmPavUHgXn1A6U95BeJNh317adXynNzY1
KqB5AVbK7XJpstRcMRrSiIJ4eQgVaSP5zqjf8c3acWfIKXWn3LbKrZ+u7OmCq2OXduMU9mg6zvZ0
LPzUFXJmiTzuEyXSNlklbDxD2t5e35KXM/UAnpz2qoQax+xI6VVvaUmZkrTRkfZyHwXNF8v8rIKd
H2kBoWcRbAv3qHj7NvsC025vvk7tZDiR8ns125rqtm+ekAe9/bNUdvXiVmXXNUIwlN8SCdj87a5H
baEFXc68TbZ3VcuWuMNvW7jqCHC8L0xMP+Es0Wr6gqBcYSJ/D1X0oGHMtNvj8K37p/++JqO8cEuj
nUSzXIIwUOF1cmnLGunnxhm2TALj0Jy66qmWUaGrNlRLb69ryW9I81GcmmpUV501z9B1L7AKHjJe
fqhd2KQj7c7MxJXtWzYzCStOLE5MCF2uaPTUSjF7zHjZ6OhNC8hBB3D7l2QhLIJTzlMJxVtulvnh
A6WmEEb70EFRst2mYis8EDr/6dOqtsNITLcdyrsr9YqFGAOjNNx1EmwXYA9nB09wTaGA+Sl0wDad
mGJxEuqJg5kc3C5ZSYrXTM3cwhxRjy0iNCKj7EtuwrNMYU/Pvv01O/G0jedLmsWwQBRrTUmxk2mw
jVXV1qiDQzOqf+8T5MD8YdKWodB5piYGYqmWEtM+SWduGlgR3IwGb1Dubnv4Qmxg1AeIkIYSMsnA
zPWUtszCsKkiJwu/dnrJa+L1toEl36ZTCBsliFCFqbBL387dPPL1DJY03UdZrk52mRLaofvX0p3T
zUJUoNigIKQ8TzRFrTJ9QfeoasTZCclhFNzFY5P+0qrIDoJh5eMshCBwiNPraHrxQbp9uShEZjU9
UyL4K0z9XqTalbQwXTasr7Bbo135RgtbiDWuranxxfzi7BAVrtklsgZ5qTeaRxEwBnNbW7laqcQv
nB/EthmdYdphelTO1kRPNRIsAXYTMdP303s5TIAOJH5F6+nvw+qFqemnnN0WgSqEhPeJMbG03uIy
V2Iw/eOwKfWhXIGXLPg3plgTw3Dcy/MmRtDCPqhKmNIK4Q589xPSAPZtD18zMVsNU7Stl7uYKAFP
fhq9EuDC4HmfbltZ/jz/LmR2UP0B6oHRworZCfZI6FbRiv2kwBx5286iaxN1qC5T2mLE4PLbdKUh
julAOzco1Ne2NWAZcA/QKW6LIXpQBHPtzb30/p2i3P+1N8f/DKbiw8g1DdvnMIhUpc/ITeuBHpWL
765r7rzA2/tZtLu9ykWrusTzCukounbKbJWxp1VeUMCamMVHFHjz+Lcs9YAonxNFgkdhxdxSfkRt
7V97s/xI7lKjEqBxdbxWhgVzsIUKcLAqAl597bSnhAKmNmytVW6B6dKbpX4XdmeHWpVyTxR97Eru
uFf8nVq8DMpbp+5rVjtk+6yCsgI0Y1Pd6WvZ8KInna15di6gukwaL8E2TTI8R9dssUc5LvYeJA2G
Ti1ZyW8Ww+SZvdkJUXuLaJVNa5VPnpTYzBnudCgbbnvO4jk8szJ51lnsGvPQa8rJcwbLAhpe/+iq
xsZjQ+j3x81tW9f9PYpDsCRBL8IoBRf0bElxHXttpVJ2qzVwXH5T2nkBBdXUaQncNzQLG1sdTmkJ
d5h4J2p7P/zp6rrTet/abCX+LO6uaaEZO8nG8oy/XHcrS7WBeBVvlqD6nZjBkazBs2PTW7kbFvf3
zM7MaxRzAoxbLFmQpU03yo5Qy2SsP4L/1AjB9SgZUQkDUTKLAV5BZpoDfHVMYbBsJbMKO7GylXC6
tG1TbcrSwBRpVxVNanE9PLuQDTbIwpleftJi99TU5pfbnrK0a9QPp5FpGBeZgb38OkbeCj5C5bET
hXr6potDfFe6XnPygUV80ZLo621zSw95YEWARnAFaJbnkEO/DagPB5A7xjA5t/Udxaqs/c58gDsc
GyG2C+Mh7jbVmmzHVceH88BzbMq9+GYImV0uM+tSvW08yG7xhhOwI3WPJqVoi5lWPZv10Y+/9E0G
AU728/Z6518RACcIPvyekwgcfk4hoQV5Y1oCilZRWX/u3RidDTncpErerZ14kRWcB+zJEiNTLBHM
Of9zdsxCTfJjjgCpkWwdFTNEpdcrtm7lA9fsfo2W/MVPFEfO0mdpFaAzT2QYvtQArzD2M2kPwBF4
ubsGcCDfK6nGFKA/B6aKvDUSo+t9hAlk4qmdZgmnnOzSwvRuN3yUIZwcKhx7ELtwG9XINRaAdLa3
P9nSYjh0OugmhXA9T9EBtMRCLBvgo73c1rTnwdjdNnDVH5+2izo6ZEj4o8kL6nIxTQn7WelaqdNr
VQoCR7s3Eq3eCUP45IvCUwK8/ujK3UkShKNplneCnH0uivEhlz1vI6Tirq3851SJ1D28jMdMrg+u
oMq2JyprD4jrYYrpp8LwN1FUUe+bD1h2ZQsaOiK1KgV9l0vJQaThMOjiJm8tJ+ghowtdRn7fvVHb
hJI3KYL/ZRxks5CoAX0jKtN9NgfEVLmrSggEAMWSjh5ZpVd+4tW7v/1JFtwLI9QaZAWKyyumFwQe
iiQfPMS4ODzQO+x1aIfV9HDbygeB2OUZZS2AuomzFjWNOWapimmQylbAsMZO2wmP//Sb5Ccs5hvT
KSp7P7yXXz+1jvmU3p+ip9KOv7wKb/4x/2FshpX1XqWVH7vKsxdKT2BUXC8zFwyLVFIiFpz10TZt
PhtDOdpG3R/GYhJ6bDaDW36S8tK0tWotVC1uNkXVyfpUTprZZo6vUAIN22qIIm9fO30u3cf+uFJB
WjjHbPa/Zmb5gJaWVC8azAQZRMWx/lj7wffbH3R+q0y7SLcP6imZaviVpqvJTFaUCHxPvfykuo9t
+o3xprr/ZFbfVPXQuCtd4qvLc25vlkLWQ2268IhBcVJssvIxGmya7/2U7RxV4YeFdk33WWhXvPYK
wfVhlVSEawynJe+59JWoza0in2iurAMM4eaLuIUb6Hut2fpG3SR37T56/3V7X5c8ZGJw+V+Ls3XC
yZ8luQelV56IT4OSHWWvf5CMciUjXzLDy54hMdoy0DXMri29sCYZdhhjtHjYlvVwV5TVRkqDFUdc
CqJ4yKSw/VFEnzt8bXVRb/aMqI5P/qnftXeVQ1/8R3ZS30NbXKnGrFqb+T0tFBdaSKzVu3ojHPR9
sJfuy/vxkVoJoNmVPVw6ZVBFgdfhsuTdOdvDLjT9wpQgFwzgfVWq39GagY/WxzxonluQL93PMNCB
Eif6Qlh647v6m+xA8CaAz9OlTXRqj6Pzk7RujQxyyTdUrhwZVhhA8MosL5ZDaTRbvSJIiW+SdlTk
bRev+cXkxvOVIdMkfzS1pvTtcmWuBrKl7DvmTe/CJ/PhTf8l31mP41FEesoxodUEpwaMa/P3h4vh
pQkDh5gKsWtmFZWNzFWYaNOTcpOWTC8rzBKsJTlXL9ApapybmRzn7LkLoTOjyDk0YtZTNtjthpQQ
Bqw3qBmjvfGQncov+qG4t+7GldghLwXlc8Oz60XLhS7NE9Yn73/0GB6f0lNH2Nopr5kd/c5PBUSp
rWfXB/kptIuvwnHLoHH8c9gMtnZXrEXPtZ8zO466gF6LOA2D1tVWOxivldPe65t8K7/m2aba9Vtr
ox6KU/AUfXWitdn/RePTWPzUViR5np1OTzczK8rwsEC/b+AMRllP6oBKb1L3d9ltkmyFxG3Bo2mT
Uq/ixYNq1jytiNuyROmFqQ4lEIEJ9rbcvdTZM0RGdhwGdiGs3IgLp3SCFjP5ABZBQwrv0smEodWK
UuzhxUonIQDzvfXIVRV5bfh0IcqRfJK2fbwLrgrpqSLlLpwffESzFBgFl2uUC7V+JdW9FhvjhkVI
iTfqND7MXMDlckLf8PQEvWhH/2z+ME71xoCCFlWbwIZOGM32zXiUJVt4oLi5ylCztJXntmfntQjL
oWgKbMtO9Sf5Up7iZ+U+KWwTJ7VyZ3SUws4/i19vB6OljT23OjusgAZwmBirVXLft1+yNcabhQMw
aVzqeD+smbQxL3dUbiAGNX3+/UK5zUUkJSM7NN+k6uRHIK33w1oRfClZujA4u62YmUNYMJ8M3uv7
+iSdjPvx3toKv6vNsAkkW7yvViLM4hK5qD5wYOShs1sk7lytq0V808j6Y2P1exeCft36oxj/8NC0
XcnYI+2+UjJd/G6qqE8dWpC6c7xC16YFXR+G7NWwPhhe95gIq/SfSx7Jsj74P5G4nL/81EbxM40/
jpfAy6J+iYO7QHyoQ0donLL9LA+2OT7LvAiDn3Gzb0mu1lLfpVWe/4LZx4y0fmK3gsVIdkfhCL2I
/KQW2vvtI3AdM6EThO1dhhFd1Qifly6aCOjR9BWTaU30CvBTD491f1+rT4J4VNXft21NvnCZcVza
mh23qAuFLJni89D8NNR96sLYcZKCByvc3Da0tqjZrQfaDQJmaIqc2tvAyxu6ny0X3qtPWXrq5ZVL
Z+ExC8uECP8BuDqKBOr0Y85SDUt01SQq0APwA/Mu878CKHPCZHB0w9/IqbYf+nfRi19da81F1zx0
Fq9hcpM4A3goKIitwD8rKpoGMtG3N3ParMuvRsnLoKSnQabBdOnslhugSgl6a7p9eCzXuelIPUwv
wRPUiLvblpYWdGbpY6fPdlIrxyDwE7jUYmU8JCpSeHSWoOv8dNvM0oLAQapMK4Cs4qNdfrA4khiB
GFxOdpk8GRZQkjJ4EKkwQSWykiEs5aGMOFFqVlA7hpBwtnk0P5NYoU/oyGF+3zTe8zjoe6OED8Q0
d1FUH0TlWTIiOy5kZu8eZemVAZCTR5etUP4po2hl6Utv+PPfM9/iuoBtrmr4PaPmfs1aaQtY46jl
6TGM/OcqMbexNGwMqjJAnX306/462pArAeOhWMEMB8jXy63vWnmIuhoKg7Sy7ES66yUg7pBPBU4i
ULv4fvtDL/gTzM1UnAHYSkAeZtfvqHvlkOQTwcDYw168H+KfY7tyFa3ZmAVpzc0YWHd9xlEDmEfc
fTp4m2L42+4dz5mLlcxclqHrXpQqVqJGe7P+LgSPfrzx19quCwfjwsrsLvBzC+2PhrXog5N6p1i5
o8wqr4GRl3cMOB8ySRMr/+xIAAcIDdwQii7Jp5d8sOLAHtaYuZaX8v+MzMlb/b7pkJKdPr3wkKpP
iXEIB0hqVpp+1/cMn4U6PSBCC+rh+QOnSA037A02TKgU8vL6LleKU6PmMUyQMmwG7l7ujJV3+9L2
TY0OsFUUxAGNXx6hmNmaEqpjJuSBp0WDdRKTdG/V0ufbZ2ch+QBPA7MpIR9DH5DRs1jMuFUoDTnD
/mS3D8No7DP3n9sWrrOBqZpH3gjEEubtOVIM5qhGLhVeT4YZJGhRo7wU+V2yzeLxVZKC/BNUVclK
/Lt2i+muZoqbvhgN1DliUdMrrRl5oDPLLd71gnVfWMpLWOr/Q9p19caRM9tf1EDn8MoOkyWNsvTS
sGW5c8796+/h7Ad7htMYYvd6vV4vDLiaZLGqWOGcQx+G/3puHCEBFoa2WoSoGEdk7uyM0Kq1VMTi
LQDWrA9Vcf1uO6ifHa8N83ojIQg5fbTIGjCurI+JfEnpGuB42WX3Puoffr0Jutda3s48tKdrnbgQ
xDqPpgADazrAP0v1u4Fp9JGHNE2v/mWoQdF0MaiLZB56PdniV6P2c9G2OiKacTe3D3q+EsK3OlhX
dBppF/Bax5Y27lwc1ZYzHS+CPO7qDuLScrIncTNP9cqPPoVx3cYp+bfajqWhbwfDJCIGrNnpu37G
5BVuNRyv+Nqa8VrV5mOh1ABu60ipjJy449pIAIIMWEEY9cMk2RUrhSa0cVBQrzQMGTEMbzBf/NK9
vaKlu4SQBu4VRUT1CmesiIE7WgwJXg7FtzY9VvE+nJyYZ+6WdI6CjCJ+QiHwindCkqosx9AipEhH
3Y9QYzjeXsa1DcejBAYcr8iTFWJCkk6syrysYmCr5o5evsj+V6DeK/EmmxKCuY/bwpY07lwY81ZA
HjnsOpDS2uYMBvdkoxlHTSsxFLJpeLmAJRVAfwglGkD4idbSS+VuB3PItRAbV1UxSeuVlTREC3mB
yaIUQMCBSBrxHDzGpZSwLjSUhNPStoTjZGH013oUjH87/UWtKMKFP0KYXTPBIgBLCyEzLmexaaKv
WdqKEm8mfvFw0D+A2BTpabSJXK4lL8vGSCKIMRNth4ZvYY0MRkPUYPw0Ov0gB37GuUKLEjWUQGHu
RDprdikx1EIAEvlwR372i7rzxrDR7ikAJLMtVrc1b+m2Ion4P1Ho0bgUBc7otokL9GJXE8bgN9WA
iRUNISRHzKI+nIlhohPd16quGyDGB+By/9GFj2X0ensli5uGSSPamW0YQA67XIkFPLI6SgEcKsvH
PvZaDRCePimAtRBxTMPiYmB8RAsAecAEpn9+5h9C1S8HJcNihibyykmx4zR7H1VeV/bi0ZyJoX9+
JiZFp7weUzEJBkNSDI5G7iTppC04keOSKUXY82c5dGPP5ES6kcpSAjm1Fm6UznzN5+C/HP+ZCOam
IlEd5CjuAIUqeNSi+8i6n0dOvmX5+P+ugjn+RrW6SqOK3EiJFwa7LllVAeCbVEzucJ/vVF3ZgORs
y9hnRG2lQwOkSXifPMTIMsCNYnMG1dWn3gHWFSCJ/aw6wFqK7bjo18ls/f/2k40adLDd9GCVPZnX
Tn7u1ZXf8KoLHC0/QRyfqYWc9lFilpCR1pZjhPdiaxFD5YQ/HB1nJ6QrvRgkUYYQKXCs1u1NT5O3
Bi+BtKgbQLNEIxoyLoD/uNRwRZzCEOjIuLDlFxBtq8nt02PqA84m4cVzC4VhOKUzWYyqh9IQjUYP
WfJK8rptdFfcFS+oqK0NgBSTEcHDQ7c2nm/bvsWzwqS5ic2Cg2JdVKgaDXKQQEX0xWelctPs2+BZ
cPrdVyp/JoJakTN1iIO0VUw6tKPnr2b+c5R+JJbdm0/mgEFXlaPfC/kouot/F8SYWD9sUymtsKCy
IBIQjT/yHfogD8IqcqyV8uv27i2rx19hjKE1eiEtBhVv2lpQiAK82HAcbcTfg/az0F5vy7qaqTwF
LWcrY3QxacdGa0IIE6d15op29KragWvc9dt6nWysF4FYbu+2W2GlrOrHyCl5oRnvIBkFbYKgF6uC
ImgCxBMNDP34pk3DSlI+5PLQ84gweJrJmGX0GiZ1oEKanKs/U2OKCDqtvKmWNrf3lacxpy63M/00
lKBE9yL2tQ3c2n8GuoGBtqc5Xo8ARNXXRQQfGq590eBYMLqAG/eC7TKdpTHUSh1y/Tp57a14Y43P
oAuAzI4IGKuTUBqqak4EwjlDRb68jIU/NyGg5+B/htrL5GNJRxGtldx8DFlBsuHr9uZyDpFtOxHn
pEpEal7yLkRTRmbXbfmYCgZnVbytZEyMLLTa3GcQIxZfgLIt260BTuMJKK4DxhNIw3s/8JbFGJkg
LUNhVCDPB1Nie1cUz3L1dHvn6Cff0g7GtPRVWiKVBBHz8DROP5WJE/UsVpnODOVVC7LpBzroGvA4
GdvXeRIeJQujG1J4DNA9NunaLsrvyzRw4kzn3bjr3u4LG60whqQ25UqMI4jW1eJVybp9nAY7w5i2
qRpta0u0ZzDWAGXf1UaR4x+W9R9RvoHnEQq9ND47u+y532Wd0sIZxYJqp2DyjMNVmM2eNPtOVseH
ueCxai7qCgIIgN/i0aywJXtlTtQxpVQrFKxVB1NBLqng9PkvyUEQXf8Rw1xstTNrK56wp23Ue5lp
2vUQ3feR7GTKd2g1nG1cKEPhCM+qvMw+6nj5RWqGgqj/KYQk+syO+qY61OugJ/IGHmgbj0T6iDe8
7oDF8zuTyyxTr1ulF0PIlVpKcp/YVrdqC6cWZzB4viU9x0YvOvgzccwLHrjYcyMLKGb7gClA87D5
1hTO3HgY3b193Zcs2HkembkSkpDnBfA/SnuUk1UYOENx7OY1Mi3AhSeUCWxsTI7IpbWdi6SfdHYV
wCxWVimYPOwm/Z2ZO6H7PbYvSejboaA4t1e3dGr0wQs8GnSmXvH71F3fjmlHjVniGT4Jo0/Z3PtT
4cmyYwZc/vIl+3IujlGSrDCUsmsgrkKUYqibFGxKgnk00WU0W3uzAGbyd6frnEUuvUjOpbK6Eqat
USr0CNHRNK76AhE7Glb0fwsqR+PAczmMs1MKI05a5JYAxfeZgKAsfEgmTrZ3yfnQnDk4olBQu5px
Q/mkC/QKNqswi7u+9B/hwzlOgCeC8W852JHMogWGtVj6ezRDuFXDe7wtWV6M7wC+Gq83jPMwCo5E
TxXlJi6vAsARKfxoxBGEzfZt1V68uH+EIOl2eYuQnIrMZoRBMqbpc26fIyvcREjCjj8b4SmOpKOZ
8NBOF7cODa8odwIdEVwZlyJzNBuYfoPTSabP2npQecx7i4p89vczRzOKFLOVBm2RroMXOLoPE9TS
A/D++BMvH7EsCyM56BVSAFnAnBGoG6IhkrAW1ERTYsjNA6gr17UaraqQV9Za1oc/slTmqDpjTOVE
gyyxRKRfvlkYto55fpizINbdiwhnjAgPUDTh9xjTIGZMMI8ShZwbutBbCSsA/CjkJtB1AiaRSyVA
OVg2e3Qk29MR+Oz+0Rm/iq0eE9/LNvlbsBq3+Wpyko1P0i2vCXjRnJ/JZuxrLjRgJlKwxolO1ASA
3Q2zCMNlwKubLQyPJ+l6wCPm9kVbcFcS5sYxX0OHLVEeuFxwmmtxiBk3NF2ngIdz1P6I9sO6cATr
9bagpQchmtgB1oYOXAxtsF2/AGbK9Uy30Ayoda46ZSshnT3QLqLoMa9b9RsV8zsNea140vexxmsB
WFoneonQbnyiNry6EbM45EOMhhq1qzpHSeXclSiobZcUrY17lDuYYx85m7twNehooILBH4q+w/Yd
5KFvtmg1htYa4SbHvKyfI5nR8bijeWIYxdGlfJoLAyEHuixrGRw7XUAG3oTdqUTEPJ0uFsNoypxY
cxBQRww8gbv0vvUsErkPFPOSzEAopYm05md/qCuAvHD2ccE0Y7gPgxZoc8BkJ9tHKufAu/Yl1P5A
kp0Sa/45TBYPZH2hJxfImiBJQhUWpV/E/Jc3oZ+1Rs86FOL0CTANPXq/IK3dmZKZg1J+QvYA8AJI
uxk7CaGcLc/xj1hO0SWm98CACbSMxAHnNbmktBi+oNgsqHQBEvDyk8pJFrNRwbpBQa5VT0mQOEkJ
sux0Ir5ucVzukhadC2P8U4cqt1jqEDYGI/qjBG2yQQanESGcft42BQvOHTuNQjEebthn1ubkFXIx
VgN9rac+AQ4dXjdpFAmONAmbChyaXp1aEmnG5rsdeVDtC0b2Qoupqp2F53kPyoWIVgq06UGSbbk/
ts2jnOzDepPzCjk8WczxpX0lzWMDWcE47PNOJ3Xc2GoPEP84fIh7a1XKPecQr24p+ucQxgL+Dq17
FAGPqtTZ+iprntpI6TTQ46HMa82tsRfC8R2NT7KbAKOaZJ35JsT9/NYO5eS08aTaTRI9BoryOUjB
q2LWyZ0Aep9V0osxCQIAcN8+ffYy4wsxykRv8qlPle3tSQWxETDWByB15bkt34b8/fbfz+46+/fT
Pz/bgTxrQjULkQ0opBX4ngz5eURxIVtpplMGHWe/2UvDCmMCLTXO1bkE/CXxU0cMQoImUg83mWMH
rqb1qBg6LQP0ZBMQpGzBRG7anhYaVIJZWaIar1ryqSigcB9Jpe0T+QWNN03vif5B5obFV3YRsimm
K8IhTD5T+FNmP1E8SSsFg5yy9CElTuoDfqEH2+pvQ7PDzq2bwdaQg7GGFz9pPN86cJHlTq2G567n
n09QUBWnXEcgCbj8BEEvdHPsodTGVLpS6SR+Rapo26puiJbUUrjvUPXrYwBC6PZYSWCC90bZnTtX
mJ1BfZDxGA/XFcCTJp8k8mC38ao3nvPxaagdRQxtUUjsSgvRfqPak0+L1OBJBAljREazJnnzQ83B
xigc2vIzU7+b+sky71VrFU/iKkDRCoCiafbUGds858GbXeUT2aUz2hxFhj/nKZZewfiHekpGgI8F
EwnVeyTSlQ48nfGj1vFYdhcuEQ79744zhx6DKkZIB4jtJ68bgJGMfXwCujeULdgDvJvj4FmPwKyS
LRaANTMxmwDiCsyHttNExHSbjGgG7m0Z3af69Es0ee+xhat7vkS2UBCVba8Lea8hwNbtoESmS8hA
UsjDpJBp9HWtvODvo0j1mEFj4iZ/mnw96SBnmkc7tTJS+095+m1pW6k7GoZAEsuZE6ec3oY6cXTJ
k5VfSCGg2qUTORsw02Kh8+wwjKsGeQ9B4PWHnYqRtz6QcYl+FqhaIWHzNWRyWnMbz9B5NYM43HkD
cPff6YQ3QSq7Bvrio8+i3CU5iF/F3MlHy57QUC1ax05piFjdm5iZrI07udF/3DbrV4Xck46AdAqZ
EzCkaxpjBIB7J05Tg30MZtkRDNtK8P7bVKAMATNGbAWOajyaAHcFcq5VvXUl6cZfKhhWb3/Gotac
fQVzH+XKH43Ex1eIrUFU/1fVSHiJ/mtmVHaxzP0TzaKLU3/QEMdbymM+SyLFetd2ozbXdmlZLemK
GXA8vgxIwjwLMZzqdyTu4sFtlMjkNM9f5aVPn4O0PloIKRMMOw/QixZqB9IIpuDqmMkegiVFTZFw
RNOi5XTWu1F8iDh/YKzh3x/aWLii9THUQI1/vr39J1N/paxnX8LsfwFcREVp8CUNRjnjat01KsmT
amfKW8sHmlPtSAoFd7oXm0dR9IL5bpxeVMF3gnjdAQI1jicid9saQL2N6QJQxY4jhYxqS7L03dDR
4l6Uq9vffPXy/Wf30BsJiCb6fqEW4iwiEZJ0MKxh0kjYvIPl1jA+BCUkdaOuRhCA+P1styAGMUgn
8WaCFrUVRwZEFPQiXCG/BhhOL/po1kiXDgXpWqTZM6H/pbYAB769SDZB888a/0piziUwfV9VakhC
xA/Eq8wWQrR8jRsdYe//TxJzNeQMh+YnkBQoouPDc88YUKP82513W9CJT+Fa1/6sifVKal6ZxhTC
CkaV75gqmWX8Nt2W3exk0bETYleGqQwkexbuJHElK9sg2qkWoqLX1HpXylfDnPE/n8N0AP4tqbv7
3MqQG3ML+RWR72Qdb3/wsomkuEcg3gXm6ukanymarqQ+gMrxwbrg340hJoNr4xhIgHtqR8VLUOgf
xRmYgKCpt6zPxP+qawGkVX60mq3eKdqeYyyXNf/sgxibPYdqNQKzRyO5PnvFhPqS2JLQ2jehjE5U
2ii6a8SHodWJ8W8BDKCQaKdF+pO6CwlzRZeXLpMzYYgyGIq8BeNoLBz8PnXbtOQ06y0t8dS2i3Z4
iXZtMu5daBJQnBlwCOBxx9BpEA4knsLSyaYWZFJ+I3jINfsr36cAqzU8bJZMwKbvzdThnP7Cwwq1
IGD6ihTJ1WS7AlLFn+Iwg5mJ6+bHGChOYUmvSgtGQQxvWIX25AfDxhSTvSX2dqaGR32Q7iNV9bQ+
4cGL0Dwpc3WghBTpFY8GBbP3l7tfxMBELVNc0jiRm3s5BklpVbRfilV2BH+QgGIji16DIM534TRH
tjCI92aI5A5nT+juX30HOAhPwReazRgFNLpC8tVQ0oC3U2ZuaFqVIyPPsZf8IiS9FoBJMh8GW7Xi
pzDNMlsfZlCDRZqMo0OXp2T4j5wvWtiZi1Nioq0usVLUVaCXHQUe1FZ9vRH1QzEbxArulcGuxWxr
gAs84xiHBVdwIZf++Zlt8CulsfIY2hG18SY1Bi+acxeEmhwtXFRCjMEB3gE4bGhyuxSTAo1Ziujy
knirU6iv9vO/bOCZBMbTSL06RailaEBTvAuMt1HZNNk6Gd6U8QikCj07qPJ+KDjLWnqHYe7g77oY
cwLSBJSLTaxLM16k+c0X/FUqboX8oY5+p+1KiEA6wuMzWDwy4BFgRuTEs8rspdYivaBPWKmqw2L4
6joTWlLkFie7QDeMuSPowvwrhtnQWqzDCWU2WDD055bDCqAHfu4q42NBIV86TvrnZBBviWN2Es8h
uRVKmIakeJAyT4gPIE6Kgu80BFCf4mY5YgYMefySVAmdU6vb2nN7S9GtwqhnnKVSm8IhKU3oDpZ4
3yvFoU/N/3LZ/mzpVRlpThO0rVDzV2qPDVhk9feZZ0gWL9qZCCaoLCIxFLsRp5bMAhGHyu4Fjqni
7RXj2VAYETWwB8FSheFKGZEFGIOtVTTu7SOhWszqA6W/lUAcgFFv1kQH1ShkGGdHRF8rboQhGN88
SFULboudoPOKlUvvhwvHRBd9ZgYD1Sy1JsbJVNK2n35robzOW7RdjrYexwhN7sW5s6sR0ZqREoGC
YjQrc3yyunWn/bLUO1H5VRi/0Mqhyg9WmztNUTjqsBOMH6ZeA5pH5niwhd25+F7GBiD1hndvge8N
K6RGZL0V8erp+k2CtioCkoWSBG3ccKwdvYLMkVwIZSxCkMlm1AoQms0ubagf8olgbtoFT4zdxSoR
lRfT4GLLLHhGsEkD+5Bm+WSJnYRSi1HJ9RGKoA01abZxakKnwezkmHepcZ9P9W9Vzx5rnceLvJRd
PRdsMkYh6JU0xS7T1+1zN3xI8u/AAnal+VzUmzYGR+J8LI1dBaCiTuPY3oU7BtF/4xNmp0O5a5DY
hGhdywAW9DGAkrHPORf5qscZsfCFFMbkguqy6v0JUmJY9D5pVtH0WkwzjLujmD9QbJYw1IvcqQEM
xBx9goB+mvMYybinMm6dJPIKAKpZyKCmZJ7fb1//pQAaH0cx2tEbg0lIqhZnN7LJgcNVTgjRiu5l
nHaYZldSrwfr3DivgwkcTLtMBXLT5rbYpbTchVjGfiYzaOasHC+6wUKSMXETBIRRGrktKCsB8Iey
n134P/p4JYU1KVLgDRs2WKTIFKxS4TGTHdnA8JQdIz3ZmruG93304K+uIJ01lfF2p1PQl7tSgAGy
CgXsiq4OTow27aTtidU9+MamST6mmaMiEk8eo4hCEaRF1GA74mhcI5kiRQMJJa8sN6mwjcoXTBZo
2qEd1hjZR0ryMKHgGwff8Qi4oqNe8vo9lu/k2foZldVnPZP6mB6P9p5386ZGs4AEk9dFL7KACazX
SZWR1XjGmFw4cjzSUrCHLsw/m8+SBgCRRBtRkEbtEwFXqe1Tv/R0/+CjIJbhuVT+ssKvmIuFR83M
9ZGDTxwDMRi2P12Us4sgwAnVRqto4C3/sFKRaPl7gHkYo3rRzU01NrZhPAmqwFkse/AoeuvwuyBv
wnw/XDDj5XsRA6iVYAIgSdxoAF8YgG6v7RXpte4fCx7y21UxSUbxlZJzWRjtl/FkZtwvJQvrZ6EI
7Xfvp7f5fvhy754Ch1eVu9JmKsakvuSf6UN2HisQSqUL5yyyXzUCNmlC9uBvJra75gSzFpv2ooJA
/IEnvgaPBTC2y2sq+3JayEEZ2c4BtNXvh39+eN7BOxCIxU/8cP/3L36zIhuCn+CU/t+fEdclbk72
e9tZH4/r38e1szu+Hl9/va5vG7zr1ia8xigDOmXoAuo/Cz+QVa2m+kUH9km7sT3Pi+zTjzWvkeIa
uJoKQs8ZANVguqBXl3siDgCPyiZsvrNzHM/xsGiX2JzVXKsthAC5F7zuFgYZWbjZWrGyrIqqyE7I
bve6cw6f3urtSyVvLueIr/wTjvhCEmMZxTyQfCuEpN3hgGMD+zlnKXQ/zu89FYACK6i5wGKkmmwA
HBVWETcRkiC7g+O8H7xvsoI62GtOUHdqYLklh1mI1GdFmBSQc/j8/Pn8/ByQmTyD2nwG5OaM3+P/
INrdu/b66XdpP/1+Ggj95/dEUG+k/+G8kk6l4+svUoDKYoIR6Kq/pQatQR5SCnCHXpfN/QbbSznf
7fXatjnLPzXL3BLGpKQGIxdHraLCHGg/8R5XuJmQ5KwdjqgrkvnTiap0sNE40dkzIY04NsHUWg0V
daA3wNvQa08NAZaH9Tn0520tWt7LM5lMPBNYydg1VQuZGVEIfklAaJ+RV6w2sSP7e/W2etg/7Pcu
5xCvks7sYhkH0lW9HIoJBMMCFsTznlcf9h3PqCxZdOBQ/d1S9dKoGIEkgxGCLs85IFUG6/mwgqa+
8NTkKvBgl8N4KD1Ka0k8CXp3vM2K3PEknPKwV4oIJI4TfAoy9Uxop8RFLiTo0qEntTPIe+91ruOt
Hr5K9+tkKu01vQOcl8by9T8Ty1z/RPGzbJYglupHQt47+/21cQe4g8luHTQlOQAS9R4JPKUK3OSW
pPjtGxoO7NZF4ZroJMc/2P/1bc212LjntONnH8b4CzMPwcOi/nO01I06h9MvuDj08lCPCjdKLyv9
Bb/ixx7/PV0mXCf8cOg1vv1VOr0vN06JHSkXKr/qxIuvOn2b5/zjvelX0G/BT3gE+oP3BSdIR/YL
ZBH5czrfARQFZl+KAplitUaDCxWMiOL0Aybykbxh9Xf2lppJ5+jxgpqrmAapQIq5BFY9xGpXjbpK
3YRKb0Ju34EbvtNRMLU6YiWaq6Q82rETNerFIhlhjFVu41yIQ1OB8yvIfUACgmew3ZNv/G4mI34N
aOTmYr0Ey17tH+zHzeNq47pY/u/fx1/Ylo1HL9Lrcbc+OsfX191x3ZHfmPUhv/418gjiY7opCAhA
eHoFhaUlQ5aj1JRgeFb0a7uYkqJyZ0nJG6SM/M5YzcYcbYI6TzlGduFIwDyhyXglA/zzijzP9IVq
mlXwpGvKXDojsli0/v+uTVq8TfJaIreVn5oC5lDAaWLgiYNOC/CUM4diJYqS1D3WqbTIv2D4TV0N
pm0gRWHUrmFxikVX8Q/y2+fSGHtYWHmiaYBwscf5YRiIat3p+n7MVxEavdotyqu3F3fVIolXzoU8
xhBWoAqLOwHycovM7/7vhijr+Wf6M9gUm/ixJPUqeZ6c4SdvgIp6DnZXMTYDllJA/FvXGJNKldY+
kLbtsjxGw48AQ2gxL13IkXF62Z69ITs5kbKhh4wq8dGikqDXYT2g0HN7C5fU8Wwl7EtVRmF/AC9C
YgM081keFLdrHbEfMA7EQ/ZYkoRXHLwD+MlAisJEUnVXGHU/j0iKCZ9qBcJjy5WBIiPx2npOpXH2
cGBkKUKsZqDbknH7wRCJik8FSTWY83S7k0c7ykO0tu99xQuF98B/adDsnr/JxgoNYwWy06Nr6qvb
O3v9QKbKefYdzNVrE0C4dj6+Q499Ysq+l1qekT0gCaSWh8okfr434MIlt8p7YkZ7S+DcxsW7f/YB
zG1sZhBZTzI+QJXCwB7MgIBVmOQaGJdzMXGzwHdrWeMoFP1Lb+0+cyV9DBZq8QCh7Ri6cbmtR4oO
4IGlRBg/bu/woijkG9EpSwczNOagG9/qZLBJY8RVAPx2gB5sN60jR+4d3+eEXPSvuloVCN1B4gQP
DnRx/PnZZTSTwlCDGh1aI/B1WpC4vs28auiyCIAzIp+Crmp2XikWVWBsy0gah1NlT6MzSb/T4P32
jl2HxCeD+VcI87QI69Cfax0lfLExRABt+WLjCkrQvWe9BfgoM1bXQTKLTzkmsr20LId9W6JsAbJx
IdokaaTxnuQ02L/e2L8fxDw5qlCey0iFBQ9lxxDtGoO8vulo/s7on/zwaEWbyvKiznJ04xBpdi3x
PoAKuP6Avw6SOVm5TdTZyPABBjr6WwmouK6ibnTxoDXgbY5IIThWjcZgdCN/qdqGcx5XATPjwJjz
ECZ10qYKKlyIq7C9mzH7K0c/Tfis4U00vbT2mpqz4mU9+7tgZsfBTVP1OfXRiv+ZJo9TecjU37eX
tXgxz4IO5oVXVOIslVQEWkzF+gsUkJl538/o1P7XOBPM/jEmQM0K0UwLGt7E013RfQqW6MlhznlB
LBlS1GfRrU6xF0Elf3n70cyr1laI/jT0ywZABUGvzfTeRR2KSLvBX93evKXzORfGbJ6UavrYSxA2
+IBDCI6xCrrj/udtIUvO+FwIs28+9A6+GEIMGBu5P2S6l2IeQfR5Cr64GjRKgs9Sw+wT+/Ix2zyY
pwaGs0QPdPE19gOZtMzRJLeuZNcMn1K0/kkFngi53dXOpNyH44+643zG4nL/fsUpz3lmvjEQ0EdC
ia/I4302/BjB7wN4eIGjJktSkJDFewIT/HQC7VJNLAuWU08wM9vOd2riWOadMDomr+69tKMIamgl
CT2oV0PbetmHzQBiF7sJwHZjfTQg0RxiTpvwdYoNF8tELQEdbRLtrWcUZBokEG9TKZKIXrgurVIV
nZmFuU7kCv2nuHXgrkHfcu0GidkdTHMuXTEGlclh1I2mBt05yCm/gSIpyRjnKAILLE5x2AHMIJW/
xSbVYjTPBxjtKLRcrLxmQrOuq5pZ2+77XgGqSZoB28QGvUypOqqSB+J/OCyMB2MS8R+ceGaBaS5L
QheBpbaSZLDjuJmE1mG8xSZOVyG9rqx/oXOyGFcFtaJ4esKcqV5ZSkolGNjIqg46r4yN32mp8bDe
FoVgWowScprK1Rie36mhALZXhJpFs2vHiBhaxHEbS8ptYiINkzsKKBfY2q7eh101z6Cfi1o5ccbx
s5Zqoo/a5IzVxDmbpeVgeBPNrwAlQB2L+pezPfNRd6imCdYpmTJiFsc+fbht/hYFgJCWTklTQhPG
6ZtWrwlpisVodBiq28Tt138RgC4zDKHCFpxyJWcrsIJ4DCwV1JnzYPxCBdA20ZnFedqf3masalkS
AmBkpoFCzdb7CgwIV3UcgxGw8VdS5Foy3hGZI+iOor0G8eBUwj43RQKAlP+yur+C6faera4vg36q
0yS1jSr/0feGrQYy59osqdv52pjrKTWpCTZkrC2QP0Di6SijK5iaN2kcb2stXE9M4aG7FaArCO8Z
TUBHqWHGMxp6a0MCsEv1NdZ4Kg1vdR8/WGOg22qe7sWEl0BYXB4auyUR0+SUkPByBzE8r7Z+D7FT
r4e2VClOEhs/00J5zYVftw9r0V8oGDlWTmwirAGqQlUupgaGTqisuyGSbWlQ9m2QuLfFLK0IafA/
Yph3X9qoXdHqsHOTr/REGUY7MwoSoRM27tL1/08WPdQz/VMTtCkLPWT1+YeZ7vLkkJZ3HW/69Kp3
gGaXaMoMo5Lgyb7qYgqyaGoU+CobWabvrgHYnNgRIw2RSFVJFtYPSZ46RfUzqnkAJstXG75doq0L
qLwyFlBEgj/XKUN9Xyq27u+N4n7S78JoIyvfRbXWtKMgPxs9Z1/p33plUIAxgrAC1Vi8dJl9jYoJ
gRy0Uq/DB6DbW/mvCrNqZrJSB+/2ES5aYB3dESIacTE3wFyAQu1Do5IhqmqRmWykeu0HXAR4nhDm
dRWLRg7dh5BoSF4HAHgaGa8tfXHL4KtU0AgjymVxIYTJsMZZgCeZhO67CqJNOUw25vzW5vBZ1Tx6
5qWHiHUmjVmQIuJpNRSwip00I5AWOxeJLhIMP8xQePN7607S3m6f02IWC6QRGHpE4zLGvRmdAH+V
kEUCRBZheRzmzJbK6MUwi9dcnMiAWWktlxyKtkR85V2xJkfuVKczS9eoeeAYy3v991MYE+P38ZSm
FdyOpQ1A7YZxuWsrt9NaNx05Hm5ho9HqKyFVCc+AJC+jnk0tz1V2mvMYMWverGLDCbW1bmROYH4K
g317k3nSmGONOrPt5yzHvUOqV59fquB9DMBOlODJZG11Hi31gqk2aB+aihYSSl/BmM+mrLVZHjq4
b81YIdvSCb+09tEEx/DtZS34VqD1YlAWbgFNASwdhzrWQlRnPWYb0fhVP+vDWhO2ubqWUnBgy3g9
l5ws3dI+SsjQyXSu3oBfvbRfZtZhutGH1Uznh7Gyw3zcye6mi92+bTg8NAu6aFD9UIB7Ab4HdlYI
3FV1IJbwqk1n7kbEFWTsMNWtgbnOT4wHXf23EwRwRhAIOCuQ+ADahGW+nINi9BMBzige5FUHqL0W
ieQB9+z2mS3pxpmYU4X3zLXWjVxqLRXj41kUN4cSfJSljBl8jv1f8nCAukMLGTpmLQwAMDessrSu
LecBEXJZY4IsEFKwUeVytZtS9SiMTXQ0o0n58iu99cBuDODxWAdEqhrqecW5fkuOHmVZC+VA2q2M
pqpLvRFCU85aU8K3xPvSBGnD0NqzT2N3oiieIMKgIYttVT9u7/Wiup6Jpe7rbK8xI5WNfSgjfh+F
Y1XgIob6axGaK8GaHyojRrM2b/hl6Uqer5TZdVHIJGMaIDIaPyPxc5C9dKbjjFtNtAOrIRGvRMdb
I2Pa5savokKHwGIS0OT5Vs0vmR8AijK2h+xTCte3t/RqJOV0Tc72lHk3aP7oK02upHYpf4+lO/Yr
Wd0E1t6wNoZ6b7UvXeZVWkq0eDPw6NoXbQKYWdCwCHAPhe0G6YZ2LoICatSK4K9s1q2heL1pi5ij
H3hEOssLpRy4KlhaENkzJ5kA2acXImysopciyroRGkCGCU3PmZph/Nj/UoO4BE7MIG9BmPQkgLLI
GYxWt1G7tODEw2xze+uXVo8mA4DuoaiNpzVjfK0BlC5armLnfdM1tHKnxqu48UwBbAHZvLot7Krn
m57zmTQ2o4em6qAtIw35qfy+k3IiVECr6tojjJcdFqozZDG4ruVDFXql5Mi2sdGj5zLew0gLGdAa
SfwwOsAp4mG5L4Sc+C5adEP6DGOrrClRGgEpNezCiGpUUpX3cA2cjV4y0ZiuoeShYJg3WHRDK/HD
WmiptUoiI3EAvIS29skYNnI9V5EH5sj26fZuL0kE9QeaGoHZgpQMo2t9hTqFmaNFfo7q+L4LgLTa
Abn6UPVS5PhB23CiryV5KKsDZ0OHa8A+XhrGCcWobqzgXMschX0pED7ndN5Gknyf/h9p17UjOQ4k
v0iAKK9XmVK59r5fhOmZacp7y6+/YD/cVrF0JewesLsPs8BkkUymkpmREVG4Ymsx+J9uJ/8xJ1FY
67tUQVqNnBqU4mX9a+hfDOaPBJ3it0m5ySPk8x/X93PRSRAf4Ai4K9CqPDcJoRuaJg1OMBttJ8zb
IyR9V1KhpS2EwhvecVxuC7jacxMkJCkDviWDkMpRzg7m9CgpgT0+XF/I4p3HGenoiBIbGlvnViwQ
jUFngt95WtynqrSvo/pptmKf9v1tRJuVhHJx30wkdxoq0ng1Cubkjo5djmk8V+3r9tAapX00mPV6
fU38LxEewSjY/WNE8IcqQS0gGmBE1yfPTmtHSlKvVn5dt7LsdpCQQ6MXkQyOcL51GXLKIkkNvPC1
/KEZocppV7t4jLZSyFmAtW1f2YdR/2va/yndQdXTRKCC86kijY0BpK4dxjby/171uviDSIYTNcpm
ALXx1OdBrn+O5RQALL0StZe2FnUUQNKAfQKHhhAcUTbRJUwooNjWSl7Y7xi+RNHflY3lwUg8v1Mj
3IlO7/PEWnmMYGSQbNuZKqj7UMnPdCw1GZ1ymAKGCmmR2A+TCaF1Fv/5f/4AwUtL9N2kLMcPoFK+
0YrAZB80vNXmoGup3zcPivxsqd9oVF63u3Q5Ttct+G0L4m8rVxGk9aTcSGpgGZN33cJSLgfdcRQS
UQuQ8co639mGEqq27YzrNxauSnwyvCRSoEnbHqptGbhXrpvjP1g8SBSiINHHZ2hQJzo3p7MQAS5C
CCPkSOwRlJjgt0s+Syn2rxta2rlTQ0KO2lZ6QQGHyFytKp56VjyrBVtZy5Lno/vJZ/eQF9jiUzjW
wky1BmRrUfduod9Q3xf/pYhwaoKv8sTvdbnL6vwntR9f8PUyweWE96vbU7er72uyEr8WD+dkQYKT
26kt15DBRN0r3ZNmcEGH7Iyg8p3WEqo1Q4JbT1Ki9EOKnUvCPbFehuymaR/BwXrdBZbOB20E9Mgw
tsxpN843b0qYxYzQwp3NLKhaSR9VVW9HWjxcN7PkaVALxTXFBxNz0oJLh5GsM81EaLDSRDvIIekx
80uSl+tWlmp2YD0FUgEMPYphiM1buUvMoh9RT4p76bOv1UCB+o4Uy+4Mnu9xio5j+6WOFlSTm43d
U5/iSlkVdbPeWvH7xWe+Bb4kG0A8DMeK0Am1MkbU13OEfNaB3ikeJied0PuFdlgJodZRsoG/q0E1
FTuY5XZLtsYxtAR5QkOe4HODTBKbLnhqhAYgSSwUGkDZ7jeYhR3BpmnUmdOD9zCTdpqaKk4BSADF
LHaoEFe3mpVduEiTQOnPx9hQWEE0g473uXcNdm1OvYGUAkys91UF6bQ620CD96mFOqmxOn594cww
B/gBgjQnqAfG+NwcBJ4y8FuAKsjsI79s2t9qh5l4SV5p0S2aQQMdpLaAUuN8z82gUUzAaYs7MyTV
ezFIzkiae3uVx/vizvDVaFyLFM9KvHmE8zNjI9fR3kZFyip036rT5FE2oneWAnUbq/0xD6vbNDHe
SvBtOwMzbkKaqwDMstqZwtrepa2uu9cv2NJ5AlCN/jSqjAaETM9XnusViVkdAd0O8q8RCp8puwX9
GEn3uf183dRF+MPqYQjznOhPAnEsrL6ACkzUpgln8+jJTdLT0A2LbnTJnIajC06ibo1o7PJpDZNo
h2JeAPhZYOQFbwXspIgSOuRu3Di1bzpIgU1n+HgvgxwQfuNPCdozt8bjxZWOzN3rf+bt2hN36cwx
honCBgh0FGzx+Qb3YPfGBBF+QoMBdqdXEs6H93Z9Z5fc99SGcIg0l6ZB02EjtFgTQO6Z7JQ2+jLz
dk0L5mI1nMeXaKCMgyYsorLwcSFQBItzWubuKKtv5tw+tLib1xez5JEKciUUVFEaxhTi+YYNg1K3
A/dIG8Ca0S4ZuLIM4pgYKHBDfYycxFhb1aJJLn+BkUpEAPFbFk0mrQsCoqVpwkdkH+oN/v2cdcWt
1nKAy8cSjwEntoQMTYuNITE02JqhLJhH22JIHMzkyey2Y56qPsyQEmnWxql/HP0sARWsCptqoCNZ
tlOGc8tTrlUwmcmNQsr2Mwyt+aZCVxiUf+NkVRva9W3hZAbwc1Qmw8M4Z4XHmEJqBzpY8s4mA3Kk
tmkt/EFU1bGfhIV6RzCtDYKcMmwbJ1PUahumMX2JCm3OgN3ook0MesrP656y5IwgPwIrs6ziAyFq
wMvT2E82cDVuVPW8GKh0gE6vFXAufAMej+IDbi8o8xG4hE9DE5tlhVFRNAsx/G6NSKg7l+qPkqa6
TF1BuV9ESNjSQUynEMzfXT6k4xDVIvQMcErWkxF+S8TL2X0/vV7ftp+cSXQGTp1sQPUdIVlsmrE5
GXS1B60SGgI49h3xIEDgTP5v4lEfcpQP1Ff35uwAjQfG12Sf7BJEz3wLQvTddJj9IkDDy39SjvUT
kI4rCcbFy4x/Jf75cSLLgUrKUZK4JisDYrlWn3p7hx8ZYdbHvCmGldbXUuA8NSYc7kgRhSS+EzZ/
JDqj1Mh/yVhbj8CIZyuVsqXD5TwyP0UDPAWFD8GsjxACLjGtJNPpIVG/wCxzUxXIXI21F9plQR1+
BPgKwifvtEGU+jyE1ho18oIPRjVt7U39flBxHbd2uZW0A9Ex0eQbRugk40diHvK1j+7SOpGrI3SD
vgs5omDc7jEyUw154ULiyo3MwLR2HDkZQ1bmuh9fvg0EVxFCaZUz08i5qxgPTeQTNEgtb3B7AN03
86a4DX3Z+75ucs1fhLXNWERZp/zm0MdO21UkCFP3uomfcv+V2ylm2GA9Nqp2hA3z6T322W7w0k/F
je6OxL1n2/sQcB1HO8Yb1aeb66ZXN1RwUZ3ZcBgFpvtv85m9D3dfEHYLIIW2v8+DyU2rlRNc3k68
J4BbRNlQjK1KpdqK3uNTn+nfU3Gv9Id4zRsXTfDnGmoVfIJKSFh6sBjEY4OUW9bnIB1lB3Nwflqt
FiK5r12cGkGlnwOAQMMjeIaS9anS/3gGRpLmWfuixe+8z45Ki1g5Z38aYrpES1w9T7esyhyaxitA
0Mtbz6/DSSovnF6ayR1pVO6c3Yi2Vdq8ybY0bnR7HJDjorwV6tqT3FiZI8sxOJtj6cNMssec9IYP
kQtpxZEv4gD/OeDBQPkZwE68386DkGwVY6rydD9R/3bEH1Xq1GwLFr3rTrtmRggCYZ/UI6lgJi1v
w8Srwps+wQnoKyjyy7c3Xw6ak0CqowxxQe3Rj1kat3WauzQ1k80AxeHETo7JPD/b/VtUoJaT9a41
2+AgY0GRsZ2uvF9f6SXbgPAThF4SIUlEcw0/waRe9GxVTgJph+/Zr/07RXLeRo8+kdlpd/YOownJ
yqfyIg/ixvnXC7UHlP7Est9A2xxvDOStnfbHsl7hbM5UBk38Jx9XHuOLGcCJJeHRpir4TlY8Q246
HV2L9yjqUWiRwTVXbuN+3FXhuHK4F4kkXxs+lHggoqJlimuT6Dw0Ks+OgceZQIU7YUyl19bUC5ZC
ESpZIBNDs0wHYFa4EHOsdbJcYAdrL0lfJgiGycxb8ZGLKSwsRQOLEYIQmIZk8blZQ1pFqyXUZWRg
f8v9NL/21qZhR0ueICDhEtNbJ49dOrBTm/yKnpRraRyWumTDpoIXbpl6BKGm+jWot2q4qRWPGXcR
xgARiaT3WkGjsHdK2evynVHu7HKNsG/x+4nxHDSuQTZsAmV0/mvsouWAMfyasTyASVfX/obTQ5U4
UuiMCtJqDM/6pPCM5k5PD2rphRY8a9/3fjV+gGmtTFa+qksBCgPyFjI+nDq6RcLvmUpUe7I+d3X5
L2vfK8OElJqFQdY1jWlt0RJal+g2Q1DsAuln2iGNGgOWWh9g3q0WIH3YEC87Dhhc2eqb99FBMf0u
duxbyWmDHvStINn5iHwV7AaWMx2In+6KWwuCpM62e5+RZAyvLAidh8oLbyL/9bqvLt0HvKqAmQIs
EcMewkH1aQvGfG1E+oZXJTyHxff/fsII1wFBG1AoAPeQlQp3ro0hWRDXcAZQ825Nvb4xS7KVyBqE
jreLxK8/LKFMqKAlhmByfsZjmoGpzu7gc23BG3EjAYcrlN32jVznntp08sPQg+Af9Nuy4c55VLxd
38tL+gC+UIz0/dB9Kygunv8CGeikppzxC6ooUOT9AMkJ+6aQ3LwOaOZZdRY08t6oQGGp/QaoJdI+
IJcQ9vfx2hjjDzjmYi9Ofong72lCY4yMwAvTV2Ajmdd81V7tMvdvH6A6Le2io34f+Zbfb43bNS3T
pRuA0hEQcGAbhySEcNx6zVQgYGFbgmIY0bdV6cX01WYrhYclz0VSAwE+XtEDS8T5ZttjVs8EWvEu
6ACDZiIbC7y9GBbwVw51KZgDMk+AA8U0lHEx/q8bQzs2PJTNdjb4+Rjp39LQ9KkDuuIk3NhxH/pQ
B+0eM9RUTcwQYAAOqWUOkv3/8lPQZkdDiRdExNI1EjmpQbEYO7uFCnTvTF+T4enNRtpIhaOupLJL
+3tathVyOpJ0vRmmqGcO5h4oDMi6yNIaAnvpo3VqQ7iyqdxXdcR4WKYeaM5TZatkEMsrN3XhGuq/
7cnx2wkgHWqLigmcreAweaHGzOhxO6V6R4cPOQzytei/tJ5TE/z/n3yE60qd0XGAiRrvQyk8MsOP
mUcH2U0mC9qZK765dESn8Ua4aWqdqq3VcHOD4mq5fRNNuj/Hawygi6s6CSaCJ/R1bdRdjVOCriFk
QswGIkDSm9E+29KuMlfWtJjjny5K8AmFxgr4bGANRe0ue2fUdKL8BSl+VL11ll+WqAD+lesdREGd
6/eLO4AYNE8r+IKDhGVqSrTAtzB7bstbo7ub2I2c3MVP180sbeepGcFJcpBqtpWMBYbpE201Jyvd
VvMkacu0AMn9yqKWvoqQUwTIWwHSDiNi5y6pDVOh0GFCIv+eQ8o1cpSPZB8+zsCVr5zckjdi/obP
vSH9QVv63FKjd0aXEViS9YOVBJnyANrr61u39Gk5MfFT1z+5X8oMfNhY8xMa39j4R2k90rh5E1y3
svQSObUiXCslVlK1H7GQTi5d0DA787ASyZe2CsVBiF8AvsHr5udbpacVGiw6QUakHnUwiufMM9SV
VSwd/E+PGDPCeFCJnXJ7guJuqxhIRGd0UQKWV+h09I5SUYCYgq5IPShCXd+4xb7KqU0hATKKlBhU
h02JMkcrMBbYQKjtIOcbTDG19BbSs8244uB8r4Rba8loU2GuFxymKLWe76XU0aSJuHqOogBpAU1r
O/+bzJPDmi813F5f4OUYO5qIMnAQGj4h4B/QBR+Ps5T2cROiceRq7vA0Ym4vd+baGV/jQ7dTN/me
ucUjyLAnSCHe2zs76AsHZCNO4mutu1YOWKoVnv4cg+cuJ/fBKENQfElYe3G0AsMtnqmf3oRbR7qJ
Duo+fpIfr69/1aCw2XSc66pMsP7YcKxd7Fgefei2JkxNr6Gb7argz4pFHu4vj/d/d/yHjO9kiWzM
Mf+ZwiK0GWMHknjutE829wzdkcJVgnTlZi69XM+2VPj8RP04WnkNe53XHdUjG1wblIhgOLrTXPlX
eUudN6PxbnHEkem0CKeblQXzO3JtwcIdKqKmNNry5we0N62ygY8Zm990/4Y2UGgCiOCAZXtlGH/B
r9HsQkkNQ2pQh0Kn7dyRdJr1hTlAYLzXuQp96BnW4MypP5gGtLr+WBBAANt2hcqWTSM8mzd8kj61
v9WE3eQotvbtVpuOtvnUyTvDeqR94UtN5pntJm9XvgGX953/VDAHYMj6Rxbi/KfKsT1XLMdPzVo/
Hh9J/oEqywDFQWP6e/0oLk4C7ASGoYFcD5Xry+Jpa0vMaCGs6fZliZSUaZ2TZuCluG6Fb+3ZeXMr
NgTYwOcOoQsxfumKXRlFDNiL2eRs35bty2QrLJAK4+W6oaXloKGJKQcgMXhh5nzjBhXaaDbDg0mO
6C/MYH4wha6czUVqg7XwAT1074FLIuKYcdFJaobyJFp51cesPnXMtUx0LygFUutVN/7DzqE3gaoO
5kMUU8SPqkU1Q+ytQes5bl51Qo9W1LzadE3H6+JDikM5hZwJF9Kw6yw3Cz5NCeB20W9S81AMG9Dq
ODSXffgGpnFW9vEizxFMcp85CXp6OCa0omB+sZtpE3dfbRyUo+qx7uu6S1wm24IhITvUC3uOTQhy
AckHlo8CqUg1mp5hNnuK76oDdm3P7L5UlgbjWPiJEkPGeK1Y+NNhOrsBwo8QsiEtHRRr5Bvc5iFw
CxgOh1C99Zfpv2vja45uuql3Uy1o+5WZhgtv/bGL5iho/Thti7DLljpHKahgAKIlyZaatmOX4VFJ
njrLS4yvZC3puwhcgjlhr+sSuHgJ9A8ujdhbMdf+oBn7GLWf0LY+if19/WgXXQjNX5RhMN5gioND
oClObKutMCzbW95ce2V1y2ToEq9p5S6uClNDqOkAnIFBinNXjWJW9loMO3X+xO/EUAcToSh23Vhr
M2qLpmzwWwAeBASmCOCumjwymgRIsUYmKK1vVcnL0WUOf8VrtY8lz+BcCdD1MngRW/DIeLamDgy3
gIp3PvofBnkY0jvZGF2THNtu5bJzNxPd/9QY/zEnl53EaUUjE8aKoS2CISGyI1lat1N6da2CtGZK
SF/TlNVaTmBKHW/N+Xcm3WPsyvv3jsejMgIy0cARK6SIpAXRSpnAIaq+dtIegFSAOir0xuz/tJoT
S8r5xkGOxGZ2CUsUoEVJhSZfeDsMH9eXsxT9T5cj+HdSD5pcFjCiaxwK89jWsUP0gJDnHHl/O93V
tX/d4tLNPZ1WE5wP3xqkTzOm1aboVis3lbyLs2clWfG6BRcHjBkIQghhoropuvhUgRGp4jBmyLUr
pj80XqXvhrJxZPP3sEpltnB1OdcDaDUxfYcHlOB4SjuVLeMjEbk+QBZa2tiW9RzL8tbUopucAlp4
fQ8vch3OrocqhKVxegvQ7J27BiPN1Ksq9hAMav5oWD5mhK9bWLhKnM8MA7OYeMLYk3BKRdtmc6OC
jCCSPit6m+PFmWQrafmaDSEyaFksm3kNG2xEyc36RH3qSKxpc30lC/52thLhbMY41VVawRMa9OzV
1s3qXaw+EYhY/3/s6KLAHqMDCuwMqwEzKZqPd2Cf6dEhWGVx/vm0CQEV8D0QUWj4j42E9PzwFZTy
a7XBXBFr8Ih3+mauUifSiO2FZIojEOmVUennfW37IQaQd9E4jbsEQsxHYC/x+7IxSj1m1WPAoijZ
wEb/FwS3cuw0UV3cW50d5n7aJJiDjCden8w5eNrvcNfMbY9hcdBzla3qp1mlOLrEprdwZPJHQlt6
tONq/pxoZoYPaa+oH1oPyd0ykjByO8omDayMGH/COGX3ZqZASipKR903JbOHCMdcljHQnRid3TZh
Zw5Hu0mleqO2KYmCpjetVxs6TW9SU6uqW5Rl9FHNFsGjmYZAglmdMmzBvVBsxqRJ7JWovxROUF0H
Ax6ej2h9ClGfVfgY5ASTm0CTe50eNMjhKm071cdK83Pr8borLV2MU2vK+QnTpI/nRIE1sx5B+4Fa
exc5Fma6rptZuhmnZgRHalMGp5lhhqh/SP6Qho9D/7te41BYyn/xhEFbB5AE/m7iqz1JAJpQj2yV
vzPb+nelekoeqNpdGiWuWh2kJABXk13fG8bD9cWtmuWrPzE7dhHNkBRj3kL9M0CluMwfszZ1jMHX
9cGRtbtW8iG9IK2RZ/50zIT7CQUgzJvbCMy82nBu2AI+QrI1tC16M/6tlZ9smDZgoKLDC9rRe4PO
voWiK0313QQK21R/wBDOjkXlflbN4PomLHyXzn6KsAcdgFgYfcdP0UZiOGqpe5JegR+yo3j0pzul
XBPBXUgnsHB8lzizogxkxPnaQyMsYi3nFezSeCqz0resCtz9eXjbS+U3xpy37dw+VZr15/pCL3FL
nEAU9R2ghmAWEPtzwybVzXay0XUw5he9kjcRyV/tsQCZZvZko45F0fbPpMElbQPNv+k+BstEp8dP
nfKk9clNSJ4ns3IldY2y+PIEkCWinanaILXkYz/nv0vX+7gYTblwJVIF7fRLysFUaxmbOMqBfZ5W
bvSiNQW3DS8VLicphCnQHyRR2pDC7abSmwvT0Q3wPs2lp1Aw5a3d7J8a+7mnIwu2wNIJQDknPhVO
m+UhonWMesgmecpvKijGbA8PB+/b9rZrZfDLEh7EJ048S5Sq1HOSjhKUnNyhZLsQdXBCrdx0O0nr
borJjMGK1rXSLmGtWe7TSAoPspnFkPKo2ug7nFVZcrvUIBjyyod7WZmTbZJbpHQ0Kc0U6EGG3UeU
6tPrQEH44iQa8DrROOj7WZazezlBnlXQcqUHvRSjkHyDWABkaBgeEpvvCWVtF/HuFZGGAZM1/Y1s
tTrCvvYB1GPqN00KDB6917OAoRvqkKn/vn5xLr4BXK2Mj0rJGAsATF0IViGjLDcjU3IiDMCGdGMD
OQUa3lrbXbdzkbH+2NEQEJFPgPiNe+5JNEbVro2UGHaa6jlT0a6r/i1eQjAgXDQj7WaWl9zA9AS/
IORhVR1xbQ2Cu3f6rCZpBxNWRDd6D5SXtoZsWTEh8kmVJEHw5NuEwqyj0VfZXjmHi9TiZ5swiaeg
L4cPlPBFCCfFGKBRiDUkrQMt9KZ5VIx/n76A4wtINM4JB+4tIRaDI5RJaiyjcCnlb6oaBXZrvhpk
jUvwwnV5RPgZlEWdDtwnQrBjYzIZeo2IMI/MMcDHAAr6Pgpy0F5d992FjwsfQgbwCrAfmZP7nTtv
S0aweVgzgAjKx4TajPY+lF7DJ2f2g/yi9Zuwx5zSVq0nJwPLtKzeZfEuoltZdRX82fVfc3GCSPA5
xINA1B4JqSE4upwlTEJM4jSbOVgGt/1cuKsfkoVwi5ND4gEKciDNgfc8X7KU2XjyRSzjAnV3kMx7
fn6EBhWkh55mB8KJ238vvQQhQD5nhXYuQqIYh/poMNUJTFMuBcEWaHIm/VNRXqc11YiL+4U04dSM
4P54UKl1W8JMDjHXUbud7bWJkYVPMCygEoA2AWiNxECnZ3NMch0WSrX3Z/mlYB54T4OMQVp+5S4v
LUZFzCYa1Cb5dT4/I8NgIVwBOU9qJ919V8RgxunQsL3ubwsfKU5Hj+YZMlpZAY7y3AyYjFSNYwxd
WtjA16ud4sYmu8PwuhOWkV8xCHPPX9OQb7IWBHT604r9C4QazuzUvnBmCZX0wejQB+mgbTHUg1PP
0uyoJLpl4XfTxptZ0kCIjxf+tFZlXjpMYP2QyiKfwvdZ2GGMGhKVFS2ySgzCx8ONknv84RJOB5au
TVRdhjMs8x9bP53bky9kPEKRKophS2Wd23MR5umgxgdrjWJucU2QFwB/AwAzGDg8P840MtB8MfAm
AHm8Q+QSFL2bfr7Nus9CClaOjgfG8wQRazqxJUQRTAy3fWrCFspJeC//lQney1sjxCyg+cXQgYm1
TQnWt+n5uuGFNaI4AoZCXEOIa4qMDgDIx62plQVGUb9pITlKgaQKeg3J3rQT/z/YQuEP7mFy7WLh
4yCNTV4kfVW4ttI6RAsUJZAr3Y0wlNP9e44X8MoC2wcraJxiZPT87KpuxujUDPSg3QYGuWGpjRIt
cVi/sn+XQAgElVNDwp0D0K8xsgmG+vyQRjesCib1j2L5E8r4Zu8MxQFNQVl5Lcud1fp9+nB9T/m9
EvxGQ7KPESdkphAQ4ed7chcK3c4oHooFH8YGAR2UZmLDHTlFi/lUtJWrqH/SNWrzhft3ZlP4rqqI
pkquwSbTso2dbEgebk11r3drJB9rixOCSlV3elJNIMFW1cQBpB+Lmp0+/U300Ou0wY3lTWx9XN9Q
/uOvbKgmIGmQS8yWpWBxhYkq+L5rPaZ9Mo7Ls9wpaXb/3trpo1c4vnmSMb+d4BlqlbGvQjIlbY4S
au9pPW3qfgRAa22iF1NwFyvkb1G8pFARRX9eFY6PpV3ESE8iXEOItESOUTamBVxW1mIEoZJsKZjT
zD40mN4uvbSJyCuBjDL4Fittl8mhGd+ykVrfRUmUr76Rwr0UG3Q3Z7O5mXIzfrboCH7MtsyaJ8bY
FJhFXd3LkmUcDIBi34uxboLSrrTU0bsqDN1Sn+XPeOriT4MkEC4bK8l4Q8m+CD1LKxTZUaapHrw6
S5vZqWNrUANjlLSnMU16+y61izLBt4YT+VF1qIadTXODbPI0sd6V3pIKr0TBs/H7bGY9JNpz+29V
huAM7qhOSz8MMTzu27NMpqBJ5QTzIC2q5BCEatHoLgCFqTe0zid9J5naYD0qdtTGThiTadppYQ7G
inho83Qvg30HG9fTGhSR6hQkkWZ3d2Gc0W5nZDXddrYxw4Q95R8R9E3uRpZWmhuXralvCitrXaZY
c+hVloTmel7N0M7RrRBspoxmqZvl2WQGuaoBYq40UeQWIzWPSVmbpYv6BiCyoO1Eaq/jQwLdskyb
/3RM1tFGrwyA/qoBInn30RiSbjcncgepuMK0G8wBz9lTOdrGnaJUU+xPIMS9UWYpnBw9yoClV2pb
Ghwj1oqPQdVjyK7Z1ai7M2NkA8ou9Qs1M8N6yOwRlD9dlOAH623b+RrDCPcmyWRUlro0qu5MphX9
Myunsndzuypq3zZzu911VSd/yaSfAzmMitjR54SiaN0k5nhoksb6iDRqpiBpomOAuYoZ3V4QQr+g
sRPXbpKX3cMwVmrj9SV4OO3OhNClqUjF77HSxz9DZNTv5TzKNxpKHNtap+ahl9IcjLF0ME1vtAcr
dyLZYDs7q6Tn1G7zR3sa6t4D5anpqXlUH7SeJtSJM1N5qrK82YS1MjO/m0swYmA0OH0tSVPfN6Wa
Gejgj+3WSgZLdloIZSROwYbwl57H0++yllrLRSueBYCKyKGjAuczeMlkG+AaT8w6QuccUhGWNBe/
cpakWyOR1Nea9LbuZVZY/kV9uNVAgmEagxOVOYOKzWj+opGuMLCmheVD3OhV0Fi6UvskMs272i6U
2UHDgiXOENuo4fQyNalf5NmIuqYaJr8siSg9egZwTXg3Inhq9MW4GfWIkymRuLjJ8i4cHTw4xs5h
MkVz0MCz4Eaa0lneFLisX8ZMUuqk+UCqlSrdRTDGG1wFEQheVXzgQsQUhKMyDn1PJFA6uVLrkqhw
IkNxE/nGSh5QHr0ejC9eCdwaIESYDEBUvMj3olgv2iyENcn+1eaY2NNWKi+XmELBgpDlhZHW1WWC
FrgRsN/xNttt2PavGkj76jV2vwZgGg1H9lCU3EQrA6MXQf+nmvFP9Uo5zxMGhJm4zlAuKUAhjHbo
0N225Wsyg2JowpBlu60wjX19O9dMCulzhgGZcVBQQKHzZwZcjYz5NlyIDLy5vwZLd+01TbCL976w
RmF3lZ51Q4HWqDNNt5ayUQEDJvFaos5/9Vl+wI1Aih5VRSAPLxLL0YgMyRhgxHhRgnfQAbxmu3EM
SIBhvaDd1tvrm3gpOirYE/LLutB7Walgb9iQJ/I+vCvuYwp+Jk+5P45H5Wh6cmB6K0a5N1xbpJCW
aB3YkTB7jdoXTT1aQx6x8Zh9GHo30UzHMO8iCRRO4HZIW0+uV7Z46RqCWhZvBMxoAtMnGCc0NVKz
wYrN8KbO76x2pZl+kb7+7Og/f7+Q/9BhGJI+x98vzVDhUQd/tjD6e5OtSfGsrYPfj5PUvDZUqs/c
Hcsmc3KyDeU1wND/4Rz/uxSRnqXReilBHiA5KHJhDP0zfmDHYfsbLPvRd3GAHvsm31Qv9coGrpoV
HnJxaMdsGmEW4mvz40P+LbtIWZCOH8aPt9nLdy+2l+sr4eRylJGfG/4h4KLirDyC1V7uJRlNdslh
tlPv9d9KMAfWTf3dec/3UHiZ7yLcBeo1TvIiH9YgppcTDYJ1IYDWdgvIVIgrMesOA/vda+d0DYjg
fClQ3qKVK3A5QPpjTf8pwAHgJiISyzwmyBGx1uRYf9evCkaCs4OxI8H0WL5Pe7A6ufUhlZ01n11c
JufRBf0cH0kR382QrJrYOGGZU1o6hg6JEocmt43qqvOu0r0kvK3X4CCLizUxLAs0N+hxwOtwflHa
NBz6SsJi89zvfdkveqcOioP+CP3B47yxNvbDuEVG7a9Bn5YiwalhIbYamNWsByTuALDfdrIzk2cN
PJa1vhLDlwLBqRkhoOEskXwqMCMrHyYUsI3h7/V4vZhXnFoQQppkhqESarCAMnTtKPtqo913jkOP
LcXIieW8tNsieFB3+v3avVjYQvCAA0gDIkVUkUxhbcpURTprIMFQty8ETezam7XdZL9eX+DClx1W
8DHgyDFwfghXX004OXfDEOc0v0DTMWpSoHmilWxz4ZxQMTIwBI+SNIg9hYAth42p9sWES2e/2OaD
HK0Qimn8Z559VlF+1tFzNtDJxNjuBZkeqfUWiXvkHiDf6dKtfac6VpB4IGZwuk18SP3ukD9oLvUn
F0Ihr/djoN8ayAoxGHbf3iHWHEJfu70FpYlb7hSHei9rfH8XOy38RL5HJx+tyIo7CQSvGO2QbtPx
kBr+6uzUxTbDBM6QC9xDxBCTiOcmBoqZgWYsIrxkwCD/qKkr1427nLjLkEbkRDc6hjXEXZYGmcb5
WEZup36T5mns9mOEh4oXxSuGLnyfL+TEkLBX1A5xL2gVuQpoEcdwH5ufWubLa7OOP6oE4oJ+ciEV
JRvAaYU7ljHUhNWyx4I843VyTL86pr56+1l5QJy5NOiO8X5w8x3IGG/1h+zR3uUeMoBAei79NZTG
wuGZYAsFyJtTM16ojqp5IedNMUJaUPnuYq8f1gCbC5t6ZkAIZXmXEGMGXb2rm3cs3EBNpAJgfQ3Q
teAjfMIJCgm8fGuJ43sYIyOh3nEr9U0Wtk6hbLsBU7EZ2mnev4xdIH0+MSWO5pHJLlUywdTE7rUy
6Nv9YK0kZEurwctVRRWY62GJH+2sjDAn3ak4FO23VjlWcQANgcMxPOmKyy8d/6klfnon4aFQDBSV
DFgq9f8h7T12JFd6rt0rEiBvplIqTfmqrrYToa2897r6/1EffO/OVAop7H2mXUAzGWJEMMjFtQAM
ZaA/thRnrydRWK9zE4totxAWFfNCZb32BkR1tS27VMXc2j+MEFZwbk6/bn+ga6quhcVFyPnWUEvJ
gMVK2IefBMtWndLJ7v2HklRL/amZztasxHXXYGFycQY2wsQVoWKyvcuER4gcSue35QyO+IWxLG20
JdRWd+PhtqMrZzttAuIdkDeou2XnuOn7LlZrLXBSqinxR1V3o2oDp/O3k7o4q7ABE71CKKIzOf+G
swBRBH3qsgHpUQq2jEgatnlnPKdvg01ddx/90Xc+JDeMzz1kT38Ut7efQAHb5lNqf+9t/8dtf69f
DNBjnP+YRbSaVVprTW4EDOlSlrStYKeOdrObHqCw/NG43j6zUXODdMiRqYLb3sZ9v3KUXZhfRDIc
eJ7ZeKxFovw2VZvSmV1Gb3m9hUC/hiAs/FwEcBTnsPROGBpdxU7t+qnay27ynjvpW3OUjtPhY+eo
+8RWXHXXPFkH66490hnbYApbdRfROnHGSVFyXtR7TBN6YKOwAkcQdpHiRKSe5vO0xQC7cgIBFYAd
jNYF9D7LafY2VORQn9rQmXmxhfcw/bgRNCuH6YWB+QecRXDlg8AKGww0P2sOOQua1fDed81T8GN6
Ep+1w0wU7LrWaYub+i88YLl3zl272jthKZcdlms3T+zui/qnPUzPtR1AHf8ofCsf6pB7fSuD31rQ
xSbp5DYLYB0MnSLe1+lLU/y5vaDXYQFmD1wnMQrM4yrdC4PeUurKB4Qfyc3R8ponU52o++fMFZRD
sIWrvT7kqBjPoGICEEbsvzn42efr0qiyzJIxHS97mUCUlK/tVmFz5VzBBuzUZPKQEPI+vwwRo4HT
rfur3/tteGZWojx0e1L47ugfDMuhY+i6/W60Iyfdbbfv+L8vgwTbvIUAkcJKDKXrpW1Th+EoNKng
xscI4p8P2R6pG6d3axRAHMEpd9bvSXemR38/THZ9v0XwuBKkF/aXJScR3nhFHbDfOt4r4mcVt6W5
Q2Dh0LunyemDneR8uB1B1wUC6vFnPi9RZeFAwS5Q56oWPI+QDcR3xhcoiH7EDrLaOL8L3MH1PheP
WwWClWSENgAHGrp7qqHBVHe52oWct4U5+jFaEp8NzxHDU9kdB/+gmdxjwkuH6lvZ2JkuUgnduK2v
H/V4zW1tIbUAUvuKolhEwTsSpgCBkgdlF51St3ctlwuMgrqtHKI//rvxiArgaBu74WfrtFtkrSt3
+eUPWJwMoaUj+2PwA1IbburjxLzbg/mnefjyy9yPd8POvx/umRlzmayBFuE+fleBAzviHdzpTunZ
YHM2SoCrR8nZiiy+Bk+xYbIiNJHL0YUagUH5fUjG7m+RpV5fAUDkmZDn2CKZpld++dXrZGq9toVM
OByepaBmHGPfFy+tXO+L/vvt2J6363I7c07pOjBQpmaWaPy4hOs9UDEFNZ71Gmfi8Non9f00xtUx
76Cil8f+h1KPw31MD/G27euTnzNE1GHTJrKBpS+Osd5XBqEyWU5tFsEwMrfeEvOZE4+ldyqPYMoe
DBgydnC5kH5U6kmmzxrPWsvwEimY0dzHRfi5MUanA71l0PH9D07RvgOvRQKKa5cmI6UNA+Rzkagp
XyJYWZutSZHVfTk3CP/PwmJbJDA/xG2HhUDh3GXalNVrdv33CRKUJnWRTNxH9qf4nZq07/wSwXBs
uLgWM4C2SILmGwDymUsXkWARYsZ1aOKFZLNzOq0++y+9vVmFXg2QM0MLT0s1ShI5xJD2IXkAYjDZ
qNsU9+EpdT7LP+W9icigc/vzrd4v584t9l6cZpNW69hkbOxdvBMd9WvLev42n0OH0Tg7/ZFtmFxb
TkoZMF+CpwXdv1jOzpDT6C/1gVZqthq5WbAbrBeGj8QI6EhPT39328erZYWzz6R5CLRcBSiqLKqZ
phImhTUyiQcgxRmj9mnw1df/YgKVEyQ7ZO1KqUfOxSpQtSzjpPRPRQ0QIeyKjePj6jTGDWZqQXvO
gi6AvS/D0A/a0FQ94HyT9sOE1NX4WpWRLfYbZublvzhDZjNwCkDST3kDFoOFmTaKwacAAhvV+7y0
HlPV2En1Vk63ZWXxhIKVu1ekECtVkR1QI32INPVXmqUb7+PVNeNCmWeRYQT+i806y06bUIusvMOM
r38Jsx9D4lE439Xj1sv3qtI8L9r/7BDVl4sGahV0So+dJKt3QnmYhm9KfjcFlM51cFfWExgz5K6T
7nQ77q4O/IXdRWiDFkr8zpvtqo1rCg1UBhbj0KbbDaqtKm8iJKi3La6sKFjrv0KhHIY8CS89zQYv
bIYmzhwgvI4/5HY4b1nlkzf82+ct4+rnhuZdffbp9FAIJGXEUK0k6QeDd+gJSY/8fmRAJzaCrarv
ykqiTShSJecSo5Ky8Ktl/K2VKLc6dRF/Estx1zATaIspNTcxe1RgrPRU+T+sJQBHZJHA2tCOW3y9
2JAEM4xa8JYDINKusztmpLPR9soNwpWV3TYftbzfZ+myK4besOur0jQ4OmCqvjPTDBCiBCO2YmwN
pKxFBxq8zPDQ1pkLX5cfDVhf0fUxHo1QGofye2e9Kokb0s+8HYWrDp3ZWQRHIAqq3oUdZ6FnHELJ
d2QDAHw97W+buS5VEoTn/sy/4ywIBy+g65HijzdlO1g84O/Y14arj06h30kxuQYoMmFX07xtp/tQ
2dgDq27yKCFCYKmCLefSfGblM6cvblqR7EpC7Mqj6kpy/nbbzflIXxz5Fi2G/zOznGD01FZKhAQz
PkBH1fvWK+UHyDd2jSwd82IrGFetzRfxTFEMlf7CqXAoB6E3J5wiLMQivxfVH2H42+/qXQC12G3X
Vu5+hjPhQocXHnTLMiAloRYR1MI1JcxehFR5MMrvty2sfqMzC4tQLMWx8lMLC0bUOZnf2ZPUvKlx
shGKq44wGsETiYkvHmWXodCEGWraoDud2vRfRWP4wATGbUfWg52xNYNJSMbXlq+HPOSf01wj2Afv
zZulx/J3A4bMucXxIctcuXs11EfjtxgUTpY2h9vm144OoKSgkOYUh2meSwcztS49bWRkLDKfIwhM
s/5n2MITMW0cHWsHPRhHLmt9pipZNm8qLe0lOQQCHinG42QWuyEHRzrGtmUlh86U7DDdusquCyoc
IzTUNYsPaKEpv/h4yQTLVq+qmaNqymfVH9CwT9tvRqLcF432mLU1FSQ1eNcr4y2EE4OGOKNLraBT
2krQg/fS8qSplbIvmhLpPkn5eHvpZ/PL/U/vlrwSBgkmtBendlVoUh+OMB9WvWRDRKIDQin3Rfrb
Q4VqtN7bYCOY1741b29IDjjW5KsHP6SHWqhXPqB/GTrc9odh7LNicsItOaFVx87sLLJMszQCwcwF
GH+7j83w0mUnES3wFGp061EqqC78h3vWZINSkWevACe6jOGQCBa8PuAZYEYwG0DHKvR2XW0NSq0d
Oedm5uU9u5XUpolqyWT5dOulN3K7meD9st5vB8XaPpnfG5RcCdqrSRfmlNLUgiPAkYYnD66gSrVN
44jadZO5wfhfFu7M2OJDBWKV12kScfQwuFyW93J4qJMtdPPaxXPu0WIXxrVfI7OJR0DnIXZxMgl4
c/7QhB/l7r8E+D/+LKdaOuav+8THlC99LcxjFr9nxa+yON3+RKvb6MzK4sjUrT4eag0rlnmyis9j
8dyBW+03DubVTcRzkzggP4aDdxFtftJFYUoi7iv+DkYeUQ6hmfxs1LldCOGesVaUf7aShLUQh62K
z2XReLoSpQmjXE4rg4Agw3KtpLSjip6Q8Xp7AdcPZigiZmY7hqiXtBQoV0AKrnDllWXNBIZi9zqs
rx1E6/0QwULi7bVerWyhbG0tih0JWSste4wHxj3HwukgwSm1P1q5BcldW3IeMzBrzsR+8pKYhtsf
IsqAckLWGLsGtSVf+hMX9SGXmNp1hJwO9u72SqytN1gv5sxoIs9Mf5cfGcBzAztMwm4v0+hYionq
xEowPM5TFv/FFBcib0dLpKa22IbwctReZuFcXk2P1ogwzSC+60b/4bZH1z1/bDD3KAMvg3KEZ9al
SxBV6ak4v8mnTDsYcfCxa8LHuvs9er+Uvj+ZAdRFgL3hl+s/SOHganJV7ATmnzqt3ULZWDLGllfs
eTzP6d3Zkd1IZdQKFvEsQEgL3Y7WIRJah03kdpoxflC9QfL2JqSYms2EfZvuCsnqvhOZNLYsyS8c
w+wSwYkDScrfTFloPg2tFM66PrVloDFacaaNAaI/VpUbP9Jxst46vUoKqg6S+YExIet10GXF6VKv
/lryv6DEC9zoS1Kaw6EJcj/e+4LaNbZciGmLEsTItE2iFs2LMUmFAa0UBbYdX6senCgqc5NJRzHe
98GgZG7f92q9N2oGcvppUnZ1ZRQvhVdOqR1GCWjstmgMxxi0Yl/O471+IwR2zRQsdN1BW1gQeffl
k1U10gTNsqG/93EhfB3LBMR7GJY0Qqy8712fWefRyerSbx01KmT9LmY2fycbvvihL7shemzVUX+R
gtQa3KYret81Bjl5juWw3SG35+uQkenJQYXqy7RLQfQ+BYU1GI9ByvPRiZhzfpaqtIIgoWK2LupI
FEa1iMSDmlmN7lhjZHzso9KHCZqC9EGqmnyfqmaR7SOroT8ih2p/j1bY8N0Tg6h1+kEoXMaFimRj
C60d/OfRtAjtauonxhg5klNmLmoojLw3g1qTGb9v7KG5bnUVtmj6wQpI2cBcJjR1JKqBNNc1x+E5
y4+B4Ubifiw/mmZsF9G9Z5wU4Xjb5tpJxKjH/0wukpvB7GojEyjEVAF6PjIDk11QvPrF9PW2ndU1
hLwe3QQkmLhnLnekVZcgZxLsNEN17JFYzcvoY6Tob0Xbb3yua5Q3RxHoy/+z9ffvZ7t/GLM+lOYK
9KQfJfOHOL42auiM5ne1cKfJrePXqNpq3l1PDQATpggza/bNV4i5yA7QePErRPuoDVqPfvmS94/V
8NMPvo+5E2n7kQ0bvrPlbYmyQtHYubwL4y9NslEavb7KLn/FfDCeud5Llek1sPc5XQy3mfehGuFy
FgfHC3Z98TkInXBr3uQ6gLAIJgGtPo1O2NLvTIsjyAabzInRiy9KYa+G5qn3tsxcs0/M68sVDdqQ
duIVC7bXd3qRTIzyW73+QbW617ALqmMTWHe6AjN7Ksc9LSsefU1YncIculL6zuZGaF3ntBL8GgCo
0TWnAyfPfz9b3smMrSKcC8BhXT+SxAQHLzXbXTMKjW1NI0VgLZA3ToW1BabRJ6Hlh8WrfljRWYUV
iqin+DpqC1XKLK1f9p7bFtLv23t0ZePMa6zzGaESgbJnkZZAG5lAr4V7afkptH7HAfQaFTEjfBXS
7934NMoP47TViF/z79yoermmYuolfqUSsoM2HYHHfmmCdp9X6kZeve7c3GOhiG/AlrlwTlRKGZoy
Rt8jRA3S9Kmy3lNy6XkEy1ErN60fU2+L8/v61GNBmfGamVkkLvzFoZCWcWu1FZujTn9XTC5H6IZ6
I7JCG19udQ3P7Cy2vWdZ+ZgY+FbVd3nygz6t1G8k7/NnuLybLl1ZLB9Umi1KLrjSVK8TbCHDuNX4
3VqsRSBAS2BoQYYTMQqK3EmnODRfjeTeROzWvh3pq8fk2XrN63m2j9PCjOgh4UxmPgvGL6HW7Wk4
KWTHnvTQS55dN/KGyTXv2FGzIid0QOASLk1aStkOvUltW27UXZA+j+FT1qGsPPzrtz2J5D92lgim
PqiVUQywE0jZvS5lbqMn1LX83e0VXIu4czPLyB6STmVmDWIQgNgWGsBBCrVyWm94s1IlxR0olZks
QZ2AROVy2fqyL0LRpN5bhP1El6j31H3Zweh50lpTGkh+o9BFDplqnVkKT6EYdq5Sjdk3s0+7e5gu
lNDuK1iLb7u/FkCzjAWTNKQaVFAvf5aQmYD0BJSmrEjpvojjBHOx10tGbYu1an7P9bF+1kK/B7RG
p4FMjkPXvf0TVr/A2cos9ryhVOrMYQi5htd9gKDoF0w3OyPfeNetOXq+/ottL2X1VIwe39noP1tN
YUu55Hjl66Q8BSKQkPgLAu//wS8g1rSzZrWj5SXkFxDFBzKl9zA0vX1UitpdjjQOrd1ka+hy7UxD
L3qWCeFCv+Loauqk8fPZVNsqD5WXv4SZ7tz2ZvXaoRk4R/HMQ7Ss9gZeHEFVQf+lhGnMr5g0PMoi
4xh7pXEl60XWA7tpNzSG184alg8JQArhpKKLjyYIljgWA0V3bQCkLjVOMo2nVFVdPWs2vtZ13VKC
6gIyMFSpsLbMiIzYKqsplGFY6lJ7EnYTfKqS/rWSH7P+Lqs+3l7NVcfOrC0Kl0baN1OaYi2gkm1m
B0VsqCnWdh5urOA1NJJ0k/uajN4i29SXIzTCVCV1Nvs1auLO1Jq9YqW7EL5eyEUdADUwaHxGm9MZ
y+HRS4y9x1v53/s60x7BzzUzuP6F6Z7fUWle+AMar07Aa99Lf7ZmsEsRBBStcOMbru1xk564SpY5
A34X4YJcpJkhlDPDaZ47s9/P4mLNi2Y+KNGpRy/FMKqN43MtaugJmQw9conQqrk8Pk3dH6Q6CXNn
ML9PEgnmS1qrdi0FtgHwst4afVxJ21lIHifzB6Wnt7h75TIvUMMtZ5U7s7wvR9W8Q2I0gIBI5fZQ
KIUcmsasvQ0vV46XmYyYwiIc7coVQbs+dPDBzE8SLdIOwmTui3ALR7FqAr/QvRNlWDwXC9npaTwa
o8H2m/xTKVMnoq/7r+OQiRrkVZh/5Ra+ypvbsbSmVuMGTtOjXPrQwj5Uocy8yZay4srulmZmcLgm
+U5XfKF6HiWxTNnJCaOe+pC/y607LX/15Y14X31LIuUCWaIlGtAyL5IKLewIwJhVyzOIapQeTMOH
0rKH7Js2Pofxc6E+63CYlM3+9lLOX2OZQ4OyniOeQxnY6GXYS6bRqn6Pg43wXVDl+4zSVeZvNZZX
YmLWzaWAxICocjWHq6PbJ8PJA4BYDuxqPOT5yxC96im1z0NfP9X6PdxFU6hCpLZXpK+p+O8DhgYW
jx55HpcBXH7ppRgavMHyqGRzp5/NoumOcmhWrtHr2msVeOLGw25lUcEcGPNcM4SoV93NwO9Cs7Ti
0hGjCaoLGK92o8mEydAwgHb7+60EqKXA1TM36SDw0BbPf9iuOovmWQlRfnEIqplAqzsNoXFs2noD
i7LyEbm6QS9DG06ffhkqbd8bXV1jyoyaY2oMh8DY2thrC4eiB7Bs3qgz+fPld/ICQYTFA5xchJ6p
TSH1F/1bSreT8fv2sq3lQAyrgLsC6wV77vL8Lek5FUXVo8xNuqqK7X2XiK7VeadCNA5iUz3Fcgm+
p9hL3iYh/OzFYs9RM6I6NQ/pIHC93HNd3kYQEZeO7I1u401u3iQnKe32elk9wncDoVptp4KyS1Pt
kI1BtLEbVu6e+SMqs5ImNJTL/kvVZo1SKmLpFL0OLfAwGqCauid/qAJXjQTkpo1Wcm8v+NqXPbOp
LfCRPMkIyk4qnQCEW2t8E0FFZgkp020za9thPmDmCWO4NdVFNpYa9EgMTy7J1K2D2A8/S2TQ4Us4
Msu7cXKuHdmUqcEVQZIAo+cSJxtWkL5NmsI8Yy87WcYUa6fu/EzfSWGzi0VkMdpyl3afYl90us7f
OGM2zS9cNYdU8f0S83U7GG6a5p6thhCJFWr5EEAz54id8syoBhR+kf/D0KIHz6x+3F7u1W3EvQGs
BbgQYkaLDRvCEWFYvcb0bhC96CBgIRZtT3DkvUujfBd5yqGN44c2gJ2X4+PbbetrH9sErgk3lMQz
fFnAz8xqNCvLKB1V1R/7engr/OlN8MUv5WR9vW1qLXzPTP1dh7PMdxZsipGKxFRTtLt8zNLnqGP+
U69Ub2N3rh2zMDUgRkKeBtxrcaLLY2Mqfo0pmpuuUhZfe1X7edubvxjd5QlkcRkbiITNsMLFZ0uR
l2DgRS5m3ECpwijF/MuvNj4miWJn9ZeggTrS/zgWJ2/4UEq/IqtwShjoin06HY3soI6ONrkFU1nF
vt8Si7/+qkwSUlpBeoBRIGoZl3dAPWi+mndhQSN6J9MPbCGGG+WfkfV2exFW7dAVBus+v+qXhdDB
6pQO/Hzh5GDCNepsEfoCiXKnbj64Vy3h0jz3MyMQF+d9IBSV1zOCwPgB3IzTm6F+Gb3nIf1+26Hr
wJnBbAzqAiSGMXVpxhroY5teXDhNn+iAUmlYeh6DTretrDnDToA86G9KvBxCqFtBq6ugAftQDMm9
Bb78Ma9kfSf3wSf0KeoNGr3rjSdL7HDSRnhFeMsvIlWCw2uYPDRnK8Mjf2oPWms4er41Y7S2dlAw
kRlCd3PNXswAkxKD3C+cwTim3i85+XJ71a5fl7jxdwCBwRdYYBcJKOCDbtTTDiFwbacUtgcVuhrc
S7IGocNJbX/ftrbuzTzu8P9Zm/9+dlpJkhcqSYy1EAkrKCQf9GSLse76gY5Ds/oaeEGKOstdWlrK
6MMtWjhiqzwJzBtI+VdreDPkT/LUpsAqfoReudW7uG2UHPHSLyUxSx0SkcLphWPd7gPtMIqOMKSH
UA8pmIU2APfbK7kSfjNIhbuN9yY1s8VhZA5BZHWDUjgF/B7WtBcmcYcg6m0j1yNY7FZEav7qhTJn
bC2C3Bv6fER5kPEQLd3p+QDWQ0BtIGIWMfo8Rvp7l39iZHAXe6/IpPwEY38/xHZlKbtS3pKuWCkz
Xf4Y+XKR6z7wTG/OwS3rVaA3XTSu74e7mCvQbszPWZvfdzFkspPgJv3jMIwbx9jKksPVAQqYy49+
+XIOQx4iNYhyaCJS33zn3Qa0v+1qJ66TrQzuOg9GRRAMOiqj1EFBHV96mhdSGMLPXzn5SDO+Axlo
oxjwUhr+T01vn+MSveHbX1qeF+/y4uVdSMOUxgHCIAzoX5qEhykze6MB3Pwgf5vnF0P359do19h0
DJxgX7mynbnt8WNva/br1mzGtViISe2Q9gCKAfOg/jJjVU0BLErfVk49Akq1/Scm9jG701z/sXOU
TwpP1EPwlL4fY1vY33Z9La6o5CHcocr0Osm3L12nyDAISl5XjvxYPEDDdWeeYudz/iU/xfutss26
MUpQ4B/mJ95ySGlQPKRxG9ZZ+ADP89Fy0sMAYdPkUmA5Rht31Ka1xXkbJIY/6Raula5+59+hWPSc
7MLQ1p+/qvfZ1vNtJelmY5w5twgiAzSkJHU4N77S4EJ0woajCsn3Q7Q9HTpfTIuAvbA1pwNnV8lM
EG5YLbb6u9b9wVD0of1SfoE0lwAZnrdyv7WT8MLcIvmV1JZBmNm15gsSJd+Ne0ai7kBYqHZh+x+a
Q/XxNd3ak9cQp8vlXDykMlUxeynHpvmaHoNdbVe70QkeLHvPqHG5g1p7Pxy+Bi7ky4dPG5tidXnV
GUXCaKICx+3l8vaJJdRjhW3pp/Ur/r73HmUHcNmei3W6y0+bw74rRx6Dnf/YW0SqFrZiXMyfU33k
nf/cO5AdsNYlpGaTb8vP/Y7OzKPpZBtX3MrNfWF3EbJNP1qpUGK3dYq9Gdk/3rSDiP72xnW9Aufl
WyINO0/Jzoyli/hJJLkIwE1ywt3Jh/Z3+qjsgh08l47lVG73PTx9D+7a+3FTiGYl47qwu4ghK0Mw
QY36yqm+xN8pbTDU8FD9qFzJGVxAjh9ft2hBVg3CX8CcAUQZVw0SrQEZKs+B0wvTA/Xd+waC99vB
qaxcVkww/GNjESzdREE3C7kuRkeFvKh2n6XT6Dy/ffEgUKQpYhtP8ukx/Phbt8evcILY/v4Q3Ic7
9cl6/2hufNo5Qq4OIojCTWZGyDeXBbs+1EIzkmV2Sv5ejG9Jdhi3omflaUPZj2zPYrj6elZ40sy4
9GKtYpZ22A0oesioU3qP/tZswAowj1vpr/gLT2/eNovdIOSRlMeZWsFr5Ix34XGy5a+qrb3SeM0Z
F9mVDyIcI9ML2OTbn3T16pDoyZiQ1tF6WjIZBGrZlvUIY+Kw78xj8eKTdrj6s3BA2eO2qdXFPLM0
//3s4kBjDbGpAUul26kOTH92Zm14s2qC+UEKmSYkpVdNwjbp/D7he5Xdx4AOoaccy/BkbmUuq2Zm
3U4maEkmlrlElVGw7kYizxce9OxNLiFmccbseHu9rlkugO9RxmI3SzJEwPJiwWIThRfPYO6t+Tns
0Lu344Ph+rZ+Mh+CxEb/4C6wn3o7P3qPxkneSGHWdhfvDlCiIiUhtOsuv5Y1BsVQGkSkYbYvo24e
28bah7268cXWnfzHjrJ4waUTyibtgJ3xDsGqTnEKKAYd6cAZ+dYfLHfS7ECApS53QTNHAK5deddF
9sZSz6nm8iyBixJu67n3CnXepbdtFgZSnBM4+mP93XzzeXQ9hK65G38a++oYfFcmW/lWuf67eEyc
4me4t7qNhViNKV4c0ElZENQuqdtiX03lYOQXpBP97FfDK+F+dk1562LasrM4wse0NMc8wI6XKvsA
rAAR9rGNGGrPx4320NoVT0ngfy4tDrVZyzwyW0yNQvWoM8zQa9YunzvcUvep0n8mFfN20kby9neP
X3/Kf6wudo3QZMrUVVidZt1DZjjl36Nkl+j6MJ1kqCdU4OhlNI3smPJJ/vfDxXOHG/TcrCcJ6Grx
pqnI+bMo8wgkA+4xrwGKvxGrKx8Qug9UUGlDU3Fbzl7BmmrybhJ4MIJEGMEEGl+RDQ6n3e0tsbaO
lL+47eeLYR6GutwShcxQKZx0tZMiX7svntUTk0+P4q/G7dzCCR7lLU6WtavowuLiyxny2FrgWSB7
chM4deSX/sWqbUi16mO1JU62ki1d2FqkhZ0ct0U+2wohD4sNp6eYeHsBVw7QCwuLBBCMw9SkPhYK
66ShKCfUO+TYb9tYafnQsTv7SItTOi0Gva2QQ3LEg/4a7Fo32gkJzHcfxoPxa8PWyquIcTAoAcBx
zCYXZ+SU1gkzmREaMD/5KhCdpzYX0WBXB/1xaxJj7QFNVgeQA1Pgm5Yd0SHUy8LXgJHLB+tZdKd7
D5K9AmGB70wpHTYJnlfD4czcIvRKpVB6Lc1q6FiYVWJqX9pC5a+VWi48WkRc7KnZpMjIwxnIU72q
h5lIb18ZtnQwd61lN67yOj9JCjt/CP9o7xsfb8vBRTQOfl/qU4b11oGfxY2ffnR70fFezJ34If9V
OcHv2wZnbxan8IW3i8AUhlYcyoIF7a2XMHGFzJYVO4o9O1M2KF7XLIFaB14BQ4BODe3ynFKGgdNe
zGtnTO+rhu45JdBfebhrvI187JpzcgYXnVlanIiyIJeTIGNJf4wEu7/TD5r7/PIsFnZxHGz/kNh3
si22NmMPW13s1Y1+bnsRoFNVGXJjYTt/ZTzHthzvOT507p8WBs8NP+dQWH66c1OLQC1jX076oGDg
4Fv2EDw3R+FReK03jGx9tflHnD0GmjYNwirHH4tbDIoBdCeUcldD4jZtwaDlleSO7zbLCqjzc3GJ
iGmMBnKHuJwdmvbIM/rUqlQ7dodTdfwa7PMv1qP8HryN9xFFgvhHvAWSXKthXfyAhbOMOtWV1fMD
TGS8/OpLmT/NKib5T23cZUjF9j9V9edUP9E5VrTKruVPrblxG10z2P8N3n8WYbEhq3RqBwviE+o8
0Wl81Q/SvXkYEDQRf6Wnzq7cYN/ZUHjupTs06fbGAUznYXi27E8wjLq3D4e1w+jsgyz52Mu0asVx
5LdMVmN3+quabyFjV8NrZg7RKYWgXbaI4RhluikUq9rpKEuQwhxSu30KyGH8gKqoeoQ2/zi9iIet
vbN6b+lnhhefOhNQkqkHDCMDMp1E3roinH0WpLCc8WGxSRC4lg2e21t8VkHMs5j5VKJaku2ezkXl
2bIEs5i18c3m/+jqVPjHseXIBpJ4qOOafDNxdAzJqb17NbybG+Q0xzV1rwQ/b8fIyqw2p+2ZwUUm
DdQrirocz775d3Vp/+YGYddODknvDiYU29w6J7Y8lC+PpDwXpM7X8bCNjlmxq1T6PvtUg+LaLtI/
xpa5+ba4taCLdMrURIYRmzlS0N4Vd0P1w29eNtZwLWU7X8PF3agNZcpAFDaQ+XDa3957ci98i2z9
SfkPbdGLr7W4G+tGqVUm2onD1tGGT6n0lHQbEbhWJLuwsbgDE11FL/Tviu2DE5Ifd9kuPYAjaoiI
+FTvYWg4yp/Vt9uL+Leac/2hUBhmrhHlqyVUVEP1tNENXLM+6HfGvfLZonpc2y8dtRhkmveF85mT
00ko7YpHcSd9/Q/lJvz+5wcsvmJfRnGYhXxFSbLl8qH13UA5DFvS0KuHMi1AiuXALZW/q392I9ew
9AsTtUAkdkWbp4ttbepKzCF9tZKqQSlVYRiDJ8TlDgusIRFbE0f0A30xJ/oVBLb0FL4Iu8RNDv1p
a/5rPWs6M7hYuTYyIy+wMKiRYNhjb3/+Ktv1h/GYH/utC3bLueUOgFRBrDxs5a7ouToyWrEtOoOt
nho69rZup4H94r38LN58t6F5FT9AdbaVJ658REisGAuhRj+j7RfVtDiuvKSUETHWaV7btF13nTbU
zu0dMd9hi8/IGBKT/9C1UolYFstUI56ayFJpEZXVTtDR7P0CJHditqZon4Nsd9vamksgsmjImyBz
+cmXQVMmqj5VAeg3PRGnD3pTfhz5pP++2gmE6R8ji2u7RbUyzxOAg31YoYsu3zWQvkSxfrzty8rK
wXFHURekygwzXtzWZeRJUcZIuFNR7GNE0OickmltO8vy5xLS/DdPLcv3MNnUP1u52wC0kQcBbPhL
23O5iE0XeOgwpxUCgSffdFvrpSIDjB7L+FvdOHH8etvPlfTrwtzipFZ93DdUzFUjG0F0Y0gvorKi
BLeT+JK3ja0ECORayEDpxgzc+Jt9nx1cvmoVLWx7FPzKU5ei05xsIWBWkqwLCwt3jCTRigBOCKcq
JFvKYqeO3tT0Ma+HjVhfW7dzVxaxHvQcm1AVUD0UX+seRncfMojyXspTBGP/QyX4wqtFzBc6E6c5
bDhOOwnlcxrEg9sKpf9aTNarmDXyhm8r+Q4bbEZgM2o0XzKXITimrVqMGuYgAM3SUxX+2qyhry0f
xVdOCZQCgGYtlq8r4yEd5YleL1OSmt23xz7epeOHLtvICdZSkblb8D9Li7WDBFSCgxxL48E7pH+m
fXP/Y6JvYbjam/rBfykOqk9h7Hagr50e50YXK4i+IHNCMUbN6JhyPIkvRrdT290YvAXdxgtqbVP9
Y4sa3OXXMlukpdBIp/c0fAj7O3Orlbz2JgYjPmcBgFOZyVyk935mTJ4UK+zaZ5iDRDd97A8MgjYa
Dwruxp4c39qR428pp66F4bndRZY/+sFAzRS7oV8x1vA58pKdKGw1IVZKDnhHZxosDJqay0H6HnqT
ifoYJ4a/84ZdUqc7qIZq8ZPcwKfimsNDVrxO1p/bAbLu2/+sLt9o6RR3cj37Zua/ikT7LFeya9bZ
l/9/VhZfrs8Tq0h7fOO5eYgLkvAkv1NMYeO8WIt2FEdmTDqIdAZzLiPQs7Ku9lWcMcQ/eXLs07cp
j+2usqf/R9qXNUmqW93+IiIACQGvQJJDZdY8dPUL0SMg5lHAr/8W54bdlIqbxGlH2H7wsWulxNbW
1h7WQkFc/X59TasHeokmuXg9olqbxEDDJAn7OoKN6yYxU7BnZ0YwQQiPkN2Ao3ffaqHhQqS8OJtD
Ox4xK9TsVCWNXXANNMeIZ8wTdWvt2qT8ef0nrlVK0aFv2bMGJxTemLTvcUHA98pGnJhE3/XtW4fH
dxfpHue2L6ofuglNXshDDyVGv9T+0hJQvYgKGa/ufbLu06g+Kho9oWp0Z6iQc7O35mVX93D5A6Wj
NYBmDCUx/EB2GXwO5czwkOKFRls3ONCn7JifInitPZqBr+/Mmq9a4krPChGZehVw1ASK5K2ll2wr
qbNmicu/P+MvAoyCcppQCl+ow2UQ9Ay2vWdGJ87vg96xs42q6dohXqJJdp+XvcJ1DChh0PnrWM95
81djS8x1LaBZYkjWzjprElWJHVNSnyfPBPmbxNPHx+vfZa2ghwkH0E9gpg2ymfLLOSxFNmQpljLp
r9DIduvqWGuglUJG0diz5kTRTlBtJT3W1rYElb5WAxITC6zBcE/9S5o8Gyleyxe29SpZvb9wbxkM
CvSgL5DLoxS9LPE4afDwHg7e5N01+9jc4Wvtykuws5DzEw593CpbrhkHWNfMeQoeTyH51ozNrs90
CzsqymQXg/nXavrXKWcbNZU1i1/CSCfZyqxATSrYR9TupwIcf7XTT1AUMkdHVROoCGxEG+uWsliX
dISVmjVC/ccgx9YdEkzOYToNL6VzRrgnCtWEgF90V6SFY1f9Rli1taeSwehRQEKiYk8D9SHu3pNu
X2/x3awFpsv9lM60opvFpCYwlnhIH3tLd0bwQjRm/VxH/Q6dRBufby13ioH+P2YinW80CLRWkAKP
PHn0lPrmF2J7wVPjT+54RH3Rb0bv+lmfN0nKCcws1vPAAtjlPo0CozBmgMMTiCxVfo1cfM9TugGx
1sr5AUNaVTFpamIrsEp13zxaEP7pbzQUMHKHHoJz73ae6qk36ITacGOr9kHwXAfXJoRq5TZ1EQZ9
Jgjinbiy3uIgO2gFu1iRsbW82cY/b+EfHOnQaUZhVXUKnCiLX5rqJe7sIxtTr9FHELK8DRNk7vvu
qYlBeykap2xjkOymL9e/49piMYswz24ieEUf0se7Dro4tJ21Xlya3YvkNjWfVXVjP1e/4xJj9j6L
+5Tgmdb0OTBM3R1uMFT9qLjxjh0hkTM9dMf+lPnpfnjXfm6pga4uDuRWYIEx0NEmL6630tBKMgR5
xgS2kj6JnaIpnSwINrJJn64g6FKB0f2/knXSAst20NqYQLJON4fjoO2ExnZD/zhttn98MhkJSHoR
trGuBfkEIMxP/Kz96Ut2okdyqSG1ih71OHe6w3Xz+ByEfkSUnxi8baBIpQIRZSD6tTgMHr8bL+Fj
fwBf3WVwoZPp5g+qH79oUMU7lRu++rPtSPhSEJxzzP/FDPjRUbmzn8LX9Fi9ci85W89juMMsKobI
3epZv4VS/fWlfzIeCVk+nmkrhlaLEneyUoclb1Fe+q2ysb5PeToJRLoH6yAWvBFY3oRyHkQAUAsu
Hxsbwiyt+hoidspqvH7EVt/s59Bdwp3d++JIDlhXgmsQn3Xfn1V+wFPCjX+NttOJf2YAhpN+Y/m2
R57/YlPReImzgmwKht4+4paiSdSJYlPBr+jofF8Xr4GxsaerpxFjRjb+NZOVS4cEbDC90s8Ylc36
A3oQfyWTdtcqY3lAm53/Fwv6Ayafj94mCd5uAIvIryk7KtnvcHM48FNVb/5YCwzpDJgR5IMgAJ64
VDkH1OvZmZv9Lkc/Z62fGm03lT905cv1dW1soilZf8Qne9QCYNrgm/LqlF+MHu/LxC6UXUH0fuMy
XD1siyVKdpGpQT6YBejVVfIQBfcVbvdig7VvC0Iy+cjm0WSG0JeIrO8WdQgmsc1ww12unyvQiSDd
rekorc0/YnGujAl8tGKmiTfsi6IhQ30pqNNCNJYcgvRoxM+mErqh6pDQr4w7mnqcOXq7FQ7OBvEh
spgNZvEr5o+7+BWYRSlHU+BXDPVRJY6Opj0dXDfJt2i4Q4HYEYHHQKnfbym6rRrNAlcKJqIaA8ll
A9yRP+nM1ZPDVMYeizecyOfXA9YHGGTcQLs287p/XF8zddzIA+AoFCO/FOvQWH0IgsIDn8rgRCPE
3VXNUxpyiur76wdjXoO8txjbRHeNBqow6Hx8xK5ivDU1HdhJZZ2oiVKm2rpiIF8xkn4Mt+7fzxXN
f5b6HzjMbX2EG0yrKkY9QZUDTZ/mLxDoeSFoPppHsIU6dV57EfjHc3GECPD1da59yz/rxG5/BGax
2ox6COCcYxyFsGMY176pB499GG3ctJ+baOZFYhwGI6EQZf0k+Zt2zYCOfGBZTRY6PZrvrQ7SQ0bq
jax3jHLYzf993ZDbREsP+K3eZG2EcOsbvfgNUgxXdaLNU4HfoJg8eK5NRdxkLIes+lRA00ktQa6n
hNM+HKzxVMZ6fZcN9b6FAvtGOuj/sxlgWQIrBdiJ/lGeXxxeLQLdsUHwQ1TG3aD1+u7AzR9K6yeG
H1KnYJgNwSah033Ycl+zC/xk26CGA2ci2n0/UZBVhMfoLingIsPxlijVLkn/9YTV/KlRqzFQ3QVP
hdznq4+2nQlWYZvjr1ayT8hPG1PkhnvdeNd8PaaqZlJbDFl9UjPiykCUoqznMMM4dQys9R13xPj9
OsrnZzcWA8obOCE0nZng0/x4Rsy0jDWLI4rSe7jYIbBecxNDlUZbotW2S/WXgBCft1ngBpb4PpTF
l6YxHyoa2K6WkZegpWTDO626RtBXqGByw4/CQOnHnzSTH2l6japo0mS7gASPsTkdWjBNKQKUREH8
QLtsZwzZLtwiuFgN1ee0H8VrUgO+5JX1JBM9UVJAl6g2D/u4pt9TiGpl7SP00DwtjH5ZEMnj9kuP
THZfvrcct5Co9WNjJIjTdIdtkfbMh1Y2aHwX8KGgMRCRoPSBRrOpqnaEQccDh1LEQ0bGfWoQJwiG
2yLv/QAMbddtYs1tLhGluAnE6Ok4onDhlnyqHIJwrVHT99hoobtYbLjoNStfYklBk6a006ALYCUI
pm0BTszytRQbIc3afbcEmX3Gwh3VhhI1mg2QES4Ysh9OHO6hIBlA/32r4WvtMbSEkgyoSNsuKqIS
5XYM6zQ5NH8cM/4aJKGn45kHfgz0m2y4/XVICpoA9EBh6kW6zTmInJOeYXVqUAGJu3WiH0cb/YbM
vg0ggmZkd4kybaQ//xly+2SXSC2BvGKO3eUWhjTomKKn8E90H79R6MnjFXsuLsRJ3RtlN7rB0T4P
HoXGdXYpvckJnjGgTY/DKX4OvlQ/6cY3XvP7JlTfDJ1BLAICdB+/MfpEjDHS4JQJHVAjtW7jcDNm
WzVWVAegpYl5kk/SxUWeTQbmO+CSH+ij5hencNfb3uDqvrEP/cQrhYNR9OuHcc1254/KZnYwvO2k
dRUlUgdF0yKGYeZY3mdjLyARCq9peCBjAp1n2BqPTVOYW6WxtcWCacMAKrqyPhHD1WWGcELtEzcb
7xICuTT0vP/NTWoR3KGoOFNoP0imC1YkkceGSEB7802ZbsPoJbZfmOVf38LVlaA9EJ8M8rT4j4+m
MZnDmOI6xQGx4idI3rzyGrR2YotfezXqAaGUOc91z2qrEk5rB0GoDiPiXPtiRDuW3IjcH+t93d2r
xq7QdgQPJXbW+ue/WN8CV/LX0aB1kYim2Yfmvp3wI6kei2yro3PtHlquTjJEHsZTmAnsYmRSEFkR
89cMerBj8PDqZW76cdlpXpXnG/x467gGXkpI0uNOlmzEEHlFmharm+LMjTPrpjeZN07KXYABnVxT
fMZ+X9/PNVcCD/IfRFn1LmizuCe5CldShOhbubW7rZLYaoizhJBMBS88WrEQEJYVuGWHk7WLwvtQ
vJUMYpIHHUNImMO8vqy1ewKdfGCko3OrkbyRgVEazcQNmElf7CzjXeSgiU6ER/r2Nkb5qKXZWRXj
8X9ClTeT4n5P+h6o1nA3lXe8u9ej11q5b+gBJKwV3bCWtbO+WCSVNhbsa12iEMAJ/lSkNxCuQb/B
hj9Zs8glhnTeCjQNsFAHBk0aRwHlAY0cXUnROOiN7W76m/TcEk46eGNmJWOlAs6MvqU5FDyGXd1t
fKXPk7NUn4nWILIEhjeUviUQkoRt1SCQcLsxTaGGqPfhO4bO2Y94SmzfLrT8aSis5BYdJDUKcnWo
3GW5Cu5IkYTiHFVpetMaltgaQ1r5nLjOQUyK/hHjM+Wxldtx2eIJP/dJBpipwESD1W9Nva6dRvBH
gq+LgUoWEbbkYmqU+6GEgEShEJVxVqxKvw8zNNNU2nCA/tRp7HXhIYa7DD0fHfB6bYn5ri0TbC8E
8RtaKUH19PGGqk2zKbMU7+XAerLofWEdNOFeP4efZznxhZcY0skgfTnlNlLm0HHi6J6ddrQtnCSN
nYSOh6AfnvXWdKKeOTH4bRNiu0kGpatcc9DceRjz1BuIjqGPryZygtd/2sp748Mvk86TZYKwpJkT
p9DGtMmr6HCGTmGzv46y4tVh3BajaChGo7mccGN92iBTgVelXv9O6ueofrn+91dXMccY4NggMFnp
1doYahOMDeLhzN5VldNCL3CsPCtXNnZr1VYwOgqLtTDYLMt4CJ3jmCZ4YZDgpCu/0FpgpRsvii2I
eSsX7yXVGCsuBkB01pPdx05Xe+oW0cIWxvzPFxhFUveYe8SrxSp+V8kuKe6G8vFvvsifnZq/2AKi
1qyuKdF04pYkgsDpm1V8hTi0qLci5VXLWnwR6cvHmh6FzABO3p0M8sL7jTtt7e8TDdVfVPIRXcp3
GiuQHWImLBez2BgIAfnbFq/1qgck2kx+jINhfAr2w6kKWiPEEgp2Y7eHodlZhZua7zRSXfQ9DQL5
wq1+0/Vl/cGcr9nl54kMpvU2OtPJk6054x6SoQ59L/b27TQ6/LU52+Bgum4Ra0ZHEJpDegT8gaDX
/giZMpK1tJgTAco5ZXsF6YBNfoOVMIstMT5ZnQq213ZeVuVpKhKc3pRdgvhFBReO7nRbj5tVv47K
Gsh2NDw5kDT7uCYMC5laM+Dh27m9p75AVqR3UGADVREq2mfrTvVGR7lp0Z6wNT60upsz2cE8GIXc
g2T3TTOGc1cyMlPaiUancvhqbcrFzL9eyjLAnf7BkIwEk6K0y0M8udW96cSHcKe/B+fOt/eRwx5D
T9vIPa4vic2VGYQdpkwqn1U0jqIJS7I0xBs/RHYZ2w0IspZkZHOmBmMtuC9wpj9+sRbDEmMSK9xN
lbh6Ab2+8R2Dlf0rtbLy0JWB/hUSOfYxiLlya+a8PWWVVuyySUBrt1CjY8jr9p0Ogfqt4kVwULVw
8rlihMhrsYLsiz4EsVmodyeVTT3GT818ek/GlroQ58B93w8U4/9KZdWYM+DdpY1T2EjDQLTbdPql
GU3lrq6CoXVUa5z2lVaF33SupReWdeVDUDbDGeou7X2q1B3yndCeRQwBrVofKj6hF6r6d2tKOr7L
wQSlOzoCuGew2saIN/r41jBro/FAg8YnuGWLYeoXAgyWMxVj89oysNJi48QjgpXwqBmVtoOEdAT6
7M6iB7A7FSWKnlV9jgmZf1nAjz2o1T296vLcGUG56uXQ2PUrZtS+mgs7w/8oG3xrFOqZBVkcuuoU
kZcwnayTYBh6dtQBSma7gKaQ3aOZSs9QDg4OobAH7pSN2oA2BJvoiywlnlFPyvugsUw59B36pzvT
6G2fsz7eZ5PNvmRthGYWVVWeOYKnrxMoaO9wA9GdokWkwxwTBTdp3Joj9Uga0n43osHujUygpRnC
gd2kWad969Ja/0WLWL0XZsp3Ra3FyFYEepZ6Sl6kb1nCBMbY7CL9mQfGcOJEyV65BsGMItcmtxZj
dsH/vbtElgVBlNQkl0AZtV+IJKKjNej8osdG5dXFhNHuCgXHN7vS2YPIQ5s7EFUkoIagViogjRSG
6b6DZtix0Jv2IeGk8iHKaLcuJ2Q8KSIXX80+UncmdJsz11KKcC8ghlSDwt9I79G51NymAcjJncKe
A2h7CJ/CJMsfi3xihcfLqDx2EBR9DymLbKdug+idFxHUHLSuweMt1kr7hSem4vMpLU9Bp5LnvCtJ
cKQiiQ9dok8PmiC5D60ew1UCxXwwzCo4thqCsX1P0RyyA1NcoDksR+UPYsvJ2O/Tphke0rIfMQCb
2sFZGEp2YIHSHYK4VDTHHKrie8676BnCluCyq6JaeQo1o8m9HMIMzwWnw5MettpX6IdyN0xttXV4
yfPnnPTVNyNFTtvRc9ZaTpRE1VsPEoUnozNi28lLAikBhWY3lhjQ+dP1g58WjXjWKzCzOaFSF7+H
Xgw7Da00zzqLwX2SWmhXgAorWKp3WWxHTyQJ+DmLDagskbQNoPnNceaDDjGOWqhp7kRgYn4ldSiO
QZrVQBWM3YhSD25D0uIAF6ox4BSN9BhlZX8jRKK+jwXBnG5SUfx0wwoyb+wL8zarkVJ1NFjZsQpi
Ba6D1cm4jzFEdKK1ktyPfOrQ3kqj6lhZLPFzAwqZgTFhWrBpjeEMjsDkp65R8VKCf/WYWamdugHK
UHc5EmR5OFaRV9ZF/S20gugW3rDzlDobv5uZXvkTJQqSE/kAkW2z5IUzjWN4E/cx8gb2yIJ9RXn2
NMBd+ypv9B4cAjQ8FnZZ+RaxkgstC/6oBGN0YBExcBwgf+dYLAITNMmHm3Scer+YWPKe2Y3i0DHq
dtmYmAehmv3gsNDovboeMV+paHpT+WaHhgc6mtZdTyuxi3lOd0WfGGJfMlbbEDylBjqoidbYjihA
0eTpUZNGyIjV6IsySnRGOz2U0XedGbfENUMz2TEtSZ8tqDU3ECwYlAkuzKhHd2roBFUDtUl+RyzH
tPhQVO1rVdjBbiR1+W7SoD30UZr4I02bdxIq7aEyTDSrK127q00IwIM1UbxEuTK9Ua1TfwuaWI5p
JsUDmgDNc9jazQ3o96ejBkN86TIFzD7/PtQyFkGxdHFjKE/YAUWoVWW7KkrdxnjVrNf/DUN6t/NE
J31aImptmxPv3mr7Cdzi1yHWgtTFMv4JnBdBqh3k4NisAaHTL1Fa4Sn071t6EG5A8gj5DTzQ5VHh
Ue2SUYWerZtpp3jYKVkMqaWtUHstilqCSB+jJ6kw1RYg7CH7Vt2Gt9NBcZnX+aJ3wGX7TT1c37W1
qvKHVUlfJkkNK9TnVQlXgwe6nw73/Q1ar+7J/sX21PNWKDqHmnKYCKkRSNFhcg18SlIQrFrgObJb
xG1jhpYScW8pD51xCa27aUt3cgtpNpiFQVTwHVEezUjqnkaHsLYcyh6mZF/8e265OWNjMIrRUFzO
qMF8hOJpZrA+A1TwwO9MbWegZeLUurG+Iz+DjbfyWuC7wJLtXNdKCB1wYPWaZ9Hbifq9+JujBDIf
FM+QadTk2LoemJ5qAWrrbXkx7MJps401rGZg/gDI6kxp3hbMiuYMT/+SC59FN0WwZ2TDtld3Ck1T
YCqAxiI+zcevYqpxXjXd/L4z9yL0lSqB5op7/fz8Q5Mq2/PyiaB/BCE0HWqR4IlgOGiT9usv7fEO
LfQWWCigUOSZLshUxZf2xBx7X/6GhKBrv1DNAUNEvJkbmJ8j136LdLZmFaaEWAF3e/I4xb6KtibN
fNftNxWdqThfCnghRp9u8QuveV6CLltDYyhBfnrXQt8rKrS5K1Vp9tWQOWm9pfG4+lJfIEhHOezA
F2nPPal2N34ttZ8p2iltNXAYQVk1/mGn6T1ttyh0VlMtGIXS0dWLnv5P5N4Nb0ij8X8+rQ7qPgen
Oj9Y4NNxw7v4+3U72gSTHH/VmLwD8SYSvhYSuPHR6P0ON4xl+HF0GOK3gP7k1e8N0Nk4ZYNZrlDy
W0XNUWHKABrFDjnUP7MTahcu/aF6fDfs85cNuHkNn+Hw7jAMcD1iVP/jWaFqVYWBMncwPdRn4qXH
77EbXlrHzJzY1e8Dvzmi0mXdhndbJdE1A0J/4X+Rpd216ykKg9lE69Qvj+nv8Kz+qF/53tzop/tn
RO7aEqUdze0kDuoIQNRw7Kfi1Z/2sZOBn5067Gd2MR6j73j53YY5aJLqTdLy1YQF2sQs5B6h+oFs
zMcdbvC+02mJD3opHts7656WjrWvkIAGIX3o8q/F/Xgjjsz2sre/+bYLZMkPGnZU2NFsSu0Xy3Du
ECFre+YR0yl+WCDV8kH75jU38Xe+hwCidtxAXzXkBbrk+WKFKLjsgV69CjzPDnea6aSvwitPoBr3
t8jw1yILdPGADwFh89zM83GX4yZKdTa3qxfBLWQ3BPPbcg8pqmCrfrl2gy2BJL/Xj/Vo93MXuVI/
d/UXEh43KdrXnPcSQrokeQVzjWfXOpnHAfqP4OX9i7gZvRwoWkJgDsw+0pEobCTw9Lnf1hY3Asyx
9s42NrLFq/HEn6qcPIShNVmjaj3qUpAYPgsrPbVx4mlF7BK+RTSyBoV5Y+j3oMvB/tS9VJSTFYUC
rSNRlDsZeonY6KTFTtsizFrrUWFLIOnbqwqvadbOQE1bnpG2S0450kY7s22aexPyZG7ddxUe+uzr
oGqNxybDT1lMXCjRbF2FawaPYtw/QS46suTB4LQlUzHpeCSYia/qmMOKHkNIQDSpO2gb3Wpr9riE
kvxIXuoV/Dig5pmdmDxAHmojZFtHgEYFGptBuSbfQiRNM5PPyfC22ZfFLek3oudVC0GB+j9/X75r
cpCW1wP+fpX/5B2HRCfyUbO2Ylx6193e2rwcqgmIuNAlgiYVmdYdhoiWjRpQVs88DO4gUFB8IwRV
FrKC7QR+LjC46mG8C5PijJmk29ESx6npkHvsHQ65GTKpTizsQ6fddoGN1OLGXqzdu8sfKBlxC+nZ
qZv3olPeLHYfsVMW7aICc/mnqjyQrQbL1a1f7IfkzJDVxT0UowaRoN+jiVuHlaOrF4cQKbjrW7/m
mZcLm3/J4nGZ2xwCaSMWxjEUQV5a5VZVd9chVu0UAoHQl0VfOTznRwih5OAuUdFPyPVzlGiouW82
N63v1x8IyVRHVlCkmbFfHQZMMBnsdre5H+7MXeWxu+6oePnv+Ll7sjbc9WrSAZLt/12adCX0E2SW
y/k75bET37b3uuIgPe78VM+6p3gaHknJxvda9WB/EG2pbyPOU7tAdyY6/mLVTZvnxvTz9EvanJVs
a7pstc63WJ3cxRiIoE1AIges43QmN1DNc+1b8Ivv4mPzQ/2hO+Z5PBiIzB6njYrVhsnYkvMMMFot
Kh0mE8XloeDxmdH0cN0q1w3/v59Ojn0aoo8DD7CRNuv2BRHID+dOaqYbxr/1vSTHUfVJTbUAezgO
CnpbHDOH7lji0f5J8NT735Y0L3lxlsdS1ceeYdf0lkIO8SWDoBIkSa6DfKb0QI5oaRWSx8DgLW1U
ZOXd5NU+04fBs/0A09TivQX7fHrqH0dnyxzWve+fbyV5kEDVYtNu8K1CflAxwlM3l1FcKobEG/Ny
bW8T//oi1wHRVY/ACMQsssvSOhYPRtohmPwibtGbdE7upxNx47frMOuxEfjRMN8Iwd5PI3klHxNB
KXDM+Bxnp2C4SzGgpmtvTBw6FNOpQzUXnXIO+os2HMmq/c/t+yiPEeipS8aSD1OCEhKgo+aUd5Gr
ohYX8f3GAlfNf4EiGUvPzcSIZpQGTJ/Tk+FMfnwq3/JyFzK3vhmP1RN/UWYOmK2n1Nb6JJvpaT4q
bL51bGvPzX2dNRgZ/Rs3tViddO1UeTwZkwGMAVrLOcjKh27jSK86wgWCdMGEoixjRQECPqMTKIXb
bw19fSbunc8z+gLAOmgiky1PVWSBrU95O6DfwRX7+DH1DL+C9CN79Qs8tvsL+xL7oHFyLL85v0D/
8rARxq5N/374AZKNDBAoQ3crfsDgXQLP/hHf1MdfyZkd+S1xFI/lzqnYXbfL1fO9WLNkHAWYiliR
YQogt/gzRwwE4lvRnKeoYK5JRvTSpZBKC5tvmEY4XofeXK5kNESPh5ZVwGaXqMcwtWffcZ/t44f8
zbiYkavsqe1oO5DLb9jSqreBPDier3jss8/aw4louDV/6dgIHzKLYNT/WTQVCovluW9MNx/Uh3r4
PrWvGJPdUeVfE4TC0kwdEx4auGHRciqlG4SSCb3WsPKMawn3VXNUD7RXjJ92WoKawiq0l+t7vXZ6
MARsYakg3MGr7+OFyGxwPlU2FlxBlU4Zzn3x8zrAmpMB1xwODx7/6BaWABKdVoNK8LY1gwmi7uj7
U1Q/RNL838MAA8ytmNvGpSTBDLHQ2qjHOmwwQSclmgvupnDcuBDWXPUSRDqGwB7ikgIkIj9iE10C
B/C5ovr43HSv15cz/yU5t7hEkk7fMFRj2HfYtXJo3U6gfwCtObPmC2nfryOtfZ8lknTWENaxFNV9
PJHtb2EI2pMn09xdh1gbgcY7H2l1jM1COEMecqAo2zfK7L4qSA+e6Y552Vn5ZZzEc3cT7a+Drfkt
9BKjsIqWXwRh8z9fRHi6XlUgNsJkSh58M2M/MdFBVaKnRnWE/Y0ofhV+vw64voH/BZRnKay0w0Rm
A0C9IDs2oLmQtX6GNp7rMOuu6c/C5IbTZABHz1jNOKe6d58b7uk/a8vt0UEYto7Gvdq/jrhug38W
pn/cybIA4b+ezzaY+CzfUerl6RPZIuNac0CL7yUXiSE1WmRdBRRSf8mQMS43HqBbf3/+5wt7MGM2
DWGmIsk0uByKLYJvhYmrFjeHp+jz1AhkDj8i9LxJLXSFI4Azn+p2dPnwWqt0Zr0PlWM8oiIXb9jC
qh/CgB4G0S2Mhsg5uhAM++jiAKKtneMALALcz0MBmmINmZANK1jdvwWWZAW6lSqGUWP/IhAGKWhV
IK/XzWw1QzCP7P9nNdKdl1sj9EoHIFQYIeOnsn4qwseaunm179BUhWwIP2mhL9AGpmEQa0twYv1g
oUylg9BLtz69MAKRMa0LYIFKpIE5LDP78YXGCpq0am4VXtEGOaqsQ/WYmiy7A2VUUrhz395FAyvL
TPIe/s3JW96Z88lc2KxKUgujo9gR3cTAsI4G5czv+BP9CyqOmbwT7v//3c3SLaMVmujB4ImzAXuN
Uc5N0IiiYaJ8qz9j7YgsgaRLJrYC1pUTtrjQVczpf0OtiqZPLb3rTC8v4kNj/UUhAr1bYIKyoF0A
duiPO2jqIRr8AoJv2j9xfdeIU7ulY7Pq9xcQ0kcimT1WILnDo4Cbt0mXO0HOb/N6i5N2beuWK5G+
Ea7n3oonwDR92t4YJsjcA0U7cQjbeY3BT5adRg7l4Q2tIPC7cTTnNXwKQxZrlL6bqEtthB5W4j6m
tmPc6bvgvXHa/KDekIfMq3f6I64f6B9dh111bwtU6QoXbRcbfTkvmRSOqvt18lRE+yLCvNlG1Ljq
3P4g/ZN0Xxw0zpveCmsgRaALr6nqtLp/fS0bViK7apMUplkXQEgpXtelr6O7GYz/10G2liH5aHvQ
SvTq4jP12qtpAePp+t9f/SAWRM/xNsEFJwfXOef5YEA8xo1RqFENNwNZX3pRgnsMoV1H+mcwQrY4
PNSRccGNgAF3aSlJqvGUzLwJpTVCdfmm73+ngVPwW6VO3bbYCXIws/cxuJTGPUbiNtDXFoqS1zxn
gFQaZJk/uo2cJtEUF6hIiQfbp/vicTqAKhzCK7vz6Jlo+3HOUDloXGWjl2AdF3V8C1Ies6THR9yA
KTlXghIfkDff6gjj08NXtPDfDcYzSbaUZdc8ClimwF2C8XuKetJHsKJApgvMv7hdKGRlppuMfx+I
5RiFG+U3fQLtvF/Xt3UVEHJ54CzQGf62BKiUCPJKJMrR71LcjM17YyEhPtxGlnCnIHyestELwZBx
HXTt4CHsslRYE0aL5FK0icydmWtgSkgohm6So97fjP1W6LcKwkD3Pr84GYSVPm6lbQ0dyovIuta0
8ZtgOlYRKGXDLZm71QcUGj2gXDNPikM79SNOLfSEJeacFojTy1jfTRDmiermFtLlOwxP+VEV3UP8
+3GEqKqdfvuLnUSLNIPJYOxHrriXorPVusKhCJPTOH1R2UGrN4bp1vYRitmY0ARtiaHLXlIhHJlq
BTlQm3PXHEBBCI+8VQJb85JLEMm1sGTiNMoBkjHrXmXdg72l5rGFIJkDIXlWjBlsrjKgrTncGelG
WLMaq6L5zpipOTRYnOSgEnWMQ1HjJd1Yb2oBEoSbUX9SuhcePWjQWbwoF2TBp62351oYsECVXzgR
IqzUmPMeIpkwDf3aQm22tLx8i7R0Didk57/Ekcw8rFUx5CpwtIrl+1gfH/rhrZ7sezb9yEBU4pjJ
939v20tE2SbyhBRJgcA0MTBT2WQu6R6TLYmSre2TzCLTG/D9B1hWb++nJHIm5lSmQ6KNl+4WzGyd
i2CmMBtBBhMwJV5q6TA6GfveikOpbjWuzw/aa59J8ud01FJTRzuCayCnH47fpgAf7BKUj/XQOWFS
urqh4/7+i2YOlJuIpqEaBB4wOVNg8xADJbMTTHv11Obmbd89X7eGteM1V7RsG/+e3Z18DxuFGDDb
Bgizuq3m53Q5OXHUORknGPKtkEY6mST3hPFlCL/o5RZP3sonRC8JtEowCAvuHZmij/UdxAB0PMhU
VMtFseeYb1C/GvH++jpX3O0HmPlnLCwFFY6QJiZg2hYDVu1w19Lqd5ur3nWYleP8AUbazbabqj6e
SWLShl8oiPJMzCQ+DKZ9qYvAwRTHxpW/EmeYeO2hfwKUQp+7KLimqBVv8GzmrHqlerGLut9RAFYx
8QSTwrzOdzsWG1u5usYF5vzPF1upUEUYVavPLsurp/8j7bp25NaB7BcJUA6vCp2mZ3qSZ8b3RXCk
sqgs6uv30Iu97mZrm7Av4LcxulRksViscM5Lmz/5vkFTP+slzVKre4boENGMreHBLiwm7VpwwHNB
E6u3gwuS3aU8NAuRRKIyMYI+xtwSZ1IhZu63jf2YdZsi2d02C/6lgvtwVBekRugFxGEWO5n6GHTe
OQbTgnHCFEoaeS2yPRiABTWZrLi6qg1G9AHUiEQHSgOXuwNqORwpLmpOpnCwd8Y8BIXslbwuxHLx
a2AVBEDvpZCuNDCCaLnINQAFANiMDIAAFpHc/Gt2poEBBd2IiDMBCH8phJBZV8igoNk407ZxgooA
uGTCxmShN3oYKJ2RcExryU6taaZhgt3ldEH21WR+Ntl4DlFSIBhz1cBrywYUJeO0SY1Fot6a4zuX
JHikZXFsDP1BvcQzAb1kgrLD25MqCXHT7G+b35pSOtqRgNOBesTV8wdAlnHh5Uie0tmOJhVQ4Zkd
sdaT3MZrVq7beH3A1m3E7sKGNc7gFXWKh7+XV37KtiZW0b2zHZ9lm9sKra3duSTh3k+UcgF0FRSq
lA1wG33b+Tp60Wi83BbDf0Y8tudi+LqeeTpN0VUCdSHGWk7O5G3rmkoc+LomoB3lR4nz+12KKMrC
QUkUeYyy+smAfeW9O0M0WX9jAAAD/j8pgotLc81oQNWCTjj6WA97BsDJeXt7rdZGhUBiAhVM4DZh
84XFojP4I1UO6wW68KD4To/pMzu8KkFxN++sTXuX7p0D6rknYPM/YFzp7okDQsga9dcs/fwjhEOV
lqU3TPwjevYwW2/KkAaqjMJVJkPYsnaeWty4kOGaG5N8TBpQsmUNfWu+DwV5ENFYBlBgxYTFXOg5
4KpxJwGf4Cstk+NolHe5kW1A0BlYjeu7WtL5t3dwLZbgPew8JwMEIjESszAvM4EkGjJHCsSQhwzX
RlPWfteSwKYRMBYmWcZizWOcixS2a6R6QagKj9GUzgM64gJ9Kr+NVItKz92MTilx7jINhZ0zW3RG
xzZWldW0Dnpz/hJTpduDfe6jHtXPqkfqKE69hxL9yJLFXd/Q34srnEAF47VzQbG4i6PNW5UiaQLE
yzEsHeXLXMef1Vq7TyxZWnnNuyDfpfNOLuBPiAgfZCl1RhXukac7PF6MOfeXFDT3P29bzlqyBn28
NsgG+bAF2uMuvZgJqIIZ8EA4+7p9r+Z2wAo7BIvMtlGyuzL/3Lvl3gLSgEXYjljDt9viV62I91kg
ewfEOEO4d+xxHFvg0uAJUX/r8xKGk250MuJi/YKRHclGri7pmTDh6jEsNY2BPI3UEPDbqf2WL/ne
68jGUv4mtsfP/auWsKgWZu0zu4VaLAFkiureOZWD6NTZDXN9ykB73ya97y7S0QyZhvzvZ7dehU8C
FDvkJhndAVk3yKzBtwAlBjzm+5mxAO3ajwRzTnqm7uKhfympfXLSqfeVvtg2+eBrYBH4iy22VWCz
cpwawOtefhPwMop2GvjxQda0SDYeCW0zBFaUz77elrR6UM8kCdpPTguQwQTam/M/puGXxa5ABQC9
BjGfahslprt6l5xJEzxSzYBpZHC9UgBEquwjRuVTIzKblUkRnE8y5ZZiFdySLMxDRMB28BETSrZo
1bmeqcL/fmY2Rm8Nicb4Fg39h+H1x2SwwzF+wwRWZNpplCZfKsyK3N6ttUo6Jq3/NQxb6ETIxiRr
QI2M545VbIw03YMVIdDGKhqdfocYHqn9LASq2PM4Ghu05Ucu+aIqBJSe+9tfIlljkWG0bxQ7xoQZ
LyzroZno4F9ItxQkqLfFrIWkoBfD8wSg9CDlEZ53TtFRy8vx8iKOtZkyewdImu1tEeua/BahX24k
Jm7SmSjwcN1IDpmToM0+eYuXRSJm1c2caSJ47droa7dn0MRkZN929F4bn7XKRdOKLbHMtQob2lhN
oHdi5h9dUsKimV7fKUbiISoE7vk8+4v1XACO3HhzzI952QzxyZr8ygQGxRB1silHqXRhPRPEy53Z
QlEdGa7afLKTQwIGPnoHHpli+ArMFZxHWgSjjp63Kbq9mavu7Ex1YZU7Z2qGlr/U6xQA0Fmw2FuS
DiEpP1UgipRhQq7NeV+stHA7EpLQpMRbM0iWB2uMKJrxrXG7pC3iqmdDeS70cM4kpeBVQ+JNyvxA
GFeAmopXTKpXQyaNk33VjiAY66LKVbYDVLy9mquRBsdLBoSPiZypYEgjs0oW63izW8mIHjstUgZz
W+CFsZgfuLYkLmVNMT5E5KngZAX4uSCN1cS0FLNGwG84nd/mxfe+Ae+7TuzUX3Tr023dVjPBFloI
gQAD+FlVTFKR2nM71YI4dPKZ2y6nx75r6tDqybwH3qy9HWzjW582nT+7Qx0as0t8Gi8vpU1ltGNr
LghOHTVx8Jtfc47oZW/MiLKKICu8gzkAr79x7gvpK2vFXFF/449iXvkGkIZwZ/UZGcEsMCKVmT67
1Rc6PtVghGFjgK6rpIo6ReFli9vrfL2rkIkEHXquDUBgi306iqsnaQ0CxSArA617Sd0WPDT7epKh
Ccvk8L+f3ceOPmQE0HO49J2gH15YtXGWU2u+/zdt+Ik5k0KzCYxtLrSxACGRuBga1l5MFVXZ19ty
ri2CrxrMk2NLgvFA8GNNmoDFr+faFC/T+FSpp0bGDXd9uC9FCL4rsejieVzE7Hwlzl5rQ1KjlP5z
kdUiru9wzDyqOujtbUxZW2LrQw9IMoXxxu2ZPpHWe1bdQZI5X5Xg4j2EbB8OstjUYWhZEqegIQ6G
Nuizd9P4Y5cLDZAfBSkgXpZIAF/u+pBQ1s2/SgDOp87YGDEQnONThZHU27u+ZsPncoTAVZ8r9LtN
SMDZZUiKwicOIBNRkjIl+qytFwpgKEEhewXYWcHTDj0CN2ojP9Z6J73+UUy6JGz7lf26TCXiKYfk
CiayAVyBtsvLFbMVh6rziBCcHjHXsf9HJ74TNlH8T7dlUemr/tu9fjA2VoSpucV/L9HpPB5IiAee
jycsejS/xBFBtRucO9vba7yCqoFPwyZy5iWeJeZH7+wIt5jxqliFyHWwqN/Nr+oQ+wlAS9DC7rf1
vef9NO3sqTeGTZ49qWO3QwXoddCNUOWUxaSG+2pkL5aVs2ihmZ3TdqG+BSQK4ZuGIu4AbY1o2i7u
4mW4a1NtazTWhuFYskVW3l0TByZNnEokSWHRwhLUNTDPJwd21nYL/cycGCh15eKCY7cuiq7wMwYY
uyAbGmtXKSUm70xzdPxldqYDAUVm5A1L4foAS6grMBS6HM4zG7tPMfJbj1Y9mjK+47XvRSEJZNGW
id4RsTstXsYYiXYsD8NTx49zNVSW+eCm9XFW+u9VKoMEWbsoLZRgQJ1p4pSgIn25H8xJnJm4PIZV
WrAEdmo4GcMRA7mhs7CwbTxkmEpgUE1btBZKdufKCaANT8VaQ1UAseL0XMoui9718rjsgzj/abPI
S1/t7lCQze1jcOUCuBREP6A5RSscqheXUiyAv3oJy/qgIIkRmdQmoclSWVvTqi5nUvjfz85aOnvJ
SIsc4GnMDcvB3epVUMYK2gpyiT5Xgf8vfcAEyEnFERVzEzqTVBdlaqAXrA9sjIOYeqAMQVx+6YHu
5J2UJA1vr55MmuCoF3NIHNcswD/f9ndGPHZ+Q7vUp6PWb1xDZb49IWgtPcCt3Ra8vqC/1RQiuCHn
KDYEarbshZaaD+Jvv1q2hW5IPDj/oQsHjvXUeKMEegjBVCmWPE1nHPoqrXoMBwKZq3eiuk59pitR
DrJmdenC0vWCyZANpK8tLICtwZ4OWggXL//LbWxSk+RaC+Pv5wcPLWItIGD3pPyKGxi9+o5Eyetz
/kvL3+L4KTm3mqrXR3WEOAdwurnFYZ/9Glk+49GaPqXpphyCKv8L2zlXUTh5I8WYHlBLYJl9HTgm
nnCFP1sPNolU58ltt7cN5jpX/UtFx0VZzeXdvYK4eTaRlLDqHmy8n9ABZfTbTtnnFQjZjCN4GQIM
scxu6BAisdRf7B3XFvRbsHj2pwZNrxSCx7g6qu0/mfulpp8aBb21xRK6Dc6HoexZn4MwjW65b62t
YTuWxrYDKqrnDZuYZqFaGRtbMSUbz5W+9W2Ct+ibjlQAmeqDBY1USGxX9kc2S2RcXVp84XkB2kZD
NYDaBRlt29pxyyBDSfrWZ16l+F0CpJbRLoaIDdUDQMqlDKCr5+dMqOCYxtJZ1JnQHq+g+lM2T1sn
GUJaAZ8wrTfIJQSAZw6y5jPoze4y66eRL/em9qlQFd9wxrCyWGgay7GNq78yw7MPExyXapNhHlWs
BvpP/E5514fdCFBo9s20UkAlR4TeO+VhlBHsrG40GmrQuAtuNjyvLw94lTVzkml8PeZqZyFHqrtk
11VSrvmrhrlfm80bKfAE4YHDpRxvGUoNOPIwduAIx2MRLEgH9YAGtnrMMZv6q5nU4ejkT2yRjUOu
3eTar86K/xUt+DBz4u9I7sMGezykTbM3LNllsL6Kv7UTfEiF5uSB5tg8r583c4tsiZL7FMCXEl+1
eumcqSK4jMmuVD1jUKVpfVCO7rrt8DMFZG55bHfVDsnSR/3FBV0luA6HHXu+LV2mpGAqtOrJVMRQ
Ms3nsPOyqLC7CKjukvBOpqNwQp24G5yOX6wuYCGXjVs/e7h68mM2hK0KcPWn/6aVeO56z2jRsYw4
Twu76d62j/b8/bYIiQFe1SSyePKohmBIqV9n4yQNIld/H4PlAGpGIRq+9PJsGZ2JYHXhKlSnvn1p
vN3t71/1mYA4wfMCIBOOGOrYJTDXUWdAzKHmxym3feQTXiz6apt01+I9Ns7d19sSuSldXT9nEgUb
aEpbbTwdEm22t2uwojw2ys6qv8e9xNhWbfpMkLD7k6cCK4xBUOKehs4KzAFDgLJGilVtAKzKAVQ0
TGULByefFiUzjYZPseN6K4t5r7Ki9hP1Q8UQQ7/IUK7XYmC0x3G0N+SJQdNxaQ/mUIM9oWy5UrvO
fHe10PY2/bi/vUerVoG+LoS+DjLf4nSJUoOHwbWxdMQuwraf/AyZmNHuAo3sAETtK/XmtsDVZfwt
0BNKe0lf07ScILCpt67+0LZRX/9Q3VfNlmgmEyQ8bgmI1sjccM2UBqF9yFo/z7/qWuBJyWr5tSca
ugGj4E93nmsR7K90GCEs6RHyodYTqAf7YAfzBiCL6Y7z5eR7637aPGSHz4/APAmGj5fubgiLO2vb
bCofSw7sMJn/1fXb32QK60xVMFEZdocixulDicjB2PV39VPxbtzTu+Uhe0/3S/SUq7712NyRkIEF
QIY2c13FRbQAgnZMFZlIw1wBu+YtrTBciikzlgTmwdjOYRJO1B+DPso4WLuvbxNJyu8aXVCQyZfl
7KnDinhsbTBzBV/JEmjH+V19ZI/qRxN+rgInZIHmA/vuYN5h1XeyfrxruBdBuBAeTZ6ReV41QuFD
vcPUXRSzIN8qwbSZHq0tnrHH4sHdyBBDVp8g5+sshEYEz1uM3EGssluQfbT8+pDnvhd0347Nq3lC
rjG0751QDfVtI7lU9LVb61y24KV61kwqM7DexknbLP6bc5o3X59tf9jYoXZQH9WTFxhbE02B+fsL
GAF80APedijX0HXCqgvh1Fj17WTH+AT93tBgYn30vPjzRgl+HT3wt3zQrXMwIimCPj/WV8fe0fGG
Rz5TU8VoeB5N1pER6+74GUyrixIfrO0fYDMOwVcb0DvQOaK9uQnKTRx0spfn6sqfSRd3vSu8xnEh
PdYBHTZGuidDiVmTwEHo0YkBIKEryGCqFCnMeQZLTIESM2rZmWyoeNV00QuDBzuWTzNF1B6tKqYs
VSGiA/5A2OzgpPuvsJy7b9Ub9X+QPXkFJeYeradvqEveNpy1C/ZctmA3ZqcZixZDtpePAZkCUgGO
VEXzu0TO/6MkLATlIQBdiKlOm6OdNgsEGYO/fPP8LrBO5Rfio7z2VKBNIEiDMag/I0EycaI6yT34
q/QomimqAP+KFwxlatK0tGe+xsy3vs0f+X3WYrQjICDg9N0g/8JJ1cvT99uru5p0cgBGAcBhzCwA
DerSE2f9mMXNZGB5Mctd+G7+w3aOY/6a62+ZFSb5AeRht0Wu3nnnIoWA00mNKRkziEQ2O38ad6Bb
OgHH9o7u891kAXnf1x6sHBdQ5qcv81sWofkr+QRWotvfseIXMBsMiCDwgRp4KguRR9x2ZTI3JQ1m
+1MNYLXyhMo7coouQMWH5uTKItOV8BeZbXCTeBg6Bdm5IE/XmVvZWtMGalOO29krSt+MsxEPoULW
or/iElxeVLc4pBcoUYRNLVKajqbatQHKCRuXYmTOVCVVzlVtzkQIm1ilI0JtCyK0Dths9RL202lk
29tbtHL2XVwbYLxHdA28FGHJ7AbjzilGkUB6iVQoySMgMLr5pow/35azdgogCIkxTDsjny2+6ohW
Gh1ok9pg0g4zwkOgeo3m1ogBqQN68T3IVWnyclvm2h65KEaahsa5KEXzIwYmxvMRNeLOLTdVDOoA
R4brspZuhVq/ZeiXh3uxwBxV5JCR0zYoVRDrtkFdUb8Hm0gfgmGTLGHSbxLZ9NCacbjIcsHIMUDu
iQVX6lU09dypDQz2EMc/0vmlHn7eXr5V00BjNVgncaiucvPqXLOKofcYRDKvDahDifENTHm4Yd9u
y1lX5bccwS0nVWqVZQ85mD7JjQdzeABgzW0R180/2CM0DGBsB7c4bnD+DWfRsOKkBYgcufWV9dOS
xaB4zOu3dgFdoKWaZMcIGgBblVZHdMfuW8/47E2sCKuFyNhzzNVl5QCrAD9Fg4xY8tDMyoi1fG6D
sZhJ4Xee071NNWjpnWKm35hZzXqQTRQVavRX5OHYVe4DGO5sXJoKcJ7h0KodfrzeVrkzF36DuOQ4
u93k+OgSR7k6XZZH4pHOTxU6b9O6b440If0nywaArV9MdFJ9lVjpYzOR7ilR7PzF9ZY+6pne79WZ
OW+pN2k0TMx0eErjXIMVt/6szyAa6fXsVA88bxVT5vo6pkE3dc7qn1Oi4OUEWEI1IqZnPGpVwxsZ
tEE/6CCVlMFl/YIPEK5yTwNgJZo0PLQ4WfzmOdvPSekX5ras5QCkoDb+hHWO6rncLN4C6CHNN5hx
QED1lVg/1aZ/cZnuJ3r2jlsjLK3CT8rEr9p/crQpmB0GqmsNJbXxTwcvXRBMoKaGFitudGLJtdCA
C9JY2Gi9T0H/Z/p1PR9m5/22aa/csRdSuLmdrUS6uNVgqZDigQLzwUzMNkGjUm50vmqny16tuvw5
V70tcUDKTOfp8bb4FWvGbDXmofC2Qtvgr0jkTDxQLzO1UuD7+kz1a7SWmdOL4Uask8jh96m44edy
hBelErsGm0tc7S7Yy51lg4bIcMEjb3oZR9kwy6pDAiYOZkoc9TpMRZ9tjbk4OCSMYxwLrd2qSnWM
CfmL+x3m6wJYGv1ynhhCYGAErYXZ0gbJ4JwohmUYB36yzESSFFy7etHzg1IgJuFdB/mHSxNZGoCC
OSV35OBzRDNHgbIbs5uwccbmpSWIhhdS6wFowyZAZ3dVpIML+PW/2Yng5Cu0BYx9Dm4pFbxIg4eZ
MhoUoCzsJMqu2iNa6ACui9YztFhe6joQrzdAI4l7sU/Cugpb6x40q76jSd77a/aIRgrAZHOYGDwq
LuWA/JMWGT92bY0cqPGSUfCTeZtx+jQTtvnztTuXJcQYZpzggc0gS/EOXru1kv5eJcfCUfZ/IQdF
M7xSkAPVRZ2yEYB+C4GdpInuPjEd7wFL6bSfAIvnEBeWjFJqJT7D8DuHEHV13D5iq2g15+lS8pvQ
A+rEZEzP5STL/q0c5QsRgnccAYPgMQ/3xNTUoNPVNp7Gwn7s/sLV82Ze/PMQbopRNEldrQZJK7hv
269tWQVz/JIpP27vznWjPe6TcyGCGZQksbqMm0Hj/Comqbk/5x+Vute0T0aBebsZDSnB1D8M3taT
2QZ/bIj+FxVNPBLQnAryJMHel0QpqryAhgsa+h1zNwFZZSIPOTK8SdiNyZ+/HHG/owakIyGCG164
38uxUXoGHhaw3oFfNzO32jz/g0aRu5qMR9OswC9t7i1jeru9xmsWqWsoNWDs39bgKi9PNY2Jktsd
tMzmbtvr4Jex/uJVh/v6twjBERZjVho2NxVM2j2NavmcJVPQp0t4W5M1w8dugQESGTnwWgr7hYRc
vjhDhcdj64Xg/9nodNl7wOW6LcZZ87d41iG6AZm7jWHMyxVrHKSZdbMGhlqiNbVfeNgwv42tKVTL
vLU2Y2LZG3ds5hd3oOMDLYo8LPQmxn9S8JF+qqY98x016XQ/m3u0o/dzW4eq1Sos8PQOjStT2ijH
qS7ik95nyezHqjof49FZDmYWl+/zomfEb7y4ee9jr4zcRCt7v7f79Dh17fLkmRMFtq63HDAjlYQ6
pZkaoYAx1Cjak/mAh09p+QRpmm+GVaDbsdbreqdUmheSOYkf3UlvcDnqzrQpzLkKLGqO6NWcQR2g
dy4K1Uny2I4GGBs1kGIrVbzPa0XfO4oVaXQxNhV12GaZqIeGO4+dPF1dtnzw4WhhlrD1k2Koy2jQ
Gnfxu6lyv5WzaewY8IffWGtrpT8B+OzRWFDpBwRQ0seAG6iKyMWIxutczNp2aDCBqpBUC9iQ2uie
Qqwka7ZfDSFcjtED7wbQMvEprXtKVxUOwjwVvGpAqG3owzC1/d5EXvYNTXoxWCmqYQ6pMrsPmjtk
lT9nbJRETGvG5vGeC+Qp4BhEULFmZFnTU/6KQzZpHH62HMrPimbZwK9MjuBp27oqqeEgWNH0YuPZ
zVG14resAJe9tyTB7RMkkyUcIFI2rCscJGAsL/5q4/EE7Gd0zLRouJ1q5/m2sDX/dr6NgmIFSnd0
srCNUOQ4585zXg2ShNLae4QjiyBxZWiYZuWO6exBMOGh2JlI9KKRUAuWIUFWiRK8SOhGKeqvtVoH
cebuqS2rEq8FZL9GXTQ8QnhP9aVcz5uU0eCBX6Ud9TSoFQLuLBQdCsBlyRLZa3t2LkvIzJVDNgNT
GMtInWbAVF2B3mBbfe2Lpn3uPMX4j2YvXBkM2EFNhyom4r88LImPoemI6q/AjPmLW/f8fAl7V+ss
LwYTgnJQBzjDjClTtHp7b4uBok6aP5Yt9VnXSJBirq8qzJohYkezB4Y+AQtxuXMxjTMSFw2qRy4i
GwIWwKhNJ7wQRktSFF3J1kGUZqOnHFV+dBMIh63UJiV1AO8YlL19nxJwMAwHXR22apJHWf7TsbJA
wQnEcNG+VmUdBteHD8KRCkDjCfCZr1LGrpYZxtRAOAVgTJpZz/ko6/RfXcozEYJh6tmcqfWCWvdg
5xsn1nZqUYR1QqPbbmTlOrhURQjPjAq7VAyQkxVHI/k0JQkw8p86PcwbxIMYYVc/FEDY35Z6feq4
UAMZPNu0YTFCSFM1Xgk+JDQX2IA9sct4U2XD1ql1X3GTPz5xl6IEkxwsmzFiQlTi2sCSYZiQQMAy
eid0j0gSG9eBNRflaOj9xxjAlb/MixkkoRaWUkHtKXvrqw3q5n7sfGrLr9ZflPoupfE1PvPOLck7
s8igWKzd2y7mcrM9OPf83JKc6WtvfClH9MZw0U7BoBUj5RZQXX5Kf3pqd5iT91HR/vgKvRQmWH2d
1I1e1LzrpI/SwrvPna99PJ06mdlfX22XcgSrx3xzn+sp6usjS70QbMi5j7mNp96ZPog+PQxsAiMy
M5e7ws5MWZF2VbiJQSbT8kwbRDaXOzdi9FvVSgi3MN+s0HCevwHbxUM2pe5eCvqTyCpcq8ftt0Cx
zY8SY6JzA4FIjk7Nl6EPvfwdtAuSU71SFMaqnskRjjWxvCZWu6kL+hBHgETpLgawWzCDdNnaflHu
WdidlggDci/KUTavsuovz2QL53z0MPjr1Fy2nm8tFAmBLL4vDRkH0Erl+VJH4d5ZLG0sqwFy8i/g
SjnokelG1jON2KZ6bqiPR02yVe9kY1QrbTiXYoXAgUwcNIdysW91VCShsosj8356M3+U22rHCrwY
gvZnhgl9iVNbXVd4aXhqDQAv4nMBtTjMAMcQ7Or3ntb7cRMypw1v3wcrRR2odyZF2D0FeXVD45aT
ISnWnYC+E5ROMGFYRW1DCrAjwrZN5oFpJ/DG19vCV0/HmWxhRyvEfylVIJv05h0Dln6ios6ipNs2
tXe3Ra360jNRwi6WRaVmlEBUpUxbQMNtdZYBucoNartAKkY2KC/bO/73sytipjEdigriNO8z1Z4A
petPMmcmWz3hGrIKpOQSxlcPDQopfSr7HXEOeAHfXrlVVfBcRIleBQSr2Onb9UgCuznwC1h1Vyhh
S78lpgQUcD0U4rPIGC4Fwp04iNb0Iy1dHVGd1b/j4XuYJtqG0/J5Ubp7y9OjcaEflfaaV/XLbeVW
A4czwcKtl3YVfpMHDqmx6bwmqAESzdMDU0x8O6NRZluSLOeqIZ5JFK6g0nJThvoA7lmVWqgIOpvM
/TzH45PWoGffVCVLy+36MuWI4/1bnHgBJZWaoIkF13rWK0CQJF9GtgwSC5HJEC6fqm0Lr8ygkold
w8sgBkoRxvlu79SqtZ8pIvgpVvSWiWAZUflAw3QE3UKsuxGQ0hB+1bJgaCVNzJcN1g7eYZi++ABv
ugYMHwzL1mS7ekEB+DGLP8fd0SSvPVCYYvauW/she6TJvks+39Z0/YF1Jlw42NPU1xjPhXCzwHzd
nanfE/vdynZs9oviJWmOmuW7o+S2WQ2NkFTFXA34CNBAd+mxloY6XZ1CKIaX3+dE27pZGk66HlHL
9LvO9qmToe6kbP5G2TO5grJzl7iAhYPcJT0uLAXvrE382GXRXL85yI9r7K1KhqB23yyMMP9H4UKE
PXSF4Sz8NdTno6+Y93X14FjfWJaFqXMYnG0Th6Tdxc7Tbbmrtnyms+B1FLIQzPhCrAIOnsx9agbb
t+JmozlvtwWt+u4zQYKzwXQI8ou8lTxxkj3DY9JVqo2ZyyBvJPr8cu9nt13WW9lMLS4GMOF+M83v
ibH4Stz42iAbM79WCXl4DT07v0ipMId/aacKr3VMptEFM3uwW2CJsA2Zf9xetvUT+Hvdfv39TKEk
NwnNGyiU6T81Gs1GEJN9TBAxKF7Apo06bDARMuIcSgSvryQffdQAMoAer0vt6rIkvUPwXkAXsk/G
GEkkzJhnytblVPVtDaw9dEON7d5UOc9mtVEW56UAZGPhvTHjBy1ls4D/z1L8/iLB79K2VNC6gsbg
kT4lTjSNJwzqVU1ysBj1HWOrdCbmISJPhvluqGs3F/oH/m8phOCwK6hpVbz3fmk+g/h929s6cLns
k83MoC6diCI5qWVPfckOozuDbkrdW0m5N9QXo0gOnhW/NvbXyf1cdXqgAphUG5IDhgkBlKEn277W
fnRFGxGS+02tqT46hABD5SLybWT54tUb/0wRIfRES2tuMQuKFOPj2O9J9q3RNd9UURlh+9v2s+7E
f6+ZcDjamI5ezN+3jX7X6y9dzGFEn7T+BI40RXF83Xm9LfD6NOKePNON2/PZQQE1RWGbE6yDmrEP
x7LrVC1Ae3B0W4zUCkVHXZm1MY78XJQn14kaNyB16RMQD7f7HJCiwxCOiz9pMhz7lUAA/DwqGnDB
uoQGPnESnHpd0cPhQMH02MXpNjYPNiweT6Qh+5ojdYaOrrE6zqD9GkY/ltVSVx69kK/ZfBYIBA+o
C10usGIjH2/w1ydpet/rkEPb5Oqdmeph3PA2LBY49WOrBm1RBUv3bClGWCQnFUhOt3fg2ogvv0O4
snSlb4ekwXck/QK6rnTAyMucqKFZtae4zjCOrKNCd1vmtXFBJh+AArw1WFLFsui06DnJLbj6wXso
zB1pXnMZlPt1/A8RvAMOI3jYYhFae1w6zZ2ZjVSeTQM2ki3AzaLBNamvJXroxccuYTLquutw+fIG
E87MbHtEJ8T8NcjkKtjSTJYqWVu48ztSMJqUNUU884Urk2BEjp49NMXH7b3hH3n5rrhUQrCHAZkB
T1EgwqlOijP4RRzZBGBwf5xDvhQjBDATbnuNH4Fgbu6N+Xs9vcflkyuDqlrfEU6IAOhHXLyClJLZ
E2FgogsGffJ7ssllVF/rq/WvAIffdWduMgaSC1NzCKDspW23pfOWxC/6KKswX7t/rJZuo00NTQsg
FhOuTAJWV9PjqxWPBByBhmvCKS40tr7b2VC9E0vJvy8m7V+XOEssvyvyWPKKWJngwiegw0ZFrgAw
WSLq15KhqskWAqyVTf3QbOM9+cciPqZoy31UvFlBFdgPd8t348UJpw/XR1EgaAFIJIujVncUSF1g
+uK+WwS1NhpjsQlNezyhQv0wh+k/9udhg4ZlvzzmtV9F3qsio4OSyRQiJVcZzaTxkp5fFfb4qsvw
wVZP9ZlOwu62vZJpWYzfT4xjS3e298nLwtunWiaCq3hmpyWalhXThQjbfVCsPXHRGvDnzYXcQsC0
pwNyCAkf4bBx2k7VziCDN6KS6guel3Od+Z0ruT3WzpyOMBo8EypyqGIMr+bDDCsH6s8A8JAt6FzH
lyJ20Sc0uIP+dc6TWoYztHZHIlULRAkVpG2I3i9XDy/63OhbYLWA4gLh5k9ig9W1htU7IzpS5/fb
e7VmbiaG+1HGUy0bfMeX0lAPwzzUAJ9izvW2dG28SCrJMVpVSMf1qGMOCJekIAKwKJlR2rgdNX0O
K9CBYNyp1dCp+c3sJYm4X9suXiiYLuGTewYQD6+2q6MZYNSAPZXsvV3/genLcK79+WN6AMBb4uvf
3P20WR5s/1N1b5/YIzt9bgO283agDPP7oI7+fHXPP0c4zM20qEtCORQWNnEGdqHK3m5LWGm/5/B1
vzUWznNal4Ye9xABSL+H+L7eqo8Y9dw5D+Vh+KyE44He236xHaFleayiPt7d/oC1A3IuXzDXHh2+
KIdBvokOoKI4uulDXCthjUfQbUErNQauKe96RDKN7++lqQKgFWXLaewDnJoP9EAGOatCezYPqR1v
i9LemUOPRrBUjZriBzLaoVoPf174htsx0JNo4WxiBlWw5SozJ7U2cVx0kgRDsy9VHwj9fikD5F11
oRYEANMByWyx/3d2mpJ1i4NUdvKPO46+Gxc+syUJpLWDieaHf4UI1mknjtL0XIgJz/Y/nF3XbuS4
Ev0iAaKyXhU62G27ncOL4BmPqZzz198jY++OmiaaWAODeTHQJZLFqmKFc6LjPNyn/ROeKmijEY0D
8szMWhSjpQUNSDoDTMS1goNhp37eZQL1WHaevflrCYweBspolFIPCYP2kkW7MbpBwErKxwZ6Eb8U
g6C5nRfywysAag5AAihFMgtqx6YuYt3Gc7x4yNXEkRTVqcOPsPytmW9Rvj+v+9ztW0ljFxcAeRpJ
I/RbTLsq/SWVgnICd/OANg0LjQoNxlVPr1aiJnSgPXyO3j+39KDK10mJhIz9CtjyeHKr4ff59XDV
exXfMVc57+Ups5b4Lu41v0L2HXbbB9WXwHmLxCy2axWI1GZmA9YDYlJ9r9nUgU1xmp88xNYRAnOL
5kqlEs0A55gPz315IduP5/eKZ2DXv89o2pyQMusV/D5pdmX/OaiRY08AaxPVX3jWABRU8CRIFCxI
jqebNS3jQ4YMHZBHjwyYflF2vby3hgavMoHP4J3LWhSjzlKYp1pQ4VxKFfnPOfHU8LmyIu/8xomk
LH9fnb7UGy1aiSHFki8y0mOk/tmQRNEaXwiGaQ0Cn4RmtlMhc6fYRmsvS1E+ggqggorbotHy/Eq4
KrBg2f0jhHkm1xSdchSDg27Ups6sRp6hoFEoIU4oIunkSjLBrgUuUIxUsYBCSomUe0wQ7pqYONGC
G3CQB7IPBpbzC+KUavGuXMDa8MhEV/xXwmx1NmMyRUqEoonbmxoIfc2nWDMd4N/VmLRsnBnOfcr0
LeqnG6ORXs4L5xnTtWxG+6ypVYGBjlK0ks9AIq6Ps00E3Y08e6rCmsLEIfMM3PdTraDhHObQl6Xn
CtDGTZf3ntZQxYs7G22NhW7u2zpIPMWqn3Nt6ATVWp5O4skKhcFMhIYH0qn03lQCc47gLcwYkQOg
xYfSOgRWK3il83RFRZpjIWIi6JtjFtmlkq3B68IpBb6yQGb3hddSt7SrzfkD467nryCLyXtUUzGE
5fKAUOUGc3GkDtp7tIUPMjItGW7EeWl83VyJY6onyOEDtQ2Ev64RjU4SyQ6my3bWCCcP4lonjnIM
74WeOd505SyKk3hhBTKV+oIMjlwii0at5iQgY2Qh94JErWbflWW4UbvqECageiEfbTAKVsuz+uvX
JqMrpt2NWpsvVl8f0GDchiAd1qN8h0GLY9yjhFsJbh93e5eJHnPJkiGvwljMNCBzpTVIqsRJdxHo
0R6M4U5cd5tOmZwRDEj9dIzDzCPhx/mD5anRWjBjRVGMr5DigeARzehdBHxtYDmM+/NCeJdi4VkH
+Q8iKTBKnN49ubTrxDDgrSVzOwdbMGBaxi99Fm3icixstIuuAkzSEwtsaOwQfdINmtbJS1BAj+Be
d0HvBPDEdNeTZg8o5l2kT/dG+QpAX3emOfhzyYWSh4LOUu5abfgkdMtitppNeEqSokhoPm4x6Ja6
6M6NC+pktV+K3B/vUgA04v9y2LwnWMsbCx020Jg8vlOj2K9I+TYHstdjaLysPqZI1K7Hs98WPKCs
gTwBDc6MadPmLO3JCJy2IFLjBZc124FVGejsY3BU1eJqHPrQVQoJNIJEKQTbyruSaIgHhBNqNuhN
Z64kZqubuJ6A3qvqv+Lh2Gd/5sEdm80omjHg7SuQfzBeihFTPNKZVUZklGii4OluWM9ls4/j1yb6
nZSvnfw7uDt/LTilN8wUaEDJ0NFfvWDCnt6LeMi7CRYGO4qUctdvJtSbhg0Jb4i+scgGVCWIoJ4B
iiyQy3P2a7mMsx+TRJXAJICkgbb5GN1badfUG+vtTnqyaj9q/PpJYGW4p6cD9gaQAhilYFPXBuD5
pUbpEHWms2vpB00GqOW7HD+Go0BPeNfPWkli7FmqD4UVLZIQYjm24pTyOyhFtEAQy3CLl2s5jJrQ
0QQBzyInb9EpS3a9kzr5hXrbIiPvVccqcPWH86cmWNmXC1lFh8EQ/7OHEZIRbXBTF88FYAFtEQDI
d0IKlDeQJcSsFQizbfD9nWrl3JigTChGJK+2hkt25GFTuJrqWDfkjd7PbrytjiXedc78en6BPFe0
lqucym3TQAIn2QCtbH7Rft/TK2pvzovgAE+dro25cb2cqkUiQUa/SRVHeaouAm/cW/vGC+6LBzJ4
uau6wFr06HvqXmL+wP3Ji3K9SubupbEpqVKK3Z0V5ZjM8qbMZnch+JitY1/V+/ML/m5iMA+pLHPZ
sGlo52S7XsY5AarRDMqssbe9epB3kmxvTEy5odNhI3Xq4xwNoNICqJvy0JdUEA0viznxyIt0GygE
+ALMFLEl/hx5+zkLwA2m019DCEAWNLudX+C3WwEJ6ldhwLRQgWOVNe0BHar2AdiA0Toe7ityOeZ+
l4tCiyWaZheyFsPoJhAGJFmqsY3yU6n49FH9Jb9OHthWMUchgrz6dg+YJTE6OuYhaXUMeuMZuK9H
6kTVjW3557ftu/36ErKwM6AZSoVunF42DB5Hc92AaD3Xxw2m6kqHUpu4ZkumbWsDlTLXB0xCFwkF
YxzID3TbBtwsGfSLJutue8DbCL7om4tYPmhB7UViF/+zdPNqFAwa8LBSt1Y+QcrtZNZ1IEvHzh5A
+z16guUvNuzbeWJQBW0f6MmEfp4uX+2btIkXXr6SBIA3zZqDHaimH1ZF9dpHRrwB3dVNS2fzGiHC
FSyv6cVzIrgdPN3FtAxaBQ2Y228P4iENszIa69RNwZrRa/uoBCnBi2EKjB5vZzHqgOzV8vhFHut0
rUNRq13WVamrWYOvjOkeXVNeiE6bVH2l43+mMsA5rqUxN2XulT6Oa0hrZ+BEosk1NY/VKEjNfqnn
t/NDFQD5ElQ6kS05XVOgW+HYB2EKDi8D1twCTYOMelKmPUh2rHgtJtepY49JHl7WVQXbEMXJgJA/
J/PeNOMawOBJNzutZGrvFir6XiKpaN6utCy5kKspD/1kxi85TWs0D3VIGmACJnXlNnk7+XQ2skfF
aHVfQ7Pbg9xq0meVN9XWjiXlSQ+Cape2U+bFoTYfwkjLQIQeoNBGMys9drQeReVxnsVArRLFvcVj
Y2jmdDeUEK2Mph1hN7Lh9zAa49Ey+8cibgtBEoXrTjQLwGCIWpEWZWcc47bt6mHhRCyAkJBkv4DN
YweXM4bCR/Cx+4p50WeNUxKBCi/RFHvcQCACxim4X/C2Y6ItS2vNwMigVEb7OHf3Y3lB40MrOYn0
KNc7ImKI+15VgxLr6LRQcG0wKs4+x7uiKzOF4mZq7WPWe2hSlRMviHyQg5jxi4oxMEg1ri0RbwPP
X67lMtFrrISYobGwTqtpt5E57oZJRGrAswaYBlGXPIO2wPOd6gqQw1slzXGCNN7hfVMNu6nKXN3A
tM5/Hm9ZdnElijEFSUExBAByL9dClnagxs4CtJmcpQLlEK2IseU0nqq5DiEmIJpTjkeAztgZxvin
j7ATZba/vQ6XJaGGbqs2HsHfYHAXjuUmX172o7oz7Tsb01u2flsH950MMjYRvfL3lh+IQ4vFgheK
+iryQ6eHhbkVhITq4qUBcNQSxy7vlRkn50vVbRM82dYWnfWYPJkKN7N2avLZlNehiQ47ZFj6S1n7
qJHOycr7dN7lhhflorcCb+vX38foq1E1aqJTmOGIXABfrZ82tXmrNr/aSOAqv8OFLzuBIjMyq6gt
gjrodCfU2mpIqGMnagXQeBGYWsAh7VQAvm+T28qYvJCoeAtJF5p0VaqXReCm1W9dvUjGpxzAQwa6
mI3bkbqCOGLRLdYwrT+LUfFOKVXgpGEDquxykjNsvA8yzjr2VPshzjZG7PXJDpX/lGZeLgJl5ikj
TCLgh6CLAHtltCMZkb9Q+hz3S6G3mWIec/03xr08JLiczlI3Y/EhWC4vbNLAA7fw9GHZrD7GPTqS
OxNXrQMRnHWrUi/vnnPzIezfO/sWnbMaImIhgDbXvYH/DtxNOPlv6cMhVSbdTAFrPYTtbiTohm6S
G6PWBEEFTwxQ2RBQAEcMczqMF60qsHaCShVcOaHsgvzXCTR3kJ3zW8jzZGshS0y4esUnDZBRaQIh
A3ltgV/Wbs1so4YPg77LACAkwlxffu6bfq7WxKhIVU06jYCa4RqAjrAMVJOuR+SabNEzjGcIQAiJ
bimgBKA3kbme3STh9hZwXCoguuV4X893YZX4GnkHwMP5HeRo/dKwvTQt2/DMbLBjBlqcRRpERfG9
QWv0i9cOLW4ocRLVLRLBDeec14k05ryGWKGpNEJaEu9nAEgNwAWOQrQBKOhveVPpZkDG5/wCOXp4
IpI5s1jXlFzvIVKpVV9uO28ormSRYnAO7EQIY7nnIY6DegnT6ZA5VXoRAtQVs/pW7fWV4F4p3BPD
fUJ1E30UYAk/1fkMDUKphsZpN0nvo3E/RNdtrrotuK2pr+UPUay5Yf/R5B+RcQjmHcYcvUED7Q2Q
njs3ivZoG66D1COdXw+KO6YdoFc2CM4SQJaGN4MoScTdmtXnMlsDV9PlSoTfr1HitWsKiLKtWf0a
JMs3RQZVtDVMYFtbQ2fPS8AXVL8K3QMRGaZlVbt1khCsNcCZ2ZTqwSa+Uhxb4yKbcoyf3Nn6S5qF
21LkzXlJAfCi/P+gFHnJgqyMUyOnwSDL+Bob24ysKb3SexezgU7T7w0gnQXDS1ePW10/5pk3jKIe
a46xWmhZgDgKkEfE38xmSHimN8BQXTbjONoPypyjnABIDkEswb1ff8V8hRqrVUpzgKahCGLy5iWq
B4+Wu7wS9XeKhDAGUdekcNQWu2FLbw26bLrIN+Qf2CbgX9uYXgECITAxT4+LdOOQJiGya6HxKw32
c+oNdF+bqTcml0XxPD79d7u01CcXZClVU9jjkVu57DQ086PF0JesnW7dz6KIhrdrKxHs0ZTKgMaB
EiLq6iqlr5XhYw7vJ6swbLT3ykg0sXmmqVDnVpUGuI95N2nPcnyo87sfiECrMmodFsIztnEs7BVS
zyZW0Y/3prKfkoPdC47+e8EYKKjoSPlXBmOkJp1UtGkgw65f5jcNzMwYedX/KNFb19+mcIu6sJmQ
ezjAN7INGyM931KGVdl2GhCUU1ev95R+Rkh/qO/nd45nDsGX/q8IxtsGoMbIQNicuk3gD9IO7xnd
i/Pr2faVRpDKEK2GuTz2RNNQ6yDKttClQXZD9KaL+KZ4nmS9HOaQEiDuNESGjCoCxVTqaObTZAE3
nVyqogkGnu1ci2JsJzGrOiAlRA3FbyJdpM1nOeLNvT1/PrzECEJ/oAoDSxZBMksDM8cDcKI6qN2E
6A4gx86CEhB0/aVZGUANqPEoLq+BeLGd9OAqNOltWL2d/wReQLb+AkZFyjEtm97CF6jWvp/+LNMg
KthFLyr6q7A2kSxaMefJs7QsLF0FFqrfbE9rD0TFcSA6njx1BBBRJ40eTYDVBBejBvIi+1lF+rjF
M1wQBH5ZUyZyx3zFAjmHugmo0Rf9XXkpM5OmOgCCips5zVP3nvnqL9ULP5a+JSfa14lDP0KneG6v
rEsRHgTnakA0JgOVr35EFsYyqdsqMOFHFhNpYRKy3faiqVPOKaLBjZgAZUUrAQZAT1dXZiawmyLg
KRlV5LbWxpC3IUqMMob1F2gENxZlLjn3Yy2QrZ4aSl6TcgygNlqM3qXSmcGr1h1iVdACzdu71cK+
EqirY+tlSi0ts/Eml6hrmUj/jo5weEQkRDndPbPs9DxHSOyGA/JPgavaz0MtKKRzbBeYUJBN1pFZ
gCYsf18tJDGkOVMT6B8gVw9N0blqFV+2Q+QXAMOmfSzYN47lPxHHmMpIQppLAiabmyofCbiYI8xx
pxKmkS8s7GUgcJ8iaYz61XqHKCSHNMXw6vg9Bj60Vu/GxNOV20TEU8J5/4DhZYGFXfCHTeROTrfS
BJxQ1bY0cS/LQ7xF5fmh2E4X9R5Fhb3tSo+Rq93QA7BAr6W32in8chsfPBgcp/Gp4PH8XXNOP4XZ
ZlkOjLwzpdg1G3Atjhet1ju5iDny+11bGG2QlUIxYknYsLHvnKHkPGK9CjoVtM6rJHBrm3dCPPjv
RgRyMGmJ1BDgZBT2XRmDFUAuI8gh5DMxfWSj5upZAdhAb9xm5uCGItiwL6jPU6N8KpHZPuR+YxIE
kKjevEWu+tL49/E+2nb+A9jC5pfo7nfW+JGLDt7IKdGr6EWH0kkvinu6mX3VR4ZuK6rkfr+np5/E
qHIqDwWZsmWzA7/Od7190bSvtu7lrUB1OLWftST0gTFqbMvlAFJiFPPrVtsbWb7QrATRxmwDekXU
GKChNvqTy6wuPrTQoHchscKt0dnJw/kQgHAV7N+Dx0jg6ZfIE6HDYOBLBtAbOIMfurbf/kpl5zh5
pVN5Ea7OpbQzBTvA3WqNIA4gABABX+ap2KC2azWTo8Rtq6smz4ETfmuZr6PuVbXAGnI1eyWJCXIy
PZbr3ISkZCg99CxLleHI4+gU2i7EQIV2q7WCcJi7pSuJjI2ytECbiAqJqrktBn9WTCCC3ATlDyrv
0CKkkFG1xSsfAdXpJmpjmI9TCkGy6UaGqxMMO/QAUZeduvsMtDs5ehjtayIav+Wf3b9iNUZ5AyrH
1MiX9REPQ3NAdz8atp/bvizivOea2L8LZDtuCK2NJisgSdJ8Pb0a5iOZXgQXYPnab3ZoJYMJAIgk
lWYXhonb6L1DCj9D0bWdG98OIkfvH/vYkaZ9Lwu0UrQy9fTo5MiU+4lgZb0ye9IQQEPeglnEnSSS
op1KCew808tFQSL1MozvuwFTHZPA/3O1HW4D7YigfPoG/QHknSKYbciodCefYxBDIUODyRFkQc+f
FFftVoIYh5HYeRuQ5SKPKFtp0m9aXdmqP9dO1W/OS+KYDAMde2iwVoiOMIM5HCnoUns2KYL2wdfz
mz7yWvO+L67Ry5IUnpkJkrqcUwJyCkgVdBTlUJNj7EUcqrS3kghJtPhgkmOqv2T/PQJFxXMlgtm7
CJRv8TChtpbkx1YBh8EjOFLm6UbpBAlBTpn1VBJjk8YKaZxi6Z+oXwCA6gL6KnX6J3C+bDD2dw3U
LVdzwvcLxMA3zQV4CD8/5bdUoCnf4Wi0pcALs4i4CQ00bEfWBBIxa+zQAEVAD9Y52ta6kN+r1AE2
6ja9zEN3vhg/0fGsCF6aHBU9kcv4mqpDYdXsIdcKjql8DxZcy0K/JwUezu68inKSVqdLZJRG61Hh
Kw3ss5V+ttKL8QeQAUU5YRboilRPJL6igajdknPTT1bHKFEqgYzFAgyMi7rNQF5meVvbh1zUn7L8
CmOPT6QwCtRPSQO+NyzMJh9T/65KXmDfVeFdCrBgRXDzuCtaMB6QwFyKlcxFlwHTGw4DSnoaMvI9
iq0REIwAc94JTot7w1dyGDucDL2iJi3k0PlG0b2gfOhFsevyE+y2QeFhQb6G+NgAPm+tsFCCBgl/
pXAK+VMV5ZP5AjCHgZZmZK3ZNINqIVtkzinWQFTfSJT7WRcNJnBFII28dNMAl4KFEk5Cog9Y9GKl
PoryzqA/0eAlT/1/AYyvD1sgRMx5hrRrdivDTynJjZnehaLwnnfcazGMWtVx1SNqwTrCZj/nT8tQ
l2jClWdp1iIYjQppQ8MxwUqs4kmKXu3CtyRUugDgm1YCa8o9FSB3gPsUE0GEnfazEm0gjYxGBT06
aG3pNlklMJsiCcxiEgSuRbF0wrVwCcgLlrogIuceyGoJy99XCZi6BQeJYqO7QwofI+0B9IKg3fzB
HUe3g4WByKUJlk3n0mDOqwRMcW4x3kiSZxUHNfs8b/R5cclaBONeUvD3JVoJEeV03Vqg1vM0NBKX
V5W068rKy00RYibPFmPIVNHQJIBqEetHl+FaVC9QeQunTWU0nlLgCT55knGAfa4G0RwWV6lX4pj1
tbodmsNSM7Xqw0B2kflkqt5U78rkv0ffAHj6uy7GeQ69BTbTGYK68c3AEAbqFSKwaO5a0C0CokwQ
jH1vs1wYLGQTlW+1fBjKxyjcaxQ94PdxLIi4BILY4bWqG7osq2D45WnXZw94waSl26Oz1hDM6XAv
0d8VsZAhFNgOLUGzt2uEz+D3ceo6AgWywBTwPDLIcnXQzy2zm6zGyaWSxhEIJDG5j/FU8N9Yntw9
BfVPbNpKDKNppI1jElKIUeRbSXqpJO/8TeWGZxgFwBF/Yfax8+dFbMR5sDQ3VjOYL6Xw0oqBQhAp
OxIOl/JwPeY5+l+VvHJyW4RGx+k90NCejgIfZmCRGmCLpnGuRqbVzjBF1+Qy26IE4MmSgw6prQpK
NR+PtFEAgMfpKTwVuViSlYWFpeiquIFIZZvvo7uHfA9WYvJsu5VXfiKTtA2vyS15U11As0uO9HF+
u3laoyKAW/g5l3+Mw23VzFbnHJdttG6KJHWAQj2AK1jZnxfDuwHoHV3iB2TqQa51usiw7dW5sXAD
QJOhBH/66WYyRc0OvNQgXmP/CtGZ7EqdTWB5MyGkA0V2QTHDfxWYr5q5tXWXoHEqv4vtbZMKLjfP
Ba+lMmlAOgFiqVukNvll1BZOqT2f3zvuEZl44eJugz+YzVXVCsDx5xIXoh0lo3M1M2626hQoFSgu
E6N19U62M8Et5JlGNLmjwQ13YAlbT8+rRZOr2hojnhLouzHbawwd9NYDutz7oBbYLZ5qfPW4o3BM
0ErHRBhGYk2Rmg1oeNR7PykHv+oQXipP5zeRJwX0i//fRDbzhs6vJrGWTayK98zcV9Zr123Oi+Bb
rpUMRhOqoQfj3wwZxNiHDXGGWkcT7jFtjzNKEE3gFZIvK/55qbzIRkX6CJ2ImGPDcM3pSY3qTFDc
hNCg1fLJwXQNkCWaUgLgSdRaWx0I717ZlNGVBN7Hi2bKyPb8B3BVBaYatXig56K57vQD0lSy1C7F
B2iIDVPVr2BFAIrkSOmTkgsiRe5VWErgKGGhjMVi2MuZ2vU2qJndqI68Oc59KrUVyCExYavr5g8U
86ve/o+w5WNWhnkucoCsVmhmkMvjpHnt8JiIIAy5e2croKZDBzVqc8w1k2hopnkK3SdVvq0SyTGt
d2QKMAhRoPdOFyyIqyp/pdmMfayMqkX3LBY0Rdp9aL3O9Qu151uUUC7l3ELwg3k7TTTpwfdvK6nM
rahzq9LSebnfN3Lo0ru8d5d80rXtz9eRG+3pg721QAntDV7oB9fFXvR05Rro1Qcop+eY0kpSKMEH
ZJhfWOLwXpTW57RJwIevRDCX0JTAmzDG2NlxQzb6ffgQhh5wZS6qbXlZxQ7oMM0Ll77KLwDR8WqB
3eErkQ5kCxSjZExMn64vy8pYNUII1+JPdZaceXAApmXnj7powkskidlJ1MbHsFluRCdjALMBCpmr
Rrd9j+aJ1/NGhdPiA3rhZfLpH6/AXL4olOJCqXFoYGO6Kt6lxhnvtNpPDoOnHzFKkYlakXmmBdy8
gDFEAmVJYJ/uYiHrOWiaJrzVzfdY/RwxzFIFN43xnxsasC4CULplyBQoqcxhdU030DqEY6XSoaN7
WblOh0uluO0MQYcSNxpaS2IOS0YLWxe2iwsn5Xau7cu4RUevmquerZSdR3qMXhbVVsEY5tg0H6X+
cv4IuRuKFaK/EZkvGJbTDe1qa55be9lQMB3YkubRym9h2ujneTk8z66t5DDxsyVJKbppZOyodRmD
TCXeSI0gGvoORoCs+FoGY6czMs3ooUOMLt8at2Qf9o5y2/xBNqfdGfet6UmPoBOa3chD9uIH/n0l
+otFYeWFEmAnqmGEbRz758lGyWbcxaBapOrnhKq3Ml3L6g+cLCbz0PoMulE0NTAqalqTMpAAG5qh
gq5NrkE+w8mjoIs9f3A8awI3jpZh+QuOh5GTTVGnxDoUNJl3aH8powdp8JvyRhflxbmauCRhFvpU
TWYNZNrRpqCxgpuQSnuj/rTs/redRq5ci0haRZKYO1enAAIPakgalFvb2mjZs9qYLkZtBErBdTjg
K/93SYzDQaYHcw4A7nTtyrqae0CBGzVoCuLHstHu6qQ7RHLpjuGDUj7lUXgED4kjRbMPtgwN+Yep
rP3ZiFyzivdaH+7Pn6toExZ/vNLYLtUrQ6vwbaTyGtsvtSs5xNP17ryU5VqzWXvUceQlQjPwTGG0
h1b2oJAeHZHW+JZ2n33vzvFeri6m0h0+zoviFsXWsphjDQGDZeLtjCeen7/gmX6DyQ/gpXq09RC9
eBiLCWK3+CViwuEFLguCFNIRKjrs2WKqNsVksJLlgow3BblpWlFAyD2plQDmpIC/U05JBQGVkXqx
ephaL63UTf+TrP56IYsJX2mEqRR9ZnSQo0dvUTY7OhIaya/zh8S1Jqu1LGtdyZA0CUMBi4ypy5w4
eRlL6iYkdOPuzhI1xnD3DVOAmoHWWO0bizbwWJFnmCALTM8hRDWOLLujqNGBq+ErKYxjC+tmQDEJ
lj/ElTVi4EM76Pnt5KMVbDTr4fz28d4GwDL+d0mMh5NpOqhkaamO5KsAI0aAXxo2NnkA6FxT76ro
9bw4wQ6yqZocEbOiT1/BwUtXbEdkudQHKqT/4ioFshhLjziBD2dWpZWTOgM2E347uzQ3/YvsU0cG
13rsTMfcaY761rjvvPfJsQS+jRuU/BXMppZJWSRdXkBwI1nbmSReZbRXQWvuz28j10KsxDBGUI9Q
WQxiiAm7CgOBuaM8nxfAzWloKwmM6atUNUu0DhJm5ROwdk5V7wb7SdPulOo5RHesRC4sETQ7P9xa
CWW82xj2wGBLIFQv4c2Q6UU07iURgG9Ny1PNjy7SN2F+1xlIGNmvYxS6UvdcyPlDD1CLKi4cYIE/
nt8IrsKuPokxlVInU72k+KQ+HvBKvy9LzP7d1dL2vBjegWLIHr3O6NVFdxqjsFnZZn3RGsj1KV40
9W42zwLN5L6sViK+XT09olaBvINLrxN/dNBiEWyix3nbbZIPjBomooeVUCCjpEZBZSovbc7xofvM
98FFf4lp1bF25k/ZAUygiHGQd1TrBTIqa9PEqLPIwh4CJFP2RvOWmC+6CKFPJIXR0SCGOqgVVjWl
f0ZgSoFnrB3fWvvzvELwDAnq+foyEAnEE9aCGUPRxOgMQjCOhB4eHLq2mWNR6WjRKjaWWglhrZWl
lHKo1BBSYfg2o/d25dnxLYjPm/iyKWKv7BuBFvJ821oioxOyQm0M1EOiUW00CrBY3HHFmfLD8JHk
ojK8YA9NRiEsu+uVaYAwqXhIOm/sH9XX86fE6wUG2fjSkIvaKEY8GG1oW0mrpw5JUL1uHkwgUuzG
SdmY1fxiFyRxksEatsCln7yI9sqFZaQvQ1EhgR/7dvQbCFEHPRs26ji3gnItzwEawD4DcDj4ClB0
Po2KbKXTQnkZZbN6Cck9MK8bATKz77HhtKZ/fhN427yWxWxzjT54KWsgq6yABGwq7lz/1kR9rbxr
txbCbDRCImpNy8BcPqGVihKvSPvrTEqAvf2Tth3Uk5CBQj5oAcg63TuEfVbY0BGuj3g6GBjD/P38
hnEPZyVgWesqZJVji9pmBgGUoH8cA2RqFzlB/1RoPsn/MxY+wh/AjJmWZQJTUf1646yEgfJskqNR
W5os3srhdzVszi+Gd/rr32cWU4WdZtJAxYsU2U6qNl5oPrSjCDSUt2VrKcvfV6vIUTgOMgzyu0W8
7/UtANA1wMenFl649z9YDzBGMD4Ib4zC26mkdMgKy1om3yYtdqsGUM/BRjEFdoPn7gGq838hX9HX
ejl60CuNDCEBRr8tcwsmZ4Gh5d0X0Bqi5RyqjKo2s4y8xmTGGMNNqdUOmO527uTjXfyTq7KSwsKA
56aOBLuCdSh0k5HPETBj50+D8HcKDhColUBv0Jl1dACDp8UECQZKabm2R27B6G6icQvOYCvYl/Uz
bmjSbksaocPS0/HKPP8F/I389wNYnu1YkuIaQ0BLOjV0a8sJjMeieRn7/Xkx3GsEGMN/1snC5FE5
IgVpsE5CQseCb0jvbVHowr1ECzY80go2mhIZwxZMagN4PCRocuDE1ffA+ZbzfdH4sSh3yfPy4JX6
VxBrE5RionGIdBiyiMpwNQyPk7TT2pc622mi0uB3UNXFwK2EMaZBK+yutisIaztn3pj3thM5U+wY
oXM8OM/Ps+v4B983nJ0qKotwdXMlmXmoD0Wcp5MJyTHKnjNAv8pI4Ma5veHrxTHqH2dDbNMRItSb
LvOaO8mVriW32tIrcKV61b50fWf06T2gYx+1A/VE71nuk2z1Aaz651ZthLMEnbHeyD29Lp6Ih9Gy
+P4PgCWO5Pai82qnvjL887dBoEDsbSiUUWsmC1KVLHSaBCXSg9UdqtbTkrfUELSD8YSBCM3AgDV8
JCrZpxYflN1a2i3GeEyKTQR2v84EBfxc7xpiA1psdNq6FDT/cM2apaLrEaUnzLOzOBBqG0RRkCI0
LSLAb8sOSrAqWGRa6Sao9rrlRMEfxMpOXF0nysFMvHbcnt9h7gN//QWLcq9ckGTVPYl6fAEtrkEC
N1NPHzZlehXSqxr6Fd8FePD+RCbyZksBTAGsHLPTaFZs26iz8ajBtOCgoTB7jMqjVF+GYJIAxCIY
m8FD9wOYNGSAwFGGyRRga9nsBGxqWXmWg+IKXlCVPspkblBKsYfLbpSyfd4sMwdo095WmAoHP0es
4kGiDHikWrOML0MzRd8NP+mnXIqBMpg6UELWmQC9i+ciqRWauUF916jPaa3izEV4gTzftRbCROYg
U5naLAgzV5N8K7wwrBuES/EgCDV4ZnAthTnVdJrNXpKxFLwzHLNSHVPUui1aB6OrgUwyOSeQoCe3
Q4asIWRothOK6vk8BwmCFECIKcvFZIONxJKLqqzjzJVo/RSb9rEm0rVqjJdAndg2Srs7fx+4G/dX
HGtbkyyK9TmIMrfXu+1IxtsZhue8CF5YYS9oRgTAVwCNZNTMIIHe0wwimvK3CpiIJPQH+npeBq/T
A/DXmLZG1RCYfywSUGakdS9XwPEc3HljHzSXXtA/9S58prflL6R81DurdJQPwMst1dLcLfJ98nz+
GzgacvIJjCvujIbqlVRmQG+fAuCjlQlI7QtJ/aXgTd45w6gPollS7tZilhQ+A68Pk30oVEia5/YM
EAkpUJ0puK6szxI9H+fXxVWRv0LYh8KIArA22MBasJrOrTUZvR6C20t47s8mlgxspaVkz6YKCgpK
pzzAOsLIqTIn+5Ruosvxstzkl3iaRgfTH+DoZ9+4Di9E6sltVkBTOUCDgduMyWYmviFIc1lVg5td
gNDadhBeHJKrarhP9okXb9EQeH47uRf8r9Vl06x6Alxa2uI6TIDvLOjvDgClif2Rl0fhEDVXPf6K
YtOtRJusIYqwspGmXhTPh2gMPWUcBH0lvCyrRXQ0AOHtAM5dtsgtq2mg9houn5bFTizBg+mHAA1P
nYmmSrecE8fqwh1Jj2rdbuJWhCjJ0Z4T8YyLkUGDlxhJDQOjbSTUp/7H2XUtOY4j2y9iBB1I4hV0
kqpUvsv0C6OrDb234Nffw4rdHQniFaNnZ3dfJqJSAIHMRObJc0DEPDgUEzWafC9LG+nwWtJyZk0I
NS1Gm9M0hjVNe+pQc5g7FzTyzIxeew3RHVW426D7F/HtzKgQfQinut6p2OGouq9CKE9svjHX3jBn
JpbDdJKMhZpV5lKGdUnSY0C81nK1KHR0+UiC91Ry40JizS8tl7wkcqP4LUr6ZV4BpR3bBHQ7vhmN
n3L4wesXawjc61dmfc8NKKeB6A1nTITGYyo/r8ETnwNd/ZqDE2v4QWZvrCw/b1702cHhw+TOlnNd
a71DI8ZEO2TpsEM+4nxHtJiUWWRh0/lB/q1/1Jja2dUOsdMXYvc3yr52RxnA/I21rvgHvOWhvAy9
PTR4xdJflEgQ3lIRRiaPu+qP4LvqzuDWyEsv/F3cGV5+T3Gy98njlhde8RYwjOEHzVRQ8RedsMwh
vqhgct+GmliivRrlMem864tbXRveN5hLQl3TFKmkMknWJs0EL1urar45/VQzj4etPRX+lPjXTa1E
4y+Krv+aEm5MDWCuZZQwFSlOJmEcZUcLn28pC6zExjMrwqUBhVNHEdxz20r9Sb2HINVGtFj9KCc7
tizz5FaOCSnVKoaBRLWN8Fs8eFG8MWa3FgAB7wc8aRF9gkbK8tVObERRIzXxgMFHEyLJmORlluLm
6WcaOLFyq2FAOfWyWAVBxVbvZ+1en1kWUiZJy8AerS0jl/Vjj954DjzLJyqEM5oVlQMBg80a16pJ
0AQA3QnoDoqfwmIVmgSZNqBbglJN1r6UIG7pQaPfsY73LIF8qsTxiHCuH8aVr4gRrH+MiuuUrYSn
ywRAMT+UxoOs/DGmn9dNrATBMxNCFtME4azVE0yEFmbKWGMyYx/eWoxbGyfyCzwpdOxOLYkdu3bo
yKjIsKRV4wvp60MScJZgrLDFIHvaaU6n/Wmyd0N5lktWG7f5FLmKBfCNxeQUTBMk2seD4fG8cULj
mxrIdq7+jEG3AiQlG0jxMI3kPgFj0vUNWnEIZz9beIbI8RAppMXPXuTh1NIblVcK0GThXjez+h1A
IAtgIQWkVyxwhnoUVC3HSA43Zv01pjT/HuIYgqVZ1yJkswSevSsMsPbIYC79+1ydgJcHdxiz0uAJ
F3PZMatzEBTFgG1lz6V8U2Qbq7s8yPj7JoITTBAM4C///sRV5EMVN0GCv9+iW0vr0E7k1KPy+/U9
XIEYwswi6a4QNOtg69zMgvogJcHkfRY/QRxuTD1Z86fQMUKIiwX3ZHbqgZn0trPrF6KzzrZVRipv
3nKNa8uFqjvmxrBkMMEJZ6aLKiXhKpZbl7/L1LjtuOTzXt2CS1+GxUUAxzDAe2GgOyaWGrusUOqs
q1GJ44y8yP7gyK/5Ibg1j6SxO2Ye81+Fnd9khy0+p5WkD5ZNyJgY4GajaB+fb/Qsy71UyXDA6C6A
8jjKu+aBl+qQMjnrMHrV1fNgx6XWPpZTBraFOVcazVHiuHzIO2k40rRQOzBY0NZwtDFQ3bFtBiDk
jT4vIH6ehSXr6jR6Ccy+fRnnEp9Nk1NrpwbJ34fiBZOKcA9c73LvxKMZlGC0jxYfaxoe1QNwUm1M
2619plMLQizmNfr4VQoLU/k4QPNlfJaTG5q2jGrP1y/ApRPBWuhCHIdXqYL/O/8sfTA04GoYUdWf
7wC6lutdELkQnCOWHW3ieZc09tyfnxm7GM1B6GiKZUalqZ1cPY7cz2vXSl0l3Bm6N2lO2d7nsVMG
Owtit9cXuixEtI3WIGIxWAGRZgvnr+7zzNCTBhfMnGWGEBZ7Gc2gwiVZFqvV/JY3EH0mGZgYkBdv
YVC/Sk8X5vFehZ4JBlguRg2VIMNwQANnnezV78EPjVW3EhoL1Nb3mJh7H9BX2I0jK9ghv9fvot9/
DxfC9fvH/leycuJOJWWijUxhv8z+hMZNEPtD8EZy//omr3qxEyuCFyNpNSRkGQG32qc0dZQGnITK
t+s2Vu8GaCYwqwDmcryahBPbYjK00oZl0Kl6UHtyjKjmG8GMlKpklhRsJFSXeTfOLCb+LExKW9BC
EZ5mba1JodJjSRjxAgG0ytTox/UFrXBWnl8LYdcCKbewVlyL+q59lCcmfaM2d0f/V3YkzrGLGMSe
/Tdlx8I95GYw0FLZnBW2ZY9uDmTuxkVZ+4YnHoGq5/sr6xiKrRePINe3DTqadBdG3vUVr93FUxPC
nlYRDSDCDBN95vTTHnRdiLOQFkuoJ1l2W+6um1vpPy0bjPCOqincnFg1moo01QugSO2w8truQZ7f
1WRntfccE2vdb0vbZ/r3ShqBzErtUv7Rko2y1doZwr1f5LQxfn6BsQlqI0x6DevNwS+IIWo2qBsX
b9WCuQCAVbBzyuJTXp6rKlUh/WpHGsbq86Mcb5IkL99d9GCQAEEIx03AQIIQKZpakusgxcDMSAAL
uMn5k0J3UnoMO7c0nJCmrIZieY3/brQP10LUiWExaqTmEHYD1ERtDKtRyVe0z6S7U/i3tjoof4/h
x03/Z5GiYlfCESSrZZFVWHot/1HN6kGK4g2fsrUi8YrVRWbwZZgrAqO1Md9nxQ0eIYHxKXc7AJ03
rK1d6NM1CbetB2yvTeVlTcBemd/b7pCMH9dv2JpPxsy+vFAAmQChC2ejqgj0TTpMLFuBDshKE/+O
B1ViYwnpymgKZxc8jVt0f2ubuFTo0GAF6t0SSbsnKdJiugDx8vQZEtK5ZUvyt1JhnB7GLRbUlS1U
Fg2yL9YRcN0I6wN3vVJKBmx1FDVfVTdeqs6YvcwE1/z1nVz+knDLFFBbocOIN93CnnPufUM5wJsX
VFp2XMRM4fFdWD5gmOlOUqpDpd1FsuZZBOnxdasrbRHMwf1j9qJ+P/UIfgT+I57oDiPh0HM0nTB+
1bi6kyTj0FYvTRjdDFHrIOEFh5iOENXqLJkLQCy/6Um003vd1pWf13/Y5cZDcgNMPHgXQSGcitsx
V9RIZQnN7KRswVX+2Jt+pdbudSNfalPnm46ooOJhBKJdgI9FmjcM7YRRvgxQoJrPXf2I1sVec4ob
7mWO5UBF24mcyWZlAcZ/p/CdHwfbcjdixMpL9PxHLC7+JEOLTVwifRmE4T4K3hix/qQ3gdMe4325
p0fkqL/S37cqS+8rx3q6vgGX0ePc9PIVTkwrsxU1aYP1E4OzCcU3bYv86msLr22x8KLR6sYarGXw
GI8aUCfo378nnvHxkxys+3mHGevH7jb+nj+WL93d/GnELNRtxQ02Mq1LN3W+TiF1NGdwoskafgTq
+3XykMieou3y/LYEgur6jq6kHOemFu91sqVhJhfAxMKUybKPOgX/N6s+82+3w6v0x9rpT10Khurr
Nle/ImahAX5FxVsRsa9pMRXc4ktUUdAk6qldRRu3caUgh1WdmBC/YhzLhTTDRAmJqHsM4+R+54DP
4f4lMdlPmUV/jJe3hknUbtzcrx3oJ1hoznnxp3HX3yTSxi4v5sRDBfZOQGWBYABuS0ic0zExK63S
UFNQDup4KHSXW39KsgUqVi+dMgW0HC9+8I+Y+EdwyiTLex7LFLUoXpZe3WOUtxhoMzOzIEbomDSy
jrGcR3chjfrSacq8vhvHDApceGYeslzNSz8AuiJhdd1DudUIsmdVsupbNZkw5axCvGg3Qea+vi2r
ivoQd6ta1o5jG7CkRH3SNeKYq6iCxuQZ78iksbNWNfZJ29bY7EyRtsQwVxeMZBVz7dAYsUSHGPA0
hGIZFgzJSdnlYxHYettK+7FbDNbQ5VXVUfcJ70e/GeotHN6l18dO462OiXC06S/I5sEnP8ZphW4y
8Gm115lp+G5xrbKLoPl7iSKYWkItaqh4HVwQy9BESYoEoKGsHzgzlSLeR5VhMdSWtgBha6sCOGVB
1FMNHGbCKUoqTSrHDF2viFftTWkZ1aOadNanVWkQrrjuC1bKbYB0A923cBIgsovltinuwF1a1YhY
dvFC78vd5BDF6TPARduEpbedG3jpbehbDnEzFz7prfC3mi4rCz77DYIPVNK+G8MRv2FIbgl5jcyP
FJWl6wvdsiFsKk/lsC8t2JiL+6C/byIviZ+vm7j0q2dbKXITNNPcdtIME/rMPUXJdhxZ0N+bQMqn
A7ykL0SKyypPooU56kWNnmhhSyhWxob5MBbpxipWSN+Q2pzYEHz30KG+1UmwUbtZ5CYP+TfrVt6r
oascqB8xBTItWx9nbedOTQrxto3NCI9imMxmUMKgjj/8fT37fFHCEQtRTC+lxUJzaz5HUHFkuk2e
dMdguTc6rTPY1r15KGx5q5N5+fo4NyycOwmpP52iBlWYx+xhcBbI8Ae5UR9i29qbbgbz9FV5HY6B
TTbOyqplHQSihk4RjMR3j0EGwEprWDbKmEHSMXkvzZSRyTFm6BZ8Xj+YK4EAEFL0Ixa8FHJw4WDC
vdCsbzqg2JR7PoD/Hq0RObQnA+MIPg8MH1LM1y2uXWhsLai2wBcJNgDt/Cr0SVTSqsSIZoEsUJ4O
efKj35rLu8wbYOHExnJuT65bozUSGhSwIRUs/jO0b3IIAfmtC7cQTZ1nJyiW4GEKBQuMc6gXlUPS
WSrRp8IOvsmH6tlYjoXq1RZDir8BFVr5TGemhAVFoxpMjTSidUNuJCNhefRsoHYXUaYYN+Bnq+e/
JsZe+lRofRALb2+wep3vYEYGarQDwAJVdV9rkKeH0tPAfb2SNo7DyqeC4CKq5mDZNzRVxB2GqlGb
RToA8BVUjMeQ5UbrDSywbqvXT9dP3oq3OjUllsiDSi/luYMpbmBOsy3ueV99XDexcrhxIpZZO3TB
6MVzttZz5HQVTIxD6OSB9pBiMDlKuX/dzJqvxyAkBrqgWQiKlIsaeUylMcx4bs+j189PcXYjJa+h
uidAL8UQrKhvZijWJXdztA/5r+vGV1odGLfR8K0gTUw05OXnZ8PoiJlGgZ7b6uPIWcmmW2vvpn7q
tyzijHv0UcKTFsiynn2T/C25qbWvCHzgInW2aGmJryBZkswhTkluK9DOyntcidi7vsC1j2gtRSfw
WxkgdBZ8IulJGRh4Zdhx9QqK81l93EwVV56P2EPg+IEVRcf0AjCvxwM3csXAM5XcpKNDWeENbHqM
j/Njl7Fa8n6ou3p3fV3q2l1DawpYMGuBZ2nCpZ4rUnakxsIgg8f6AxSXOui3xQyTRj3L2f3gqD69
q3baXbBrAMjb53YKACaDRpm39WNWKlLL0NY/P0Y9P0XpnDdV1uLHkJ4plIHuMbBDB+PnD4mHl6X8
bj5hzhcPpNi+2zrBy98WPPeZbTEGWUWspAVsD+/pH35wlNCtmf7Qf/y0fs3+tGvtbjfeGiZLHqHg
UzLFrpzr32IFEXi+/OWYn4SovtaTqlm+RenSZ+19YEDiHYmPQ2dPrnR8VB+rjZ7zl38TVg2GRopi
G462hoaJYBLBHqxtYFlXOh+dEe62R5TA7tvWTR+mDWMrd2h5sFuYRFoGtsWJIB6mZTM3AKiM6Q6s
gmyedzHmvq5v4oorwGiDjJm1ZSwcRMfnC7JIWceVpeAIccXuUxfNmQ0La58JU8aAMeKiWkB1C74g
APa4LUoTMMO71o/e9JEFt2rP5OeH9D1yw2SH2kTLri9r7WqcGV3u8cnZUKUoL6wcRke79cOdwizk
v7v2o3ozj+pOvScJa7zomN8oC5Zjw/hKqoExW2BmjEU5BfnfuXGTzlMV5BagRU7g18dkbx1CnU2f
6gPSwsfiNXbIPv5I3+LnxN/iS1xxUKj3AyRroo0H0wK1Z14DEhIFEXLD4hhEd3F9NOmfUd3wgyvH
ZoF1gAoPQAGAggQ3CKWdokuLFE9n6KTo78YWlfLK2UedAap9qNNBTE8sORRt33H0Iwu7Ap3NmDpq
ca/1G/nZylfC+2ChdAW2V0MsPP9Kahboxjgsjz3FV/KX0fJL80039jJ5CghYa4ESu34uLha1oLXw
vsSQHTIbfKFzgxA7lGekZmggdCn6Fk6lFMyMN/KaLSPL0+jk4NeVQrtgghESAEWJATKt+BdM1wsg
bCEPwONDx+Sw8PllZZyMaQIiLFGRsGjQ+a42vMbFMf6yABvAQi1ABsFC11cV2mOAQk01dYraseiT
klFb/vzrTwK/B+ACNLGgL6uLvqlsKmTPFaqWdQfVj4mN/C3862QIsBKoyiBLwVdH2iWsRWrLiDQL
224RaY/gLXZIAe7zcOOdv/Lhz6wsAfvkw/NsDPokWKxo6d6QZV+J+3vNbP/+fOHSYL9QVNZRfBRu
zTChFGnMaL4NGbntJu1omuDAzPt/YYagMqZSaD8sXTdhNbOkGg1ZiPYwBwk3vkwRSulGBnFRJsCH
AfIYdx8TWwB2iUGirAvUMQ1QCRDijRRasjP3x9Bw2ix5miTQEEME+PqBu3A6gknBByRWVZtTZ6Ij
G+vAUbhx9SMMOiedUKfIPL3xMbtx3eLyF89SFtTKULZF8AWYEUMMwhE359KoSIeWkmW1SCWQkI2V
CxSSb8zW0xDkG5HhEr++2EOcx3MexNx4059/uSgAP0a/sLiPQe33mVsZh5z6JWgRzW9p+qooj1H0
TsON1uDaKqGuAwVHlI4JtAXOrSKWjHHeoMSkNYcwArVJx9r4pp0wQTZs1LVWXBPaG8gu1AWLilTw
3JRapNlclzCF0L/PteC2z1IA1es/Pe0er3+7NVMqwqAMTBVChvhG1YuyHcmA00KMQWatUvVHK+Ld
bdXW0KII+b/wVEAAUbQ0gH1dCv7nSxtVq1WChb2jUQ0XIBcwkaAfs/X8XPtWQIshtuMJCqI2Ieek
NOU4PeicgBDJdFIzNNmcFY+xkunoH5ceL4r3f7GPRFvWhlrMhfxSbTZD1izcWfJsyOCErDHd3rQs
sVKvNbaGRNaX948x4VnSTm1XmhGMVXn8R446yEFMh0Xqu5XqR6P560Eh3DcwSP9vbcL95kit6yzF
bloFxvWlF8UgXhm71zdwJbiYEF9HJZqqS1YpfLKi5BQjXVjDlKr7WnvsBuIaSvr3Qf/MirBzYd43
abIgGaZI9eQmeO+hbKvNP8O42egDr60H/SV4RAQXwBaFg67NPEnmhMMND0/ZSMHBLbFoy/OuhBcU
5NBlxn/QJBTjvp7ovAkAuwYsX3Ei+U2O3wI0loqgfaxjaE9sOItVcyZOuIZBdczJCWviUyTLerWE
zLk6mOltpv1qxto1fldjuB+2QNEXLwAcOwCZkAEgq8EuCg4XbEK93A5IN1JKf0oZ5hOLeOMBvOb9
kJtpqHIjR8P0wbk3wiWCTlgLR4uX617uC6cf+XeUcZlMyUaQXDsPSNFMVNOXLqdYw4+VWuGFiaZ9
Yu4oAGeZvGvVbCP2X1assGenVoTIYehxXtCFD7nL9PyXNBPjEExa8wCIP/+mSLO5Q0G58tGzz1CP
NNubpEJ7kBVNQu9VOg7PRu6q4xbR0NqXxBZTPFcxXkm/kD8niWOfVXORRTpqGjR40EC/MdXfrnuP
1Q+pYWYTDkQH9k3wHmpICsqbxUJcp/FhkHMl8SdNqSOWVCT40UXDVnFozeQyQY6EB5UNHKHzsxN0
oAdrCZxwnOXvo/w2p9pjhRaijcqyd311a2cHnRhURhDKAJwXVmfWQxGECUylNUkhP6L/oV1+QIV7
i71w7UOhN479M9GtVkR4ftxpIJKdMJcPqMVHWUNBVNscobyscAlnVPAiNOYkiAzcBAljDtkIvXTX
mO2QRCAedspas/XIb7cygjXXBYAKkg6MvejqV055cgQVsGuYM0YP7arp9hDa3c9xfxtk047DLwdN
f0j1xrn+1bZMCgdkKA0eFCFMApXJOt1gk/WzC5wsDFwA6Ir4XzhnvJQJ8JELQuYLPnOywoHzQQ8l
OOeuiP3elN8LuTqUFXpqpnrsOEbf8i0WxrUrgNEwbYHkY6BU9NBRPU8koUgeTTRQ9FnGjF9xA3Is
Vlhko5SymvTDeSzBAAbxv/PrpppJCpEJ3IEApXctHZmOXMEMvST9OZlM0u7q4NlUPd3ccKlrdw9l
S2TigIEuKlXndiMgH+dUX9BNrclAlfjQdKkXgDzx+mFZS+lOzHzxnZx8vdbiIaYoYEZuQjfsXiUU
nevSi/gMCZmNULT22TBbj++1qBuBAO58SSGRFCgULNnxFEC/KbB+0Xo0bambIuB2U//6ylbv+6mj
FOJ4SAcLgBt8LaPX7uLmqbRMKA6Vo5+R0FPn7GOaCWja7hMj+hfhnRAonmPsF3h/UaYw6ad8BNpi
GRHjDBywIONOEOpVzKttPA5XF4mHPuo7uHnLBMD5nlqlBNmOGQgmo+ss5QD2wLE/zoEygQimMsNy
B7rF1mLGqKZ3ekeiJzVS+xurb6KNIs3lx8VbDpcRvwT1EzA8nP8Qoo1Q50UWYKN4644GWGJKaAdA
9L14uv5dL08sDFkouEMFGI8s0ZA2jKTXKIqbQXtbGN+nPGRZscM7FSCajctxeQfPTS1rPrkcQLpX
2qTDlMLBE0xdWiKN2kohtowIYWkgpK2VBf0DorCw/aTSwNIt7pk1G4ueJUIQziRc2flCYmto5CkE
QiCtGsfIhl1uZp4mbVVIVswAeIogAA1EZA1i3ZkriLCVIqNC35o/ACHwzQBXLqzCDUeyYUecDIek
Qwkqf7ArGTlnUSV5rTS5AdlSfVs1A9mNxf8i0ohTuRIduNTWBnaNB4MtW6XFqFEC8t4Hf3+NIWiK
RBVFO5R5LpSZwrrBHc7A6hIbFcst1zJBUn60ytixmu9GFXmWUtvQvbp+lS4zhaXDgZccKrgAvlvC
0TPiNkqCGFatLHupmuZVrRDYZLTl5aJlRErtPKTudZsrfgJyO8iGsEoDJUghCAxamGT9HJd2YMre
oH1mfPRnpCcclHzXLV0WJHEQ/7EknpIgLsN2mmCps76B0hpRx5UC4s7Td6Iimrv1Vmtny6AQcLKu
DACchUEIiDFzRE5wl4yeob5Bb9VtpXfTsK+vcHUvMbYObZgFkiAG1N7UezK1aQkxRkArosdJ5Y4c
sMHcSILWzgkwYP+xgwr7uftoykquAgMLSxQNBd03nc6LGoxE3nP6ZklbVH6XORcgHOi8gcBwCZ/6
F1Hnqd+VQMFjpnFrS0PLuGkTTO2ZTjz0Tg/O5dLpMYNvdq9xWG0czosbLxheNuLEsNrXMhKgCB3+
3leTmwm095t18ovNFGwIF6DTeKnkNWxQUJ3M72O+z2ffCgq3QRo5Gxuf7uJMnlsT8zvCm7gfoGiH
CSlX6t24d+TilxRAKVYdbE5vpi11h0sAkGBRuAWVVUkxpCtbO9uD4Ec95BmmnbsbCvxbfGw90Hdo
9hP3vmX+cMCkOdviGrh4Swr21fNvSOgcRFWKFUtp54amiXfJhmO5yEC+LCwNHPA1wYkJ0XToJQCf
1ATqSOVrH+1NetPVr1HmQo78+v3eMrQs9eQ4kkmqyzyAoQoC69GvWT4UkB8dnd7Y0o+88CTCkpaL
cWLJGMY8mnRYksuf5cgM085qk5XlRpxb/zYApaO7Cj1XsQrPE5QSMyNt7QTSsbmV2pa+v75l67fr
HwvCDeYQeZgtBDYQ2kMAJ0aL/SvU6LdDKbEsJE47mhuZ71eR56wP9bV5/9gUbjSIZiJay7AZF/Vb
qiLlybOidjEyku/MttI1RsNcJSxOUv4R98DGWRI4+PI8q1tWxGBuzFHr/rSaqrlrdGu6lcep+q53
UfY0SIl+jGPU3hgU3eKdgU6vPxaUQEG4s/5koxy89lzmn6jiRHZVT7rDIXmF8bxO0lgKHpNd2JmB
l3dEw3x8RdOjOYTD0eQ83MeyMb0mXXdsu5iACLbUJ6emWvxzsHi1t1JKdrPZ6r8juU7AbQ1uNNuQ
iJto07NcmbmPqtCzNkl0p5cqcRspfihpLG180NU7sJCFoWUKxDNZTu7JyZQK1Wx6tWghIPCh14xj
VNaE+Ht6O21VFS7fUst3PDElpkPNSKG0mMMzJ+rewLxOZO0q+iGBh1Ixb9KoYrLuZltBfM1DW0vz
YamgyOgdnS+w7sdEKnTcCT7lDBwRaBKlmDTs9w0p/AggIp63TtvJb9cvytq+gsgUPCMLjFwXnwTF
MJg9tzJwEUO9LzMfB5KAkKtqP5OAHmXoeVw3txZZT80JriyITCLJE8yl8iNe5W5rfUu6vy62YR2n
RgQvZjYWnSEEgrNS/i5KFqfOkD3WjQIR0Bs1MDa88yUd5WIOIQCqANDmu+CYj6H4W020wtx7GrEs
+DFarGqoowXQQnnpcf/aDhK1nFHesUD5/BcbCqDtYh0Pb7FvlUl6lVhlB0YB9Rd4W+14fuvqDc+2
5kxRqfmfDeGj1TnRmnRq8NEilcUzAASqYybIID7U/pfe/u2rbtlOELSgNLS8HUUEIkhfypCMuOlQ
wGByZLr650TKjXxoLQKdGBFVHNIRbXYpLVsUudrXqCBe0Wy9cFaP+j/rEJ+NRjVLRS9hHW0Vu5El
sZp3tjH8uv79V+/vwnKMiaEV7CHVOhrHCb7NoLx2qa0aCY5A4lgVMqoh2zjqqwfhxJjghLVOm1Vw
eMMzDs+B8aBYlTOSTysrHWLuo26D8mFtA+HwgeCGW8L5EzLIoC8qMwDriq2plR+aDUsm4hbpxgX6
f14Z/wvb4lHgwWyCmABhuwhdqfL1aYbicm8T7b2WIeZ7O5ffTO7SYctLrS1vyYD+kwSJ5wOiPora
l8i1CtDWKBPaAIgpQK9cPx9bVtTzsCJBdB206wgrNXcJ6e0AjI7B7+s21rcQ70IZWDY4GRGBE9ZU
TwsOI33yHM6+PH6biQ9FShaEPpD3UvvZRN/ircGytdO4DFH816pwGnVJLdtmgtWg/RHXr7GSOPpw
Iw17LX0G9v/fbOSJNSErwKjXQmgJa5L0EWs/9ZSyeTP1WI70RQp5YkRIAvhUJmEAii87qR4xyKjS
uwmkhn154JHThh0rSnsE/n1zwGbNi5ymPMspOsmuwMWTZXOHlMdsAn+eJoC3ojvId981Jv9htlsN
xbVnxunNFg5lIoNmFNyIrV3SuwBcmIbpp+pDkn1eP5drKdWpGeGB1o/TzPUZZsK52GWd7mNYiTWa
5YEmB2TRiz7Qvfz37DGIX6dWhWhJ0wCCb/1iVf2g/R+1O6j05frCtvZP+FwxaJVaVYGJHqLn6JlA
H6yy1I+p0G9a5em6rTUHgiBMwFWO/gLmo8+PBsQM827QoYoHQnkgpqzDqJOPJt5qQK0uCX2Sr5CP
prZgpurKhCs9zBA83ezJog99pf/RwtLPpy0hkJXTjoL+At7DbJSG2dTzJTVJjGJ+2jQ2sXb3agMV
5eFOi7fAEMt3Fu7ymRXBPRVcLxcGUIzpN7tq7lizlZatHG8YMABGlBfWSjF15waPeRrAAElbJwf3
wqzoXtm/zA1hciD9jFqM8FjBRlNrxetCLH1hXaeYPQWE7nzzKHrnWth0jV2byJpQZpwM/dGsAHQo
boHbI8nj9fO3cjDO7IkuMQR8PpBgTxogTMYSEINl+X5u0411XWJXFiz2ycKW7T7xgUVkGFkbwZAC
jSF9j+JwZ/gp5l7oK4q4KlTLsnQH3miCOaiuB7msPv99iDn9BWKlGg8j9M5U/ALOjxkHJYS1S7e0
o9Zet2dGhKwqD3u8jpbvl0rcDSbMVCaQj5ra25ZikstM3B7eJFLG5xJPno0F/j/GAVEEThwin7Jw
J9LZnPmo9o2tIechUL6RLHA9vxX6c4vycWDuLQXw3a3+xupFQe/mv1aFIytVmTrK5tDYZu8poVOo
gHa3ngzJn5JVeept6sCu+Ezs8T8GhTM7BlqRSzOW2bTH2rqnk11PGw+Y1a1ET0pB2wZEkhcMiFw3
gyqsRhxXOe7uJhpNjlzzwA0ULXcmWlQM1DM9o5GaQEl1Ntigl9pG42HFxS0PD3RhFyQ7wNfnV6bF
UG6DabLWbmTpF4DfTtiSYePMrO0lEK1gHCQUE9QicC03QIKbjnNjh3hCB6Fqq/NdVP647mTWIsKp
EeFcShnwyfPAG7sAx/CUvmeqLwcONe2x8a9b+mpaiGHh1JSwZ51MmyYAFYJtQMTMsKfqMSZvUfU8
dT6Frh+g61l6jLJPTfbnfgeU+QyZpNjZ1GNc86unv0M4o10MabAM43e2hBHZSnstZO4g/WQJ3aIh
Wf2CRMFzHvRay7zs+SlJlxGoqFaxYo2Avs/jqmRXpbexr6vrObEipF0RraJMz2AlIbmjtM7EPy35
MEDOqvYDcjOYuReot3F6VEx76j9I+ieYP9stUsu16AgS6f+tVUgteCXLY9crcHCxa4Lafiztvias
i8CP3qA22m3cwNW9NdDdVDCqYlzwMYLrNsgkE/bmmVYORmXRQzLVHwTj1xv3UFu57EtzGiPBMIPG
vhAfs6SO0grayTZh4MN2QSWDAWFuQ4ryLmVoJDHoU7jxAbz62Z9mx734Nnn7Xbn5vXoXO4qPgPkG
VqpbebeFhFzfg//9MJGaxQAGuJ9G/LDaek4hx6nN+1TbqEWsOQgMkQLaCawJJjyF7zprI8+yQmvs
vHmtF+6LZNfxA5ldBXLO10/y2j6fmhJ8UcypMkHhF0zcrSujN5KqWyM6WxYEF5TXXTamMyyUwE20
CvSAtjpWq9HpdBGCdwGjFcZ/BpiIkz2B2J3ujvmPSN4luttLB0B2lGmjp7R2CgCwRMP4S1FUBLz3
TZHzRFlOge7JllvHt3TLxFeXVPTdKhrgQHRh4kgWgcSBHuF1kuAUQGjg0HqtT6nT/oz9N+70HgAb
DkgRGbqducnaXelKGzF/zcWdmhdOhlTmJOPLEuOqsWX4aWTfpn6I/5rXA5nw8p6wZAAKNJz3c4dt
GaOctDGWyaf72HD05NMo74n6fP2cr36wEyuCw5ZVaQQfI6wk0GEwpJ2BEcu2964buSTBwFoA38ck
OzA1wBAIaxnVrDeHEr0AauV3kuw308Ss1yB87WemkfImpQ857OuWRzOXbt20NfPQO0QtWzfxTMPU
8vlWZtwII6Xkra1O960+OpP5aEZvBFI0xQuEuKLZaY2DhUuh3atb+ImVa75o+kEbQsVb94IYr0+H
tuNgaLHragBlNCceODk2Xmcr8U4F1yAiO6Z+gTwRXIk8KlDCGjACRCKLzbE7zzprrD997LZTw2Jr
43Ou3IAzc4JbMSKey/EMc9KYeIFkHTVpAksbcnoy7a6fnK+wIVx2QJOQ+IHzb5nRFeJdZOlDE9AM
chCHkkXeaIOinQElnjr9ofShXj2z0v20nJqRp8GOmGn/H2nX1Rs3rHR/kQCK6q+Sttnr3hK/CImT
qPdCSb/+Owy+e63lCkvEF/CbgR3NcDgkp5yTuKH/kfvpUfOIa31vJMqv2XrxQeI5h7Ehnc06Pmju
PRr/nqzIRziNAK8+hDdVM33hQQwD6JiEBT4DmhyFrTOERqlbBeSpANxxFS/XfWj90X6L9sB5/s5y
t7TcdPIkduc/e273T7FCXKDNgJJAC7Gv+WYESH/t9jtgPrvBQb+Pj/Pe2Q7XmTu66MN8R4Y5d384
hx/tHjyLmhtu25+35ex328mTMmWtOR+mnUCai6crhj2EvQwSPYJaJT4seFG2FZiHuw/M7tt+cAR8
WuMCmcjF/eAgQxFd28ZLsfQ0hARhpqizBrFhq7mqNrj222WLn8OygvdrKUFYaI1gBLO2IGH8GHxt
r2/i2/I2+da+gKj3yUDdxQ2f9G8VrnpoR/Cvok3q/vkfP0FY9LxKjTAL886bPKDObLqf6lH3y5f7
/ObjewXIE/YWAJDmh+LbruFP1zKsybVupRMTCPc7h4YhaqswgbK/Ge/yP7ZX7g1zbx8+vpU7krgB
6EXe9Sf7ydlZD5P767L6a4/CE/Hc9Ra5p7FBHxFmpxBG7+5sz9wNP1V/BGpS+PABWBmv22heM7qS
QuvfFumznYbpPQwXaHjHixHOSau4yue08/pg01Zbg8bIjmM20QQFh0e6GyW8QuWLJJ7deeQ9jjaj
tPi2utnBN4aGFbAXofnhVPGpsirTYrD73OHhq3VuSkBlSmxPr3eadiidO7t1wx5dQsXtbN9Wsrfp
6p7GxCz050NHIgqDMtK51HvIZ8a1nfhhciicEPng18sLLBMj7GHGQapagvUNFISwujxi+OlDaaJH
tZP1EJ/D8/LdjGl40wYK8PncYlREnWpwX3LuAuCzRLvgwd5kh/HZflZ32n64Hh+Vm+LPk/EL+Zot
jpJt6wPw2WvfZLtKXVf781MEtZuktViowLopiIb8Ae9TPBuTLcddhsCx8ag77Mh2vrIOl+299v7g
dx4VjWRApEBi4dSvxkklkaonMEI3ebM17hTqeB14ttkIKssonu6QYP3RddqGtv9MnokFQGpcx/QD
XslnpYxMabS6nrCtaHgTkN9D8HhZuZWLMwY8+K0EWwZtJ+KdazIcFvIDkkbTNKKvvsQc0qiGWQKa
rFCGi85/TQwSS2nClSsJ63aqR0gDQdOhaMxt12pAWB68FOwSU/T9sm5rhx06KVV0BWIuFq2Bp+vW
WmrIelZ2CDkxWtja40gyyStqLdFPgbwHggfgKPAM6qmMMCknQrQKPFLgv4qH0p3BZuw09iYNyuuh
KK4CFrqKHu+tRndnkBBzKATWaB74ySSP1nO0NfgKeiCBz4MQZJ3VcOiQh9rQg3OsUOxNNXae7gRg
1ch2YzCCwZZuiyLbWuxJLU0vBylZ1k+HgqpubVduYwBRVwNFk1Ie+p4hir8nxY8URS2jB0xymt1M
sc1cBQNrAEKQXNNWdxgYxzlwA2ZDcV07tWKq00gJCb5crb9Z7Ah0Ntp9B0VqH90blTsW1ybp3MvO
sdZpBf6FT5k83iyOSTMwGkJayAzb1I3REQJyey8EAY6mbEl5Nzo3agbWgh5dbNv+C6m9E+GC20RZ
QMdkgvCeKS9dm4Bb/rlVu02S5e4YABpu+ilRd23rLdUVtx7GGNux4+pWnCQTz8Xie4qkoglo29B0
We1rzZ6EiavpeDoD3ofsYsUrst9surac35KvWTuql18jvIdQP8lCMuJrQL3kO+Pxb2ep4dNxMwfA
sQ/u6+IbUXK3SN/q7LdiP0nknyGp8q2CBBymHDBiigzr6eIbqdrUGFqD/elzg9uQHr3iBU2BZ2mC
fnLrpOhJk9Vw155cS5nCtVSPVbUa9QEIF9lTNGzt+GpSTNfRtsNYgUxbEplW1tuxLTylUTz6ywEs
aGiRCCP66P7IwQ7UKc5T3dheDKQuO34fKlnBk6+XENhPpAmbqQnUxgxj3uZahHCam7zxgsDyS/Mx
Za2btje6JjmV1yUi/4wZct62I4QMtEfqRdribmnF2aZtkC7T35I8d/tce2L9nywIvSGV9S+shXsH
TzY849FLhtZawW8SPRk600AfnoplNG4pyLMpLVy92RB2oIA9B+WFrqC95ofRl26TAv1jf9l1Vw61
ky8QvCiaGOjDHFhas8pvRVtVB6ejjeQoWXWehZqCcfWYKWHJ2ybjITyEYQzIp4fGjDGvlm07QBJe
VmllY0AllOQw642DS0SvspLOyscZS+mAw9eiYEeJ30DT+NyV9nZK4LVqJXEe/v1n7vopUSSnwbVN
TYaed2yin7ei2T5oQ5CIfCH7DsXQvwMMTA5sIkR5BTynrEzQzKvgSeZWyvxOiKTYuG67TxH8/4tT
LKAgsqW895QkxR5JS9CCbHnbQRH6YxR7VPl2ea1WPcMBBAxobVApFvM42hijabMELxeArgdF24LR
tIl3GGXXism/LGp9sy1kCa4+cBiMlkEWULnI/dRVN05sPvSzs6sGdEdrVHmiegx2MmR7Aa+cTfcB
8j2b2oiu+ixP7jo7z18k37RycAHP9FN/YWc4Q8UGJ8Y3BXnyqpXte06q2yxLPwL2mqM4lwaBz5Rg
Z4AteNYLPPbDD2qGsrNk5TF08hlCvC1Lo09s3ibeFreDY1yprY5awavV7y/ruy6HM0eBNwNsFkK8
mwFFihoS5MShZ5OdFaaHEnNX0ia+v1vhbEcCL+k/goS11o1hjLUedh3sDxL1O3PqkBINrJcwKvZa
9h3Y63vVHl1t6vy8fWvpcN8bzlsFC6tFeptMxI+dXBImVjfX4qOExS5RXB9JhI8ihkuto457Ymvv
cgvtoZhUAc/KZWOvRqWFOGFRFUXplYbC2P2E3Hfnj4Nfop/mspD1FcVqcmQqTNYLMYmRsWjGBO1+
deVFVrUNMHwMPL8iVSVnyLrxPgXx/y8iU5mYwTAlLRr9i1+6Md9b8UNvbw3gEk0fWsAkSyVTi18X
FtIaFrUx2ruxITQNL1cXzKQ7RW1uHSKJSvyHzh31v2qJR0eZA23GyNG2HsXfW2TNM+LnHbBrjbca
pJp2ej2y3eUVW0ut4WjEfRUQBWCCE4+RNEDn4t/m/zkf9yNgN1W0GhRx5WZ6eZtqo6eYFTjcfvX9
H6P4TdPaxUvQJYXjg8pY8jFrPrr8FmFVZ4PWaZHjvGlZUrgNavs+q7XI1+Mo3V/We21Jl6KEJQV2
eGYnOkSlQOTKBtUN4/6QzICgH2XMfxKtxIlWwPKPdEQHuGeoyk1ZI+Ov0b0pgxxbPdAWGolgj/Ca
rLQCiAmUbNfH+ptSYsrC6DZKCBCtjnqpik42Zu5GC/XSIdlYMWp6uu7GzN5cNu7a7kSwBRAMJqKR
KhXqDzYAyZTagBu3IfOysnHNzvJaxziy7mesjk+smGVn1trVAWBh6HoAtBVQbwSRDLeUJrIRTbVJ
e3EawM60ZQL8NQeAtbWGMfMwVCWb9cyFAPwEsGILdOzIYgJO6zQqdMXUA9sS7LbKbHrAkLCoXyFN
p5cSa56pJsjh/rWIPlPSKFpb5ZUXTu2thVbEGtxHqKsrQLVmMvLZswgEYajDIuuEhB0MKQiLurmh
2QilEO4GD5YDGCqfuiwLQKMQvfgVZ+B/KJsheSFNn/8zniekW0jDokgL/jKRWKgbAWbdj0qJPvgK
1Rx0f94bXVv7MX8VzfPYS+StmZZ36nE0NF54F6IAYByGUE+hbY3+kqF/ddqrPtir4U0sa386z0Jx
mLBPUWLL7FzmuhHraeXpoxG4qoFh9jL6ZnSYpKHBW9o3B6KYH1NFDxOqOJf346pwDpeB4jBA2MCu
eupCTd2VUx2UlYeXZ3DIJi3f6n34zcrDQ4KUqUu0RPdmg72WjnOF5sxqe/kDzgKCoLywO4vWCAcS
ws5JntyDnNRFr/SdUqK1d8Cw/WxZ7mAoElzJte3JqYBQ7Vd1zPoIMu0EmUdGuCfjzySeEryoeJBN
4c8v6LaQQ09tGxh1OyQa5NgB828Kv0SSwqnvlXRrU0kkWDUjqEo4syuvnQgqWUqf9ppRVF4JmGxk
RDBr5tad3zXq3tCvbVn+eVUchxKDDRHnRDKbwKhyQx3hNT0J4309myqQ6JC5mvJyunVyR/WzOLip
MiShL5uUB5mTaxB3FwAkozACdD10Up+aVKspUEkm3CGr/I5DQILEDD3Ql2WsKreQwf+/iKpJWmgB
YZAxJtbPbkjBMR97vR08YZrgYEWNqykyoIc1kRa4qdBaCtRuPKtPRQ45q+25jzDFoT4riueE3635
0LLnnFHgsklOp7VAvhQmnE5lTzHCnMSVZ6FpPBp+6Ql4ljDoRrQfmYJuBHYdG5LWw7Vlswn6DlEV
IVg7wT2rKB5IwkWiDQBlnu5q7uJtz0xJMDlPrsM90NnASRVgSLRNndpx7uuprc2kwoh/75raE1JI
gw0EuK2OJG/4oaH6nyOt6xv56F12mjWjotiDlCDa6jD/LjgmxsEsw6iw1wkmzxQ73uTxC7Fee/Mq
tB4LLQZu2vNliWtR7C/0HMh1OAWJELnNPgyTVoFN1Yg+9aV61ed0Exmj1xSy4YPVU2IhS3x92GM0
IO0Ju+rpr2ji+F5B4QE27qUJ401clAfajbVLKpS6Sfh6Wc+1k5jDagMJGODvmkjhWfTR0PYEx6OT
gQQveHRw8SgISiQKUr7Vv6avuQMthAl7Y54HY0xUCBu0Dyfc0S7zs+StRquw9s9ZOkGUcJ9qMP6T
NhYXpb7S7Ie06Mk/VQyVOApQQ+eJI8APne6FkHQhB8lAVcXJn9Ro+Elzxb+8NOsiHAvD7rgRYprq
VERFGs0pazg9yD8yQHSTKpJsq/N2VW4l8AP+vwjxiVRUJCdZiiuudVfGXnUcD+luuq+/6VvzyXR/
VH9ArrwpN+3G3inMlWX7V+MW5kI4F7GFLjoxngTdwJIOx6pF0NdSuFMLnothf9mKa8Efr6H/ChGu
CUA91+yGQYjmvNTWIc984L5gYFzzcrTxfFwWtrpkC2HCSQO4yqk2CgijmNZWAQKoq5vLElZtho4B
hxf4OdznqVMoRRFbGEisvClUTbcGKpsXZi9q0n5JDvpCERTwtBPXBgR02Kw97iC2HbEdwTtgkw5R
4atqK4MUWl0hlNp1BFpcGsXHgEKSFGMJCH8OaTadeZWAG6j7baCiSYpnTdYbsbZEHAUNiMiYVbBE
KDRnBqFFYcHlq+mtQxVN6SVdkWsr9CkA+P6nKzTVs51nNgSY7IcFJWrrKpIdGTIZghdEJjIoRQIZ
k7l1kgfNuMVF+7KjrR2ASzWEfVORnlR9CxFsOEYJwGUPVe9LSapkiggbxijwJO01SGm0dpvX6Xbq
HDfvGok3r51yQPXGFR59N3hm889YXDot9PZ0jAcBzhNtu5HzkrIKqEcfhfPnstlWFVpI4mZdSEoc
gCwZFJIqcA+Z4I3IzV3WSi585zknxO2lPsJ9qKZTOlUMZhvi+cGwFVT6cWxHqm/q6cuAgfXIQcPa
MHkx786fuwG4APE2y5Lbph5lHyMzLt/fC5UzkrWFrvHnypVy5zxND+C5BdOnq1qusyOHYD/5xSZ5
seXdY2cFf8EMwgk56UZLpwTGxjT4KwNCbzyX2wwIqVYZXY1IsSF47WZG/ShPdpfXeS1oLVZAxASJ
8MbtdQqlw/hmHH/WqJWxzQg6vMGf1ad/loW3Cx4vOCIB+im+Bwc7iLSy6SCrjLA5PlhpY3E9g+30
4Uo6C7t2HYU43TTBpwroXBGrI6tZ4pgJXu92pNzqKq6lRofETOx1KA+mA/s1ReZmIq1Lpmx/WdOV
3XMiWtg9md50bZNB01y9SdDuWb8WgUTEirdCBLhoMaOFtk6R7qowqyAelRYpkfoh6X1F3yTONhiu
O01SKlnVhTeNIs2lIh0ihLZhStFkacGMg7mn01VUvibs+bK5VnVZiOBn3XLnKWaYBjFv5Yo3SX9T
A/YM+LbzuHdkBAkrpwHlLKn/UUYIoDMQz8a0wsIAWzxHj0v1PoYPQ/Lzsj58vwqXalAG4jqN1wim
hcWHbJYDxpOmM86czFUH1/GKH9qmP1Jwel4WtPaUpWDWA2aohSE0KjY2pzFG+QG+AN++ma7Cx+k2
3k0fyiE85JDWy9qoV+4cS2niXIYFqmoSKaTysmO0S47VMdrGN/aRbMPdvDN2jZQBcVWgBjx4VF6B
+yVecqy0aKLZgnoOSB6HNHQ7JtlGa96NBfp/CWdIrykFr7naQwJR7gdQ97aHPPC/skgLGcItxwYb
CAsGyJgeZn+6zQrX/NVspm3wFr0r2y88tyjnXwDHD/KWgDk+3UwA0KDDrNUVcJ2aAInpZPJwC84l
Kba1jbSQIqajrarXSMVwf+/1b53u5fS6SN66+d9Pp6UuYg5WD/JeiWLogkpzVoBSarzOkq2SvDna
bTE/XF6nNVfAGBmIwNAXw+e8Tg1n91aTpzVAUqKpoUh5mS3gaqtoY822IbHeml8jk47GMEjiqCan
opQeDx4k1XHgh8xv5+56Is4XTIfSEp716FlCI6GgjWFHQ04DvLojEH1UweiVU7mjyGglpfOgRz9t
TdaQsBbFbXBgo8SMCQv0hJ8q1eECzEL+1KpHQIYP6FhUHo0sdI1JcWND8jqRCROu9bVW932m8ptw
sSn7HgOcV+2cbCcVlB/by36xFs2XegkHYKlUtp0GEDWMt2Sq3Bbzi0GyyXO/DTovau4VXMUvi1xz
xaVI7j+LA7Fh6TANHe7FRVFepYXzrTPpjaZHkUTOyu0PhwdPzmN8AuyvgpMMM54ooYJdPHaqS9PX
2np1dJdZBzXeB5Hkgr1ux/8KE5M0ZZdPpUUhrAojwD0Ux2jq92A4PcQ6Zo6s+Tc1QeJgK0TWwrcW
qxZaipXtiCTMBFEcyh6G7fb1yxhSTHDegOpHYs5zqmI+QfhpTyp4ZR90STZwFRmtfmAso3FJa3hl
Oh2tatygrd1PSHQ32t+JiRlL+wVn6S5pqduZ7I5Wz+Goo9QUuwTEol9wKI4ODx535CdE1gx0j2da
ZWFvjma4b1sE7Lj7U88yzI/VXYn8619eDE6Teuq3aguOPE1BCDXJcxs8ddpdU+zmX+H09gV1KO4i
mGcCkZ2Y1WFOPSg1BqnAGaAD+RdXLAsjIbK29FVtcOlQOd81H4491abO2jyqdUghZvqAb0ETZvIY
jKmfZ+UVRo9k3sN/T7w28tHi/8gTvGcu5xmhDNdgPG6p25Bfc/ReAreI9PoW1aCbWZ2eA/JitQAY
yWSMVKubZCFciHLpqAxZGg4IqCS7to2nnARPaTRvLVj2C4u3kCQEt0pTZ1Bkwqxlus/M3ZS897Jm
llVlHMvC1Rj5MXAvnK5cNbJBbwsoE0e/Gs23i22MjqtIOqaxumKfcsRbUIjtTlmGFYunjboNN6AE
REHn3gg26LY+VsVXLLcQJzhklca50aRQi2AqZK5Kb2Re7nwlVCyECF7odM5A44Y/xthTzfZZ+5iE
hy94wEKE4GtKmYV2nEAP1YACHCcn8kxLsp3WzlBQruDtj4gMiAfBB8I87QOthJCyPoKQq6mPQNi9
rMdqigH0Mgh4mFFzMK196mdxhaqDNRJcsuyPfnoOAX4Doi4v0m97xKUxcWnyZOdfqAnhXfkplcet
xe0AD9zJAaEiDlIwS3XEMx1ZXnZl/0AhNHpgrA9E52IXT43uAcQCxHF9pC+phsdXrIU/+9FAT00n
Q29YCbNgbMZ0Gvih8W4R741sMmezaxEPFPWXCtoLc0oPChq2MRPkasnH5SVb8YoTYYJ3W2Oo0ohB
WJ5d9QBuYJbLmKQ8uGq9hUKCe4OEcdbUAamZGZ1IM32h2WPaMjdSfl3WZeVCdaKLEEhZq5C2wp8X
0/EF4EugCJn2uVP7gAW/mXrtJWTFxkxk7iczIf//wv3MmTpgT+DrhRqriX6OvLybZDU1/u3CWXii
m7CzbLsP1aqBbiFm/nIbtAadrHlLpoewjdDiWI5ZCD2SUbseuhFd+g4UySRBe+WOfaIJ///CXBEG
BUrwhMMbrJ3ZHe1uOzYAFweRn4HW3FLiE+t2s0xAc3GMffHk63I1N5wW0buaSl9rr+tYlnM6B1EA
Vg3GRf4jQjz0skoBC7ICEcZW2zNv2uje6BbXysstuWPfQ2CCYGzN1W6qXbBJGzf9mf9JZR9xDsQs
fIRwFBptYxc1T+6COrNnrqMeRwP0JB6wbiuAy/Wqh8qoKRO7Hqo+VReiR+QMSqeWkJphmqLVHvL8
ezUehwizyTLYQ8lCWkIQwSxL2tY87WqCIItNO1uR3V7Ww8enMvwLFo5ZKkNZtQ6XgActxmfHcMOS
XZ5yAjM/UXdMhsgps54QOGJUEcc5h8AZpN2BP8/3MUu9PvaZ9n45Mq5v7U/VhOgBvpC8yQkktWQ3
9cjqqW6hyrKhK1Wbk30gxI9aL9quj/ltbEILr2/Gb03x3qm6O5D3IvEnjPzL8HxlTiHEkr8zE0SH
Xpr6iiFoaapSZjfhzqTWA9AvR/x+50Q/lIntSV68dZWxvbw8a/empenEqlMHgrdh5s5dhTpHRrWT
PWbcMo2g+HdjFgAuvTJkJEZrxcYToULIiBtzzHsTgRiObh/iDQFU1L64jg+IHzr16jvlGTGk6PzL
yq7eBqhKDDAFoiP5PIeNm09AIdYGoHmck4OGfJilfFiZrA1m1Tv+K+ksl92oMcn7HpKmBqPTDSBf
26/sq4UEwYSlZfU94WdZY6dgXfgAr2jYfuW8XMgQYyya8JNGg28YfLDqaQ5v0RkAWAbf0tDmLBG2
GpIo2mEttOIDdlUISarCrNqsGfYwfdBUVGtsHwDBfXxXyWjCVrfWQpIQkoiT9H2q82jRPhLDN8jG
qWQRad0BPrURIpIW0ricGbRhmBdnw0bRuk1BN2rVubXqlQ0DBZUbauh2fE3z7+XgMRkKnewLhAA1
VTXu1h20bMtfpvZR9JLNtHpmLawoBKg5A9lZPnINi9eQPToqaAbvgx4bF4N3yQalvf/NQRyhC8aY
i0AvwGnugZcIJW0vmMFL8BHqkTfISlESXxSTZyZr6Nyr3BeRn1T4en2Lp29DemV03y+HJJkkYYuB
d6ZjVsslMQV9ytexEnlqi+ncj1GGjLMa/UAjjXZljtIjdqzU89TVAc+QEPtN6agbmj87476VdWOv
7q6FGHF30ThrQ54QnK0fpoO1OZqBJH296toLEcLm6uxB7S3+cmT2U9T9mWREbjIVhK1jJDXg5gNY
imJslKShT/qdFvy5vPIyIcL+mfTaZgO3Ex1Mv9AwGhjvtPDb/yREPN3zpkk65AnwLsU5lNDNrICi
J/5ngi3+AvhcDzFtgGHqRG95tlS1XiL9PQ53mRQGlW+Es1foQoawUcAjVmcp18QCMOAeOIDG3Tvo
O+7se/W29pM3cmj9rHN1vz2+cNKS2q2vle1la65u1sU3CA+B2kYDsM3vfCCe84zhNR5qrymPaQwk
mtG9LGs1vC5k8T2weBIoMY1Sq4assPoRYOhtrrNXkmh+z8imAwRsXedbw8wl4ehvWeSSmbnXLsRG
GPNVcTzi2rlVj+o2QHJzSzfsT+4lzDcP8648BtfNpngl24fwZ3v1ellrvrMuiReCR9epZgb0I2jN
3vXqRdHm/QD4p0xVUcc0beC8pP9MAiI4rxBMymgImM0vOV3l1hincILNgB2iDJLjS7LfbSGoWGbR
qCNXjU4He/Rz9qbokiNZJkIIKV0z6wRnPvzT2VrjY5H9lE4WnCO9nZpLPIUnzapKZ4YayRFUOjv1
MXbRpXaPS2gz+yFQEwuAB77RbfCYvJlvxGV7ett7jv+i7XI/l2UBJBqLB3Vd2MrUh38X7znr7532
UY8lh826CAxs8Go63g6Cf3SZxmrCd8QEDo4o2afBC5W1cKwHlk8Zgm/0Jg1G1YaMOJteAKMHbgx9
m46BW1Xl9wJAMV/YZWhIAfYhEIqRnzrd5HVjNDTXcOmwMEVUmyXQq7ZDE/t1dRUlByIrY6xniNBf
oaM7mjO4CPJys2jzMZ+Q6X1sX9EgDReJj5irM9z8Xr8FNs5l9XiQOAsiC3HCUdEEc+pMFtSLyXd9
urLrQ1SCg/hwWYoqEyOcBsCGLwDbAq2Uvf0AyMqb+Eor/eytem9c9ZDskqv03pAiwq6640I54Vww
0gyFtgJSO+2IfkYyvkUy2tPVowdDeyoKACDCE19irMmomYcoamSYoSV7Nd20fe7SEXBFO90a3Tl9
u2zKVZ0WAoWoD45VBcSx0CmzJ3o0cSX2gt5APZJMMmYPbh7BN4Cmg1q1BoRqFTvu1PXVIAdSotrm
HpipB5ckZrvrqrL990ZNdNZ+WlCIGbNdpck4o+uwd9KHuYgAi2JdZ6Nk5HnVARdShKhBESDasIcU
M9vZGjiy7nNya8imXc5hJXjEX4gRTNaZQZmODm+hnIF5DW5tAhSA6LauNmP5OpRAYbrG7FwcXA/t
45R4mrF1vvRit/igpQW2LlSeTleN6UmkM5OX2VD/0sajMb2bshi86vULGYI1NfTd6AYqHTwrEGl+
nv+0uh8dyBaCX7W+qWXT+auLtxAnWLVVwo40AVTS9W/G9KHSZ9O5lqb3VtwdJLsAuTVB04wGbMFw
9pQZZcHXrp1Gb6h/RoHEB1e37kKAYDWmR3pcWRDQdLs0v8q132EhCef8J4QtC6RclEABOwoACl2I
sxjEVyI7RDgHe33xWEXdlWOguWzuE+Oqw6zcbUj0dEf1Nt9fDktrSwRcCBudiJjzANXQqdfRsRgN
pxgRlsxHy3pAr+NIr1NZnmbNggAdBfwEYM8xMik4AqOdUtWRxrcX9YOYHEJj9pVC211WZsUT0E2J
CWy4A5JrYhGjRThUYtvIPIIRd49EAXGzqpbdQM/WCqEVw97oPORTjABOPDWZVTAjmeceA6cAAG0C
P4oe2wkIe6WXGh8RYE8vK3W2Qn/FoeveBNECGvAF957C1s6oxQovCcGwPtxWDL3J8YORyoBf+A+d
+CAXZFDclnjnPbjAT/WaAVFESQ5BbfZm5DdKtm3QjFM4m5rJ3iOrJlyIEm4vBWidrVGDqEk5EnBG
0rzfZNlVSGHD9GjIGlnO/ELQTNhdWqxFYIfiJiT1No2C65DJsmnnvXiCDP4Ni0dlDsStWO8hY3R+
1NrDhIQa6nT2dNUlV828TRnKg/DGfZfsFWPyzPiFOY9mdz+Zqdsqz5d95rxRX/gawUcTEOCWRMfX
NIPXN9eAFHMtp3cH3EMr89oJGpeSbd1eR8VGiud6fhXmwi2wGVFwnJCzAVXFrNPQbjGRHYA7M9XQ
6lmzW6WPALWKOVkHuMBF44/Ne+FksVsFspC2Lh8j/eCNxeAaOJVOl2IwyMRiZS68XjUPmja4jYL7
eP9CzMHVc22v6BFQoYIfutl808m9xPRrzoYIhGQNyMvRNChso1LrBxN3vMIb2BsrTD+gjT8B+8YI
69fAoQertABIDNzZCTxlRvqNoWsiQKW+yYE+dvlb1kLH8lOEbWYEhoZKBgxROC66YDfE+a1FN6QO
JYfIqsWXggSLA1yQVDGDoNrCSZK+avaOot7Vls/mgGGhYlcPrZtU95q8J+6sLApnwx94utBRDFwc
ITw6pEuH2oG5Q610tWpjmL808pCrG05qnSZ30XQLCIKv2PVTJg9vi70+69hZQHWAuiiA1Bsao43D
N5Oc7ZosHr8PTsUeL0tcC5hLLYUDNJpBKDCokGjovxLlOq1cJQB5ygiEnJsk+3e+zKVNzyp7gVpP
Ca2wnBb6weOy3VctCJFkwMdr582nThgfObXiMDd9pnOdphFQ4EG9R8L7poifcgdqzlIETe7s4vFm
A+nDAAa5bp9BU2TAcCl7AuArzqgTzR4hD4YOOB/r2TZ/Jhz4C6Dl+rcyuOtlnQjr+/C/okWkinZU
jNSeILqrxy2jW5RN/RwdOXEqi/uru4EDmWHRbLwihN1gNaMCRCxIysvXKNg2E8fKp2hxV7WrLPGt
2Zulbye+TmeGXcgUdoM1z1mhlpAJHGI3tbYZ0YFedLQxOWNcm/VuDjam4sfqj8tbYoUCCnou5Ap7
Ih5sBTMZkFvkg9c4h6a7BbOIonsdO+a9S5TOD7JtVG57TMKZsj2yuqYYT8SlGfMMZ1zHaptMqZPr
BQeMe+lZ8hAz5rHoFWg128uKnl2eeYRbSOJfsog23ThkZGSQVAaZX0WRrw3xtlKKLwQ1AGTDohyk
5gx0q1SHEQl5FZckrfndtD34cEKE0ULX31NV1gy3Zj3HBDUL2lhNsIMIfmrXTa4qRCnQ1IcbE6cJ
6CIvV+qHQJfV3NfMtxQluKcGSONQCyEqUvLGTzUAwwFL0fQr09hdXqjzLAJWailK8EjLQOl2yCGq
LK5b+k6de7O67dEJXH2ks68B8lh9VYM9Hd7K9FEd0Wkg+QJuNnErLj5AnHkpxtpsOxsf0Je/8vyK
2EdwdXg2vc9j2ZTL2om0FCVG7zrQWycMS6+drT9p9JoWgBMyB79SQteuou2gZxLlVhfS4c6JETbk
nQSJSmIqaTsA4ycqjAOaDl/6KvLrQUZHteqaCzHCpUmzoyxWdYjBJfK6K/XtDBHxaOybnEqmylZs
aOAwwtQkHv6AWhE1irP/Xy5dMXA7m+pywwjg4pvQuk86hfhGM4L/bGgbyXVi5Y6KTD9AQ4DuxYnh
uakXIaWoejPKc2SMjTJWHjFW7Pg9RVS5vB+4uwveaABaF89JREjMxAvbYa61oMw1vIvz+tXsfRIf
p9ltg3fbmdwM5A5qIylj0DW9DKCuYCIIc/iA/D/Vqy4HxWxqUnoxaDy0IXQzhLF+trypNzyHGXuH
zpuY6m5qKAcN7EeWFW4MFKW7OXGbkN3GBfMDk21m03ompQokhGyXOek2AQtCVTgAP0z9y0ZacTcD
8+EIgnwmDlmF00+eRpbVY6WWXtG2fhXgMgKe1+RX3j1clrPma+C2AfwNssJIMvHQsVhyayiUOAVV
NWbvdgYd3SA6hOyZpngSdXsL+/h/EydE3VJtZmLNXFz4UqJpVnVuk+EuCl4KNgCMwb0s7bzDzwYM
qAmMBwogTp7JPdUur2owrRMTSJzMz2xg8XZukqp+S19j222Nw1zelIFE6NrKWVg2UPYiJJ0NEoS0
N8YoAxHx0Pgd+rjBD1JMz4w0ElOuBHVjKUcISGHuMLNWsY1AQDM4V6bpGgpgQmYvq2T54bU7FY+s
IHMAVB0eOIIdp3BsGh3UPaia3Y/6vTKir3lwKaAGMfVmoOKq+mW1bewAt4SdPfz+wjJanDQNGE34
swUnzU0rMfNp/OukHflI63fL2NL/I+3LlhvXlWW/iBEEZ75ykChZ8jy/MGy3mzM4gePXn2Tfc3ZL
MK8Qa+3u6H5xhIsACoUCKiuzDyobtOOFM3cAXQj2xVrIODXJOWrMwpG2BlbRQJ8bxJ4foHkjiLar
C3gyKi4OxoY6DXoPE1IdH0A0vJGieqlFHlHoeunjSVCYWbuNY4v/Zxb58rVi5G1lMcyiWQ+/mvjG
zPEOGkc3eALbV2r3IEUQZcU7JdNeW0uUF689PZ1Z5w41u4QyWGVjtHG7y2q/TkdnqO6l7he0Ya34
UFYPxPIb9bHSBM/06857Mm5uoyQS5EcmlCvR0Jh6UmM4M4sPupHeNEb51Fb5ZhruJzXeSlHvZenD
pD6TPheEc+Hkc08hmWpM5VBh8rP6Vx7edfXgMduFAgNwNHm/ozOuYi+tCCOwGotAHwtqPQ39/fxR
O01QEKIarILMiLIHs70Nh01KBY68doaYf61oHDoxS8OulHRY0dHRW3c4XTczCRT9XWmdRsTSspI9
4E0ANQMwchuL7tt5SE/MiWpERiiy0bhMs61RPU+29NDI6N4ujUOqK06uxwJMq8Aof1OHniIwugxG
+9Ir+yc9vELHL4sheSAfzAj9R1TgL0tA5XIkVK5MHWcI3isB2j4fJbQG7UhpkLEU5K4CYFFpdlMv
6rtf8Y4zI9zG0AujCJkKI/N4y3BJz223npCD6YKTSjQYzvcTySKlWS12rM+4GVCQCx3ITF4+JFai
KZpsobeysNAp4MU8nzFaTza6IJEwoc6j5c926VuzP6FmmlaixVmdNwjI4XjHWwouxuemQOoZZqUM
U1V4M/ff9fBgRg9gdbo8oJVdhQH9tbKcUCeZ2ZyhoAQpWhwPJt5Jc0jQ+Ubo191bpNbuIKSHWXki
MtAdoBsaanGqzO+rxkJFSVnMmcVNE30OKrDbyrOh35lzQAZ/6LaSyC/WlmwpCQAYAybanwpjJWAz
+ZIM5jrzEiAXbdMvo+vGOtRaIthQazvYRBREERUpGYTJz2fTauNSCS3YKovYKbOdTZ7i8tWCOrnO
vmbVbxCBL6/fmpcsHMKWiYQJ7fScQ061kUfpAIsoP0IUMITCUXQg6DhScvLfmeLv9yg5ZHqdLaak
wc3GLJCUF1Wfnbm0bi8P6ifyBxQEi4AihAKgUwBoxPk8tpESViOUqsF30OS/QF5RfloVkV4Hpa0e
WlMJdX9CY/XVoMf5IZ9n82BMSsG2oGmId20IElnojvSmetfTgnQ+xMXr3pPVohfkb2u7B8nOQlUP
Fh2okp5/Z6WPABxOZokMNYcjb4z2Vi97B+QCjgret6F5uzwxa74M1mR0X4N+FSSwXCyNjA6i7y3s
xax2stJX7bcR6bgh31pJLPDl1bGh6ruwbYF4jb+zSVpTduoytrluCArz8eQrZnVsomr2wBV0neVl
EmDwgrabtdsUJDMVYFHA4WH/0JMLK/DTDxkwlkDmKdpRsXNPN+4q5U4BQCoG9Y3mo3x3eV5Xxnpm
c9llJ1FQM+em1yx04Eo5CoT57BXTx/Jgp0N4kuUT/vWifHEJrNzZe2aSc/FxGqLR1BaTkKwrN6W2
LebtUq8kZlARABShJxcdNdtj9YZWd5X9/G+GDC1dIi8bjI/EOOervP/TrCAfq9Jr2b2Fbnd19lG3
pZFIUWntcQRtR6jLoiwLAAOv8xjnap2kaYROp8YIny0qT/dmpJGHORkV4qp9zt6gp5wFilbov2u9
sz9sUGz7bd+pUBVGIW+HFkT9FXEc32awwrq30kzPtlKpDcBN130c+01vZC96LAH7a6itl0oN+R3N
Kl6xCInIv7muYgX/M4N8upYldVaFBI4KnhuQEwelfT31u652pSJ3u7HAu/9zJQeoZBXGL4iBC8Lx
/2ej/LXPHTalbNmFtUBzo3mXZq6WvFSpG8nulDzFajDqrxVERC87zUqOdTZkLv4MyaIbuDiNotzF
/bc8X2vd78smVo7QMxNc2lP1fT6PAFm7cQwONMAzZLLRUV21i6CYvWZxVv+yxZWgCtkLdJADiAkS
CB56Ig3EHmYVCKvZ3k+WJ/cWdIM/k3C7KAX/c1N4TSGqAWKihSXvPM7YTaGF04K0GqX3knr6DJBG
5quAO4+zCFGzkhkADAw5aWSpC8sb5x4aA8ZVaQGuYgUKfvSATN9P06++Di6Pac0PIXWMmxnCNdIe
nuif9CB46nPg+rRON/ESZUJ63dFyLfaGlpUzKMJlJXZGW6aHnoZz4plNC1hCHY2F4Al2bSVPv2QJ
8ydhHOrZmtyDqw9UOONdO3+VyStDyXHKUHWZK8H5uDq/ixgf8F6aDKzruTGgk6Mm7TBs9FOAJM1E
s4FB6Gtpm69SDiTC5Vle23kEwFrwoBp41+YnuY/i0KJTulDc0esyKg85VZ3QEglAr8wgxgMiRUBH
cDLwlw4ZpPOMzKDIBzAon0NHVh5QPrWzT3UQpE5r+xxwOSgJLZxWyh/mhZO1giJ3XGoJaN/AdxHS
52pCI1i7b0YU4sZtUcY7RP/LU7j2OoJLACinIOIGNnaeL8KSmqaqCYjBdPm3nG2RrTsE4ld54fZj
tsnst7J8jtTnlAo4Uv4UFPmz/sQwzyIxVl0ms4VtWUPTS915cyt5qQ3qpA8l75162CTh3q63+hwk
tttqt435mkRvc3ndipz2Z2M4FGJOP4Xz2pFNRd8Z+BRJalwd+3IggEgV6NH9SE0ogjWBUhyi2aOT
E0muXrkhFTVerbkynlTAGIuaA8o/3CeYKmT0tIW0M7RsP9Vv4thw5FKQKa9FJdzEsGUgAYSMkadE
UkymFKEBK9CrM4dNrnyExdZaHLnZpNO+SXvQMIlo8X86NRo+QHKpoeCE1zCeP1gzC5IMsoqZndSb
LgQsXWshJa4dwPoLUK3l64PmlYPoVeLnjJ6bXXLN072UKfqo1TCbNarTMtWpiOkXxu7y/hENbvmK
EytqUrKot2GlyV0Lwxif1GSjqq9T+JFDEgiossv2fgbY81EtPz+xJ5dGVsfmYk/z49AzYiDJXpA3
/gsriKhYraUayS8ZzWO5mNjYuFQ9yONWj7yhO6rk9bKVleo8BnNihluiacZZXSxmtOP8Cr9TP1PZ
ka6TPXsxduyuujcih3yL+pBWQh7MgtIPDckm9hx/bKArArflZQ6T8rnRQMWzb36bhmcqN3iCN3Mo
m35MIuD9zzPk3CZ3CkesVc2pgk0ybrL096h34HR5sdNrJgTgLb/qPLBCTAx1N2DXgRoBMfS5i5Qx
BKubVsN+s44NPXbxsdFuWPWszne9CHm95o6ntrhhoYVmhoghbGl57IBNvQo9rQQUTiSgKhrTsg1P
3B7l/6Q0YtiJu9wvR8upy1+JoeBBHeIEFEQ/nUiCUjAy/iIzg8m2bqJlFqubMvo2+6cEFWmhYOua
XyAgywjHkIVCw8T5wBqaowXf1GEGzzNWfm0M+xnQ4JBdKdX28nZbC4inpri1GrV8LDsDprJ0F5Yf
srnTo+//zgS3TLSstNrWYWIgqFMmt1L1VY//uNHOgn//nTI+cbBbLStCUKvicteB9F4GdJm0OnGS
0DJuiB2KBERWfW/hkMTzm64Dm3G+RCCMsRrFMGBvVJ5n3Nfd2Ri9ZpiuZDB5T636gsxRkNmueh/E
koD9h4o5yAXPbdpaTKJmCBugBoGQWg4S5k6Q89UeLi/Yuh11gSGgOokc6NxOBFSAphrQc7XpsMsz
N51Q3YFiVjUJnG/5RT+CkrmQ4OCiBzZq7pxM0EzVtjMmse4/2uoKuSgeA7dj5qNUr1KfiIiSVvfV
ib1l4CcBo6hoNCgj7ClzUELxSfEi9maSI60Er2R/njN/jAy+YaCtCjrk/LNsoyQDIjumcDja13gn
Ii9ZUAXJsdlDzshtJSfaRbehH37bXZB9isgBVg8z68Q8t6vVNm5lezHfb8pr3DHr1KGf+ZW0Tbw2
iEUgkp/+gldIgsILimNoJeDhPNAGIzlLUvRgk21r+gM7hmC0V3b/1CthBe/36CnFtEJRi1s8LdOV
ac6hAp7iyeZgRE/N6Emix76fPHbIblCwBDs6tGp/9kBNA5nHoldbd9qDoNxX8H+7JVfqtbK3Nyxy
ym2rOvIG/Inx3twlnta6V2hXFhQ4f3oqvgLoYHQZ4t6HHonzwSqaneI5Hr87b7wYPVjEKSpgZG8r
0Xvuz/h/bojbEoMVxQqAT607ql9oXCp6z2w/Ly/cn4893wznNpbBnmw7o8dVWcowGPmOHWrX2Fkb
ddtjWiG6EnSQiYjdys+24OhzcNvz9Z28tXy8Zwvy15XMchH+BBRIRryW8bh6/h3aNIeDPFqtGz03
X4ZPOme+MbaRI32bPg3SF/1I9pPoRru8wvGDPzXKbcVEt0cQccIo+5rcyjOdOWgOkD/etRvpvbme
gsuTvbaep+a42E2sDFocPcyl06Elv43+qxRiJwQ2+CyoqxSlbmfYeK521tF0ijvIwclOeHix98kD
O5Lj3X81KP4ePNpdxqBr17rgq0j1nSpvJVFm9/MoOvMNXTn3DYjPmmGYw4T5oL4gffQqJ3mkW1Pg
Dn9KfxfcgX/dH+WZpd20rM8OVGzk0Gcu2eQb7RF7wS9306YLniyfOuCtccJkIyJeUn7mLefj5G5X
kREBELy44+CHbnzQrtkmfSt83K6uxvs+YNiDJvaivEt217/HW+VG8QDF/AzhqCLEt3AuuCCHXoRU
DRm+JXrufNWLD+kG6GS6sf3skH62r9WztE2vH+Lj4KZb0d1r5anpfCa4yIfGXV3PlpWY9oYfbi2o
gl6BrzsgzjdUcqyv7E26swIRAcUyv/z6m+h/wukCuMwPrddKqieZEatxzUTe5qy4aqJSAFRY256n
JriIE6mpPM4TTAwSIHlVFADwAZwCFeDX1o4oHE7yQiwHBkXek001Z6xkyEbLQf/I4gLvKYU5HstY
vx8GZm2orggOkrU9amoq6rmQHNdwOJ/vUW1CoyLw7LjvgSskj65n29j2vR/PO6geOqxxikwQeNYy
mxOLvLRRWKNHseuX2xHeO0soudbJO17mD7PRi2ga1zbmoreBIr6Frl7+cFI6K0vC5UIBSMhVFrF7
owC/kFQbj+MQ3ndy75XG9HQ5rq7ugVOjnKu0co0ODxl5ohnNt32F8mBhfVnp7Nrm+2SabhYlm6nB
1ign6c4o22vTlrey+STnoWdDno3q5qbKIsFBverAJ1PBrXNNkzYMC3wVYfMm7JrrhdqvjGvB6Fdn
HCmWYRlLwzufo2tW0nXWiH1SjO8G0xwN3eFy6gIiAI2x1pScy5O9ul+WqpkBWAJuqlz+CoqFWU4t
jCov3phKNxap74r5d9M2BxRdBVfF1bGdGOOOs9o2IrPuYSxsC9+iWZC1INNxjfiqZTtiiRAQqyt2
Ym5Jgk4yvCZqEr1pMJVzGIJicsBjteyOiSTIikWj4g6vTjJkqQ+xR0boaErqR5x4kvxB0pfeujJF
POqre/9kTMuYT8bUj3ZjJy2msMwVBzmcV7Nf0Uh3eS2qj4sscSdRK9EmkZdrsEF/l5nfSYqTtY/U
+uflBNwlEFkIFDzRK8KzVygoSpopsXHdVjUHUuTXbMyduM2Cy46+esSdmOFWCYSFuCNWOBgqlsle
WCYkAIRD9S9bWfeFv4PhlocmmtxaHQZjtAdLNjeq+doPu4ptDcmtrbfLxtZXaGnwW9gkVH7v6iOd
7VCCf6Nry5Wgw2NCBkytTSem/7zZCIsERBwEgy0Uffi3v9oYiRoamD0lQa+Lca/WLybklufyPgNX
Fan+RVTCWy2qsijno8ePn0Z1RpNOjLs7bXQna64b9P+X1d3UvzYi4PfaJAInC4Gzhfzjh9An1ZD3
phQX+DIiOrj0IiSXSppsaaXfAprHHi+v2ZobLjAFQOPQTAzWb27/0rLUCgYiYrWBLJcSXaNrYnPZ
xEpIB/IZg1GAioBEHHehLPWoseY0afE6dpf0x1QFJKnyDLw8W4nA3VeedFBl1vEEAs4y9Gnxb2VN
iZOsrLBQcYqujvnLriSP9JVTJdMmwQu0qaIPSh4gilvO91RPBfbx0oL54jJXqJmAsQUlfPQn8VX8
tLSKSc+yFn2KybDX0zR+M6Mp8wkb5NnJlSx7pKE0+LIalTspUYsvVlqG26O77AHwP/kRvfHzdTQt
WttUYmD3TnQ85FjSYVCb/rpjZKAO0Ut4RKVm9ddoFe1rlo+qq7ekeoW0phW7I6kkVEPL8VOWJP2+
rS3zusltCBHXRRyQPhq/k84oVPRsmtrOAlkKyFhm2fhtjKxsPTWPlV01j5I/RHO+m+XYLID7zwAg
17I4PdRhO6Fnx+5q2dF7Bq7LaZwM05MljQ5QVC5tZYtuS61ywrnQYj8llUqdVjZbXCOGePBzkFf4
uEn2v/tutFsnNtM4ccHybKtuCOaF3UTU8SolUnFo82J4tKAH+txK9RMapm5hqg/GkpqxM8nz3DvM
tIE4j5ViIbBR1E3SD/l7ZzLLnUmV33eojwZRa5PEnRSg0elISgNyB0lT+ZqRQUR3KmRjq+m5CsEP
Od2RHLzPOcEbnaGO5h6bRvJp37Q7qenrvd731m6CnChaivMx9lkvdewrCzsS7YELzl18dWXtG2Yk
pV9rjQmer3hUIJpaFjaosND/BP2UBqQHTJ2qB61J0nuF9tRV57Z/LKoG6EDJtjdjDxYvCIcbkHXT
Wvl9nFKU+To09kPN2Y7G1iVpmG5MVQOIo6766KGbW2Y95PnYTW6vU+WFDqwIKg0Nea4xF9kGpfnp
l2xGmWeUeofHRzQRf4PCxFY8QkOj3M61BptKo8cvmpTV1l6LavsRSXcRTKxrldCJdHC9VKNeDQ6g
JYYVUNKxw6hUJt23qCxoYAdRZJ/Wclw6pW2FuqNSBlK4ktrm7HRJhccddSj7TUep9pwUEK8FRQ+l
e6mQ5aAKsyYYawI5imauENnzSsONKVNMqA5H4aPeq8TrAec6diobNzHi9b6NaR2EErMP6pAnCmxH
GcgBZBYFLB/Se/R3zTt1QC3VmceE+GWIFkltnCOnqewesARdB7l8lZv9rm8ytBuPyUi8GjI0v9Wk
B+St7RMkUb0CdkcjGsODKkn5g2yWwzdoNRN/sufsbhpKFlgQG/4GXBCTM6bWfJXRNPSKSFfv6pZI
blLgCdxRMeaNXveZ7MxS1LyjIy5RHIjRR29KmqKMVSWVNdyGlBb7JswllLZklt9pQ2s/MKWObguV
Tm/D1E7mRs5Ue9G2Dmkwm1J7iElu4pjXk8gvWGbc9VUud95gSTk5MDmv7nWJ0StFMtLfapqaBijb
41YFoVk7+FZEO9sxMqsfHthAczdNa7Y3ZnPy9KIAPbhOzEkQLldw2bgTo0PvD3pGBiz4/PQZbLPQ
rbZAWOio7EkzeuWg2TaZtmcbJqhI0ie9/tbyhjoxAmfnZPvPKSo9Wh51efy8fEyt9HqdfwyXkbWy
XLVRtpy8EN7UsBdp4aXm+ziq3txFv8v6q470Qxwi6WTA07aiu+3q4XU6G1yWkRMpt+i4vN0P6T4F
/3tXQ86hVVzA/ECRQgJNY76Rx16BSi5Qei+CCVg7u7AYeKhYWq8A0T5fDUmqU8W0cXYZzWcWa17c
xhuVtu9d/lKCtMFp+tJnRhl5eQXW3WoUpCIrmQ8heK8A0fly++Nf8zUT4TY3a5hn9Y0edp/YKvue
7imK1YKR/mwbwVKfmFo+5eTWUkpoo2Zd07pgcvMS25fT2sfTptMA7do/G8l2jPedIsj4V3JxaHQt
d2hQRaCVnJveTM61EJU8JJE4AvV5eAanWDDPMuCh1HSrJruXpo/LA11LvcCFp+HBBHUSle8fiSNJ
mvMOJpM2cQdIg0dQi5OkXZi7TETXsJJJEnDR4FkdDABLs8X5nPY0brVKnZB6qV8sGhzzH4uBoJZ7
amCZ35NFQxhU6tKCgY7VCbSttOKaDuFrnmZgIKN57V2eu2W38ZkcOAQXNOGfch23XBpI5bVGn7Fc
/UMzPMfpS2QIHgdXp+yvCYNrQYwnUKhKA0yM6ugZY+u1IlFRwSD49B7wWNBwKrDQNZ9WH3Tm078o
T2NZlq5/FDdRoebZT1Qw1E9ZRnCDSOLCscBRUNYtNBjIK1Uq6Duxuxnau1U9iMAMa/tJXUDH4CaD
YDyPyMvUfJIrWWndHhJFYfEpFz7SNSme/TZ/HGXBq8rq8YBzCjjr5SqDhu5z95OKcZIUhvqc8U49
hn7Nm+aFXFd+sSt/1cyZBPbWoiHwjDZoj4CDxo46NwdKrq5Vl6MxI4+g0sjnT8m8GkWRcM0KWDvA
mQlJRIR9zkoX41orI/N0U3rTNu4Ujk6tIoX459g7FRSTf+1we1evbDYkmYzRoJFNLs2gnfNDiUQ1
p7IAVbC2qQwdWoggmcTO5TEno9SA0jKGWyDdOOTWfJgyUSRf21XoccE5tTwK4Np8vjZTL2tIFeAK
UmdGTm9Q06tHiMVRBVX3y1Hoz4WRD0N/4NN4gTY1AO85W7ZSS3phIyvxx1fceYzCv2LbGsJx81W1
SVzjIdyYvvmE0rszlU6zp/+8UPL/8Nv/+wGc3w92k+W5uXxA3oLmfE/pN/h/Lo9y7Yn9xAgaxM5H
aQ+1OmYzjEgB0v7aPxY++2zdcJtvjF35FT62t8NL8y6S0/2DP/85uzrCF67qKOFzK4k+pq6hEspb
beO8z4FZOMl7TNxo94C7rRIUmStEnSy/8pJJbkHVaJ6HLMRQZbffkSDqPOO2RxepT1zpzQi0+3Sv
XEu3ciAq3q5m26CSxV8N3PjoMTyfZEWvplhlYetq2/GgPOGhLPWSbRgAUrBVHGA1kodmO1w9X17b
1f14YnX5+cmxPZG8q+1UwtKOt5msO6Ei6NJYHPDnhP4dFpc2z1aPu3EEA82BggvzKv1Nn5ONDYWy
X5dHsnoEnE4glzZSarRZomECC0gzXrNXekh8CZjKjb6196BTfrlsbzXMnMwc55xRHCU9m2AuAk4P
9CaOVg9OLqImWIHwg2PmxAznkLgfVybpYYZ5xbXuyG7tv/aFI+/CB3nz0QaJYFgrUPpzg1xE0Ywx
6XsTBtUvYHmL4yy7yuB0r+0jGgXUx8uTuGpt4dJBtRBIM4Cjzv1P00uSmjXcY8o99tpulTcgWY7W
jb7XRf6xdpqi2QWzuST4uMScm2rTtrbnImIu6Iju1YfeA8iRHdJXaxffa5rfXVkb9pFubcEZsbqx
T+1yfplQdDpGqIa65Cvz42fqJaODR4XxHtBs3VWutfdUcuRtfCwEScqq76AJU0XrMP4DFvd8xEaS
1HGZGcgvwUYctDTDk7zOpsmT4lSCisOA4c81yl2VqheIq5aWPsy13D6VA9h3woKMQanO9Fg1YFrw
L6/8Elj4uHD6bZxfs9lq0DuGU7qhPZgjx10pDZvLJtadCyjP5dpjAlvLuXItp4k6WGh0yWYNz3/q
A6nfBiUOMrA4VhTAguK7quS7Xo8FrxXrg/uPYZ4WB+5utcmEiQ9TshnMeEOJiKJu3a3+Do7XaokN
vPxNOQYHpp0D+dXi+QXHpPxkxU70fZCO80f+W4YGmqDYshbP8Xb+f3PKN6WzuYwJ+Axbd6byM6uU
IArb7WwC/mZqkZPVEVq8jNu20t4uL+ZauD21ywWKXG0A+pExpYV0W+eftbQ3q6fLJlYDhIZmdELA
MAwmufPtArqP0TJDzCh48Uy8X+o3BqDk8utlK6u+cWKFc/wukbSsnJZ1S35Z1a4ToeFXsyaULkF3
CTAr6m+c19O0HuQErNiueoNBuHXtmNfybe0ZX/XG3nXBKKq/rY4IV0zk9Xg/wdSdz9tsUKThJU6M
XnmWhkMmC/bx6tIb6GwFiFQDzwa39A3aCMxRwYC6BhyQ0uhM9V0/ywLHXrdimmikxp0OT2nnoxiG
GJFwwCim9r4c/Hq6bTJBQF41gbIX7iV4uUBX4rmJiFisZwMOu3r6cxe/DtEWlA7tv/HjEzOch1lz
gd+7nOB1utO1zCnCQDOe5UJw9VjdLidmuAmzcxlP88t5OkGbvTpk5q6TQHblXt4uy8f+OCf+WtG4
u8dgJ3TOI1hRTHdOD3LznpueTaD55RMRb8H6gYlrI1gdbZybvFSPlOu9NtQxc7sPq/Pr3h/3FnXU
bb5PPMvvU8fqvaUYJIht61v2xO4y1SdZOKFNSoxmsbsftuaNdI/73LHsXHZkPnPZWxdcntTVpUMP
Ff4AJ46+hXN7mtwZo9omzE3JIZl1V0+zXdr8yqRKRHyhrC3fX0v88uko71g4h7F8k9tVG8u40qsX
Mr3EdJfR0pHLHUvvCvC3RyI8z/oBeWKaC0tqQwZT7jBI+wsFUfslfiD3xRFkLTQYXRQWM8kFQ/1V
6cmmIJSs+uyJ5WVSTpazR20iYjRjbhYDWXhfsIPaPY/ddZEexlr2Lq/lGiQcTc7oSwfmwgLSYYk6
J9bkNG6HpsY4W9Nrj/IefLLjHjxVt+a2ClByPKqVU9wIkehr9YhFQAa1HoBAFd6H1JLWmT7DZ5nX
vyD2O+FDtHuLj3Yw3wpGuDqff03xTpQOlh2BSoC51WvnG9v6Wv/MvsvjdDM2zrTRNvpttpHfo7fY
Eb4HLGfLj/BzYpp3omlQy24ZZe9BKNMptvmVeU2Dt6fQLa+EjrPusyfmOM8hUDDNmz+TurGh4X3b
u8kRehquep87kWse8mPxKcIwL6fOpSFyx2su41SnaK5Ew+1NA8J/+bYZHAlqEqKUf/X4W14y0YMK
alieChj347RIQyxjApafViPOYH/28e6ys6wmIydGuFCaGQ3r7BQBR9JDh4z3qFJeNrA2XQu2iShA
GqFrjvOIrOoLELFgc8+o1rApducoP5ajDWXRdkvNRlCFWAvVp+Y4j4iYii69Cua6FKIuWrTpmqNU
bQpRZ/TqI9+pIc4NlGZMo0TBxI0bdZeWTh3ozuiNVwNxmitACPX37koKBofejaL9LZrSZU1PIhgk
enK8qMO0ttW/gBEAK5OX+bav3TSVa99pm3wb7WY/9IX6myLLfOy0GqZ2BWbXtj6KeJ+bj1MO8EPQ
pZvLXrPm+6ezy7ml3Q36wBgM6QBh1tQp460CdaXLRlaPAhCzoG1uwXf8bABvi85iSw5bUz+SSmBg
rqL8pdF2eeh06ZUc34M/DCQxiXZIlccMsjmx4LlvbUJPv2AJ5SdLKYdDbA7LKyYrbvLpAQgCiG76
KLo6dpoIhrs2p4DyIJwshR9QsJzbMuWsmK0RqWEy3SjSLyj4qqKyqcgE55lS0/aKtJiYSnJHUzyA
GeFmUYEXLNzaYXo6FM4PMzDXVR2FHWZv7fyjk/xG8aPyt6ofgbP24skt7JtRpKexcq7CTaCWpoDQ
ZjnLzydwBiE47iqwSpraIeSz71qnKBwQdY0hQHgiabaVUHZmjgtlfZnkOWBjuJhGzW1NqaexdNOj
TxaXO8GErpwCZ6Y415hxW7QGY7lp9YXfsGwftYZ/ec1Eo+Fco+klU50YTPTFzUxeJvJgzQ/0X1wZ
MRBjYe1HrRuQ5/MlqgeoQJRLQjAODwDh6MmOMkFoWnsmO7XBd4gQEElSVuFcnqzcQ5O0Z0fQJ7XJ
GzNLR4lqnyWzB+q2oE6mu8uTuHbjOrPNueAEmj9bH2Bb1l6hvzpkewiXlckztI7a+CnSA6Y+TPVu
qDxNvlMNQQRZiVZn1jmPzNRY0+oRs1tEmhvLvxrQx2dx5ISl/FxWIkoikTXeKe08zrPl1tXZt0T9
1nroZVCophZXAHMK5nX5ci6pw5snUjcN/f0Qqly+5SQOq2ml9FaIkekT0uUa2nco7Q4suq3TGGXe
8K2kwJoyco9q142lJWAme738CSuh8+wLuJOgLCzJJhlGm45AJlnWQABwawjo3mvdu2xqdWJPBstt
EkOVi06mGGyX6FexFG0qTd+rdu9kSu7Gxa/L1tYHBvAJTlgVXcHcMsrRHEOFCAPT6502enMJ0OL2
son1Af01wcWWPOnrUBphggAXOppOlUFNiR6yfptmz5dNre9AcDT+33CW4Z54ClFi8AkQJF/THoWz
8Eg27dH6hUrMLc0dfa8F+Z3oVF3hh8Shs8CwIUUCvpofLBBkzEifwCZ77PzUAz88WDBdCTJVLsq8
/qJtPvrFpnLivXGNHxzgu1fqrVDaeoXj4PxDuABQZ3DLIceH6De5+5xdgeylMFyFedYBsHR3Cj4g
xlE70iN9UnexILVfPX5PZoF3JCB+k0bHKk95AAprWb0Co6+m+AlkWY1aEOrWcsOzOed8qhybDFT5
y5xvKg/w4u1rCw3bIPXse3LPfIi/TFsRV/y6c1kg7AHBK4D3fJECs1sPipzj+IKWRIumqtJY8NCz
k079MddbR0dDnmJEvpFEbk4Up4TqSad/oVdBcC9c3VInX8KtdByTsZ375R6FTrkBVKsUtFZokm68
QaSite5VJ7a4hYUiTFaRCaPW9vRwRFWmv01vWWA84iKVOYajusmm+yV5dynadi9vZ9EwuVWWlcFm
RgzTkgnUgoFuG5Z5TdM5af8dDyKGy/XU4WSkXPCoUgoR3ArmJullBHd9V+8aMyhC0Ftpj7ZxC0YN
J6kFY1zNvCwVCntgFrd+UK5Is2J0ZQOjYZc5E57rLaO6A7EEEapaLp//4xQ9sbR8yUls1PUadFMa
LEUoPCVgr0ArhmwKwsC6EZCsQN/FQlMKd3olVssyXS6YOzCkwla1SVtrE8utd9kz1mftP2b4LC+D
NOCcmTAz5ptU8mh4m7XeYAtKHCIrXD5ngZouHnOKGcsCffrN7NuUepH9z4nQEbehefq/c6Zyu9lC
R8NEwNjiIs1hO7lNvqSe1i80S79Jr8YCh1tzc1SPwYsNhhjclngm10SOW6krq8ZVpS50wky6GSAn
bCXJ9/+Q9l3LdevAsl/EKgYwvTKsoKUcLb2wLGubGSTBzK8/Td9zbArCXajtXXpxSVUeAhgMgJnp
7jwprmY7qQNwW9NQpQArNPbIfp5fO4GLgMVStRBECdiUjfXvGz+sZmA4ig72tQZKU2gur8JoHt8j
pZXdUQVnEizZAGmBOhOF0DW+bCyRqcERQRrwJpHohRbD4LsN7uWdgbyBmXtExUuRmYAdnB+gIGx9
MstdFrOqriJDg9mG2ejuD1M7IDmAnRSglmF33tYaArlN/ckWt98oY62ZKZhMIGO9AoSXaX04b0G8
XL8nkefOR7uE0mawA22waws0eON4Yvn7eRuCjbYdBQ9lc3rVXaIOMxbTnykDzU+Cw1ONb7pGRl6+
zseX+YLGMLpQgfyGzPFnl1CtNDFRe8faZBdjoULN8LLJEHg1NEaX0MHdJV0pWSKhO2xMcl6oJqjc
FNCi88mgBzVAganWP+S0CVRT8btK1kshnMuNOc770p4NyKnBXGHOnhEdrQGYoNk3ZKI2QjvoZLRR
eQOGgu/nHeeKavPcM98piisX8pomshNKjSsBbfzz7iGcwY0pbkillbsD0H+IGGiRd75b0yHNJxC9
Qabbkt13xLYAY1bB9oT+a25D9boz1iWFK5pG76DN9budFBeNrgMKg63FyCTZXr8aCr54JKQK/tcg
f5SZttLTQcUO1jX1qNbkwkrbUxurR9p/65LmBsp0npZYlxUkRg2g9c5PrXB3r/oP4JmFyggfIpup
gDpqg1UslDrIGhAzL++RKRNPEfrKxgq3gFWpVz1odsCA4oLSdmgu1STb9XkFKZ1KcgERHm/ANAOK
Ah5ANOJxxwukEEYWl7CldKEOnapcT72sCHQA70CK7sTBFBse+YtykAvORABfgDZ1vxyqem81ZTGO
iCtztJusES2hRhZYSifhKxLGrz92eKon4CjHqFQGkCDkrl8Yby2F6gEE6p19Fg1QKPgBXZLwvIus
i/PFQTcmuVvQ5OjUVAyYLLBgLvZ5DhV4v23eMo16qgyoIrPGXYYWp17B6phIMno6qrDKveVeJeQh
QRGASJo+ZJPJPW1Gi1qEqrBlDU24KMFMd92Ca8EzuvgaIDNzaVFDZpF70eS1gm4tXKl8bc52nTmA
SzsOx0UL4r44RlP5BB30G0ilfJxfQuEtYbOE3J7QkOEZnApmYxAgl00RJMT0zpvQhAuHSx3BPXbN
JXGTqVMb0SWdcU9AhmN4Zs23rj0ZcaDpBxTgGD2UkIRdQKKV3TkqwAXgIzFPdn80aui2ppITQxjW
Nh/DzTNLy3aYCwx4sO7Lfg7rHPVtGeO8cFY3RrhZLYwxM8cGI87zC4NN6LL6CxwaqIfABU6Ii94W
vsvXxlIVHQTffQVTqA0fLQGvPfXQlChZPeF8bQytAXxzU86JEdVZA0Nj3XkVcrkgk9csSez6agQa
e4DCoCkR/SRgqPxshCElAnTHGkjI6CtDuq96sqtcTbL2X5flsxkugih2Ghs5uNLBi6APIXXUKJzT
Tka69/VI+2yFc3cFolXof8NgnEUPyuyZFanXRO+j+XZ+X4ntgDWDoDYIWA5nx5lqMyss3H1IZ+1B
enFgrg2N3rHbA203SKbua3jCoHS8ytZGKng2t0L6yn4wkYmhu6nzkvnBQFLfDhLUWcFfgVcAdq3E
8YSLtbHILVaZGFYeFyrOM2u5tpFd6tz47vwMCt3uF65tFQs2Xc63B3uqbDZjUIpRvFM6kpec2NE+
yl1Ze9/XuyPIgKEOAP0JaLJ8qVgXtbJM2gw+tCyvLtCaPXTGNWl1r3nVZYhEQXMNbK1ibSaaey20
+X7eTH2L5KJTWrg2zr72bac+TJ5+B8W9kwXNC68Jxm+x379L6Wl+dUJ9vg18tsstmNamuTNbJpqK
vUfnorhcbttwuRl2d5pf4He9R/c9fg2wmus9miGysi/tXgmdwAxZ2B2yZzBEeGrg+tVlFXTh+GJ8
nF9uff2Cc1/I75iqYj0wAPjCm2SfPNYvdpj4TuCG+IITqnJB5y0XjqffU+8i2RveIJPt+3oSfp6i
1ec3wXRRm7bvJ3xAql0wIDetRy07kvJ2NnBSSJxbcN39bIw7hFJVjytlgTG9CDRyZZjolUg91YFQ
7i6qH1gULjIyZaGbb1yP21DzOCBTmsL1TEiAGJAhWcBfgrvhEB2kSGzRXEKYfJVaAcDS4qv6sepE
Q6XY2FKVNykGtHgib4Yk7AIt2p6dypfzziN4jRF1a49zb5rapM5s2KP5EyjoCvW6rN/w+vPd6kqZ
vWnaOb3fykgoRXHXgNCRDXAx2r14wbqpnpQkLwBowe0vykDW44JOMdQS18vrgw4YBDmeH6coJqJt
H9QEaDmB1NL6QRsXBY/aks8NDHaoybE3u3qeIsk+FPQBE4ju/LbBJ44aU6/1jkGrhTD2sNAl6Pvv
Q56+kRJ8KLN2q9XkVJtFoDrjvkHVJF9ebNWQnGgCIN3nr+DiZFakCT4DIx3BWVib701E78qp2mno
LE3BFD/GeMpcKkq6ZwP4h6fiX/cQfbbPOVReaYDUUsyCNbhhU9feQl4W7dLMbm1Z65nIi7YTzgW+
ig51Y0NC0leRd2Q182I7MPoPo93hsp23B3v4m+CztchFuso0oLyzwGI+P2bNHoQqcVV6Cji3uuGp
teMwUX2m/vuc5+cp5ULexHAhWVark/1UEdcjsjuXbCK5AOeUmtm2K2FeSxcAkAg4BkbQY9P0cjCg
XGlEz1Sh3kLN+/O7UhTsttO5Bt7NrlTaqK6h3oswYEA1fnogeQduCxB2JP9k2TH991mZdR6RI4Gs
EhDX/NVy6ZqsLVS4Zlz+hHgzkjEedYNSezo/KnGs+WOGcxIwxA6ave6AbskO4PO6Ih0JVb2RvC5E
F+XtaDivQOk5VlsDZtT2no7roWRAfdK3M+twfjz/n5DyZ0CcexhNtIKAYYklkMMrutBMX6wl0O29
MfqLuVuf8Ka/JAHahj2J7TVc8ZcbUKxoICgBPSDAHZ9dxJlarVpIDMBVYY7/lDmZ9la+ZEda2w44
u8pouFdq0r4sA2mCgfXVBQGDVsiyUtZNLroFEPQNa6tOBApJqzNvnNUorD61WQKAGfRqkuxxbevA
KwHgUzuVAC9+8fF8GfXGFndcRZM5pHmLUdusD9JxgU0YW7KnJrd85r6WBqij6vHUQVaz0a1XG6xB
Kigghmm8VIefilPu4P7HQv3hahC81Ny9MYHKOo3uG5aduhYKy65MHkHk9r8awwH8xJOAz0PCSAxg
fAcuQuSTUhamKmrlsazrUbYKXMxXkjrPnRwzo6j/gAsVCmG1cqpK1VNlLw6ZJW4br/SlWVLCEvAL
fgWC/vqxUr/FTRJWdS45tYUBeLPe3F6OkSYjfQ3fosWuYw9K7zdk9qkF7IeZggrjRUufJRtrhV6d
czFuU+OOpNiLhU1t2ntQ2it9qIIJK7P8iAVDf+fOyGLJNNfEV6TNOLmA7zZR2nc25tSo72wQfarm
qWhfikULWy3eUdahBwGJybvZ8Zh7kc87yaBFPgqoOlr/cQUEXyM3z40xAyHapa1vapc4Vv0RFIAk
OSzZNYIJpC2cuPWG6R4yQdb4OLoXlvpi95Ukpuliz/rzFdzUk3zu61HHV9g3N9br7Cd7FmTHFhRZ
HvE73BG9MVCPlf8DLVTeT5QH1V0eKLsidIPl9fyMCE/gzYRwC6I1y8AQ10CTpEBGUh/fkCpJwSs4
B73aAH/YBhOUQmUToAt9788EcKEUiEA3aTVYZZCjoDtwGP3z5l6nXvSR4LEKRjpMALp7PBb7IPQ7
KnLUq8wRuACb6mVeFQm+IGee0cARkqCqZXTHvxoZvu6x3+PkkeQV0uxZYcKKugcLdn/Q96lnHd9Z
UL6DrfBj9uOwfokUzwnQGXwxhJ0HbNurcf9DQ49RdSz8MUBDlWT2wSB1fvr5rFcP2UFnWD8rnjQX
TJC1Ze6iHNwsVcymJ4h3aPdaMtLRt8eku2j7NGm9rEz7f4iWEeLl0ey+Q78mO4Edyr1SofDceTF1
yXy3TFH3Wg15c1lCK+sNpYb6UNix2e30MXcxxWXueHGjLjY0g5sIXIpO0VzEmdkdSnswTpXdIOHb
KNrdBJTjAxIbKfLAIKM9REntvJTtGF3kLJ6hgjNGfYB9hGS6MS7X1HaLPS3z+TCNi+M3CiisR6en
l2UGYB3y1iyYS9Y9WWptX3bGOHkTGM8KTx8WCCTVLb2FXJz9HV3+zlXZL3XvtbajZ4FaDba1i0xC
L4wEyqNmZKsBJbYLQm6FIHvcGq9pl/e3Ffy5DNwphohvtdBg6crkUckGyyuS0rmFKvlseznaVJCM
mSNjD/kuk6JXcbZ+qJi1U9LE6Ltx7F6NUTSsIUTVuMl0ANI1OpoQqQWoayWN7F2XPTvLMD+Cvau5
daYpual7Iz7FLTZLRolyVYyD+jNt9OEOiSH1FSSy7hEMcvgfI4ehLXO2m9lfZq07MtS5LuIcvdlA
fsRGgMKX8zSoQ3eVNLNVA+qi0o8I9Je7KLH6yI/RNHHQnLIGg0lcMHLRZ7NmeXrSuXSHLBnpwRIb
mWg/j/J+8lBp0mfPyXTtfp7a+I5EeoK8Z11E1y04bG+RA4BqgtU45ZvNQETgVRAdTzHxTHHARWC7
B5VQcqtGeXcBdQflyrW6tWlIdbIQyuTzT6u1iF8tUNvbn4+Kv5KJ5zbuGsA2dz2yIAmZq9gh+lV6
j2vmWxbc5hdR8IN66V6/qSC79DKebKilALUoQ+QLZEnwTvkTlF3ujlMmbeUOa3h09u898nWH5AEK
Xssd9fTXJXTC7A4wZvvSvomuQd6KpndJhBDeRqAQQCBfjPouX9maC+xlEoOsUu8q4nVzc2WRxQmj
fvxeZtAlYf2lTbFoZjUfz0+8oOUUxGwruvB/L5Hc0Qha/Xy0qgFDV350PTh6LxM8eJ0ISu0anoiG
x+wHdH2qWagnb3EzoQVV1tG3muDXfvsJ3JE4GQmALgk+wW7KQE3MXU7uZzLdsl6WTRC+bdxV0Jy4
oKzgbyNpY4CbdiqhsaW1u8hoc79yXCiZNGTHjAFnn6Xg8q4gva0WDaQ4NCTkqopKEjai8SIJ9/sr
uCm3O1Y5KuqHPmp712hc3xPluJT7JhuD84srvPZsDHETOwCKrKBICSaIpkfavM8Hr86iS1NVXvvU
8YZFtpGEuWITnOVr4x1U1fnHo1LkLloaM+DZ0ICOMxWS8fAfCO52XYwnYjBMV5kd/vtRrhR5K036
KuPKPVhJN+t9McOmyt5XIu3RfLHAbO/0L6asI0k8PmQ0oZLooJmWT2jECaiYW4YZtdTHePJB7G0W
V5PSBw7a72yyS8HAqmmSAYpuDwCOgy8UtETaFwGhwU3jeugoSA4W6pkAJiZdGtZIc5yfR6EZII01
AslYKDRzQTDu57IZIjwVKuiV5aBPVq707ud5G+sTjt/q5sYG98RDDsFwDR02YrtudhrrhmMDLmzJ
hIk22NbKOtLNYRLNs9E3GqwMIwMYpIE+Se6PesAmmeiK2CEMJLfQeoASKg/STi1aZ4oCU+bIwmXE
QwIHptMsftNWR7PpLI8iX5kwJwCfrGy7iVYMRJf4IYhoULj7PM6MOTk11zJQpVy2010eXdFYcj6I
Fmxjwub4ROKeNlXfw0QD0fMEadexkEEtRIcfIsbvKeTC4aK5ed+MeIrnyiU2c2DM+TewwTxlSvGm
RQgiBfHqTlZJFa8cEDUobIJvFfvr8+SZOd5btYWwUbNDZHi5th/cHdGBUwfBPJhD0UYGcOd59xct
GJpkoAQGPULUVLmADDkMhep4ifmucQ9kMytnzzIkKya0gcbClR4OPzwN+VQ2y/9TjSis+NToe32o
IQn2z/mBCKtY5sYKt5GzzgGiYMTspRVUAmYoiFT5fRNNNy1xfC1iA1ihWECGMRiZ+eiClzI4/wWi
s237Aes0bPd4Deq6qsSVrcvnbxZA2tOCrnajPqg9Wq47WQpBGFI24+WcFHxvwziA8Rp81/tueE6n
ly59HmREM4IWJySYgV5VIcGLMiHPqhSVSalVPS6CS59/gE37o9TncJWENtr4ciA/hoZ5aY+msd5I
L4gOWqRVMow27Qj0SpJ59fRRO9pVmkJuspPdW0Spi83HOVwsoLbVpXGEKR8Xr0lPi7PvoRIMbjMI
TQSMSjJ0Yj+2UTwEZQrk37jjSHe7NorXqaDO7NVUC5hSHQmlkqS+MPpYf8xwjjwRbYQwD8xkw0tX
3/RLFsxk5xQOMOwHyKLZWRue91zZwDjPnTstapIBFtVy8TsnLjwHzeFVN8kCq8wQ57NxYtVEa9cZ
tJ9y83oCj3kNwZrzoxHOH5pgVwDEyu/BhVFi53WqrdTOEdqT2vxlzCD4kgVt9H1J9zgAvRbv2vMm
hXsRpGBANFkG6gLcha+o+96K9Aqxx9w5jbMf2z1xr+Ze2523I5w/dC0DZ4TWaRxQn0NMjovlUuWw
Y6K7fSHHBFnTXsnD81aEgWxjhVul0kEaJFswgY1ZX9IWhBpxp7xC8WXxdL2/q+JMBnoTjWt7pnPz
V2rRqBTrtcEEnxrLqyCeT0nyz/lhCc9XEIdCpB097mjH4/avGmsFVChhpciTV/x7rzHnwOw6zKLl
ipoGusvuqI5sRpFUkmqObEq5Y7YyIn2YalyYkUPZVf1rY2Z+qyLj18cXOri7zo9UGBY3C8jlVh2d
ZBbELXDbbI6K9pSxC3NM7hY2BlWVeYaT7s/bk42O23G0XIYsZbBXtNOutI3b2mo94hRh2mXXU6UX
kh0u3m6/twEf9p0OPZV2im0waMAQTo+s/dnYH5Nyf35Y4ivFn3nk1b47J0qzmsJO5+pvbZ4lHsuo
ctLi8VIvy8HTpslCs+VU+WpdglJbR9mtq/O/Ci5/Rqt/3vRtimCsraNlyk53gtrWfegUeRNkXM6P
V7iMgAghsDjEBpv8Z0OubpW6C2ksP6mvymY35XfaCm1hL0l0OG9J6KAbS9wRNyq2S5cJllz9uVMx
jzv08y+Uef2aGx5ltIBCf0FvIqRuUe+x+bIkUfAESod1HRtYSrWgpLHXLfqVVYz/Gj6J69LGFBc7
MyhPqbUBUyB9fnD08TUzUcQbrSOT1sVFQXNriospbaZQqq+PcBKDYskF4Hzq34nTSkYk3gWbIXHR
JCMxBSlQjUM7Do0loMhD6sBLUvhGUzxCB6zsbpFvN/99I/jnqeSiSm4nE1DCmMpVKRIZbCBnAIPO
xyoYqSkLKb984EseAAc4+AzQc4w1/Oz8TVnVaEGANTOb/ilAZoAmwxuQEx27Mv0WgQ/Q09v+Z2Zq
Xu7Sy8RRPQgWAj0ECSqreCHoDDy/RVZ7Z76HFy8BOQ2tx/7XrEORDs3CDkG3SmKFZrUDt1vhhnUr
y86J9gk0YU1oBKmA9PD0pkpVmMZEGVZarUY03dshqeZgqRnKAjIcivg03hjj3KoYlArU8tAjKpuT
MZxUyyfp5VgGlf2U4ggG3WMqu6YJcP1ILW9scouMh2hnK2hV9Yl2QdObssNEom8re8hRhOgDUl3F
6iFH2zd4NLqr2Tlo40XS3dspig0n5Lwk55hoB28+h6dFVJTZSIwCn9Oa8VsVsR9RBfXQKZLAw9Zo
yrsSCpBIoVmOCjGX9TM2D1OtjisjhWqMD4m7/WTRV81Z7s57q+jo2Jrgwp4bg1ar19eJBV9AS04t
Dv9FudXy50j9/t9McWHPcjvH7jRsDAZdmqS8g3DhrrZPSw4BwlHyFBMv0J+Z43y0a5OoLBwMC4HI
V6cgRklxJn9lBFri4F82UHLhBpRPrpO2ICpDuyIKq2D3KePoBElHyRKJzlxwMP82w42FpUA9NgvE
qsAHP7FHcGt9a+l1VXTolJw8lFik3BLrrf2r3/2xyO22xQDQLOtgsaeTn1QH9x8Mzriea+8iVVB+
9PuB7v7COXSwSrggNF2lSj+7eod7aNdPmEuQol1mfYy+TOhhdteu9ghcwnlb4kLVxhh3i6mLmMYo
oa/EEkY4of0uKSH7C1RrVO+GWAN4KSTac+XeNQw5oOde8wrZg1B4OIO99feAub0dg1sZGtEYsGV5
bvQ2kfskx4EcEgUnWB1GSDc75Ka1XyVjF67txi634WvbBk1gC7tsyb2i8FWUmpnX6Lu6yT2lKL0a
jUtoktNwMzhvWrgnN5a57ULLQcnoDMt1D6XT4WKxpj1wVeeNCEOm7iJY4uIEZO06/E3IhGqYWilx
j/LnogZtZ+LV1PXfztsQdkJBJe+3Ee5iD+kfaKtO6JbT3JsIgqX6i+vumXJZkushpX7zAqHXtrt2
qh+dK5lEYTDYmOb2idLkRBmQz/INFAd6E2KZ6aOSoBwAiT7LPdRgbJecdaL7DHIj0AECs72Nosrn
GTVrmoF4CxaV+hHUQdBOt1OANaC4YjReD3VPGTpZfMH4Y5E/XQdHL9qZwuJg7zs9tKrbOV88QCsC
MI2hv4l5bY2qqkwHSDi1mywDFxUWVpZLOuA+WGjP9QQlRwBGxrQ/9tGrMb61zXI470bCid3Y4yJA
k2hmNg5r7sRd9sYygZZUDetK90p3uIkba7+mn9NCC86blQ2TCwDlNEyGuprVXeVZid6Hokk8aO7u
KuNNAyvCqNeyh4hw5wNrjmMStGMQ8f7sQn1CSrdbMLOpPu90fXrSlvoq1eq94yzXmfaUamj9QXMm
iLBSiCOjwOu5youKwqHTRvvKksmTCIMEgUY90GgAwvOSdWRK5z4zHeYvzbQv9P5+SmSlkzWYfTlC
f5uweOGuocZLZ0lgwuhRRb7GrTjL9w7ZGZPkjrgu1zlDfMBDh1/pTsAAQfbdT6FT13dQFcyXA01k
6UXxMv7ftKEm9HkZdaeoUnVdxqE7DNadM750mizaiDf/ZuI4X6FWt6hzh/HYZYw0keGN4J7LIQMQ
gc+Qhh3kb2O8q1pZVUZqmNv+UB9HE68Gw4PahRF4tBYjrMlhyBqfQfjCOhjNdWPfnd+MsinlYoAz
VLmTrYgxqgc2kKtRvLfbQRLBhUZMpIXW1BDqypwRgxbl5KzrRnPnUEX0Nlve0K8vOZmEHr+xwsUV
dLLPTmbBiove8b5+Z5DMjivHV7NdFE0SY0Kv3xjj7hKaC4JUNsNYM1Nvhjj0QPw5/t5WMgU+maE1
mm7uE1YMgt6lhaEU0zbuNQzKRj0nlfTxyJboyyGL+J9n8APVxrs6Lh8Sdd6VTfvwF+5mQqLR0Ncy
GM/+2NRVUrbQf/I1I/VGY0Z+9GHStb/ytz9WuDhB85rFSM4C8tSZB81NHucm3WfUlTy/hAfZZjBc
pACgo4h7BwAkA+/JJdmTiALccujwTGniYJG9isRL9GdUXHxwWDSSvoK5uLpO9JX+zMvSv+neA0fO
7wXitiqSAIlrTZi6EhmvgKFRBN2yCdj1cvS4pFDtDDs1x0u9KUcjNIqlfzzvIOJnCY4rCMNZuPDx
rQykV5JuHIEmY0AKsdPShx3IBY3quq4u3A6632jyB1Zvkg1ceCT/scvjL2m8NPOQY+CLBglZVKWj
SXYLEYEm0Mnwf0PjQejzoHRFocGEQ9NAwShq+2Ah2OqZn085pNZ31rwrYhk1vGxk3G6wKa3BqAW/
MRX7ONX988JkLFpC19yMjNsJppX2rbpiKYH7ZSWgotWjDRc97xrC6+rGCOf/tqE6yjxjHMhvemgz
bBEKmW54LRbMmu7B9L0okhuybOq43VCMakl7HSZpFCG9WFxEFf0LxoqtU3CnlmVEKEg5CLwNKzzK
rmhU7XvrKgVQ/Pz0CQ8SMC4BfgYeQUiEfT5IMisZI7Ii/og93mplFvto2A6HCYIEDnk5b0t4FG9s
cUvFmrboLBf+UJonPKAmjQVGFxiJr2p/k+0GR/rvYXFL1ILGntAVfaoZ/aURz35G7qeSAtTfx+8D
K47QdQ3HOtIl0yl2+T92uXUjaj4NWY7p1BHo+zycrPgpnkZJH6PwiNmMjrtmGODtjYx1dA4JuuK+
JikalCq/M3c1c8NYRucm8xHusrH0Q+9qJQYFPP2AWsFQ7432jQDndN4/ZHa424YGlAGkoTAsHU0V
0/r+a1LUJ/KHvspkUVeYb/o9hRr/EKKOUkapA1tu8pSOkL70DKhfJL2/jFBVyR8W9+ekPlakk8QO
gaoKSgYbw9zDCJiowoIeG25urYOe859t5MY7Z1K9DreSJlf2Zf0wDLPnDk4w4tlZD9FOH1JPNxIg
S+z7iTS3c6nKQLHnXUrjH1G0s0k7FFjjLnvqhpPp3HVVcpEVz5b1ljMZVZI4aFvon9ZRBEMb2Oeo
Y2hzXbMCZx4rVLBt+kMF0k2j9ah2nOj3GX02biI5J4TOBe4DQH7RsPGljXXKI11PGYI2cjienYRt
99oa/zQy6jVxEm5jh4sASj9nWQtUDFr9jzU9likECn8U7FAOd7O213SctR+sf2qKu5nIwOjCRdzY
5uICcRq9s9Yz3WgOhQXsW/7corzZO7s+DtR+/I9TysUFq261TOtgLi7/adJrAiJv54bKuPyFp+1m
UFxUaN3MKmoDVoZ8OZpm/6H1uuTKft43UNP67I6Fmrk1TWEibVgAWJIHkhSm3BbN7nyAE54OEODU
wa0PNrJfEO3Nq81xB73LVvivPoEJhRhXVqk+W8y+P29GfFve2OF8sAOguY8MxBhjfEGdRDPCLN0Z
mteZcaiyQOkPVuQlvSqJ32Lf39jl/E+flbbtV1IJhn4dNjQX0WKADiQPIpDq0pyFifu9pcmPOuu8
ugFMs28vbRuttefHL1zOzWdwfmlECwW31xrLiv6iJvWpRcdQOYHcSZHRTguvNBtTnHOWLhDzeIKB
7Kv8MOE4AIAspN6144tpO4f/NCye5DRv84iCknclINzFSerDljv7KpFcPYVBxMEhBcIgZ32Qf94M
hExWZo9w0mbek/YftIHUVRmkkJrpnpiUhFx4EmyscWvl9nbe2RPWSh3fdPZkDSfdfR6jBB2dJ1rv
5k6mOSQzyK1Y3kYKqap1eDTzYsunypXGdI9V16URmlZoyHJCwvj1Z4Q8YNdMkpVYGx3x6CD0ZqQb
lqx7PO8Z4j6EjQ3uUhG1eouaKAalFuqdm46u1xbV4IEzFiqFxXQNob0bwHp+rLhW3ybLUxstR2WF
wLH0JmXgc2CsyMKqMCKfDkDHgZm49DI3UiRHhpD3A4q64ExyIC/l8Pi0IlI6tbTRYQ395kerjfer
FoRZVKBoylS0buQXydDtCdgQasRiJRuPwO/9TSZo+xFcfCRICqKeio/QqrtRaQDMZ14JciXJqoju
mFsz/E7qSsUo8xX2sRyZs2vby2V8thQLeI9vbfakVgcIxjSLJPqLD5nf+9fVP+/fCMA1E8jftWd9
uVBQLCpqch03wAidH57MDneHg3htBpYv7NwJnM4GtCHBmwSRB1nmXRyO7DX1jlqfpXL7tbBIhSYp
DMe2ngZr8doy6MGzY8+hNt2pFpWMSnx2QpoEQj46SjD8gzge7SnKCRatyP3CBjiyvyxRUZySxym5
GunBRcerAvAFlTHeCePExvD6983lIE5dpahWBD3A1HtlGvejDFAiPBc3FtYV3VgAaNzE3QlTOTlI
Kiy72oqC3D5UREbGIDwVwWUC0WTXdZBX+GzIzjJ3qka4Bk3uzSZMUb5XcQ0lYTrIznqhF25McbMW
Tfqg0pUYiTZ3ADp4Vqt6ZfzvxRqxnzZWuJkr44QAwwUrSnrposwMBoGCyqBTwpMJrbKgOVh17fmu
0mRE5xFAMIhKGkoU6eWc+eDvBy7mxi3CDOjLxpAc9UICTJQb0Z+IfkxT44na62LIy3zlTumQyr0y
7+db6xHyO7fRTg3Ub9DSxS3uGP/ELe587BBt6o1d/iqjs5xm2q+s03J07NBEG2Z2q8enXgvm7O68
LSHwfmuMOxxTauUDbr44HPeuF4dIXcfgRFk867a8KPf1CVokL6pXPDW7OABZGIkgL3X+E0T7YfsF
fEjuOiO1CNxnmXYAt84z0lCPDgss7ft5Q8Jq4dYSt/NWmjx9jGFJz04Iyf3cB4Z6Mk30KRgHZu0a
iFk1svyQENO1tcptQscZYn1YIaLgW7hacK9/UDNvij2UPJKX7im6P3WGV/hp8D0KY1lJ25A5E7c5
dXTqqQM0r33XS3bRo3WbvbSBHaYham/7GAt6lwUAp/rsaN43gfIGFpjjvv1Ww7trvz3gnuQGjp8d
D8Yr26l3yimVPYxEod0GHhLSXjowzrzMQ2HNSw6lY5xh03WUTv4sPbZEYXB71eDWndGyK9QZhwf0
UcwZHVPlPpK2vQvfd1sr3Doz8M6AxgJWABtVncmzi6u69EnyYfRooCiUnauFjfq0qPvR3ZmzGp73
btH5tTXPvRUU8Bp01gqIJI1ykS/2aSx+Klrx0s7Kx3lLsunkLh1sUCtKHbiUPd+a2tM8PHTRz/9k
gn8WZH3RUzvGYHRwvump7kfGslsKGpw3I7zPbCaNJ+ZZHDcx+3GdNLJT8CLHWdw7R6bfDGY4ah+Z
dqq0QLXK43m7khnkb6FxMg2aupIhxeY3hrrZoN2Z+st5G+KN//stwV/VTCdr63JlOEtHdO+B0NYY
lW/QlTwxU3/PnIfWSQ/nLYo38h+L3AaY3ZwVJIJF1lxFKm6BII+WXQOENkB1t0rCQEyEHxVtnRaA
zdUx+uS6ckekR1xS9T/Oj0Q4dxo4OkDxoINomwsYKrqAxmLlC9MbK5gVb1avomIOdMUIGusmRrXu
v9njZq6MlznPVjR13twzchPlu3y+zJzXMrqbLCa5XgidbzO49e+bi66tplmursD3eVjQiXxkeesl
uaRdVxiNNkbWv2+M5PEwouQNI9HYhAD4+mrq4v3t3KDbQ+J2ssXiHpJWTDM9V2GqQr+zi76VsFve
5+nB0E9KJ6ktCedOX5X0bLDZfUnN2107g00JZ7kdB+Y8XmggEmsqyYDEd7KNFc4dKNFrMKlgIzlX
yQ07LAdUr47lVQ06osxD4bby0sA4Ul+5Kndq6RVXTqhL1u8X2wffogaZ698j5byk64lCWI4tMPy4
MXApfEZf38e3R90E0Tl4P31zb/uLP784Ye8bF4sJnUwi+QYhSmj7DZwTITcKrp4Y89DPHg3K0Tfv
p1O7hwrne/MjuTPCvIYQZyPjWxHf2DZj5zyqoPpstQ3sghLcUTyg/07dQf+IPsANhdqSugPh/juq
pDf1/7D3XTuWI8mSv9Lo96hLzeDi9jxQHC1SqxciKysrqIIyKL9+jTk10yeZZw63cF92gQUG6Omu
ynSG8vBwNzcDUtn0+Fz57ezhObE/7viTw+NrWhxb4IBz9Nu9BfaQR3/Xgn8pgmXQe93UW/9GOfiD
zb5fdkNzdicXe2RUuW6kWPOotUOkELT9QLxqrgg0Y+UjSj8ZnRkDAA7OJ1xM5ffIB4GOE0eNPRQz
z7dzD8aTzfNx9Z+YUfTKV6ORa0Nn3EkC811FmA1yVltSfw6BhMhfQt52DjZ71hn9vXQfGb4Tq1o6
lEHTwyoUdoivuUkMIr3E7umdgbxhWC0ur9hZKYLTUU5uKpZzi9Rj/rR3CseEGKBjPuEf6Bg0D9CL
Fd6z9B1q4Tdkly7FvRY5yTXZ9cvLXzHjFT9aN04GLVQIi+QE+6aQM9sP44VsuoY6lzeZszLxSJmC
l1Qw7puiTG3fKKCf9ijiuZBwbgHH3XsylqRMR5gCrEjRWwWW1Notgjc99nqkCKPIvTxxZ2iHwVwF
zBaoE1B3Rajx2Vqvm+Aj7FrhgGRtmXnyG8Hlj0VkhyC0+9aV3cQNl9IaZKlDb2tPbAlhiTfpLXig
i3DuY8aH9meXP34MRVEDWBdk9yZ7SYQmM4Ygw3ZZ6ots6S/X3DFAg7OQD4VToR7gaW61U9/lNTgr
0mW0NO6NGZf/dY0/f8Lk5usGvy9DHbyMdbSxFE8x1rSc2axf3Q9MgKoJiB6UGZFK+jzlvNLkQsrG
UeY/6vKnhUbPcLg1mp+Xl3b8NV8m88TMxIfHXZEHUgEzCcoNzXepXfvZPlMASgYh5WVTZ1AT45B0
tJJq4MiEOPnnIcVD3A2BD1usi5ZJ/WPQDECIXgXTkbyHTpzRgnDIBK9n/C6M0DXREQLaFncotT2J
6IIkVx2L72Y+6ity7/NHTQ6SVnHfb6QCbFi4IsHj4hHuWP26R+hiPA3FikoHdQ4JOW6PL5NOQV8G
DjNMxvQ4SaXVZ6pSCYdT6Trmxm0C7OPlcX31DxjWiYnJsNQgJl1flAJIMBWMdk4rLyVwBeds3ZNN
gMb6y+bOHogTc5PdWtWWIEEFc2oogcYsd4KkgsDDXLni7G49MTPZra2Ry13tY+KMWF6xapFFkiur
kkM6N29++/GLGQTfJLwMqLdQSvi8W1nbBBF0JAS0NgtbLwwwFXndHCngmVyfLgG0LqFIiyccqJQ+
WzFS8FMhehROKf8MVLdKElsFPx/Sl3pj88gJQKOqrC4v1rntZ8kWjiC4JfFGneRSzaEDt6qOxcLD
2xGleoA+3IyDPOe9Tk2MPvzkeiKFYtIixLBIGDkkOCaRnTLQvuf3l4dybkOc2pksUoiWNYXmsJOC
fIpWxxQaTIA9BpknyMx+mDM18fmFksnoxYWpWEndgIIVXHEYAZZ5l4Rvl0elzK3QxFOWaWwAHiYw
fSu8KYRi071Ya57lKMd82zncTezYkb1huaHH4OY+cu7xznMvf8Q5D3I6tRMPwsu6rVFuxs6sU49D
XXPIFm1t2bq8Jcwlv5+tw0E42ZSTg1A0aJzKIJqOLgXljiiDQyMgIgvQHcy4qrNbE5EeGCTRLgap
oc9bU26LAXrftUACcjGou1zbU/Y6zO2Ws7N3YmXiqSwL9TKlboQT8mVLmxUhuh362w503zm9YnOA
iDPgAUzfib3Jmygtitz0G4wqw9PrJ8oj/El1pWv1EazLDHyqzCEPvSutlEOxEAt/z24v75ZzFwB8
JHhURlJOkLl+ntVG1UkX9BgvqK3tGDKWoeYYc6wjZ4/FiZHJlmS9EZCPSfWz0JWUxxBNjJeHcQba
gHkE4YcJykU8WKZ0bkOclGDdxjym5FhkVyl7LtE21b2F2o+yORrRxsj3jCxj6e6y4bPzd2J3HPqJ
w/QVeYiD8cRXA5RCq8DWTURE/Oayla+Pzc+jm6wSKRvohaAHEriZg5a9a/1OqbltaDZD0iauEi8z
Zp63Z0/bybgmS9ZleWGloIV1SLWxouew2bPqWZ+7q89YAfpXQe8yQHkjBv7z7EE1WhqEAis5wC4R
9G6SNgOp+hFk2TO3wJlkD0ycmJosFIsTpTVTPIU62bZuwT09rML9sCR77aoEAGXNnH5rPctXlxfu
jDuR0d4KDVTtI6E8GWBeEXC5t5FwRL6naMQE1fUAmQxNzpyWeRC3uWzuzG78ZG4ySKG2IJaPYS5X
dpzcyNFKnuXRmhvSZC92BkB3BaggnFK/QeqfQPyg2deJ26Sp44ee3PwUoLumW4lel8Ayp1dVeKyY
W8OxBTOzeyY9oWO8Y64evOa6Oe1ilCso0A9tjPG67KAea6xs9qo5N9C52olVcFMvOLH9VbxLDwa0
Eu+rOZrXM8HFpw+YHBM0iOaJHuMDOn/hd4s8cAPrubEOeTCn1Ts71sn9VxZSmIQ6TEGSuIhWkj5W
0n8Ei/d49xYtokdUksI1u2rtdFfb4V2+fG1nnOzcYCd3I6VZZxYWVr7mbqu5EHGyS+6F7EWNHi7v
4zlLk1sxMbNeADmAu753Gn9bJJs+uan6Wz+cuzjGEzF50p0u4JSZCXKrqgaeL+xmZVdqL2KuUHGm
BKhD+hbsyWCGoIjdJ0OptFxBwhU4u7476v7RqtBcsSjUxZBu+87F4FQWgP1xDrmlnTmmimzhUIDW
G8it6WMhYBCASzpNOJZQwQS8Zl2HnNMyAleDAhYV6ttR7DDLWPF8y5o9CbYg3+/1raEeWv3JaK9D
NOwoPcQr2DL23ShrvKGyW2kbDwvA2s0BLx8V/DnriPrb2u/tkHZeUyFRnxKn6h6aIAcr+6tSLxPA
HkxQEUPCui+PppAWHdQo8WBiih3OecAzOweMywA3WgpCAWV6oyAhk41qoogD4AEZqKutfRyj/dgr
oBhyeZOem+FTUxNnm7XaIBJlNBXuQsOtUB5CrTUkLmWukc949rPGQEZqgB0e9+WUCJwNbZ1wFcbQ
Nmh3fFhIxLCF/ETaXVYfolwsLg/uzM08Gvq3vYljq9GoEeINilcTeZDMwlWVO1YZC/R+XrYzN66J
V5MpeqkqYxyX7tu84guqvGU6qC+CJQTh1hR6679tEMplYPw1TTxbtGkWkigB9RUDGqhy6UksX4fD
Sy/2JC2Ooez5zmVjZ2YRDLIUfMs6WH3oB6bjJDrkqQm2bGbVjqL7Tp/f9/6AzMCiTWd2x5l7/5Od
yVbMZTXQKsmsndQ6dvE+ke/C5uHyUM44yk8mJte+OqhWqBaYN+FrjgKdQOP3JV2RsVFR+hwzp/IX
9nJlUFFrDTBZWlA/CiCCmzy4SaOZmOHsOE6sjBvyZEkamRIjlGAlhn9TBQez+OryTJ1djBMLE48f
kcBS8gEWGgW85cCA9Uh2IU/6P7IyRfFpeqayUTLR6fQYvSXrlkJqbI69emayptwAFIoNppZhKFKt
H4NGcUHT5V4ex7ns8umyf2hunSxIWcaF0E3Y6NNhHxo7IKicFt3tolfdPITgk0A1IAAiFyyNAkLN
hZw6XSC7QQO1ilYC1OpWxHOFgnGNJmHBp4+axO0pBKKFRTC7vL6n2W3RHxiDst22YXs59iCnd3kS
zvqJv7eMOq7DyRxEvtQAZTBuyrAF/5Vlk/AxUaDwPkMpMbeek0NcNxatcms8xIB81mWx5end5ZHM
WZjcG1nBLPRTwkKrgWhzqQh5Zt+fy7x+WprJjWGEyYBuJsxVokt3NIoimw4ttWurv+oa4lkxXXSA
CIvqxmJzjASzxifeI2CDrFMolTmSdIc+UvRxOUV95NCQNzZdZDkt2aagFbw8p2c3I9JeuPtRdPhS
dqhKajCNBNA8gMsCoUWoRXaLcmxX28mrcSOJ98v2zu1GVUXFB4lmUD5MEZO006q8s2CvtpqfvMzu
OiTDajl1JXV2QpUzB+3U1mRCW0EV9J2EjSPv0FxQgtZnl7+ae//2Xrkp37Lfhz7o6qm5iW+mvpZE
cgpzzZt0CB/M2/jQvxeWnW/N3lE9V18/6NfMvTyfZ3fNiVV9rGWdHG+QPCesSmAVz1Ov/dlwW9+D
7z2B1Fc+V/OdWTx9UiSgcp5JaQdbqHS6KYiKhhQAiBuqLS8P6twtdzqmcWFPxhToURKLCHa4aq2N
RNsGbei0/VyGaM7MxBHXclCqHHzPoC2QHNpuIqTX5tL2Z6C1n3aFPjq1k7H0tDf7ejRCVqhGLMun
6C7dyW66zZ6028iw55h9zt55p5M38cNUNaQmHhepSh/Yq2kbL8KFRrcXLhsQCdjkPd8qd01pW9fJ
w/9s2Sb+GX4zKcMSllX1raUPigreGOn+so3Z4U1cdNPHMpHGvWHsVXC6v6D5dRtu9NStoSNynT0N
m+4qht6xrSzpTAHrXCL49ITrE4eCW9sIugK2URgvuC0fNVTibfBXZgxgFeAKzJn+gg/4yedYwdAg
eg59RvCsQ4Z8sph+z0MrFzJAvhA77JIjTzZgHU5UV+GVG0a3kNtL/VVdL4seFDMHcL7NTPd4pL9+
gIUUg6agMj190gzdwKwk1YDBRytd3CQuz3Wnl9C8Yve+A+H1HkzTg+/x3JuxbI6zecn05ORklNEQ
iAEgS40tM1GU5A5ab+N2HcZ7Yh15tiuLp0xdluaDpduNAtE76M9L77L8auCRotsSiOmtMrahNe2p
wgvbPS381QBBLTO/Q5pEIU88K10LULgqb2xRvnSB5AhxZBAr09D7hhgbqlSNVi1GRrZqVw0xKjUv
FNAyIjSn6xeyAqEVL+fQy9pkJPWKdp2SpR+tjXSwBV9DaMbol2VzG3d7Xz3qoJJjEQOt/A8WbhmH
wiuiCp651nCVREeQshnKoi+dPF916THi66hfSGjhEekDB7OZv4pMqHw+ZPm1KpASSLdJf530tinH
Li1XZnFLxYKDojpvdrqxidi1ke1Icx+YjxYq/sMuLreZmjhFvDazGx4v0+rVb+9QOEmtW7NZZQba
75axil5/EF42zDbCt0pzAnFsh0VjKl7o2xp/kqrnzAzR8+LbCIpiYx9Q8GTfp9EtyV7VvnItv0WP
qSMMSNbSHkU1bVMR1wrflEwHCf2z1B94dCR56NSopChNtOJ0ge0H0OK9X6y4vxjET1E4kbWT/CPy
WE11T+PvbdnaQbFrinFCtvrgpVbnxM2CaV4lVVClLnaC9UtdOSYqWMkzuqTxE+BCCx563JorPJ0p
rxkQCQBDEcC0qAtJk7PJdeaXelCPaBxHXpvrciHc2gvtZAfwGjTGr9S9eV962GG36Paakyo4Z95A
MkobxWuQp56ezCLRs7pUYD7aJa7itE7spEeoQvv2462xY266eUPl6LHyiplA5wy+FmWHE8uTg2lk
vWGWuNQ+8EG+p2wKe3hkhc0Rujo3pmfuc6/a9atgbbq5G6Hn0ZZc5s7dBGf8w6fPmMw/VDczwVp8
BmQuHChrOL5rLOGM20X2dJ/auOFccxfbT9aPy57paxT0efiTa67JoV4rmSiYdcwN+EuueFWe27U6
N77x+yf+79P4JjedFPO2MHUUsLjND5qjboMFRD8dIJiXIIzcVqvamcspnalkfR7b5IbjgQrxKoo5
5Q+FHazTRaHZpYcEpPsq9odkqTtzOhhzo5xEzegWT9Jq3MamtVH1pd8d1Dlar3O36MlMWlMakKDP
qQEhWhwVg32X9NUgpet85J9vX1Fycq2kexWtYptxEI+6x04vtwC8NtdxPPfCVC5vHrSBfA4HLStR
cmusySMYvLYCW12k68iND777PV527nCDW81GncWuFlA5ddqFgK73BrTSt7+5iSG8CLFMClJGCO0Z
08CiJUGfSIqPMKovIRZTAJnaQk15r/Q3lw19WV8YGnnxFWPskQPd+mTAyZDkhha2yLwpNkF/XE48
VVlcNvJ1hSdWJmdSaVTQm1ewUoY2Le0B8RkUopfpyr/N1qoDlpIM1as5tPvc2CYnFLob3GTQvnVI
di2iu1xftPJMlnf8FZ+cwGRgkwOJlCWppBoDI5EkrZO44I9o5TEir8v6bG/WETrl6qibSWR+2aUf
VtHWiFXTRxXez4sWR8DJNEPSoh64lEB9KykPbblV1KeZZZuzM3noDRoIsPIeE2ghrnOh7mMsIXP1
TCyH7ehtepNv9X281p1qDgr59Vk2jlBRLYAtVRTRpMnSMXOwWiuMWydZ49StTcl+LO3GU5fVOvIQ
pdUz6zhrcLKQNSvqsKxh0NiLXYjU8NJy9GvzpV10y2BDD7PpiPHh/2XnnIxw4liJ3qetGcBgoS86
N3NAPCnbJSK1ReqA4nhmJcfPv2DtI01x8sytU9CS9BKsda58pMvmLUvsqvcUZ3yfDUvjWCEwChwB
yly7X83dW2cPIt4C0L4CclKa1up7GUrXyoAum5AD09qs2jGLpc+Rm33tqh83DXgnZU0D1FybaqAa
EBTJoXvVItiqf9ZLMOB7ZFds8u/+lemVSIcc+BVbiDk6rvN7B7LGqF2Mod700qjpUDODwi4qS2/a
NZD1C99Nvit3g6M7xbH+PrOY47H7spgn9ibHUidKIoIgax1TAZRFCBsAVCdcVq7ktpJd4/U3s32+
AhA+ZvbvEU5SMWbtJwYnGCF9Yb1dIE+9SBcEjLcLw5V7uzr2rrkk62hZrH52jvmSb8gummmQG8PW
L6M20NKA3kzM9BQEWCZ5RTN1dEbJTpN/0vr98rSeH+SJgYkLALSs5UzAl4vOAMw7sws0tUQSvUlr
4FPr3ALgBbV8EINGvYYUdABSWlS522DF8giEl7qtgN7LGopjm7frmKq23Ja3VAf3BlpY5h4YX8P8
cU1OPnfiQMCOGxeSMt5uxtp4aV8HOzMWwW2+usntakXf+GJo3WijbjpHNlw0v7u3vw2B+fwJ015q
lWjd2JveOnxYF9ILqa9p6Fj0MU3m8uBnFx8JFjpmOfCYm9wHUaMXYVTBfw2odaVDfug6aXl5/c+7
D5NaMvqMDXTNTDZ5l5p4no4eeaiBmEVQXx8W+lbldv8sbHanb8SyBEhyUc5ER2dv2RO7k/da5Jex
GgrYtUJlreUDRMl8sEr3XhC8XR7i+Vn8e4STYK+Jen0QDJao9RiGD1roXf79526ZkeRxDF0NBK2T
uMSs8oC1rMCWZPqyQtLDv7K6mzZdymly4HN4j3OjObU2cYPcyIegSmCttx5rtsjEHOhpzsBkQxhm
qHfyaMCgt5r8QzSry9N1LnhEvtdAdUcHUmcqySwrPZS+mrKFsMl3eFS1catwgXYWa1ZL/uxI/rZE
J1WIrIMWgBnDUgitD7ADBcg4x9Gesx8MHeFMUYEuTYSbNtZjG6aqI6XiAaIgja3T7OAnc72FXzO1
cBwQp9MsqN+i3D+F7PZMK9QmxffEPyGvZLkCqCJwmOwOQCkhISKkmZzIuSOGlnvVALmUBQjNxH1o
oarRoKhah/m125u7XOVor/Gyyv1Y0f966/4Xe8+u/nkdVf/4b/z7W5ajjMICMfnXfxzz9/SPq+T1
7b367/EH//0XP//YP5bv2eGVf/1Ln34Gv/yXcbzgXz/9i5eKUPTX9XvZ37xXdSI+fj8+c/yb/6d/
+Mf7x2+56/P3v/58y+pUjL+NhVn6568/Wv/4688PLNV/nf7+X384DuCvPx9eRfj2mv7h4Hu+/Nj7
ayX++lNWvmmgfgYtFZTLIOBpYIXa93/9CaBqWBbgZPCiwdKkWSmCv/7U5G+WBPAsNgrOiAxKxD//
qDLolfz6I2kULVAodB4R7f35r6/7tEh/L9ofac2vshAyQfjpz7E4LnZ0dCmQFEWdVTUNyRy3z0l0
LHKisLYDUaclQRq2vg61a1+8+n5hmyjOpKteAp78FjoWkbU6Lnh+Y4VHRWWeHyiujsIo4flCRa8M
sQo8b+/S4kHNH/T+PmjvpeEQFFe1KJBos5AZjbolhFl6itTvGzUPrNuZ/o0u3/7+PrzLOP53cQvu
wzfobmY/xfRv/d+4B02s2n/eg/ssFe/pOyuzTztw/KF/7kBF+qbqKJAgm0IhBWaOG+3XDqTfNDha
UBODUHSs5JxsQfXbGAhYFpIwGl6jI6bw7y04vmZkEw4MLgwq5b+zBUG//Cm8HRutscEN0wQpmDzq
Ik1cNEFUr9fqSH6nNhL0zrNSAtq2ERooNIIOCu6dyLsXDT5B8eqmR8s+i5rEsDs4brZKZAVi3nnf
VV7Dc0XyUkaNXVWJagAHbS9Cd0h66U4DaRMiG6M0f6BXvrWcinOE07oiWrdNdM7dQkkKRxNa+W5q
ndItNWKZC94L3aWmjzdUjZ7zAYIabXPUUi3K7a73OcoxctTfQ/kb+e2wGHyoQhSA8dFao4usGarB
0dpcveecNIWdhnWnO9IwAL/Rd+VLjwT6XlMZBWSqMqt7VSus0NEwA8Qxfc2XUezJCPrLORCB6Cbg
4AmWdeR0c0akVaQS9TpDNg2MqUlGHFkrsw2Iij6a2LKQuwMN6bPoBHBFlioyYfuRaUL2tiUaxysU
0uhwWvGGSnleH5JeKHRpFlmwQuaTdwjndUVaab3C7pJBZZtQqocOLJ+JiTJVrPJDbIxSOgGm+5kk
Qn+sKlURdl/32RZdeyAUz+ss6xxhRXnh5RY6saGohZb6qM+BXZe4kWFulOZKonmh25lWNPcFuMoV
O2B9D3YM3e9MKAJWEbNrk2IQudbHP+Na1/ad3sVH1mjqdz2t1XrJOdWFTbPaMtys5la57xmXN0rY
KBGWt5ZXFpcTF6Fod51pDa09iDfztRLLZWA3bWAQQFjL6irNukVhgXse6xzEO0q08LGQc+vBUISk
e7UvqRuzrtGDkoA8EWNJBOltrls3ZkySB2zwJLDrxvA7jxIUJT3ipxazK1/PcdWXcVkeYsjTXg2i
HLbAy9EOxaesgW4rNh9dEzOXH7iSyNj+YKD0krZFpYrpRYHUj1+xHD187FWCUGnkkqqV7zWDNK8A
9mmDW3WijRZJwTo0kzSaMJxeZ9DAy3uLROAuMMtnSRoSzR4gL7lnMQF0l6VqOdhxFoubmAl/30Y9
SkbM0qDdBzIqpC2ULEzWPDUSMFWbEegWgnoYuA2QWHxVWamZO9SECraNPZRpDh0CM0IHYKl1QFBn
BFAhUsGCTuBKbI678UBTYkaeXGjiqEVNRry8a5vSLTopfA8UdMqvBylHKzWp2AaExvLKVEiUgJ5F
pBDWjfuSbzJNzSG6YULgW+dylDpWytTUkUHJpttDre57v0VZxyq6a7OllW5bbUGwMUON6w4PKuma
hxIS7UORxoE7PkJAh1WANP5OcFOUNhxo8ytD8ytC+XTz/jvqmYZH//HO+RQqjUHUrSjf38X+Nf9/
4HZCvW2sJfzn+2ldJe9/ZD//2L9+iqx+/dw/ryiifVNlbaRchZDPSA45vvn/eUfhjyhKoSrYWHFV
jdT9sPYrTtK1bxoeD5BQUhDGQpvx7zgJf4R7C1LpOt5kiJXAQvYbcdLnK0qH3iPEcsaeG8RdH7mg
z2FSmbWZgvcjsbkZ+Svhv3ZlnthI1lBbZCGypSxaUqDHvCzPZ5sazhgfyYtHwTIVQ5mWcyWFWFxp
Vd9mDL3xWVvKKCl3QWTnVe6vq0JKVDuuC73HKTFam2mSDJnflO4qqsaBk/G44o6u1bjzjDjZihb/
EVrLT03PUScMgkLaYmYVN1dNuYZr969CmXdvbUuyzvWlTANEXQKNYqmLx1JSkM+hERcr3ofKj1Bu
2s7JKrUJFmGDwrxGQiXzaNLnihuX/c73A+uaAy3yIgYNmheMxHlgVwg6H2I/XgpK42dmyDXYmAY4
a2hpcrhQq9DQaqGY2c8eynp7qrf/0vb9/yfyT9kyRval/3wiD+MrA+fx7f1Hloavp2Hjr5/9FTiq
3yRVAzksTpiJx6OBnfnPQ4mQEhEhWvwkCXXXscXn32dSU77hSY2ni64rmoWDjBf5vwJH6RvFfwTf
LDLi0GbXf+dImh9P17/ToiYoCCwgQ+Wx0UhSDIuO5+bk7SL1RqEEokscYmYNXUl9IO+iXnkP8wMi
iKeI4dqLqt4ZdPoiV/lTEJC1YbQG+qdJv0yD8gdYjCDxS+sruQDpDSAmebxSuYmOoBKBnPWsQi0b
sBV5SX35WgZ+RNWLK3iLp1zPNWBmBLIJZVms46C0Qz1fSF0FOeqfqtrZPE8qH+q+VngrINF3HIKN
FK+rPua3caDHOegSdDsaOCp00PhEYHOTFVArqHBqKIfSZ3RknXAtuRO23GXA3lAy7IM+tPYhT63E
1hqEXhJuXpHeJ1n5UPBhL+J4L7cB+Gx6wPdSsoiM1OGh2dt1BmKN3kRiqssy46jrgbI3gUiR0ngN
kVXILfvrukzuBVOtZaUpThhqbyqI2Ry/LGWbgd8YJHPFu2UxE95gQH8amIllke9EAbZqM/sRhPKP
gpJVDrVPO5L4o9lIHqehfId4WF3UjAL/kGq3qkyQUa5B/8dLski69rEsVCgWDndFnL+rAWl2JEnv
4sx8Hri50XnHFmqk/Eg77oDAN3C7nlynaE6XrLy6avRaW+fgughDoJ9JpWu3hEbWplQUu07Q6CqX
3ysDz1jqv3PA89zCDzp7qIr9gGy+nPDgTjU0UD2gkcQza10B1qpw9U5Jf5gcAC2jjcybQEnugvIm
AYew7Sc+UNZh0d2GHTWBM6nuQIrzKkbScy1adBkBwKjEZ3JZDAsrCrmjZkOObBKYaUlYHqpSEUfw
4Wtu04tmGfIGDTgyav1VDmkApWaroEwML4hiT82E6dCCQA7B5JYTSom87FrEmx0yxTYeeoWnSITa
JEVsLBXgUeva4KUP0USvkiax89a80gnzOtbQLaGEegLPcOjca56sDAr0fcCa01CuuTyDCleW8+8h
4q9WHqoVlAtXUCs6mP1wrBEG27LSLPsC7Uqs9ldtxAAQ60wnCg0wU3L49TqPUYzNvmdmCuZb0UCH
eUip0/DSx7Aa33hWaPVsBiQLbdNieAAprKyBqrgOMvM6qqrHFq7f9mUNCL562/vqElvcLaVCgVBY
dGdoao+zkRTfozYEGiwbDJfpRHsmAcJbM9O8riC3cqQ2ApK5dafYViwaN1ewAoTwKz07JoH/nIHp
xbfyDU0X0fBYx4prBYFn+XwtR7XiVsQMDnowXFeJhmIglf1jVK4QkiDIrIc12sM8yQL/Zsmzd1Jq
iW5jPTxkf4EstV6YKTkSTq2sE26HITrHQzgn5LMRe0Jm2JBisGLoKiifFUDItK5fGXA5K1032yuV
6+Yy63JA8KoiWaqNfJukhldbEojgg1XaGRKEVMyf2qDuLSVjhzgaXvXeNw9BrluOnx1ozHBTJ/jV
BitdrWULYPM3frMLkeVcSZGUehHn8k09FMTuIpLbaabFO5QWfLvUcbysznJjkCXjgaThUVS/FWhX
BGVhDI0vfWlYRYb+QqxPxmWK/5e/9QpIYGhdoQwnvTdluKmD4CrAZ6ziPssgOfNqiQDIfZ44YGuW
jsgDuJpMtn6AShMqzZaFcgPeuohZUshZE3lJrO5FLuTEpsoA4WmVilWRF9grCpROokSN8ThuH2k0
7KIWONcaeBm7H8xN5xdPahcspYEwZ4j6mybusawxWRmg/bbxX8NtmgF4C14wqKSiYTOJyY4mwq70
onXx0h9epJhshGq+9JxvO4mFBwgIRp6p89ZD9u9ZDk3okXQ7lhDAzLXuDeBNO9ayBcNrkWoDmkkD
7upJbjplpq+YqK5CsOBiN8PJ53VzJ/lQ0S4GJzdeWC6D9gWv3r1pLM2BPHWBqTpBN6wKQNICqXql
BV2KornrQMxO++6RZFbjSUX33NfNPgoLl/aJnYWscIeAWHtmtnjBaynZECrcIYw6u0NruiuKNvT0
NE3fskZGU3jbMBzX9jUc0H9LreHarKreBcOxW+pHvdJ+yI0qtn4BvGdmKm9V16m2wR5a1kd7FRRu
LyG6adwyM5YlrrowAFo7rHwHetcKcOo9xD2oCWAW1Duvo4694im9hYjwKjQE6u0ZsIh4iS1VXrVP
UYK7EwL1lpdquA0NozhqZW1n3fdEF7UbMf4MZXmkIc1n6EY2Sy2sjcWo+imkBswylekSKTxAOvtK
JtU2zIyfLC+gTWM0sp1a2iaMsK0tpFNcECGCwC9v3vKwB61JboHeQQrumSnkZWEYb30lyoWl99qt
JHXFNdNwqdZyj8hAFpStY1Forurn5D4RYeXVqUw+onw30s0Q0FVsOEsL8gdZ1sS+8uP6SpdQHx5C
XhwMPy5vEKn/b+7OY0luJEvXT4Q2wB1yG1qkVmTVBpYki9DCAYfyp58PRc7cZrYZ2/ruZla0JJMR
iADc/Zz//MK6g1HrnZuR3jOZwvR7LHR5o/2lflBlXKfXFCvzY0SW7+fUmVNMLgbj3jh9bw5VuqSf
WuEF50i1ZquMkV+iPo5vSk4TqooC3fEy89AS1uZ0U8kXVg+fkjBp3jtluRcloxj1mD9c+nS29xEQ
wFNim36X1LZGHE0k8qkXeflUmFjch5aVXUpy4HJRL4SkdN5pyHR7iDK7azcybfrvUdhgOjvQdrth
XLz7bj4DnfXexa2q/l5XnbgaubxbUay/FVGRsNVU6iUaMP1jv2D3nbtL7mPDRxrO9GgnJt2Tbhl/
HeYJ980+dJ2zIvZ6l2sFOdUTfX1rT2l7lUXX711P2fd8hPSSVIxgWTIi+OZVmbq1e3/e1mV58IZ3
L5wx2RpzshcZZOyBtO4rkQ73cx5iOtgpX2U7r+u6x2mOrEvfarOZB+EdHRyKmez77nS3YlYMimLo
5SZLLlbiJhEptxEUOCtjQB4KXJuGMvM/Z1LU+7HI0yN09O4IjDZ9mTxh0emI5shclVlSLqzirQlS
++CUhgJBhWG+GTrSUDfZQHFHS+b9UShR8cJYrZWAUeaYpE125f8QGMQkKiiucdgfJFRSTrSofx8d
5sCDrr6Cbm6txd9NsNEDKNr48ZfnWo/6NSOHp+SbRrz1Z16VV2sh7Ngvp7PAH/t+GCpvx+DXpTjD
U731/v5+AQkr5IWiFOBV9k3lD9Eu9eRRF9QOUwcm1ue7AEzxMWia4dqWZl/iPXZ1+orIy6JkCyuJ
DPVZRdthDkrUv+Mb2T8Y2hZY3mqTVvuhAmOsawaXTXRtEgcyZyuae4vQ1qYKT6HvvoLEiGDrjupx
nqZ9Qch6lF4n3KOh9Fv11vPcTV/X9p3b4zlWRe2hCucHhf+Z3d0STU0ZOsU7lbGIMzJOtr20mlfP
shkuO1tXLOchGzatHRzass2OsZU9TUnvbkDb5kMy2Zcqi9+MYTY3qmBn0wZjb/gW++1dZQJOgI5d
sdZ74U2n2S+qzUgc8uOcDNXeF/HRLex96KVv0u/UTcB0ZUOcOp5iQ718jrzqM8f3NffbeTeQvyjC
7wqm230giuQ8Nz2rgd99p31fAW7OD5zGd9287Dpff02UYy5D9DIXyQ1pJ4dK+sxM5346acveeHF6
sNoUM5kKg1sjc0xyPs1RnW4zqsSyj3Z0eg9iNmjaaHKqRt3HiIsCHUxYxsXZX9FEDlMc5bdKr8eO
fnNSZd3IsLitvczshyluN3ly6wFUQ0jZRPjj2Lq4WVxzkWaot6YhRlEQZRl5FmYH+rIoeo+gqXe1
E11KZ+HktPXijH+VaGKcaZ4JeiQR27XN1SmtDXVau51CHqlBR/W+61I8uytIJLNXX9yRqpxTzWLa
pAgf2LckvmV9N3NW8BLWXG7mzne2de3f9RC6wETvSfiuNkHNZUb6kHiAuUWWy5tuUcD3//nc6X8b
dAdB32Uk9Duo4MqQbPxlsPQ//+knRuD8A9Q8kniT4QfILIh2/38wAptGhL9GT4l3n//LcAkEgLyj
v4dOxHxDYPhvjMABIyCRPZIOXhYuLq7/CUgAGPArA4/pUsDwCjgLUgb4cuR9QAnKPM4r45O0SrOc
Psy9XC4Njd85ddtgExta4qbc4THZb5KlsQ8j2+9b4LXfkqb8c1zkBQb4O7VztPeWCkENswue6FFu
Go+hwWwC+TiP1ClDFI27oIpfgkylRzN9bZxl2YEJJhtLTfdJTjso6/htCsZd4lO2ll38UAdWdUrD
xdpOtDlLm3CyJs69GOaHimyN7Tg201oX34ZdJp676dKEDorbLrl0Vvo6Z/ov8fc5lVH94a9taAXH
eBcPsFIhXjCdhdi58dP4ixNNp9RXd/Xs3cxB8RkNLAuqSq4JdISdroaz01ZE7UbFTcwwbjv47ZOw
RXWs83LYBcNcniZT3tE4i3NslVezBJ+FbJq7DPBzoHSqTRxy2jLSWaKmOagCvKCds73f+umBSewD
wWTWxeVgHrrllI+Wd3QdWR+jvNqHRU9r2WEdkDcOoy36WOG/aWKVTBdtO9rBDQJINDfU7rOUz0lC
vFyLrtRtnuxo2auhPdGRU4t15wzDl7qV59BObkZb7sNsuJk43WYVcrD1ybbKwULz9qUsYn5TBa9R
v+aEx/JtCaJmC0ZQQmZzjlHVvYpZkCkSWydtRH27YGizz20UVj1FRYyQZ56Sr0VHFRKYY7vWLEWd
inOqWuqn3pzrNH6uQE/qijActzByy0xpV/eSrsft9nlKd1EFFXnr5a4MC2RCyUnU6qQYCpJwf8gK
eOIM5HaJW2S7pOivrUquREhLONcSuTyNN+Ve89lxaDqKGjokQ0YcavwD9fFfZA33zA/jPboyCmtF
dz1kARKw4evogpSttZnTL5wSnLQtmisXo4sNa+NoC11sApOecjXmW5tqjqSXPyM8cZZQ9YdlqG9M
Wb1ZffFAfXBPdbkr+vElrtwNUuMdEy4ABooqofW+z51j1uZmk+WceJMbflFldZzDwj34tbC2tlPX
WKNn2SbHGGwK7FPs6Kd5FGdb+jeymc++VUybcaF9KQabs9SV+YHn5y2ugztKQVqhwX9yQrIViwlR
WaaSfd2pUzHLdhvT9JKEk2yzv+tZaplKezSIAmNDN3luayhAbbMPlvjTtBh02EJ/UQDc8Ku+ugIT
wrpWF5m4u2V0v5ogeO96fU1E+jWwGZ9Zs/ciuqD8OvjZM5DheQ6cG+ktNxL9XLGok0iGYLssake6
xjH3nfuubo9BMT9G1jquXKKbppxfU5U/JgoNWyOflUgeW8d6WqlICdWmUBhDRH79ImC+k67rHIDW
j75t8q1bRp9ko3ZDKimD4nejeLyNVI9d2OzaWN9qxHomB74nbHZL8XNy8nGkOfJOcdt8C3SJi9E3
RNr+xu6b58mhFI4L7CaodXddN4yHsGaDKJCEeNrXJ3xX661fuZA3iOgK3KA6tPObtJNrnDQ7xuk0
DB3PlKjFCz8U22II9kuPKYIRf/CIxvTc4q4K3GqfKwa+xJvdKMu60JscYinKe4VI/ex33sFvhhdl
+lcxVZjiMfWk2TwWjaO22tbVLnZsj7gfqknTpq+hNVESY75ZwOzLwSNEczsyONyFY3aqrlOxi/y3
qH5Nw1dqRNIVZHNonRRV6iQfx0yz7xsKBJrzahZvTGiPOop3fbh8bSim9er3FS0Kl1tigU+9nsXe
Kf3tOgvy5uzOzueOh76mvM38K1SL2wowrhkybytZupt8MjtmK69eUD8EHottMDmrRDADWWKNXW4v
z94w/JEF3pNbGmCVivBc/yFmWg0Cf9ckHR9Ygh7FSRdtqo6trXLv0kXm29aM3/pGEo2eVHIjm/xx
mMc/qybxj1MfrfcwfO2m+jFqJ3LVYhSOvle9T2km0Up2j42yD5UBBhJev6Ybjp+mgZ96N0FWUTcZ
NWVEJ1ODAc3yMtn1A9vBTHbD9AlDY/M8zulb79Zf/MS/iWr1dXHFQ1KVn9nSz12MJGQk5qwcik3u
DG92N5zE0COFGzoknjUrOuMrB64/lO0ykA2IMpOcBJvIuRHJ3DJf6NK+WL6VcoDR05tg2rWlvl1E
+LUc53oHQAXC08m32q8CIpRLpGd5ez9P7g3YSLd1kuj75IT+YRHI/2rlDNTTWbLPA3+8wbHjz3my
P4d5eTFudewa7Ec43EjBi4KvkBeuzdDeQxlkXF5b7aEd5xZAEXpDkNSfaidXBz/JHjK5vFW29dfo
ICGKJlxvF+cJ8/ls0/nBKY6Cxykobt1GP1SlegcHfhLGCTZ47t9BhdmS0TbsdD9fSRBCHbQGI07M
yS1K/n01RycdAAQPkCUmcI5NLsW3IBcP3M5XNq/upijaUyGptMc4bFHmDk/BhFo4tGzDkmfbWPAo
b4b5rzlxSJPKGbFZ41VH7R3HR0FIpw55LGwMt3MGAD1ltWgOmYVwtwM/mvpQHdymeHBC91K14WPW
FB6P7wBXbAQYxC8bSvCUfOnXbMcxsu6lW3ztRXhJoxhVaW3yWyqagg2HfAjQ6k+T6+VM+fpqo6Zl
36Qootqsecra6rMjad3qVpy6RiRbKyKDBG7JPnTGu2qtuvRwI8qSQUf/3YrkqTEKG4lafq+aeW9h
uziGqTlXbcX6whzHdcdxJxNyEwYxOLdZ+4dvwSExNEK+2i3FeNaefVfo6JjqSe0iDa8lcAxbRH+Y
quVQLkGwTSN99hIQR6cwf2Z++GVxKrSAyYDrimffLwGsttb80cTcJ9/JeelmBnLPuSXFey/c9CqX
+coAKt2KaHwizAHddV4dZRsKnvuex7mWN1lfuVvXaknRGIZ2OzfVeKwVUctR5b1LtGM7aPm3ZW3s
/eiDJBSyP1YhoLs7TslGmfzVC6vzouqvaqT56aLsFgaIs3UqTD87nZ18WU8HR6cueFXxYmX2Da5c
+ZHNbNjHoxtukjlT+6RpMsZJHYB5UuaHzmXCFJY9G67n3qgK3tHSs2vkzmUZu3ibxsmnaVbDwSxK
HjFoE0BAY76ptJ0cUo9WzkuQLTap2hbEBfC5Q0wfmrs6EO9OWzMb4Dw49Iu+Y6+7jnK8YTdf2Baz
2yCs34OS25VZLubsYW9ts2VVtee7wU7ijaU1fW+R4QCbz95e9eW9v0h3X3rhqxbLkz9kf0xmuRVV
Bgksfw+GQG+6QHM1XjHuRaqKjad7uVuiDKRcYRpg4hLgsF5pKUnwVysHf8++mO3yYrmfOHVdjCcH
V92qNraJHZjuLSFhFSn5qGc2ZgcYYkKGr12g03DWGPNb1nM1zcdl1tdKyAsTACI8BvmtDVznGszT
s2nD194N950Vfp+MG2392QOTbg+6iQ+p3xY741XNgagulpYV7MuKY1wiAtlOdTFvxyYod73dsOks
0x+LTraDG5CvHk03S2fHGzbTbqPbcZf5S3zOy/gJj5KSQjkHLujy92IebhwH3F464bQzYrrz4WYQ
R5G7W8JAQB2T+lTYLme4Gh55+mjBY/FNK1TwMbJQMh5zsqtbwGLMKs0LvAmcFUv1UsNR2heLJP98
+WwFIc2PLPIN+MWLiLubOZcYCPn3YWGe+hpseErI1rWnFydcJyKO96WPxlttI+1IrPki8/K0eNPV
TeU5gZexGXVO1RV4+yWnqHKb4WEsA3irlfWXaNRtVVMQmxbfgTGP7hNPVxsGc9epboqtMDyQS1/u
YLF5OwuQeVsU8cmzQETa6Kz75Hss0+GIteQefOctt4Do477xLqqaPhUhBI8yqf4crGLvddHZcuFX
2KGujpUuhkuR+ndulJd7vr0Ne9EhgWMOvs/YJdrLNv3cBDO7jt0OZ7uEO4HGZzz4lj0w3oj8ZGOn
3jn11kiJJhtOKNipyNlWL0uq7b2Oy+kiu5pAqBkXAve6SLAqlUXv40Dx2peaIjcigDLwLu3A6Kku
e+uQDVZJqWIvGy8DZ9QRj2qvo8sMjn8IXRtP6mn53Jet2EI5eUjdYTMsfc58S9CFghxhE3cD/est
VPU1i0O5jxtCJ1q/eJctq9FtgnBLavth7qJpnYpRCo7eppN1d8gtBppWjn5EdeXDaEixydIYitak
sscuzb+QTm6u7uBdKk8m21GxJc7SOrqUO0c7H+Jt7NOOBglxFmn1kKbeu/YA3aCg3WnLJZe2aw6W
pzbN+o4T/JtAbQoT3rlUsptc8yIuj4Wl9nbYfIYEjYNUlTBzTwHFci+qqaCXP/1REiuZvbJcv0K4
vmeETY/RVRjYL923qM3arWXSZ7/+usjyky+76oAtz8GlvqaLVQYKZzHttVVWh6Iwzp+p09TbMG3T
vY/AgQfRYrBdtOWNiJx3J22p4Rz+V5X5NrBL+qzXIQxMDbMxZbiDmmPv/MWiiYgA7HNnW7nZrvVv
mPx/ztPHCgBdlw7ewo636bP6xeiKsRqRNnBaN5K5vMPR2Wfjt7DZG5J845ESRJ5jVz+0Y8HezEAj
ZjaXjsWTL++j1SZJAd9sRICb8dKf23a5uI26+PbMLD30CHbo4RWm/jWymdE5ovtcJ2nMNo1GyB38
Ze9bIuNEdx+1/XmeVHwWLSJOGl1TSYxGBpJQQ/VpHr1sGyvzpgJ45HK5jdm9yQq9gzbUHeJA3guI
eU0UHKO6AgOdHusi9rZCZ3emaa5Zb9/CD7vVlGCpX7/Cjn3B6+U5Kpo3Z3JOfZpqVEu4DhgX4dDy
0gSOu2mj/iFoM4fKRFAFiancl+IP8lyczdAbjEyq4XOe3zFsfe1wWdqRiFachL986wxDk5721KUC
i6e1lWcgU7TDsLG91NnGxhdbr523ZYf3ky3ryxgR7WVgQ24S1vFGxtlFi2ljxV+l+DSxIY5GPWYE
WB3HpPx8rfzolln77Tg6F3suabDH+D7txvLshfGl5n26apFbz0//6gN109ohk+PqaK1jCtsDUR4I
QA0gUPjZZ1O9KwZO7TvMuu28BjcF1njQLTUJA9/t0GccpE58rjTEgyEAIm6e5mEwMJFhPHtz+rzI
wLra06B3Gg/CgxpHav3AvlsC96UpQpBeUNeKX9gsMEFOhVlLSnx+mm+eEQngqrnrsmBrxDAdh649
4a161/bR1onHk9/1LzAKukO9vHu59x6oIDgX8/e8nM85aEJV2/eqHcydR4Lv0FjfHK7ok0uSLwPE
z7UyzWnQxbcm5lOE4zLeLVBaN9D9GDim0y5QHvS7LBf7clUvtFHsHIKi2iFlA6zLIUag1MJVcbCO
DjCfBE7fNg0LJaoz8b1Lp4SvbKXSCB0fBaHvt6MXWhevD/Krr6Wznx2ggEkUxc6NLbPtB+//Q6zw
f5MVKn+LKm/f6/dvv/DO1t//SQX1xD/wfgiRR0kU/j9InT+poCsa/N/cz1D+Ay4oogU0CsDE9q8Y
Mnoa4GU0yes//Ec8sw8SGQhmiCbccCWAhjAw4a/9SjMLW2NbDQfdcyAjY5Yv7Dc15fTY16PSYAre
wAEeqHkqrE3ZDNS3D3mSRkrvyjxp++kwIgtfcAaiQiZQszKMv92zC5M7sI/aZ07zXuqi6bOjySbd
NvfR6HaJOEm7daL+PHWZl1e3ErlayPFiAqsUj76A2/9sL47L23iFtbTmOa4H/KDibhCdc5dPUchE
mBm1w0/JmM5Ftv15Wf3SRyo/UM13EuTRsqIOse5iCVGAkw4KPNyp+5zKoauj3l3rICcO82Cfm9Cw
tVpZbXfxv9E4+6tC8v+x+SAFgvcGjgNML+EvBvKjppFJbVu7YfLJwRB3wpzQ9OPKeSGbJ8DMr1YJ
5gcWMyj1BdzNzC4lhSjr+VDQ+WZvY+bD0d0AtIV8JbpyYvjigxZx3ewTbk6+nEdLr5BaJ6mtXcZb
Qxh12wIvZr5sH5IsdwD6rQpgTpXVBHqYJEFjz5syQdMBcEB8LdeV2MwZ7H1iTSKFK5fkmG9DNKhi
MV6qOW4L2K8BMt5HiaYailjBvCv41jWF07y6fI9cXW3Z6wv6XWPz1nOajBVphr4u+XXPQ4ktTmCr
cfBM8QxBg40u1rbDWN3UQ4AvudW43iFEK84pktRt3n7rGMIME+ZUE271u9wdYjpYFa8p6SelMmsc
b8K5rPkSCq1jfnLzJufdlMecNjuq1rG5hE6p2bWO5UwhRG9Ev8WvZAMmH/D+c+GpL/80SvrJif9n
9dk6evn1lgeOD0kUXdwqAw0+3HIM6D2/zKfuzchuToKz9NzYTBfKf3pdIgIbX6d7kZhimc7NAHxi
ni3UwpqAhyr2/OL0+8uBs/rr5UAWdyCoytU8ywujD5eTeakW0TzHrz1ccB6NObeTOd05/rRY4MU+
OofsiFiEAOhHjAhacKQ5G2riY35/HQ6DsQ8Xwu7nM5tz/TWdZmW1/zOx1YAG5UPbB69BUzRedTd2
7DX5EdPgzHcfAQqy2IeHx/MI15Iwb9V0DJlGSKy7bAndaTkwb1//GKclmuAiDq2nnfsgZ55l3Vcz
BI8vjdRDUtzOTSyL2xCOq//4+0+xKgd/ubn+KhHDF0KiKsT/4oOqy8OGXGmvXV5noXLKIn8kyaja
u8PURMsxlT1A3yWy6r6h2vz9W5Pi8/HN8XBFXyx4tByS6z7u2Uxd3CFFtPTqM6BY4pdhrIqALKHe
V9zDWJbrmwfZuK4Bt+mqXGxtqx8jTAuN19fyroV/xopIYVixUinVUngbQ98463ORWGmnd13qBLSZ
yI0E3BF/qNfthBy2htdk8r9gUUFOTsAujA5sjP6IKxCL9qmtgV6CowvNs4YC5w2WGx0kJwCLrG9z
MjhBLBtvXbh9jyLussxMpqB1yHZg3wF/GbiiiqRx/oOVZeueFFuzz823V+1xt+3GudB0XEGYdvSR
aljXthTBwr+FP15lVP760jZepnyu2aUZD45zm1b8ZQgzY/14c71+ZjgvrHuICYo3dxtYTunXOGN+
v1x7OccTFpOgtuoLmyizqkPdG3bqvWE8ItpdXDJK2zltZqccgF1UrbijdjAryc5LAtYJ87PNCm5J
3QbJGD+2xVD71nvzY4Ms8TDi5s1Kl3P7x+ho1E17udR835/sItS5c1PmoimKUx6LZkXijcVqYIM1
o+ZXp7Zcrzp045bPFeXJaD27o153NTjM63Uilpus57rt13O08YIkzbdiEV3lHJZysnsHfo5fetGm
tpmq2nuOc6m++Lm2uE0/XwrjDCDfe+/HjjrrpJmfqsrup71iZjcmR/rvWYuXoVHrzc080MLykx4n
pA+bIpicPAY/IBOLC9YI2IarsBf8BB7rWCR8pb9fG3/Pu39ZlyhYWHscQatNgbA/lDOpH9u9MZA7
msHNTEE/YyKF8c6PPc9S3co09cfC8NBMkCf5o6nVxNX9/BWZZb0iGwENiPVI/Op6WMtGdNxFPQXd
9AxCaGMCiucqE6BjlIp1lbUdWtKjV+UJAYVzITuo2rkzexlMYjvq28Z71g1qTPNkz3mfPE1z7s3+
jQrMYjsoyESrguEqfxygQvZecdvYoLHB8ccPjrTX57v58bQ7zAvXKijM1z3bc0drYbwA2ZrnoFs8
1VsPrdOUdutv6n5sdPrp52nnzGLhE1v4mqCXUVZk4zlttUvN/eB4pKwCTMySmFhQN09s+1Dn6SDg
BA1h138lmGdi4TraE5yx0jFDa4E1aYVRtle4SRztYeCaej5WnlNL/1A48bqovdYyaF9+f6c/GDBT
sq4BQYHN/rdqfMll/fUYaStXsid5xXPgGxdqQxXjUZuRscnDKbY/S0NiWqqcJn6OSni2oZOnDs4f
i5zYlQ0josz9D0+30KZep65HWory/V8LPZPBZsyWrHsFNp748AaSA3+ANsd9xNBy9NonNt+wYb/W
dj9PX6MyCtrlOItwSq2vZL3aFMRIIwbpH8XUAB9t67gcOV2qudbMLlQX525wixSAvIYuySmu/42t
wocjOnSE5yPRRyCN0gWnzQ/f7exN1tAKJZ6dpVMEK2YjfrQZI2hqW2rrOs49Jc/CmvTUHrvFRszy
8vvb+6Fa4QpYx47v8WDb62L+WCTQjXuTUdNz0tRF4H2a7Hn2loMVORWPfBHIAgVu6neae80IZ727
QVAxk/iPnE9oj374F3ABrocQ5+M3AWvRrXyl2ucfeyPDxHVDZuVz7B90bM/clqlkBMKCYNVTjui0
Wuve338dH8oNmkWkSqFwYRpD/hMfH/acMXWX+rLnhvRWU3UQGSILpsWM8wMcO5/RS19cId0HQfJv
Wpd/uRO88WrU5to8CnwLH+pGszQdElrTPqdW5tP9sVkEHCdjHFn88XPzkTXEFxz/0nFc3uLY8cp/
l8BB6fxr1UMyDY6rrCpIT0BwVNW/LvipDJu+gAz53KTDzPYnfyywNK+5e6dSa7ZznGebjuX2s4hh
UF9P403axDkGWkXt0Y4enCJdt+zCwvr+NhtIQPmSam89ENzW+/sz/XhhSSGZ0qGWC9rk7ZQyDQnx
wW0tPb9kltUM+b2OK91Yezso/EicQzd1YamKelwLjSl2ffXFs8K1cOiCBb3wrhRuknVP5CmsT3HL
2DhfLnRI5ciw0IpD3z7kqS24lOxHO6aRY6yFkD9N60n1Y/vPsQRWX1Aer0VOj/w3729Gb5ZZfCwc
ez00HJEhhNlEbKJedBBjb5rXejYdZ4xTM9r88vMEbOwOYg/6HVVo/q2ALs3Fug1uQtMVJTRt4sF2
Yit2PlmeVxZ39QoxYqlc4sgAfSBP+IwHT2p6mpuurQxDT73EsZ0d4pAsZ/Lrob+PDDPCeiaMMizB
VTUMFd9qX1fyDyetydabfaCfLLgEg3iLS2h+1CwTcLWHeN3oIMXPWNYZ/2aEXuGEqXHX86odDeg8
fZxxubAy9NBHnP2wS3kxb15SfgWixVoUWawufvPnf3BY1jwoNWcuzSQ12/oFx3JJeOkg9DNqxCp1
KKlwaliBBBue/VydOOjXyqqeKBeoRclU4A/x44nqa38ttHAZKzlPy5YT3t47Hu4KyZ6CYD2rndmy
eDt3TkXXHUzGd5UeZFUvCXy2unKLcvw8Q5ZdkuswNJkmZYg86ljtIVJTj9jMOUxx6MdaT99VHPxd
vTt64Tuy8qYBqA3zAhU/0vdR00xZSOCLW19medgjff17aRhAGfYnbQoGHdg6pNUYWjeVSbrMhyDQ
L8pmskbId/q9oh8Q+BdGEBr7RwLPzBxculUlpw557ZogwUAaB8IeUdKYsXe8MdU0o7pYkPgQppS1
nVNkw2+RNiyYvkrM1W+SIoNpHC9ztDyzYgzj7l2FHUSEwKX0s7V8Fa4y2c6KaWWRLv1YT6v1L98n
g47KG3f5KBs+J2WaFP5uySTQLeyFbm0UfnY3P++3Q1Ap5VH9o5xyvWB9lZ+nsjVY684dBYvFV/Kj
hP79xv0vuycJ2cJ2JKepLbzoY6umSuVMbt2kTz/ODxADSjvJJ5ofvWkeOb1cf1o7EYRIDII2TTCy
tn9/Df9yeKyxH56HRw+eO74MP5ylKguafOys8dEWQ4kizW784napaSberFrS6xzqKC051n7/tn9/
tn+qxYFoCDjBfoc6jVguX3zokXO/Aq+KdPeUZnEUJkenirIoB/IQ7WztJxc9X3/rqLSP7K0DGTto
9qzFgsC6qIi1Ma9RanWwBieoQLLZV6oMwvbgJKhsolOPtxH3OjW5Q9XHrhZr0q1x9RqfECV0gJYq
t9N8OjK06SCWJWnQDrQ/tHpwADO2rlbuSslU1P43PcjfHr7//LkFYCo+LytnGGiAnMBfDyrHV9OU
+OXwFNXGd7r3fHY76rys6wfut2wc3nTDaJr5xbHOFrFil41rnG6HAkOEL3peKZGMSLy1U3XsnhvV
0nPxCw1+EkG+s5cYSS898LCCDvmPFyZOJs+7ix6c2Z32kdUBsG78wmZ9XclNQwa1T3VC/XL2Yzhf
+aEae8WXTbjfeho50ioy9y8VWEzrr47JuJKkbee0w70MiGW6zO20FOXetooOZoUzcQrF2zYVztxC
eokJ4Moe51YC3J3o8KPROhDOOjpio/pocJiWe5w3A0rkeVnWu9zq2Pz92XXm2AfWboVN8e+fwY+F
LA2gT9lEBWOHqIg+wq55P2dRvAzRo3TR77ef6ejhJ5qUgEZvs9Ys7N7pakKIuFW4K4r8+/f/uPRA
QuGNA3VB+gZj/1g+Noq9FlF0+AjAXJo3ZuDrWmfgGvAIiPS/ODuv5biRbF0/ESLgEua2HFl0IlsS
29wgxJkeeA8kzNPvLwupfZrFCGrPuVKoW2ShgETmWr9bheQTKeDZE/7rzyUUSc2ovejDr8E+0Uxe
yixD98V0DT7XbXqF4052rfbHfsYQfPIL5rD+Epu6gqYCpPCAU+obh4rkuK7biySt5m5a1xdJuhLp
M/bQlk661+UqG1Ri13d1ySQ/4wh9PjcCjxg9G5qyLFnKnhbXzfzuXDPwgwBSu6cO+gOIIZimX40p
vAqvppwm3Akw26TXMLnY6/0pnM1yTF0neZmjYKRLDLCusxDczuuDv6gBsjg82Bkjob5nsgez2Vfx
Mmf/ov8jBOisW5GomcK12SfpUGTVwXEa9PCHrvHVjf78mV7hyVwufZAwiQohDMQGyX2/rZCEkQUz
autnsRAHZe+9FFsl0hWsw/ytuRwc6cQw14OwR7vE/k7MHastt52IvuTzi/mwsG0GKgY4DtSqNv1r
cFuVCUQuRfKlQpLEu2SOriquHOhFPqsPVg64HoPP+vr5516NX1APjSAVuiHkHrxaH9r+MJ7jtetc
dhqf2Jtz1UkFv1bV3EbIYAah4EN49VEGqvZM6vxF11xx76gDY8BeSDkwBYsqrIWVrly2RuTKpvVQ
awbWrIBQWy7xmD5ZcbIOK6awsqZwcGvMbOl/Pv9Sl2FE704MB+Obr54tUiAFHLx/tAQkJKuQmXzR
iGzY1KH3ZbTaJUiOqb96aJ0x/K14m6rca/P4Nq3sfmigzgtFxcX91PJthg4xiLGT9C1FzToGrvpt
bdBOGXtQWc9Bjz70tK4EAsyhDR3uzSZqNr8ksmE8+4Pr5fjSB3wVw3fpMHrbOG7Fgj0JBdKmbqKY
gw5Q5/IHzXD/Z7IGngCb9EmymtGam03h3HhG6gokb5XHFLxjkSdE2NyNrRyMr2s9FO7wph/HupDT
gtxyXNSD65HRObQvzNJGF+3FhVV0J+ZNqMcBwlaymjWWXMwJR+BhhCSqA3qnhjPlAd5eXV8bemKZ
bujzgnIdmFEbYB0+x6XZYI9Dn041vPcZR550/+1pAx1LIBnArrCJF7g++D3BLDnXz4cXWTnqDV1r
kNc3jPkh7ylQsLqHvlVEw7lPc/HLzffDYUfCHYynGrxOq0yv/n4VUWulGTB/86KhTNeuTM6XfAw8
Ph8lAVC3K3KHqyjijIf+i6+vkvb+SYpwwrLrk1wP20lB8eH7J4ObZdbayufYi1VXlRXUb2CkTjxm
4x7P4qo8+MRq05u1QA48QHt1WSNHAhZrmgrdmxn2pHDDkQ2Z/4g5WcH41cYJ6HJ+qUPWUtSLzvQJ
CYnlmO0MJsPwqXpllW6hOI4uHodS3C6+rEpJDuQwZt5hsBYfMTg9KrsGAelplZTGL3bID9s1geGh
41x8WS4dwNU7PRdebjOgZHzWWxTtiMsj12S1Q7vavmHjZw/zvAodyn7xkmp+mbAY/6oBeG8SY7yg
hyOA7RqcVMWnXzNukTUXIl6K+VtZDST47tjL+IwpHwu26jBgPX6+n33AZlmIfBtfuIolC4Hw3q/E
yRBeXEdj/C1xo9Rx9pYJO0ds9gJ6RclYJ6H8MWGxiHZDP0QMqS7Y6wqGCplgFMSqNRA2v3o5Pygd
IOG5BaoehBv4eGT1czGQ20AmShzGaidZsOxy3OdwaJS/W4E2QRLNL40xck/K2VQF0no5ZzjW3PxR
JMukTl4wCm6jt5IR+tinhnp620ZZxk65vvoZnvPmZvV5Fr+1E46Oct8XpaJbtwK0pXbmLey9hWpU
81qp06tl7pGlOJwLTIcIDJNeoq0NSw+ibtf4ZuQ/tGE1mAsCUr8Rh54UI17t1k9H+tdqTEu6ODm1
F5yjC1U9a7mlxeUFo6GazXkD7z5/3Ne1AC89pDKEvEVFoFLB3j/tcbDI6IMn+Ko7y7LzB3mqU5Rf
J1rThTQU0fB6/6ogUvvZ/zs1haJ5CEq3GAJFhBpL7uoNs5sFE5hfz8+LYYYzwXMR7EvxCjlS5shz
/jdB6nn7pf/k8sFb338Ya8a2feYY8x7ZlvcBkHbn1Q5qjtTnhIghGz0myKdj7hLRNF11EAkG3vq2
tAeFV+XCZP3E5GBkYh+JUf3REK3DP4zgNXlijtnNxtcNcJCWs6h/dyHwSIWc+IuwTHQrPGXX8/7y
7NHhv2XsMnR7wJGqfxwHN4ySe5diNHPuhsmZTftAfIX6VRyNK5cRAI8TGtNDzKDjzsZRvk5Wmq3z
UWZrkzFsyADainbpdqFGMqov5s+2+uEoNv3iKSlo3e1zOXUgs4dmXeGAdjk9zExwy+z0IZ+5EX8V
xEYXnUQXM2vne7XdiImuaF5+x+0R+EyYtgYsbl9gbmW63JVZ7+GNGsJZuO29N/eQli8xcCdfoHLb
tneRkBA9VR1wESiJQhLSMFU7q0VxOxPdi0mw2xOSmXjlrZj7xkUX13iwa3uX0qVIj46YJVed2FE7
5g/El7c8sFWBe+Y5oQxYo+fC9VIrI8rULRjjPVC2AqkmxQQo+BLBhnp/RQWmQPeYOpWAv8mBSTiS
9DPI1xxkCyms21YRZs0LP03mqAcoWuVTnzTHFpeD4zyN5hAgqiTpLkb05GAwQiVgdLG6PjI2KnQ4
VlhMZURBO6hHbhAERWcf9FPW7noTkNM5oOE0ePJs9aqQqAUeeb2EDColHoyNEX00jtGwuAtxkpBj
XXIkubLlJrpW07NCyZt2SkZiRkvMf9QExtyZlhkRgUrZPd9C5MPoHOLR8Pv40ZQ2jPmui2Iw35t8
SeXoPzVktczJtySyy757tb1c8OkNMC13oyFoalrOsIiszHPatGq9F4Gr/p90lpCR1mkzWA+6SIHx
p2R6nIcMPbmBC5ZEUNvtvfRL1iY514jZrOFHP3+fr7YOmGHXEQS5eSQycvh8gOW8lnDaLElvHTJ7
2zdAIdVKDXVo/ersZWld7xwEUMNEUxmS5aamMb3fHvme5BPPRf0sqTncDu+DTbTtDl1uTOhESygr
RaozeOD4JE4pPYIWLgSbRGlJRkuUoKK1raQVttfErf9qINAI4j+miEVa7zCaGCF954bNoo+AjW7N
pSgjTDPI3Wrm/JpG5RPjlSBvOM9Nb/IcJdHdiknpW3X0aAkYalPwwVlEHHgpWz8ny7qJ1gS/gn/H
BDhCLJBbp7PVHhO3I9lg18AJxzfxZOTwhXAZWDd2dCgOaHwQLSoXhIxgBRwXQ68QdM1ht1lVwDfv
6g4EEVQ5rZrIP8LTTs1wXxAeXmIL3H5wIUTWCPbRwLtR7ttW+rgkAvTZ/CEcdyAMAfvZVP2uC8bY
aYhMPs2OKDH21QbvF1qSrZhMyKPgkjYyRGtPbCYJ816JtYuInmly9Fo7MmAaNBpVFrYJV0ngZAY+
jbw9rcv7Tu35CXXbospUXa32a0zgBiE85ajQO3ZpLItfPI/oGFYYM8gGaApdqWpdREY00do+Z+4q
LJy9S694GrtdFBdFO+V00UFIsDNMtsDm/LiWd0RbmdxWs8ND1ByWFtnYDYUZFYYJS0B8VxKhT2M6
Yutlf/YW2Gd1JNRmLepzlVMq+Ti/LtB5yJJbcCGvBtT93efv3PvuADQKpt4m59OGuCcF1VFlxD8C
DRkoAhQWh+tTXNSKRN0QCxMP5Qw85q4sY43IEQvzayjufT3Ox5PJQEw48BQIpP2hWpDSwH6GRf/J
rlzVM48to1+TnS7LOTjS+SVOS5PLCCtPvVQVcagskv8LjHE1k4aroU9CFmgRFEnD71zXTIC+fg4G
mfHY3HEpH4uBRYpbL2U3MI39WPZMxDnKpsbLecR7Sb2epI1awbRUSgKrVytkU+RnzyBBEFq7hJ/j
dQ2jXLFg2YXhjP0LdzgaLMsfI9NdS/lbnlfq8NQkY8pR75XHmCNi+VUrANR6vf0BBLIpku8Kj6+m
RL1/7G4ykN+NbuhLFeOYa44UPkGF+ctZWPbHHrCLpwCZqs40hsl5xZM+LMI6aUo8nD1nJWHWQZsz
jq8xx3F8GCJhVKfIExk/y+syI94lo7Uiw6lL1tceFQqVPXg/wCoxRkpvOS2d+gTFmhKcrPK20AGF
pfpvoRspVNaKMvW4m5rwNnffGzQpyxEPkrpTwdipX+KNDRgIwTMJ5wTCemr90i1zfhVTxhT5X5EX
TZmdAatAlSOmVKpFFGEOlXhL2iL/xJhMcEZAmovojj6ea8xMtvgvbI/oC3YVMMzyYPshQuB7Iqs6
SoVCFhdp3xw7y8gYsTki4SefJR3cabQxwODVEL06OiYStdYXBxI6/9pMiILPW5cxl7mSLKRKmKOW
Nhql9cQY2LIuj1qSTaKgeu0WRt/Bls88huZ+a4sa11RfX8yGkn8EZeel9Z2cOO/qQydL2tbayINk
YuAorp91vI/XUvVOfUZiCdGAucdZ4poNCRokNBFxtkDUX8BWDYV3rczZEnoLv75/zjxcnigpZgIg
y6M/t1VygCEpwtsKF0S43GVWd0E2twv2WyvgsoYuUPLjHo0on2li8lI3zu4jn+BAsrM6OqSkXiJ3
L5J8NLBMZk4cj1+EWaFRvgkmMyvsk90mLtzElLuKWkn9Oea6lu3mjVUoKQzzNCcNae+jvUyNk50W
iyJyan8BFR7YzXgDs3icwhhbzNTE3dnOai85JyiyKSGbdRz5ABblzC01DTfjpznxlWaTMHM0A7Lh
XTZrIjFjo+teO69RAK+ulwLmq7T5/eJHFRdm1ZyN9q2+mQhy3BVfMSr9dTixpQds8GS4qWJT/7ht
jn1X7xz+p5vuS4jm+kvkd0gamJCpmDTmaDRc1xyUiicdZkVhYCTx/Oa3JS1njySuS4/sV5HSvnBI
ssT0X+pi7flZ0BT11Ad3ZkvV0iXN0+WWEcRENdjBOsw48qymSU4yAJ3/2oDVEliZCLtTcn/PVsqN
2qjbyrkXpGglWBo344F+Gc208qW/IzXEMppDvZjqfYm3BzZ7rlpkG9CB1y3M8ttuLBQsjhH+stZG
ubrnacn6Mri3OX1kvJDAHl+qEV0lFHJSBBVZp6I/ycJkQzrBI6Si3fdJ5kRf4ccs8rRaCIyFmXQN
Mo36oL+xmLqG3Md5nFF9PjEoT21JYA3EY+5rbxyrt+KyjUy8luwHnP3NTMhXSg7HWOw4o8mcuS8a
qpb5xmcMwYIOwiyT/K6xDbdtDgXyehk+DbS7rMlBCvW8ssBr0R5MG/5oLK2SjYWCtQjqE2AUQEI1
8ZhezWG1ci/ZaypQSlNxGlo1Z6+LYGPl4FIshsWGAotZha3aqRdoS56x1l4z3VXtPQaBtmxtlFNK
U6Hv3joYPV85blpzPK9NHzyjQBH4ISeGBhCQkbmKOJgudWYZAb0DAxL0yAzYxK9aRl0Q1oK2FV1y
JEnDKI0urXICHOwga776MY/MPObUGUt1zMcx9se7n8QI4DPXHQWGeiPzqGvUC71xXyTkqo3Jqcjr
OqWlN4c/3Lyz2Z3snGnsu8Fb2pjkhr73uaukFUqPkBj9mk3GFBmMg0unbgXNJPuvS63iueGfgXjs
rO1dlkHqoeAjUECtYDLMSIQiuSdQXxDZsInYt7NpEs2fklN/RTtAOIMoko7/2sgwVUs/MzmJTn4K
mhKHO8q/ZDy3YkSNHOSzAuDzpS3ZCmK+LVvIBhx1qQyb/N6jDm+r5yhc1YbVEk/CFc205vw/XY5r
TtAgt1WW+5p08iIgJcgPhnNC/c4T0tdTbmeafeGh58hwG+c3/bzGAm0RArwxc+nAARwMtWEnEN7K
LpIh0x+IHEiAHR+1SK6InVZtk5tyTjaJWqBT1VHm/laHbWvgy2wR7f4dTyY1T5QqbjSRDjXifEFG
ky5WOolpA7l6em7WNNvz5Saz9fO3IItrOT3g61+77LaZ6ajJF/A9sMa96LFkTDdeUqqXrpGpzWqI
ldPorQB5aN+WcK2DCI3s5TXRX3AIoDNZNSbBL0hMsYzzR4/co33TWwz8CC+AE2YKX9XHJcZm9clI
pVzuvt6xy3Hy+MqbFCPfOAEildRbZKeGyeVLD2Ft9SzdKuMQlGQG8tpZG5dXFI76nGauFDxADrC6
311F9CYHxFpfytVNGJF2kaK7CKBUcliNTRBCrSAkQY4W7RkWcvW32qNw4DXPSnX6j0GvjgHNVOfb
DrheoOnuAlcuG3m+uuNl1fk+o152xDPDA51s8lnZHMQ4KV2mruYzG/cpms3ZBVq1N9FLORP9iuyh
HdQrWhRJw7Hve4XkTS1doX7aQzyyvqZzxHiRc8+uac53Nuom9Dr6e+tFpG+GfrOFWytBRb8xsMHs
k5f1E5rRm3Do8xoS20Ah5mWHeIImoozBRh2Ti2EjoDvbsuD+naat+KtGgf/1cRFAsvX9zFQpn9E6
XZljG6Vdj6a/AfvZLA9FFA3UtDZogveXy3+klt3QulZGjtMfc0xBkb+rBiLdiNCk8uenBIcHmFcA
wqo23bEI+LFoVI/GjsH0/+oVe8is97IT/CEDf+JDWNUdsIhbR9UQPk5pmymkrHIYlEbabaH+YNAJ
4j0gdjeafzgS8e5fSlLLF3OC+bJwRMAlQoRyuYMz0mAfkAkVLfHbmZ0334m6VIig0wUKEezXWa3c
DaCigOj5i4ak4g1wbDrCmrv9mKYKBR3cSIHTnzeR190EjD0kE3QGTRPd3KXb+EcTmRRdV1VD7TxN
KcdMvWNez5wNByfn1rzhvlErp7enlcCPNZOZk91v6+7zq/jQSyIoCeHjPZA2nop3xbT5ZmJ4rtHb
j4FTslz0q5MnrAbajgsTn81SVSDV9sKSk6E4+GSrjD6/mPfwO60kcgBYDdMzLTV74JrdyZBktr2I
5GMiZiU1nyVVFjvMpR9YJzKgeBWrSflQPv/gD8+C2EHPYr4hzApRGpdhgP94Fjb5wWMSuuOj2A5c
vwO4y+81WTy6LcoJXQvIdAwT9+94q9s/v4zr769UHOzu2N49eIAPuohxsmQfl1PxiAFnw0cTj8cA
WJ5yOtL2o6s/6F7+80+23rs6IXmVdAR1O6Qv/IN/3du2Mo2RtUbGQ1L2qoUs/Ii+5xhkbdMNu6Fl
C35D7qgImHnrP8egVfsxUITa1d3Ij6NvVpNlSLo/v7brJYr3gHshACpCC3rmmhzx+hXBgR+ZD7rD
Fpu+cBhD6vVtiU5VzLGqeafS89QhIv4v0MvVWEh1n0KiM/FDWNDCqAKvoR9PmRJdm1AnmRPxvtf3
BNWhNH9b4qF1x8NoDb75o8gJiSiPFoEg1o+WwQ6k24UtXhAA79gPvexWyCJx7F/I/K9MiXhayfhE
WnKZ+qEGglxdoRmRVmy0xFJPZcCcp98d0Q1NfoYedo2vAfs5G5qPp7n8w+YOgckQwBxS5AzxPBnh
0+y7JUm+FeCKT8JBe7HSTEWtDlZUi0HwF7Wa059XnhaFBPh0ZAynz5/49etI7IYrAptJi7wOzAy5
BlpCX6K7D/3Hn9627WVrDCoBEBbCwNbXIBXUunhNEYBZa0mS/y9upHgvAONG2gSimoHPdoR+7IMA
jJNNKkR6ecy6mhDQk2z7OugeQxkW0Ws8z4YHzm4suPFe1o0w0R7l1EMCXuxy+FL3afAF00pumrU1
6/+Q9hfnPxLDwpRENHFvSYQpwUjFiaV5MZR+oI4DpNoTGSEgZMCz8F4uAjdWjS5G2xJ0DXud6Svt
uEZ863iWSv5egVO3b6hGkNP9VLdotI0lUfMrR+LYeL+NQIop56hmJm19aAMmtDDq1MRXvbKmg4Ci
Sm94XgGM8jXGoJQme/x5hAoShwRTHJA3kWfKYUmIv3KQmbI1mphvkIxjeZM7JK9SkQa9ehsLmwFG
jO4QlGbNgZiQfhjuOgK0JvdIU5+Yr58vITVI55+Uqo2Qm0cXYNkHmFHxtu/BOrJwE3eCV33USHez
fX0qGfq7O2BCMwqwc05FCOfZQaHhO9sU1RpSbDdnaZ6NCjYz11wJ8Fd3UELLzcqmv3YJiVd/N2c7
NglLbwMv+hVle827EJKAGIYdECMRkqrr98HBOQ6IbXYP9DaNIEIsjhOnOuHnodjXVkr9pq6VobwE
ODLprrZtO5G+0nt9fn/fCzFAndHEeDibPHxSzD69FgjJBaWUD6n34K/G0CFB6KPSiQ+kuavT4P+r
OvBNZK/Cgbf2lWPZutrY4EzIBsxE+aCpS13MtVuphpU+pW5sPSTV9i9UINd4P1uAUMnJMGhA7x9K
tVy2SiIyNQ9pkpEEfCzpw7y/fn5+4SNJffbDXnF8kSXxSd9+frM/fD7i88ARF5Ddhe67+uZVQbzU
EljJvXYHTGwIqr16Z1wqLYHE4tzamGN/pYf6cAE8ZqRVvFOYmUy25/cvkweS6OHq7+/Q7F12D/fS
b+nDLzYGBbJwRJSEhIsu7f3fP78B6gv+Qx9hB+RFU5coBRIt5ocDIScsEjdmvNxnbC4qxmzsg1PS
exH9PhfdGf2JQHez/8Uit6+rIipB9tEQzROVIWvu6nvnwpHOWtbdPeaapB2ffMZ8Lq9EDmfMmNlo
+4q8COf3weoUf857ozofTcKmEWGwQKFtNtLD9D6SwHWPWwT059TZpQI+tC4AfuOCLsdVyRrCi0Rc
8o10OFq6XeYqzxOsqtJefH5brysrJKgsbOSsqPyo/q+pm0hEDSOrrOx+CCXj3Dix7DT3dzjju7xl
gkYuRfbT/iQWEPO3ER+ZJIlSBEgnf/GQr7eUgHvNYw7UVUFtXbciUzGEsTMs2b1/EQ6lMbI38D9V
2W2I0Odf/uPHsXNB5OAFRH5LSfd+TWepEHCYq7gjmcMHM8lsBfy5BZOQaPjaX9N24kNpxqFLc8Mm
RnqFSVzN1Uf2fTS3ITXinZYaZxfL3sxws/V17CdFuygruSzuE+bhCmIiK693myd7HEjLO+ETjszu
3iUNGVRNA1faUyRi9PG02WEHtjYXEYCD1jDV0RTiOKsxNz2LdRyKaOfxW1XttqAAwRwWLYrNaKZe
9Ryc8opMLLxS8SRJBIyPDwkBCQDRRflfbGIyMUrFbPhMOePoHJK4458HmzaL2FjFRmVoE0Hp6ogp
tS/pVsNVeVtDa8lSOZlKaVPJ+Rap3mqo9UWLS8BWupr7Imphe/Y4idAfpRsHIytDedRWv1IXiodG
IVQd9jA+RDcFdVwJECrZjOorqaCEny6hPvMUVqtBlUis6oWro2ClOOmYFsblbB0F81o4VZe49PpT
0BluPOymzugW76Yv8f6E56xd8VxvfbppMvlVHDLgcoaniRiX+fN2s3SzorfjbLPZagxF48b17FTr
q+aQgbhUd2df2v8NJgRnUZDhRe1qVsJcspsIg9xC4txFnKc7wcBmwi2WsVYqt66mxWp3UjEX6QVv
/KeiT5fUTEZO3RfSzCeJmwKwy6WqAdFq/kN1ydCTbiUE48fgThnWKhEX6cCclFhgYSoTviUwWXpZ
rpVlcwON0VaeQPQBXXVqeK1C7660mym8T0e/H79lxCSgNgBqFivzdS/dJMajiiLGJO29hBrDIR87
+6wjvP2paDG7/0BiRWAZMaKEgRyl2SiwNCaElndlISc1wfBnGTGyfSSgckeOPhjXsWZeFDpY/hNg
1pBnJFB3caUotgpIgRAx9CSz+GPdAO7CMwbnS5x7WGMPGo/VBL69cagakYxGBJBvZeFK1T0BQbhP
ndmqAZ3tOubr96lj6MCr0xrW9HeJXpTEiCRbE/E683vWV2jWcfwXYIblvsKPyvELCTEMwT4ZRmMs
r767zsbwBQObilwRq6sYxBzXOBG8/BqLNMx+owQ1WIzBXik9MS9diIeA5FVuIdAli5Ve2bPo3Jqs
Btj3oaCYb7fxwuyG7AU3axl6nXzxg3wwoCE2sJWdV2Et3bYL6AIuXDxmcZSBa2Uv27IevZlXNr+8
uNIEbo0Pqwzsvj7KwVTLcOOtIwPo+7YxbEPmxB5flD1bq57ji2RhburRzLYzQZS0T7TDemhaxi9X
z2RWKShbe8e8LJ/i7mi2pRhB84qELEYn6yL5xGzreEJSppWj1Zxw2Opvui2xYPEwnJkFtCbuxNlZ
iT/ZgLXtVc+Zl2n8LkUnnWO4bV2aBnKEqNT2dzEYDhfFrHmxHOrbpG3zHZGtvLRMUlMG5g1AB/UD
l9AYbhGY7MRaJOuiUwbQJdElNl8JARQONIo2/sdxO3xtSttnNK0jZAmau+HdG1nhBbNCxEeGO/AA
QWvUHVpnHB0Q1dwZUsQ3QmW1zRrk2d3sWWXLcMUJ9zT1KtNmLrSAzroZJkg+cejQObHBL5dl6oO6
QrwnKuX50FqJSB4FE7tWIle2jTKtooBNtJxrwcuY14mZZ/sqZMKXyzA/F8FCu71s0/b7LsB35yxL
8J2YLJ7uLspUwDmj8sDCWAWbhml7ND/X9mXXIy9d1ZQ+Knxu2bZTYgnh8qygU3IkDll1CmRDouiP
jcnV/PKmlnCrTgEUjNlmwcrRuxxuG3SkaVfn0j/p7WEDGcfMUq+gSyXEc/U2lUCHooV1WbV9VBTx
vmlSnmnYMh8baybjSfE2V0an3DcWfCz3e9vEsQO7VOmY/VX7RWa16oN/ujwvROz/LraL1YjBBj3v
vaxy9e+drenXDE21yfriwmRt6QdkmrMCDGymbK3pbxkTIpCN6GPO9QdqmilY1bmmcZO8Hi6syqYW
WlZHLQ3pxnABjw5lBrxFvqX0DNu+0lgFSr7TqMhI44j6UZg1hPegaC/qdLidP5poVAqkwkbBRpmw
/c3aZEnz9ulb7Ya0RDUOWpaUk43AOsrZUHm60VixR+J+VdoSf/MB0XGW1mNmBIv50HoX1qUZmuCv
Dh9X8nsMz8h0UiAG4+8i8wJtNi4KqU51zU81KLE4EDWkPbkx5aRKNIDJz0Zljpe2ZMVqo1cIWWNg
OMPyB1AXxWGVOyfDQwNY791NLN+7pGAB1DSTOk/AjN2CwZlLGcXVwQMAHJk6Z5KKGx6HTSK/Ldtw
s+LrSkAf92QGsQOc09YeUQISlbZW4T5uawzWsGelY6ynoqvV8+UJceF6Q9aFo17o4HUKs88XpYfR
VF3VcXC/6A6xEOWiaMRNocKsdvULqR/Vma1r3HErqrTcBzOQUp4wQkRtmbgb1YqBPOG9E5UtKLSI
sVP7rJMNIwsGlUQyfx2gIpnBRXSw6n66LaGI9Fm1SREWPXDTGmYfJActQ0APpKpKV/9G6kN+Iye6
wkbLZFByPy0TalRa2luwCTpMjgKuqoeu5GO284gQZDQ7BupjZGXb7rQVT91WHiIUULuFJgHjjXIl
vQgZxEYC6uXJ8DilcWwnlTKwFaQbyNNvlS0KZwYJ7GViMeJ7ZyFO4U6yyYMZnRnZhoiARH4GuYSP
22oeY2ShyBC2dy5TUuqWVFfpoO3semRE/jkYqrZOT6kZee5buT3s2kPV/jpkBANg5k+Qm704nqm4
V0fGcc/sllhWosb9oDzv5BAqZRAtgOKeN3GHkV1AerGxkyA0ZYGmjHtqk7PhUk3vNR279KKQyKgi
nGbJfuxdxfhoW022yZEsygueP9ntoq2fzSllNjyxyFAJiJ9yFLWQfJfdWr9jCPTXbjwEQboW3lmD
FUY8Dbm1Z7atwQi4NpMXsJlTklFPg2QzmvaLCacHYbvp25xCsF7V55CFsPOXuGD8p75oXb3ms6HW
osWRzMrRN1mbHTmhcd7ulfIomZ/6TU2C9bUagiNNyFw3Bzct4j778/N+8hqjIP/PV/EEQNaEnbrX
IN0qvJk5n1VxVzJaNH9E8r3V86uiDpeNydKGlv/qg/Ek0cIDzwCZC8irayiuyJ2hDWrmVjOqs2X8
AZ2Cj52gIYSEMAYGlZbVseKoYJv//INJMXqPy8BbWh6+cMskFhKz3nXLbqIs4H5IBiMyi5fZdZyI
TAndR8wma0kPGzDstwT8pNSb+3UK5yg+EiWb1F+Y2KTMkp5DlUfP4neW8WaNLGTygC4AuE4j0xpg
MDUUgLvSR3ucHEySXY1hnyRr3T12qEIZrFj6SeIS0TyYytVQTcVI8jKIgqCbmMYhIRmOannh5dsY
DdQbSoLqykZinwvR5xOfPKp96U3HsdRFU7UM/KrC1ZI3DUkmPaMXsl40jzWlR07Sc8g++oNcR1TA
x0WUjv/KcE6BhdR3jbHPmduwIki8b+2IWu5mHXHwPyEGWUqKZoQCTbGrRJ7WJNYvYRU9WqrTQ/Yn
QmPqDugDmnB5Wro+cBrMvqnqVIURrDEqPknO5HI2e5xd88GZopS4e32+i74PZuP3ZSG1RQ1U7AjE
ZMJDURvf3Mk0BWlxddgtxSkndsT2b9JAFOwv04IAHRvxOixFfExl38MWXdS65YaAR/h4/H+RcpJk
NzFlbwtQlFdYzw5dO0xzQDl6yT/U7MeExJLZJraxIKQ9yLn325hBKgvd4563EdHZuSQtZuy+IVtY
Mf6YbUhUwwvdiBqba2a1b/akrI5N/mNM5sl8o+Kyg/PYMJMi3udzVIzwEYiHYTp0aOJWqKdBMvJA
ujwal/xBBo1Krdn08TpJUp8/Bo+Uo2nrFeRaqxU55I2q4CQ2FybNNcYkxnJnU1XIf29bXZxV8DOJ
701I2z3St83uMDm1JD0sC4zs9RevGCEH798xcEeAR7YTQpZdaOprIgNDWgV33YizrJkIxPjyJozr
7JuFqos4wpLhZbc+icfEkJNqXBVh15BKYUf+7VSQQHmYrTkFgxnw7h0aUmkepmlowINGK/5WFAya
QDRcxtOj7Zd9z5xW17szuQdMT0HC68b5HVo7sKOcEepDbx7Gjv+X3JR2btRfspyg5DuDQWfLzYgU
Pz0wClX+iPp8yU6OSCc8XrbV/YbJP62PbTOYxb5bA7EgTfbs6ewhIStOtcOg70Mbxf6wT4cZPdzB
GvLZug/DihE4/uJL8tRxiuyYRzodJjoQctGToDmACNThXSxwcZCSXPkPWOIZAEiUO5PdGnYCRnMz
V2bsXDnhhnDsvywvZG7uLBiiAzKRMTo6HA/dkFqvczkzVmzofnhJ0r4alp0zp9mYGWg0uAgPmIIO
UiFJWUrIg3wAIoG7PMzCXdNwnzFyoDcf8H0Y/w5l7NwQK1ceFrTYR2SV8d4XfXDLd7WOppGwB9X0
3N88IkN2PaID8pHC9WFYIzfehYW/fDcLdz3BJLv1XlpF/0WmbfMcOU33GOP1OOXLIH4bAsO5iUKz
PtZZowLkaFjv4XirGyYqLAcLvFAFp/iPZEnHtw05kt/MRog/GcuUfI/6oXtZYFMfYlKfzkXfMUcO
EZR7qFMm+0H5rkdvzlz8A2s2M+BtGO9rXAVfaru3juvUZcc8c23SomRDzrtvLf9ugin/2o7u9Fy6
5nBHNlTyNPlmyWzDLmuZi9Kt97h4wq+EHRV3VhyJZ0aHLy4jd8mvRqwa3Jto774XYuy+h6SJ3aDy
MPb05sz+6EaG/HKClYz9w+kHUBe4t670qq/NwNCQvZIAn5xFGj9iO60fwrqhy6ZR+Yow1Ebl2zk3
k1/bj7YTG4dplevfeRfVb7GXkjzD3MBDLfMOICSy3iyCq279eslvnVQsX1bbGB69uG9urETKczJl
WGeidUHOmgbMEupq95mA2GA+Ei9b8SlWdDTol+6bxl12WRB0PoPg8ug/CB1fQ+alvVkcbzfIpMJd
TowBxiLBfpjm5jeXDfhozHnwRcS+f+usjJnbOz1fAChSfAsoIDGGT7hID3VQVz/GMmNcBr7f+oGl
SWkaNhPviV1hKCILamcGufUQE5/yY05dA2Vvh+OIEvss2E5emCOEQZKE9FcSVNZdvcrsR1LlabGf
7ArxrpgquvOIGVKMmGEe+iQZIYM0pXpjQ2WKmc0f2Y6DJwfPwAa2W2yj/WMx/PEkcGSe87EZ2TOS
NX8hGW54mThsYE/76mYkuHwXAH1+9dB62Qz8qK083xupTOjKwGxneWKCS/+n5Q/VU0LvcTQmxAgH
5mSY6S4GDjribnydMmLY5rH+PVnt4UyQ+L9k77x6YM1ELufzyRj9fL+Gdnui2G6MszUwee4BfKhk
rF5UOHtCxponKookPEGnRRLu1uZITgwwBexSDdtrhQRvB0Fi/oDxnvdTKAjAdxvjTyMebFqQLnWr
HVdV/NtbK3GbJYb7P5SdV3PcSJqu/8pG32MOvNnY3ouyZNGJMlRLNwhKouC9S+DXnycroTlSdYd4
ZmJiJiSRVYlEms+85qZa5uYzVCntlBFGs7lscRfZ1nQakg43W8pKxQ7dhubTxN1xY8yO+wF1sOax
CBvd3pVx1h9w3XafTKMr2l0Yai3Ov46HSDrQkxctxmgcdlHdoyNhIg2/j50OLylhDUi2hF29qzM8
7DaBB6fW/wssh781u3ZGk40ZPg1jYeKTjANavLjd2wrtrP1gQh88kDnrbyOqzzgP+kXIA1WcJWAJ
30I21x4NpLdeKmvm+AkS6xYVT1y7mXj9NKFwv/etoXgPJZDKjlj859Cqog8ZLWis4yWkAFNju35n
BKlzSAXW2pskbPNjVPnJZ9sduitPm+MvdgesxA57D72PiYzEXUysgsMyZGtCKD2gq9acEjMpd0hI
UXmxs3CXJnXyza/xr8qF7z+2VG8Q/Lejq9xfcP4Yux5cvxndFMtY32AYec/Av6adW3xtFgOXxAhx
tiqzOLsbq9+DDkz4LfpCp8zug3s4E/Z+Tpz2YDU4IG2cKamx59KcW7sW7sar9c8ox9g3IhPeNog5
hAoKAKjfs3d3SVvnfy22GSO57FQdWIk+uKrtsX3vorCDTliWJfca5uNbLuHqbdkKjDgCbbnWOc2O
0zyHVzbfjYn3aGtvY3/EQqei1pYfRIqt1jGL/Dh9UeBeKlMS0LgkPjoIWNxIRYxkaWTxRzFW6oVA
DRs4hJ2JIs0gSqCLrCmK0k1QmfYqqrEiqbpJ4knerkDajAOFHEKV2vw+iylWQQtCl3LfI7qWB1uR
R9OSPHmQNYljU6T3+RFHKTYRXMlESPWQFtRQhnKj1wO8jQ2JKz0hkfRR8zF0gkKMP5L7pQROQNgP
KeY6KJ3S/rrW+yiXo8C47QrERHfzMI7LHWiIqL1qQ0rqaC9FGABv2HVueZ8WQz8OGAY6fbofsGeI
pTOs1e40rSSJ1sJy9l90lC7DE0rhRgGHIiPE05CVnw4NLd/y0cYzJ/2rd6KqrxHn6KrkLRqKoWFQ
DMxyU7+h0Sgc9wi5P2qSzYCSJxqzE7rl8z50y9i9FYNHdW6ZQ2ToD+GUcnFtkJaQbIxO0OVZu2op
3vQxADIinZ2qUgRnna9mWeo5AGWRFP1LYDoZlj09eGjn2w+JNbPG/tuyKEedRtslxPK9qj6GWUhj
l1pPtrjPExT4cKfZi55hNmBk5ZtVDL1YaMdiJllH9KNUZR7LvMYnB4mZRi8eje47sBIJ7dDnSaYL
wilk+g/sG77rvQqNE12TpZu1pA2omK7DBpJM0z2uAmkroSTAfdZ1sebl8mvviaWo0E4rl0IV663B
XIp0u/haN0dH9KtqvlM1s7QFgbxrVZOShXfUmc71+RWfCjpNYiZZ5xLSgy6aZLapMnis/m5tAay8
j2oypRR0rE+yCak4nCqPWNHYimc3Kh5Kk5SyrEMWJMul+nQWE/IUBH/tW6jRZJbPuy0VWHatWK3d
hBF/dRotURGWuTx8fGFcx97ojNo1/SUrQdvFY2qqI9n33JoP4Vi11fc+cL02vSEvhgmzGek66vVp
iXA+GPEF4/IHRI/8N5tcWQWUKGR3IMJiRdfwK1qxsKx0W5bLQw/UA4XS0NBQYW7NERQAQtMZjLTj
ClqvGl+SwRrcd4brte2makSu7jPpK4OpN4uYNnBkkh30uDgjUPiCbnZU0SYL/dLxWD2uLGmd0Zqy
+x371yTrKDxuKowaIN0v04KsyNGo2mFG31xV9xrbFAKgATZJJqJv54rlqIiGo2kuIHC1KqNkuCkt
YiLoQgp/vxYu8TaTtf+yqmXf4wduVL2mH6VAGqQU7YqwWmiDjHEgX2hIwJI7t2lmY2H6o9LlnZHR
K5OPzEKWqlwRGyI9FhN0T2KfMGsx8koQPWQotgndBFZQSfuJ3mqH/9kXqG1yOWISTFl+Vvp8w0KR
HgtVaBC467HtGvsDQndSFbEHs6HjgpmSOUB2cQSGz2tHae19rpwjtxlHchRhB7Feb3JUw8STQPWq
+7KyyKoggbC4dvM7yMQJo5i6Zu6Q8zj3wGM8JdJjY7Wu9iHlWNDf6win1pzOQZwWB5ht4/iZrC15
LqW460SPNjCyt3qcDyi9CqulNty1TWo/xUuU5reJi6Y2zpRp6T6qs6R36SbTxDnXcvuogL2rOXDW
4g09w39Xb9WmW1tbK6V5VKycYkzkjJp5z0Gx8ixXiud47iXjP8SSLOtB9oiRDoBSQ4O+cJGcUTjR
ll3rfJ48YQRfq5hQ+kvm9DLRbxVcat20Z5qxqgJ1oS6RBDB+ZfOhr+HIvi3mKiyeaxMBrmEDLFLM
+ma20bFNtuo8WoV2FK4D5Vg5HPiz43KcCx8URuiVdk0+eFYtqoMJoIGaohaP2EIWiP05ZC2QPoq/
VDfO6KqImbKVJPdyFkFUNWt1Y2eAezi4SmHL2x57PHnPWxRU+Msp1GWnQmFo1Bm9XvO4oiIOFOAA
+dI5YAUKWKYIsj+u1EmICRJboVoP5uxJHfcc3VFT7CLAsM57dZShByuJPWsHVvU6O1VA0RH/o6U9
Kaw4rrXyB4dzeT3EKwUkkeL6UveSQzTELHdqPaKdNjys0jJtAfUcQ06FKaTwIylLaplQNpPXT9XU
8uGVAixC8/L6WXkCVWmKigL8aBYCowl1ELu0qNntMBQl+AqMt+SYJyPyD/EuAIXK61LrpVetnjSZ
ZMPcwvNoeXLHGQnxazHTYkHrMgN1WhDPV1nqYvypOi2NSAH4X49uLk8CSoMy5lFdu7kOJCO/pAFd
NRsjrxJO+hWrrlQGf6iIzqHsJY6Q+LjIJtXcV+9tlRNYX7biFVVojPO5TRvJ48adQnk9JwrF7+H9
KEEl564X5O2BE69Ewk5DBRw+XUDwe2aWt2cuub1k49Be4frXWcMeSZQqz0+UP/2mPRodJkP0QANX
CPQY3YLFf0SbKtMhzYEvBUCeFbEkPY0IZwKJHuiCI5aDEW4OifBq7cOsqHHLbmUPARyrXK0whK24
3uYlTsdfu9yoBvOd1drSVtHRx9nDF9eYpcCVjvAhM6P6ttUYSP7BD9wWAbzs2OaEj4/u+crR8k5e
tIo0HpGASkbWGRe7UqoIieWnorUnJxButowA6nMHJgT6xlzpSgtSXV50ZlzYm5ak89G8UpJ0Y7WU
OJtq6AZU9RUYAqTSThW6tQxtOcOw7F5fJNWyoNmZ70aNlHJHqxvrm3usCEhNd5EVCy/brXL0qypC
4EObNz+kKPnkAVDP805el7Ha0GU89lZ4FyWawDG5QXCyaj53BvidfYUHxzjvaNnaPMUa6Vjq/SeF
5ln9F4wmzsvrDJGK8BVmaWcB8JZi73pdwlzpditP3ZVCufKQlbpEorruSHJIENA6gVmbSniWQ5jJ
r1VDK3doGsaymZMIT16zdXvWuOx8X3aNWy1FngWdxS4Fk4bCD8slPkvIDnYwwfZcW/Nr73OFptBs
k01eUzWZV/L5KmemYafOVl67pCsWpAbpzWu2bJ3U5THLEGSy7iuCPjzJyhQkO5xErmB+L6qKBTGp
LM0HSvQCKXgZGuhhRJOpB6THFJUuckP4RvRER2iRCZiO2nbJABJRcQYJV+Ducw6jVzgbHDNMXK5H
zUq8bvdDrw0PIt6LoVx9GoIWBqZoDepGHAPIPs6NBkyeEaycTafDkZKgDQsWel/pbGdm+5xlzpnu
rEJbijAtL1ChAKt27lhk65ppa1M2fwGQSImVPmwRLT/6QUiP4ZhACTpzU0vCMaIyuW0UcMnPdbnJ
1nlF2FruFBrachuKsJe7V584TpxN0KEioO9EW09FsVV3G6V02d+fKUZOe8/Sl7ICKmelqH6ua2bN
PNBYPycgHRqH1+uxnyixxxXYh5y/5PmtadKMSG1n7Eq4jfQ/VEYaVZ3EROE83DNn6pJf9zQ2XOrZ
yYnTQ6Pk5GbDw/WDOy5EdOKgSMnrga0puisPL+nLq2lToRrfK0LEUy11f7bkqbv29ewZN5UW1h6f
KC9hKYwIxU9eOeuRDfpFnu2DjkIZsEHFSc1TVBWcnVJNpIlu10eAPtZkXNfn6HtFpGm1hWHNDe63
nHz7AT0uHkZNtFpyAag45kj9lamgKEpywlR03x9vU6H1oraTL1+3BfWmDaBjQqilg7gO+3eQki7Y
CnJVz1TxBs3dzEsAWnCjo1KGMXhEZ4syPiUnHUktBd1U78HqffnSFZ6m9SOphqMQvZEKudeLPCB3
4qsCxQBf/0T5QL6iFRcEYFNe0EbnxD5K974dOTDr1aZoOpgu6eGHALZCDaAjIpdrqTi5sYKctmiF
E0GBFdT4vh/ILTXkvhaUAFaQn4Kuxehy8IpWfJGCjSAuL5e6ugdcVdCgRnm2UloWCZLprEbOvY7V
MGx1OZkSJKHIqWDX5FEbAK1nviOzkpnY6h02Gp6so6AxJan9SwunG/FQyhsI5I6DkC9j5ojmwyoq
2HzKKrW9UtnXpHdx6NAzCEWYHhTZd8Dfgc+U6ZocyzmGWaPFMZgAiO2kZC1grD6cog6YhwL2kn+B
pcDHQx7+ChChijaR5VPB3DpUBz2MNLlueDcko5L+vLKrC41lC6n7rDo5CVOiR1Swu17dWCISZdqK
b9PE2PYQhikwI/hlovuGqgYLxj2XRhT2bdVwUFFUd0akFirSj+xawu9SdVJk6TDW1EYJb0LtZCj3
JGTdyH9WNMZ6L9BqO1fL1Fpf506LLSHPtnO5Zd1xKtYUwBB4jpUtviIQQBlIuKQKn0JUitjpWUPK
73GQyderyl16Up/LZEqGYFW51+tsLAnwsk5bOuQ04yG7RylDX6Zto4vAIOqR6UyVthIkpUJtegoS
6rEylazFr2epCqSjgALcVN6miCPJMNYAUi1vJlWfc6xUxsRZaLDMFS6Oi3yWqsURVjhPK81/JdWD
RZTnu0oFfHXKr1MNdl9e53GTybfuuWcAuSfC2BR3PuVEDHxdZRxomMTyzm7V6FhReCsscT2AEPKX
cYmqf6kESBMAB+6wFjEcasSDNVX+eokUnSnZrz9I8T9bCQCUOm86BYQD2yKnqLMyCHMl/T2gkuUe
kWxJG/7BDVXgFXIxGeuvUBbJxOVHfmBLFAaObUqWqJbDWsLERW9GxQYRfDiHxRlntZZc6ijtPfMg
TKEfYleT9+GKGVMLWUkl45/VM3nov8h3othbxIn4vSeW1nWrxksLy7e7Kzi+K3gPYzE/5A265f5G
oSSXtpWAzZVist6OyoZjlf9fNaOShjTF2IOdW9rxZNQFscoBhlU7YkSiRRJquJ573lRJXNsqlNMo
haQfWMpzjBbBj2OXr/WUiqROhpXtKLfqmipZ7iTDhkr5b6yH1aqms+LrSxW5VY4vBYnignpPdW3q
vaTfY4dk+R0XKZym+ghkQY4InScJaTccP+4FQg5hRo1pHW0XJPB/H1aIJp1l+UCROwu9PaJc7xvz
jhqdVI3ODc9iXyokqSuTf6ZP6fvgdsSqozbGq7ZQiuOp2MQQdg4K0K3KAitCUG0iL6X0T1La2DLM
aHVX6ovA65af6hUl7Z3dCq1tGo4yLuruTOxYuVLUSxce11lauRTWwGRUShWLiqQAfp6LV5DM5Gfq
/sAvdCqsWSH/GoaNHh2xPkWRd6uoCOGC8I95NTm9R+i45pIrjlnFB8Y5xR8GIGzRPm4Mu8/ecdzJ
wBxFYTnhvm7LV2rMNEYohuLd6IegPDxYjes5HucQQvjBHroYVQlFl1+5uLYtg+g6w/yr2gCxkof7
Cn1eN4UXISP2JaCmy+5bQbYoq8vYr1OUm7aMZ4+dmVldRlylQJtKxGfFNAeii4Z94ffwzOg7nUPR
teS8Ir0lmZJXGKuoz1fCGZMqHpYK6Ley1icQ87a+raaym8cnLabIS0bpl4YhTouBaQlWCm6RD8td
DdRcOPdQlFC+krXSJazz+EUg9xLMuJmXZvq2z0DXuMfYdEfHh1ZjRIN+7D0EgzcOVeRh2KZuPzcv
kVlXo9jBmluye1JtI9+5NVW44WOH8J/t70xIFoilOstiefs6pDh0XEavdneyGmXcdSmqQjdjAygq
PgY5mfibOR4H67qcyyp/KllG3x2Ntu5T7g7BeEBJdqGvmRazSzke6NSpmprhL71u2uoeJlZYHMOR
8YGiskARV+w7BIecPcR7+0jNLx7eiJa1dSjMcNaPdaVPy42JKMUuq1ITFHdlesQFEccvcBM7qOZN
Dyt32OmTAP9ldfF0ap3RrajUkN8Zt+WCigOkojp1D2hrBIiPmMtU3fhJvujtwe6Cvq82g4/tVHKw
80nDuyyptOFO8zKRz1vwoKDINwktQKFtnDKcMgstG720PLq1GhJl22Fppxmok592I15QAMtssa0S
fGzSTYJTOJjhmPPB3elsAwsCtK07tyHQVrPaaHE2esEJoZqkdzfWaOhi2Y30rKaHvHKL9rlySlAt
wRg70w3MxaE6IFNrlhiA5fpVggQCusUwLB5qzLrq64aKp30X5F2l3TgVMnxffQ7l+mutu25KDVSD
U/y5WMA7Zft4EKM9bjqgzTWVYdjpX9x8oueEvPZHqA+0rzbOqvhzRtSyRCSM2+Hijntqje6SbKbB
s6rPzkJ4JWlVgmrbagmjCoeeEUXaLcgY030DSIaZ2bR2MFcW7gsZvSiE7GlCJXPh2FeRVNicN/Q1
JdteHcsaIBbO1RVwvAbKKsRXyPcEusD40afSTnKgQqQqkjS0oxJyNJVxkFIdVwhegahBdqcgrOpD
UtW/5PSTuHn1KYaxeDwTjkF0ddZeRlpYk88OYx+E804BY9cLR5U8VYs0RHjmfDYj78Ni9UBv69sB
mVyexENuAxsUc1mcD+HYtLr/IOyl1Px91hs0L5LEkynSYoD0e+nwQKqArp4D0X/nbDI4EkbD6daB
96/e97Ufll+SPnPDbxPG3JDy9FEvHvu8t9EB6CSfTj3tvNadzn+lEN3JPCVUmJ1c702aQV3+5HGT
zfuK6uLgozKnRcLaIYUq6xOZ0mVJzlFJxEOaYDiwBE7KW2dIa/84ix5oZqibGJ09NMYQ5XBL6Ubj
9TI4pBMdrrDG1BFSwPh8cK0yXP4aCDxwmXcBUo5b2EjUC/ZWn8FGeDZzMzW0Y9XlCeJUb72Oj/ea
K6A+RjDexO3A8afB35vjKkDqOUkivAK3TT2ivSwK3an3Q9u0zQbQlKlBn8IF8r4WQQP4aZ6ilBDA
8bMDujvtwemnOD8G/Qw8CQ66FwCWjs13ma41+n0Hq2c3Oo2gZZTnnzIIk09IU2dXlekPX7l8+nrn
LToN2MAJ4YvMMV+ae3F/QxERPfd2rKeXMaEGd0VeV72NqWLeF+lonfx0HPfDFLARe+rL9rca09hy
1+EH2B7jMRdfWxtI2cZfzCnZTt1Qf2miGk2QGQzQDiax966FIHuDDKN9i+iCReN3SuP5YDpFc+86
Iv0CRLl54HTLecupHaPfVlgf4rrVrryQcx6W4jxembkxwf8lydY/41TEqZbXVf+RWD46dbz8vN2E
1WB5uwis57VJ9fsbaH9xQgsyBvXRBkARaEEweVndmV9oQWTOnUmaVyJtPaXGNqah3WzaNqFCbrij
e4w8Ir1NQlvLvXacJckgVvhRChjM7L4sZQECKUJ5AbEm+nfgKHJEI2YT8o+Z6s0dxgB0i0svN7Nd
SoJE366prr0isXapYU23aRgZf/l65X1G6Sb5msTZcAL5aD1MwmCVBW54CGpTB7+U2ydz6jJ/21O3
FxtTD9sT0gjVJ+42boYRoswnzbDLQxyx70j1Pgygvf8KyYcwAZ7SN6UeFIfe7IOj4+jiYKEp/9ks
zPgpTBx36wRZcpi0JXwbp2B3vMnM6cQOptgiwdHcl7bFkZpo8bgDYVc0R6vwkm+i0ox3nd/FYp+N
evsV7KvwdiAbKQDasTbWmzqLOFlCRPS2TQv3DmchVGhzLavv/V603V4fzKLYjUFpATTVk/EINXl6
TgNysV0ZdfrWtMMRYIiwb1J0Ye8c7vibJRrADcaz884om/wwpCF+3ejQX6O2FYGJ7KcpvAa7OUR7
zqXqnT/M0S1ak52/r4ngHqcomb6ZdR+RvY0+HXkrrbt2x4NY7yxpNvlGF5ju0IlOfX1bI8h6x9dC
lIzC5dCMffE111C4fZ/6I0bL/MbBl/2B7wl35nOp6WV4pWujO3wIZsBMzp0/CQ8WG+n3ErjvHZ83
JDJc20esH46IdgPoxZ+UBirEGm2IzYF6TRUa1n6ZKQXD7esL8QAHJ+vvzAnawjXwnNq4po6WGV/m
GZX9dOsHk+88RWD702HjGew2zhaTknG/E7gWFw+6bhYo9IAYRZC+2GWz5gaLBe0Mg7j0IUHuHiRR
T0ZDPHhCrIX7PW/naVeU4eDdCT3V6URXuq7fTnNEa7cc4U4ezTlZ3lTIXXgbPXO6N0kawKtGpN+M
gxaAIpC0TarTYL+aoXBVOCXQK9rh5NFD0hiiRr9mGeTWm3TIneU1s75LaSLEaqCX+zYqVgDBgONf
qOZomm+1YP3jq3Kaa9++RiKkd6NTgOkpgupozw2efySkaw3RbZYh7vJyayezhb2qC8OtNW+zM9Gn
1wufiwCp1mGq3/wez3ypFm2ZOrV9AzIvVST97x688yATl3q0jp1iCSmdWLH6l7cpKJON7os61w4s
zTr2Uvp/vue/E/1Y1/WxygUqsxuT5FF711aJVkVb1ExR/t4UNmdJsbeVcXwTF3nOQktyrcw3g9MC
ENvE8EateF8A/QMTrsID56xvc37M//NV/Hf0Uq0uG93//g9//lrVVM6iuL/44/8eX6r75+Kl+x/5
W//+qV9/53/fVwX//e2P3CVf26oD4HH5U798Lt++jm733D//8od9KY3tH4eXdn77gitCfx4DzyF/
8v/3H//r5fwp7+f65c8/vuLF3MtPi5Kq/GP9p+tvf/4RoKH0bzMS+fHrv8mJ+POPY/vyUubP5bfL
X3l57vo//9AM419sFdvEzJdyr27JFQ6eUv6TZ/6L/gCaCdC4PalaAROlrNo+/vMP3/oXVQsAK3gP
AF0lQf3jv7oKSseffzjBv9DXw8slcLEOYs398ePRf3mF/++V/myccimWYXhQC3X5ObiTmMYl16Ui
dYMCk05gLYdmwC3EF/Ig64eEFp7ZRZbm384FaQrWBN3kh9cT7evmiUi4qO9/mrZ1aD8P5cLvD6E8
XInwx2IYOspU5IS/ald4jpOCHPeMu8aMXDPdI5IYI6fUJ5P2oS/IFFE9qroo2UEspLJ4jJDPTT8m
bIH30nwKk9u+yIh4fZQDjhjeWv5jp5XJ8opuzt+mjKMNjSAkW5A+d6BF/TrMUeheKBwrv9NMPY82
0tJD3Amuv+ljZeMXuiuMJEqPU2tG7QZdUmnQCdG9ekVY5J+GgTsGbw5rCCbsYrasualm4ef5XUER
pvzSWuMYHzgq0mxDK7nyDrTkhdvu2jKqg5tUH/P+FKEX7X955bVd6jihXONCE3MQgbYdxnIxH2Ha
p6T3U3AqUAqLjZNb9VnP4TsUgX5TY3Fovu8TOI4bTD1Q9SYLy+rr1HRDem2lPt/+58PBrAb3IVR1
iCEv5UhEgMvYlFreSfLOy8eBm3reVCMAY5AVAiqFfQCbkUUCbrdHLwPvBqQiUQeGs5Q9Vl1qza8I
HV3YbTkW6kpQySxaIcRl5t/cTDQnRVwnmcLDSiHz6PZSJKQCl0XzvuiMUsu3S9SM1BU8OKKE1kPT
IwVysJM2KDWi3rbvw83vZ0q+l5/khxD/AbShm0jSeGw5zqhf1zE5QDIPlTkeij7ts4MGBbo+acYS
gayMI/ceNrtVbGxKK/6x8Ycyeu1NXWjVMAD8T+Fmmcg04gJ9SfEDnQ5/gfPwYGiN0d/BrM7NTTHP
zjfbnPT8LrbSrn/TJuRmG0ok/VMcZbWO30OeOtd9YQzTbdQVSX1EWimf011ORePT0uVieUVR6JIQ
iEEiZhA2hzgyWfgqyq34k5Cm51PlwJWyRytbc/2D0WXA5BGi77q7sujzdyV3v/hPF42PgA8SUZyD
8Jzcv8lj9bklZNdyOAzVovv3o74kYOrTTHMe7LiblgMTUEXvRn+wmyuvBYR617SO3W0AL4a2+Z8t
FsA2cDAteFpWwARwWfw6Bbk1J5PApOR6cLu8Qok9AppzTPvIAbTeRalXI9mgUK7B4BTpd6dHqjZ7
ZRTmpXohCxa9sgDZQgwzKJ5cHHo9DPLW1I3lOpwDiNGfvRaIQHvr6B3SrtSntATqjqlTQktoPqVL
FW5jO6hjezODSWELZQN9ze90hx19W86w8ubtpGlVZW5HDU7RvDcFquQ3UY/N8nMshN+Bn3cMkMcj
2gPZM1BzWbgJAoCaz+Fo87/9UEe9v/v95rxU+gO2AgPWQA4CXU6bOECuyZ/WHHUVvKSRvDzQN7Ha
zdRViLUGHWAbx7AiF16ibx8H/Ni/+FMu7qiTg4h2sfOUPvVV6h/zpteQd+z4DJQmUDTagGub9z36
FsDJsKs+DIMZhK9slUvJVcYtDd8czhPDRSX58loykXtIR83ND/bk4i5E92Aqkg8K++2AXfLe9gI2
zLfeisrsuZ3wsX9TWoiAfwKo2+ORhUoAValXZvNC8oxRmXjfGZ5DCdSC7X9xRwG1rTULh+1Dp1cV
HFrR5QOrQTMbP3kw8RBzT8PQadqw1Wa87Z/yavHGt8s04GGy94oKAM1B2BjFv/v9wM786Z8PYVSj
uRq4FRzeNuWFi31Voh8xerYe7jFMaRG9tti6hFxWNGYTOFQA1DalHxT+YW/Sc86eS92cuCaUkhO2
3/xVqtcswzTTs3t+TzhXNYiK/rYG5mefQHLaEFiAe6Tiyg66VP/mun7DVzWdLx0ifv9AF5p6zKxh
cZlQw8WIwiVz+3XZAqdIiBr1AFwDH4/J4KBXN1oP3WUPc7xN6DGFFD+2gwcT5+b3333hPUwA4hKC
4F6E06HrUJG62DMI003ZZOXdYUF068HHZNjYDzjqFddLAUHnSCNnfHRrmo1XBZ2irYvr7mORolyw
jX1v+TQVWei+BDQH78wOi5i97eYGbF9sd+0NjleWgLroQW2zoqTX/rN4Tg7eIHk0zQBxWBf1ul9n
zpgbewqqrj3A8PXHx2wSqRfixSYstJNEbz4ts7uIh7GGhvN9Gtuqp9fkOy+vzKG89X9ZkC6Mf4yA
yDvYMs5Z7e2nc8fubeqQxCKHhM7qSWSW8ThM+EZtsT+k5o8ZIXTAfQ53vr5FPyuNblhfUbuDBi/E
sWi00P6OxkeH/uorI7sMF5ggIALIZZq6YxNSyZH/NDKpZJ2agVsfYtMZhxPV5gkz2Rwdwh1wk7rY
aU4/W5x7cTmADYihCfcOovGHPLVz7z3E01BE24Ky4rscQS3nQdAizx64fYvuFSut81guZpGgCiF0
UjQP1ZiLsQ4w0Wev94dD3XnFh96DJ7Of8xYhgNjo6uxUGMaAAQYypMNmCSdna7mzEV2Z9dAYH73Z
AnBXwHHBxgTZ4gOiFvHBm4xB7KPQKLY2R1RJZR43YZwaFu85m91EnERRj2+hpzbBvkn8gQYR7alT
kpQU5zcj8Jv0LgAY3rWbVkTNO8+ihL9xa5tv8MqK3zJSa+lfkXn924GAr63jePyH/2FTXhwIETF/
W0vWiDCWOXnUIb2lSBi0jfPG4uU1yOA5ya2EwX34/Xr5xy8G4+CilOVL/ehfl0vvV1ExjhYOlpgp
TbvA6ZqjE7hRfNCLshlOiO9jI5F3Rt8//P6bLzIzuZN9j0AFtonD2e7KhfzTQvUw1wwhcwyHAtdw
8Q5Gq/cxEG3xsiBEEnyC+h2ZmCfVmbErSBcWGCttnr2yXf7h8QmP0I5ycVTTKT78OojKyiNbQ+rg
kCd60x2aQRhcbo6RUsBzjGh6rBFH3SFOFEWvhAD/9M3cZo6MlnXm/iJGMxpULXy/7rEQMwaXYmtY
hN879vQ26SZ8hze9D/x/XyOY9lrM/Ldr3pVFETyNkAyhjGldXABAlIZSzAG4CAQO9F3kdkLWDIzg
1ELKOwa6lhq7BeOA6hAhNZAfiY7ccktAH3Y3FEaZnN8vhX+aC9CjAcUMGwLy5VuAAllTu5w6zoGq
dG6RZqtfcr8IbhsTRt/L2Ar3tPgiHl55+3JX/Xr+UNUJdDIr2U3lCPr17S91qde4THQHh0azv5tF
6b9va7N7Dx+HeDCbmhrRAtBAC7RiV0v3v3/sy1IOW0DKyxJqsQEIbf4m77AYSWsudSdp/Tmd8Khs
xv2YeYm3s9Ml2xp6piNbmJo1SMzGd7SHSmBNAJRomU4W59DD2IP43IRZ03YgN7rRPfx+iH9/M3J6
0DdEmtXn/y7OpaH1B+BrMSNMklnsssz1578WYWjXAR5m3V+wPK0E0Z+xfeXV/NPcUN4yKN5yPlD1
u9iZdhF7QzAv7aG2pub9AHds3qE7YIVbF3WffFfapfiYBb3VwSvN3ZshcMtb14jMR71wlyHazAZC
dbcOTLFncxhD/5XL62/lCl6eTDsZGTk5NZ2LywvPnwUkW9gcevBRXyktpy2qqsiz7mf0fd0tGvXp
p4QX/9aajfQ6h0IxbvE3XJpXpurvBylu1VTODZeqKUf4xUDMHiWGui7aQxS4scZaLqDioQdiatcl
3fZkN0/0wWBcpN1UnyIzjPeYMEfW298vFUNeFRe76ZzQkPfK1XJ5rAR1OjtNQC42uNVS7JpssJZ9
OuYhbNigGP2dhwXWl6qZCm+j4ar9CdAkudec5+UdJOolPbLmyw9TAaritSNPzsHF2HCt1SFeEmx7
VHN+3elxVQyISC7NgWjEtfY0w/JbTZ8hoOp6dENoQRexT8sPWuXP9c7R+tbcRKlTwkycipc2aebk
lTOPxsevY0LHGVFp1o5hGGSAf+vZhGYrLCYmPc411KHgQWSdlEwKJk0iZ1LixUrbCi2YRvEZ8Rfb
G6+htS0oKMxLWj64zeT2n6Zzvg3jlXw9RuqEdM0YYslPGJK8Ev5W00Wkp1c6TUAxHHVHH7T6ysxY
h0+iFFX63fJqLX8fgct0PqUNZ0u4oUrqvoNJ76Y+A9Cb2d8aBWFl+A4uPe5AW4Ups2a+oQLFjVgK
KLUlDcJgX6RVi9SLm/V87Daz2xS5psQLJEBwKiq9qQ8QbZs8OKL5kfHr89xmFAZ49/KrISYm/Mkv
m7ADR+UFMqcziBFR1ksCtGieU3RvqEAgKivrCSK1IwotFqbpYNiiVKvJ2ajgl654i3CEOwmwRvo4
fx6Kbu4/GhUuWeXJdinmsSDHkj/vBWyYEEWVUYMRu43QbsaElFVp29sJyi2PUWDfJwPlWMs6bOCz
kJnbDSOqRPm2ztzOvW/RTpZ/R6hqOFd+UQTdco2QwOJFB3jli8gfNAhfk/WoBXgR68eVtFq7Noy/
ZqPZTu3I95MQpd5MiKeW7RvdGIkE7tfRJg0LyTgsi/CoeaZicJx445JDAKVYBheWWjhT2vK2OH8Y
mrNJ8fomSQ7byuCRWUY5MCv6vdRnnCQYOw0WqEmYfYjgNUTDCe6VxcJDATRg6oWFnWewX50dgfou
A9lL2/PEY4xk4RPpT0einbl1+j2IlOnomoJXk9ToyroCsdBdWDYyj17/VM3LyAR5IIyo7bpmE1RP
ZmTmzlu/A830hNhm298DB4i+u7QGug+IOUz1czLSy72lu14MWDK1zRDqiJRCBR6wsQti3uWQafJL
RYxUpYUhYOk9243ToF6B2TePJZpZvq12yCioGHmpOx9ck6LVoU7mcdoNYA+HJ/AzKUPO1cj/L3Xn
tR03cq3hJ4IXcrhFB3QziSIpaaQbLHFGQg6FDDz9+YqkbRLswz5jX51le7w4Eru68q69/xCb5L5+
OnhTzYgipxnH5+dax5POCzpF1drQT/uFEuFWmxyXXdFVqkyXmF3EI9h33UjYN56HSJBx1EdUvhQi
ighdtQvVLL0uv9YrLzR8UAlNC8qKkmV1OXfAPxMfu7uxvUWBHZ2bXZKonauiYTAs0xWY+w5cJplW
uBKQvCxlCKIGbdSKiSO5jgNXyeP7YZxRFfyqNRqm0UlXcQL5LYikafIdfamMH0uFYmG3SdlLXOAT
Qq/ZsknrYSz6CwI/+rh3RAIzbKsSSQ53ag4KkqSZJSSYHPlCxho+EetAV03510zB4uHVaVqVVt+6
WrKwBJFHsPmXmplE6DMnNpAo5SZ3PDQUFrCNjFJS2o55AB0CDgeHkEwiUZFKfEIAD1PJcLaKl6W/
n3eZ0Q3ylyCnyZKAvnjpkNxLtozioXZcSrkwHPH4nlaczOwVjhg56YkZNvJYqxBG/p02+Gn9oSlh
Iw7eYprDD3h8FpIQMYp23iHF7zO8K6GOkv54Fi7Na3Trf6l45VisoyiS+2Kyas7OiCQsEJsk6+xB
39TFIJNOY+Qi69nDbzM+g0Vtkq+13qtZoAmS9C56c2RLZki91ZzecwIO3h0Mx4U/QdR4AUWAXJte
XYWCeE5sXuZpsWpJlX3huKCSQd7tucMgaRwUf6xEG71rCOKC+l9u1v2fDuoQ/bcmixIHVoExUhgE
NlVOqu+Kql7KnTbWfb0z0cZQ/kLIQSjXGrZkWbmnbOg2n0F05unBBvEcqwjj9BVgq35RLrOuj4Z4
6+apURwQpqy9m4YUErUsqBCobDS5oowgM+skjL6aUSPh9XCaSTq9bAkjhMP2z3ww41fqCjAePZq+
4BoKxtJf4qapsq0+N3IfjV2P5pKA5sAPYRXJfDk+mfKqdAeg3pcd5pLZTwM9LJbhVPbCOkZZa83D
HgGdwrvrhAlfyCdtPTGnVEVkHQngjCR2FFZXWfkmRLKj6DlYls4mLeaI6srohyS5YsGW4thM6M75
mpbzCgXQWrnuBQRNlw0NEJCqL7IXyHRhON52OtecwV2kKNvSM1tEYl8uNnJ81jQEcW20UUvKpdHi
21xAK3hcllbe1y8pS1NDWqS8eLnLszyV1O4SnQO5ueZZoufZ+zK7/nL9pnElA4WXS0IPLSw5No1m
yqzlc/4TT1V5XyFjIfg1p7PlIV70lNhDnI41eReniFuwo8qxlfcnvOyE6cq7MJVDZTpy67/cepWh
J2G/ob4bJvo/6xy2gkFRtXXsqfEUKNmj7mxURn2ZfOu5KJeX49MnI53EsHugGfnIyJqlVmTpugpj
meYqQUxXjMg2YyeYM0+bxk7ZsuBb4za6m9VwyZsvqRIKxd6MalaJfaxVGWJUjdmO7EoBOpLT1nxO
D1Mfn+gwMtdeOW9b9qBrXKQhP1eXXQfUU9tPUHL5BWwIZDygdhZFxo0atjKmeDFCzZxCrhviGkkv
S/C1VqbdoGdPZZDnFmBClya0l5kHlLorklxeoFZUZJmKSdNUR0S5IKCZl0JYAPu/wN5U6vxr0/Ty
sPKQcFTTH7EO9z3zxeKAOQGfiZNDhR+FtcwjrM2+0N2Gs3Ho5DI3Kk0aLrcI27MuKgPvEO3mRWhU
hZ1OL0hs5wwkHsq2iQAdZibarS4QY0t/LiWSD9on/BIyhgLZPgv1FsCXKDN04BU7ldgPKKA2PI1U
GTuy/ThHjulHotityL++hAVakiXdY41Zdf9lVgyDzYjuSyeTbjnhNTyXTh7D2Eok8kvXpowJDYmQ
6DZ2bMKru0nSmGs/6SvkPQ8dou1Mx0vskehNxd+HrCA7iVYXEfH92Ah7uGtcgankxeAB2gIEnssP
DBtcSatLq+8rNhFoAmUitIKc2uo2FXUOjMpEmE03YBGgpqmWslicgGrjq718hFMQ7GI2XQM4S24s
o5X0oTluC7aIIuKKj9GqxHTcbWWkohmuq+f1XKIKJNczqEt5Lz0DQqDu2XwtozCIA5B2eWoONAQf
mfGMI/Vrofmc/m5a0Kn6lggfaWu5QmQ307zp2mU7pn2mX6I83ibYwahoxRU7xVCcCG8xBIS/OoPS
lH94MSznX45HexuEVFWzC0AO1+UfSJmAHuTll4HkhNNRNPVw0EBY0eMih1TMxiHy3KakrbNvaayK
BkGRIlnAuMTiifCbtK3X38IXW+ZvoqwMUK497vQNUmFNhu/OdhDMjHEN1JRnh595VgV0FEFNZeh3
LGg3zr9M0QzW+EuxNIWwN9AkwWtvnSycHM8XyJJNOzGRMEfjCMDILIA1s6Bu+VyLZ1jc5Xr5F6zz
AdkzEetLCGy1azNHu+oGFwXEOxdQjprvPczvrO6TCavU7YN6AFjIYZdE1mdEQ92yO2ReK9tXI6mo
vxNKJX8yc602DyEuZoWyK3S9Lz7V7ZCo7mESndsuF64zd6VBLRO6KQKILcyqcCMQaxHanjpHOHNH
lmmVHiZAg3y3WJRUdRPfm9CObfzCiEsFqdoJWDZyHCxveeKlFRd4+Bw1vxzZdaJ7wGKIbZSck9i2
5RlPatrT0Nhy0zn92ba1hZBUEbaYhe86nkPFPcSOWsW5Jcsj6IIWBM5vmJ6i/AwTIHfszkdfUivm
6w4Gg+1bChLrUkmxtmp14yII07nf3EVj3djIsrU6QAYtAShs9TJcxf1IPtuM50sulco++UZP55ku
GM9/pVQjE8OLtsAKLEcMNZePMh4gLUfG89vUakr5WWarUjFuSovdm5b4MUy3YYhUAmbioceVzkIh
mFyenieplz7dCzm/cwmhVd71xkx10gA5Ll+6OuKkjCYaokOfbD0kT6tpTxIrTJObl+OCAnbJjdAj
0sVBQeAXgn3cVFRk4uaqhVjYJXe8E8NB8+0MwRqIkhrO8FjoOoM82udWkTFmCuOVCxgkNDuV88rh
ZI9HSw+7HyGyJXm3hfL5FJOGhRyWF3wKTCqeWUbkygMPjqvDnYF5Ej306l4KdutlLQvtaaHU5bDP
ejNtsoNt1/HsBh6oMikqqZbis9EZQmeue4aNU4NVY6lhpnOvYrRO1e3lGkfheeKMRFDwaVyenzHw
CiNNgJ6323LbtO4Qb8h2d5xswHNZZZsl9hZ+y6gAcR3052M5IW7lgfQcOGPZTeW0UQwJZijRMOE8
K56PPGTfPOKZl8v1hbSduYqSJz4GkhQ2Iac+OezUz5FP0gFFrcDiqzJU0N1IHqrdc7gehYV8DlZk
nuWDYsbtgdqjIVMN2iRBn4HbJz0XhNtqMtBSMehrql2eKF58CXs6nPUfs+JN4xJYDPA0blkhrnev
mqKrom2JzVf0C4XJLryHui6yw5LESrhshlQZkNX1WD+FCW1TmPMGzbJaaw6U/TL3F2kC9UFUoZh+
xKMhcVBxxDQGJrJE9VEfonD+WodZMW4WezGWIKo7Y3kgtFqEErSVZ03JxQwKQCTbJquW7OskoMF8
1zFYLXdYECAhQaIMEYjWj7S+Rb8XGa++uksKsdiwlXIjcQ/k8BQk5bxlnrNdV03mTy3MJ/2olJ1I
H9NO18iMwiEKoLB5orxAKWmwj0s3KMN9QXUh/DSg+ce+bEtEmrxAKiNEv0NkPyNvi7F7mW1NIEI2
b5Y8qyWAmRMLLeqihlW15Zo0w+RaPs3CQNWmriwpVTNyBI8YirYYKSaqhpV0LNrl8eXF9RJlEwbI
qOc5SfD8XlEM3NA55vqYV2Xk1QTwDpIDCuSJqgdAt4nr0mFRQoOSD/WI/lbb5/UP91J+GnbScldN
80LVH1YuYrFBAvgy+/n85M7CRYaaL3Huy5ZwrEGG1QLDFFatYnRC/U7aAPbGMCdQ2mdTzvt+Mdx6
nKEI9Tj0+KDKx4FDW0eZCY+gbngJR2RonaSYcVbbNlua9KojRZaikIv6dO0XiloVF86wIL+4naNJ
HhkvKmYKDwSa98x6YvNnVRHKx0yo8pSsRaahuqf2GspMlDWZ4UqSO0L2TJag2Pybcynn6EIMUPN2
mZiSCdn8ahrzB7YUsjc+UMdGHf3Woup9DE0csW+YwHq8ibLKXVA9Vo1FJX1ii0Xdgb6c2l+G5/Xt
L2KJPn2MXeTRv4JrV1mGbTN36WOXwouFr+CApcIw1LEbs4dep8r3FEQliTNbIPTNPxD+kOmvSbKE
f6WUwxP8qlqsU3isz6qcLsTq5Pld1YOqscqfkkcOdckKhc8ShGPqZ4hJS1yOmFQO0oaIgdhIJBY/
IPLc2Dco3sibYNL0kql6OcPYcS7pibgdDCKcBBoWajqZFXqpr1mNkhe32NIIJsx+vod61Sj4Ovlz
ON+ohnxthLMjJdoQIScWtRSdTbGt2RLmsv3nJS2TTgx7lck1kGkWaRB71Hu7CWZLBfZF0tSt9SsM
GuTiS3B85foueiLq0NdbQyY0hF23LY1RpajEZnKMoU+3UIJCFub0ArwiCZx75DyKmcVTwTv0PF/v
vaz2tvNzDqBQSzIm6FfxiFbExP4JSw1z7Y2nQZY6ut0wqN+WOsHCDJBabd84Sa0zbMgKRONDZGr9
8PByp6pl/ZQ8HQF6wpWCfjQ/okQNT2xnAJ6TgxbNPWM9Ak+i24TccpjCeFI4mRWVXV6h3zy39YYr
UN6ajabPHbemYZIM3jiKXjAYatJobee38Df7cjd5Rqi0/EKPZM7lCyyMwpKMNEhAZBwOzUsujzws
kUPXOXLbvzwWoyFseVIUvY1ej8+z0p2sbSIGiFVs0NmeA0cYg0uYjIoqx0nTWhDrfAr6ZMQOiV5L
GxGtM2yr80mNupHuZ0Mq/690K74TyTyBFAFrKC6YuoZiNF2IFFsG+EUiVUOTypA/QBnGPeo6QVi+
6MRmfs6oJfBHjSvGvapv8o583y+YoZFK7KVNy40Z6+OQbvAbRSHj21MB5m8RD/4PnIL/Ezfh/xPx
QMIb/3figf8rT5Zfr1kH8u+/sA5c5x+AsGQdFswm4YsOCOGFdeB6/9B17NI8FQw7QEr+5IV0oLn8
Em88DzyuBcNV8hFeSAea9Q/KS3AIsR1GZdlz/w7pgBZe16xw1eADQGYDxOOzUHl4W7Pq9SSi5Ke2
JJvjoxu726RsLiKx/L0S73MzWHl4EIfA6T+V9V7hMOZFeDCw5zboFQWvAHWfcwgYfxkT+Skz+5vg
s+fWLMqlNCVBm7KI+Kq1jC5pwD7aAHX0mwjOxyYR4x+JgmsJLGJv05j1bspUwbWhbRtQj8Akf2hh
AXo4ua6X+Dg1dyZCDnsKPo+q5z2gIPH11fq4fa4KvmFYrGABz9/RNYHQUt6FUiULd6++ozYaGDSR
JEBjH0bkrIE7qg3Xr6EXbMlr3MeaeBCafiDTdofiAUG/gkY9taNbTr0rVZ+OnF8YSFi5fEVXvY8N
y5lJWyMin74ja+wJqwla05KF+1ffUabZF9Qs2gD8eI8iBUrKfbNHYS31KdRdkNb6w5w6361x3kDH
/zqKTdTrhRNMZG3xCbVg5fXfSTz8GMvyfonKQ1WRrXPU8Jwp/ao8/fxNUXz0QFpA1bElGuXVN1Uk
gSd3GM1IN4ugLuaWikaIlh41+qzynINpa+QNGpTml1HdfjyXcqpe1X2fG7dVoIKUf6m2rjDpau/W
dhbWbZCTOyvtkH2kfP+4ifU2tVQ8cEBwWKhe2JphrpoA5ZSYEoMfFKp72c/tIbHI9Vf2OR6ABDy8
7spTOyBkDECHkEjc1aq0O57xaRm3QeM1v6LSra9bQBk7IEyYmBdOHmRuGsHczzGYSSLyiGlzpsJv
c7C9+wooRaocf4Ae+M/bqbQK+L14bDZBRpLlKkvScdeApgNbPc/7jmyBAndmnL8hzI5MsRJq3xGV
N1Fw790r1crqeAP8Ovk11Dwzdp6DzA/GOdNxme0RoRc+am9bSvtjasLrUHg3tXCKa4vHW6Blw3FJ
F1w/TE2GEwSLQ60FAKc+gU/pA1jP6naMnE9DViGRvoRfqqrTfHCXV+BbjANfg3I/5vUzxIB9qE3R
A9KM5mZy05j8dg+XK6w+Eb85OzNJ8XLG3GQzNg6JDTW+GjMl30HCOHYkM3kNqDypnWhDxkv5Rqkj
26teVO4ic3pEFBSqkw0iBsecnT0cDH3Ud8bQeVeWF+8+XnjGCscFS4ZsBTACaroSRr5eeWAaXByL
2wYwJ5gOlPwzXnCo53M03DmcWuWY3OF+ROA5uRPK+XXcBw5WSMdYGOovTFy/9ogtfUIIxfMrVvbG
XAonaAs0PBD8VDbzEF23A8arDW8jny4r36aGP6ybiPhcaNEPDHFmP0n7A5eIhZalACilur8/7uep
DWYhZKuZIMCZrRUSaI7UyYKv0nCAtMqXHFDxdbS0D+h6//q4ofW5/zSeXN2GqvM/OINvl/eIa3MD
uRANITXPDqVYALq7U67Mfq9yauVQxXZDm39PWQf+x02f6iNELBPsG5BwtvfbplWDAlzd1U2AWU72
C8z5dWxP2vdwKZMzLa0QXXLRmACXiTA5V8lYrFoKl9bCgSCsA7RLb61eoHqam/cRYQYpzdskrP/6
uGcnBtXWVQPGIrBt6Gay56+Of00ZQixzEWZSu8TctTDOiIN9mPjdFrb8tYk9HI6JZzp5YjhpFG6I
o7m6nM23jSrw0/IpGZsAs+Rs69nplTmSB0d7uzzT0hoGJsfTJrMoj0ULgpixOpZ5XKBnCv4u0J36
VzST9HPIQqGAsxmoV2ytcTqOffdbqC2s8iL78+PRPdlR8FZEUg6A9PWStYU7OI3HuoHhQzHTukYJ
Zt+K6UwvTywaG2ymBLt7YOzWHDQPBk0XhmUTVAtMOH0pvyYNqgkzlilg/x9qDQPLjzu2Rkc9jytQ
aN22LRIL1nrdUC1fJuTOAoQcrG82dDu9bo9x4nH6zvkdtqTxFrJKfbTHSN+5epN+d9t6N3Z2tbfs
cTniXmCf496euIMlTJ2XgqXj1rVeVzbYKbeMYiY7VPfg1SlfuPPP2vuT9H7uOzg570y1v4X/3lK3
dtszUd/JaQCfJsGicFpt/e2yxhkgtZrRA6E9ojjljQE55ysdm4tZjx7TfI62H0/Cu9VFrCHvesm6
BiG+hmibaiwIOxCFGi376KLTEWX9NbiOM828Cytohm1EkhlOs2GoqwgRHQ5VFtCqYGj7C+AIQREr
HLTNnjTvmYX8frs+tWVy7sHU02xnFa2ZlT0i10db0JW4xkP8dn7q5VdZq96QpMEFzTC3M4iH2tXO
tC0/+k0A97bp9clLLReYQcdownq4jCBkDl4eb7qwPo5UUFAKbjd97ODg4R4/nsbT4/uvPrur8aUO
qjTFGFcBZmsPWgPcuaz3vShvsKE9g4o9tWKwmHR5xUGNId5/u0KnxcqmuoyqQCmpYcGKiZpyU7n9
Ge7Au40gh1JD3JwDl3lUV4cDiGzNXgA+BP3Y+7b3Tc/HjdkbB7KUu0xxzoTeJzoFnhWCMtxOxAnc
1bbLMLgZqqJi/HBPh7I9Z0Bk7AQsmWae2QrvbkuI4fhqEoEAm4KQsFqesyw9To2okBpaEPKzCgis
hT5sMJ9KcIUX6nZplwkPrM6+/3iRyHtqtTpftaypq7igVko2p0MnSVcfzb7YhDAnP27ixDrk+mAY
SWxwlxiy869CAdSARb4kbABr7i5L++AaN4Zibi3bONPQieXhgomGSsBtheSS7OurhqRUdhyiGhe4
WfOHLu4wD/iL7NxOtNGl09pnttep5eGRP4HebxNWrbcX3qdTk5k5I1cVG4Qb9w3GYdF0bvROTJAH
NgFusWNC2nNXa75BH48qOmvei+ofUukbrOfnjyfoZBOmjkQicZPNFns7blNeLirV5CqYkvkavTjh
65378N+1IRfJq7mJdLz8YlwsA3yON+DRcN08x648MSGQejiBQFUTteir/YooxViPg1IGnad+davk
r4EKf6z+/aBd6iZAo2TD2jbxwGq4BkRTgQ7TTukAXC3Sx8GAb0ZEuPt4yE7359/trIbMMeEUWrVX
BnXuKj5GDVuYQw+iiM4k505P/7/bkdvq1dQo42xMjqA/pO8+qw5QZZAdZy7Bk23Ad37KlUDsWI1Z
P9uN7YXygnDCXR8iIg3E4+PhOt2ExylD4Mhhswr+a3eGKlTRDdinF2lXXg2Defi4iRMnGcIZNpwL
EsD0ZXVYqsh4obznlsTD+W8z7K/nIn4UbXG1eOLvn8vQDZGfMNBRwYpL9vbVpGjIGdpMfxngrdei
W0mXhuGMmfOp7hBUIlzA5EOPWLfhVbg/gHQMeGDcwNmn4OYOe1Og5J66Z2LoU7Mjoy/SZVBU8UZ7
2x977HLLq1Ta6lQk5++i8NwJc2q7mDz9pLwJDLt3cZbWVCiID0zOXFyVk/JnFWZXqLj9+HgNnGrG
lauM8Bhk9ZqTnuN050bUssnApr4JOhaph41tNOceQicuM1yAYeWr+D5BjltFb6JE36AsaadtG4wG
3UPeASRX7qt8vPFC+9bA3zJUaRpgP76iv8DvXCDS/LnTnMul/QlBGxblmS+ln4hlucMdYna0fSCy
r46Kpe0WNwShGVCu/oRjqq+jqqM5fl2LrVNbeyVNMdVxtl1jHTHc3cHLCsb2e2YDDrE1yqPlJvsT
MgmBzYJPOZhf3Qsy7NmJki/K0bwvq2WH4uuhMXpfM24Gyzpza58c1lc9WAUjbdxabusZZZB36MeK
x87Ug1StrtFI25l6E3y8WE62htCDoUICJ05YHXuR16uAethhSZNs1eUTxUnqh9Syq9+J15+ZnVMr
k/DnX42t7otiIl/oJjSmAgrgkvLjHis2+9t/0iVEV2S06lInebuRpVkp2gUM4ITsB7t4M6lxEJlX
WU3EbztnDvXTffp3a6tjYximKK3BuQbgXNDZnwNL+Yoc6MddOt0IQhK6jiwDxL63XcJkFnxsbZYB
Esg7pfysemAvUA79uJVTpy3PiH+1ItfKqxM9H8BPwIYvgxnrG9W7XLoJy9lpp5n/ZXdWSxyv8GSY
DRoajGrrouWof7eEfmaxnVzZ+EgYaFtRGFhXWKQs4VAAOiU4aQNl/I3uWYAO2lYBbacI78xT7OTY
/bs1Z3XxxlGUoKlOa5HZ7ibgS4BP/NkFJYpp+cfTdOqi8uQVr2qey+m7Wgw2PniGas8sBmyukO/f
Y7txZuxOrrdXTaxWArKdrorZDyvB0bfJeIEWxzY2/qP1RoWAiJgbV13PUFsaSVj2LINxvrZidYN0
765WeSufy7qenBxuXZf7kGLy+vEfmbMDm4ervcOcenLs3axBitJL3ywePp6b9y1RctN4klO2Z92t
j9NSrz01TYi/gJMi8CqObQuFX/Sf0jo+swze33Q0pVNm4Yh7Kg283a2DXsdaT44tCBXsvMX8dcjr
INbiGyWLg8K40tvLEmPwj/v3fmHQKJk3W0X36z0xPQOeaRcAqwJw1zsVXYQqvyna8czye791ZeGS
+8hWCWZ5Kb3tmgdRdAHxzsJIF3Qxi12UYsagfksGnVSHfWbOTvaJtzwyoJQgsGB/25rIlNRC54LV
oWRbrayDXBl3xTjt/oOhs2kEdAFghrWSxmhWShShwxZEyOkC0PKRk9goVP0+bkaenW/TJVDmUFHA
RY2cpboeuwzou4cKcxkYOsyDRPcV8JDTcjcAl1OhR1XiXIno3XnE1iV3grQLCBMQK8bb8ZttJSKq
tkSQL96FLqpvIh3+7oKQTVCikYosHuBnuRde3Uzwffs8XEYBozA292Y3lBtMxeb9qM1/RPCke+VM
g2stoqcs/6sW1+d5hDzZ1JQzLVZ1uEtDZfhUg9VGi3f42Vq1PuECWwK3rVzoNWN7sKir93b2HWz8
TW7XB1zFpyB02p9Ill9HEubXOMZ0SJ3k18fz/W71MjQmyUay4JDsjXUUPqM+qJZDLwKWMSbX0/Vo
iBsrjc9kYM41s9okWd/Htt0PIiCaV3GJyJDumbJtqI7nzrV3R+iqQ6vlVOWNlywQJ4JkWf6EXr4r
BuVT3ttfkWA+N8unyiZPRUfESXnLPCXlX60rxHb02MxRlkkNxKVLYkTUGvwm025a17rG8OioZPlB
TUxyaFZ09/HMndo3yKvYiMQieMJ/3y7qcUqSUa1ZYgWujfAq3OGxLab6j/+uldVZWqFApceUyYPZ
HbhhNah3+ZnY592RoyKWg0QmSSeSGozZ245MXggnXhh1gK3DNQHJdxgmd1qb3jpxeI/PGJp3RHz+
x/16XzBhnaAozcjRqvRGfdsqtllQv2sHO3FkP0jrT9Fume+AuS5HkkVwdZN0o9qtdkhJiRxDzTxz
bayl8p6OCIqr9BvNNFAAciG/WjzpNIeTPqHEXtTaj0rk37Do4LWbjRstKr5MIvtu1snvDnsCVPu0
wuci2348Bk+JvDeHPdkE4iaUHUkqklZeRZ1VwvLiWYMCtdWEAUZtv5JFuxvKyfEbKDX+ADETzHj+
WYyNcVEgpBR0g76LE9PZTYCGtiDbss/tHMaQgMuLqLXTTdUO+R6T1K2B4dFWTFmGA/i8wQMHMG21
3HjWEO2B8N+3TdxeIkX0FYkoSFf4+0yTlwVdB5RYaGkWOCDqN5oxqFvMh465KLFwSBIANhFEpVJp
YQwxY7ayzFtb0TDHgmfoO3U2+Zig3uOygAVNZd7WjXOkpBJfxBQbtrxf8AgYi2t0cbsrU0XuWF+S
Xd9FD9OAL0SdGRdTM11FbmIEWSwEam9uuikwIgIAn6lbE6CX6ZdLu0vjJN+jr3hvJ7O+n5XIPoaL
8SmeDDjpVVLu4mwsv2uLp/tqFV7ijjoG7aIUPlahVwP03P2swve06x4ktaZFvtl22kXWkAsFNfa7
sJzHpEXUr5yPiZLmGJl4SEZUjXXZawjVYKF85u5/FzfJjUjFn3BaU7mQV3s9TEvE0NS5DrqxxKd+
XCIfexZEu5LbyEvv+K0zm/BUg6BfCNSo/ErgxtstQICIKlks6gBG04yyvBtRKVR3mEFcuMuADUVX
nuniO3wh9VhXvupBuFLoRlv7bZNmE+dz1toVGU64ifhiZTtKEul9VTr4ZpbJz17wh/aQebvasz4X
RfELf4orvlp5Hem16Yd1nB81L9W3VjLNnyxoI4+mohv7XrNbP3VzIPMfb9NTJwWCPBwTnFKk5NcR
5uwW2exRHQnaurjCfeein/A7Wor4k2vUIM5dJC3DdCEzJfTfg+Lem814TlLqxAWO/h4RAtJmnFjv
hAFHYThd71TcNsXGyjvkADprQ5z9t5+nTBAlGs5DxPSBf63OJAOiNmzXqQr0rPhh47oO+uNMqvbd
00c2AbwZ8SdK5UAA3q4BoGPQQpoBT6hR/9qODcXxskT0Mz4AkkswL4k/25Hx2Wmt9sxUnrrqUKQj
ZrAs9LHeXTq48MKbVikStcmFlG/M6/ABuipeV+WtJX1Jy/RvJ8Flby0WscR2yNz+295mbuMuaqfR
2wxXPrxa74VV7JwEJQwzHM9k3E8NLahuSnkSev7uqdzPcLsnZM6C3LJvFUi+lK+LTWbYl7WDEqjp
3BvCvoeQeyZpfWpgSVhLqT905HnVvu2kNdpURkwN7AG0R63d1ToMaezI+20ttJ016zlhWfbt4435
9Bha3Z+gSCwSn64OXnFdrs8G+JYWF1swLF52REf8CmFHj3PcejSyKUItU7qTTcUjCiEHsH7bMssu
tdkeMB9eGBbHEzsQrsU+GudlEzV4YMBJMqydUnHcN+mfplkDzFTaHTav7QZTOQu1uubeyaxHL+u+
O/ViQITXvhhZb/mkrG8WJ4OfB3vQd6v4Z23oBdYobQTw08UiyB383swwF/WyeNe00gDPabBAyzxl
OyTnKjxP9ch3wwOuEUQPEni43qwmJTftGmFQyq5tQTDlKHjqyAdY3ap+s1TWhTn3zr4O1YtZRgcx
erw/qJzuoQot92psbjsMPXZUn4/WUqU7LNlNBkOYmzQxv9tuWmzTKPH2WKOde5OeuJhIZpODQfEb
fIkpT8NXsRm61siPNDW3hI1oKHLBiw+rR9uO7RRduTWz2gvXPbN3TjwaEU8GAM19aNtoo68yz3k+
WXqzWFXQjGa376fJwQBOug9yL4NHq9V9suBDja5JuK/zRNugWs5RkpYqUgvGF8u1Hqex+4ooHNw+
dfmcIsJ0MYlc7NTKU87cpCduJRkk4KQCmM1ABWy15dAEiYTTk1RWPUlcTx8w2ep8pHVgs0OKk/+a
r4lmgpbXA6h4URxGzG/OxbDMxNs1RgKQWIWCFYxxsPhvZ2pKIbWG7lgGuMld5rN6o6oxCk0oXcd4
ac/e1ZgQwmIMdOYkf/9+wHYBjU9T5mOk2YA8kV4tEQu7X/R8KF/lfZ34iuYFdbxk/ty5UAIfmzC+
Z5X6k9Vfw6X++Nx5dxevml71WbSJFhcqwAy9mw+oDRznCjB3PZyZ4TPNrIvB7qDnMaLnbAJvuC5z
RLy6NtCrc+A/GVW+mUHZG+T18TphCt8VgiNkDXsDtZlgxITuGNrYQ+WaeQ47cXq+kCmR/CXkSvRV
4Kcvbo8sIyAdniR7vTPvY9u8sZP4cfC82z4q8HHMo0vRiIPeu7uPJ+x041IQk7Q7caexOk/qfOh4
DIAOELVyUfbG5z5M/5qzrvfn+qfoxDFCLWTjNg8Icx3PtC1PjXfj+6rtVcdTRUli6gtVQIlhb3n5
rrElbYZH32xvy2F4EGb6x+QqD1NbX3madWajvDtK5fSaGM2gBcs/1q/7qHQm/DYAeQzuYzzrEA+j
y1F8gsl/wCHiTGOyL+/6+qqxVU5kwQ6dB7RTBoX0oqZ8Yg/9FlUDIMT5f9nU+rGEJAaCd6TqW6zn
EFPcRJx+2nCHxMSZNNPpTlnowxP7oyO7OmkMs6+FrbFBevjKO/w98QfBk52n7DLfAG8d/pOewfuR
7kO6B+bx7clWQA+xIBhRvfGaHtPCLPIbigN7dGhwCJqM/MwKPdm/V+3pb9tzxmzo9YJJQx3o1tHG
67YRR+Gixqh3h483w+mmJFgPDJXMor9tKp3JDqM8hfxlAi2rds0br602TV5Ac87OMZvexaRy5QPy
JnlNHh1Z6LeNtYpe4vgi+zXjy2HbcOshe/det2vFckzxqMwU48vHHXx/K0sEKe9aHKLIpOFf/rZR
s1EVtQvl5PXJppp1BZO0+LETcJCj+qiYxZWIReLjl4mLlnOfD82Zx9WJW+PNF1gNcW+iKK7ihxSI
BA5kbh9M4OK5O9593NETtwZLhhccKWuKB0/v/FfXby7sBdFzBrfVtPiC2Fz4gLjPLU3Yr4zX6kQh
SegSlxEJYtYgV9SrdsCDcGxnxLC2rvxAsTC8M9PC3hMRbPK23LWjGn+e6wlxXGP+c65TmDSk/LaZ
jkGkmNT7TBG/4V8LP3F1vBHdtDl2Pfm1XNR4fur23lmaw0yxTVTGdTrpn+eyrvw0sacj5s7Dfkws
BY9DMfo90mSoIHnIW+r1F/JT7dVcRUiNkO7eA0c2L0M43ZJ/2MNHw+ij3PQh6xzmEkZ+NRovQTsU
7u9qUKNDk8fWVTUkh6FUbofeKC4zWtoil+htvFG90HrD3S6DgYRs1u0HKZWEd+xuHLzsMECGBxpI
73Gs/avuMvNGhOYfEfmt7QQBRyD05DtFNwSuqXwx0jy/YpJ+YCM93Xe8jjeVFy2+btTLYYowp1jm
0EFrqCp93crFEYRjv1WUrgK9kl72y3SoakzvvALDVweF1c9xarpBXzrhJ9MsNIRRtBx8EIQ383+o
O9PduJFsWz8RC5yHv2QyJyml1Cz5DyFLNoPzzCD59PdL16m+Vtptoc8BLs5FowuNqnIzk0lGxN57
rW9ZVE221q9I4gbzFakvdTfcSyVSfKPUr51I22VaTZynPevWuu1qQgJxn7yQKABL0dI71FQGYKtY
mQ9zpsqVyJboRkTWGMDRa/c4l1zUUKqyF2Sk+9apeShFln1TFqPZ2/pcX6kgL2kmRv48xG3opb0F
akBPL11SSQO1MHetKqwQpp26k0QqaYrB7KfI5S4xtfEkLL8z5vg1KqDkp/IuIWF0n2hOAb+/rYLe
zd5KM6+vxqX9Spm98LW9lUH/3PfMpd8YRp6GUq22EqNXaOLOZQ8EyYhszd2SNoOaKdW2Y+0GJ0Eu
+RezwWg0tVZ4eIwtKPRrOu/8djIaxYb8VIdExcp6nmvkEfAh0+ECp+TU+q4RkarQL2WQ6hWzzlbs
yfboHjQchzB8G8AzTqFvtCK2Sas1q705dBPcGxJ2grRpwzSuniu3y9exkWaBdKW8ge4QUR0aw07p
okNtz+qTVGILqnOcHduoNhS4Qanjd95EbrQZXdouCuvINOUXq2zTTcmNJ4sUS5axHktbbbbjpCkH
22yylvZxa5W+Fs0AcUhucggBgBrX3QyoBzbOApuDeiwLoGyR8KE0JWi6ur4oGFXsoAyHVteBcK4q
mz9ePTpqv9UIk321wEHvotS6pY7OHpltqro/IqfeNaPdvwqjLsIUAWTkl3Mnv1lC6Kafm3Js9p7e
QGVXZiUNsnS4T2Zt69CwIPzmZJuYwlqRQUHW7zoXvb2fdOvFEZN20agaJug6d3zpOMs1Du02kDGZ
kmAc/cUYqJCbbmhX2kDF5ldzlAfl4o2bHAQmS4oi5aUex6+9Ku0w6tlfC8NKjZXexst1X+P13cTu
jNebsufKKaDA1gZUWb+G1xlDe1t00CQVbU83bpeg1jv8onHc6CheB5kGdTs5auikVX2tKOV4cApv
3Hca78xaS8FjFLbS3SWzou2QlJtwsQozeZuq6NoRGESWETFdNZpJMKqReqOMDHR9WbGSzbAyCDGX
u1F2V7A4ZBA15btF6p4V1CKJw7rxFhJyE4ueZJRH9k7rrLhDYdDKK6u0brNTkEZPBe3RhbnIMgEd
s47MVaNMgZqZ19mQHvGN30jNXIuofqrb9L2da8UHhXlh5fmVG6twfeXehFDjO4kND9IRpLG32pMC
4xLAJX64wU3pJOf5fsbzuFk6gt/t/GZRiZ2DWl6GRELnK+qPZwTX3QqMc7/OVO3JsdgxmhMWcY6N
I3gzEIPjoG0m0R/p2b0XLs/F1JHiOsp4pwlTBmw5j2SiReQdOt+50BDk+Ir7ZryI6uShHMyVNJ7G
fsEW3w5PnV08CZWanIBtimS1vpVefwc67KAUJbrKvrp0EyeUiokDtbkde/Or6WDOlLYMo2VmKJ1s
Y+6MNns3Sh/xij16Q9v5iq2GeVWuXXc4lCSyOm5p+ZonwYnSi1rNDY1UuxWXUWkFUV98S0duoPdI
fjax2d4Dws81ve5dZYrvUUqUWNEd4lxcCGsIodx9U/PyYZQmSDJN7pdMPzVLOcXbOHhT487RlAt2
/0CjKJ0TC62CSvbRCwynnNdcPI0wYY3MgRUu0yaQWXnUjWXr2awFU5yXt4rGm54txaMxzr6ETKZZ
1TWz4sAee4tRlPImxmhkdY2vTK1YmYn2opjdjQnWe8c64w+u+4V36ks2zoHjwK6atPKrR8MvFsWF
2rbuJvZu7cheIxZzX4sqO/SFfWhh1QXpyOMoycSeyYPuI0vbGvyNyYiqYxqLfNWYFghBIp8zawwT
DiTgyfp0Zc52H5jusjGb7jYrp2+SUIR9w+y+35PMCa5zI+wx6Z5nMY3JjVWYZVvdRJUziRDDur2O
yQfe08H8/udj2O8q2xNlBJ4SQRMc/M6KhWiKnEGZ6ZSlZIVDcsKcjenafdHl9ayr17pZPMam3A5u
8t+oqTEvoYNHwHDC8p8dr1V7cPQ67+kbzN2e5LN9UY3KtnWzr0uLWoqpYuFHs/EQN2JvO5/5Y389
5jLuN4FoIPohZOOcWsDGl2cinQuqaNBelXKJEMlvhvKT2fivx1x+YpZr02JSTePi9DF+On6qC03l
JHOLTdypgJPcWu3v3dROPxtM/O7rIGFwPGIpMIGetx7jciTNyYNjUVTmHcj2lSatI/PUT4qD330d
TtKM3/D6UBKdda60JcuN3DEKmpZZG7gWbblEse7+/Ez+2nHQLBIs+K9JWx5d8sd7BlOStKN+KTa6
N4cWyOlC9S6h44U6DBbiNb7+zy539p2w30iSEdVi08h5zVtwTciXfxKueyc4XtW9/DcuB3EEfo8B
oON8PlaKStVHe+RydRtA2NmQLLARpeHnieunbEd/vtzp03+sfzSqLASJNsM4KqGz95s0HSFbtSg2
cikglMWvhE2EdJQCx7pK5nk7zM5WiT8zB/xap3+86llLYLDrbIHWV2w4AAP8XWisTJArkw1BEX+v
I/8RXep/ho76EIX9e1DV/8JYa4t389/TpZBpEHR9m7y9/kyYOv2ZfwhT+l+4ndDSAVtAVMe89v8S
ppy/kPLYFqYe9Pg/A6a0v/gDHIQZH7PSsGP/CzBlgZ5iCcfsfxpxO6gb/4NU6x8D8Z8fWqo2/EsW
Q370LZhlTivET6umUiwDkbBetpYV03QfMXIfAsFv9woisCrwYHKuGpHrVy2d4lBRbLHiTEqVCAz7
a0Zh+Mk7+0tXBj8VuCULJzjkJfK2z5bxhQQbMxtdJySzWbsXnWvsWrvzVkKr5bGEyL4Z7cS7rE6F
aAMO/KnUHfWmTNrl/qdf8fj3PfiZAUXD8OyFttmpT2pV1JaEkv8ygobfmnei6WGvwnLwF7cAaT+N
1a6cY+1C17x3Qap8MLWExAUusXSbaaq6C1eMTshgSb1crFI7WpzBg3kxjGc9UqxN0wKCWhKNqrfM
14PoQeYmaIMOvRNP645qjnmfettY/VsERDqs8nG4NLPUPdBTFFdVN6t7nAV90HEYcv2qTdpjh8jh
1hEVbu7CsS68oYZrR/XOWJfJ83djMu1NkQ3RRQ7B80BHzAmqIT9lSHUbhl9VkCjFsJGG+QbujmyP
KvvCB6HMtcT8zvG4ZKynUMd0phHETnxr5vnF5MXmY97bxB8axfSaaaZYT+IqzymWGtV4c5TsxU7V
KynqB0ki7LqhxxjoZXIgVjV/dlOW5LzWxA29YOE7DH+gdGvWZUsqka9qzRzKru0OS2MtK0NG0zoT
VvdQyhIGpVd2uy6rkA7lmrEjIYp8i8mcgdbrdcah2riGMmu+USgnoUV4AZV2+lY07lTjE1DU62hQ
JDVMSpekMiJBg0Wdv5VLTDlfqCL3qzHTyZO0uiFwBLzL11w2Sb6Hb3KpaCKJtq2nkeOxcJCptgSj
qYEyPtaW+mw7/Hx13Hh+ITqbg3/xVZnbvdGJ72grUK6JPmRbFz7dDnUbA2GhW1G1ZI539namj7ya
7PzNcyP0KRpBE14ld/U8zaQcWP2hNI1+M1hJ7Y+zSQSNJS/U1BMPeuJmpOz0CgE6DNDGBdVWZXyF
vrjuJk3d0bMpVhgh0aEYen7vUNz5yLUuRS7qrVLP7yndhxC7LDM4CdlJV6QKdV9809J6W83lM6FE
Gv2QqN9CUgYumqU9tGzrDmzm4Js5ocoK2SLoW4ogl861Qemb+4rrNju1V9UQHMBtNLS69FFRB2Bu
1CP08XlaD27k0diwzWMcxfN2Xgbvgc2On7QhtGapVSXxmy5K9hF02evKzqZjYhBSGLizU19AMbCP
ZV6OlyVdi9OTzCw4rOnIW8GgwxtdDQqRJoHXSXFxSoBfEb0hVyXAS4Rsw/yaqGp2ozT2RrFOz+CS
mYpzAPsP4ls6mR1d2N5Yi+tqhBcRJBTlONcgquuLHxHlMvkTA0/XFzUAzhu1sqZlS7rIXBGpN/Fx
TFnn9CDc7Jo488mKs+dyqXZWWtyrSW2teni8dDCGKCD3DQ7sgmhhsRaVf1XUe8OU1u2cLiAvSX9d
6w2ZEr7StHVgVvor6SnaKwse7R6LpBA/Kmi/jAxggTtns/WlMCPlm0p42o3nDuq9MiLIMqKCEVoU
Oc27UoE9rvSsWSsw2/y8nUe/VWsBIFy2fjNN+hadNVJsV6VrEyVi5eT9sjFkXgyBNYlk63rp8kS3
YfDlpHYPc2J7G9cbt7rWya0uE+d71rN9rFQNw19Vjs2dKLseWsJYEGzU1pCMl1rDu5jSPRs5amdk
XdXjKrGw8pRqhaGsocS0Zh60Vm8leSX2lN2WPGGsaTyux2KySDnP6BT4yyiScj1YSrojEjXKHhdP
2u59Ss6au6EN2faL74KRr78tLmEb9JhSLbpKTDNde16HbzHtUzvEtUdkFUhu60AkoBcUNIjtRwdY
+H3klJf6HNH+wERzdC3Zkgsapy6psqb2POtLmBArINFttsObzEmPZOxm7FKjlMD7VcBiGg3eqvZq
gx0rlat0smSYDp0WuAied0btcForh7TgaZ+qdeNF036IjKU8tXW0+1MGROQ3IxEhPth/rHZqO03H
2Iq/GFPklUE7uwvrRBldNpmTP+DGQg0KLFs3gpLg7rfZse6SFqMTdD13OoIsnY48MtPRQd91Ca9X
QOMthdKGXVdr9ye+wb2S8C95bm7tZITptBlZMNQYlwvY9eFOuK3colIu7uK5yO90Wznyvsud4P4f
BnPA079EanuILScOk07Rwpg1N5A0uLdJMRT8iCXn42pINlM78oCPS3Fr2+O4MhrDLP00d9xLLzV2
tTTUxDdAvd23S2O8zNBAhqCYAN3eJSd9S6/N8TquxhSIctPTmhSV26r0c8z64AjTfqpZhybfHqr0
AGu3CJQ4JwehdCzwYX0Rj6tmIOyH/9VsZCsK0j0ylBBVnd0YJSnbDpksA33+1r4BWqANJKIoLQEJ
TemGcVMv16XdOEwdTGOj2UDSQyJ/8luljEPdrbMHqyqseGvNFcvAOPX3xexcTuZorHkI1d2cuMBz
l7EIvVyLeF9GWSF4ksNwPxM2dYzTdrkpx8oA/G2oGzIPl8tCq5VH1I15QI7EhhDhnjc4svaaXCQA
uqx5yRcg0nNUGS96X8kAHLe3rSLCLONMlPddmzYvcaPaB4QR9XGGH3eVKq23tmOTFtE8edxT3ruY
mPD1zLaR0AY2iDZCzetAwqSHFaUGq1aSPuPjz26xK+B1UWUbxksbXSyZ29+pOqk1gT2gMIEtphg7
QbAY3f50kPiXna7xqUjrF6+bCCeTzb1apgR8Mb1l+SEDgpfBJapXZ6tT0kocx4xDKi3srllPapJv
ZyniB1srR9r6pW7fGG0zSH/J5+IpRaLOTCcvrL0lSOAZCdGmZepU7P1277YrGzlZxIYq2r3Vkfi7
MjqjeycoKV4R4RQ2TputTSWNju1iumtZW12gaUZ5Q7REfSCDUX8XaMDU1Y93UF9yHhZR2lACTRrn
cy8WkqwS9SKNADu78axu9bwh8KTRJphCY76fEq9++bFAxEkyXKaEaL4sp+jRvPeiq1prCoMTnMqb
FmVlsps1RZgBT1YVRurEKCUdCW7cL9IYzINa5fp92xdg3cdEv8+HzkwSnzs7eSsvdY3+Lmry/j0Z
R5YC25YsM24/HfF8dMmDQJvVcRIRoKQJd+VdM5B2rAq35YGHTT6BAYw41dmlPh1/bMuN3oFpG7vG
+16K2Lv0mEy8l53qDZVvQJW+z1KVe6vJSmWu0bYaqH9HG2m/Nn1UBgD80mldxPF8bDtQ9OCV5DN9
HFRAQPSPRKWA1qGJCijR6OsXo1q6Q+RpI928xpyOP/4mJw0eyNQy+KvNrMPgbZH1C3r1dlxVg+Um
AR4zvkBl0p9HNMhpQUy1/SasIvtuG5m5A3HCHzNtJkxuEeNlkJM2HZGX1y9MgOpnoNc8n56TImLT
ept/ZI/1C5l16nHk5L+pp4aLJ7nbBP3QeJrfEQun3BVjIS/aakTtbqosTFCz+buuOcRHj+D0v28/
AW7etWk1f5cq/1Fh/vtq+kPB/f8T0fmEPfr3NfdmeO2/Fa/5h5L79Ef+KbldymfKZAb7GFeYJFHa
/RfU2dNPUGe0gyfTKK2v0z/6h+rs/AW1Ck/fCStFo/TUDvuH6mz8heOODiqMV9x+NjLH/6DqBmH3
sbREsY29m6wOPht0GpqzH8vuTBYZc7Uyo0k9JWHJa+9XVp9heuuPagK6vNcsVK9p/N1NtfJedVrl
5AS5oYe8TdO5XemCzGBYhrHPZG7eRVYW7/TMkY7vdk4YYUyVJDwRahCjt4Hs+VVf4H/OZl37wyy/
VCkJPQTqwu63BsYaJlpuxbECGmk3mTs+lwUnLS+Sr1TdzK6ykeyByR3DZp5FoMvmuwUnn4moLfze
sIMFL8kGpiuIZmyWsAqpcbphxrrndpU/CKzHfmeQwI7CkaKjxPa87qV6H2up5huJY6xy4bpPvdeo
/Yo87jKB1stYhOUje5t77CczAXlr/rF90MdpvqlTwvB8A8bjNkqMbuVmhUkeWERMM8aXK6fWribu
5cGVXbk2k3o/NhyyDBcjAykwrKeNYPwv6+6Cg2Pi+CWQ5o0wWutLEw3GqqVwOaRae1Wn2oMaMUwk
yMuGl6nE39GUtghiPO+qipnSDsx8Y1ZbndUj71Ya3Ek/K7LaT8xS2cqsqcHjS0b+ycHs2mVtFqb1
QPLlAyom0DdSjQ+lGIpdV7r6a9WWsHubuTdXCYXAl1wy2y+1Rad2Q0K9t6b8hZnk/G45TXeZmLm9
Y244P1eN0n3Vq+ZVXebS9DNGlL3vGI2lIiMmbYIW4TBxNz25UONKJ0inNtlJS/GuAdAZfmNVzZ6U
S8XHc9zcE2GXBLXdKX7C8bKr9fx5MaNi52basBpJd71wCSh/j4mGJgLKzt6TduBMz2Bt0G+EXRrK
oSd8p9/2k97jfsimgm2+Jz2bvNJsv5BqaQXjFI0t3RO8R5AsSK2a4qbckq/BYDFy8yylYaqXtyLO
qaPA1FE+SsL3Kpofl0tsGZfMpG/Zl5g6j6dhSulQxiyC3aR1n2yZX3ku9ibFmIOizp/0nhANgpIe
u8jrVkY733F6NO+oxrMLpxJl7WtNRhL6gEVrCCie5vmpRujSPI9KXh2sxnC3fUtzzCqH7mlSZLJO
tMR5I0YqrVecCJY7m3D0Pclv8SqO7flJjUgzn2TR36WYcy6LworuSQUhaE9xSqwok+Ve6C3pCUMK
accBy3CbVW1+PXVJ8UxetPE1Hyr10lGXlNzMYU6ra32WCs9DYSRrQg+Up6pgexoIT+RwozeIEOjn
4xK1CyXd0JaotpxebmhPfVejUQ1mWZ3SsDzHt90hXy2aRsR7Ygz7hDLEF6K4zqPoOVOnlTI66laR
103lDKvJMrMdyKYETlPxjWCdCTmEUa6bUV0XKbrEAsHryigVcjsMzQvM0pzutZxCLkqDDtF8WBbx
ekghpUdJfKWn3XukGv23XrQgCBNPo+Nimhm+3wtTE0J5wHPkiuSyjZU8765qM0usOYwl4cJz2NE6
RMduW5EOmKOT9fAIl+JiiWzjzcC28E4Dy362qtI+Rp0w900DArrtj8ui0BWIe7I32dJpTiz5tmnM
YlsvLc2Kk3T7Jk2st76nyEonzw505DmlGL0wNzUq/liMj52IjKtSuYW5PttBRFzHCh+FPAwN0dp5
maaXnpuJl9Tro2s4yOMhSor4MNDoY6CC5HstWsW+Koaub8JOMdYYKC8nScJk5Fy4Q1v501R+1Wf6
HyquhLErUS/WQ6CT8kId3t4xkNVWnafeWMvEBLt0VrLuYVYSyBp06TStlazJ9lXz0kwiSAzUjjFT
vwu81e6xzSOse6Ier720ILiiMNJHasCB4znkTR+JJid1LT1lwwDsWauZlvmVOjmTHzkOwwWtqpIQ
sc1qaZe3HOzcVHecelVDjruaoJxVmQjj++hgyMBB7CvDON+c1kyGH/ZhMZ0RU4d2we9FE9Cmr5CU
CQFWTUNPAlLXvU03Ar2Adu3mSrkloXR61wk0W8uOJo8Xz9p+6pO7zsT75tBjuTdsGpUVNOagxoO1
AnYkMbK08RYLcxzy/NaBlmDd88tevctbpbodu4n4m6l5VhU3vyA1yQmdOH5nnVpPDeGZSEYMlEJw
xZ3BK8jnE81y12veI3IkZ12WYs3pIEPolT/F5Cr6lWnFKwMSJNCbuT3G+ikJaJr6IKdB1LbRpYWl
5QuzNUjg0Ah8I8rVtb3IDS6WclVN/SYiVycUhSev4boHrZ49mPkYb5pyTEBrN9PaNTN33bFX3jt9
/BCZTcvPTCxNlTl3o1yel1Fmd2OXNpRGcrxElFNszbETQTUNYj0g8VlxBkHTbyJKQfmDwq26IgL8
qiPeGgWM7l54aY0JB3feDkjHfCHgemyBXLcBxRZZOtgFEOyeOquch8NkpgHGlDfgI6oAnJQbVx0I
bejnMjDS6DqLtKvM4fhRDR2BZiZsG9cZ2wvdjiZqdhamdmGl6rPofpiWdTqYzwveHnIRlaa5Faeq
hA2o063U3BujMEfhG8JyXV+ftVqENBdU51HJ44zwJiT3KwI43f4UiVdez151XWr6WueIkeXlI0u3
5Zu2To9t7LVwShSswa1I8XHp274czSet162N7MR28ryD7jQ35DDiJx7ng1GZjAtjwQ5oH8CirTGt
rkqEK1Q3vlCSHQrC1scRXAauRlSuRDeYPLGtvo5jjJBpovjxMtsn1fzoTvSF5qblrAULRe2vuiWq
WRkFzcV5V4okJHfZ78b2bahjcYhHb7pTpDhyFL1NUDWuhaPZWyWr1JXeZXD0DXY7e5WjfPF55lm5
3Ch7ayqh3aEuXDv56Zwm0sEnt8p6sGQtVgwg5lVMsNad1JkY6NL7ZnlDeRg0RsrjZL5NVMTranLa
G6UdRjaRqK+RTKWX0C5VmoaDOUpdELE3J2k45By8w3pA4ND7VSWS5dC2sT6seneqsiuTsYR1yAZK
x9Q3rCl1dorXS+nTNp+VnTmLdHwi7Czx3ua5I7TP/1EG/D+rhD7US/9u1vm/cETJWfFP9dLxtXwt
PhRLP/7Af1VLjvMXDUndBTDonPx5Jxn7PxE4xl8qKBCE0vhM4SD9VC15f9nmyT7IANP820z4r2qJ
/z/Gk3DxTIN55wke8J9USzqX/zBYx63knHxTzglJQirTqZj6aUZZWo7Hyj+ZYdMLsSYLQbvTnVlu
F2iyK92d9CulGPvdCBzVIMdZ926906trEU51aSgqMdI0RgJGLiMgHdPCNx83oNInJibekKgbgtMa
1LA0IhxnKnc/3ejfjBF/iGs+TFg9bOJY+rDtUG3y+T9+ei1XUJNEnhHmiu0eCxElFx4bDEb5eE5W
fWm9VCkuv3lOaSs4WSn2NP4b36gRy7PLoNlKXVGuRzVZk+JihpOJ0rDpi2zflTXuNXv40onqlhy1
5tlRTdXvk9L7EuWOutKIOScHcUpRkk3ztGkMMV4IT51X0dL3q8JDSdgjk7hSxyIh/UXpoBorpyxK
V19zqEkv2qKYtn++ISdNycf7ASgOVK5qko4EyvbsflhIJJg+ZkbotsV0n9dJx2x1aOKLyCPfdk6M
7LlRF+Ith3b8+udL/zJcRn5FgU/GE252im/1TO/CtKgADNRp4SD5y0Lz7YGkxHlVucm0rmu0ug5Q
e5L/Wlq646MCkmHP3vP2549xrrqh+D81E+g+kO9Ew/rMeFAJlmrIsQzaR0PzlVMNoMr8u+K4j6Ze
LDvuw2cMj3PREpd0YfqQ+4C/mTn/2ZifOVY09I3Th65UOdva7nPRtLfkPn52oV9/XS6EMBM3B6oG
rIYfn/ayZthkLXYfmsDoGc5gR91EtDbWZaObKzYZOqWtq0MwTa1P2LW/COxOX5LZN++Yxff8ZV4f
8cvGdT0wY43QuhV1U4euTbKl28VOmKvtfV1GSESp0jtteaQ8+czo9Lsvf7rRhmecPOTnd7mDa5FR
1PZhZUXPalS9To39nBqMeRtOqrLXOEfaf/f+2Ijib9Vv1hfaVWevE68R9EWI4WCurfNHOqH/qZZD
0jPA7axdksS0GjO3fvjzI/vr80NwB4u5pru0x1iDP/6sw2R2HSk8behkzANnjxnNPPedX2bokP98
qd/8jFzLNtlZYGsBvD1zyzo2WYQNCZb8jObF0DgPjWZ9I2mPIayq1v6StmGjzvmWZMSV3ndPn1z+
17cT1dnJyML2xl5ona0RnbkgBzG4fG/o72QRXqpT+wUp+xcjHrbEkK0rwtypJAgCE86dqnhfZEpZ
Yi06PZ8JhUfsMX1zswTT+sufP9tvfoUPH+3s5erRPI9RzEdzLPhfpXf0zP4rP832z5f5zTLJLTh5
onSD5Yn18uOvbSsFbQ19wX5gTncOKhG3Mh5zg7mnOwyUrulaqILeGl0+LG/ogicO6X/+DL8+1nwE
Fmj2To4l8Mg/foQk7YlJGCYeArepQsck/FLWRvPJNz0Xz3GC5SocK9BZnZh0Z3sRoav42dSRq6TO
Qzw7933eP5bstu3UhX/+Qr97rHiBMMizPGIDP1v0UzPHeGUNbWgsdbtdYueZDNwOIYIwN6g7rJPr
af7kJv7u6xElxOKAKpG29dnv6LVAQ4hOhmZbD/cxRYlvi/Zrb5IwIYz3P3+/3722IE/QsTkgokDu
n722DWILPZrbNsxnCDwFuaSYycHhxzNgZFGnclP3yUg30H2usCaoTa1/8mv+9rn9AZaG+Yf3wjh7
PwYZKSoW4Rbfrnnw2OIvkmZM1/SdV9M8fJv5WcBOpMlqwiLKuZUSq1U+uee//RCAEFj/UZ6yCZ39
0Blg+0YXZRtaU/VM1MntrOkHMJj3tVY/crQ7snctdFy/m5DVjani2P6vQchv9gPttD59PF8h5WV6
gWaNKQdP9cc3ZyzSgphrLFVjNxLDOiqXXgZGJYtSEfZWue7Apo5Zkq3txlP8iWYVrjnDIkpHV8K+
NyA2zcibTJDWUaNkWwdRN+Lc8rNcvl8fTspHynBOJHxIwF4fP6fqlo5YkFezcZkPCSa6feq52P5m
JrkjYoE/35Zfl062EoguKFpIAfwFwdBJ3R76NNdCz+rG9yxL7iyjomGlfHa8/aGZ/nj/eclPckHb
sXTyoM7WlDSFyTRlJvHKDfncef28MHUM5rI7Tvj+8NpRtcct7I6mIPM31j2YbarcMtFfDWpWIE0w
sCAJ9Epl5nzpgdVte2nGfl0WtC4sDhN0SW/a8YQchz/u0wFvV3U/r0ZGwgGyjre4Lz/JdDn/rWjq
YHPju5zob2D0zlZjOZSCXPpmCQcKKJr4hXszxQjwXMYCUGvLz9bl89X/7+uhCKTypJA8x2sRu5uO
at0uYcvp/KJKVeumiyN79edn4nxJPl0Fo+oJicFTyJn14xOYY1YpErVYQrpG9MNr8XWZki+9WV92
hRp69O4+ueD5q8kFscYy9uNQg0z8nC801VK4lpbNoY6M8pm4bwBxQ/Oqt9qblmetT6I8w+2K6OE/
f9EfgLyfn8nThTkTQ4ri+vBKz76plbqk2LvuFIKGw+DKLqRXxn3Uk26Yyc7Y62Mdplb64C7fhe3e
lWpybbt4yTgBLVXxrGt66o+eqD5ZK89fSj4WhQJrFGwQMhTOc0GZXvbk0bdz6DW0NaMpNnd1FGOr
xXm6++QW/OaRgsr1owCCwGKchw5kszL0uZJMrIEEibVLGQexQQPfoV0bUyWEC4Lrlb1orxaCPXpT
XUDlpyC4M9c8Hq6fy+Trnz/Tbx4HhN2I9dguOGf9WMl/6msMjSm4VjaFaYfHjVkmvdCGADNoBa+6
MT+nAxrBOMnF+s/X/WWrhpej4s/mPyzBp6Lh44NPz4b1fCK6c+6y7zkiyfhkQ82KlTeVCcKldLmU
5VBd2DlzHqRVreM3RdO///lj2L/+JBwUEPpoiM9ZMM9/kiFH5BcPyhiauTTerTp6ycbkWiK4gufa
f8vkYN+PnG1iv9O8+LZN63mb58uq0D1xo7jtLjvJxAYCP7dT6wAFpKFf+qXCfBLBSIuMZ6luHKUV
1zXjn11mLtrOI3E8rPDMvVhFY20rY1G/9PWibyKz8jZMqul3tmWzJne0C7pJ9ZkZFqscO/hVJXHq
NyUDjLkpAluW+m4y06+l4hBoSCvsFSbhhJKs4kNiLWQkXK1LXX9spDHdzjlyPpch7la3O+uqqazU
T8a8ui7wzW+EVzihAOW44jCa/x/2zq03biTb0n/loN9pMHgnMGeAIZkXZUpp3WX5hZAlmXcyeL/8
+vNR1a6y7O5y1wwOMAdo9EtVu9JKZQYjduy91rfCIBrH6SLPauOERYeuiMVM8ziNIrvL7Co1d9Lu
9OUXD+PPezwHI2IJxwa6Bunyh+JpqVPmDTkBqSOR9S8OgaJ3mgjLfbGo92bj/grS/A8WIV881RpX
LDqMP+1JyowW0uxdRGulfmtGxh3f4ZfKlp/7Nsu8ZIy4UrX72sZ4PSvPf7703sxg7zdEfllQBcw4
f4u2e/8EFMlSOrGVD+iFo/C+FxLHZGKbASOx8Bn4NfmtOTofoFLKdG2N4fiAii29jfPGPkZ2ZX0d
0oGFmE7KsSsYQHhKziTVJ7YLB0647mYZ3JFrFYqG75akqHQ2f5FqtupO6pWgT4708c9/p593E0By
pgZcbW0I/EQozc0ZCMk48jQ1Uenbskku4fs6RNpOrB0rJvh4QO3UaXb+q7gdCoGfz1LOFXQsDNz5
h98EL9/tZbEIuwitcLcJ4xTDapbimCUApjjTKgeZiZTIq6qE0a43RJN9hgbYLNZBdfExxCn/MjlJ
8hBh9eUumSRnZWsiUwvNkA5S1htHch/mT44V62eaHL7m/SROKV7oo5YJTMej4OZUY581wLA67r7r
i2nYKslcXU61+VgKcVLtXOw1rTKO0qkavLLF3eIWT3qJUBOLR3Wmt6320NiF/XmuXOnLqsovyolk
4jxsbOboWn3Z5ZrtU7G41+jv5Wk0tNbBYd0XxUYWhs6gI2/2sZNqt9WaohYMir5ZOG/3SGyQqHWq
2KWhVfr51NtQFiTm/4Rj5lNcVOMdfRt3kxkY1TfhXKG+qNMo9UnJUaBr6iofRFE01XnS5u3HScGw
7oXVUB1xey+DZ7fD8qRkvfJEnS1u21E3n8yp7mtfAV9XeaJl3pd2Qj5OuZsGSz1OV9jp8y14ggWR
vpIw+nfmK7R6lT9IMOZKq9n0ydNUBDGkpqdY68XoKfpAzrHnmIu5kWVX6UFbl/UJV3yHR7suQz+e
CRo3pVIFxAxE9RYYf574oaJo1m4OOz4La2xvC2bMqTdGqnxkniq3bV1UiSd0xT2JRJBq3aPTzpqk
/OzodXwECIDBv4rswI2wjq7yZm+w7C7dNFWWpYywy+KRWgbbM51TZk1Yxff5Etub0ol6cCOIW2bi
nPdaUmcvajT0l/NM7PycuaTOiBHbSjGlh9nQkp2dJtjmyyVFm43MtVULltqsp5uYpNo4JDHdUyq4
gN3gWqgeW0c5IGkyX6eO4D4KCTVCU8WNN9o4HW2uHdoFB/2m1tQ7uA21fjY3XIoB8a2STEZp+Kyl
viqS0T/Ve9Wd3E2axYofpTidMCHoiBTrZGc4SX9SZys5xGlE/k/TLteqosWNnwwu8+JozOfDYs/R
lW1RtCymdM8zHRH/kiY3EILFeW1KuPuyUe8b1BvHxJLmhtEuHpFGFcVGTcoemm9WB3VpufdZ6g7b
CVzq56S36v2CpqMmGzqL/SlDZZuA+ON4LecLZBuTr2kKygq1cLXDyLjRTxZ7I2anD5bJUnjIRHLN
WFQejMp27+cBUQWK5em6UagvvKVy6osGGua2GnJfDrPNJ9KJU1dGtb/QD7sIrXkz1e14qDJhn6Dm
ETQTOSKw3A5QC3ryzgNA6FgeLCPl0M0jWHYrbW54TB57u9EDy5E5JPV02HWNZp+5XeYeVCdR9ovZ
JcGC8u02yTpAzVHofppEOl1PsbY8y5wvc4hGZ0sqeH6d0V++6FXZBWWeOSeE79aFbYfDRdMv9heN
U+DZLRW+urBIP0kz03Zv3+nYZtYmn1rjFCZTxT2um6ujkG487e0uy4K2aLj6zcnQXTDGZ1qVkDdw
S9w5RUPpQNAgsssHp1MfHRnNHxWy8ly9RfdTaNN1NenJMZzSajvQ2N9qdkhqjeYom3xEwzKpaIxq
bsOHrEifRmtye68LU8VXlU7f55Z5ZRUth5Fs3I2WWOllwhX1soyysPXoNaLi1RYF4kW16BdjZ6eI
DUVFsZhm5HcBD82SwjN7/cJKzAFsUz7elUq9sapluUnGVJzslPXLj2jomw6wZNJMRVvXNOhv307B
DiJwfBgwy3EhSVZASshZ+5jbvLZsHfmo9U16bPXYehmnsvS7eqyOui2TXeGM7qYoC4ESt8lwEI98
EJ8q1eA9imkoT3gL9k0XYvzP2zMZO9HHwXWaLf6O+mDQTjwlWe5cKWnZgz7s6+vecZbPS9MmD9Zs
zFelG9+UY6W8WottsPckSCNlL076rGJySklFSLErXdqIjMSZEol+xjaCBK6XLYrGCTm7/VGmaSP2
y1A61zRTJBTiTCNr1uHFzOnsu8Ee0H5OqjuinumjYdqXqAyuktyY3C06rT7gEx5NroiiFAFd2nQK
oBgr3ljDRd31VmRvY9ipTAMZ70JpqAdsIIsAPybL8kpm1lD7Doxmv0mbu3xSRz9uGutjhUzyNRXK
9JDH0EzRsw3jdhBT+EAUJ4FUsVLFCG+G6lNKd9z2LdTh1SYm42nbuk0WA/Lp3GNnqy8wb1arY7ft
MjK89KFGiJSF5gVipPTBVct8l4R2ank5ClifU2a8pDk+fAa8mj1lapHcVnKKtkWpm9i0plHrttqk
tWjRGmUBIzGUdWBknSMhPCzF3owW9hs1PxtdPb9iPlp9XUo98zG1lqi83H68syZ9vpTKQFckQqdW
GvgvcK5J/SDitMYnUvbHwWImkxF+XqAZwh9kPI2u1hEvpk93YejKZQsOJz6FlaG/qmryRdqD/THq
zOZFkTl1Yo/O5m7CYiSZziIyl2KiqsmkY98ti8b0sDLVk5RpduamvUbjsUMOh3EA71iG8ChN88d+
wWE0DA3i2bIFaREh/6miGzUbjtx3Wl+fFIFvLToigr2CWld67kCOkjLxsA6Rqp/RdXT0jRVywdkJ
dJXnukSFophTeT2rubbDeNUFMRPIz1OKAunebpfHOTFidcshjWa4x7/ku8bAF9RWPJ1x7B7mSTvg
KTL2BemzXDm48+xArF7mo1KGnm3iA/VireaUwzHBFmzoDUe7XTJH4DPBVzSOIUaityrI7SOMXbE0
z6qhzRZvSop6L6bk4PAeLyhX2ks2UuKyO/u+MNc6psndI1xEklPS4WoUUbLl6E6PwAmOal9EAU5T
PF1U02ZBTr3dU1Ir+SC2Q5zvkYEVbKCQe7jmgRzR7IcyLDZjzGyqV2zBgax9DVlTe9MsF0+qhblx
pL0plN7ayrjAMhGWKAOr8RPxJ8o+b4mnn0bJDzSz+J5PKPtS1HGJ2US1t5ljR6faramuHfcM9ghZ
vIXWfuyAOJz1a9OoqePpwbKK5NDmETtQE873qooSr7J5VIgR3ow51hYBfwq9KXn0GCltH311dqbq
+g7i9uDr7UhEU7VP5DQHRpTe8jDnfhYtJ1IIoFKpMtu0s37ZWZg1s1oYV04osH2YILPPphl+ZZfE
5cdslPOltsi22DagPk4z5oyjycDwqlmzkxdLqKdlTj9ytiEQ5pOhgp2pN4qGcnS03HaT2BYcXTa6
K3PqmaXirDkHyV1fjzoWEEcUzyG2iGOe08AKLMCh59P6ByqY28g3cOvA4ScLI1YMAxFQ62zaKWv2
3IF6zx7q6RCPk0k/LOrv+HuOA0/XAfVpt3btRfcUFU+znaBH7LIxqFi1hz6bqciw7e5qIzeok8P0
XOvJgBpbyXcYhfUmCYvTZJbipBisTXx4yBG1ch+22Ijj1i09xKMGLx+fdQtdGELr+YS0cwmQKI5n
6pjpd0pY1ed5Gc3XAzLfM73L1MuoD+vdoKlccqo+U6xAqONUBAxMJ7ZPMZ/biwZrojHmOwthppe6
VQoCz0LWURdG69uDVqGpq0rzQo/KTPfiwjZwGyus+oWLGxQluz4yI0kaD7GVTrJEYvDw9ItIZ1+U
arZ14yHeRHobwQIj+zRIFX15tVJLjgGJxzDWFiKPqNPrzrokakJn6ThN9TlFF3YzKJk865CJVtso
HB0064Y+XLWSe66fqst4wqQznoZKm7bYTTFSR3PINlU1S3Hb56lynuuGyXG/WBQAlVDoGdHDRF8T
9OCevBC3xTnYtum6lan5NA3FVyWtTWNLJ0vnS1fxLCSArXO6ILJFlTLLfDcSInZOK0o5RIuebkVW
pteAEMl7rIX7iCOofEDQiZR99S5V65kv4pLyJU/4UJdmZuPt7MoJBo1K8M1UpbQy+qhaZUeJvST7
ttJKOrmm3Ey5UuMJcP1yMF1EiCqmwNZ0UGPjGYKhdT13y7wp5lpuAQc6ISCsLNyMiW7vhzjqNtac
y+eZ5RWokW1uQ4csMJOqkdl+NyO4q9G3XZoFOC3uCPL8TUzTGY3YAE/CYCvCSn2C1W8FVuOIQ5h2
kskYanVJnxvxdYfSc0GFDgnZT+vcRttsUtTpMK3VFB+GmkXNNtf4cqrROtTufFp5YfeLVF5IR4ru
h1FPvgydqm4XCL3PvVIg71CzCqp8V16PeR8dWhP28awM7O0Gmln8X7pnGqOG7b10xY1rRHCi5GIi
ml/fUmvReRnyc6drhPRMnRT33h1Cv1GG+nxwCPPUqem6Tir7Wmb1Bg5Df1DpXu8m0w0PYtHzXaR0
8HHKUA0iR/KwNkyctKgcj+AWMVDLhvuL0roXNOgX2EBLg06Epuve7FxUlFQM8PzKKuw4X+uou9Xm
BcOJVQkEhVkR15tszHcNLZEL3HmOBxT+IEiX3S16Q3kb6T2fImrOs3HqUWDqsMgr0FUPhpbhq5cK
QYhhm7N+y8bc0GErj0rhct41WjDEt4tpxAdFFZXqTTEFY5g7jG8k5ynRuA3VXalzEUhvozEJCb1R
o6CkJbEGwdxEbWId5iFqgsRBvLz2kPuzUBfDttSLxC+AvoE0Y0ty86pAfK0u0udDg/5ObITvUrtv
0nTMQtVjBwYouMRz+4g/AtM/t63B1YfniAG9T+H86GrtdJoJwoIJaViXkYHTjoaI4VVWbvlDGJ67
Njozq2vH7RKm7kZXqrMF7pOnGMon9M5nLVb/UmAoHY317jYCruvSxdpMy+oPNAZ313SSPHgIc2NY
L7dDyYv1OF38bsULRCLZpJDcPK4ofjsQTV2NUU33A06/SrthI2Nb2VbqsqWtT0wKEwovThPgl1M2
njspjT7NqECfrdiDPJyxvuploNpZtsGUZ18AYzR9qAfnepklmyxhBZixmDfOrDIxSaYLsvciNr78
OsTd6JkJLsJJdpS50w6p+R2f/VMXpfd8UPezme1Ho9nNEz70vqgvag5iYzM0EaG1Sei0IUI53aUy
WWaXmAAbZTNkzukSXGR7EBq1z7KgEGeDHD34YxAkEj2fL52lma6MpIYwIcGEXhtmVnt1lGoQ8dLh
NXEt01dF+bAwmqw8IyPHr43ombitAqzH6CLy48J+h/HAeOYxcj1A9dkWsKZ2hAKKh0bSI8K/C0wU
xhlyPewNuQVLXgwA7IR+6yya4Y9FIU8mWj4PcddDUmhJYLtzhsxLLMeyqfON5NvcJ5Um/MTVuZC5
Q0sBBDgoFxHX+ER3P2vtcpe3ETdILuscnin9lTl9oSeR+bWb3GmT0qPBjAcfKsALcO4tmxxLzuBO
TVdTuzQ1co+S1FUvcJY6V7rTO6ckxgsqZJ/ukcQVpwi0Idpt57Q2u2OvHHuopcTB3IfzXHFqZ+ap
izvtIgfVcFJr8nK7Otqqo/7JiQRadhKQSL7RzAtragqeqdHaW4jGP9limvaib/2B+fhpoCJA1NdN
X9xRkddVitkYECXuuEUsB1rbjA0snSaZOdlya/V1uydIvjgpdQokMM7dL3YFvxU9ZeWqEDMUmmg5
OoLGx6ikcEDEqpXcdfR2LLo3U6g9m4vNuZQLSxIj0etkFqsGdXCEt1iqffxk0wo51jwTVzbfwTEa
6/JYqvrsBM5it6+uNcf8uDhlGjF33b5M5+ijbUvgjBzFLziNlBvZ6NnXUBbz+ZRH8rEt9Oy661Sy
PGwC4k42nLtgHk2xw1TSM+dvtWC11mzQs7N4qsjE+1Q7PIpa8ynS2vlWgM7ZTW423LXwR6/4djsV
Y2sS78OQeidK1fTcbqJ8w4ReHuEJhPmGa87kUfFYx9BOIq7lneH35oRtQI+rJdD40RddOSUMzpr+
LK2nnHYjVr2lxVI9N1aKGnDoTojkdS8a5viyD5XipmiGZt8kJsWMkwGy2NQpSFM8JmsrJBHlFG6x
29Jfz0RjPkVLQn8CIaW7GYqJr6mnUkiPWsf2ojl2/sVtOJ4We5SpN5mme1tbsenXeiH9JS+M+3LW
oweFisauZnfjZHUFk1TTlcCp69UsPnE6FIvi+pKYkfukJXe4s6fohq39mkaer5IOAmuGzN74JqPp
SH1mbmur3k1YLdAZO2dRwrnlOI1nCyJXhWCZ9G7+uSvoObTo7Zk9KF/1DDGZGksa24XuLUtvbOhm
72NmDP6UlGWgOOBKkDZifsy6+wSoCo9u/9z09GiafGyDKrZWw1p1LauVVh3iw6pjAsAxg0rPnk2Y
OkLB3Gi71WaZAMTkQ9adxTSvA5Oz9VUNOZk7s9C2xmKar/OEh8uEXR701HcWNgw/Hd3hiHdEnq+6
zzPa9AoYBc0MmmWoWs8YSNqI3TL3Y153wHWoV3x0NPjovLY3PWA2j67VcCEjNgoNO+Vt1vfuRu11
PBEDqTAUtxH3odaBhGK1eJDQqlospsm5qulmnb/ds8n9Ge+iuBTnug62AX9K56nEOeydNCfufBid
Y9JaBzjYOb4RUsacjlZVjaSdJAatvxGGKHaDMQ9betS5guWzSnf6kLt7Y+wnDFp4ztOmsp9KvLGf
GtG197TT8DgRixGlQarF1bEYJtxrDAeOJcOts0mhOwzbKT+vF0viU8rA684RUIUyxRE3x/d/PuL5
KZJrlUOQnspN0iYXFnnR+7HVyAwqi1Wt3ggjNUjGqTnvBIjQjFZ0Lj+WUJ9uTN7VHaOWV44nahWt
UG0UenpuPr0RAMbIsXZ2zQ0/V/M7MabVoa2IL8uSkjBbLjO/eM8/UbTW92ww5tN1MneY9/7wng0a
S+GoZ4g2q9SAFQNggtw3/MmGBCRsoM9q1x1H66uXWOdBAgZvHYGcGhfSwZm2aGg9qYmaXwgCfh6X
mTYCbAFJjVugeEuY+W5gpatlHS12hDOPTneLwIQx1BWwCI6jmjwdI8xgrsCX+ZUOaZU1vZ88grmH
AWqsw0frJ9S9bS6s6C6pN0sl8oNbQaSerWlIgzC2b2WqP6FKv5uREZNxkQ7cDKjPTeYEXlc75WW+
yByxovlExyG7YP7onEYyM8/setaDRWHIBny4QjWrrrOpRjBDgG4QMOP4CgDG8Ghk21Rq2AK5xmjP
YVOfCIYuPCHFpoxHd1csqPVMpvLn7lIWz8qMWcDOocpabpFxLiwVt23LuqULE5+pwzI8NplYgiaE
IKakrR4gI8qpZopHB8dB5A2psJ4Xnh2PR686Gks0v/75Q/GT4I7sBRNjiAESyyJc5kfBrjtXCEVH
VKJSMedgbOYd/kn3RAM+2+WVRROotuz4tneUhO0Gs7KwwFCl5pj9YoL+k54BPYWmkcWmW0xubOcH
lc3An8ikV6tNN+vWlRVGDiMKfbx8+33/ksXpn5Ic/iX/0rv/6B9zI/5/tDh9tyyCJ5CLr2WXdPPp
qXj9z7/9n6b/glDyt//r7OU//4ZC7e/uJsv9gBnhTXaLCUfw3P3ubrLVD8CxVQdJIJjVFY/7BwtC
+2CxZZHvTA4OVNnVE/WNBaF9MATaASQr7iq5R2b6F1gQP0V/IXvC2ERJgjgRHczbZP27jUhx0m6G
lmcH5SiKK5P2Exe+JdqPcBvjs6SziwN0LoiBIKm4tTej7mzGUra+VJbsNmnlcFATJkhRo25oiWGW
x+UqPgLZkn3gOnW3LzKkM0Qh5Obl4LROtdWs5v/GePevrcqP8rW86ZrX1+7iSf6vdwvtf7//1/a3
f8cHsX7f7/5l8/bdX/WvzXz92vZ59+0bWP/Lf/UP/75cbmfJCnqu+rJb/7Yoqcp3K4nH+HcB7k8L
z3tqvjy9VO2Pr/j74jPdDyQYoi1HPonqGyPY74uPP0Ii7GiuvjJ44UEjqfgGItE/sPRWSAj2IFSk
6zn/bfFhyONIX0EkfP8OMt//p8XHmyIKjFMIEY5Kp35V6H23+MrUbYEmGoqfmuKcLkzUBSl9oM2S
mSGT835CIsOTY1Bp003K/ZbTWfFjw2w6r+Dmc4i7uf1qLoAfYAZV+deIDDVwi9ooN7VsCuYyuhhf
yB0zvaaV1l1llulFA8hK/03+8t+wLf5PW4DrwvjnC9B/moun8j/O2vypfHm3DNfXfXN4uh9sTiYO
SMN92wL/WIaOWFcopFXmyCZWiDW25dsy5FXAQHH9UL69h9AK94MGS3w1ZeJoXB0Gf2kZ/igExSqF
GnYVZ67vQmg/6IvLaRjhMsaMc+io7spIKz5m8h7iCU74SIt3sWXnPispeTRU48WhZ3mJ0HlmPtUG
ai1gk2ZDiDqkcvcq4/VVX53qnsRSweVwCS+zSAUcMNR7QG3Pec9dOwkh9dOa/RUd/O2tfl/frb8K
aCGDU2OV+pprkfDdExXXeZY0ekMfVn/GKZTd2WuMilaPXBetKe5P8zzvYhAvmg/Dp0TqLSdyXkDY
7clRTD5WTGt2uZis81qZ9IOqRjAOHDoeoHOG/gZou7wmjfsBc+svSlP9p2+BTYqtiG97ZY7zz+/f
uoZnqeZ2oG/Jq7Bi7hjNrdNG02Nl1IP0cZOovjXJ6qmajfJa1uMd8Ugq6dCiPyXM4oFq6WV6OaiF
vE9raGye1rokfZFmD0LILcbXWBvcM3vW7tV6AQep6A0dNQZKSJpK6ScajnZK1eLUuBXzUjeOkTlV
XUjHLC/ldo6TB9XKwyjA60LmgDKbq4Mi6dIv/10V1v+0rcTiIPnnW0lQFWA33nOs11d8K6RgUmPK
474k3rwt3xVSFpsI1nGgWiqBtjrqhT82EfMDc1uOLFxcWCKc1Tvw7SwzP8CwRjD3hrFWkS/+lU3k
J6M1vkSE6Bg/NfHms2aP+/7JYxqXxl0isIR3BY8f+FJ/yg2NwGcln+i69zokUFvSS2c9zaVLYjdW
UFPgKwD9Y0usSarzygjqYAwzuMTclZd0nbRd34KmJFVJK79qlQIzxc0knd5M6EXIszmIHS1o9SP8
GM2ktR0Z540zgvZzhvnBRZfmoJHIB880W0I5yiHVDn21RkzUCRgXHqjay8JZxRBu2XIDyh1JQVf3
238v6m5eS/3VjPrrRV3+x/Wr7L/kyfP3pdr62m/L2/mgc/YYJKNi0HhHQbC1D6x7/Pa4Bdd6//t7
gvsBkxfeOhxfq4R/tbN/W942DwVCXIcqzmb2ov6l5Q0tgPX7/ckCf92BqUAhKRwMkT/mq0E01lAi
5uPG7JDlHNO+UedtBc5o2WbgNm/Bv6XjxjHIONktYZvS1rC7pvb6ts6PrVCZ6+hKFtHvMfOZ/9BV
ERERBAP/u4+Tp6XXInoIeaW/yIIOc5AZPf0jKY3+rky5efv2GCJu0rpIST16jU15ZkwzE01M885d
gjQs99W5bGZ/6PRu9pISQbnX2ilq+dKeFUL8rNbJyEctiFluhhE1mtvbUKKS1ACs2FbABxAu2+qp
FON0a9O8bnzROwg0RDEpMa6NlieEqJbh1e1N25OmUk63jcqYcJ+RezIF0rCM4VTHWOCCcGjlqoCN
1S8xBIaXtIxzeNUMFgwGxmN304IWsy5K0UrXxyLXX9DndPsDcV3oiZFzMk0qwLUXW9SOmr1tRzYY
jwnvXPgi6rRm2wknYZqRVB1c6WLQAY2rPfZDYU8DJ1PZN5eDuURggLslfRJTmZWMsnml3xglDlPm
sCC5YBkpmj+iwETiMBHk/DnuSvUjUTS4nZPFqVq/MJxiOI1zb4wIHsfmoUU1006eW3ZkoSl0hV2G
sDK71VysZ/6QuMW5nsQD9KZkKi5Ce1CfRhL1PiKStb9kZWS0DOyZL/kTECV6+VFqrEh6lCC54Xb3
snYzx9flCgZDBa1ZQRwq+peFBvjstWiK7iLXZAg72iEWCWGBf9vWdVwJsrMW2HFz1WqD30gNNVVE
Qxi4Fu1nBdDNMpi7Ralq/WAY9LaCMSNCza+oQqEfm6K9VmD/1lvuLWSbmUOnBagT7Vcnl0t+MtCd
X3cDN/rz1ECkv5e9rsFkwrJdIyALcbA4BXORbb5Cq46Vo1njWak0Te0P2qyNgcJz0QVtN8nIzzv4
G14qaioRgbzK2Kr1HCtBTwBqFkgwvuFOqR3jAlRoCoi7a8nOahTc/1ClVa3YZgjMF3jDbX/ditju
vTa0x2dRjIyuLVgfBnGCcbziyd36MdW6uQ5ihM2T73YxGEZbaxzTVzJEez3ueqa5SHnsoLH0QQQd
Q3PES1NZu4GDCf0mHBdak8ydsEcVUcVEfs5xzj32JFw7GxiAKVlsU6Y8dG0DUK2lC3zfJMM4ki5g
m/cOlIAHdxjBs1aZVtp84wVyeVGgvARjhx7dmepnt6oRhxmpyhlHF3yuWf/DF7vMhktlmqbEm4cZ
z7doi+JrQ4aQi4RaA9MYcYW4QYT1OodN0+8ma5knf0ngQeEac1bwlDACNtAG7STJ3YgE46h97gaV
sIAxX5xzGbkzWUhpzWNjx8l0G/fMAA09xAzKSV0LfFpmsbULsGU+LUQbgBrF9VmR89tCae3w3vfd
1BcB4GalxpihyCrQsK3oBEt1mfQLTJsRI+/GNZhp50T3uf1CAGE15fZFw/xM+vAvW4tl5BI6D4Nr
mrzFKkb9qEWoJepCVZ8LLeyfysawlo05xi4zSyRIBv3bZc0hS+z0ziBivAUjboobk0UoT9YInXyj
RmZP7broSMQ7Fz1vo82TytRVJz8IBTdy99Fg7sdfOEZ4RPkKRGAyN/wShTGcX/SV4A97xlPsm6jW
/WiyiPF0KqWKtsx0cRo5vc704buT8h95iVcj2PsjR8f/D9+Y5phBfMkPJZXWqDECtQadJFb9zqOc
R3uWuOS39f2SXsQp6VvoUsPP3G7MY5E4OnMPzoRf9Op/bKzykwmgpcWLu8QhZ/4Hv5qeIO5dwJJt
EJxm7JfECOQ5zLQ//21/vP5Y/O1cZrGCEobEOf/D9Sdu9XqsLX0VMBfi4KDCezRl2t7VSWlQVPxe
gvyDD3b1Ur3/XOkfcpNyCBihq/Lj8KEk7Va0SA8YsvcJ0ZPGZLabjCCpET4hXORzhvUumSeFBpav
V/kf5LcqUTdvb+PfPZO/udwyfv9Cfmra7ZrX8unl6ftCcH3Bt0JQfGC901njJk9NR0LO7z077jm0
QnDXU9Ax12KK+8c9h5QfKE/aWwIuIWerufdbISg+EPnGcMAwDTRytqr/lXvOj8vU5YazxsgBJ1m7
gz/69Ga6NaW0ax60lFTMgjnGJorVbF8QRxB896n8g2X6k5d9/Vm8XY25HUMyplY/XKmqIhbwctKg
Nl3lIu8HLlOhYQXkJnyGvsdOl+WA+SamrWMkL5sJ8RXC/4qigaRZw0RlnHWA9fslPmpZaWysYmm3
c6QQN1NU22KoUk7aBj0eisOgdDLmfYth+AwzR1gVkvPCrRYqxk6/+vNf7cfxH78ZhmO0M3TFyEX+
ERVhl5xZZBVjhlJEvu2o+X103NWGM6P20METQNqvyiuqgd8uYv8ysOe3n+wwtWKJWQyu3n+mlOsD
pHcGxIKpNzS/ogwW1fgV+uMNM/D9FsOP4VtDv6tyu4bRxvr+/jZcjUgletdF+QV74zlZxfNUJXav
eOqy5BddIhMYmSIKn3GERI+zXB7qMZ1tXyBtvbGV5WBzuO9kUXSNZ3Ir+BqPTnI1uUtHQKwxNj0H
F6HKXtqvOm3yOj+nzWQHSAQqdFmVpR91FAtn/WhOD//etn67yrrcHv9k2+qfXl45EeTru52L1/yx
c/F1w/0gnpBuvv7dtOFt58IpRHNGe7uLcsZ+a/NaH5hDGNxiVxDC+rI/di7zgwN8h8MfVioXYOMv
7Vy8sXenHgAJgIC2xQ2WH8Tc4/2StLickaM8gBQuxEPYYLyvDPxX48RNJqZP891n8w82r7c8zXdP
AD+OoTD1wrpRcg1//+O4YhGckmkdw2nDQlxtQlxjijx+joq5PxC4Q1J4Al4dDm1kxy8VJO9yj75K
nKnZgq5XZ6h+bsUVkgonvyffpLjPCyRfQZ2qm4UcVK/pu/GlpuQjp7tBJ2OVOWlCmZGfmbPe7Mhq
UbmK1I7mJXVyWOaoPORoeG9js5AoPjt8XS7SZW8qyAIhxgp0F1FEfQCoBrMKarDIK5YZQuscDtnV
GMdO5unukP5iL3yrn378pOh5gNxajcOutX5x3/WslTAklXVZPyk3rz+XTSFRsHM2bixFxaWI8ACt
4ESIBsW48pl/MqKtZuT0dhUuN9zrUw4gwFwIYu1J5Y5LxnjJIVFF/8XdeTTXjWzZ+q90vDkqYBJu
8HoAHEMrGpEUpQlChoJ3mUi4X/8+sKR7KapKinrRg+6eVNy6KhE8OEBm7r3X+tZ90dW4Fco8V/FQ
5XIBOL9akQeymJz3YkR6QElo7S3S576ocSyKA9Ig7wx6+HJa9YXbY5HxTmYTgRKiHmE+pf1YMYzy
phNBe3i/+uv2kxzVPpmrvBs9mBLxaJDyTAqH/M1++BNbhyeYfRw0GDNbpsNbH+jljUI2S2YZmtyd
Oa9ESApi0UvPbE47NVrnRkryDgkpRXfhohw5WhPqdEu70Tw4+xaiOSqXyXSPxoIMdlQ6Q9lmPqCM
So+1mqs/z3Z/u838tMGxDkCsIKVFCBBQ21Lw8letUuRfpY3Og8MmCrg1SE4mxggcz02YsPg1j4Ev
kZSXcrz89Yv3/KNfPU7bIImRJrIaxBDbcf7F41QUfb/x24ddmaJdg+SGb22W1gb2V2iTtTzxa2Q/
iPLAIuNYOCsVYma39VJiipP2Nzdiu9pPvw0HNgf0j8/NePWdDZVLJboNNjEpQ881ElKRLOX/7tHY
VpMfL7O1vRE5ie3c6Lxm/7l10vh226pdJZb+gszb7jR1WhvP3dYoSXCc35hO4tqImo3go7aLKZKD
MN8mdpDsO2UQT1WW460lAn1eIADDZjc2yeWkZT/+ptD5eR3mTYF3g0+f4wdZpT9+P2WtzSwtLLXz
0647pOll1fvqdJLrSUn77M9l+B/VGP/TxiR0c1888j+VDycf8yF/uQU///ff9mDfQjjChsNmChZ3
i/T8htL1Be1gVllcPBCU2FA5TH/bgW10KLR2qXDhA7HGbBKn77VD8AcHb3h+YFI42VNC/JPa4XXd
yaaLZAV+EyopfolnJseLN3MNpGNMwWaMH2kNRXkLB43M5PC0xR2YRMCo2kuEzClDu8lcjiN9xfI3
Lwo34If35M9fgUoeRQ70Uz7PD4uDXfSkHPTSB/vRlgfZb1k8iDr3dplcvfhS/uoA8BdXYt5NkU3g
C6HQr7oGbi+NpDYnb19bDIVMnC27jN7zbz7Pz7eUT7RJ+kBfQOB8vbxkQUVjXQuxN8bSvJLtYqq4
b9uUGAFzMLE/1dVwAjbGeOPN2n03zq2dH379QV8vPXw2qGYc+5CnM4p/XaWFftP7RWGL/SJ7te88
5V1WSxLuqNxqmnEudHYzMU5+fdFnEcqrbxINKhsLqhYGIBTDP36TMORJlzI360zTYbuGBZ6Zp4ao
nCFeM7sL9+FsyfR0kESToQ/u6TompkvPNezKFketIe671ZyWaCwr96LpvMqNcDb0H0vytdMI4ENK
f5YW3jkTfoi4WG/KhZ2sYcpGGgDgB0UQIYejpaEM2TSew1EGmbgzISzMkBdmhsgSoIP4UmSKgV7Q
Gc10ALuf3KM0Jb6sXYpbH1vbJ+TfJbpg0wpRSxWWqGKvD73bdAnzDzS9Xe9mIGmxvifWviKMzV36
4iTQhveeNL5EvHGqMNP3pViqo2iLdTwETWnZsfXc8DOHenznP7cBrVmEGIlgqL9NyVmHMLX1DNfn
9iFNSYpO2oW0FdvnFmOzdRu9vrA+O1sH0nxuRrbPjcnkuUm5CnPwCC7YmpfCGv3L4LmlSU4p7U2/
yBJBtsgAPqkIqooWKA+Fc2ieW6PMCmiTjs8tU/u5fYrBpAdrsXVVG0k/nVJ9a7aSuF4fco4KtGD1
sk5RlWj3Dfkc813apVMYWfW6YrjZurj+VOe0yK08+Fw/t3nFc8vX3rq/a2gVR/O5JUy7lPYwSbeK
LkDVPcHHtt6uz43kEShVGNtbfxmvicjwIG5tZ27neN3Qiia2iKZ0hckM/H3gcj4WW986GZI6Xg1l
nUhjIn2XULz8phr87CJUXvgo0zF7mmSO2AO7YoidMFidx8oZ+2OnquHoCyM4r8vFH88LIxTve0Zt
13bvYAPIlS3OGh36TI6Zg1zOM+ms9Cis8AYfuY/jFRAsgBU4foe0bHMa0Lav9gnNfuKIGlOs8UhP
9w2hdBhNRD3j5A/p+RG3ZBvZA7KV7KarysrY56IL9UmaBF4eV/iG90EBhPWhhvvN1CjNOVOfYcGi
O9GtvYAcSLzCCtpxLupdZ9fhbU7amY4zI6wLIqvL9Ujj1hiBVQVuv9NJ44C408a67qCFk1srpir9
xKCbDb8JqwKJStLBRBnGQUQ9ztXPnd+WAMmG1YRvwySmjW0yUJ2rwpkGUksb5HREu6r2TSGaYSYg
NVlvmSC17wPmZzAIYSYQk2gkN0tbBFcZhFUPIlCX3vfa5xkvJks94d1srsMcannMLL64WXJrIEIB
k//mFq0LdQhcw30Qhll/kPbcfGXghecq7Kvxg+JI+8lKTeyrGSEyVuROZDFGShDjc0Kp6SZXI9mm
JCCFZu7Epp9qHRdVO1sRa3lFTpA5T8whWzDDkeUX4bU3utmws8eG6rRONrIAWAaewRqKQExWoP0G
X7IDRDXgWL8rNUkWkdcbBOaAx9naRgj97ENutp3Y2RPNwm0Qt76HjGrAEamG5iNZIti97WxoscDU
mkSS0DFsB/IJ/a8tCAjrIU30LNsRmLtgXG8Ujkmc61V65YCWAA2AkQJZcdBN9VGPTpdFpPU2fQyd
Ea9KledTduB5bxMKkT5T0WCDZaJ+lAK/6xjMH7FCGv6ubP3O3JuID2rQVI4BvQH/Z4rlRjrTDjmW
mZ2JhHNz3E0YqBnTBc3HIBX19crTm4G4ymwncmS7XnmL0VhxBZXnM8nThdgur99XqWHe9QZDEN4I
Ytrw4PgkikjTJkxXFZ2V7qjmwAgQO+IA9pGyhPCrGveubovBP2lap5C7BvplezbpgScT27h3r60Q
cFpnNmQNJwQuWb/Z1V4fjb0NBIxUjtY8yNzn49vL0qVODLxp4E32zbR8qFUjLieI7LtpMoKDrpLi
za830b+8HM0atJ6CrrL5qiMStCx4xAMRmtNr96ZSN61FlCcxzt2t8Plqfn01m1PsDzs2PNiQs+Qm
VcAMzQHwxx1bygY/ViYxPK6pvskCLB9R5mp/jk0Zrjpy8bTKOLM08dt5TmLQvT0ERrJjUgdsiTGm
qna98LoFPx7+DFPD6Yra1EmTeKNWPkl49svRQYfn7UjOnJeYxWeg95KktHf9ahxxwLIV+r9p9fzE
kuMgAvDMY4t3OCe7r/mWNH8goFN/7xkSGWAHFNDFTyIbFTvTWobeOYen2T7tC2wLO6a3iqCB1Saq
DgmOp/88Ef7XVTw/6O//VjS9XQ+F4CLzNBv+m0ihbUrFv+9PnpEx8ko+RgvuX91J3/sDmgrvFupl
zskvQxl9tDfMWbb+k+vTW3lRG1kBcxUAgUzLUKK6zz3N77WR/wceqK3KYmiH5IWwge8y8G/lAbft
bxsmNAZfvR505C2SThjtkM6wVUk/vh72UA46JATrsFomcDZvsvOPRCMytJ14ezmAtg3OYMVx5ba1
zBJKgcLHuFtLY1xwUy09SaXmiJqzrlU3R6ZhsejqbE0YYGT+xUDESk3ohles+9lh9K29yjjx80oT
9KzH5b4JwzWJkq5HTL3gpH7XDX7a7FGcnmVJVsOQLJwu7gcfGZmXBghAJ7eaBT1CwYm1SmZil21y
DlO6YoEPoz51nYda0qLZNY5wLqrEbh/7in6i6hJS0Cg8EwK3COiG4z8SjGJ4OiyOvausazWB8zrJ
nHp+8AIS8NhjB1JJ+hIaS1z3kyAbUHFiijg7EYSIERJNjTU/pVaINC7v6/neQoF3MlslWFNztcpT
/rXWB9Z7611a9vYnUwj3AnwHxGmNIwFDNTB5C/ORa+f7QRNbsrdWbT4s2hDvSjhf+cnEy/zJz/v+
XEyT6wMnaYwuhiTTiyjRczYd8E0mn4whhI6ct175SDEu0IAUi8WxTWM8i5UTgOfyFXveklFvbw4z
ZcNQSpIFIA20khg5g/EhnAtctfiyYVik6xjspSP9jy3urSaqjXx4tGsn+7yNwwK89l1yZZOvl0fJ
YkMcy9Zw+GBR3OLpxPvBs+MLsV6MU1k8GoEXxorNmMBzqyw4s7WDOzNNMfIPUmzkDQNJrIhzCs+n
sddoF23HnHFQ5RKznHLzx9FOtqjpFN2QITAbRRTtE0GXQ1nbHBfCKcH5n8nskOhR3HjKmetjNmTT
mVjEhFveqNe5+83u8lNhzzBbbANt3lQGna+9iUWrPJOfmx9c6Od7tJDbGVfYh4Ed+zeX+rnmNsF2
wi3DPsW64bLGvNylK03IouTIdujc/trwV7gB/mTEVBvGXmXhtj3l40XH/7wm0m76s7/5X7e+/3dc
ubfux9+v3JcfJalAea+ffmhrbX/p+2jJJBuXmdI2SsRj96w+/NbYYrREwwuUM+1mukv2Nj74PloS
f7AsM45i6kTry+GL+r52iz9Yuvkj2mSILWlI/pO1e/vCf2y+sp1svxn+qY3wvj0wL/paTblagiZA
s3M9Fe5yhlyn5mIEuxf35NuO8R+4Ha/bvBnU//0/zwa+ny7jmgKJCA948JpXXSnMfeSRN/SRiFiM
6DcnJ8XSzDryGN/c1ZilTx1d+sR+QhPKUj298/C8P9XQVz92hn+isR8TytcVgCfFbPfvYF4ewWm0
191itbfEzu96s+se3QKhlj8V1VGT17abYT596LUy79op10+qc2/S1O+JmHPMcTc3Y39ejHZ2pcgY
PcsMlwD0VvpOZC9QBwEA8bPqkLHtDF3siwfe95G3Sl4vo0OFwNjpbdoR7U1TpXahV+YOkaUGqd+R
21Vf0UGGrPsEGBBR0QjzwaIy/rIWNWv/xKt9g0JSA1fphiqyZyEoEyvHGYkzDuqoGkYoNs6ogtOq
hdmROOn66HnwO032ncuW3sWHpO7R+kswUBGxl/5BLz4iw3LAX9qGpf2lardQRGL4Cm1ed8lk3XuN
6r6gCBoeYJlAzHdS0zzxyUOJ57Wjgqo6vyHZrui32FIHyli41I8BpLAqXmYNHzQrN5Uwr8v/7jVh
m4j+/Zpw/ST1D6vB9p9/Xw0CvGv4xqhbgmdBC0el74lxqGcQaYUgTQC7c1xjn/i2Ghi0uRlGWSEV
D8MHZsEmf/htQTA46OF/BAcd4gfYcrH+0WnuxxVh24HMbdhDx9znhzL4+XFFyFxKjlQWVLTmCn64
ddcjNMXkN6OuH4ds367CssM2xMmWyvHHq8huInSZKRed1w7lanDswvxjNvuXos1YhzbdpNN+ffEt
/MUqtP3Mfy9Cf17Tp+2GzShA2fFaDNcEwB0l/czdlCz0Xo3EuCXTjLxRtULdGp3LGej4bzZcvpaf
ronwjm/b2YjZryd6JDiT4qJGY9cZ+TsrzIYzEDErjVCnOvz60/3VHUVE7+EF21I0Xs+mrNbN/TQg
mW+Z1fRA6oix4/Wu3kwph7EFwMGJY07DYSF0+PTXV/7pM3I9xhFU/+gHqZNfPTEh42u3FLAVRowb
5g5pgvW2bl06r2ViZ/o3d/Sn53PbQzdtJW0GUpFfxwG5qpepwmG1xxZMkyUnMLW2/Ow37Yy/vApX
8hFvbIX/q8+EsXjBEOxJYjvn5DKgDNkZtOb3v75zr6/yXDLh/0EyuQk8Xo90QFk7SuQoiWlxLdco
GowDeozmN3fs9fezXWUb5TDQZpzDdv/ju9ZZmVCko6s9jEUnQqI5vW2dxDvrOLkf//EH4tSyGSWx
P2Lm3x7SF8eJ0sFhYdSN2oNURxHMHJfUdJJR//FVMAriDeG+cWoOnB+vIpe50kHeMbGZLH+Hrwj4
+bKm//zLQSiIwRP1Lira18MhSNEIvjvmQrSwSJqt8UXWOvhnQ3YEieTdOBaewZCFfcvs+vGzLNCX
+loW877vw+KkSLrZOiYDEeu/WR62n/Ny8XsWzXJktNlbttPjqwWXL0GOOuzNvW+qeV+bszqxSfh8
n4qAQ0VQiub611/SK7rEJrXkKdgAJgyQtv7Zq6YAcPZGj2Ng7nMUuBGRFfDiLIP0JNvEKOZ1H2mK
hsd1yKz9krkg6UWVMwlJl998cmbK2wPx8sPTJuR5YXc0sZcSJ/rqlKuEv8IMrkloSG3h0+RvYfkZ
4+ojQClQFJU7t2Op2Qn8NPZhQldZPyRArIObIdHpcjSqKX1aTKGqM7vqZ3XZz9O0Prpg8Yfrlr20
PgNIlnXAZGqY7pGeJj+H/mPLW5Iwic2CdAWtrW7FKk+qYuquFYBiWnpTJy/MdmS+Athlpj9vY0WB
vUK+euYp3z7mKUSpGCxpkO1GfOMDNHrt+Qxls0zte9rkBJtP0/JFJZLuyEhil3hMrV7RS8gAqZ7D
khfl7eQaajlXZTqfa3SvDP18hmtxCrkEpj8SRqiI5dqWxrntlAMDKbGU7i5FbnrBpHs1oipscIoo
12zvmcejScpN8lbCZjO7F6LIz4tmkQW6lbK86zD8VVGjTXUJwN/pbta1I4GZznNNRrLeXlyvZH4X
V+CrzXjVVqsObpUpgtOrgTp8AH5u751J+++UL0W3s+1BBnvDm03ofFbmQCkWyr1GLwaj2ZeGOBfs
d5smRpckgbiDOBDJmqVxkzoEMNdhT7yJk9suVhNhtO6OxOsVcpGa/Vuz9hsE+ox8xLlZzoHcG3z6
r8YqQwiSImf4OqpEfS6GnmlsXmca7ak5px8yS4W3gdM5H4xs4twMa3Qco5koEI3AaTKno1na2E3y
Ak8WuNBueq/Sbv66iob9WYv0kRwb+TE3zTbZ1fmEvCZpUxhs0Fa9R1EsARCmJBTEadOWvfDkFkNn
G4FxhTW0+1yOnZOdFNSd62HwwMDHbedh77ALgHupzFIEYCDtW+IOeLhRlmXq4BCQ4OLoQYFnpLjF
JLCoB0YHjgvPyUvpZsm8w9pUJOFx7DIgY6bdAe5M2C/cqJsxmTP6zGqkegUJW2nePRr14r2bnG6u
6utg9IqgvQnNRK2XOrRaMg8Hygtg1vkEOS8jYJivDBeZ404wZUoORxNDtDl88ErdTXCF8TmRYDLb
xXlgDFCWpe+tzaGUpSaDfgh6MFili6sl0QpDxZS6/pVgDOVElRS5EYllsdeLdBPpXI7SKgeScUAM
XqXpPGm+m9T7AoKtu+sG2LWRWgdMWEE4zUCtRD9+MCbtGvums/xt9gavkAiLnAYZJvu32dT2VZQl
SXfVtvaWzDGArmQklZKvaVnZeOfrwsN2HxThXZlNlXs6U9K+yWQtxjgh56I/VFXTl5fOFIj3xjr2
SWRtIMjz0MjmIjYkXJV9Am3fizfONb2wJnMv7bq2nvy8W4OdFn5yNiGiAeuU+ctycC05GABtW4CV
BlMelV4y9bZo6OSrXkGnWv50IEck2Rm5nYeR1zSbBjAzEKCbueucAxTPur3CiNnvw8xgqgHVdXGj
2myWPtaNMXydxAzndWGpAc7WuOF4lrn+eDGOsl/O7DBseSgnQ85Ra8v0ywI3ZcIZJU1BmgXBYC0b
Gt7dIcjmaHFn90lDPXtwpFDpUWpbvF8CkX0oXTN/WK3BeV+tc+8fk7RzrXhJaw+Ze5bOb6twJEaj
L4zq1FxVax2DpeCEYeZtRZ8XXTzwVd8X78lDWj5NS9/eBgxOkfqbydBHEC0pulNS80AaqbESewRm
yR098ty+aI1wGRkDlmEScYfNz61Qfb8HBsvLU/FWIEJLSW6LPChpXynTKjdmpN5XJwmp7GNUI4Lt
T91ROydj5XPYGQGsvquwb2aRz2R/jpdOtE8y18b5CjufKSpWhPcuAszHWpZQvQrOGbiiDbsqY5Kr
JtAG2DrBGpN/l50G3SiOPMvbVDTs548oPxRjQxsCeuQuelTn2jGXW0b9AVPeHipnAbUniCsi5o0d
INruk8sa8MUoSpykjjC8G7tH3LCRJ/GkkW6JK3VkJ9rTbFJ6n7djdo3WSoJ7nv1V4ntrEYtM9Dw+
6UFhUiRTI6RfKzXGIqMILblvie7DaVchmUgK2xiPuQSyGGmn1fV5B4TrqhxtArkHx2uDeMFOWpF3
I/uvVpY7484VaXvwBz8nvGTOe/sa/4h7g8VrelM1Zv15mMfuujBAOGBDXwK0sIuUH1EJIG6ZdGHc
TfO6PMKIGIa4T2we/drunC8AZn3EsOaCsrZI6m4EyFkv7oEQGkvGDSQzJhGEG6oz8OAC3CAEyeux
atCb1oW2bqDLZuh3vdDoD7TihinmTsDDnDNS0G0zcwWBJ3P1NezXkDmGYpIXZ4GxXCjtjP7BpvS7
sQdEOkgEGLRH2eQt7oknsu4dsdntFKHtrOeoN4b8gWGCDcvfb32fLBhn+SqUdFwIu7qVF6KpE/sE
3DXqHtRYTrjz8O4yaGn9sj9XDCxvYffxaoOIJFJrBmeGG3BprnDw0b2qSdy4gX3oenE9VI4HvNXx
MaSsAJIRU1vjea1DY+B7yZIbiPPZwFqrzUu5dZKZXCTqnjUH7jbbe/immExsZKY/ek+9aU/HqpPq
yXPWEDAeg5blmLaJfguPfPWjrBqy8tInskOhzUlaNEdqMmjW1+ujNv21ixeh1W3i5OJKgLV1AS1K
dpYgq04XHK/4YTwLgXvNSvdhQflCtMMshoQbOoh3HnjCzytx0Se6ErqBZWLbD+3SIARB9mRcde3i
qcjPnexJcJC/4hhgfhJOaWPP5GdvsEMeh12XCPOTpYR13eVD/8QJTwxRmroDMPO+aiKdcJKx0444
WKIAiUQFwYm/u1+Fc2MRAnpn1FZNQBrongst/bWK9ZSNn1aiNtCP2FvYr3KW8jTpySTbzf7A8a8M
RBENA4EqnIwtfdqkTCbYbZPyljJzXYn86MRb8AvQHJNkbdf9JM2S45MHHTiCGOE2u64b6wodBIgU
Rm4hPGKZmRbTJbocERIYnlc/CYLrymeFizlled1+FWF5V1guv2SJWutTbVs1MvqEwVU29asRl6uT
BORITKuIgqIgmcN2FvBZqP7V/dDXwaWEAdEfe6NHRC5IQenv9JrYKmZEnOgTg3MDtDiPHMBI1Mno
7RLc6A57qFFlHGe7Zt7ju8SZPmRBBt5km0/t3FaF614IQ7t7qT3EGRA2ESmFgxTodmaDod+cqfkh
dfxuoMHqJX2dxYDqahqm4QRZfXUa9/0QgJMY1hZpfUATGFu5lrwA3H3jk2l2DLuMmQQrLesQmZNl
1QhtrAZVumeP136dWskeNDnHuBEy5EEumihnmeQVopNsztoD/oZUR9hzOoO6s7RMOrljexkIhuT4
dC35uZfZxge2e8REyl3QrxQTeHt29xDtUsDZ+Evvjxp1UyfElzZPV4Ro5HQzCiMWmr3YmzAVe74x
Am+Z7dJiNuVo0LSrGigv0qJbCIzq/VvOc9okRavJ70dqhB6hvHJORVsnM6TwbaLZrGXzWapRXhh0
Bdpd4fqyilyvzZ48UmGuxlaqR9OR8z13rX7q8w5ya4o4qouEn3WfVpXJ2zRMEi9OsoxzcF414Ye2
pXUXqUWiYECBEr6hBjKHmFCnJttNeYF9PVhmyJm2mGu1S5wBR25hquZ+HJf6zoSFsESh2fsPSR1U
X5i/1eBd27Q/DRF8yah0iGo9RR4I3N+uJj5Hztp0iU7IdGEQlP7brs8QLXUGIYiRa+TVGjt50nyw
pJjWHRFnPaI+CVQ/UhYo4gocqAaDOW5k70LP97xfeC7o089fs2rk6FuGq/pIu3vCuE8NxxJbjtVm
y5+IByHZjJWynJcMunuxfOz0hFdhWgv9fu0D+ehnEtLuCvjgSzqb3RBnTWCBRijNc8Oxlzu3IKU3
MmEqtucDgSObgjgNvqCbrM8csW6mPmHrD9pdGpdVLU0uDFVWV+niOndoHqerDAqQFzOz66+h6bPB
ObbhcK6mGj3JhFt/DVPiTWJjVEwrXNnO77I2TBxGDqtAKe80mY66UTmfNU8C1UhOaizIYzv9mKel
cWW01fhFgnkwokE3HGjHerNQq7Rw9/WQ15zdJjndoVrz78ZiezOxiGdfEeDUb2dLV9mZWtINcJ5O
eBRUCKFztxDVYe8WqyYytTGW5qYQZp3s8bfNKZkt0CDiemrD04bouU9lsIAbxjjSw0Bw24VgVXPB
7mJ1rTUSHJI0C9o8v/nslrq0YubdAScmbzBnwDQkxkeuksvHhHTHIgL5Gz46Ri4VG+e6iL10a0D4
7AtM3ZO8I6sFmANffp6v5+S0kv/lJEnweaoSU0Z9ZUmqdqsyz9xODuaOTKj20a2mbCFHj9xsKMTk
YewhJxMsI0eLB8HrhgZZFfoIJLmVd1O0xYJEj9+p3LXSMd53/gSfuncwrSAL1FfsKHN3YKGur7Je
Lu9XFdb3vtMuG3B2zklb6WW3H+dm+OwMQ/qkxxlvZ9mszbALUiMvo9Cb+q8LtxRpHGFuLfuXx5Yp
bfF2sihrYgmt+oQZu5XFgb+QGuSF2TttCgCHKUEgwVER0mTFZgCBm1UnTPKDp5UP96MInYuhEfQu
PI7bVkzUJOZHhUFkOhs6q5vjIEt9toccvR8MDRKq8GK0otvDRWyXfenVGaVY21oUBdDC0CKqBmsj
eRPjW7qdBWkPlsH2PM0WRZzTd4rhfKJcXmQehvJEBnWKFGFW1fpQGmmqdpAEzCpOp9IfqDAC/wkD
LyczP5+fDAOTeVy58wQ6HJaq4plPIX/Y5ECtzPxrcl/60RNoceVafEh60/8oCtU7kfC0JSNFXqu3
Mzn4O3Ha1WO1b52sz2JNBcOv5Q9I3p2iT5fuIg+Vc+nVXQKnIJmI3RysPvHsez8dTERuegwBeUR6
DrLgbh3cXN7Qg8gcokwb9F8+f/rO71fzNIPfkLJzyP7TWooZSSsSivRizBUbYlBXvRvnVT6cmO3U
zbsZD3EWj+TBwbGXrZjPRNF5+d7zBqI9GsDkvI3+XHyGJMCIrqi9YCFCroDQRIQN/wxHH9VkmM/m
pdEu/YNh9iYbere0D/iwxNtCwS2OB297Uc05yd/NZUaiWW22y8WIKfWrHRr2l6Fo2OjspaIGQjWM
BKxTlPoAmwp4H7PvIsOprInsHTwKGsqGV07Xg5NdD+h4OHPXmbyu0FoQjIJFbWMlW+Jx1oZLTsFM
wAoPDD3jOGW7canjl0zsWQZg3Di5rprT1AfY/2gVOjA3tK6b71uBD3E/KGZY+8VHvz1EtqwaT277
K+EmkbDN3DzQNZlYWirPKBxqwiQoLuqiSUa5W4HCBKejmY0S7V5QJ+IYIHFBdqfciZDPZEmDrw2E
/SxuW6cdKDyz4GzqplDezXmmke42DukpiIiQVEemkarhLFkDV9/JbJpJlJidTV68lvQBoy4chL5p
MAAn593sZ8OFXOoRNr/hNYG6Wm1Z1lukQMi4NwYR5xTXcvBXdeMMXTN9CIBoVW/SbiIG8TChX/GP
IvOIlrc0t2+vk2mLnuWlHTjNNGUaIDBq0HJsSVTNmt90agjMo4WqOzxoArYpL4clDJlJDUk2s00a
ojP7+sLq1hEEkemFyTzuRq9n+ouHUCKcj1Nk63xQGabFzMzZoWr7gh42TE2iXDhV2JGZTco5BATa
gCLXzhz6kVuSIHzo160EMQEGQbEz5aUzTi7LWt80695CdOh+zuxCrMdF44PYz20CqAJ4CN1JNxc+
xTefoqFZgxGU7Jl4bKkS7lkOCz+NjVUgJT4Opc5GBzQIk3Lyp2q71k/BNOY+3c+FfCqGEi2Ild6f
XLkzlNP551aDlPrctPuCu6bSlgFSobgRn3NfWfjcTNKLiCBjmekv5iDtpzvCtlxP001jEHCtmef7
9MwgwyZxixncsWCKFIYGem6IJn/LvqXKBzC80J/KzFuznWjcvrhfDJAjx8Tpg/68lK6b387FjF6Z
TBoH8JHQSXA+tzhaqSe1VpCjl4RhAF5EzDJLxCKPP3ynOc4RLdb3g+WTCIW4/LTcPHOxW9N7fYRN
k9wy82kdez8rJ6zyY+rKopxPF0vN1rofRo8cyGOuiUAbCYnOU4fmcelsbPw9OjgHaKRjqgFSyjKh
hs3JBekqeTH5mHw5HBtu75X7lDdBrXvPrxlL/zmz+keygL8VeL7Ud/7n/ziLnMt87u/FA5ctCpon
uhfDDxKC7S99lxDYf1gI/FDBOy7qINzH/5IQePYfNuRlxtvccbFBmP8lIbC8P2CzQIBBpw2b2WMy
900/wJ9sUHxr+z9d5L2m/U8ERc92zX/PWhjIhT5zFoFAbZs2Bt4r++wYTIpiCFWj9hx1X4zd+p6s
xaMWlUkkDH2s69BfwkuIWRaGHrTPubHOZw1MjjNsMfq9R1jLeZmX+px9PD1dcru69SyMFv8f9sr/
nU+YzTf4iyfsGvbz0P7Hbf65ffmIPf+t748YfEnyBhCp8Dht/jymid81a/4fIVZg13MQrX0jJXzX
rCE4BvUnMCVsgzZUFv9+xvw/ILsgfHGRByMTgNX9SmD8K8HxJoV+Mc9zXQ85NEJodBUB0dn+M8Dg
xZi5yUfamhxe6Dt6xr5b9bQTqmaZIm2WYxi4ul0PcPNssf23ganf5k7Z7DunyKAIrCTSCC9HPixJ
7KShA2nfCC68Kvu0tFKfZVmPyLTpzy1dzlFujOFValvmWV8tw28mzD8KUrbZNcBbXhZk3RCanNfi
+6kTFjTdnHCcNpEctrXa1Ul+7aK1j42eNCLN6Og3s3PWjR9uHfNyJIMWXTNmopCptjnxi1uXuoaB
1gB+SkIVvGNv+Gr7zYfQrKfdi4fq+s83/qXm7/V39PpCrwbOOpzXPEiwYyGx/oCeqI6DOrz759fg
05gbEgblrNh+hxcfZtAOJ50B2bbRMf2TE+l4xkD59OurvJpkP2sMUAyj2mKUjTfNffVR4MCY7drV
xk4GOtzBPjxv6/BdQj871PKRM+S9VNbeLwfrUKz/j73zaK4bSdP1X+m4e3TAm+0BcDw9RVHaIEip
CO89fv19kip1kYcscmru5k7ELKo7SioygUSaz7xGucqx9Pz4CV437/98AFSQUIFV4EHLJwgOsxwU
p0piyXPS8piVY3q2dCrip0OneNCR/7x8/x7QL37fqzOcpYlIP/sV1BSKXicvHBvorS1FECC7V88u
ipWPEdJ5xEn2sgoy66JwcAttDP3K6JMnIsWbj1/XEKzx0wd4xsFBNQA1JfgJrz4sPlWSvkCj8mOn
2oNVPs+kRfV1M3kK+2q5Sk3jKk7HYpPTBIWpmj0SND9pcXas1A5H8LxqvXSm4YV5WrTWokW/7HX7
vI6NK+oBR1syz5ckfZIBeRaxTaY+Q06dR4kmVl8nmBOBBs2dNrpMFRq40M5/Dhl9j0YWCo2BdrVo
FMOJrW8Mpf6eBuZta+tXZWNc2TIj6xbqHdoIFdZIHi0A85SKqUiI0SAAFivxGLZDZTosrNuRBIMC
p3Kl9+FjAE0HeT35m+hurQbxVxSOjBs5mPBRVDMq7JHdbM12wvMvYaisRf5Zn5FyxG9kudIbkhK6
VC0Vn/xILe4qaQHdP78ZQfbZPNTzQa/FmRdLqV9I47SXLVqScdrep9DKNdivE7JRS06KPtqeVHaq
7xjmea2NEEUN85tktcXXDpw8VZ4Wk0uFmZPyiBw7HfCkgna3UVGHwgsmfzQz6xzk7LmRdOU2xSzn
LEt7Zz0b9q0paBSc4cuZXdEetaKocg0N89oiLgaPm+dcMQqBw8V0dJIsFAUt7apK88d01u5wvFY9
x2rvgzzK/Bwi8kqJi/mL+K6BVRyhwdkrUrPooncCP0ssxe0ru0UoI5c96q6Sr0cNVYB2AfgqJvl5
GieMkSD81rYXIXBJak/0TB5ue5gxObgrFs5mjvD1tGPr3MHkbGM0CJLjKG2vKHk/EvUnkAy7ai2j
RktbbVR9MCEL9qrasi1L44ourYG0JkthWibjMDINQDSWdZMyUkIL6Yzyn2gHaeBR4HnQNOZfA0yj
AAdlT7h/3quRtXt+dlRKio1cWLsiX1ABnZaHcVCf0EO9rae+WqOlTFq68JJDHT2Zc4jSbThS3W1n
x4VGNPzRY5sOU3autxQ7r3IzLjeU5/Cf03ju1IkxHQzae2oJsmckJt7q0FNWmbDNUlrmyYnicK0B
+tgAKWbVFN39YrAAJCN+kkK92JRzc99NVupPtglLR4JGDZSaonRDw7N1kNDKHOXKUSrVRWyT+nhC
XUYKiqPYNDLGuGif8R/B6aHtxHbv0XhHRZNeyiChwYqEDb+6RwdlztMnY2CTZUv+GDfmeTQqZ2ow
XmBgdZsjsUVLsU3PahR8cQ4CcRTTrACho18tATqcIGUwkbPN8wLpXL/IYouc1zlXZu0K/B9tPjN8
1BwmZi4Vxggagfo5Qja5lyRmCo/drzBiek8e+WAK/ENXpZF+m8TmjI1fRC0iRY/UGMQWtZYf8Pwg
ZNr2LVpiqRfk0i0RPoae/IkWlk9dmz0WIVvW0q3bNlIkXxy+HVLYXt0290muXoHQYNOqbI5CLHw5
wCFIaQKsPaTJ7dTR8OpSouWhc2QsVjPtaWpN+ymvbJxuJVg1odytUMeLzrWOxo2rh3xOS5j7Gi0P
ichKciZD3V+NWFOvhip7NDoqdkYeUUuJl3At1bClm6HMf+RLtEtpBrtOxY5vk+a+saJH1Hzvm7y5
R4+LudfJSi2z4VC2WCd2xHOXdvSUxfWyft6nUmXd5pm8bCDxIog6U0BqyqbcVjZuiEloMG8Di8Qe
pNtpTllckrPHsLda2xSJrgc9ye4GCrWpKwf0HjMHXzbITp46aZKPE7p0G8jqVZbm2oorM3hoEwN4
vgj7AkccjfWELZpV4j6Y0mTc4B4NhMawRlqnfEu6PdOlrXEIwrpO/QY46k7wJVZjw9KmoUeXi48i
bcO4sb2skR6wboouNTtX3YTze9urHPipUd6bUADYNmRuRz3AXlEJF/VaWWK0aTH8bA4D6v6+o6VS
LvAZcoltosFPKrhq5zqPrJg9nVV55iHmgZM+166aiEbYMvWDi04r3jdBnLRfmyyKLlKpyHwDrz8w
camHfVvrjQ62dWqkyfdQDYxDS5dkTUW0+qZI9rSxi2A+kzJkBzDNjR5xsUyvY1l6UOoU+FmciO+X
yFkOx26RfBWbVH8Ya/0n0DmcthVtwGCbzQL+gR2OdpE/zSq9H2W011Y9yPf04h6nietZHE4VmJC9
xoWNthG186G5f74WiVuv5rFR/QKWs9vK4l5Mg+aQi2CDOuW5trAOC4ttAHrc1WCWeWpuNAedKobb
tuOFMXTx97LgBH8+I3A8PZfbqriRiuQxzKqABJPGUSd0RDjixZ2S3WZDSb3epPotzuNpgUGIGsFT
X6mXldafYWv3Q4+yb4WVHlLRzVsWooR2wj8BvXmoFYOsuk3MhlM54tZ9DAOjlDMTN9WU5kKaz4ep
ltMjHTESlcBuvFKGYMim26npQAF2yNdqRlsbQNJ0qdI/c9uxJR+mGOcSUd7TpOA1qRIzKPsxS+vl
ex87WPNEjzE4/RXWF08VNDtXqcWmFQHGc7hQKM39bKaPqKxV3FktCk5Qwn+Vaf42UhR43teBImqJ
QruJqiDIl2fl9RcBuJaT6hXTEvnAWiQqQSAxGIlDM3ka40ZFypheAmSH+JNxnwlDrwamxGDpCInK
SO+RBp4EiLQ3275VQsmzrOEiii2v6yL6acNVkGbImytFRiwSyyu5yXDVLM+omN8pVn2fYCtqpQWY
CJ37XHTwbTlNYHHXftHX66RZbug10CghcXOjtt0FnfzDAFZPo0j6SkXlhtYQsip2ta4nA8pQ+EVp
+5+Jmm2V0EJVg2U9ZMFT1aB8HWFkb4Y1YVo2TOdIh6V78AbTqgg4uDXL3I0idgekwkZnzQEFPtcK
Tp1EmyWfZsCybrv0YrYReMHRnHsTmUGixsxhS47t4o42XaO8SidXqhbN7yV1/3Eg/iZBNcHuqiDH
ybENfGZOajllZaGJE9uSZ6oEIUOGBSg1gx3uf080xIjM2vTpkxHfrCiGpIBkMSzOF7p2knqovVZ0
IAskrxAzxcfRd+CMlystckK/bZdvvW1BR+dWyTN9MwT2uQgn1YUDPQdA79IhJYBHw46uevYkj4RA
4is3BAOzlj5OEVdpzhkyFDa1pcFrE6vZlWr2VFfNvVYR6fQLeU2iXVH2pYPSIoEdA4r0xLWvRnHm
D51+peqEjiLclBYih5wgvJXZnbHKJYEEybyKBrkjaiNpeY7p6Lw67qLa2MKwRbAf89K0kbbKyNcG
f3kO4oMTlTbHlCjtbemoWrxqRyEFGHInLwHX+K+bkZwrHLkYxlmW/GmKaJc6bYPyy4ggGYqBSKCo
3AqOM0sisKN/xkv35ph6ItzS4vo+NZfOJ3gO9rR4l+/Pn+8flW3f98V7VbP9r9XdNn+UwqOufe1t
9v+l1RkJyYt1/kb37OYBXuS/DnHXtf/CbOpf53/Q0XtdfOPnfxff0EPWKMYKAUDbNKjZ/lV8U3Hk
03G/pFRrUcgVG/J38Q3PDFhGz3+qPMtv/C7vwvUX5kSYn2Gt+I/NNN6UItD+xfMMuTUUgFEqFPWl
Fyd+UsUzMkWh7CUAVc/MEnC5BpJuZlOF6mUypdkmsstob5SxEvqaUQ5AcYYIvRi5H7gYyKVWxBTx
lygD7deX7HQZqvtdjBhVSQ/FmM/VTgF7OKpLna9G3Wn2jUUwtkKx10TqOKpTF3JX8wco+T8FKP72
Onu2VH19rQhSNBOrcQAp8GFfvx0gFriwgAm9inb0fV1axkVPKJ8hnNL8zOR0hLsqQRah963sJFPX
bhyqWgrXDEgGvbIfyrFrpl+X3T/aVP/Tuhw4rXy+IY79j/jh1TYQP/V7G8Cbht9DbVQm2RGl5r+2
gfJvmUYFar3gi0mYRP339zbQ/03BSJORNdFlaC6CBvd7I2j/hs0FzYZgBWYSrIx/UoN+1rl+uVQ4
g/kdQtEcYXODzfp6qTSz0QVVgK5LPGtrXCRix28nieyfxQ9M1/iRo9V6gypZdwRXMoJP1tpsk2Ll
Csu6+COLDb0EcWrNVwVAIn1l5Pry0NlhdOzGsTguppygO1XS4wMWFPUX6tQctdzRL8EJOw+YXMSX
4YxylBTHihsi6VWftXMELBFYBzXwtJWugrqNviv5LK9zhDYKvzPq4W6xC2pnck/ClAX5dupC75/f
Af/jlqsg2/59U+62geP/8+Hn8+F9Wz4+hK9bJ+Kn/1q2OnqCEDDFEoWlyAH6u3WCmr1G2ApoVkW/
AtGHv5Yt3F84tygIc7b/ovD+Z9kK7i/UeWhoGB8/Xwf/oHUiDrDXqxbldPozSP046DYLlc2Xxzd8
33CqQwMn6XHsNwO4MH+cpu7XEvjbc9QWi//FMCYULAUiIBsDrV+VrPb1MM0YA/OZ0sCVgiS4jUE/
TX7WDgYIjbGJvqWRLkmrOZZq8DeYiiv+ArUEP5xumi5mo4jn9RIYhO9mJQ+whZbSBCcX9yDqNRPX
mTaS1elY0S6/yClpImZs29MjcNNuj9O3lG7CKe/uEBCAFU+lRDa8oVZnQq1Mab8tRPCXzYxo16E1
lwBtRTSnr7K4p6LeZ+BFXc4V0BOGImHP3sqESbsg6+x+l5DLXiZsY8LxoZrOhcqn6WMv70ibyZzr
BvC5XhzzApWWVVIUPYKEmM+gVabzeq48OsvTaI11CFAmLMnSo/gulnEkR7jP7O9qGp6ji/p23Kx0
qZiPfWYl2m5uG32nJviezaQKIINzdVhoehn1uALiNKQrO5aB8ZQptkWUYUGQIJ/Wq6sBaYfbfLFh
AZS0684jjfb+qh4NlPN0CRPndMmCtVbg5w3SXw9sV+8yKvwxpm6Dq0upeo40p/oIpARJt9yc7J8v
NtHlr/XwQYtIpHDIDxHsc06r8hvhkzSfOtWaG4lcvnW27bSoAlryp3/b3y5G5aSb8WsYYdQq2ici
n3m9GOE+253TtxLSQMW4g3l2jei06pWd3h5sxOHcOAiCg5KUvcu2TY5TkHwmNHoSNT0/gvCxJQ7D
e54O6etHALWL8GReYdJlRO1ZNjXaNm5jldQE+k0fm+onG1Bs41f7j5nlkOF/2YoOl+jr8Tpdw81K
TiS3ypGr0Rej87KuTd2isJTNxx/xtBkr3g3lKfTPSROZYhGuvjxS6ioK4taGSTB3RSxtajVu76V5
AFuIKVTXrbSqGQ8gz0Z9bRrtZYnmxB8jhorpWkOW6YjMWGS7U1EOF/XAY28CFIAcEmlgR93YGZ2L
9kWNdvxcLB3sKrg1SLVV1w0s8WNUONZZgmbHL3m5fxRy/deSlP95Nx2lkg9uur5Jf+UoLopkZfue
PS6qDf+57hBtVuiJ6nCYHRvEh9Af+/O6w/uP4Ag2r/qXg/OfUZrKTWjyXzsoPQvNAIFT+TNK468I
qIA90iX5lf78kyjttJqAvC/hPJpd/CoEN06p77M0S0HUUbRWx7S7m3OcrMC/lZ6ZCYO9Ln4aMPi+
05SSMPU/k/bOyXay/whbGZf4FBwMsQDGnq/3xDJbUHslOVwzc6rHLdtcJ5RcYc3Cif6koy/214u9
/jyWIaQlII+jTSiQPS/3H1PZIw84491mhylNdhozrakun5wofJE3owjxEVzg+aCaEDh6OUoLhzo3
FUYhB83BXubAdCF9bamnF/sxmvKjVAa+ClOtHfPdx7MpTseTN0SnkAONw5NmtAipXo5tjH242Blj
T1h7+1aETai0nJUy3nlqEyt+UyGe8/GQ73xA0gQLMyuEE3DwODnUNCOgZyljiDcGdQzLS9aY3mRx
jdqIPlHbfmdmOT6xAkf7nIPUPrmeHCfigJQkuhVtFV+q+AJ6wFzjXWBQc4a2/d2AS2AvQ7bNut84
u7+/HN9ZPexAoQBFVGqR07yeWxO2AWPDeq0GmHlRZS0b9PiQOhgie5uPSuNpKkQuu5j7dZygHwGh
TfIUe4RsjUicofJDUEk/mZP3pp/OP+psrGtMlMScvagy4BEStTRmadTqmbM28UR2EQ+sUPOlSPvx
l34WRjlZXYCSBNKJCJxD7ORuVupkjDM9jtZD6JSHcgiMxwjTie+IQxlfaF4MHoh7t5KTYtenRwk/
O5dAKvHjeqrXWBIBR4Bou3yyq9/YEHGEoAmBJheQD77Mc6nixRS0faOHBkZQ62UsG0D9GUSGSZ7t
0oPHgFEUThH2LaVG5VwbFg3SyjhHbo4U37lTauN+VEfpa29O/NSsoF7S4r0H37+osFjocZ0qNAt5
0jz02sbWj3EoPeYpGn9RFFGNlsdI3UFIK76acp6Wn7zaG4gg8YiMTiSCYyoNM4CCr79uapURCQpf
t6EauzaGpT9YTpLT4ihlzP2CMpKfpqA0V/aMe6KnQfjD+3EeVBD2OHitGuqeZ/iaEhtUQ+V8RTXS
nL06DCO8t+G4+x+vkGexl9crRAAjga/BOoXneapqEth9D//dDPwxLYxDMQUavjVFkUJLbPJDgnvn
dZtFSunWqh6ikE7iHuWZvS/CBR5UXMv9XZZAfV0lgHnTFdSBnAav1mm8D6awqzFtEcAc8eqiRwnZ
1J2g0EJM18ObqlzGS35DdNVQSI5XUjlZhzhKjUv6Adl1DBc5zIp1SAbQQYrv9A3axeoefI9xHZuB
PblKC5b44wl5e2agNiqTiuJcTQ/mtEavDcZghJoeoEoWD1+yapY3qEMY3n9nFJSaCGCFkdLJyVQt
URJIaAn4TmjTv1TnPxA4sD85598GCEI4lXfBHgSRVP1k8+OnGi+1MQa+MpodSIfFum9ULYf+WVDZ
GejooEvQuHNTqJ9caqdxM/c21o+cWhRSBf7vdBabyIylKNEcP21KrCvBuFsROmyl6avzAD03VhAk
MPI0JkWWQZDQwjfcPlErxEJsqzpG8KR+Jm1wrEf6uypWRB08oay5DdREOgyRpd0uErwWwfqPrqW0
yH8gm6ojh+0kl1Offqb9885UAk8insG7hmvsVGQlaTsHsG7r+IOhJemK1gRFhhSt0KZFht36gj9n
hBlUYX3yCd/enw6QZuGfLkokCGm+Pk2mSqvnqpIdP6qcYa2PtnMDYuy6TTtOc2vq16ytc5rL0cZB
jOWTwUWl5yQ2YXR2Ewo3sobCgPj7F8d0ioKspMuQZsq06jfQVSM3kArY5eAaNklaDxeZlJcQz0FM
SUnJdaoY6XrJZO0SU9TZrwv7LrWCcjVFMIt1dZkg51nYaZU6pQXQCG7ejKpXydUfIYT4VZ83D/hf
BuediqfpxzvuDdCRJclG4GAmc8Rn0zwJ8sJpUoZosCy/DlXrekk1iiO6Ex+ivFM6YGR0dLmpnF3c
BbqXGbWzm/KmvAyaNrz7bzwKhFmVci0lYMDEr+d1KtBCjNOS1dSkDbdv3zzAmg1Xpta3O3tRpAsr
Aspb6yElz7aBKThbR0VruutPHkR9+4FJYICXAnNDxO10eTl8TVBPEQ9SN8eiV3fLYsg73C/jI+FY
t8poubiZFh5n+CNbygnOhlJC5lWxanyy2N5Z6ZTT6LnQ/0FN7vQeijQVwBCxgl+3pfYljFL7DCGd
8dAqRY17UmhtrFB5cOJuPgDTqw8fz8Q7pz5ifTSRuLwpFz3vhBcrvayDDhIqo09Qgs+C1rHXWq43
v9bg/2be/4cw9sWEv+kR0sHv4jb6113chHHxbt4tfsHvMrP+b5UuFy0O5MMs5aUkuIl0LDeKLTpY
v5Qk/yoz2/9G4pWzUkOTUAZXS+Pkd3cEEUmZyjTkEbok5K7KP8m7T+pdQpWNogArH58sOo9CrfLl
qTgvTVNNOIgQdjbUnzAqdIvWxLFu02fz04tpuvwVh72sIp6ewGIs8AmYLIoQTRXv9HIsGa5oNrQJ
0SxqU8DbwsQ3ATahZ9N+cig9VwpfBoLPQ1HlIoDVKV2cJsE46DiwZXmtZYzQD3EOg31X5NPoKbOe
rvMGOZJpGHZmGkheAFxztiaa9/IlYMnye649DeE1lMgELzWAqNDg22CG9IUghTvoWu5HySch1Gni
LJ6XZgSVMGHNTH3m9dTgipEb46g4Xj8DKFjamtQFqVwEcknpKiWYPYkf8j/+HvrpiQnnh0Vp64SG
JOs0QV6PmtHayvo5d7wqoSxt1+VVWA9PmepkV+bUnI1BJHTAx/IsioEsTpri67PpnA30wwpaIV5d
JV4c21cRqtwua9nVWsQQwvqsGu4mKR3XsaLMgKtNemoLpA8jx8YDsMb32TABSFXlzdiYV9OAzl2n
g3icwX+7vWlHvmHFG6SGMAnJAWEpVTC7TYMpYR4ivFBW2ddWFKORuTp+PCVvjP2YElGOFUtUyDwb
J2sUjV60aNIOY2q7nzw0BQwXTYqfmGrFxHm65fVteJ93mBIpBHRy4OyzRkhMVaG5+eRRNGb/1RoW
j4KApqhDI+jjnKyJuURICNi848lODMtZxI5zRYqQ5DiDLPAhQfkSTMWql0aovygtkgOz3qCYX38d
B7P55FZ5c1KcPM7JSeHoPRo2Q+l4jtBvD7U69AYNQIvW36FB8pn++ekdJr4D65LmFMKOFCdOYsV4
CtHhGhzbq8EYrRwotX5YmcMnO+A5TjqdY51DVMSFOrqeJ3Oc69WcKbjTexmiJ4Qnjn6mqi1ZGTTX
ydb2VUTsFijGfkbOyKOlY0XGtjUzGUV7q92YU35daWqB6c6wpWT/Uyt6wJWQ5jIlOFtGGear1q+D
Qh38qow3EppOxNutBOEblGQ8uHXkfGkM5YKGj34APlZ7C0CmVR1GYFDjqvQxp1nNZt4BdPZs/I53
dZjnHljixssla6PKKaI1vR2hQdI2rpUFD5Kc/EyL8VsYyvXRBgoqOeHi2RPCCYbDcZKiQ4JUIEoO
CDmYJfA0Bov8FIqzi17CZ0n5O1ANNGfhOEI3VEDNngJRoimrRzPNHNxRstnHF6tMUF5EBKbcokF6
Gw1ReVDkyKQ3H0kr8J3zMFM7GdK92mWPH2+q09RHLCvOOiqTdEDAxYhF/iI0spyq72yEJDyL/sRK
a0cTBbUS9OEPZ4QsP8LHiOAu/zcGJR5zKIviMn6qTyovI8qV2F55RXg5dJ2D7+3QrfSmPlvihood
BgmrMPn28aDvnmTEfvR2qabL+vPh/+JVixG0xlAn3OxGv2tBZ/iovaQbIXJVDhgpSW3/3RKKkUNp
fZ/lND4gtbQF9hZ98vrKm3ufSWd3EQTBczVAQ72e9KAzlrJCAcQLm1F351xGZU+GHxChuebKNYSS
hcq8W4dTs0cccwJB39m+aknnFQHJ3jZht/TkXYCQtx9P0jMh7HT/syy5/J7bfadutykuC3hxcMw4
+TfNqrOLbD6f025ljOZaKKWyd+RqU+raDhPHxQR7rSNcuRqMGDXNnGZdGnI9KTKmuGqDAFvlfGtz
zXCzNspBh17HatOCTk2cDaIC/DaVFMQqTFezIagPyVltj7YPYe3bFM9e6DSoC6QPpjw4K2lmdQDE
TsdkC4knWGlSWLh9ic4TorPVajSjBzq28ipa5jU6e8vRCi9qqwBimqPMWYStaOX13phL6Hcy0Sgr
Jh69b8uDG4DxV52BLtE/KQe/d0lYdE8JdQFXMUOvPzXYlqroA8v2xsQZPK2XALxgSd3FX2ACNb9O
7//NQMhACNX+08Z6k4F8ufkw+eBn/0o+uNeo+1FtecaxcL/9xrgYGLJSRqNyzUFI/s6u/Q3NskEo
asC2wEzZ9P0Foup38mFBQUeUg061iI8MSOP/DxgXEfUCCoeJLMSVKd2+Xi2EtOoY4gEJW3JYq/G8
mTEKfjEx/8Wc4+UQJ9UJDkjkgtHiQKKFq73CM7MC/j44Nx8P82bdP78JgCCZOREtmtdvgjhDisCM
HHhBNq5RPTmW5eylhnPHybX7eKhn4u+rM4uxACBhDQNySXdOnUAcA3NZeZkDzx6GQ6R0BxwG4Z/I
Xh3AcitSF6HGQzmHiI+ke3ShzrtZ386hthWz64zzRpbMT17/zbUqHklIE5BCcuicGuMoia5k5TJh
hBdJBETZFhipDyXmEIoP29hfwmz6xFfusyFPIjcdzUZakdTqcjn8WswMC9xoKnq36FFoxazVmJxP
koM3MenJW4p77sWN2tnQ25qat6zwpUqwD4z09JML6U1hT2wJMnFa6iT9GnZvr8dIkIEq7bDj4wbl
5SIX3wtb30qMRZEfXSP9bDD7Q9slrtOVl9z6n43/JiVkfKrsokzLXaSdbslGN3oVxHvgmcP3Sm8u
li735jbbpoVzRH98P4fxPjGc69HJtmgMfona7pMr5I2Fn5gC4M+YGlMYAecmHvHFNDsBesrakMNb
zWliL8k3tcmPFQV+ur9foNt4aPGBUR59LdT2ugJH0FbjPUKUXo8qYAHnLcSOCZDQjqVwzJz+kMKZ
G+R0O1TjyujLy483pLjTTvcj+xChe4JKtuXJJ6ubqkApFGloezbPupbbVoJLr4JRGp0bqW0PVEPO
Crl9/HhYsdpOh8VOUQN4ToL4pgScBxYbbixYjcX46DT5ZVUOfmNG1x8P84wKejsO/kWY19E2ONWj
10JbCZqOqk2KN09aXRa6DcsLFkvVIbOY4OU46HtaekguSkdxxGAf5MNqOEIJPo5FdlUVy4ZS7EqK
F2+ywitEpxCsMwhjkFrTYObKM7y2BL5imW2dqr6AJOVhoOuNrD150vayMvgMPhvRJyk2EizvTSI0
fVQqkLugI/J6rS2RbacSekvojDu3kZVfqtNwAHV5ZraBlwWmRz8ahTRtWC9xt5vMKlx16QM1AB8P
2r3wdZPK+Ns0YRpMl62izzlOFzXLD1q8W810OQJkvCU0CYNk9K0m3xbWsM5AlUWjuV2W5HpuWJeo
mGGxhzBB77bYSyKOsZ1IGScslkLkl4vcQPyKFJKZlCGeIZx74M9J+cdHqx39qTa2DTMa8ueRM54b
dX0R5N9rawJK2O4SMB8zjhW4x13PI5xc0kCUwvE0SocEPmB+dKzBR9zNderkG2waXwyo5+Ulu/zY
z6FrwYgPp8zrzOxbPXeH3LJ/jpqEU9u0qWMTPdpkv0zqHlowYrWLJ2vqVuAQDLl5UPV4HyfF5RCH
uStFzQU1sDMbrf7BjDbGmB9K0NZWGNwsTv0gVcTZVTOdqyPbVrfvciW+hl13EdcZ+q9LejvMiD03
RXaZOPoWQ1dfCiMkoLsL25Zo+8c/sQBBp2zZlGHsZ9WAgZ76NU74oqZ9l4h7wdBXzuz4neWaPRW+
jaGdpY0NCDPwxUFSmk8RcyvOXTHX1VyBvPT1+jsHNwwjNMQrzfg5hfoW5kEObnTaot5+rST5sQky
L1+sG2kcD1ksrZtCOorfVVJODRdkbdNob0WB33bZcRrCfT6iFGoZ8wb7v1s8Mv0hRKURtKhgIufS
8iXQjDPTYOFJy44O7lkX9rjhwc50pk2hOsekMLeY4l6JU0eK5U2oaGfoC2/gQuNza2zDFKJbH12P
BXU52omFS4Hrcc6lNQYw4h/EOQuuzRbIbObcUCT5Qn/cn6BGcGCyQEYlPya1vKl6pMYt9q3S7lp8
n+VAdzNUWqRuXBdpsjeN0B+t4aCV0BvbGaXDbpcNBkofmDF3TCwcujjsrwMgtHbdXNAxRxxu9rQ5
88I69/Ci9aqQRWiNnQtc+0db5JgMyCNMrWbXt/pefOoo498BEKS2dCcN3W7URx/i61YOBzerw01b
Sms9nNa0VNEUhYZWDP2uG8NrguN9Oi/AdYLnNQDwfg+u+GnGQ7pWUR6IFs9SwxsTXIKOzp24WE31
1lZ6dBOSvQHhPGRaG/FpRO7UxN9a0Bd6DrCXdTLk+dZQgi+5On1yQr13yAPAo1gho+NDe/3kfEL3
P7OBGiBZ21xYaOuGBQpNhvrJta+KSu/pIU8KLJyrZBN42klokwR6VtXYVsE+Tp8idnGDUG+YlZeZ
MXutou/jOd/26DWv5rL3a6m4TIvwXtypshF8jTB6XLXUwrCN/mqRtAay4aKW5n18Fb2tJBEZAFGH
Z2LT9ASx/no2OnSB0Ne2HU9SkL6vFBkdbWf5MRr6NlG1/cT/S46yh4H9uOBkDht7YyWgP8Lys/Lk
2+qKeBTHEo0bbg2gT68fRUVsNNMyGgzzGF3HnX2rF8tjn86bjuqcaZHzat2hGOuH2ELp3OKwQMzi
4+l4d228eIST2ZiGXMpbENueoU3nVh3C/C6rh6S1bj8e573FAVtNB90B25M1crIIh6yOJbVDy3wZ
s2+VrJ9BH4YBb2y7xXneI8WAZqw1UxtP3FqL7ufmQnektcYp5ATNTpKHdeM4x7KJ93nPto36T2rT
74XN3N80T54Bzihivf4cZjgDu2pE/wRVYDDNftRw8ADVS1KhSzishfBCLzlfpJDCU8719vEcvZP/
CYktPMsMgbN5BlK9iFlRC0aQdJIdL1e+T23k24H6IyYOyorP0r938h7afkDuMLimv3sKRpEqXLPT
rHY8Ndnlveabieol1BYrFVvqSudE/sUU/VvgIT30t4eD4GPRqCTvR1TpZHIzE//DLmZIBGD8lIuj
N+gWNeBYCXQbBW1TqwaWyF+KrFMoT/SaXa2CMd2KFYEisavXlNC10Z91TMAWdWvM2RaxzOPiGPt2
aXZtF95T7kJxQN702P/U4+AnZu5N/Ew+Db4lTCjC8Mw282MeS3eUzG6QQPUTxOKVOXEH2znGKZdf
ZOy7ZnDxBd6jV75vc5CJTXKVJ+PKorxZmwm1zuI7LP87OauPDQ8tfh7fgvVMEbyrtG3HbQO9cUWN
DrVO7rgpuhfRWM94kNkPRh35VdbthiI8mxIsRfruQp8DfyAKnBd9ryCRYZNmi12C2TD3YXMhc2I6
mb4VwdI49m6fhvehjjQ5UFyEZ/dABJ4GO91q5Mp6P13XzoJ05YQCWjKszYoQMW53CnGwiLQsLttu
GLjdcLaIJD+SpWs7DTeGEm647fb6PP3Q1e6whNO5OL/nRt8H6ve4Dq4R/fSJeA+tk3JH4+AsQpFg
sI9aEu6y6cyMkOfuw02AflJdBndySwhu2kfKEO48AGHjOwRL57YVq8CJr0Kiz5qo1yrhfHfOcbZ0
hGGj/ahBzmEOh66+kPPw2qHsr6jORvwcjidrcaPKk7EdJu1McvhnlG7GOn6amD+0vw+5fdsMM5me
4epOv+5kiPRc+GpKEyZIr1JgG8BRrhfL8ZuO+CnLvFGeNyKQ0RPnztYpgZqBdtZKE8xs60tAPhI4
3YVVzOdDPBz0lAs/4Zuy1kJnWMlpfjRMqP/5xWIl10lD0N1+p5nhgtm6FDUjOyCsMsaNUml7nNJ2
1YyMAbdQp2ODGqdXy4z4ajkeCpLT0kiviv9L3pcsR44rW/7KtbfqXrCMM8HFXTxwiDkUUmje0CSl
kvMMjn/U39E/1oeqzJshSMroZNtb3NdWi6rKyAARINzhcD9+Di6skQmuEaHCsuHLQRshSC6C45QL
mfaI3oMnBG6qhb7UtAenIxZcVqvBAAtFPS5AxY392jmmylY6vCtIYB2G/kO5GhdVoFnTu6mExtFT
HbRMwtHIsUACrp1hstT6eClViOS6a5j0ze+d3cfDb4ILIJ+oAO0HWXmDqxujkBw1+O0oBfrCcboP
yGqzGRFVTtsgi9RlGPtHAwDlUB0WtYcwUDHPXEs/OFxMAUlLgLk08MoRkUv/5GIpVqLSo7oB4ro2
Y+imh/yPliyHlFm//7m46fIOcErGAN4oi+AXmmAX708XEEoJWSb4xFa1aC1MEiLBwCoKkMiVAVZp
ZUQYX6vxJWRpHbSvLaJSui2D/rEsg6tiKKGdq8hrrxC2aK92cZGZtA2edTW0SO/rlprjygnfIEU4
mqBMBcknXdhGcbhuRwgjgBMYYc60uLikoY60aEJtKQ24FKAqTCDr0emNNSW7Rh1RGAirFnoBTqZO
9WiexkvPazbA9q5zQ9mBNmytKcgfGWCzBcShhukAtLY3dewo4N7AstjRkZQI/gd1lyd+ZodoigNh
42g1gX8XEQiN6vq4z6QBDGnTDTSBj1JkBmKkDF5wTLdqpe86FtxnSngpxPmBVWkGjQvPqTRcKgr4
yyY14GOxV1EHGWTvqpK8owhWnKwTHPjht1/PIDeVZMJRwGFryWlw1cg+2pTEZKmq7Blsxa9Dr4Nv
iihLPSsORG9WYMpFF5y6BiXOVRzFKBq13jHXNUtS8Ab8UtimsX/HFNwIcXPM2qwALVDrwBOs/TBd
gNBl7ZHswDRc6tA8sAYD+FrOcAfOWxewiN6qff+qZCKYZFwlxlkH9TU0+B5jPBMps0vJY644JttS
VKC2JO4I7tOJYDqTXdSAUCuZCqn4wcY2W0PlwgHN9hJdy8tGa11WBOsi6iCf5V9NbhZcdDdSB3Ip
1lhthcKSChmLt8EhPYiqELRIwPZjAJGslcmSyTgUoVen1/igQfMYOouPcgEMogcCf6T3vxk6mocb
oq2kALVnFpTKEtADQkEkhwLNd7QvFrQGjpeqHpg3hRgccP1eIYOtMQ2NldlTHJNjWDV7JZmgIfHS
YPl2unhHcMojLlKFyJ6DKgFFdSpAGUIYhzUq65fgw7rV5OAKBO5XUONrHLNJ4bBIevBr72a6Ygdg
JrfA3gzZjcaV4NFkKA8I4CwuPN/RE5yUObC0XeeQAnfrfNL8MlYi7slg33vU0co9xduJBHUBCJmM
YFLzNrmkrJHyXycG6P5qRCfl2O9jA+LLkOxBqb6EXrJCogcza0E5CPJvcG3rm+mkrzL/TOz8ieeY
8K4osyAmBPZrCq1O4kKG9FY61KJhE7NDdITFxMELZOSmRvtpjOzE713Vx8dNTKGI+YELBcBK5x4n
hnrQK2BFs4Wk2UzxSYBbM8myp2mnF3135nGfHASgNwYQDd0Y6J5CDeD9zxsAbgO6rDPsHE4/wQW7
Cg0APEcR1D3MCqX4URyCY0fibRikaKRsrN6MLt9+839BFfD/he9kms5LXgwV0jAMFLg/pjeV5t79
D6I1oDYvwdw7XL3WTcJ+lsemv/l/++E/Xt9GATXU6z//4yVvMjaN5od5hsre20erb//8DzQBneyO
afwfH05cLP/8D9BaPYXV64dv/CwNkr9A8ovmDnCy4j+U6d3+LA2i/jeV+MDdq8jYTlOr4M/SoPwX
/ia28q+mv3+VBuW/AG5A4xkaDAFMxpf/pDTIn+/oNlRwtAM3Mt3q0G/1fmdBlGyUNE+GvgnU95wA
V54tq3SGrB70ZyqjFI8na/NJnfDDJQcPBEQBNjqBAdCfxwcUgxyhZyeVALIpzQtkmcIrSLtPkJjI
FLZmquQX3hin4NgcLbNKylvMWTxWquqt6lAnG81EUR78R/dep4J1r4xJY4nAiKF1U4SiWBMABeJ0
iQSmFE0J3LoVOjR/j40zZiJDuB7rN03jFwntqt58iJOM7ACB0l+F0I8S6oGGftX3Mqj9+5jghB10
3R1IO0A3KQ1cvAz0xHd55z0YtTT+vTb/BRb2b9djO/HGfF1nPz49P723H/z1n/aj/DUh8FF7gU4z
kXH5/2U/+GjC86IODGFq1Mi1X/aD+rkG3ixgUvEVHeC+d6V1CfwRwOoAofSnzNsTH8v7jJ6OvjT0
yIHsDXhShc+VSVGhG6NHZHtkID0Qy2IFpQbUI0C/VXfXKGRAB0zpXmpfWqGrBvopHiTKVDPfhqKa
OUGJ5veslXfAj+Kar0Ajkj38ud/+99sveJW/2S8TeZTT1OyJhU39fufgiz93jgxidvDQwM+gRxZe
B6/up+dV/oLIlTj1EaJBdkKLn+4cQDGm0xa+CSAqEwP+AmUA4gyfDFC49vem+nnq/PB8v+Vs513v
dGTjXgcIDwS7MSznCSVI05Ggg+ud+iI8lBuWKiRBUSt5SDz1JgEq08pMcFnWGtC/yOpU4R3wRVOw
qx9lzbdlFZjpCEUn3J3VezBLRq43GuB19NNFldQHqRMpa3KomgRJCiGvqrSLn/fDP/JZ/267C73h
v91db9xk9Al44v/9v5LXdDjdYG/f/bXB0AQJFsBpc03EMT93F0jJJlgWDoN/ffTzXIdYALgpp8Y6
ZHnRwY3z9tfuIpMjwVfBJzA1CfzJuf6xnIxKNTpiALjDJGTwUb4/2D3mVz2J0SgljxrQ9NEAUUMm
hHYb3SglmJJ9eVEy49UEG40ewiUh84j2U9Dq5Vre0LDRrjy780Xx0EWyYWemssogUEGjht0ysfCt
JPcvNChQRZK89iFWaMulb1ApAF6mDZJNqQPxaFbsNTBDUBKLpbaooD+gt1pq/ff3bzjLIPhwzsPt
nrAHX9/Foj+++HMDwo2Bt0gz0BuMpMm72FL5SwJhJuhsp/6zCWL/y8ORv1DkAmMdOhPR5fd2ov7c
g/hIhLsU1TeiJhyof+DgPgKo4CxNEwA2IL6BcuMJwUqviNQ41xRwd6MiirYwFGghXQ2gdQgpayvy
JCfO20cGbl2oCGXXTTZ0aJHwVStOwsQamqRejIIBDxhDLf1kOT+LQz9e4abQAfQcUJyAagzfTtdB
tR7iza1iF3HXUVa32VKrxA26cZ4BrhQccIE9gqxFgmLreCiKCoU4o6Fqkt8OozisDNTSEw0CCAW5
kaQKspfAvCBHtgMGPAFENEG6pkFGLkvJYRy92jY6AwzEcVuiwUKJXNuHVrtlkhG9J6CEtkCgu5DB
nayTGEDyYhzQ6C9ukCpI7P8PzAUXIezf3wQEby57B3NBo9j/cKun7OX1f5667SkrgBF+2g0iAxAa
4vCVNPTdA1/8y3fDbmBMyLlOgg8TYvPUbiSgytEoIeHiAugtgoYTu0FoQAiwVEB1IYv5J4aDk4MP
KadYEk0xgDrhbjaFnCfJjBj6hpBhFxVInEryMi9T1QqUUURmK+zPmMHHmuNko3gSUI5THoPvw1G0
0ZR6qBzaUT12S6N20qoGVzj4yCwl7yEziH596HNGVqWbENhlyMj2iUtAvktRqFMX7Hso+qhQxqNp
ExXSYWIIZa8q2xqxqLkn7/QTm1XxxviFIUA7wzspIGpDof79wsiEGXWLl2fXuXHrx2OM5jKSbAkJ
dpC8hSQXOAJKGKQ+WaZRLkVxyBZRD0bxtCYipFFBy11AM5OWCnmOw/LaQB7FKkCWneKmS3utUWxI
IJZ2BIawGFlct0c1ZOEHxhr5oB4cZCjraF1G7AicnHVmZWiT8klVWh14ncEIn4euJEdrIkabCkLt
Shh+64vg2hwyeW2CxMwIRCsEHSMlpbeeNMid//7GPW1zpLYmfldUWhEJT1xgX5v6Pq++50n8ox30
1MY/Hehviwej2l+QT1HR3IUGGUjX/Osq8PYJrBkBGYS6kIj5Ze+CTPClKT87oSD+Jhr8afBIOON8
1TUE8IBog575jwz+/b4Gnyca4DASfMuUiZm8xzuDB00RUUGrA03SNWj2EgqZiTO81Rzl28dHwHed
+hQmKaySRjzCBkj4qb1PLloDT+rs7BxPy3vv9eFJhAs8EwN1c5PgSblTLQ/J39Hel1Xyz3/IG00K
SHBQnMfF/vSH+FmTxWrQBXcgBgSr536881zxutifI6h763z7BdX58TtOHsRdz1SpJ1Eh98FdBlcY
OOlIDbeSqPkcuKuWosCzZuti4x0aO6LNarCrvYKqMdVt4sYr3c5dkOFLxt8G/vXP/3R1T2Y1fX5y
NiQRKlljMgR3FVmiPhwv3fzVdFC5dTq7eupv28deBTHwuVWfduDvFmPawSePDSpPVksDjxXXkl1d
96txO6kL39U37UZae7Q+1AjoEO6s1+dgMVxb098vAmRQUygLfNYHry+UQgTJWhbcSS9ZSwm6fx5z
q3mYWvGuK+DuLmI3lOGWafx84lg+OW/eh4gfH8yZpSlXciVK01YbnAkWXdHx9iVf/v4hXG7/41M4
y6wVoOjQghncQa0VvbvFAzQmkb2EWAIeiA5ggHdDwWqVMye/In/yShFm4I6KSyIA8NPnJ68UrYkR
ARo3uFNTp8pq5vr+MDodMQtaID1C1U5Bc7ShX6ZahGC8XylgHqUpksMbQxISqwmNkvptU1li0Oe7
RFL3JovB494bx0ioHoWJxyMlkZNCtQc9vROSUvieDxAWNXLDpFIrhG6voKs2q+/GYawdaSx+UO9+
bS+TlfIb9/RXcu4ikwJj6EU5uJMXwgU7AElyFVrSHqret8Oz9ADtlXMQqWnE3z2R8xtZ5KO2LI/B
nXJUiQVeKoGqTur4lFyg5Y/cE/ncmzz3Gzmf4A1J1ValFNyVTvpULj1nIFbj9G6yRRNcbaF3uT2M
FGU9B6opg6UkEDN3TGK18TIMaAe6pWWwSFb1Mlng/+MLwZY35/qDPnMgwJNOETUOYGR03++2kUBb
OGOYY7UdN+Y+taMz8KnpQvth3SfKA4T0Gij5eKQgJNZLRa3C8A78Xpa+AAHKLr7Kr6pvrKAjLS3B
ecHNs7whD+MmsIcLdicBwuaEj2wzNDtGXH01HOQjUmq0sIY7iH87fUQ9nxorwZWO/QHxJNhfXtES
8oD2hm+VaseSc4l2oEPzLT54NKLdZqAFBSTGPzx19BwWUvnM95/+Qm4vJ0EpiZDCCe402jjBqrWz
C4GObmlBsAVYcKe7ElUar4MjWam0BGOw5VHZTl31WaeVFTyK1MO/yyNw3BQIvnNnxOSo+I1/Oj3u
FQ/DMGaq5AV3AGZsh7UYWPUtkGmLdsly2wApL1v0a2ktbgHoOZhbcDf93pNqn9nB6QQ4O8jQdiK2
oAG/i2mxVdfBA+jCl7lVbbpDbF0by8juN8SOrbtqXdtQn8CmKNelxdb1LnCrTX+ZPR+eXvrLxAld
iIdb9wAF2MoDSbFayMxGu/xOvqo3SKsWu27TnDFjjkvj74OAAOaDOBS0HQrPQxDIMdgfIKhxx2xm
Z6tKtvWF+aK5kp25kWs48MmQlT+OTnMRfmMWu/Ht779fQQ74+2MKCGunjlIVlCfcCsqBLwxEj8K7
8Fa+lV+FK/WbHlC2zlIHQC4VgA2FdumZH86BSj8+lQsuxtqPNSVLw7vILS60pUAP9ZYtAG7bnDOh
s4/ibpBVYRTgL8Kj4n3GaLqDR/DccJU53h6O81xLvvzpjjxZTy6CKBUT5BJ5Ft6pC2/d29A323sW
s/steq8tYd8/C87wIK5AOGFXtFvVx9hG2/Ddmbf6qWGezIKLMIwhTUYjxY+GUS66RbEcF8lzcBE8
m3t/rTnoMNq1EPrbeXsRvnPx+6dzbWY/3i5SlEiU424HkYD3nj9Lsl5KPawBSrB2YkcXoJHbgA/Q
FqzQKr53D6Xd2B4t1vLGtytm74gl+me2mKF/+iYmLBtqgsi98kQ1Q2P6IBDDGtyvnlMa0vvj7vnW
DfclzWzsuNpCKyd9Xu2eDbqpKaITO7UcmTrrRUEDelipVmpdyJZopeuU3uuLx5pGbrq4hg8J3Csn
tpbbwHZBgIjxVgdHxe9r6fOt7x5TeoHSNb7pbiz0hdg1VejOxyNq+ni5M9xNvni8jOnFiO9q1DWo
ZqsLkV72NppX3N1Fa3dObXm2lVBrMdiHV/fwcPXiDBckorIzuiHdXYiWRmUrp5vW1tcXO9V5vA4s
hX6P8Ut3t492Sa9vS/z3S2UP1sVupOoqpcucXicUz6eSq9B711tBY+ltASRXtwIbo0LtD27y9eLR
wOQuczulx/1Av+0eR/wEeyPYztUFreg2sTDtle1erm9z2tEdfs834Pbcm+U33yWYXGIVdHnTWJ71
7d5zbh+9VUhz66Dh+EqsIzpQrNy6wFpOu6PfPON9oDOIpvjNuSXQlUYvd0e7tXcrRq8XPX0cFo8b
6xuYMPFHjz1+lGiN8Jo4y0Hkb9eLi0fc1BBzmZabWosRvzDeMXql460OBx2jpJZqw+5cjM+oo1Iw
BU7/8eJojrMg1OrXimUdnfVep/FidXB7+rC8wVQVa9Faq5oeQqpi327v9sdNYu3pYTtiO2+XaxA+
WKXtrLdr52pL6Nq070u6WTb0WDkrzdniIRYiLWqBG5h+fyJ2bSEiHbE+iweVqthxB6CO14TCve8a
us+os9QQS+R4FY21P8p06QT02+hqWFBl/RLYi84V1sqayu4T3d+ga+fap49gPl3oWDjnCv8q6Nqf
3l1Eb02KYg7NLFDp0O2rYTnrYuFtnLVkTTN7zS3XBt+o3Vr6xX6LB2GeVmHtLkLb+e7Y68XrFOg4
+2+7xloDZkZv4NCQ/D44mbN4Ha1oWTq7Zn05WLvWbt3WllxmL2O63IEn15LXt7DuAdtqd3Hd2u5g
DU5l39zuLjR6vzRgEa1NFuLCWTLboLe7zSVmHtuIyJzCgjQh3TTOxW1s09z+rtDj/Tfs5MmMDPo9
tZ3lza3lHNYDNuB+8YDlS+n32+V9R7G6AzJ2T1uILdD9g289DG7vrB12CaoXOjqtIyxyO6DRxqM4
2/HPAup11HeXWOxiHVDfxqjTeI2FLhBbmCZ049xgdsxZe9bx8v65o5verrEgBoXluRADXl3finhj
+oJgCS8NO7kRabIs9tU6s9b1mVukOnnRD8HXiX9DRvv0NicLRA/VEv7NgHu5Fzb3o/28q7FrbvGm
YLCrwNqploylz63n6wVz0tUL0gbl6o7Q7RS7ohfAVazjvKgQLU8TnTM4MKeC5+nEClR5oLCN2rW4
zlai44M7elGsfCArj5HLkIDqLvQlAdGVo1jAQ5xx/G8NIR/W5eTx3AlsBmagq1k9xYTy5WO+71cG
/OAidJS9t9QvdLdYxxflmbfx2YELFlXw26HwBRJl7jeLQRy2ROnCuxrapFACRHdi6L8QaQTFUNgg
bTwWuZWhow759Ug/EwZ/GsSZyFpC02cqIPD02WlK8k4S8PTOGVfid/Jdfeju5XtcS4qdcRCufzDG
/hEE4D8BxphoNp+yf9Cmen1q/pF//8dxwmeAM/7l30GwbAoVv846/2flT4DA7Ok04Tx95UdFSVP+
AqscdOtFGZUAEGFgn/1AAxjKX9Arn8h0AQgw3qg8fqL8BHD7o/qkAlEC7kHwpYr42o+SkqCBOEQD
QAkVJUCHQcf9R8XY9/EPHjQpnSF7xmVj1bLJvdyDKLSfNHdA1D97ze3JQhz+tqVTtsEvRp4UC04N
O9Egm4ue18RBip1GqAeNaO6dNzRntOE4MLXsldgZTOMgKsIhkZRz1K5fTZuzzaIx5MyLoZUsdsq4
A09tgKcM1Rkj/Gp07ioDuXKjTiCg7kgtdK/QkBL+IOP5MqP11cjc1SyPRDR6Eqgpjn3WrgFmbOwk
Hs7xq3w1+vTnJ8lA2avGLjPyBDRolWGFagRmAEG9m/c6uRsA0sZGh/JZjC6gWF/6GXvqxJg48waX
3898JDXOPUNMHKUuka0Zt2ATPePOv1oU7kzF8hYFruoQsPRreV9rWfOiRKH4Q83uj98oZ5pG2YGv
LYEucQQKxA26saSdR4Qz9C1fzJ0HxGvMUBsossVOIL+UgOvo/rlWzK9G5ozT03WvNyDvChn5DHJU
BGhGAfihWW+TPznDto5rFfyHTliAWkFu/aVW9KI7b3DOOMHQmRe1hBIuZOqTl7FK/VUdyeZq3uic
gaoQUOmh7YgC8f1YWEoxc0U4y/RAHDVAxjpxOgg30wriDFAvkuYZz1tUeWL2mQJuQiPDLgFnGfo+
OxkqF/3cmXOW2cYSK8qwgj6s4UMovg89qyNNOXO5OeMMssQbfXQ8OMRMFmYNnVeQ3fzgXv5T01Q5
0xzTdOz8ekxQ9glTdKPpuHwYjM2b+htE/mTVdblp0jHH6EW0rZvrvDhT7P3CMqcY5NSJQ1YiA3AB
4m+h3O5SL4nA31GcYQ36amzu2NSVMRDNEUy9KKGv8jhNnwIgu87k8L8anDPMUicgOOmUCK3IevxY
6WL9JuKbzbP7t7z6yXqPqRiWoapHoF4JJ/EQsHRJwjkGia/mPv35yeBJPjSSL2Jh5CTJbU/L0EOs
g/NkllPh0eWRpIosi8DRBPposGV0ltx+mzcyZ51Q+imjIGSRUzcqmGoa9Zvi/ZkQ07+Czgmyf7om
GRsj0LySEM1kog29tcdAQl/4vHlzpilBBKgclTJy0M6i0rCql6mRFvaswXk2XNYabKgqTDxGezf4
JSOaRPHlvLE562wJODVkDROPMKyoZDd1mh7mDc0ZZ9ZPuiQZhq4gn7piirEWq96YZz08lWsMsIFa
1Rg8BVWuptmVOnPW3IHZ12pdpTjPnCHprECG89YNIIznLQlnljWEJQZRD7BNSjBEQR5TdaBheTNv
cC6gTTyhyOImBa16lKjJwpPMQXswchCJz4ve3kpFJ04FEBp0qrIkcgJgPIhwF1TKzLfJmeZgCA3U
ejByLgxr5hcSoHHj9bxl4Uyz0IKoaY0R3app9ywIzdbTinKeI5xa5U5dSi4aDcTdgcOBIqJ+FYn9
jar58h8RD/7LX731+Jwst5eVYaiYTej4UrDLBIZLhNjV805lnrJE9lUpGkqwPYkhQcI6yx5wITqX
55q2868016+ZcyenV8S4STG0w4cszhwi1Caa0at5Z/4bMOdkWTIBeY4QwmNOET5Ak80JAnFeBMSj
AQQR/em+ogZY8J7QqgChjC5I+czXyZknqzpfaATsld5/wlkBcDkoReb5FR41k5BQ6pp0epuJnDtg
kLytfZPMu3C+VS9PFrxrw1SWQYDlGCCZi7SFnM88kd9QdScjg8kKIS2I/ZwuYhCOEzva6PG56uoX
m5DXpkMfq8qCFuudklIEbX4uW74pdPP2ypQiO7V8NDgJ0SDIgQMRKMCLO2CRC8ByF7N8lsgdnVrb
Nm1PMDo40PZJ3L2WI6jj543NGWfkVV4rB2ngVALoRFBwRxG99uY5RF5QRPVJ15aBHkDaQ47QTCsy
S0rLYJ4JidzxKVd+44sDpk4EsIYXB724n7cmnG1WKRmZ7xuBo4QCas6d2V62HSEzR5ff7xXwwmRd
XIIPKioj0PEsk/EcuvWrPc6dm9XgmV1pYuRUyMGorjz3DdIf89aEOzfRUTAkwnRCxF0l2QHkvq2m
T3dzBoee1fslAduckuR5jQ3emOAbGVGWQ8vYrJmjYeL94EGd6GkggKcpZ1vQSqftrDMTAOv34xpy
3jCIIIKHJx+2RZLsxnMMDp+/RwAf348sVmTsickw44QC/1XPOiqBJn8/bKZ2TR3UIALCGb/SwRWt
eIE97wVypmiWLCMBxBscZdTBZLlThvAMZPGrteBsMRkUsetVHAplEEVXYDC9mcDVszwIesrerwhk
0HxwgeAV5ol6rMiuKL1ZRg7AHzcyejFZpeK4UYdrv3GyYOam48xQSlShqiZaTlAPvwzSSMdRmZdQ
Agzm/ZyZqfuMpdh2feE1Cy8eSgusxedgLl+8SMKZYeoncS3206bOhcoZ5YkjGZIAs/bf1J1xev4q
qQEB0TLD4H5WPBmkgMi4Ngr1PBdCOINMTL1qIxPDN+UIctigX6AfUJk5d84sC3DFQ20JcaYWV+Xd
6OWN7ipGo/XzLAhUHO/WBu2xMSjQC5zwSQTRW2AEybCct+ycceatEUDEC/aTptIySIbMClMI1swb
nDPOvNRbo+om40wXhjpcDH0x77ghnHEOkaKFUFmCt8oIyMzHcgH2sMidN23OQuM0jmpdgZcdmFwM
ruGPQ02NqOlnbkZesbMS0wH3HTygEtRxEyfNN+j7qVezZs93+TTFCAmjToTfkq41o6ZSr9vzRuZM
tPESuUPjE0LkAPAnxast3UzFeXvF4AzUKHPAUnsMnnT5Mgh3oxAu5k2bs86EyAx5MLitmNQHoCQA
OwsGY+aacKZpTL2TXtYYTmuydtuIYrYtUYhw5k2ds04dHfBxykYdCuAVUIutmq2GrvzRzveH5QeN
Z+aPMwkNFBXTXb8t0gW66McV+vnPITOnFfiYMwAy873TMoyC9RIL4Qm9rkWHhz84gR71M1eGt1GB
jENnVrobm3WzrEAv5Pa4jM9z6B+ItyD3aVZZqbukKdK9qYHBPhkiNm/ufE940UlFCTpz3WVNjAZS
FVwFAzpn53mviQDg9CA1/VYQRymC/haA3g6kS/VVpZD4MGtHvrVHnNzwCy8CzRtkZlyvD2GrIvE3
oY+Wonmjc6aaD4Hcd0Ouo6lNzy5LtVRWUBqLZ47O2aqISLHsx2Ja97651ISyXyaB0c9cGc5WQwJ+
TU3NdLdriG6BSY/cp2rTzDvwINTz7q1W6Rj0cZPobgZmq6UQB8qhLRm7nLfuvK2mqclkhj2Tx/Ik
BhkDsi5rwrzwhQcHCZmglJBWxluNGkDwCr0EIgZacfMmzyOExNpThUHA8ESWcrcUCEDVaHWdt2n4
LnlDGkAiGmLTdGVwWQrQXiha0s27z/F88CSsR1kM8VaRmoT0QSxJNJZbMm/dNe5IBetQamY+vJim
9uW1lmfy9yAPjZkLw9lqUzdemvXwwKaZyNCfAO2uYYbJPB/51oRz4mcEFrdVwTB3JYAOSZrkgiUl
4bm+vS/OJo2z1T4agi7UfN0dGdhBAHfSqQBU6TwPPIl/nXrgKGVo/C88zU3RR+WCNQmhR6Jr8+6P
PJWCCjRWVKk4tVkUyyCeU5hTq+nc7c6dqz3UBLwqh3pjWoHstx9B0WpAvud5lp/h4UItgd6PlkOM
LwVHKY0TLbF6ScnteaNz91M9Lss6MlLsd62VlwggiTXKQzzvrfKYIbTp1lnQijrInYVm3zNRoI2v
CVfz5s7ZaomgANIUOPlyJmsXUDl4lvtRmJXbBgXB+w1Z+pKZ1YmhTds9s0Gm2jqamifz4muVO1a1
Br69bFoEqZp6kMF1sdP0Tp+323nokNCana61te4GNZRCkiIcnWKs85lT5y1VKiUoQipw7lLmb8VQ
EpbimINQdt5L5Y7VoQ4IK1tsd6KDeLf1SpXmqsRmjs6Zais1csNkQQNxpBe+mmquLnLkYMt5w/Pw
IV+MoSCiIpOBFKnklK02rDqpLc4c2m/Fpk+uBzyKKGOdKScxlr5uOtOR8pjQSBGbpeGpDQhM0AGY
aDXY05tqY0qpvKjiSL6OEeLP9HQ8y0uH60IBiSodbHZNdI+G8fp7onbpPJNTOHtu1C5Im1TS3Car
4zX43X1ALwtyxtNNsfxni8cZdFImSl2rmgbyaiFbMbHpJwW7NAuhHVwmdtwOlZ2wzp8XfL6RwJ0c
xokWN7hlwbEGEDx21FoOHWBW5XmXLR581IKgJjUAbQDtqYwGNq1WrU7VZuYV3/gJTuYOYqZAr0dc
toTaT5d5WHl01IrxzDb+IpDgIUjBBKs3wsRwB20A/bkkkCVoAuZVg9Au+95vS8zrQBeLMEVkaQGK
nxq81n42XM/yTh9QSFrstZBi11wGpkBHFjoTqmOhMS/4nAiuToOgFhSlOcpNuhuxFqpQQmRUr4Wf
y/MwVBrPKNwbetVpA8avh0FWKRkNY+G1qtDPc388HqmHKnqGqy4uun7B7ohYh9sxydszadcvDHii
lD1dHeAQ21CfdmWtxC1YDuFjLdPMzYtUCRXbi+uRNqjX+fNM7K2B+MQIWqTpQa8YG64iF5Fdq1Wx
R/NONO/my7feApkwksxDlspPypLKkRpYSGeo824CPEhJ7zu9FwvEXQNq5zfgJqsg+DOqx3lGwB3R
GjbMAKl1vAixazcorTF3rNg8gJX2Rot2su5ghKvi3teQiwGYQ7KyKq9BoxBWijcvPOLxShIqz4kP
1+OWqTzeNsRTv1cmmZnS4AFLKhA/RStjdACgTajpFfehlpyTAfvCdfKApThTurbVDAze9v2xBafD
hVr7yRkD+2p07vxN5VyODXQrurUssQMkGyXLwC1y3l2AhyyBVFUIhKw2XJN1ubfyiJQfGazgnCbY
V7Of/vxk3wjoZClEGcxOWtWY1EOzjysMmTFz03C336hUG6IWuQm9x0jZp0kqbs06Nu5nWRQPXVJj
jWRBQEyX1GgeEhrDvPGropsXivDYpVpE+5fUKKZrqGU0qfak1C/6dp4n4/FLmZePDRF0EzEh+DEh
VpK+BL6Sv85aGR7ANAASbraNjHXXheEWwCiW0qj106t5w3Mnrm4EsRkag+kKsVwyWxsTPbZMzxzm
Jat4DFMVB2lf+4Xn5lVUUTFL9YMBKNO8Qv5Eo3m65VPF66O2yjx3kEBJEup1CyhTUdvz1oY7b3NR
j/TayD3kSya9UCTeaaco7czROXOFrJWZg7fdhJAMQ1YgFYVlwRJz5nvlzNWP0Q8KBIyHpHhWXRWR
EewbJsxryQOZPbfuCfqVfChEu0GBsB6ER8qeZY06EzMgcudrGHhmSoLWc8tcFB1BEaKnNEvZ87zX
ygXIlVIPfiNnght2AO3pbSS7Wov64ZzRwQz3fmmM3sy9SK0FNzBT6UZXoFJWdEH9bd7onLmORQwK
UgY1IS8deqdB3m3RMUGa5eNB+fh+7mkmVFFtJp7r10kCNZ4hPhhKrLzMmztnrEOfx72IIpkL0Ux5
F0hCeR2k4zkSxslsPt5uwWD+fu6jGKRMbwbBbaHTdA8FoXjtQZhr1s0cSnfvR1cN0C3GDdxYNo6y
2xXRPvTSeQkl1eRs1Us7qayh2+EamlA40tD/H87OrElunOnOf8Xhezq4gCQYYfuCrL039aLWcsNo
qVsgCRIgiI3gr/fp8Tfhd9rvfGPrUlKruoqFJTNP5nlaILxAof29x/5hr7YOcKyIO1BxXT7vTRQP
R58CJ/V7r/5hq6ZthnrmlkcHI4BrOSsgZB+ztpiz33z3HzYrm0wG52pgppOSZ2jY8H5OmtT28e9t
qI/NT0OZgfWCwsF72b3YwYK1/ZKRvv+9DfWx+Ynn4DfqDkeNDYu66kIYzmAT/1M++DdL/mP3E6KA
tAw0xykMO/JzimGpZ1746Z+S2fd9+W921Mfup3lGkhmkjw60szlrWrvGR4w42QNXMJGoCwm4SPNb
q4h+2LxoQaPjRNboEHTpa8myFNMlUv/mq3/YvL0sYqhAG47k7J0kTxipAZYcfyu4JPTD7u3RC1VF
EwN52ueeXOIsLz5L1HSW30obyEfLjK6Swaw0Vkdjk/YAk15/Gmb9m6fDx54oE6UEhTSpj5KzcWeD
46LeZL/9+r0v9sP2JTbv+gSTzceyWhfAPnK9mzo+/N7h8LElauhCVPTpFB2JRezaydEfQTz/vbEe
hGJ/PfPbroraKMvbYx5AiUOJIireiFvYb9W6/i+icozW/k5zw048jWLYlwsI3AVf1t9c9R97o5xW
UrYg9J7KmcS1S529NjNnv7cq3wkj/xp5b1lV9mA4LCdtDRi288hm2DJ00+/NxcIg5K+vP1QqkXjg
6rQqBkBMJW3TmeyfHID+5uQsP+xZBYOauOXwhp+BvD+iE2C+55n5vawEfKi/vnfJrce6XKNTr+Yv
wefibSy9/vZbO+pjh9RC3eCnfprPLiPj9xyMp9fZiH9qvvybM/8Pq7p/qSEsJexN2LD6c1VGyh/c
Upn1pNvE/5KxSWCgizmOfwiUi/x9rfybC+YjUpXbOA0ktfMZJNWMXeWoqbXJsTQwaRXXIe3A6sbE
jh7AmqCyJDeAYUT0CPB3aN98CipVAB90WOALG2s5W7DPoy0yNxEpQfZsIh6y8lAWUTf8UMKHqS7T
eA0Z0OBTkV46afmMlbW1FXCevcv4j2jNZpnWGyl88q18/y/wqc16tT0A07uMF9FW/XRTduDJX3JG
Z/bNCqssfJGlXpfHWCk7zg0PxpChxodo2Y8o9Qlrax6ncngF4Nj4DfhDuzLQiDuvXE1I1C3NLMPS
3smEDOv1ZNatWBqdOGp2CZl4+zA7mCHcyHij8P4f0F46PJQKrABX+5XFa7kLc8iX53FZxu6I8QQx
nysK1GfNjJuc3Ll4HCd8/s5u6rwtpMJ8QRx16ms6j5m4pTKpVN/4hRTmGi0ZqZoAqF4pfZ3InKhb
CGsq/jqZ0aXxziVTj0RPristl0bAlpPhwxrKA/CreE2ldlpRkvzYxjjvAKSjauhhWputLRwc0d6c
lrLuKCYHFvjADjEgBa1v5e0QhMnvF5ZrvAKFLVcKZz54PecBFAPceneDFny4rdINxOsKadCMD9QS
GQ5GJ3S82ijtx3sQp2ZwhRBLyO3Y5SHXN9pmkL7gUw2B/xGs8dSMjQG9kKk6Xzc2n8C6yqNvU2aC
FnWPBsSyq92KNhWJYs6avxNY6Oy13aH1MVt8gxm7kGVXYRgd6oMxMLxb3a6izIcjrIBGQNXUpqMc
kpGgbQFHZ9ipzi8u095/tn1Ku8+qzZVbMIEOX5W+Af1ixVB+lAFLfy6szIvvvU7H4ZeJy2iDERmL
tlTUrojw35oCDOn1NKz4VMkxTK0eo3rAFH4S14ko8Xv3ourBmsY0mrT0V6xZlwFqM6gWw4aKWhF9
jTZjc1Azui3bfoItEKJXGP+PIK2T3MAzcpiraZ/NXq3iSgT+vsFKBWDsHnPLslp3nZCuWq9IL7Nk
OQxxWRixjyqcz/B6tFmHdoGS9pN/S1HasA8mRmv0N6W2OX6TS5+Oh7Sds7Y2foBJ9xLpL3ZAaOki
Is9UIkwo+FrM9ZK7FUacKcE2B+cZm2FRZW9+JhpP8lUNOp0ZHvGUhItAXam8xki1Th+oUiUmh5HI
jvdTUfQXn/D4E1zrR/Kq7KwvME7X11lqsyZTJVxdC3hRJH2C+KHv2+GR8MSzV/aOijyysurKrWbZ
2qn2Zh2l4dfe8EBAb19JWwHgbjusQX5Dtq5K+4sIy4TNU0gml2eNw4QANDAAbdvt0FLp5WV8d+AG
w0MODCgPMobCfymiWG9vUday5bN25VwNoPOiMh/XNiNmu+/gWwzuyYg7KwGqyJd8AORWoa1M1RK9
lP18cIRPS3oqYwcXoyNGHQvd1hPMcNQvjJ3NACkzGIWYGc3p8AuhAJYHmqL1yg6D+gagXUuBE0GY
OVYNjG048NMaeDdW1VtEFDzf4wAbo68wBg7Vw5IKX3zLQmRYWlcOLT94b9558ms0Sybv+05T9XWV
k0ymmqxktrdtPKTri2duQAPPEOK5P45t7ha4F6m5t2Md227qk4NnRbk6nKBLxtNr7pLYJfVIhELR
baFt1q9AfEc6+bpaH+J9SXhBftkI6SEcwiWr5HgoOdSTQxKnerlVbrBCwq1+dbCkhLpUPnYwDIh/
4Gu1IF3Tleb9VOMm8dWnde5Jvh50Z9z4ug2rir4DwmYSLNFUCSLqiIk1tUeuZhMp+NzMBbsruixS
u9TkW3yOe2Jwu5SFo/DuVr59DXx03T0vR2/vZKvy9IhHw8jPEWj6BAOGNKfsMyIQO8BxEGwl5upO
T8KfqSKbWtEoTz3sZqG5zTgmDHEi9U1pR8s+kyqR5hQvqfZf9eiJgLFn3nfc70ezKuOb2a+xu7cK
p9KNHrrx3S4GrSpNUtKY79i4VbCO1lIm92VHjK3FGPoU7uLEr+OXqLXFJu+RdAxQbhZMqg3zVSjn
rdz7RM/rFdTTKI/rNBUaHtrzlJBQtyjaAf48xTJMP/JxJT2QC1Xnfbvr1EJmkCg6+NRweAaw7m4o
7YIDvm1X8gLfqlFMu80NJvE1hnqWGSTwFK/xRdOy0ncT54MUxy4eOk6PInELjfcJS6L+KpUi1uHO
U8dT0VQ6pGy7ybYN31WtEjMuPaqqIW7jnUyjCaBnUfBSiEbN71l/bbYsmu9nQ3UJt+WwhVTtN4/q
o6jNkjNB70bl2bc2kjkCiHUx6fqW4LNvbQ1U3uBeifcVesdWnQjQyiMQ0E8kpT5rWBS3XtWIpzx9
iG2C7lhW6d5VNdQw1Bp+9e3mgjrMUOOqzzgv47SvHemr6BCnhbVwiS9mx4daiC4NPwKOz+WqTXmI
L4MqN/8kxk27GxIHaeLGKN7nGSKRDWcALMaxHbfu8+o1FkiTalMmS5PlmeklaAnptD7jDhii77YM
ZcrqIZ3a8siAWurehmoUy9NCbSbZkciso0mjxkJV13msKFD11kruNMDOs+xPQax9XO0ql4jZ1SrC
4fTgo9LhaCZEEfEpQ1eXPbfVaor7LeagdsNJo8+3oUmNYUI3C54JkOEJy8r3DFpY3/COScwrlUma
jY+VkLj4a5l3ufkerd6xN/h2Ej2j43jyNtQOHQ4AefMZ/iV15Mch+5K4asjA/F4kMqu6pXaLwMzt
4GyU7PUmZo79FhA+5rUbSRiu8sItxQME76x67Dfg1A2+iTRRqA4Xqheoy4EdAHzKxvh8oaTNh+dx
s7n4Wab9nIaaiGzFQTFWS1L8RIuodGud9sXYf2GBteCAMBohUgIEKm/VedLd0MKiN0Pj+rMeVR/D
ChkIgggPsDAGS6sNfcmOeY+oN216ODPCemR0eZRgYATOJBbx1oJ8vQYbcW7PXWc1niAPa3KNCIXQ
52zE0XiYt+Td3EpsMC77GmTG+WFVqV94TTSUk2/TVkl9j7eSg6Te2nF6t4+XOv1UTIQCkFisRVKX
k7CwOa64SWA7D0e49kG2ZF3OyTqO6WEj+H4QnjtZfTZlty6YpdQsfAPsc+G2Dl2UTQbkxViSm2jD
nriPwzAPWT2rauOyxhhAPvaYkxoNWoFVkAygFrI6MQkEMKQnfJ9VmpVvmsOzC/a3IATi56cBovUp
n3BJfdlCW5aXdaAy/8oSnCc/N4kHds8Xk7u7Tk6Zu10jxC+XdhQl5viQ13t6MUIv5lcyb8Lt4xj0
I1s7m3Ty1LpssF/5DGeMx0yRsXtwPsqsrCUmoMMz7zVXJ8jQnU9qsJlK+bzEkIpft4kmItlni1sL
X6fQRv0Tr1SK8N8xP+fnoAbfl6cJLGdMtPZdZKc6aWebvyWWDzmuV86mZ49DBM8HpcI+xzNYoxbf
AvazUlfrBrP0l3ieh/uAHDC/Lm20YG7a2PjTKi2mWbJ+6avPfd8PbmqQTy35TcQrzr+l8Dwa7jiq
I+lhGbAPX5hW2JMNz9sqx7hXUmUYzkzIm2tlVN0HGASsSLV8FOcnEcM+5gztnZonOaam+xGqheLj
46jn4a70Ypyw28ZgxA1M+gdbp6zz4mu2Iuis57ko4/Mws1ldL8CxZEdne86f8nzuJl47HtLpNM4E
PYgRYrtnW7livrOtc/yoBxNFqnaxoNFTNyuWvnG0qNkjbj611iJJQ1LjWiyxKpMh1bvYuCG+Xoht
q2cxi5HgzKb5vEt6S+fPqyAolOIpb9gEeisN5hZsgYjsPtLeoCZueSuGvctVxHeOOlM+REyv6WVx
jIDRsPlxxLTDWo232bjxjdXThtPnaa3CmjdSLFbitmGtrrdi0PYqjn1XPMBdbnK8aUU5Goa+cWrJ
AzdxMcE9HSCb4UA2eMIfZz3Rch/P2jG9w9Qz8Xs4NHTiGlFn6S4lZUmxn7Rl7DBk2JuXaRNFi57c
bUBSXPaJum4dj9+dJq3s+VU/EYAka3yH3JzjYCzdpciLx1uHVjZ9BowconLRjXJitcV7K06lwHzR
7QrmWHY9xVBpdnkRDfNhWDFRBu9mRrf4ql0KLn+yYqL6qy3RC3uXjBkJSPQw9VTcsVnzZb/Akddd
Fz4t5jNplcFpn1gXn3uyJOs1hlJhPVEXgyHVdy77eT3QfnPiiWP/ws9h2BJ1XDIkP3eF02RGUEUh
YDoUsdJquhm5SLdbV+ARC6B+IiB0hnMeGIm2nSvaXsDGOQplBRfItIj+iU30NyWjj9Nd+YSuXzkQ
dl5xF8K2ZZIKPUUQyr//Vl3n43yXSlvsKLd053GN1RX6CeJbLiT/Pf3q43xXOhlbIkLazrnsdO11
op4Cpg1+q6GRfJzvKvNtUSKT/qyKPrmk3Th8eY+V/+G9/9Hf9m/qRB/JH0Oeccmijp9l1+YF2xNQ
xpCzkaU95+jsAjwR5oJsZ4o0wrIP05YfYhgmv/UVf+clSpbf9lhIBjVcBF3b2pC5WkIdkSVkuIIo
Jhp3xE4UP6BnwtpjqiRIUwOfU3Doxi5iN1FVCn1hrk86LGsNmW6wffhHB5y/W1wf6pGr4lnkdNBn
B3O06DL2sopyIBqTWO4quaGGUuftRvIdSgERRSkUImKo0QWYRDnqWYC+1jjAPTBVuYmWwzq2ejlV
U5bm14VrI97MAjNydk8Mjyp0SqtlFPoWqXiB+MiY2VIDf1qt5+UOPZEekwpz2yGWRy+6ury30IHU
XbYcOe6+HyLL8/24yqHcpUsX/NB4HAbpkRcsXY+OLYl/mqSGBlKPhZtAp2nHdow5cktk0+GosjxB
FUVtTHdN3AYld6mHB9B+YtGq3YXQtXK3Ey2Y5bfcay/63R977P/LFfw/BYNjCvannMPSs878z5v+
J1rs5C/z399/wf/5+7/+EXj1//j9uxfz8pc/7LHYTLi3b0t4eNN2NH+Ci99/8v/1H//Lu8e3CU9h
fvsf//WntMK8vxrr5V8YzO8dp3/vFF7LsXf9y7/6hL//hz99wsv/RlBQA8sODPkqTt87tv+khlfv
FuKgiQNyR0j+B8z5P6jhEf6pwJhiBWcmkr+zmfGKf/qEp6CNw7GlAK3nTwj0n5/90//e2f8plR4t
xH8pFQOSmQOhlWUE1vUYjARiEf/+L/Vp+Aotqc/KeA+228r2LdLUCXOT6WLdDW6v1D9Ff6RIyLlx
8sedLLbdgrpq+JHDt/sHQydS+d0kZmB7XUWRabKiCHBSLAiDuDCHjee1kZF4MLLq+gNiLQ7GnRkw
zQtNHi5vtdyCSO7USA0oTevstzpfslxdxwhx6dxMWdkhN0vmHPwerwTCySWX2d7xfFtJsxml9N44
FfjzKJXiZ6LkAgzWUvpffprN94EtaXmgkNPrPpTFHqZBww6F59sVZgVPi50EtpEssQ/lXQR7zD2f
rMeP9s9IGuXPCCOYO+0WUK1Y+AFbt+xqw4nCYtY2XQkGbWeQU26Cq3ruYdr7nrsfYYl5FSd0vuI8
103JuDkkBTKL4KqrXOfjXcYFK3ZdmTVlRu512PodX2a164Nne4dG5NuNYwAmJhRwybK7R0tDUdNh
uc3t2p1NF5ZH6+ZiTx2jZ6S3aZOE3ByyHIjxKVl3iSrvkAksZ+WiC4r9v5Io3Gc535ocJ/9hWfvP
o3X2iOxvO5RhkPfJmP6ohoE0Cwp7O9LO6vM8wdCcp5PYI8D9ETH6HSXcrAZlXB6LePuZFV10F2d2
3qcoh9Zk2UA9gpxSp7J3j7yyXwM2wcM846MuNLIQF1j7mWMY7Du8SKsT5jnnfaSLtTGIfpuETQiv
KE7L9QkEwS5+9Zviz6mLe6DcfGmLRyX6cIbdQZtdtHMme23dSEssSBlFjc6m3Ke3Q5+R6jD3uTFH
CF7x9ZxuhO6rkanu0llaPkarEQlS0hC5cYAioGDztstcQoGGo4Z06KgLpqJwfEMRIqe/5piZEK5Z
aXWVfuoIizxDFcnESX/RSz6LHQJOp44qn+CcQNhmH1gMBeKKyjhZcMUsySPylfSl3ErawHFwPdmh
U/cJOJgwxMLN0qd52cAiYkP2bdquKXpTfMWyzZotsrSW4D2haB5P5tTB2+RmaYf5F6rbphZMSJSw
QRS4eMHCrUVcqfVezu0Y6WfdtwEFroG3DUdQ3zDm+9tkzT6xUmY7VWRTY2jk+rqaig6Eu3bAKqaI
O93VhPOCXtJkDDPKCCiNbieNglWDbovoyidjfIKxEiDJbZ41JIrCvupSwJP6VulrjbwCOuaMvGin
xYpJxlpiXvJHhaLvaczdbBvftcbUhLH2ZNuI1UHpz90i8++Rh+MWnVyHCWUf+UOwc/eJyCIcywjp
ehUl1UFSER+IWgAUAeipoS0t6nQiY425WthxowrVGqHOiX9Htg9qqzmQpnUlen7fD9t2eR/UJBwV
3Gygd7pP+6ulncV5RoPsFc+RANJ48QcUFpevcgrRlTQ+23lp6A3d/PDCWC9qvmLZg6GJh5GhrEvy
9x/ZOlF7D5NQyj09ap10rOZL2V/RxQF1Ixd6pCi3nhFGx81g863W/VxdA6dNb6Ug2U5WQ3yKST9c
+c5HV7BfJp/7HG5vEB10rTX8tcM2nHW3qscY+6T+41dyE9QjCS2t4+qPd1U9M0AiAWdyVV/s8HXg
9/Zm+frHNyj1HJ/kumU7mr6/QlT4t2VdBLL/7oVLlABXT6ILxk/9mXVifaIBjwRnb3tn0DuEgqce
m26ZAVJzxhw0KfD5lPcH1DqqY2452LlzlZ2ROU+Q00J6p0rn93TE6ulhGwpDv+IbbcPw8sfvl1UB
5mpZjEeu8ROxYtXtH88QJf/1KV4nc6YL6dYbNuYg0mLrvTKd0xuRddnrOpj4HjOVw4suR7HTyza8
cJstXwUmIX6sk5t2U4nexJq6gKMPEwbfeBKtZyhA1VOJ8Y/HZRPRcz9DVxvRt1sPmH5C4i3otU/Q
tzul1P/qPeJVjsIpRuC2qkkWUc30S5bnVVSeYcWwov6LZ1yk6Xs0KUd3gWvpPHQoBcQJkzUKX2mH
AtlszYXEiV7qucz5OUIy8qT7PLusoJYejS/uWhk/ovD4EApxWkW27ST1+y73x3TUZ1HaQ2rDyWbZ
j5lS2cQDIzvKtLjEJfS4bqZ3PlNY6DT5RNn2xfWVbDKuoIYWqF5tU6KPkHMRmjuLxYTa7KFfzFJX
TPMDsfm8byXNUM5ESYdGPQO+p4pr9I2SK52hoQVMTxCOXJ81hShRyGI5Oy0Flrj2xZQ0QZuXUiVp
s1rgOFsfnmFU3OP5yyeett/t0v7MYaq3S0T0mCxe3eIuqRroDuKUJOmE+N9jdZc4ii20n73bKGRJ
w4vPq8zXXdpt+mvooLiUroyult5FRy3R0yeQAB8L3Z0huQYc3IT+WmN92EJ5iqHnTvAbxpXVbw/a
tPYK5Z2jbrMdxkGz3RwSfpfyqLyZcyhj1BvW6LKnV2EUccM5uElTAQ7j3H1uBUTZyLfgTSl9Qf79
RZntOENorIvRFUdDMxAmE/6zJ32AZPGuK8l0geIIM8iI6HhXaThuL32CBCgJp81Gam/zctrH1Qp1
rwBJjHh6YJDsSHDpLgzFeM1G1GDBYFx3Uni6F2OHYzAvo4uLtxUanj1jvw5HDM8Ue5vMZ6iwOKtl
18A/RrwMAfKOzkx2DyBHdmTetQ3KpdWnCaLkQ6ILDz+YMd4JOtJHuZTpEVNt2YlPLYTaaOzXHZt0
v9NxUsJ4pSQCXudJdd+y7IxokA67vvIpnEFQscfi6/rbTU/jXTUm0wFnNRp8MKId30NmWr4sgRQK
PWK9PdO+rHYISAG0YxLXSBFScymr9hVV63Dborpyg1xzbCQnyY7O83Tfx0o2m1LsnOCS3rfT0o64
8gqzw5BqdlxKDK1S4jqoYkIdlnhYnqaZw2HaR1LuLHwuvotKREdYgS27NV90swEmcHZuKi4hG9yh
hzaF6g7l51zo5CorhvLkcV69rlZC4SuH6A4O0w7LlPHrpFq2A87F5OwKElDDXv3azF1UQW8hOGQw
jJgFKFgQPnAdlulWD2YOO9ZHHjXsoquu+61ku3IuLWJFOd/IXi67gXMUwiAC1WKNl0fhew6FHxFj
QTF+NvMyfHdpZOphTHvWsKVkD2mc+V2Zu20vVg+ZIZf53gs7HJXqxqLu0Da3t2jjrzG1mNcxIvVd
u/nwCXJ+dT+3+j2EhjxX8OjWo1f2J16Yf6q8GfdG4fx3sdk+uzUci5aYuoCB5xk6ziXzgUBPDuGN
pVPxSucyPkZFCfmH8V3PM3LqB5Tr8rb1xxVG8LgQIU+glaw1iI9xJ9Gh/VWBT7kvAI+vcSd/Ndzr
m2Tp5T3homq8kM8gSfD93MXrRWDg4alCyLgD2bo/F5CNmswgADXBFvsh4IVoKX7hRn/Y0gXaBK6y
uorpravsQxsTII9TODLjWk5hULTgNmmrbrqHXNtDXVlxqqm1/DJW5mlAaH9Bt8RrWdmf8Vgg9sqj
bCf4TKARJ7jMWLoVBselWA4uHX4UfgBYlw0v5bjh9tsmsBWtuluwx2pOCakDhvJPcsYgHkINQA5p
kdYFj0fk6DFAdKa8mYRIr9+bYI5ihYKzxmP3HBOSQHeqRnrFMpzHEsZ2CJXTpnpvoLCd9IdV4Bxd
kNvVLBLzAUrXC4XqeULAJV4wxIhDsRovYYbzdNTJ6tSSfr5HQ4VvbDKqKzQMCnxNKUADY+UuNl6B
M4zDYxC0OBEFW98+K9PaaT/u2pHcirx4oaP+PAiSHuKSb1C9bd7AryM6aNUWrI5Hjk2/zQ9RiZgS
ti/vX+pb1lPw11RhP8Grdd0brt5Q6UGgq5YJPtAQocBDF49pV9p7TFAbUA97NBJtUTo3uaIDFptt
n6FoR/MOARZm1BAt1WFGzw3vF3KsSnT6QGL/iXEe3vACsDVC8D3pJW3PDlfdacyiJy6zcxah7NIS
H59M1hd3jis0NSXbMeomdkkqwnajFBVOkQ6kTgb9cY6WtBmt3o4ej7HGtZ2JPZJ0dmY5wXJGBL4z
/RY/tBCsv3hgG2rXrvdB2BeAzcfPwgPnbsj8oKNseGIkTY+OLNk35FX6gObTVwVw6QUVJpyFpbqD
KnG3xfJ2KsXRU0RagsGKF7qEOPNiCudEwpwSC/cHX/vrGM/1S5sUcI2GcNIPkHiBoaouHCW5eml1
0pichV0+giPjMN1/zE2axnUFSeDaEyMePKEGDj2DakKLlgKe8vjgqs2c+Li1eyJYdeVahvAs+l6K
zt6UlYOX+RS5t3agyzOqaNOOTn11IJHPMcwtGS7LuX3OUDa8HeGmftyKvL3xAMdfs5bGO7Q+jSi+
IeZp8TAL2Dp/8mUmdnD0y+962fEZHR7oTkbjhL/JDfy7RZLlN3mWTk03WXM74HBuIH2BOxYmhTpb
mI7LvKLWliCLb7p4exWk2nbD2rn7FQa7x/U9D0WwUtQBA5RIvJX9QTqyInxL4WCRFDATrKZONGtk
fnQOMm5WorUIjoDpsehzew3h7MVDtPqWbx7SDwSwS58rgvWPIUaUPr4GP7JGDSuvodnGX0RULkev
2vJp1GV8z5wh10M1o7iw+giBebU16P6GT5fg9w6+02glK7KDSMcvtO8ARSRzvoOnUYkpZOXO3lFd
0055HBtFrw4FZhg+4dP1eww23JLt3R3SZj5/3AbybSnIVq8F72xtZ1J9EkJs+75K9Q8J5bERA8VD
n5KW13mMSMRaAUkDKnIN7s14QoEzvhLF8G4jihwK0UZ1T7LRPWqaMuTsw5DuZpmFh06yZI9cmJ+k
yNHBxAZ7jRTV7GXJyrPrEr2zi+dPsprkQyYCrgGCc/ZGQdo5Tehlucpkzm9tS91rWDnO8UmhxYaP
7HHC1H09Yn55v0oSfTWQY06ysnCfeIfaTBFX32JF5ktpJfneixgd+uXkDwZJJEKmCnhe4BkPHeST
E2A7dqfSUWGa0guoaHM5Xo8hH67TFIWP1KHSPLbhiG6J7ZqglTSG1n7FfLddtz71qILb9ZTx1SBK
sOB7UmylamD6RETC9nlE/hdz57HcxrZk7Vf5o+d1o7wZ9KQcHEGQIEVRnFSIMuW9r6fvr3hPdIuQ
mgj16D8ngkYAsWu73Lkz11qZ21UQfisnpfWCJHgdahAbWZMfG65VLaIop8aYintDn/WfASh8sjwh
QGE8uXuhCeKNEfdLbJO2r16KQstuGJLYNUCwbIxZtlxRjNp7Ayf7rucSRa3MALAmwQSH+GUm2Vrd
666gswnsTgURZ1iWTDYzWAqDhW5JrhjpmrtE9RzbM7rYZ5hS03aICwNak9Q5lpaPG6swBMdqauHZ
qgLVEbUlcss6yB9Ix01OGIUUVAdpuK9wc3wC+PjAiTx23Gc0mcWlTOQ30xqR4nyWh02pJOi5dkF9
myZ9cDtZaevgqAIMITv4Us48FBm4pCV+Uetbuarz84K7jJSvJHzSO64dUTN1bg8zflOst38x7EVf
SDhF51TcWbXYbXmuaGdNBImIIWRHdciaTah28c9sibOvBfg0n6QcIkll3m6GOp+/tBVGRQythopl
BRAhXa4VUKGL+dXUytRLqqLfLlpnbvW2KP2ZcMxzJvazl4DFjOy476TvVi8WT51ZtYA74946S5Up
nuolEb8VVkeecDAbp+sM9UdPmMgN0zl0y8Sc7H5OCt/qibzIQaYRGJmqJ0JLwWtfJOVtkHSdU3RG
SdYObGCIiPm3mKy7Eqrp7RjG9bbvWhwWzZrKl3ma1LM8oeCvTsn0xQRMiWlQzdchXqJDJYjDNuVA
zh30+vRzqwnJw9AGGNeyrkgirBfoYhb25SQtgEgjoJEVh0sZcRu2w7wQFVstJfOYpmZ8ADsZvyrp
mDXrcRLqJAfz5K5rFqrZksGvbL2N0extG+NW0QFHHMbFiqtNpCstuAndE+QuddXKaBXgCTGHSSIN
BxDHNQlLU+IOFtbWqZgS40wULT1KQOe/ZjJwNVA+eWw349I4Q2QOn3NKLLnBzLneEEt7VEM9OFh6
LyD+KMi+bIXjvoxBwPbKur0FQfjRVyWoMzG+a+twuJNzY9qXQU5cjFwoBVtqbF66HC3U3TYDccSb
xEiDe4Fpw9mcrTt5yiUClzrVisEbH6tADPbYzPw2SiXFy7V6OrE9OtuYw+67hYNTleGrIluvQLYe
VIKmN0JRfO6k4CFWFvycQRxcgK6Ta7BMzEj+nud978iK9aL3iZdlYFUaJQ8PBA2zx05SZbwb2RVT
45M+VrGDrqPhiHPoS1Kn2KMqKq7EbvCUWXY1HFRbqKLQiTKZqsWo7ZKpmzfAXzHd1YjjOFf7oQy7
B+oQsGza9DhEoYy5yxZ/SAqK70iyvK8VeUCbZn4Ki/65rC1AqlrvtcXgl9wyQVGIw1GSiAwGQb5l
gy82qkzBseo62aXIRnEwxMLYTlIGaFgeccOgr7oh4E5HTrpkp+t6t52ndt7MDbIjopXuyybojlx/
kpAzW30djCRxYXVP7DX5XinrcVuD1FIHJXbkWAk3VbOoP5BebR70tBW8JQUjPSpckJY5SxwFYNB2
jKgnIiDABoZXkz3uTAjiGn16HAuLmCr46tGuNdCZZpI898gpukDzxLsEDMQxroUVMbj0qmf2jXWi
nn3kWfHwmMeZ5EqtEZAGHHMbdUfgWpqS+bUeRPdDR1RAHA3BBTR7XEI89TYjLNv3TbizWr08FsSI
fKMZuR8pXJ6bkrE3Rc1pdInC3W89Yzk8TsV8tgpc4HhIVRt/Em+uJgG+3phkK6JAsyZSm1Ob9kEv
U2zaKKrbMSl3wN4/V214HCrhezWQZxWo/+aJsxHfimELGAh841rYygnFwNiCztZdMTTx6jTz1dTb
hltI8UzopnYQUWN1gZ7ezQARnCpY/fFc9suJuO7S556AtPP9UCksgBHMUQEYueWa4FB2rnYyYRDs
1FJK055G8xSxuR1VrmJvSNJ8Z4Ie7roW2YfyGWCpZs+I85RzbTqpGn9uk7j0uBYEtk7axweb2fpa
qtdkLRZKiMXNUU3Kx0lLON8aYq2Fot8UVtrYSkMmAFmD0asVY/KWfIqpp1n5eqYStYsq6l0HwBTl
JlUeDaH90luE32SqVQMeNCZOTNAWkEmcZDZHaFNme1DN8VM7WzFBq1L080p8TkwlxLSkw1bvrcdS
x5WqO2U6yhE4JZTsmo2lVMq+0vqzoVdkPaZsuIWkGVLzXCeNbZVT7GvF7Fvy8DJE1oMWEOoAn7zB
0vdu2skBtrcyd/2Uio+4hckmtr4tIPKJyxUElkXrEf/wcxhPJy4QJWDpMnqgkPT3mTzNbSoZot+j
9XZUBem7EQBwsSpXjKl6j2DKxqqXYjsqfbRXzGnDiZlh01gShhSPm3l170Ej+plafR+6fBeV8qeg
DlS3TMXzAu56n4R5ctPk3FgtKXFlq/iqwxu3m5z7jBQPpKxACu5SdL/tOeD4EAqzuFmSZM/tJ9yP
hlhtZEH6lknVY5jGX4cY+EJYCdI2HZNsm1sZGSIc0UPYhdpGwU0DZJ42EfflcdvClPBmfbFOsyJ/
V/Ihe4DmMe1KoZ4dNFCqe8WE4IGuRemGUR85XMqb+xBxwU1R9F/gB+XxzRiObhw9YtLHXZaPla1k
/byRoROC9y/Dl2qqJLcvC5a42CYOftcO2DylugMBSR5t2ChFvsvG5UveSzdt2PuLMk12PfX7LAV0
3LMAYy0AEJ0lX+ZSvWe8d5OiehrsC4V1ZytzLXpEUzdtGj9MbeBOCSm9ui+CuzjiTUOfH5q6nV2h
rc5k0M7K1Pi9HO0qzXSpCAQysw48idKc9gIy+qAGnVv00V1vSU9CyFavpl2aAp5c6v57mk2pGwjS
a5uLO43dMLA0NmOfHCvR3Amy+SDpSuYMar5HNGKvUWXZUBV7sVL5bkpKySZv1qPwMJquLor7rKSk
lJXV+lPUFM9a0uH+FtWXehLutDRyVKl9UOtodtpF2o1kGCNugR752+pZXJLbKJhsIe9cjih3yqpP
YgSTBy/WL3TlVpEqwBTAnHe9Fcy3YVBuy44iodTfU704zwMyruSwZCF2x3B6XVTq2gmNme4HAW5A
1wXPqKgrtibgQelZ70LrGO2qD1svm6cveSSO3rQER5nriDagcdDUAbaBfZRZBplZNJ1CEgO+WRv7
0IysQ91KMTc3pTA+E+jSoMgmsV0E3XgyDfFAdQICu1whvVzvYp8QQvUMuKW7mww12QtJHB8tgcKv
WW8kRElRXs4UfUP8JN5FrYBYn5wB+SdhWD0hkDK+qjUOO1UvM5dFXmRfY13jFo5fDZaLdADYf09s
m8qbcOWQvPqu64Pq5IApSLQg3zJZC1B2vSVXm4steTpCStGgGp7CzOiGlUBRUTi9cU3UQHKNtvG0
nghxSJQiHoyHGIj6doAJgGpc/01NUyIKJJ+IRdh9H++YQQdvsCRY3hduPZYNRkPT9vKYn6VcH0hV
QPXt5yc1KPa1kXZ2L4p3er+knmxUmZMH9VMW9XfjIH8ixZlSKJi8vqCriVtLYbMrlmZ2oQh+a8Ja
4sItAnFP9PKxLwcD9G9y7hZ9ZwaW4ve1EjhAf2e7V5d7uVoqL2+GErggXMhszsizS1/QdG5Bu1SJ
oxF0b1UxvdeYUcNAPxYQJ45raGxmEp62SeBViazWybMgdSczuIUTcDYKghGtATcAOoLN6bMdokwE
roOmSq+9tKb00g9T5jTkCr2hilfuS/cUlv03S+zcOrBIkeiaN6hhzDpW7qA+VH6ZUcY0y8Rv6H3n
W0GHDKAa5N2MNDJwHWRvMJfa7bPs0HSDG/ajviuN5ItQkmRIUe41uu62EUZlo0a15C9tfTYDiau0
du50ozmFkzG5TTDpN02p9m7QEbYeck5lzKeyNwvDMcawdMktR/tuiFUfxF8Jqwu3nbQ4QfKAS6ih
l7nThOaTZCXtLaht7Rh18aGFc+ABVdyC9T0lqJLhTnDQBFwwmiT1QB55ZCTB0qdKQ2SHzGwqJ6dR
NGK7bEXZTgzqVYxxnPo9iXgvUnEUUqpssevmeJeZBKNFXTZcgWsByKXhRqNIzLAMugcX7B7wEvFD
Q3xCBgngWVipfCmjXTzIX5WJ8ESZH8G1594sF9lRDNUMB9TKHEnlomLMCrebXDAKorNc7CBWjQnx
TOVpUKopy+/KsJKUH4tcBbUb1GTlwZyjH7dTyt5IDxPEwBnkdJspR3KtQPolbUibXUt5AummrppI
qAhB1GSYmlAQEl9rrRHWda02X5Mqyoi/d+3yOSIEN923hIgqOybIOG54cdSOHffP0oNmNEd3nO9B
c2qEcv65pJPZeKTQK+LwOQWhtnmuwbGJgwIBAnsiBVI6eViXoptojSDdgOrAIdRnI/qCQm2INIym
GtVZJtmFN826T+ObSYvL/jw0gYXjCsEmcXuwR8W+CCOr9y3S2ATlNavXnUqpB3EDhb8hh5wuZSoc
QmKq8+04BXQuQEOaVKmitp2bmAm3BThJgxRPdtNRQOi5qMdF3FuUzIEFl0yq1Hn4Pbp5igFFsI7H
nJJqsPVnF5pNPNhSblp3oCTMW9WQXqdauzMbcNjqMOhOphfxpkvb8WwqMDzrpKrhxgYBALi4D1/y
ZKzuhFSAf9FQZlZ2ZJGz1BELydwB4Dgvg6E95mH6HDaGrycRgW0pcOS8H/wwVe7MMafMLeJXIGuQ
eJob9Z6EeLkPBbMyHaxhvzypwJjNn0PTyGv7g35AovfTWIHjHuvIF8LgW6T20ibPjA16z5tqwAdu
sptZiyU3SBCRzZMyJsURLSRXYqKJhuyTlIA9NfBikVDMQcpRrGlqCziP0U1P9QJJupnKQ9DJXN5w
ew9jPhd2bk3yIdeiyDXWQSq0QiGk3WwaQSl3LYDozahUr4Vg3kZgdrkj1fuxwsfjdgTDPYfexLak
vJMQYkd1uWocMWKHjDBVPgUtDExhkvVjpoqqS1RyBqKQBDthaNTP89TDrxqXz1WXfi9xOtxuajZJ
uwRbo6ICedhZ1KNZNDColfVdns1k15f9bQkhYVMO42M0xdNhIPJ1X9cmFdFHAw5jLL4UXRE5kNc4
ZRSBOHOzVCCtuaAVdjQkJdWFuNBay+KrE/nvKWqpexFNXgEmjUtVTYKhnvck45StYXEIWrNceao0
zpsszHS8BAOuYMJNuWine3DOuq1reejoskWtNikI4Yka1hFO7VktzOrRsKBrJv2i34PVs7ZjHRou
SZP6WzBmyFDFKL9bNbWCQqWVtu0AdqtpWu4SCRnYqIHTo9B7+FcK0lKAc3fsduKppnmIAcl8r0kI
ELRfqIQzjsvJlGfRKVKIAIEmyPYYpF9SnftnG3O0lXLykCbD5OTw5TzSqw/LlOdHKw1I11o13qDR
d5ar5cn0VKpKjjMD9mlPIrufQVAw9jb0D7g2aF0tX4F9ya+ZlWnlfWdxOZSJ1kt+kcFAuDPnMmn9
TozEvZbk1euCjjM4koGO3qgZkVJHyNTPaSzFZA7L6hOINe0AmLGHO0visl+a/bKaLLtrAyiZZlWQ
5ipuMmCATi0Sc6kstMHG1bmRWmHZ4nMkT6B8UZ6conEvt8G0x4DhWJtBljpNxTrwiqAZI6fpJbyu
thgrcS/JlNS2la6fzO9c+uAwDb2G0uEUFDeNlbqlWo/7KSzVs6Dp7d7sc9mdIkG/s/Jp9sk1JLfd
HBXnqCq+UcxQPrKJCyfNM+Ge4uX3MmWsdg1Ffh5IdwDsz35oTWK6SDOB5YUnUC6qel/14OndWAoE
d9HDJADbEy3dAczsCyX1PpFR7N0Z2eu+FoVdEnBFluP4PKUk6NSZ2BTn8NasFeFHUYMdKC3Daedy
k8hF6Uz1Mu6wEL6mgQ8y2SReTpXLnkWeqq6kBRIns54eQ0N8GCxydiJEZDJalS2r46FSO3knK0Lr
BKIlO0M8+ouZMvbj2MZ3hqgOuPMFecYuMuD75KGrkfj/JFedcRvquUHpIcgDTpk0omNQhGcnRels
t5HcfFqS9EkxYfmNff2dC1B3BloHeqEcHyLM7gKeapp+6Ib6SIAo9nvyKGTgz2EuRk7QWAb+9/iI
C5rAUcROQKAffTSdPi9WbhGezcZ90IpMjdSR6x51eGeWPTajCMRmnqwuuQk1TYNHPhqfFIinx2zU
Mh+AQryZwEUn4HtmK188Lss2bRPfMpOFOHivl14Obra7MSKIpL4sCa+9aOoecSJzJ8OfuzX7WWXX
scICCfzJCPvOAacl2m2i6VuFrP9o691MFc0llW6XsntJtXo8ogCQbrKknT0ooeqBJGN7C+dGXfky
3wvWo1vBtDnUDXBUOy/CH3oUgwCqvbGbfCL6aCyw06z6YYS+5ZdhxNFeDzeGYLiSNUTbXAGooXSL
hDMOqaJUxJilLrf4PxaQC526GSQaWhA9pNT3Vi9te1Jt8txlLjwVB36vSQ+kByvsbqmDfpPL4Flh
fQ1+lYcAZ6EnQR1Wjd4LF6u6SZJGAJaTRLYGAsmllA5Z0nCUkBUJSruOzWDbwiPd9gTe6C+Artia
n3KpK50Mebs0YZTSNg6B6yYoDUzJWWiFJ4pCzOStwPNbGsJa3TgvHPXaXQkn55AVGrkqMuGoebUH
IR0L+ODVlhQcLHcJl7wsCVQq0BYBNZhfMhioRFCEb4o0PyxVL0PKDanTANdlHBPBFwZtKe154Xqo
mVCpCD7vxsX4IcF0MR1JHzrKaMYsLmlZdgWDdaQKVMEN5O/h7f8raP0dhP1U/SgeuubHj+74tXqP
Z/83gv2/0e7/f8DbVyHuD+DtzVfyJ7+i29f3/4Nul81/maqhg0CWRV3UuK3+N7rdUP5lmYooqxTz
BORurS/9g27X/gV4XaNCvWkoFlnzlThD3ryL/vM/BEX5FxB0SRJF8E6iKiOX9xfg9vciKBpQJBqQ
QTahpihr6mWVCwV6eSKH0FJqrcsAc0Rd12zIfRLlCnFmOv+XkfkHW///ip4rA1no9j//4/fm0DJD
Vos+y8D5L/V1ggpVgqwhni2mxB5epiyVloyIQsy5I+idXkf/XpQsp/BH+YcG31Nb1v6pmqhyxhsS
a1+7rFojkkgmto7bV8PJPXeGoj/WsZ5sPu7WSjb4RUtGM8COiwaZe/ok6lSUZSp/JQio4jAE3ALu
3Wf30d/YnuNt/00e+V878qYW+z80pIsmiDNdaFoFUlcnC00c3ZfHHQ04Dx/34U2h/aMGLkgObd1W
kUEDvu37z7vz2d/Zzo1DQ872cHQPjnNFgerjQaNH7JpfB63jjgCrkwbd++fXU2ifbO/LrSPaV0bu
TTH8o45d0JzypCH8kTBy/ull5z/6PvPz1dnunYcrLXEN+Ggd0KX19V+IIrouSVzgpfvD7uSfti5N
2f7h6Puu6x8dfj+6fHVdx97yk3s8MMY73nM88uvedXlt6+55zdvzI+/2d7uTu+XVI3+8462Os+PT
WGJ8JB+/vsUv+fvdo3/a7fg0m4+zvfVlf+c7L7yFR7Cd9V/4mV8823a2zpZ2eS+feLc58fEH1+Wj
XviXnWd7Hp/47B7t3e7RZq3xN563LjnHWd/m8fd83vphzg0/HOkJT3Rem99snf2Tt1/f6u13DPSt
4/Izvd5uSjrv8HS+t2Vd+bsjE/H2bBv+8ux85VO3vHV/+7DdPqzDxECtf+0ej7m9Nvvg8M8fr3ps
6ZUpu5AUQ8/FCCDY3R/vD/5hHSz/+PY/308vPuN+YhyOL0f/5XiqbSbl+PLCIrJvNjz07rzZbTYb
b7O5sW95+r1z2DJUX25u3rp6Yzu3WxYas8qQu879wbGZe29/7xwO9Gy/vaJqJb1Zmo8W+9rdX1Zg
OhjGULLYD0wUk3U6reO8s99sku3X9olpe11nmI4c11d449E/++d1LlhbzA8/nfmDnX3LMvD5abVn
u93mlu/bB/ro7p37t+V8YqTWjcRE3Tq+v3tbJNv9fs80ugdGkO128teORvaWkWQMGEffZaQOfBaj
8nxkfbvbk8vffDyzVyf2QlbWJHouGIwETdJHns7eHF1WGkNh04V/ry3nynrSLk649ycBFuBCvm/h
LAX3w/j7L6fQY0Ow0ZiDt2V15j/aZ9DW/RTazP/+5xYMgv3T3W63P0f7/uGKkVXeZPU/WhAXR9Ni
zOM8rlb2mek9PmyddVL4wT25zmG3Y/NuX1jg7F0MAEZj43k1u833t0zx0d2uRsF99je+/+LuTieW
B505nUPb/kzXfGaVdePt2TjPbOK9/WbJd5vdaXf+sQvtH+f1Q18fTy+x/bjYr6G9w9RzvJzO/Prj
B0OEedo6tw/YY77fbx+8h+1PFhpGwH7EqEy2Hdobdtfnm9vbz7f7rfdpt99+f7h3vI1zj3VwPO/B
tb/erCuKdf/ArrK9/f4G+77fMv0uxo39x27Y+T/5jq2lRUzN9oiZPh6crXfLynx749MD/7zu4wf3
cP/87LoPzveP1+VbwbYPJuRSuB0w+qSg/MSDbY/2M6MzrEP6ZeOz69bt5zEjPOxh3UH32F6e/uMn
kN68no8e4eKoz0EWJYQB7zkz2J/Oz+0utpnhdSdiEk70mo3Pr+xnvticSOxuXj35j+7j7nx0n0se
eWM/H17XDc7yPm3szePdsD48duTMKnIePMyAV9ne7dfE3rPwOOBk273HhL5Y9ifvdjU8rr11PXpp
71dzdcUEqO9Mu66YUMNMWSIuIEMiFS9lBQckbkKRokY2IM3BnbtqWImE10qjvj9A/mkFOp+hSqYl
y5cFFsqgrRCyylsbEQfLC3q40U0xZS/hRC4DtIVw+/H0/d4rGDH4f6YoqdQv1S/cmUxCt4GcNbIR
jaX6sTlOPnWxpb9ynNdewXjVqAiEMoQuq9aFuyn1ZkwwJABroUbyZzGu811XTcuVpfj72NGKhVvO
rQD3/JJj39REyTrDauwpVYHFRMC5eshgGrIopTWXhGXqMXr8ePzeW+i3nkkiIDxTNNeLlHXhdlqF
Ulc5VadIIRfyXhRqzUWqJjmK1EK90r0/NMXVT6UReMOyfrk05ApZqrwHkwHfCSiqPpWbdhVIbJM8
u6L1/IeR1BEIV7lTaaZBfvr9ua9VCKwJRU7qPG4JPceJviXk192gpWSdxqY0rngaf2pPM6Bgi9xh
wVqtr//iZxCB1c125QyEs5y6/dDIt5Guw51RSWrok6n+9V5mdZjAi+U3OvjbZeKX9oYshChQQhdB
kzV3NSuRvU4NUu+v18a7Vi58hiCnVHNcEswmvx8NTqCJ8eyilDu/KOFwTYJ0/bD/scJvC1FfixQY
bDBJ0y+VfofFqJpWokuEb05RhPYScpb100yNz5spK6QXAnLPf9+/X5u8cAYk1ChTlEsAjTZi5pKA
12/bZCF5lYfNlW2mftw788KADCo10scUfSpkmMi4g93y47b7u6qo/4yhpOqmzuVb1C4lvFuripoF
LVNoM1Z/l5bkuwWzUP6qjMg/rWAE2V+6ilG86EugBSA6VohE2QLCVCZqX8ZDqV+JIvxxxJBDQwPB
1NdtdbGl4pwwAplVFDW7TL83h8pQUMGZuvavNMP/6Q6ESqyEgp6BerF3565cSh0JRc4peBjbHPkb
wUsGPf4/2AgdjhnLW2bkLmsyEfyG3lrDaRMaS9Ed08rSfabnwc8cJfFHC5vYXWnxTwaXtYDJtfhE
DO/7IUwEsnmxrqy4b0PfZEP/hZjXq1zLxhVD8ae5Im0gyuvpaMrqxVzpmhiFo7ZmvQK4OmPemshq
ksz8eLteBH3WmSJiYKmmwiC+HVbv+xMJJjqVK2qqVhqFRJAyOuDQE69CLmDFgaNzpWubIEjTDflv
KBT1UMBYgNF1xfxK6/nx3ljp3J1xc1icmgYg6v2TAIwyI2kqG+h6UboXM3nw67pSHsuhOYa6QAqr
rVAdTYFLKUoP1noGC8XQgKe3dhTIqK94Qb8bT4vpJeONSJpkyJelMYpSpvKc0UEig4l0Ls259vSw
ydxBBiks9lny2sVwED+ejz82Kpuc6UiPyHx9PwjzUIExqjGfXKgGWG2ZTAY8EDY5sNvZ+lIiveF+
3OLv64xu/tLihcGeZWUCY8cxOwEidZoSGO+iQOH6P7TC3K7upCEBaX3fL4DVKnoNCLvmAopzmqEB
sLLQDfm4lXV03i8h+qJasq4SZl2/vm9lnGleGGgF2B104zFEUMGWKf2JKIAYIoyQN1H8MkIWv0fe
/WpBiT9N3ptlFUVNF+W3m/svHoTeh1NdkyW1s7xoDslYlrsKaepjgpzdAa8Mjgdo/Ct24lqjF6a2
QO1jmS3OeHxtfXSH2hQOciCG4Nfz9igPs9W55TIBdv94rNfPvRzr1eUUldWLR6Ds/VhPlZnX0ILY
HrGkPXdCP/WebA0rvtYC30NxkO7zxy3+bnqtNS3BgUJWUTMvK+H0CiQNrUXeegjawtWBabtKngyA
X6drvucfNoXGCsIIaSLh9svzK1WXJR11tbLnsc884Dm9P5H6/GuP2tJUyUAnm1yriETR+yEsZnRq
VXmubMGoxo2SwmlKE+NerBHryRrximn5w+YwYKWL66Rx27qMG8E4jLMoWkBSDWK7j0wh35RFLoLb
0kyvQt73EYackII+RPTiymL5wyKlRVJJrMH1sry+/svOMIBaLWnHqQkb1HoAVCKfkDJGmEjW6l3Z
6AsKvWigXdkaf1gwlixyiaVBZvKy7BM+h94pEmK1mhTA8gauZlcSadhYHK4V1P1TB9/usbjZyBdf
FhU3K0TOVJQgV6LvcND7ut8hvK7tY6zVtgsMJNgyGGpXhvUPU0r4gZgAB7ipSZetNlEtL6icsfd7
XQ7tLI5Nd4zLdo8yE1pnaglM3wR3WaOedaXp33bIW1JPVWR4MRIn1cWMagHy21CUKzsE+Q/pp1B8
3MHhb/3ItRViLG9rVlEub9JjKOvtpGO48R3ha+nhIORuIDfL/LdLhYY0kRABWxF/SL/wtvKllWC/
sTlitCcp2NqnZ6uFSSmjzHz/sRn708hhXHAPTYN4zmWaDeYFCtJVV0HbKKbKrntheRkEOTOuHIa/
rf61S/jfLA2iA2z593suXpIKme2+YvWnM8oos3oQsz7fAaJvr5iWPzVlsM9ERZfIQa955l+3dzcG
RVnmOU0BnLAJfVA4ZZm/RKU4b/9+8PCM2GropVnSb2qSyKDEk1yhoq+KsdcI+KLRiIL/X7eynjKc
yAyeiEjp+/6gyxuBtIkxlYibgZptIbiVuXllgv6wEBB8W2N6tGECf3rfCrtVMsMMCMiIKpNDvl54
HXqr+Ltig3j4lqgQpdQoHYchFJUL16uA7xMsiBMjfDw8IdIA5ZM6BX+/At41svb1VwMv5zVykmCl
1LoPfNhZrZMqwyqPal3JN/zmd9AdwpN0iArC9ObiAiYhA48CP7rXkl6KNxC/64dcGcudhSLAgpbx
NG0+XgySzLO/83TWFmHjWQqSD+vN5H3fljpLsrGmRTW06FstRe4EZcwJLGj9dqQF0baYhtCbqXy5
KcRa/ilA9mw1JCEiZUzPHz/On1YNE4nwoER8Fhfl/dOEaBJT2ZhVA8BwcYVKSDziET/+vhFDIyqL
AjjR08tAgQ64OG4rDXHxuJGh448JMi8tFCf9yh7402waFmlueJrYjsvoSoDUiKjMrJsiKSYHrBkg
9ZGieNqwLTphvtLan8bOJEVumYYKk/DSDeknRO6oG1OBANaCQ4pM/a7Cgrp/P3jI91sqfhbHo3Wx
r43MaJQ5xBombd7clJSAAGGvxFecxz/0hWHjOoU1ZKIuRw4NXRSw42h1UQGJZaOlOlKsRX8blwIA
hLohgS9lTTWuqpq/7mtzGVCqWtd+Giv5kdqciBAEhXnF3v4ehVibMWQuEuRS1uXwvpkcuUtNRKIK
ZHAQ3wgzZTukOtuXo2bZujjcmqN2hmYdeHVkBAfi3XvdqqorZ8tvPhwPIWmSgvdGJARF0PcPsdRi
b3VoPSFyPciS1wGFLu7USROhSvTjqMDuRqN91wyWfO3i+odtwEUAMJaMhCAy1BcHqFBGmtjngA/n
PFGQ2BB1cPtVfKNQ08/p24Cvf71GOXhkAut4VYDDLtZoLxtTvohYETWKAM63SuMbOVp0H7fyu1+A
PoixRq9MZI5wrd6PqAR8c2oMphWAZgjJzyh3c7EYMNGta3X+fh9BmjIVXFHuOJxyF5OHrYRJQeVh
JA61WHDnMqtNWwTO9MlqFe17NObU6/i4d+ukvD8XiFfJKq6civlSL6v0RSk49bBGabkqctTcQHM/
1f24vNa9kbmSVMiQ08XpUEVKuaWKTXtFUPv35SophFJknfA+npB2cRDmRS2Gw0g0RcwahHN043vW
GC8alajt2oKI06vXPMrfTc7aIvdVsmlrBPRijNsR+pEMockuKP8FbbRHu0EfiivGYF0UF8MKShB9
Wo31ydlz0QrEdWBwJSpETSI0i2MWcfxcozejug0yGXd1OiDckZpRV9hGlrXXzog/rFmNRC7XZJX8
nS5dXGxgRxhpAcIF6bWg9rWQsmfUDZeix7L9L87Oazdyo1ujT1QAM1m3JLtbcUbSaILmhpjInIuh
+PRntc+N1Wqo4f/CgGF7XM1UtcO3vzXYxYXP8MzGR++c2BwrOofbevqFMEhfOjiY8uF74wO1rfLZ
BL8Uz87A+LszZu6n0q5Jx5kJGtXeYijHD8U49rh0OhfheGfuPK0H7E4DQutjPf3152pVIzYTzB2G
gFD5XOdJ/Vw8YvnGWCVgEWYPRobW+jT7z0cZN4E2OkUzFJuue7L7G8wjuz0DFaGrnarFNS+xtwPj
E/klZOS5Z0vShQGLjUU4e8XrC8Tmq0iQnjISOk7J51kXtr/TpkxuVe5M/oW48dxikooV/XNJwfP0
gFaYTWWItNtwczzjpjOZ1VlwfMHKv12e39+Jjg/m5JPxWEJSFSOs4cV9fV1m4rga+A8xYeEnvwtl
6s+B8udD2VTVVYGo8+v76525NAr1yI5phx273Md//69ov3JEXk+6ZV9vfSY4MlLmYcCkqOXPXPhC
ziwV0HIm2ufSeC1Pdrncq7t0VEUbSqgfwHfWCb8Cd2vsaxNIU3NhSz+zp+IIx4WxyxkooO3XF1as
jVelk2Bwqa6LKIEpgN1kT5cxSnCC/630wMxez1lzIak5ty6VRpa0j2KSfyRW/7qhk8LKF4ME1l2Y
Ag3XKXc+MLvEmGiTZ5+X1mnvghmX5//8GBEoEAL4BF/+G7T47DOQrgTeDMdZgjhp+Mq7EpNH3x+9
C+WiM29owD7n4jBDwVj6Jzd2w0LOn3HCCZNx25jX3qyDBih2hR1pEWOZLO7++6UFljw2UiDnQLl5
/SCxqU77NZAMOmCMe20BGozr1G2fNmCKF97QM6ciEZsNn95HT08Q8nopx+stfD4TmDZpXn1wGFeO
C3yb9u9f0NlVOHddCyoZodTJd2BgpVl7LrsJ6LJ+1ydGcJuJbLlQbzv3tdEZJhLlLHLRnL++FgyN
KcZq3C76yl0xkTGY9r5yCpprsXYDo7+wRZ57K6hOHfMYggq+utfLGQZA0Cln3xJKfZpBAgIfYSKI
eCr0e3zx3r+F51YjBj1KqChF45ryerWuGQvP7vi4B92nN00+2PuxxDLNWNfudlu26cLVnXlk7MgA
FSVzQ9abDm7pW93ClD3Wm3PX0TPNDMx+IIAxV/v+hZ15aixxLIpRB3bosb2+sLVzTAbI+Y7Xefax
WkaoEPtlG+Qh5Mfh0/uLnbmL3ERahnTBQSqcLpasJiw43GtCT2YuluuG7H81w9EELRFkw3QXnOy/
746c2JJY1+HQ5vR+fX1gr+o1W0GFFjNWFaVIY8einzVOrtg5OI2G64pd8fuXee6eEpCQuxCkUwU8
uadeh1gLARIggUnl83VtlFh4r1SoNTipBo+q/2E5Qt5jvZuylnVSccyA1nW1gMaIq/eNRed5V9U2
ruVghC/sxGeOGrZfcvljbEK6eXy+/zpqajz+qwyntBAcrzps2hUPm5dIjCHGficYcL7x+zz5+v7l
nV0U/RFJNXxRCiOvFx1qiUlMYDd4VHNVOTKNz7X2PmceHq6G19v7ZcycC2ueSc8knRh2TIOsnnjl
9ZpjsLVjYeNFS6Zkhnjo3Ui8CL7qJCt+AU+rv7u1McSuMIZra1nrCw/0bSx97Dy5x2z0OHh1Kt8w
nNZf7QrXpMlfzcfJamA6Z0P6QyT9dL8FItmNePTfi268cPK93XWOZVG+FEr+FBROOxkN7KlcUZ8M
EwuVUq5wSyzswnp8/4G+vbyjqCxwJTn3sad4cnMzVYvMGDjPawUQN5x9c3rGGKmrwoEGBzosmcIo
MI6axMXOpwsf59s9iNWPsiKUehTqT093pjanPLdwwCCcz76nWzZnsQJ10+wL3+m/a/jKv9+/3rfb
AS7pvEicUuT6RBSvXyaPbgBhKtuBtZb2NX/9KDsHQ/gsCPbvr3TuzqICM6kFkQ4RLr1eaRatkcPL
Jq3H8LyKfdFJBivBW2G6uFS4oOR46i8xrqtdyfi8MP+8v/6ZKyXY5rzySExpTZw8WXIHS24VpyRU
cL+JV21InATJPt0dY9o6u/Ao336lNk+S5iUlRsnHehI9jYUoC/RnHCd4hf7mAImxqCpjs0yowKmm
PaS17l+6xe8OhbadL+9f7NuPhdUppSNFNnyTGcnXN1tNDHxPDPqGqLqKW7PzsD4p8IL+X1YJ6PHT
6TmOC75ehXc0QKWNoxylbXlTaOfDHKzi+n9YJLCOXz0SVgoKrxcZSecFijFu5LJ1D4jSMcnPDWO+
pNM68+1R3LZ4PX0JU/dUBiyJG+uF6d4wBZsUy55RR2nW6TVavPUmCPD0e/+6zr2PgXFsdviMkjJj
eXJdqaXb/viIMH6xd9UcVB9c6l5AtVbn4f2lzr2LyDyN/y9YUgl5vVSNWwb5FiYgvr+M10bROxHF
hOPk91Jdd+Ng4Neo3EdsC7oXBhm7C5/CmS+fMI58hXq+B2nm5Am6VYmfqkHwjYcbbhU9FcUHB/97
6pirPzzjm+vOIbbX/bOTp3q4cPFvj2giLG7vsWUc0Ja0X198i48W7eSKvtrWGi88DDybG4uPMZqy
tBqRIZblExIu99KGd+YBszAaBh4yBenT2r/K86NdKEmANvsxEvzCa0yasm8mFpL/LXalzsJ55dKU
4TwmIjg9G7U5WmiG02P/DqzovspL40uTFBWOQLbVcs/pmOtLRfCTPea46LFZh+iNGjFyj+O//1fA
ZaYdvsC2zmM5ZOm+gnp85BZ4u/ff3ZOX5/9X4eK4MhIB5rpfr+J0xqIILfM4x10/XF1csCfV40vj
bm5cJNALvBGdrIsO7sLKpzXMN0ufnI3g3Wojt3HZLGjJKIkr3IYfFX6esB86w1FPQVCqg6eXz5mh
9b6nufuYTOrS13vyHv3zM9AWglVBdkzYfvICDxig59C3c1gs6XTj9p7eYWGMk2o+/y+P9N9LnTxS
b7N97dZzHk9S5jtlVyBI17Hdv/9IT3ba4wWxmXrBMe8h8TmVL7lwoLsc55M49zujKfYd1nc5jnMu
BNMpVDTrbBsvP9e8JGY688b6nLTHrRClHa2/1++SrZ0etptM4yXJ0nuFNXvcSOdSof3c5R2LJmw1
ZJJvJvU7KF2gACwiN7X4zk/qvVlzUFDSrSsTNPZ22+kRX4337+mbS6OPz2dAUxZFP4flybs6QHtw
RNI4gA1UemUMiY48BLbR+6u8eRWpnktCCupdZB4UAF7fwGxzKisRsCJ0iS8MNpZBTCWxwAlp+Y95
Kpp3Ctm0S2xeeDTpp299x3jTUFrSBJ6HE3jSNxtZqnJjCM3Dhat688BYilzYppqBDILA+/VVTRWw
0bq1zCjNdTpHGkOej0W/St7BjHaQtaUXjqQzt5GpJo+dE2W4TZno9YKyaI2kLGo7Mo02Mx8GUU3T
R5P6LK5+aHRGdaGjdnL+/3MvOXoRXntUDAlxXq9XYAJmrtPCYxuN9jZLmu4gkg2TLwHnRc109BM8
PaOiXu27xXaXC5d77v4SdB9RlOh0nNPLtYSURLyZFfFqBgdA9lboeANlaAPkY++0xoUc7u163FQ6
zhy75BuIM19fLq7BUgBoTSI66/4Ri4LfzGoSAGTycZ5t90Lh4e2n92q508SmS1fAdomDMxx+SzAu
4JP3eaYuvKTnVkGtQ+5NvE1R++SdWTBd7ls8niNtrcmnwKR3Zk2W8986VrwpbFrsjexfx9bOacxS
tbrKPP5xpNmLX6TRNjAvmu5C3evttRwLvcTyRxXfsfz1+gEVWzUl6SqLuPNTLLCnVB0EYqQLcw5n
VzlWZog4KVecztCMrb1kXYDtbrCRV5aemx1yY7z09N9+y+zxyJbQOTOMiST39bVQIE+0DUwmtmac
DvMKlvGcqzkKqtrcv7/7nrsgPl5aUxaiCpoAr5caMHH2UrgqcZqAi0QvJfdp7lySU5/Ey7wCRwMd
uhkkJtTr3qzSHidocduMe2bOfm3lVD+7btrvQdHjEx60sEkpkF74hs7dRY+d0JEkCATpx0v/VyxJ
o7R35omWidz64euWmO51G7gCp+QmubDU27tIo58Y5DjLQB3NPv6Ufy1lbH2uuykoY1Cw7UGO1d/B
9i71+t/eRLQniDVo1HCqeKd7wmibpXIYJY07x9efp3bbYtU1691CceneyLrqvtnEcKkZde7SWI/L
ox/F8XKyRyQe5GcnS/LYNucNk1jQClOftBe217fPii4iAhuEbQxXEQi8voGtb9SNqbKCWaEtmQ7t
0o3WfiuGsr7qa0up6/ff+nO3knLYMRJgxNx0TpZzV52XvSAK94wye2oHqFS101m3ZlYkdZgviX3l
ZCr58f6q524lXxpJK3PpjDuffNbrNnZCrCuxv+etuEFb5V2J0WH8P6xCvZpN0Dw2EY+/4l/voltM
1MsSF0CLNc97u2sx/u7NSyXbt+ch2QOCE9qFR9HsqbwlmTOAtPgWxDbOcru07LfHxs0rmHEjXSn0
yNmFnffMG0KtVh6VH5z38vQTUwLhpdnPbFRUAzGrL7brBId5XLCZt7k0KX7m/Xi12MmTypTjiNlf
2OZ9AgulTJpRvmiDK7IQBZKiC+5mfxzr3fuP7sxNZRsGusmmTzR8mpdiiah9meKDOyqVtlig+5Bq
6fQHXpR7csyuSqeFFfb+oueulQI4BbdjYYH4+PX70iZ+kuUaQFi9GtALmgK/wC3yt3ExB5Cx/ioB
7mbzckinHiHv+4ufeaoetmDIIig18FRPTm2HGH8cJ0bIG6KuiCJS8uwtyr7a7Hb+9T8s9f+6WYbe
jNNsxjC7FE2dqmNEyMtOsN3sBbSgm8GkbPP+Umc+dLpT/0h0j0udDiiT7TqZsI6D8QxBhkUhTJzz
13L//ipv7h1PjKYi2S49WqqyJ/duJWejl1i0MUPk/WNF7Ts2xmE5ZNr0vr6/1Jt3hOb1UW0h6c6g
Sji9d1gz6MnsCvyo0WAl1/mmp3qM22Qw8HxN+yXAaH/p+vI7cVlpXXhBaZbavIP/0uxweB9bJ6To
/2g+aGK8fkfpUJeMXZb9Trts2EMoNruyqoe52sYUkkrtjPUG77HeKlh7wTAWYMiDGn9TTF2lxuxS
5oZZY1qLm2X2Iy9RXTjXSxV04kvmg2JSXxNdFk1x5Yt5FL+buhAJ1OvcgLAQ5tiyl8UOApyRwG3T
zQycR800douDksVgP89rJ0UL0SVbjv99tvX2S+9ntfprKqNbvm5AGO0PQ+0P9e++dBRgnUnn5q4Q
bd7jSA2Kvr6ZuiK/MfzCK2iDFbP+tmaNohVO0gpmB26dTiZYb+W8SPZXK+DMr45mD4WdVcEX6iqW
c8vMz2j8liOTVJ9L/iB21y1DVpBd82C2wN1DS7SruJNJLW8zJssqAChTs3wCe+oxi9mqIknimnZ4
CXBEyeHz6thD8RHKtbCvKimTEVKXBxPtpa/0BO2X7gh99KsuXxjr3tG2sGuqBHiw9MbVAFdgOaga
URXEWX4AfurHZpQf1bKXdag12KK4zRJAbZQYzeZ31TWehb02noBf+5FcHeDP0HbiA8rYNvmgcgkN
pJ/MMaeyAzUqrj00JN/MKTWYPbY3IHKf8O5EvSpTnC9262j0Kpp8tyoA1qsOtrKwxSS/uon2x+8d
hKFsiqjsNNOnsS0or4ZzQ4kzI41NpHmV2ZZan7x8VSWZS7pNPZ3JwhBY/1bWMG1fPQwUU3DXwdyL
PcYEy1xdHyH12aOfTd08hwzHBHh4Q7cC7KOqdNFUNph30tiNahxIvg4+yS2FKpya1ZdN2wtEihwL
UfEYjHZa/QKnUlppVAsBNjnelqGwAnr7hjt9ar3McP9Y2+akJeVnYFlGlKVQirCwDubBHEEi9O0A
3UK2MEZCLOkr+Ux9E+fmeuq8YDvo1G2aF2XVZonTNO/twoEKIWLBCduZLSNUk1NuD/0UIHg8iFHq
EWZM0QxuGuVFZmXdbZF4IzMJQmvT+BaAkx2ZSnfWbZijtACD8tJlcjNvFqtzts9OM0zpJ1sCO39m
BnGtYlcmYomopGx+GBgqaeK5zbVxX+MYxqQ9lfbtSyWQhjCZO3kTLglQPO7arO2HL4RxOfCfIKMa
DyRgGjPg7UlrpuKq19WESX/TO1q/NA6s+AwOhWbrCf3S2NB/NIVoBuPWHqy6k9GW4Li5HJpMuD6w
0yxIRBBuVkmhHyAYo6BAtOd62n67maBFFSfZiMQnNFtttM4e/U8TtOFoik2bYWFszfKCfFJgdc+I
OpbQlnWknoaY+KA5DnUbpOUPtx9W0Fl+asDk9LIO1wJGcnQii3BT6F+mkD3VnX7VBag3vNAtyHBT
1ECJGMcbHyiqoz6UreFWw/WgqqybDsPKyC9O1CQgvhd3tpe4d41dePWEMREkl+xaFRRlEECbkpk6
sDGDG1mOAN8R5dMSdNb1ZtfsWJ+BwOlpempKuy8l24b0F/PzkLTokgjIAQMUx4YjFGrmANf1Fsb8
Nlq7Lt2cJVwkh8VuHDVqyFiKpRge6qLX/VWPMwgsGrNWbVngxGst8ndQWzQ09qoAPajYRfxb0yhH
47ufW2P7XPuM9yPpQ4mEqpBJ1Pa3hSVyElozEUK0rPk83xoenoHPmjx8+mKodqgOVZV61u0YYDYV
sWMZP30FEQJql8ZUO9mqw4KBNe4MGKqboZcu6b2XWNlHHNvrvVXJ8iNNs46ooPbl6D4HuVuXO6pL
A5wm+sxt9tHr5oXp386GOvzNskfd/eKacvub8ooRae4khDzws2gxYF2NBToig8o+oKU2qttRN4kb
Q+KdnKgspNV/sycrEAYgmrrv7oRbyurJKnNwkGbRuslD7+SrvmOL675tDvVDAGiyT375Wx7Uj0Up
Av9R9cYmvyH06dv92Ircx7m4m/WBeFWrcAa+q51dL+rkT8uo5vCAJjWv9yvAJvmTV7blncN1us8f
B89qmt8ycQqPicGB+wAsZx7sP7kzEx+GgmSJt5p3xFgfSwY+mq91VZTFp0Zv/XaTiQJ8G8pTvNO/
JGmgjObKWUZv9PeGO6SrebWS22Eav2GMPfydA70Yf6CJ9Q08boWLu4hGBcTrpzWs62QzGd+s3hYz
fjGPYKFUm6ZrKGWWA3OCu3iUnA6Z3UMT8DQu5n/8qTaMKmyDfmTcFoickj96pzC6L37u1BCnvJYX
PYO5IjfPispW24Ad8FGvVcPeGazDIQjmitlyyHv9fS5crBFQwUxOGLQrWzi6hnF6waLcAznorfg4
W5jqm1GJzAIBpdkCvHbXNkczhArKCb6sKV3RL8ki6t9p0xUBxclqLiN36swvpqAyF9m8i3bk9+lQ
/xqnLXhCvQXTRmJZvj56zbJepXxfyV2Z2bBf2X36b4FJVxdKyly+jCh2nipM83+DgFX1VQfl87Fb
Fu+RidJU/XMSvKQBE7vMF47eTQMkYvpEcABmy81cWR/6DaeMAy43CZg4P4E3a7dycK9oTKEaQctb
f2lNn4elN4EnvTaOGIkkM8Ksw8kgQmWHzYDbV1WxL2Do3hmuobHZr6vtRy44sq87ZfUOaOxxQV+t
VL0boM7vvUCbzt4xmvRAtoO/RMdoGxQWRD9Z3IH2MSLIdTCjaVFMh4UT7cVGaFlFfcIZE7nlzEPJ
dYXH0IxkVUV6WKbyegQepEF1BEDBCUNkihfRumCTD01kvcGArtJE5IAAy3pQK14xSwCBVHAMhWB2
HSvC1qpE0GFOYEYHs/VEbK/WaqKgS7Mntjvr62i3zRxaWo6fncJPP7vpmvzNGD1/hGdWr9wRISC7
5i1KG8MfDL6HtpBLKIOR+BQ3oc6765J6LR/bdmvGg+WMRXe9tgzg7CdbWevnklH1PnZ6X+Rh4Y4L
iVjLq+mNsnZ2iQ6MNir4Mx+Pz4HCt8ZOPVJJYsF/tjAXi52N8APRoa45RAq/BsTUTNYPubg1sAgc
LmJky4BOGLlR9iEXW89Y+pYX31seTR7lSyX2dj5WLr+2AQ3nul2DyK4urYgsqt4XTsXfUu0l7E5L
6GahXZjplwH79eTKSYHShj7BCfqKIpBtJGEufiwrsGx73wJLH8px8tTeBsVDv15upQxbWBwaQBSy
3VC4ZgZfEL8FdwfUr3ta/LF2P9VlWkC/9ASMr3r1QXSUWb+u964PrS3uUhsZVZMuvhm3PM/uA2A+
6wpGVk3dz66wfa9X4RBQ+mAcQpuxnzlUvmIzG7fcqfZNPYuPFkqt9qfZghsQAXtm2HuQRoA+9vxv
7dKX5W4m4K2uAcS7KTLwxr+VFUKqQ1CxhxOty6b8UwJgW/54WOJ8q6uO86TI8hws+yjlsFdbanAt
JrgHoiXoxc1Cq+omWQf3i+XqMbhpEkT+UWbP6dPmp40Rdsjqb9c5IZ6cl4W4bt46acVe66RrhCkP
MOEAosmD7i3r++jI7C6v2toJlWGnis1QFnnUJDMb47KZzufBMvR30ZaJDAXGYOaTNcFfCl30C/W3
cujhWcblqKbmA58l1FXE7px8XpIb4iEjlH3eJuEA8Gut/LY13UlGLbbeYK3KtoSomWaBfcWjcuf9
NmXQoAvih6eZWZJil6y5SsKUDDm7yhfRe/sSHU4JpymAOZWohHrwJpI6O3IczG/OIo5qJ0Y1iz0F
z3En7XnuwFNnyWGzZgPbGjdN64MghO5gGtnw1QK/zCMoeOxddH8BzYYL84/11cAw6wPVN6uKaRfN
5nXvK5PxL0Gawvfl5WI+IEdai6vGCYbulliFRK3ksRR490n+P0YxgYkbV4c5d6ZTsq+00Os/lrml
v7OuXX5j65L9WNKyumtcpH57m5z8YSum8rlJBBRBgxfqGwRYYzwYpd08D6Uw2DNrsER7f/UqggIj
kSJ2CSjsg2euZnltV/X4nOTE21tEdl+DeFaN/TQwQKd3jBd10A0Lj7NAcGpFiGYxpkoqJ8gJBhty
0hnI24OtYTmGG5NKco8A3xj2wh/89XPRyKC8Vk5JOKxmw99t1cw5FI55A5Ouw4YuDz0hspciZWI9
ZLrPqJ8LKMFjPNd9Yh/Yitt7n94087v25jFTM0kvdLYCEwDEE/KvMVjrX0MJ+Xd0XJLZGSisjiZj
cmnCBiPnGeq5Kg8ds7Z2iUtGjqjl6Aa5mnX/Y1kWxljSzK7BfMrN/sV4H2mPkmBsNiWGz0Hitz9r
cMH2jc3o+YHuaAAw2AuGHjMP0+eV+ofUXrgJSosMTNmXuU1mPpd2S797Tbd88DYn+SGVFo+TbU2P
UsilhJk02HOYKAiOoX/kduzyouj3i1OP+U6aUNlCQIH6fumr1QBNuaw/ffxGgesIrX4VNgYIWMXA
AI1he/qHymAUhjJNuv0YDUDQnJxBA+K6HO2fy+KA7JZatz86No9t509BcW8VlvGXCtLyYRbg3PZ2
P3o/5rQqnjPgPBXzitV4M3kpIZJLN2UONbqI+apCYQu2bsnrv2tviJ9ghgqL/U3rT3mr8HUZ263K
PhZ579Alrefmj1mNg44WLctyp4VTURxYq+lW1GsHHLLR/d/Uc5Lv2u7Sx4kj/MGrMvWSKZe28sxd
++X3arhd694k1m945iGqntWMqlL8A5fLjjO5zkjh0HB0tdIvzaYPciDzBsRVKrIqnR3ThMDNH0yr
XmFvGDmcP23iVLSfRz1PQGZz1z+g7jBfPFW6Xsi8vfjoDC6fu8VMpR8XLWl7vDKzPoSOv/rUVGix
B7SbhJa7BRymz5e8tjcbLV5nvwBk3nZWr47SEEepg19wr0OpaiBa7WTBlppGn5csmR3nY9IH2Rdq
n9XzYk2Ufkj8JvBQnewB8GGvAMHPC9YnmPDuHxgq1T2QG8CV0H5gbMqAIGY/rHUAixxwIR2OxEyv
zd6v1H5dpXzmTG/zeHbz5rZgfFtdD23lfW9nW9yvhaD1ZwZZBlpVbtONnw7yKQNGCbVyLBkgGAGb
J5HO+n4XmKtfXvWm04C/cjrnN2gf6JqqSapbZxvghi1Tp6LBHb0mSiwtllDzZA41fdVlP8/Z9o0G
ql7v2C3cGhRsaYGsCdQCSriDgmJ0KcldwsVzd7TU3ybaK89uaaefyoEp3jBXFJTCVBADxFapjb9V
XtS3zPIdt3AKVt5+mPPOjxiRUQ++0jPOvGjBuAHb4kUbw1cfMVOz1yjrNq8J50B4/Y5mZO0ekU+w
QueFy5RMOOAqWS8+oHuu9hfdy+Sz0TnjVwet/PfG6fVtWk3FGqmskl8hc7W/Kf5VD8PU1T8Ld7Ov
Wy5ziOi1kf6utIiwwkDQ78bmIpNruxmrgHVBosergK65Axo7W6EJ95I7y56RRqXljk8VHiEk+xYi
CHZPv3+Ab1wuIS69hYkeR7jfZz26975XDD9QzzlfbV84GfDHSv0EUQPxZa0oeUZj3Xo4vLlFZYXD
NAY/knQhSJ4ymd5tbr8OoeYm3idTaeTMTa3TXTelBCmGOZmxTvwKwjK2Ax6AojZ/EW6WA133HH43
RDWQoL3ZHpyuSECHzsNKCsTMKMn/lrf9IanFcg/qHOyHRy8WtGRm+Wk0Zm0w7YiaoCQ641Z8Q4Of
PFiTB+asJj/aYP0dozYarO1V4+E6GM6d57dRajONfxMMevhhzdp5hozrsHeLrXlsGxV8dVPb1Ney
TMvnjkHFXwr99D0jEK3e514u17DF4uKbsVI7DS1OYCb78958quaGIyDJ8Kxki/X8x7Ux/K+T3ZHK
IRF2vmQz9LNoaTUjPd5QrtWNMgr7thpJkol97XaK7cYU3/LgaFpLzpCQkAYOblAjUctdvcFPCTun
6ueQT9z7KcRSpbusX6or5gEajqm0LD82NvkEdSD65YeqT6AOb7ggHBIhzetgLP0/ae00N4jjiWKq
mRDDVMH6TDHZB6PZJMkSrYEIsjhwOzTrFQUxfCoZir/PaTj9WiolwbCq1tq73kxE36higyw+DOOL
0S/ywUNIh7y9wW8kLN26GiKJw+MtfcwWEvcAuzetS9VFnWqsirGCmdgLFm5vh8pO608gk/wlgi9s
byCLzPXOCVItOQpV/hTgHeyHdadyf28Hk7nnGXcbkRtzzLU1ihfEUsyyM9FujbFbueNdxejbclXS
lnr2xTJkN8B2OBwzwuosZC8SVzIz1vlgpJ3vx4MbMILupmwyDsWym8Ssto+jqnq529asvNWNHlwS
MFfboRR6hMzocao1UL/zuJqG5ir3aQ4BjnKzb27SbT96uRp9zDMs76ZVWWYsl5GXuyqT+qsSZfdT
1pWDkJMI5Rd9BX1f+IvKYnLm5oNatageDHwWVPokO+q+8draCu5OMuXDi2mDJAvZAZzpg5NYqRcH
TdDrn+UmjDFsSsVXIALFUzAI1ckMR7u0D3MufeaX80H+8tycpmg/jNvysiST+SmgeXilZyPjw9lm
6PX1In/VU1tl+8Bsmi84oztfp1YUQ7TYon4xck7d0CDj/ryJQuKo5Ml2bw4eb6n0pqXaiXGSwW6d
ki6/Gihvj6HVOOZ2l1aSmGUjLf7kOSPlRXO1GPu3qVlXcQ6/ag0ze2rXXRAUbUmZw64/lSuuCHij
b40I1yFbX5RTEIZavtn4u7rix8Tt3LP0GvT+GBubXu8JnntyWV3pPqqp6OU7Ru9rhDe0gX4IPXtB
+qvajiUFbfT9Y1CIINhZePEQbCy9XqItdxsqU2ADjUjoFWQW1bmhi1q62n8t7RvoYXkOuXXlyqX7
3icTXqaJP/VHeN1GWqN9e6LSA4GsuxkdS1R4ftqwjFD7sx0NQ5fVUbNt7sNULOXdbIiFAQ242XmU
bp5HfrUOuMRng+qWvWURY4RZltqkll09UAtncu+pGCbL4D+f2w+mXRC36WIzaji1rXYiOKDeY12h
GwhXPXVU3Mra/4Cvne2HqvOm36iH1imkGGJ0McLVpovrQWQUrDqZPswa15uQQklpHGYUskvsrnin
Rm4tAa32VCLuqyQZn6RD9h4p3TbmcfsGw7w6E9s0PXn+eE40HYrEnJ+tzZEfu3pV6wEtfvEwNqlp
xS4GEI9KYsyIhTawvajxFosOlZlNRALGCIZuP0lKRl/qrEi3eCvS2Yzatsm3+9IpSdVcjsE6DNTk
rrtuE/hjimpbqtt8CMyroevUHHZINp4z3ioVrqIKAKMzgp2yGed8UDmDEWm4tmNJIuq56WFK7WCL
cQXuaFwmhUrDAJ/vJPKmZP3hNJUyDhlZ6jU1Vftj6y/e38yW0B3rJVVQvHmB/NCtqs3Yl1tabgCG
rfl5cUUtQtPM9YjxhVP59F1yv466ukPgrTG+WgNkF/aGhPYjotfyw4I5mhs1i1x6ov0luKcvNHxO
kBEbNP0phYT5sGxU/UxFIyBf+g2VXDKaD5aZczZVoHx/iizfKEo6snxOUCLAffaF1JEgP3iQa0Hk
5Fn2kIWGAXw89HRVXie2hTxCrXRiQpfZqSb2iVyHaKKtV/Mkt5YEYHXcIXKLzvkkB5O82mTE8Yku
j0kJozcnAqFpKkNVgqHmK1Ddw5QT8gKp78vrusyIMeZUzH08L9n800q0URHvLbD1wEua15ZKxPMA
rPwRge9Wh65KJBVWoxmGXU2D7/7/ODuv3biVbA0/EQGGYrolOygny7KkG0KyZeZQDMXw9OfjPjdW
q+GGBwMMBtjYUyK7WLXWn9ZS2wBgSWz33/8jGZil6zcf5tBOtxrTxp+0qJbF1m9l9sFwdq7TRk3L
+zhr7a01V8mHrMnnoDmwottmrhyOoKg2n1QhCMpVoE9nrlmbPyOm9/3gUdljUKHLsBmmqn11Kw1g
flkUcVqDlxT4jclpIScts7fcc+IW0qx7oFVlkLkV2/MzMgXttYKZ4CLzk6kLisHQsmuSSOGT4l6q
b83sJfPetRbmGjSm2360OoEsVOvOh0YSpB7SjHo3pjlmIL3t1H3XppLKOukH/brI1pNmSpLovuL6
7MOxN9Ql5AjWWnS9rhZEaWc415O9CAdqpizuJ2Om3mXJ6tacNIfMQsV957mKw6rFgfggvSqTl13k
mhMEU6nsTewWwJTkV3vm2SAFOVg28Sn2pjeq+TdvaD2sKDXzsAFOfTLGBLA0J/xuDGwB7BGPzmyf
cQka4NolDg2gvLK+z9cYgZ1fmfMVx57FcFEChubA8bT6d6SVQoTVlEhaYWXVD9nkd2MIRZ52O19U
JLowk9K4Z4RxpocOwqy7jvK/5TjwEsgnlZAluPa+LUV2PJElH5WNCnLOOrxHKnXnc4EJ78Ozs0wE
pTGIMmSTzM9qyLTH2MjaFPa3bd+qPAKtVcTx5wxrVM2dQ77pz5ab5xak2bgjA7g27yRqlAjIrsyZ
rbGSwlNWGe2PCORP32fWPNyVutGVl5HTL0sg+bycHf4/+L9MW+OoJ2jxbdl11PKWl/opip5OY4yl
spL3KgebZbBkS0OrtXkOTdTkyZ2J1XXYtr1qt3HUwepPIrd4v7NJUdEWunPP3M1c8qpjaoXaNOt3
PYeL3lYdR3E4ZxM71qt193dv6fMD81ZVd9l4DlfOrI+dEbrKnt7AwV0RdmiO9w6RtkwQF6jF12uO
sMumqS3KvzoGtyNjxoxCYN3lOZuU8TLnhWcEykQeiqO9/nDcEeCZCG4SWxnTKn8MhatctAMltL0d
u/K87DT+n5lMLylphVvYocw9+ze8hw3bgXBg5YdLDFWV6GizSGzXf4KdAItXHGoqzKEPzau5LfXv
hSbg+jUmEqYMvYbYB0eO4N/dBPx3Q1Bc/ZCP1vw+ITl+4YEYwUKzUVRbd858JxRSdf1+JFT/AsBH
H4OaLfSNaokZ97EVaYyi9RbN2jOD1XrR7Sp9QgybvA5gsy/kdBrJHmq6fJJZan+0S51MAUWPDuYP
N/fe1FJcT74nx3ZrK9/4iU68WQIzynD4Y+EU+bmeF+OPitFQ9oWZMNl30yMAYSMTwvyb73GSoIcS
njhVxUyJh86GMPNcS5pt16bisiNKArppqsRHZJUgAUbtRZukHZ1x56bLsMAz2rpGx1BrXXwdM8WY
Z4YZ0MKJ/Trv6mGwirDkt7uojFqHS8Zt+ZE3Y3/fVAtFrRZ1kR3OwNXW1q7sKQsbvbD0yyUq2oiR
1NJ+0cwJRqiKPbPfZTSwD26uGU3o25o2n6dtYj4y5gXbv24k1AZuTUBL3RugM/FaBwRxFDW3RWU1
BYf7WH3TWugxbumMbOHFaNx7vXNUvBu1vnx1G6qjMK0Aq4NCi23uM7NoHns52b/QyYPPVPlQu0Hb
43sRz4KYQuPammdzucpbxk4wOTUCbVKx7d4i3W7yjcc9vGyS3pMcSpo94J1TRD/sYqazFPuokG52
aXJ8gDwnsje2wm/TxyyPZ+Aee9TSbV0z6x04zwRWbnpnCc15QD5s5Ev+ZOl0DkFJWEXMv94uG6cy
lz7gioTjGLhpPjpSeMUGxse4cMYyyjG4+c6Fk3vaBKA/Tt8SXuVTsyw4mKfMT5k4nXP2hQq5A5nF
VS2bHZBQfNcxvLnEseIYT5qeDD/wr/D5VUOE5mQum6nbJMLrRBijM4M5jDzzvMv4/t7QCXBACreC
6DItDtucMouPszLbJjBSIAaSS9BHEYrY0cSmjuwZ/FMa1r7oCWriNnCjrZhoIgJBHOquUr2WXdnz
yEBxb9KnNIgVsUNhUQGonnmzY380tkx+VBwpCS/BHc5rg5Jo4yF7Eg9LXgxXs9Dr9IrqzLkaG92t
9raqVBradomOhsoBtMYwlNFuSmVqADBLzOZJbLt+UfPAg0grje9Lmq4fEz0BjhetJr1g8Zroe+7F
zYxVcnFR/nB1ZFuo3vayaShTdiWYeh4WzdwOeGOt9sYYxvqnVmh2esn0d/sMa/Xw01GFvdXNZJA3
QPdwXj2Ox5lDSTq/fVWmv2a41Y8C9PVJNA7Siaghrie08pjqrZeU5ptUNeK2R+6BKAwOlpAkNU9Q
Dkrk+B+IFydRc2zf3KzmEBwS0HJukt5twyxPO36K0WXr98wTF0GVdOLJR230ljCz/EmXrjcEpVlN
bxUp08YmS5R2Tz2xPPWZ5I93vfK7EEP7lE+17gec1UaGJQjdCWIx0VK0zHGTYhx3qoXeben6ICXd
BaiBZHhgrsZtvcAYJvFmG734julouBcaDWrQear7aepxRT1CE9RsImjN85IHpKSLBusypSR1wiJV
XY1mheBrkjwt8m1Vg8iCT79s9tyFybsrRrsnn3peLEKcJPkdAiVMuol4gUaIDtjlW43YB2FqWinC
ZQLB4M8bNFrBeibjhOEHFkHLzKirygPuhJHLmydybIpf+aTaepNRLd9WBZXndmbwNLQW9G658TMl
pt2UQWvLySllOLu54MmiWs+2S8QFAzfuTa9NrudvNASYtNNSWx5NY9aHwNPk+CjiOXswZ8XED9MY
YeG4PuomRK8BM114fX2r+kjelMK0vrcVnf49sJMlQonY6nVG2/oS13P5rXNySmw04BkysDSynhJ7
rrHXz6l1o0FzJ2d1Fcu3RNWr6JAeJA9GMtr6/aBXuRaowee+0OYhg06CTHx0HEQtWYLONxhl1X8o
fB2vDi1oTL1h8X1aFAkxCKSxzEHiTQK5lZ8PTmgmnX2fuotN/1SSJR0Mg2ncT9Y43ZdMG2uAK0X2
hnCOxmPu1a+JsTJlkHTrzu06kdZnS5NXzzUkMJvYL6Y01AAD9AC+IGGeeQH0RnBnnlwnOAjcsBUm
szrikX9pJxMxJEyASADEC12bizNRRoiFunjq7+MuQlaRrcr6QIgxmZGdDdoz/Xhxa9nA27ztTLtt
2j6+QwpKGm5kVOLcNHpw33aVJfGR2TaJj3k9eBsXIO0JILF50ePRtLeuXoDFqjY1bpBGVk6ImQSw
ih7NgYnODHcOOVsRbFBuVfeMsKep06TFj5z00Mcbtr0xhjHCvGctsZppYyWzfjZqUO6c2/H05jV2
9GhTufCeHG14N6wFZp9IzpSZLoY905xrY/JkRKkdXZCxOt5WkgiYHdufwwwFHvdjbSPehnVVMqZa
t1owprJxuB7mur3SBOdJ4PZxn2/6QsiFCelzdGv6pnpQpte/K9GL9swghuOyKqDfqdbqCCpS2G9g
dyNHntvGZ7WFZR78Na33+ihR80xCay551A45g2smSchYKjQ5zoikRYsmwpn00vndiKRwtlqrqrf1
SKAzg+cgmJvq4dyNppKcQjjSF+mNBi6HxIorbiXNA5IBl7gpWiwFSGKc6GZxC0b0LYBv6A+SpVYb
P6rjhjJIpBeLXYFaNxEafEALFB87qc35Te7XXJilLEeT7dNaF7kNz0SIjV4X9E1O/qD3U/ZzrBf3
NUH3je4ysfQf3SJphOyCGB0xJShsYlPHRhgPekQp7ijrB7swu0KC/3OKukKGVtVQ4bkpNbm7eCYR
j1Whn2Vmg4ZpWiA2OaQzmWwzjzI9UBrdZ5BB0SEw8kfzHCFO4m2JrsPg7VSa9VYhgOOEsrh6s0rp
Z0kn+SQA+/27zmysuwbUudpEozW+SJObks0nxnezknAiCJ+cS9Wh9woqv06fxhmKDBxqtK/xOI/s
cDSUyXZAzNcS9tQIOng3h7lwWkO/4Idr0Wfkk/aY+1OMeG0VHda2n5Z7JVXKIRtVL63Ndh6trr6p
9HSyzrKi0XeVNvViz4Eq89Dt6z4RKCWAARnyA4ZQqIu8gvM0VvYQHZ0XuGjv1dnk2yUcQ5k6Xdhq
JgAvw1YwOBB8D6WtrJzviR8hatEu9bYD2aG8a4bVM5yss4DEr/GrgRhUU+64TPppkeECRYBQcFck
/VY1bmHtGCYDjJ0NVvtcZ+b4gdsqcYjYgmXeZP0sv+GY1Yor9LzpZcZpUYbuuHZS8Mr8EUhk0jhw
qbeeCRbVLnFzQ127y5i9iUSMH/B6rNrmXe5vwKoK77YVJSAwIwsXegACbWFaK89uf2Cxa+zLxK7T
7wgN+p4iSzUDMplUQycy4TjKw7ZBdXUWA6N1V1iCu2uFnnzAZ0eBesbIwyZNbuFXJ/MRVcXyTrGl
kL1Proi6pz7OsYBsWzK13HMN+v6N2O7xeYqtaSBJoPXqjU8njK5i0Ih7pKcG0I7dRXvxyTgjh8tz
/JtkyP0EBVjiUVDX9bcO6h4xlZ7q7xqSiGqzpLkdbRGE+MihaEfLjejQBcFurx+AGGbSB83KUzL0
Wq1zqKpd1GWwe/5jX0vvfhmsUYegXHhMXNZyj7p2vF5UtwC5LZwMG8iQ4SFGGz3ACRm5BMf08qe0
hpraDHXdEq6D8o/CMi9n8OHO5shpjZxG30MMYiAT6/seLYqW5NAKGtsGzpZcxrxZ3OhMgien5BxR
1Ia1bkITQrtVzo5gr4awJbLRvB1ofc7dZJnQcQK1OCFwLTMmwqpVJkSVpcXfKBhHtU0wgF6QDmOA
quiVptEQd2zfcdJJLZBZOUdBPnO8wx0C8pwT800DjcjERc+1ZMabnZs5FuGKXEziU1U+bUpLiV/J
UnEGaimTZQLNKsFl/QzdbzBwWD+0hSy+I0a0mi2d/PSk4qRMzjWKbfiMtLHu3dgkMmsyGnZk71S9
AVNoGNcjBc2bzJT3jfxfH8ERE4+ibeEvuEUXy+xvWi81X5PadImcyCb9fLHjurlt/bq9HxlarKPX
8BCq12s5X0ZW3oZCH1CCUYVrmKsrp/tRJQW9bUbOJ4c8ws1oAxou7jkO4I1wliHDtapC01YLynDH
MbWo0MpydI1NpvW7Uf53D4jeV0Gt1/01RyPcMNqh6BnDRXE2E5U6bRA5QAki7ZEvM664biMRuckL
0pD03/GECWyva+B6IdCAwVWiO9m84XDRvK0xWrScJIn3v8rY7EaK6Dx+IjRX3c9Jq7hhGid+S2S6
/DYi2JJd3vr5u88l3W4dPizYB5l5kkyZzEULOlNmhux4CG78NXw3mBUo9mi385/g8tVb3bgp5jOy
3p9gbsFlxq6fr+t69N/wW6HggSW2Jcj/kiFTtjTvV5GVy3tKP8VTGcSNBEPpKhFmaWb3K4Vnq1BP
3eI1JayVaT/GQmSAAJ2D6UxX60anfASiVb2UCE50nR8/hqq76MbZ7APdNZHTk32lJSiLsrjdeo2P
1Jq7hfFIXiwWRPS1lDeMLtPnjas7+pUdV0wPSI2xqPfUjPkPWXMqU8QhNxrMhqMfkWP5E4lpdmdW
bo+2MDVLbYsKPLrrOZ+SkNLeoDVL6+GbiT78ewNf82g7cAeC2/GqrAvrISssUd3LbBzIzvFTNZ+Z
npq+dUnXkWu6tBa5Pk3RR/u5trKHobE60KZxxpsy6wsII7ULKaiL6eXels5Ic7apqGkRp0467cbs
+Wq2cZ9OnI/+2FbnlZjMgUjmUXg+eKrN+WBbPf84wbXzs0mXRguJL6tJZciMOXv3asQSe4xpKrpW
9DWIuJgL/zChlfsQtAP81IY+MpMpBl+PRIKEbEb1gqSh14v3sZ2ix4jq/hcpTyu0Ok+j4CCgBtzi
uLFesH2g7ihxAb3IdOIib3vD38tizGFWMQKVZxOazgf6k4ZJxZnZIZm38QCNxiKNsCuwOwa5aRYF
qhKAkU0U4YahjnTdO/Boqk0bJ8Bl1iK526QMqPQgDAauJwQ11pM5y/R98lDzhkXhUuXibGxlKHUv
uqsygbaoHnOKXKjWJN/VVul800oT8c6AVe+u04x+CaUXDWPAvEIUTI2r149m6ravSM0WbTe5c7tP
cAIvGy+W0QVbShTbvMWVBoBjVfeG13sPTEqsXzxL2tpOIST4GIx0elcJdBMgSyZuukXLH7p55D2N
7Ie3BnJ9ot8c5XmLz0ptDQLd+5C/S38Ui9+cTVoWIYgBPP3V5Wn8Mjdx9lr2s/W9pOn9NcipTKFj
2XOBaZXaHMTosgGTbDI5GMHrmz+KAnbGyMsIDLdUC4S86zV7tPbSDOmR4prbEB6OkhlxfjBYxKFt
47Z3b/rM1iYO8MKwQQGz7Llt8vTRj3L/DgIR7GWMokVboa6pDjxHw9cypYImYOa8e6OUoAEx0VsG
fY3tIcBVFb07CaDFrvNlJjYzqggfxVc/X4jFKQm50Nd7J9NlkW6FSgBoC7QdBMyUnnu7dqA2R82w
nHd1F7dhNChQPmKazKtOLeJ7nHO2BSRmpgwZolnZeW1DkUNGc/t7JP/livHOvblRrQ5znnr4CwLC
iiYV2r2Mi0Ats/ZMKB2//DSTfO6li/FoTS7JLBIFpsnvR+HGoJzaxIKTV/59n0eLHdC2J5QSkWHw
meim9n1MreV7lKrBQBq+Is4MQRjeRNZZMlxGEJlwYdBERLNazVBvoEd3Jb+qhpCWBjuYLde4xivW
3nh+jPTYNUrq/Vi4/bKBMRonzn+IerObIX2XKR+jHZJREZ8VRuffa1VCnoXvw91fWmqE14AY7zZR
P88dZgsqgHMzE74WdD0jk/uKQJNN3EPAb2lhqwwPYlbX9+ZsIBBAPdZhp4nYTtAkatjKKZmbTatP
hgi9BTt0OOnD8KasURu349Aa2c5P/JwvLfEd6i+kqAtCujjONgbgYPprioFotsOiGSosa2z3lGtz
jvjCl2Z6QcyYX16PKvXu7DQv5MZSS4FHq0Ztd4v5B3p7wLHAy5BW+cvIK6PbzckSTZt5Arwi0opy
eWPwFtvNwtFOxZHBV/Fii0YzwIfM6CGVLhWGZMKFhuRTUZrMfMIfRTUxNz3FAfJQ9zPZNZK0/2vS
jfpn1LMCOrLunGtpw0CH1jI3iIy9JiMIUUQGGlzOM1p2M3vojcyhaAZTRZM3ItDeFDiJftVRM3+v
CyO7FejT9VU6CIoMLuvSntbNby9StIQgvKCG4IjUYZkNddO7hf5KHTj2IY1LRWGqWu/WaCxp7CPh
La+xNurXBIUo/RInmfVrtA1rhWkKhJqkdMTnQMTJAlOqV7fYDCwDNb81JBDuzDEIkQPxRblTpt8n
zDbIw1ro/GBK1+3HoWshmOXgQPTmeuefz1rcj/uR3/vbwr0+nQkwjvOsTWDCLQWaZHjAnUgjuDtr
dCg31AxcIoXe1SpYOqCNvZfKFvmFn9TxYzn40E4I7E2UU1Xu3TtljSyWSyi+lQWa4kDxln+gVVe3
a/uHKEcvcIZpWt3dYZKMfuYNWHKorIm+Q0xegWCEySkvfjLzMcdNMrsotQpAjDIj0Ha75gj+LIDd
CIA1m+QxEVVPP6z78gXPuFMAt1XFz9iQLXqIKAdc8n0AedTpVfNo1GgBOGlRYgibaOMg7Zg9vuEr
nl/92VkU1b2FKmQEtLXR41BMopgWxYNIcTWE8FHOu+217j03U2ft6iiG8Wbrtlu9j1sK/7axmnA9
needmQH5bLOpB9C2vQWJZOKVt6sadd4kk5yuqWeqzjmL4bbnbUIqgdwbtdSuO8VdepbXtXXugZSY
gUeOPI19PTXGbYct8Fcb6cutk3pFH4xILIYzUS9eeuk1aWUAz8e9e7X0TtE80SFoT5oPLAoJ1Oio
852MercfG+OlqBYQNYO6Pvvpx5nSAhoxFIqRgWVq30g04z9cZpD6EC5+ZXMwWIBkqGxjIHjkP+n8
HW2pYpSGj3FpZzU4eYJ6mBn/+nd39WGUEtZtUj2Ja8CNZQoC9z67mwtiyXyJ7Ac6WJivzHyNgiGX
w97Nx+lO0wqSY7Uo5ufqh02RD8b+78sfpuGtyzOBFQO+R0ascziaBdNq2yNaKQOMVzRGBULm4UxH
I2gRGdvcwlD4wWKL+LKdCkTBf1/cOPTK/7e6qetwjvjKHf3A2o24OJJtycPHteCkgy7cZLFvhtQo
T5ISlE8b3rnF+bUt+tHeVJk376uKztscY2TYM60+2g3/xN91aK7/789iEqCJi98g+PkgAUJOnIGD
oBWtyhiYE59ajIiiAAXMu9qpNyfegnlgcF+Xc5kszCdBtqv4b6zaH6EdDEJzbOjLKsgjio1ta0Qc
ISUzD7c5XVba8P6CnnhCAw1BSoeJT3abVyhuqOoA/aXTP//9LzqMovj/P8hnQxBcapqHs1aaUVSM
i0cHghjYexepayGOwyzlBulkT+8RxcWJ0IRj29CFDnDsNUqXnI/PXwHyyK7OO1h4zIDmnYPIhILX
QInb69M52jl/31SYtWvLOTHZ4evCwkFn7Kw7EFbbX3+bP9797GjYRJoGG2Clj2t+6Xw9w55doo6w
UG7LfiM9KR98u4j/McGBT+7TygeP7NU4H9HdQDOSsofVCwg6bb6XojXVOWgUlPrff9Sv3xrrET5j
6wRtk0m7bvo/nrSb7dpIBd8aw4/0ixhlK5dtU58I1/m6dViF+X9sG/wY/K/Pq7B0avmSvWyNRn9h
r8I3rzQuoOTHby5q6xP75uuXKohAsdbYL+hAoiI+L8dA1MgvNXZq23OD9YDEIdjjD6w1xtm/vz4O
aqEzh5RU38ODcmQSgoDU5CNtBwp4Lkw0lXqDwPLEvjj2Bj1mqevY3vEjHCY94Rhr2ynlEoqkKc8p
j7B84VJOQ3SkmJ9bEOQT6TqnVjwIRDJo6mU5cNw1iTb+jGawNb/PVvCyTfI7kh+9E3FtRxcUCEB4
Qr537+DOG130s3nCI/Yw90jXk265IMliwOQ/2jdoLIYTgYHH9j7jjAjOMggIJVz28zZJB2ekbGHB
RboSaXXvI3Ga5Ilf7thm9AnOZdYDmiVOk8+rOHVrx7O3/nKG8u/HikSFcIpjV9sOBYXMie/5MJZl
PT8ImOHmcIlZJ4Ds82okm8RZtW7IyMyNCbV03mV7q+sMfWf0a+VpdFhpEmPI/O3fP4WjK1sun4HD
qxT2wcq1PxRU3DieWyMu31JIRXSpOZKZpbnyumqdpaz16umfFyV0ik3DhrEJgTrYpBEi9alnLhUo
v9KfsQblMA95lN6ye4x3ahyEmSO2w+jEd78+zJ/pM7xmIl7huIme4lA7jJ5SZlonnuSE6aLBezGx
e2dUJYY6Y/7ZsItxZZ94u0f26loIMu3FMrgKv5zTo9+j7Ctg0xClbmziM3eDZp0K5Tty73EHsBAD
4pk7eLhXl8hbLButb0A0BMZcw4323QyEbpXZThaRB7Bkib2w0K2e2LdHvhKXJ+OtuhzbGKM/79sW
v7uLvZTny5vpQvaDG6LWs5Hii+HEOXNkozLvz2JWCFGlJJUeXO6y0M1ltEv2DMa/jdaiK5vsFtdt
CpN036BRfs4N/9RciSMP6PNGqaldm+nLhxMQcEsTdqx4tSlf4EZv0SLha4n2sY5F4e8fxZG94q8p
s8zPYKAN06k+v8sMxzkQEg8YEQC08XtETKO0T8W9fV2FeC5SkYiZ8rkBD4em6cpjPodk5IpGesBt
PuaI+ZJMnajEjqyyRuPxHw5PoqYOeoEBs0pZ2T6stItAtDEqG6lO8q+xxh7TPqgUyL3mKmCIwvrj
/VEFTXqiJvoJRlGiGClvW8J06k3dan1y4tw48jicjgY59TpHpHt4bkAtibiymQ6xjKSfpqXZhqgV
T+Twfj2c1shJsjsJD3E9YR8ciiYujXGqwDVN3c4vVJ8xFSIuoDuzhkDg1V7dzC9/33JHlqQnWOMF
XUxmPNvnFwilPbguoAesvdZBmTFSE0IyijGkZHpW3w9Ta/38+5JHXiUPh8rCtPnh2IWfl2TQPCNF
Ciply2pojxKv2TXzNG3+vsrRByPFU+hcaoy1PHiwkVjauM0lzb8voSuLhKAhd+p2njskYTPFpyb9
HH0qBpSh7+VaYZzB56eyiYLHssJTzUmVYtutoRnqftn+/amOrEIgD1iYbXEi6d5BTeJ3DgZ3HAfB
UOjRnTfhduqyfD6R8vv1NuFL4kTnjiRam+rn87NETkK81JqeaTG0Dpk2kSxYZsZvFK/yCrupCkWb
rm6aTMUnRoZ8PeOZAkFRvvIr3GWHU86T0az8kWHVQWRVy95GK/VaaPCEV5pJ834X4aU1glom4Kn/
/mbJnyY+l5PXtA8zsBkvSQQWkYKBSnrtJrMFUdtNM56oXL9eJjyeTwq7yRdHvvHBbVk3E656DzmW
X3jVHodh1K+ueZevrShK+8RuOfY7EvIHGre+UeMQiRgsJk+hGKVH9KZ0nzkClVuRaoTAR252XbXx
fG0DoO0tCt3Hf3+dayHLUA+PKVTWwefgpmDHsWOjw0didGeQvrStyTI80S8e+ci5mamWKdFt/vvg
kiF9qbFMjZ+qdHI36JARvFoTOaIoYSUkltOd/Q9PRZND3ixnpneYb78QbFJj1mN3irpJN/jNGwfx
FXFVJ3bj0Qej414rgbU0P+i7yYhCoElWAlkqEWp+BvBCWHS1PxVneWnr3cOCB+cUTnZk0XUWCcut
L5Oa5/Nnv5gIhpsFx8vMYDQ4IsxUM4r0moSZuCw3f3+VR74EijgmzXHpUBof9sXlmON3JeAGc1KP
zSdMl0kWz7iwXDnh1Z5H81SH9WVeB3uEKSGOudbHBsX4wcc3lX4SO1ADgc9nV25T1evX40SWl5/2
1VnkQd0YqezgW+Gi0cxCDwXx7ELIlaTVndi6R05ynwgSj5BkXoF7CHUkI3pJhjDVKF7aeMu8WoR1
sXmq+zj+zH8ss/4MfxRImdMXSo8YMhMty+QE7bDGXDGRUdhhafn9rV0m2rk+wm95BWG1TUEKkKZm
j+E3mX7ibD+2v2jX6RLWWHddHNTvNbFukSt45BgVN1eI331YrcwRaunxheroev++xY69YoBo7hJ+
bBto+/OzC2dhfAKZiIFrW5IENLw87lyOJ57q2EZ2mddNb4CMytHXp/7jDaPXFcU0ULQTZidfoiyG
x5Nm/MZ861P38rEX6CIPA1SGj/3SAKlUT6VkTldQOyJ+xhxrPy+DL7pdURNoFTg5wtvd//AO6bnW
KHQdOuPgNyMeGYWAQcHRMh58E7VIA+FpkhMFx9FfCkcJZx1WCUZBfH6HmJqixmQgKgOA49TbkVEk
hg2dFvbnvz/OsR+Li5DbHCZgvTc+L9RSAHs4WllI6/Wdhix949bKvW+wC3/7X5ZiIgNNFhfGIQZe
dlPX+xr7opn65taL+gRS00PPi6xozL7/D4sxx4ouSAdHcg82IVk2CVnUlPEK5mE3DD0jLZGKb1Rf
lP/DjqAk5N2Rt76+y8+vEDGTcLoSBMWy7PKeHAvvxvHUqbmg6//LZ5zGXvOQ3RWl4VLyDlapCuXM
6cK+qzoElMGAaPSc83h8SsA1ds2A1eff3yBYH1pFpkdS8x5cflaPY7x0YM4I06rCbMEb12aM/6Ku
T078WF+fDZhPsCm4a0EyDp9tpOYuOsTVq5UadU8k72uvvSCOzjnT21SdeLAjq3nrYCiL/W7SvR48
2DhYGnPEYdTtUXMu4tLXHjMfOwZQ4nJHPl90osT9+i0TVm0wBYjShTr6cKxGqjso97UaRzu0+kuz
+iFKyxwf/v5zHV2F+YV8xkAZrPR5F2qacqaFaCakbcSvChW3N2g5T0WaH3l3a/kFz0I/smLBn1cB
RMca5SGwr9Ss7gwjWlUSWH4vRDk6P0wZFb//+bHYgibEFWgGbevBY1lO0aZxQhdCvBj9QWn+Siv3
H6dPC77e9axleAGsDpfWwb1oaiRNVIuivastInQ7gmOAeEUVor7Anabzm/1zsbMCy7YLtkGQ4Jez
UKoG+43yEfYVcrhylyy61ofRGv/5dMdbQbHMaFROd9CSzz+XVyLxQfORE4vR19syLz+WVV3WOtmp
QVdfth/DSOjAXcgj5tQ4h5MtiflttUHHhWjIOX0pa63Z5n1yCiQ/tsr60TqCa8kiOP3z8xS0NqvX
FrlQWyBOSVsruRKpXZ64fb+0iTwMbD1DrqiRYKwPlkF4irrcZZkWq68M8sojbmecx9y6VkODPDDr
fOR5ePE5Y0jTlP/OxnGdrAPDuJi5mcXh9aUTBz+IFcbDE+ZtfGv8qFAb/2vzti6COgF6HkgIBern
t5kB7k9OwiKkPEWXWGGQy2hxdGJs5/rxfLq4ONDXcSTUZ9RMZFB/XqVNq67tO+d1wIbc1Nq9k56V
ururDTMAVqSMwlfG6IsTO389xL+sircJ8FiQSXR4biBSJBB4cl6n4cJPvKtSbc06Cgsn2yzL89+P
qMOlQKh10yH9nc6F9u1wLmlKdMXi+zPGY2eKbwhUicJhLNWlRor71isjVGrc2Zu/L7puwT+f73DR
gyOrrWumhDGIBHQmQnqOze7eMxCkMbkkOvE1HF2KuT8MRIGJpiT9/ANCd8fEDvN8CdaqEeGGtqK+
pDWF+NdPiUUOv/D/nuuPxdZ//kfzEM+G6xGOhxmVgV1XSYV9dlFWsf372zuyyoqO47Bbcb0vE3ls
J4rcRfL2sD+OeCbKaE9+y78WhjwLPYnNPBiBAt85ZLqGwUgQ+hMAiQ7F3o9w7zBri7v712cBNMB0
AScDjEZN8/mNYXBYMtvBCxmlTUN73iVbFI//er7/B038scrB70LbQ+zApMhBQMIcEM31oufGy9+f
5OtGA2ch/ZWpt/RXsCSfn2QqtN6MF9La6k45v4yJyIgCD/AaXeGemvxkrMDw5w9oXQzsA06GwRvm
wdU4EsMgZgVXBnNOUA2VqYYf3O2uWq2UN6h6613vDMMZ+bJmOKWZeU4Qb/GPJzCNK9cykxt10Ejd
PGyVS0mIe5m4z36K4UCS5BhOTn6qZvuy2ddFkJHAE67b/fC1liTLkFQcv+SzLP2tJS37oqr+j7nz
Wo4bzbL1q3TU9UENvJmY7osEMglSIkVJpNwNgjIF7z2e/nw/q2qaicyTGM7VaRPdKoq58/fbrL2W
PjtXl1fvOXn6YkbB3fAv5hJX3qTuua4IwTEzUG6SwOD2gBpB/SlvYVzr74w+NLiXpI6OqMmggZG+
pzFFY4Sm4j68NuA4cflur9yxAgYkjp2K+2PbiHyub8jCLsaqmsbdAhT5bTOlMCK1WreR7FhN7p9W
mFeqRSo21uUiLbDitMCb35k5re4tc+31maRsXMHnrOC9EY3hkuis4vHJWEoEIdQi4qKP0Blp6P9+
q8nLVoVydf6ex8Kxo1GcnYJbuvK1Y7tQIeiDiIJmiGzX6mn2ZoIs4RDTRbfhFIgvfLxXcDiotoLM
JGqW1yUvOiXotrWhu5eVxtF+5XC5pjdFS9HyfqxRYjqk8ZKrH+B3i38sMczSG5Ag5dxYwVng+SgI
N+rrsoquQ+xvzaxblDQPPW1MEINpV0uQ+hAy+0bZfOvj8VuvoAekBx8Lo/8yUWKfcWvrLr2GdX8r
EXNmiQFi8sKqIvcLUPJ4iauGhL3Tc3pK+PauU1bpLewc1sPlQ7plZXXrJWOsOKJ6v2tUxaLvpNT2
Eb3Tr3uSxEZiLI7IaOIScRscj6WhdzYoMrZrv4TRQXUm6VCpkFj9L8YicnBc4fopsthBviGD040l
LJPkG63X7Z00SOaHy1ZWEe/zWHgpEJ4XuXnLXs0YYI6wGnJat9NYSa4qGJQhHJMzaipqX1U32pAM
j5ctnjkbImEgA+gSSXl9tRNo2y6UMWeNNPJ9t5NijE/oLEjXtJEb9zksdVCxmeY9aOMttOHp7gB+
TwgHFQmeM/QDx+smjRSopCaBD8TW69skLUo/ctqtmtHp+GzqmFTBqNYywPVlFsn1YMpVPu9o+fsg
m8bToNsPwWLeDDDCwAHb+ZbevA4pwyqKah9MBGRuRbp45VrQxTQSyRfzrm6sPPwRQzs5uJWixaYL
ZW0VeWoPCMFvC9hyNpbzdAPZCsl9wDIUkTRzHcqBx4kcJ8W0bQJu1qYg2ZdVVO+RS6Jlomu2khmr
cOR5qDq7RlGI68g7ie/zwoOelSXQQxV+nXaESkGd8uRzFobBASx5QuOkVfk9er/+5T17ep2KoiYI
bwoZJFzXlaRoobFqEXyNECRJbiqXkpfqrXOo4OvyLps6s0kVE3iLCEYoG6+BqtASjVYuwblDTQ4u
bt4zuqGLTvCHvNIQyE3kM8kyCGVXqoDHEylNdGTbBh0cxgQjiNTAlFWlqK5dtnIycwKHjwlRT2Bf
riFOWkY3n41QgUs3Z+UpevorsZTOy+ts2LB0MnHPiH8DM8i7cJ+Jn7/YGNEyRzJMR1CEznV/DR1J
7tLoU2wsz8l2x4pmsu80HnYL/OaxFScAjrfAzkXHHLS4e0VXobjOzMj4Sa+cDUtcleiHy1N4OjCS
JKAIWCKeT/7vsUn4SYfEqul9dtLW2NfRQG9oYC4b/u36XOEncJ4s3hoSJpyu1bmis0tBPQowUB8E
MhJG8HCauAwI5nFTO472QVKtDbfvxCTZXPG4AQGnSKitoYQZqrKT1tImEreN4k0woRuuU3bSvQJH
0zvH7gTz3dztL0+nugqNOMcm7h/17ufjTEnjeD4ns41otkNTSr0CQ7BDSGOv3MG34iE+4hp7Sl+7
N83uBu763fz5su11efbE9soHxV3rzVrYrrxvnwoPaY/dz5v7pw0r4lNeup/rEa4eOi1uFD0RVm7r
/ffUffhlXD19+qhtOCirzNfJWFYHLpvGfpBTrHSHeNe747680m5VL9pYr+cWqkujEVfMi4Pd2Vrl
RAl2Bg83lvWK95+X3Y/Hu2h333pPuGE7iBM3bpNnKMklq6vzkLdFa0Fg2e7qPRxOLvkHF6Ub1/ZM
7+nqa+s9wnazcbcoYl0u2RQH5sVIgRRnsxI/2wR56sJFsPsE2eY7JF0f4e+83tgmW+ZWF4sGv4Sa
CXOz+305yFcIOO3bQ3QXXwe77Krf2C7rlMTJfllFrKlO0x/9cGIdIzfn3/oOgkoXLrGNeTxzr7w8
4M7qZbOtpLULsf1t40sf+DGEuxVqmUaRwm2xVbjc2p7O6jpJbEk1YLD6c1jZO8j+PeuAkJj7GHux
9wf92lwo8u6PzflcP0WrU74uiY1hDiF9jWHto3rTfirv6hvte3BPQgnu5uppfihu4nfavfGwsW22
pnd1u4TdFJulWEeIIT2a9tk1g4/wlBvsLLfaoyjt2a7tbkF/T2La9XhX982sFmnWiu1KIesQ+4r3
kLvL7lewq5je8qDutm6ete+yNri6eHQJBaaImu1OKWA0HwJ6QMqmvxlSa3MtN27stVfroBfL+4up
0f3OTtr9KHY3f7gfP11eunVosh7Q6n6BxyTJJGFlOSCk5MKy6hbu1unbMrK6VaasgBOowIj+Priq
oVb5REPJTbD1Kmy84muXnBRtpjdiLJKvu6NLk9Xuh3Vr3WyFc2fPN9VFcIcEOZapriatTe28kMUu
QMF4r3B1aZ7Dg6e7zpvcRQzwfXsPN/ZVc6W/dbZu6HPb4qXt1VzCUjNnxojtzhv35qfsEB3Gw+yl
h/Za9bcyiufONWUDjbiVQg/lnuPXJ4HyOpmbqt018Mij1w4h9YA+3a++aLxk2Yg+1mcLN1kg0FXK
+XQMgD48NmZ2sRpEmb64ktZpB1iX4GdWmhi1tnnZeA7EvfDyVcUUyFRQAwQ5tkXkeGwqs1VzUgc0
uAK63N+UTlGAn9KyjedtPXvCClkanQCEzlvS0cdWdCSuUZaERKmj5/gd9JXWTTNkrSvPav4uqfL8
kfYk5f7ygT4zi2B/dAqApBwoha+GVkK00LQVqo9IV1Z7GF65pvQufw/xfba1F9fPDQMkhlMoBT5H
CCcZvMVsFseSZtcqhsJx4c5oH6GUg5mpMUjqPWTK0EEdm1sw4FZFSMdjL0fGXZbMwSejK7py10Ab
NVzXuam+B5pSo1bUxJW9q2QUmC7Py4mfTWlVJrZVSDJR0WP7rFYDOY6isyzkMJVhQL1EysKZJxH2
28ibWhRjIZQ2hik5oJU6PDXwnf0IWye0PYX633JIKs3c6pZf34viK/FNDKJ6AQdal8skqJ9ihOwn
F7GGFMpiTd0ha5F/JakOscFYDfbNXKl4RPEwbVyWp9tEY9HAujnivFEQPJ4NOGGlcabVxG06+1sN
EuSxg9LoHTyeWyjXM5ZUqo4mGQyyCkT+x5bCVojnOeoCSZ/gKIlonPLKOYGDlHLUr8uLfHquaflW
HXEngyBALWZly5KnvIQgy7Wg0tl3zfSTSyvciFFPdz0QCfIX1CZIHRry6ljPyzCGZc3GtiFkNvdh
GUgf9VQG2+d00Nhcw0EMC8urBya6UGmjIoFP7XPlKOdGlGtlhmJ8oQekuLJZPuS5pfmXrZz442xI
OkApDdpirXhmVvNHUUpLln5wAykKdhOqq7skD7UdRyW/iful3FtZkO1VOdFvAUFkv4x8VrzLX+LM
GjqAs0W2i1QwmZXVdxgH6j5zMkATgzIoTEpkvJDl3rByuoi6rFnUwUWLCzjG1SKms5ZaHSgTNx6r
4jbTW8WLJdhrRjhJvbyfgsNrRyWgGcAzBfKZ+uvq2VZnuc1QtYVpfonDm6SUlusAdRf3spXTC8UG
wkMTBCUVOsie1/dFtEgfL+Wy2W5dlGYLT5bhz8mgB/IpR0kAM4wRvtmpHa4Dqf0L3/UfP6b/DH+V
93++nu2//os//yghixIYtNUf//Wu+lV87Jpfv7rbp+q/xK/+9189/sV/3cY/mrIt/+jWf+vol/j8
v+x7T93T0R/2RRd38/v+VzN/+NX2WfdsgG8q/ub/9If/+PX8KQ9z9eufv/0o+6ITnxbGZfHbXz+6
/vnP3+hBerEK4vP/+uHdU87v+b+emp//uG6zp+LnP8R/b394ZfGU/f3P2pPP+vXUdv/8zdJ+pykS
WgCgOpotqoK//WP89fwT9XequLrDlYm+GtlcNm9RNl30z98kQ/0dp4ViM8VtDaCFyW+1Zf/nz7Tf
6acWbT5AWAGwUpr9e1aO1u/f6/kPCtP3ZYwa2j9/E2f93z4SmVkqTMCIAcGAqAO/vDqHi952LTgR
6VqTA/DYzrLccO8iA7Y0VwWKQzslSGPI5pqvpRM9vJjBv77LS9vPyOgj4waN/biAOvPDbl4/T04H
03zpBAmRVdvcV2xklCzGoPwMrjF/gtlR+lAqVbkfrKDrkDydaEhjPhFVGcx0HxW0B+/1SnmT9IgU
uaBVlDexiKcOkAiXX2KIxxwIigaEUo05sH9kaEPchI65fIBKcnnQklb9gUcTPc5LVP8hJf2Vni1T
D/11D3u+kva3ypKPT3pqPUyZGrbIgBF4I4uhwp4tFfF95sSw2tBQjyRgjk6qOtLCacgoF+0iKZDf
WYgpPj7P2asO4P/zWB0dxYvH9P/DAyiIEP7j7518cv7cKM5wE/48yuK8ir/+5xGTTPN3+sLAEIiI
4u/jJYHH/x3Hh/NBr8bzIfr3+VKs3wWmiKiAAgVJfZlj8d/ny/ydEwcamGoe16uojP79rf4H50uc
n39vcZNKCi8sLwL1HJ4F/MDjd06DXDlBW2p5o8CfWUAgWJrZ+w568uBRLdAhfYzCpPz+YmbOnKvj
Mw2+k50u3F/eeYqCJ8Bsfa7yenFS+2Y5vHvnuFd3aHdvPKzPL9nLca1trHyIQI0UuoYz+yYNRq8q
ryz2f7FEB3oTdhY906iseI7tO9ZHdLld6jM7aTJcuMDdLoVXV79Jc2fXV1tFtI2hP5cAXjyN9Qyj
W5DxtfLdt8h96HZ3KpnGy9O7ztau53cNsZrNv+e33b//cvtwn3j3i/tV3m0xLmwNhkfgZVYYAR9k
MQzWMd19+fYQ7t4Guw0ndx0unQxl5SBBCxXmQch8Wbt34e7D57d3H99vDWPtb54YEb7gy0XRm2w2
ZsbxxtmRvIs8BpJ7W8siPuXFjhTuEP287H6oyEWdbpX8rcJgofEPYYcSWQwY7mr7ug4l63WB97MV
em9M2tppC+VsH4+lkgJ1ypy6u9IWq/86zXH3CTm6DmE3hIUv77NVYoHuAAAzIB4odwt025oFY8km
hwfOyP1hkKe3izyaO2cJIo/kPcSzVUtCqjKnDQDTc7X05TQKq2Iq6agXqRNjdbCRTC10M4pzv1MU
nsKqsL0sjqGzRoxn8STK/B8kM7d3BHzOrRWEJuzLaFeETQU93zR0eyRMrWtECfI3EqzVe/Immqf1
dX2AR9q4I/yFJtLKs31cd6HXD0iT5jaoI71okHE2Usvrq7H2IJcPrrokcpCdqa03htFUfquMtps6
YX0IUV14qioZ6cnLc77eRNQkCffg2yLiE87a6jzQFm7lkEeGEAdG8sGhWfMAE/VweKUVcETMsqgo
U64mDDreRLNkaEEqL/WBlm3VHY1gONBl0GxY4ek7OhA0LoN6gTUDFJGMo7UKRmhcQPEY5s0DtEnN
J8TLpZusNsaPPfm5jZDyjCloZqFj4x3mYV1DCqDezdERC/QD8nqFl2L5cc67fg8Wtf9wee7OmeJR
hzQMMSx26mpUZT7bZUzWA0HPkKJ4YySevhTRAZ0n57WbgQQSCVEcCJZLoaf4eJmQEF6qAJ7xg2jA
3OOrjsiDSNErjzmtFPS94WuIrQDicpVmDsE403nt9D66kVDOtHE0IVQz5unPLHC4yZbWqj5WUBVv
IRpWYSSOv4xtmw440aMLaPF4eJAnyzWibBDchNA47lBrar5AmD2mBzQr4s+dYTVfY9wr1HiUVt3y
IFaOEdaJbnBPSN9o3Dnr242Op6ga9DbzUSVANAmiaMXwp5a+ENdqUoAIgxMqr5xqoPGkqBRiKrrx
aE5anTs7Rz0WxTjzaqjL2OfaDb9UzLTbNpb2ZrFJfBA1dhtnY32Nk/jjbNDzApsMGNd1vSIp68la
ooLrq2vU0R0MJUwOTZ+X1gEpd8RFNOSavoY1reiv3L/CMr0phD10FTFqsQQv3l0DTu4cKp3Sz4s5
JCVnlLd1GcUbL8b6QD5bETxmPL7CDV+dEjpVw5mzX/qIDedvEOXh8q4adZ/1tb2xfuvbmRlkn4KV
gMtP0WFFOR5QAYV7b5Td5CtqNH+bSEy7RRZv5ZDPWeEFsDmT5DNBFR1bWXqpo5vcnH05CJo7A/2+
K7lypg3X65wVwbhCd4RgB1iDeyS0gEMLlIuvoNBx6Ma48aW6+H75sjxjhDY5UkS0OdAItfaJIHdu
SWsno1+VygLnfzkjfxNH/R+XzZycZUCA5CNgPSMC02F1OZ6x0oaTT1ey0Zc4gO+svg7eqrDj36Li
urjtPM0/LtsTn/fSR2Ef0OOC98VtCe3JOmmhGFkV9nM5+Wahh+/NtAPIg9YGWcy89mpnRMap6tS9
nQTmdYce08bSne74Z8oa0rQOWFJO9vFwSeArVqQOo4+sirRHzBsW0BHd9F1Wm1ug2TMrSCIII6KB
GHSW+PmLM0xAk2fFoIx+WFB4oa0Sll0nlOMtTM+5MdFNgQmR7MbasZ2garUk0ZzZn+hHfWJGrdan
vStWrkqMbbGNruMOHTeL2QNLTez9nMQ8NtfGPS0UWib5QzhqNsxDZm3fy1JYfipCSbpbliJvvybI
aj+MgW1/KJpSs0HAgXaFzDlztmD7zyC3ox2Fly1SbRDO0QFMn87x9wknM9GTUZb9kHlAGhXifudK
sgorO6hLpDde3c1Gu49VXFpPNoj7Iekyh8rV0bCyrlKyvBQXDUuadsjcJZlHVlv6pITxfK9OhZZ4
rzwAIiggv8xjxisKV93x151MK+lzbZl9MJXWzwL51dGNVOTBo0Y13owqL4yT2+1tb40Wefx53OB8
O3nTnoMSEpeiNZANs7JvdX0Fb1I9+4i8BkgZObqrwKx/peV58yUA9fm2YOzXlwd9zigVavO55Zym
c/V40G0NM8VYs0UdA826nrCDy2yOcZxQR9qXSDPvu0kPjY1H5+RkMNaXZldbA23YblILafbjOBm+
pc6Q9Qg0tPB9D0rxd4L9KL/+Mid61hr4RwDHjmgXWz1x1ZhOzWAas4+O53BtQS4PNU1bW8gLqvLG
y70G1nAKGZqg36VhEL75tS8dKdD3W+00+0vZoaW3RFl/pSIBfq/FNtoriVz42TwcKhhBPiP2V73T
JyphhZa6WtRQL5qG+FYhrshcyqyduuE4nbwqfLtnxie6rrlr146xFFtSNsqJjKJRZ7i0TM4PWY8m
wU7quuaNJmdbocW5DSYa1+FKxOkHA328waDKim15zGXfyExEYvLCuUW8r3ys9Drc9w28muVoSq9D
8D+vAXBvHGHB6AF917FRVP4GdNjUxUfIJkNUN9GFBrJaf1RRBP6A2F4ExhFRaev125rsApkSlp8M
zbp9eapVop4ulv14hMETUVanlfZZMNg/TRb386uPLuEu/j55EzgP1t1k0uQEGfzHsx+lssQu6jLU
dmKzvxujFlJKsxPar3270Qx18nbC0y1qC5TKDNFNI9b7xdtpopGeaSjq+DJ5NJreFb2uXShZrHB/
eXjnDZnkTEhAk4he3Ux2FGkamrKLnydy7xHwpD4y61tYsXNWTF4nBoWDccLQI9eBNSldqfjd0iDu
iARAIXtksJGNuDycdYJT7Ek4D/gfKFLw6dZxEjqLjhSgTe2rWm/1ew0YXAtBaeTgzQXouHpWPsaP
pRPPtjcuXQwrZ4PcElD/xorcbsxkC3IJI4392I6NLTzFuXl4pn/gjiTPp66uyMAJiirOKwVRRaS5
vDJJjfZg6tGyFf+fuYuJEnGg/zK0euWIJbNg1jBkFHBM7pailsCswl72QWlqbYsTVnztlQsikAaU
Amnp4UkXw36xW2sYdZGQKrh9JMlyw0iTPptJp16305R/zI3Wehc3auM5uabFGwsuBrI2zWhoaxPU
MSd30ByM6ZxZ3AUz6gUPyIJ0stvUzvSBd0EPd1nnyG9DKZhvKCNWKAXSN7nxDc6sKeVHyoE0owlP
dzXVllr2tWO2sm/m4Nfh3W3bEShCWzmv62sVWxsAmmBmNIgguf2OZ7mYEQAu0s5CK8PQvSxDb5ZO
g/z1TxcRyjMKSZSAjJXP0Gr92DlTYPmBIYEncvJxcjz0klBNMyvIa+gp0r9cPrRnNivENQKkBYW5
CQTneGCIxkVVHWWWX0ojrbShhebSPMs3hIBbxAlndiorRP8E3eMihF3NYQIsv0buXvf1UUOEp5ER
NN2n0xR9aUJ6A3ah0RQ+pM0htzoazlvOL+ISp/uVJ9pRxe2Ok7SWHwmkBBbWJTEh3OjSn6pTSp/T
Cafg0Cld/V6SQ928U2T08K5so+qSq7h3AMilk2r86EJgPwc17UzEvBFLN/aQ1KafkjCqS6/lIi+v
6Ymf0aPNIKzdD4nWfSqKuOndOAY8hnwpDRauXCzBx1JVss8o1eR3coSE3hdtSRvNdyB1fwe/1Fi5
dktOxhvIwphXNEEF1UHKYFZxZ+hexjdRWnc22imNPrqomluJa6C48BOsXPdH1kl1+TZSDal1s1FN
P9VSBHePkwNt28dZW34w0Lm0kJqX5GVXta017Eu1038Mjj3OLvR7MAvVhcKUjKiKfoHJEkicoU9p
46GoKtmHiQ06utKQTI2bp1rwjsrJUH5IYPEFxq4NiF9KJIyMg5bUbbbTicUUdIJtNdgv6AJ+U7pI
6t4lcd/cDqMBEw+dUGjZVTisbmYp0pOQArev5zweZ7R4jPlTh5DrQ9UVCE3BNqs8aHEi/ZobVf8R
EXs1V0omLe9NJ6tQKJ/A4e2WQHVmtNEJsPDzJ0N7nylmE3rDrAbvmxiZ652jh+aHoDISJIOKMPgR
Fd1k7QYUcO46ORgsnzENj6DdjOAdUp5c4oaJANw+K5v8ri+Uipr+lKrg47RRavajUeTfRhBTGoT8
dvY4jbCm7tEk7H/q8jAjHc1nCEXJNgKuFMjGDztU4B3S6qoo3kR5JxeuBb0llCllSunA1HvwhijJ
JcGhzUO7PsRImmbv5WUs0Z4vakUl7Tq1QrwW/MW1lCcgHDpVHsG0a4Ai3DCPVD9FaU6+mtjngVuq
eat5YT3KCIENqfajNELD2aWKMlpuajVDfmNLVfY0gW76gSe3XKPMbgPEVgQFp6HWDfIo9hR8D225
/K5rXa4cwLZnsmsFslTA3WpLX6RQNlsvbbPmfcVrzmOOGLKfss/CvS13aNMakjaCwJanvvHGbMr1
fchb9cf/GdJpnNqk1njFWvHRs9k4kHfEVeZevu/ORAdELBp5OqIk8Nkrn4s4yVayTtF9ZPe6b3ka
FveaEyCA7dQ59HhNaTX9RgC6LmSKxwOsGg4Y4QjvyDoCpXu+mhUl1P1cRZDi0M6LigZ8naf3jRLV
b5axqD6Eddj/oXfamO8AgSnvyyHbVB4681pCc4kfDRkFBZc1AAyBgaAY5Ur1O2gP7hoyf16eZZF3
eYbPhENUjSiDMVxR2Vlly6e5R5tFy1VfbaWhnFHpzXj9bbmHOVTmFc2QbMms75E1AwG7bPrc4oIk
heQI5mIWWLxAL3whvS9DwTKm+nOWQJ9XxMZ81cIM8cGobOsKHO/Xy/ZOhwrPkUBdwkFIGmhdvwqq
oJDg5TH8JchRmIsGSY5dpx6r/o2ULkidSGhyTIdoQYV+Yx+fPqbks1HcoW2c/BP6O8dDpfETKlpp
Sq6rOUTxo+ws7XsYp3KCtuiIrDR1gqLf9+A8kOCMImcr/jyTihMs9KJfnZwKabnVF+jmyNTRiM2v
zRj5TH8w7QiplbhAykkL8bX3HUoiSFhJiM0BMTQrtEf1BsbipJW7R6SQile2DnPMcJ0E5Rr5VQqx
6xxIKqH2OmUxdBRNS6XZaRvnzdwqxs3QxPbT5ZU/3WnYYuFJNLDbYCY4nv4qNOqilLP0Gknkfh8h
t7mnLNzfRvroHAwbZd7L9k53GvA5eHmYcrLXJ0W3YYh1O84W27fjJL0CfmGDR1/yWy2Zlau4TZXd
LGvtxkk+9ZcwakNhx38chroapCZPQCaQSvF5NrI7vAgagdAV3Ie9LG+M7/RqggKV0bEnYMi11mD3
JoxMqzNaxy+NSj2gTZfedDSXHC7P4plV46NpIYawEVT9unQJMRkBQ9WDL5ITifcLbHYboTUej/LI
KVWijUyCKg7BcYQE1Zvowmai4Ndad7Mn00IfPpEb+WG1zEh/0WfoktPQ6jfTWGvvy7oYzeuxS9vc
HZUgCK6SSInetWNj3cPDXmo7e5wowiVBIz0Es4U2sdJqeXabqDqUG4EWL/1VWxnd+0TuhuDOKmb9
axfMzuMS4odtTN+5/QArJHcrbIAwUayu195APRdKGNtXK61x3KjU9eJgE0Lf14vWbZHTn7EGzhVX
F1E6QiFNOz5i8aziRRtd4E+yCrFBp8BFugcsZ1m7OTSm1/K7cnvYdOizzw0VTbp1P46EGGiFDHLg
V3Vvw05RgG7dk6duHnSaUKXd5Z14Zr/bREFUOckwUT8RP3/xUtWz0khWpAR+l7d40uFgfu2hTNpA
HZ21wm4XoCMO1Trf7zRYyJAl9UtTivC7Ui3pH+WJW33D0JnXiG0BJQD9UijgmKvHILX0oTb1KvAX
K7YWj8hAxdEFat60fW7smsAc95U9RW/jecm30hDnNorAzlNR45CRCDmey4wfSUOrBr4sdfEDuYZO
/ZImWvGoSo1ePVxeuHPGwD0AcAL8INrDjo2FrR2OzjRIvtR00m6oEydBbqKWrwfFiTfO25nrih4E
MhvUr9mZ6+sKoq4ipU9M8sPMyVGo7zpPDtXxAFD9+8zx2LiDz7wxVK2f+xBE0nV9Bxty101OrtAf
CSjmnSrXjWcuZva2TVGnKqpBum6U3NzYOac5JFBq1OZxJsBWQOh8PJ8dahoTnoLEnZKb8i7M5Shw
0xoppX1vtlPkmTDpOuhZF+OTpAb2ldq2s/7qZDoke8IzpGnzmT/9+EukxWTm4Gkkn1RprvhRGYA2
G0JjHA9aNtBesjghOG47mJuPl7fTuRNKUMDbTt4HVP9qO3EUo6Fvc8nP6sV8kyeL5IZE7hvjO2cF
r5gqJfhDbK0u7laqFqOxS1Y2nSNrN1L50zxkq1prw9C5HQtkhGoIdL60hq48BnNw9NQIIoZjkb9K
nK5ynXj4qYdkeZsw34KInjuMIEfAQgDe5H1dmeucOMkqGoVAqrS6p2tlu5+sDoXBZPhfHA5RtcfX
BqnGwV+Zsg1K6mqfBX4Pj6/j9nbSv6erSwe1kvc5aGG9YnhJ7TivvwQEWxICBbRZoD2z2iFLydan
4cHxe5oZfOq22W5RFvMRAnRSP621pQhxZk5F7h76caoSlCVW9oyMND56lTbK7ca0UwMl8ebI1kh3
tlsiJme2paDesagEw5ZEQen42AEeKDQlqx2/Soz4LqOz66Y3h+Tq8hE7E36LEI34W0BzgACuHAlT
Gkb4yTrHp8mqW3Z5p2q526uRvuznQG6kQyQhZn891YU+XOdhS3dIVGhxTd6MRsGNb3NueskEkGsF
W8kRWR3FEGjECNcvHmGaTW/sNun2Ya2Ev5zQ2ALqrRkoRUAkFCMpxkCVD6/1as8iFN4oY5Y4fuK0
5bVOYuswzWoiUq8mfS+Q2ngZ4sIuity9b7UDfMfAZj432hJeBZlkb+BfzjgJeFeCnBUIFjywq+XO
yCjlzSS8kbZKKZTaZXVV9s1wE5LAdGMpBNzbmHi7PK+1d3kTnJt2yj7EGOL0Out4DdBwa/U5tqk1
Ncnb0ZygOrVZcOvalKZp2HDvzpujW5KCMMgmdVWXiLW46gvNwHeVnOo6MifN9liu8X6sZiPcMLam
nnleZxI6OECgqXhLV3sqGfVWh6Iu8NtkzOEZIAVT36RhH3zW0xRecKrTqbpvyoakb5QldrCPNbuS
r83Z7L9ElV0K4e3MDHeoQNFQ2YRKnl/JXW/dzJR+4MsJxnqLj+HMSyFCCdwojqQgvzs++yMc0aM9
sDcXC4C6Mk3SDqdRQwW3g6otk7fYEc/ZQ7gIX1v0zZGdOrZXBHE4yUsU+E7SNL8qR4th7E3Lr0D0
shmh8cFQN7bc6XZ/JmMkD0WCAAjWyrOxOFpGpOS2Tw6V7BMNRfFDYAS17BH1ZN2+reIm9cAB6R+X
tnXUjV1xermCPvkTW8mLjInjAUdgdPsutC2/DkP7SkJh9LqnFW7DyulGxwrQbSrLBO+k3I6ttFkI
UWfZYiWNsoOyDLqXN8CqQShOGzfn2QGJUjnuEgTBJ4JIc9lHIIotPwvAtTg0A/iVOryyIZ2zxIAE
vxh0rAQTa+0NQKny0s6m5UdWU3ito9RuM8jatSU1r/deMIVbhuMJJza0x8dzp2qhEU/VSLWBVwhS
dHneQ1w1uctcKhuu/dllEjpvFC8JptcOYJHj+JIPtvwlmj4rejACmR7bKzutxo1L/vScCTZLUt14
f0K6d3XJxwZ4w8WcLCBeZXcdK4V9kPN0dCenUGne0rayBGfs0bIGWQGAQPa5tTplQaSpBTgjTllp
yjclMpi7OlvafaG1g6uY4+vvEZgdoe1gGtHsJct6vGhFSvu5mnS2T+VNvu8per8nNq3btwFcgj/k
oEzUjQjpzNqhRwzOEOieeDrVY4vh2DVpL1W2j072vIvLsUQvRbO8uZq3qHjOmSJjTzSGCwgkd/Vs
WV3ZdRKQSX8pFvsmgqbKowo1eYVebKnOnDnN5A7pxhDOANGf+PmLBEjq1JrZ8fb42kCutmva1Jsa
adzY9+d2x0srYsAvrGgKTBLd3No+KoTAMB11puw4Dw/Idnf+lJtbnFNn7VFaRsOE5DaXybG9EUdm
pqDMWpULyrZF6byfzWnehVNZHHQ9kV+f+0BVjJqS4/zJtrIaoGQPFpm+0vatIQj3Vuv0BxNoHoW2
KfMuu1CnkTqVe86ZqGXxcK/Bm72RtPgFBXPZyKrbVRToU50dmeYLogSjJvuVTQG8JuflGUmj/rxs
/ow3i31ak6DKedZfWu2YrkRDHpYV2x+tRK/8WAnTX0699LoHY6iVublqtuX9XKfNeGU3KsLvzqS1
H2GPaW8qygYUvMco2ZIpPPPK06tLeCF8L7zj1YoXzZz0DRpv5IOMuaKju1Rukyawnvq+bkeXyrcD
r5w29H8otUEV+vKkiDEf55dx+ATmik1A191aRDkHJG3WDl6U2UitN2VmLNrZpevLVs5dC/hpAhYn
vMx1sjIKLX2KJYoPVlrPdyjBJ/tkAMNlT9WPy5bOxGow1GuCaZb0Gs/Iyp/oIC1aSLzYPqiL4R10
N1DDKFQ7THeCTuWrXrQJOjdOOF7LMkGwo4wUnDtpq5R0Zl7pVBZgOXBzpE5XX6PXYi0PytnxafNP
7+BDH3bDXLwapA+vtUDN4/6xdAB+jm+LxtRTdWwUxw+KJA6esxbgsWe7eyXXlHBqIDikEmFTa+D9
X93rUR4KaEcY+LQbQNuetZJWe03WpJ+yLDDjmzHJ6ltN6eStpPqZ+5B6M8UWIiGQuGvG1hmipLYo
M/ZnliJ/wGzfTFYU3uph07nFbJsbPuLZ/QOzNf2LggUDvaDjKbVKFR8xVche6NrwNbWD6hb6VptK
CTn9aAymvRHjo9Iv6ly1aZIfRqXb2jznBo3+CDkSocxEh9Pxd5j0blnamFpW3xjp1wlOUOcK4bjE
geZK07U9/2BJ95cPzpkjigtOzhZ6AvEgrFaYBMCo5Q4Pnd1ZvdssUYx4l1MdkmYuN0ydufEAkoK6
4/VGykhe3cOyjAS5MRNYmD0yoa6EY/y1X7L2egJWUeyiJVTugYDY1g6OjmzyXz/Ql9bFRLx80Y25
L3oj4oUFTvaYxY4Oa0q5GLsoN8J6I7o5dw0QMYIVAZxLIn51QFUqkLozS7YvqWN5F+vp+Bbwvrrh
Mp9bO2Io8nuimYRr73hIcgrHS9XPXK9wku91LQ7daTb1ffR/OTuPHbmRpl1fEQF6s2VZVrdabuRm
Q2jMR08mvbn682T/i6NiE0VoNsIAGiiLaSIjI15Ti/A/fBAdNV7ABDeN6tD9UGaMn4yak3WFfVoH
WbgkR7c0qv8wilTHQEGMdu7/4fB+WaOuS0fVLDP7GudFfEHxrTouSS129uEG+UZSbmTNHgQ87enV
OaOwPInFLuxrVecC1p3WfpoNBbnfwZSqLpl9EOEcX4SOz2UrQtVXwOw+g1+jmWj2ylFVRs13nLp5
KVK0XkJ8g3ZWVj4+VtczKjmcRlIE3ifr6n44SPmeGIIqpjnYQ1VFjpDBSS1j9TSx23amfTP4/Trc
6mxAFkUxLorsqxgG7WfYmcY/HJahOPdVM9qHHmTkhcR1+e4YdQ7fx6UpcpwqaPQ7bYCtHc0bnX0m
m7c8A++3WWXqiF3Yg31VxrT77sVacgBCFr3PrHJPc3XriJJ4ubSPyE8o8NwPxcrHNh7mznVUFeMA
tmQ5RjGwy8dRZyukY5OgU0lFIpAq4v0oAKrHxCWmXeN4doK4dfWjAWiVMkdVfqjNId6ZwI2NY9AR
otjBepB1r2Is9DfRCS+0SeuX/ikc0DNolkJ54abFE8mySkBk7V5g31g1UNzMJYAF2UZdPW31zAsj
V2FQo8tDXP6EfhxHxbrqvZXswKk3hwKHQfGPVgrql/fzmav9kg5p6lwjO0kOTaLrL07VTmTsdbpz
YWwsHcSH/z/Uai/G2PghshGzQRLhHXi0YXorqugSu3ipwRzsjo+3yuanSekgOm3SA3d1E4vJyXsg
v4CMRVr4Eajb91h5j18qO9wZaevL2CUkdryLbECG95PoGUZbA++KgrFKBuzORjysW7d7WkY3PaTg
YHaSK/nLV9EMy16K2ZL7L8W/7scbYHAY4DyiwGgcJw+6cCi/pKWmVYesMsY/XXvy8pPkekc+7Xf9
qcuGNHg8uRunXZaVpPEvmCRA3Pc/AXVllfvXjYJetNrJEjz+uIPqndMut8T6Q2H5w3smIaUtvapN
W4ic53VtRGQ0Hc5SIh7e2e6CWHBj289R2FXekRnqIt/pvOjT4y/cGht9Cl4+JAOQFleT3IMFN4Tl
0fNHHSBGE0lxzmEfxx/yZOlungrqx81a9YRRuXt6PPTWzgVJKHnD6ElQAb2f3NCpwtztJuWqFup4
9PpFv4SFNR2zahp31vH1abOeYq4qySHDCJDc6n6sjqpFoUxlHMRO5dXkOwDc6f4UrvnctyNYbq2u
qIJOgjezbw04MNysfKDPOiiFqI562MOqc2PTPRhaPzzXbur0l1Fx3exouaJBGEKTiHBnNOs9xsTW
MaCESssZxgs592qFHM6cWpRLEpR9nHmXGiDGcgBrnXd/2qGh/+kOhvZjUkyAIQk/8DnTeADtEGm3
lorISXaFTthb5piRe11jJn0cuNqUnDy3CU+zE/3dzvGeGPJrBX+1UlIsWKI8CTEUf+5XKnOXhBTB
YqXQICz+qaNMS55aC6dITLOWbPITQ4+829x55XTpVWdRgqofLTgctMzTINKNPP1Wm2aMOwbqw+NT
WA79S2qD5zriFFd0p3nBegywrt3PNz11RPMpIRez/1U4Y50/FmJiOYG57vHxNy5ZcAoUz3CKhEW5
Ru+mWRqp5pwA5fFEb+MFFEEFS3qlWQ5xwfvOH2yvGxEcGvs9t4iN0C058xIAxuufyvX9pOqjDABD
q1wNKvP9u2Jw09pvhopqRsXffWrNuK9//84lqKFuzMONGra1ui6mONGFl2bKFQz4lxz3py9Y3nwp
OnfPN29rXkFkADeRCqpvoMm5Y/WKhr3sNc8bnEtVpeBRCF/1Vo/OgOA0YIYSnEZV7FUbNk4FLsGI
6rBZcQZc00VnVev6Lh9pMOdd7CInopSqT98lxcR6apad5H4jUksNE0eVT248deUa//LKyZQhJhS4
IZgMXfmieQV4fehTM1aBpBXTcw8Xqbqablo1Qb2Mg/L1cbjeiEOET3ySgEbiErpmYVOKrLS5SeMg
LQZn+Ae2SBffKjbccFz0EVoHmPe0hNyR9bGP52SDGbXXir2ewdYzjH4BmAaYVRynV7b4L/NQlW6e
LYqjXJvaVqJ35WgpXxqtGfPbMBtmUDmVgHnYKy2iCGBl7Omjlg3Lv4mN7/xB1aPcOddD0aQXB7bk
zZoUpX8aFWV+mXp6OjuLtrVFcLon48QPjjfD6t4BqVfPmQBvpUxt9JS7feq7eQ9ty4mK/3DeXEiZ
sE2oIKAYeb8/rGIUqtdECpDtsbcQLcyiP5VhaMxDmDUIJz3eDVsRBc1G2IkcOEm/vR+tyELUtDJw
iXFp8+6y6gqnDTdejCAyRPQzQdFpPj8eciMZk9UKsjAiGfFk9YGUslA4QFMkMGetOLfCqc7LaOun
3x+F2xasDEKd5NWr+8fWlFYdDTsJNCcUQVLb4hDn4Moej7JBZ3ABhaNMIbFN6BqsMsvR1KaMiJ0E
YmjK5gqVtSgOioR3+PU8e9G7PlVFc9BDVFQOPeJa1bmwzFY/m02d/6nXqblH7N3YqlKpjM4E5VNQ
BKsPr2vdHRrbTYLCsdKbSkr6IesWcXGSUvvx+Ou3VpLMTxoCcMWzZ+83z1KkTdIsfLweRdNlApNw
0GAh7mzRjXuBXUIphKxW6iWsPihX60yldpcEXQ/mWXGYOH9saOhXAtqYMPXuXaTF4vIfvo2JpGaJ
MjIPsvtvy7HLLuuOXapHWoQK+2wq6RE/+3xnDjcOIMKpUvtJurvTPr0fJ6oXMZkZ6iXm3PA08XTz
UBe1eCkbNbyWXRdfH3/X5nhozIGEALIKjuZ+PBQQIkFVMQ4Kq0vPC5DVq7kI45jM8fxNndI9GYGN
6wYgMoaY1PSA/6/DfDi6bWVHeRoQahr9HEeZUfpJuqTdwZly0OVWOrbmyQvdRLzQXxi+oPSS/j4k
GvK1VOmknAYs2l09zYDuOcD064hf0YpTHqeWP6ZJeUFNabqqdbl3X2zMMuMReCSCh6RmtWfTzlFM
UpkocMyl6U9DGxqNv3huH59JhyfnZ6lAVtnT9ts4+jSRdanTbaF058qT9MuV6hgj2qqhiIJ5aMCD
dLk4z8TaMwzWPYrK9lCUhEkM8QNdZ6Ik9+kY1xkfWNIbXZqpel+rQgsEymLB4x27ORRQDQajHErO
cP9Vy5RqeaXztB1GCK9L2uZPYR25N6Xoxx3izdZQPI+AhUhS+5tQk8G5AacxeNexRuE7gpB2pQWX
38h4lb2bQ2651QOJfvhr4R7oi74uwygmDX7alJ4EzOov6NiZ5F/VeBr0qDoUdRyfxqKdTnWYJMe6
idVD3SV7+sUbuSiKcBTCaTnJXEPOxy8bpm3dsUnVRnYSxfC/qpqGG/oP5jFESfMwm8n4ybWKf8O0
Hr49XtONm4MsnwFhw9GXXyNGltiqUHmlhZkNYXdF9sL+4EzjnqLGVu8fmRQJ0kfjwoXAe/990yx6
Y6LkBqrIzEqY64qJ+3TScQz1wmh+AOxIv3WFMnyzuoH/wUzjkjdGXFXVWVnizL443eLFOwnQVtLA
A1zCLnlw6GTh9z/L6ZWcRBNUaTMJPbp4nYPqDn6NuulbIEGGU532bnj0FlVv/Cq1mupiD2WY+lDx
l5dSidp5ZzduxSsJiDdkE9RGIPT+F+Va3sa0x8E6N032LnGi5X+2Fy0oEM2xL+ZQfH+8/hsbj3ce
4snoQZFVr2tG8ehEABtpKI0NzQ3P/p+jJe/jxn5XR/a3RjN+ViWYkMdjysVeHTj56OJoG7RWiFz3
39iOIOKbbAI6GhnVjzYs5oPqotsXTQ610EX8o2a2+fsBBewJ6bXUPgXPuVppdPrjjgoETAMv/UE9
pzu06DyhX7M0x8dft3HPSgsH+saELTBfq6+zG8tGztike5yYAza4nY7KUWunYvLrGmq3X9mdNRyr
WKv/ipqlxWayaJTfx5yhE8czAiiYPHOrz62aXBmSmo2tCUUvfCdT7ZfWsUJYMXZXVzubdiNaE7qk
hi1jQvaTm+yX6DUkyhBNxYDzYpuWl7pXfhgixbdMy8adE7s30uoKstoJhKpJhWBM+hxgSRV9baw4
PSTGUO9M4cZJdEjLQM1ovJDehKwCDQg9DbGT7ItJCYQeq89kEPHZnavu4E6teXm8bzY/DdAM4REa
Hny/+0kUuHPC0q3Dq6FmiL8heKz2J73tin8NbdH3YJBbZ5BaC0eB7gPHYpXtJqVaq21nQy2wrTby
sXgs0hePeyI76vMsKDWkOhZtiEwke33frQ8FUg+8gySaWs8qxHnGZI8x6iTXxU2Hk3RSeCmrQsWx
w6xPvz+nYOs0ir0gqaj13s+pgnHl7MaQfuoqWs49zcxDa0bqVevdvTrr1ldReqf7JospJNn3Q3Xx
oIqJ/vQ1q8b8Q6FqEWdvdg7DIuo9wsBW0AZvhF4UTVqe8KvPivAkX8bC4uEV490c6HVY9ueFt/u/
ah6F/6tRWG6P0Zgb38gf8j3M2taXShYa+hC2xD+tRvfoU0GW9pyrU8zF+66wp7NwW9u3wEl/+/31
4zLk1UlZikfZKpY6VR0nFk3Na9UP4blJjeVYD0l2U1v9P+CQHU/iuORAsuJzv36GPoMKVRiq9dzl
WdgGgiwAuQ6xdHUZsmZvv2xcEzROQchRgYSuvAb8RFZa9sniuleJcG3BN1nLlxqkXkM9vop+zFbG
5dGUSBdRW6hus94m/z6eXDl5q2uYMIP2IBxmpnidzs9R1yxGBThGF5ZzaNouPw7IuZ8ej7KxW6jI
0IvjI7mPzFWgMVxE//QYSHI/uc55rM0YpLw+XdIms3fyio2ILQ3uyeFZPgqZq8thboYl7eUSUoRQ
DuOYikAxUuSLSmsJ8B2zf//aYzwK5NSPIWetTUdwsIpCa4RpZ42q87HC+uDWCbAqg+rtLNXWJJKb
IVFFtgRUYnWddwPSGMh0RkFsmVl1dnrsFg9aFrntWU/Scg82JU/wemfIZF2ngylfr6tH+lzTHybW
KdceLMWZh270hzVPrZ+ifXtMsZY6Ap4bd1Zv8xt58oHUko2x9Y1U203dopVCe2MY24DFC19QPrLf
w9ncc4TfOnsI/koLIKn5q6+u2taZzHlsG2qt9PgHasd6VF9cq0ls5E6a1D1iy12ZhyRXzRsMFSS0
0hjIzfXxyXhFEqynWUojEG0AP8Eevg85RdI4Rode8LXhrp0/C0+P/poVA6Ess8m86Uh7ACudXg/L
/GlJlPQ56qh/+2mf2d8zHnMvRS68LjByC48A9KdsejUWcAmoFIqZfkwi2ysPWL04ia/EffOlzsvM
PYxtpyLk1GVKcSjpAv6kO5t+JRsolTO0He2GmUoe+yMCCk9NFCb/gTVDmCVJ1JDnRH5mtbkgFxdA
6qmpiXiMvoCrLA+UZtyvhaK3Owd0q7VBMsX7Dpwj7U9vlWpoVlbrFkDzoFoQcL6AA0ebbnK96p82
7vSnbKLRc+6XOjSO4N9nTIpgl9lnp4zLF9doBoGonFCfvLwKW7+3DWGebCtNXiLVMuOvj7fDxv4H
ryBrY7DoyYpWu2EizCjItipomxRfsszwLmK2EdtVpz0jyI3AT54J8o4mJf6/a7phN6S6B1Ge4511
OTrmBUptlUj2Jl8u5Gp7Q3x+HYEU7E1FvhLC9JrCZHsn5vRcVwZyBJaUT/Y0tl5amuZfAg70abKz
7+MQJ8jSaDtxc+NG4CdIegXtRGDM6/XvKVSVnkJMgYV9VcwsH/0qEcsJIIh21rIy+v2+PjGamoID
Q1j2O+6PdLvY2Zi3KD5kwJf9Mhzyg+kpyaVXQvf4eL9sriJpLTEaPTBgLvdD1ctkpFZvKFcL75Ur
Gk7zdfQaawfItjWDkt5IiJJmam90M2kzDxLsEYx5VH5Kiml8aa0p+ambYfZHYRbTngjt1mex/yVC
CMFOapr3n5WUNQYhY6hc28icD20D0lrvAIU+nryNGw6hGVJYhGmknebqBpi8scDSJaFAm03xdYYv
eBj6Jj2RgKHm6039xTBoM/z+oLLDKpWJueXWSIya/kZhRiMNxThCT1tVwpuhtfiTIgmJIH5Zf9L7
ujs/HnTjrpMEE7IvgFRgB1bbpGnrxJ4mpCOiOBFfNZQuT1FXAzdbjOQ4KU3xNEE9PsQTF7pW/hcs
PZqhdDigLsCjXVMkVFSApNYWJ5AOz7uyE+VR88S/oUs5S9Ind6b47e4h3kt1KFnqZ4VXuyfVOk3o
ehte48XR/3CMOZbExXnnlL95f1EYsHjhYOIprZzWz5JZr7u6GwcU6EXrfmyGRrwHm9se+7x3XurC
cKBTCeBl4DV+O51maCp1lCTIHMAOrD4Qj6owxSOgv05D3Kv+Ysf1n224LLPvlFa4x0He+FD58NJf
9ysPztVoadrZapSWA6NhEYqSqmYVp4jxv6V173531bo3z1FrOKM/x5a3d39vDE+hkMSIthW1u3Vd
qV9iYxhpFl9JlYxD1VEv8LvFbv0yS4bntgQsJvLcuel9sfPw3BoZgVnq8ej2OLx076OQ17vVgIjX
SHANG5QORP6klmY9+WZRjhdtidynpqn7IzDYMHh8YF93z929iYYNljoUpUmPeCKuTiyqSzgpeNZ4
TRdnuGVNZ2bHuQz1oz7Ey2XSWuVZpL3xw5uxci7qpD2nuG77td0usO+RbUFPLP67D8s9JZO3+HT5
y6SQO5uevNVaveWi2TUXyLP4vQwDIaTuKyVH5DNdoveDM9X2URNM5mEpRTb7tSZy3c/1sVx8/q00
3YFnvAnhUuqH1hB/QNuDGHW/RJUBxTVO9eHa4y3/1S0RGSrF4lxAky9/NF5sfOnNfPzyeHHkP7pa
G24M2aZxKXFQSr4ftFaoFoKr7q9j2qO9q4ReGszqnP4xmeVonBpUWsudq+pNSJOmfBKAAh2DXGYt
Q4B7HlMeieHqlaIDhp/MJ5UK6Onxh22PAlRWajnhTCb//pcSbut0WlK5LSfdy72/DI8EuNOXaOcy
ettw4WN4mVCS5vqj5SIX9ZdhRJ3AhIRpfTVHx71ggBY1xzK0tQ+54fCfTjp2qj+2pfWyJFX1oS76
yj2mKLD/jc/H70ML5K+RFC/mlgO3lliozdwtmyQbrs3oWpd2mCpcX7y96vjW1HpSgxGQorz+Vxu1
nQXGiQj8XktRKQdRpvZhdhtnJ91+szOp5FB+xzeSP5nZ1dmsHMjYjlYvkmWe6b5RdlDIOvyQaWh5
la7w7Jnmf35z08gxaZ1J4T2U294080UVDy1Yz6tCHvqhN7v2pRDhuLM1N7+M7U/ZQxKF1ooE2P5Z
FvKZCxkMKqyViWVe2if1J7qW+kVLYm+Pk/0m+NMGRtEIWBShjprV6taLJvScUXyYr0tupifsqJcr
vkDzO3UY/p60yLnoWlVfoy6JfrdJJQeWbyWuO2mMvXo92An9Brr56lVRanE2CyP5aM6Uq21P6X4b
oiDH4m4FhUyWTXi5P4m8bl2nE8pyBchpnprQm5+7xo4/j41Z7LHW3l4cDCbhx8QVuppvNspEE8rp
bMxOxlypvxmjHj+RjbrJuRibwfMHE1Ulv2ut7u8x8swXd/Cm92k6ee3OnfHmKFKpe4Vb80OkYt0q
yilKiu29ORjXUsnioxnTzDf7do/XYTF1d5eEHAXm8StvDHWcVYVD1pYAE6GFjY9pfdDnfDyMxiQ+
J71Z7iQLb88GbQ0enLRTwWRBkrlfxdTUc3zaVeM6wwv0XdxFQWO37qkriuQ4grzbyYu2xuMQSple
Ng3V8vvxuBKQte5j86rbeWf5VZUiFhmJKDmlOQatPvgwdecFujWbMLdIHEjoNdrG90NWcN8cCNDm
FXRWfASCMhxyjQZVpRjq8XE8k79+tXAYKPBul3gQGqerGDo6XpktKlQjYfbOhxrR56APTfVj7lVl
4VfOrL2DYdYGqFWOP0Z4JXuqops/wJNgfa5hlnT1rRbqjYmIoVWNuAD9RArZqW+wGuPSN0RRIcmJ
JLd1yZsCXyjqs0EJtunvx3Pwqqb2ZhJIqEASojoKveN+vuPC7Sur97yrGWp6GdhdHi9PM2opQ9CR
sf6F2cTofSO5o6KR933e/BspnfW8TGbyoonQEF8XE/X4kzkIZ3wZEdifzmNXz/lXZRycJsi62dFw
IKii4l2hxcXnSlBk8NOmWV7soe2Vwzw22fI8CE39PAEJb04KTpr9ZZnD+R8vFWgzJ2GrG2d9nOtj
j4JAeRhnrrugyvGGhehvaFS0yB7j2zyGfkNG811zxnn6qCDklfp1F2PaHLfFoB3LpM0/a0uLn3GL
AOhw1Fuv+l9r9jnCGKIl40qLUschxU66n0pV6yEeGz2tGbdu40925s6TL+yMg5135MQAyE2RwBP3
sChW+5RsBknxejxphbDIg4VrvqTenGbfcFgx1J2bcpUS0wiiLwfQlNoJ5ScusPulg7QL4iLpRLD0
mXJs+2EOsMrpT2NlFkdEDjmlU2fsnM9VTJWDSvQUSHasZEAvrw9NWkV4OwxVMEaqcTbCvvK9afxN
MO3rKNLBhcoaMYBixv2nGaiXUgMLyyDWctPPEiEuwtCRBFGUYWcWNwIOzy4VjMhrwrFutoT62OYi
KdFaCjXF7z0Ht78s1E6um/62JBYFKJ5SIEVorfOwWN1H8xyzuSIY0KhExhfIW/Zx4Rm+80EbQRu7
Xi4ksIjY9q2h0bD9rGKgPEo+UzucKwvVBGH1R0D24oKLAzaWj2PIxpZgkWR3H31dSoerfegQM0s6
Y3lA6cV9tkIUgzsz3nuOboyC1AiRkjqr7PatAlXe9PhWtnkOfyIrX/AdbI5L5e7x+TbOlI5fmmSq
Q4iG0nu/8RyzzjJBayAwtbL38z7TTogl/OUM2oJ5+YzMiB9xb+zM4OoikNtdwp1prstyMt20+1H7
rtOgXDV5MFpJ+QcuKO1tCHHqRPo1rTy/ymrJGO0TA6CGFRkfMpc+4H/5DUj6ypMA52j98FQMc55M
c8oDBHTdT9TDpvdYGzl+HYXpwU6W5p2ieLVvz2nxPTcb8eXxJtqaeJSoAWwx+ehLreKKyInbQ9VU
AXcEmobzaPwIHbv2OzF0B13Ry3eQdcgDfntUvNllTKNXDfhntdzL2EytN9dVsED++Rh1qn6p7an9
2qqT+y4V2b8JUITvj8fc2MiQRblrHRQdKDbJmfjlUaxVZd4tzVAGXlUb7+tKqf1YUfPr41E2thTV
X+kuKd3nYfvcj4IoD+CpWikDevXun26dptlprMdMXEsgftGx0KOywkMnSm0/qzyULEQbNsnHx79i
FVzlxgZNRS+L8omEA6zmd+xcr8fHtwrKMGy/h+bw91zOlq8kvf7H45G2ZpXh+Fg8FkEErI5QrIkF
i7qiCuow7M5eHlnnxZiyy+NRNr8H9ARXBcj1N0DlGNv2xmyWMmhTHqd0acGJGqHDY0bZSw5Xz9LX
qZPUaY4j+H1jTVBoLatKS1xnAseZ9K+jkUOR6xXO7jsUUK02SPRqsIMojVNxpG5q7XVm1iDe//sB
WLXRswXLS3n0fgfBGghbK1LLwOqSrvZbFaOqJzw7ig/5SN3jLMASP7e1JIY24eIOTzrEU+WEjeaU
ncdJm+JD0YhdsP06UCAzJYFpOJ6jIsJvWx2fCrFZ1YgiJVDmJLy0Rpsqvmk34nloF8vwxRJrhp/R
GP/6eOk3x+VGlU9olJbXhIoqLsIuE5YSSBGISwPv9OY6c/QUpq7mD45h3KbW2IMuvK7yL+k5xSok
giT1jeclFaW131ssxEBxLY5uIexI85SIiu4NRRCIcDN6uDwMDKO/9W40GX6Ko+fffeN6f7sO9tj+
YKQhJWwEa5SjzbNqvnZjIzK/d4umOtRNM/cn4HLjx3nxlOloAdKlKZT0U0oaJNKfRJWpOFQFFgDn
rrI4v2LIEAYf7OaH2tVh/6H1Bp4JSCXg0iioMByGwlT3/O3XB0FOAfNO+5oOj8yf7veho8QCNRoR
BpMSV/CXJyd7rmfhnWsH5pNfxIglx17m/TVZItk57+uo8n9jMzRREiqmtxo7t3Iue60OAx7jyamv
je5SJGFyfLy1Vhnb6yK/IoqoTJIWrkUEKrB9oTqOOIPVaX611IZnPcsDSwZedlwZ2Q6rcl2geTPg
Klg2AgtgEIxhAC/ODpoEOxOjoqwfTQLT32rxSHWU+JiXyBcgKV4dnaSI/8tHS/YDzS2KJuvauogd
Uc9lFQauLer3CC8352SJ9INSG5Yf8QQPHk/y2/OLCQpj4YLMq5+8+H4bVenc915qhgE82/KvpVjw
45t79zADUH9pgWrz4UW9s3/W9wUPsLtBVyU+pW7TIUZYOlDLoT5wlrsjjdPiZGMqs1MRXl/4r0NJ
2T/bBGZLm/L+++qsagw9Y03hAzKfoYe2oFpMJzcJ8wGhw7b6mEVZefCUtsJHzN5DOG59KqEPtwLA
8Nz7q+sia9FWnfQ+vhmA79/HmGE8u30tliAtLXPPm3JzMNBjZOhA0WkA339sS0VGVxYE6LMoyl+M
sO0CxQmnD3nVpTsP3q2huPykxj7gC6L//VBYjc/4FubJbbI9cexSVxy1ztNPbWbumd1tDcUgtMfA
S1E9lUv8S2aoNqVQo26JbgkyB0+zpuT/tMbQHZ3ZmP54fBrehhys0Ghow30EAws+4X6ovC+UmaJm
covV/qK03BYWLLZzhkfskaflcno83LoTRMRhPHnMJVRG4sDux2taLNyjEe1CEzrMH3B2Q3/Cm+hQ
KYV2Gnp0SdXWNs59Gs3HSEmyZyFA/E+ZZuwU3d/eJtKwSpLMJEScBsr9D7HzMR7AISW3cOzSD15l
eQfDbpKDkWLHa04kp/i0SVfNwdrJhd8kVHIOfh16tZOUMsutoZ+zW72oKt3bnnqTdVKtLHu3uGNY
+9BTeOfxYqDbWmiNcespkIgbkEj13HIxd8xebezFqI3bAHI9qTO8MIiilJTupwTevo2JQpPc9HKO
j2XZ2pdOWZJzOkwdbJVcPKF9kR67YXBZtCa+pNW4Zyi2tfXJ6vg2KQ0HZfX+N7Sm1uoKe+SWdaCT
Q1i4P7S+7w600oydddja+i7PbSkVtOGYMahRnSA+S+wQyzeviEr1AFCwPCpQ4j+Xot0LIJvzSwLD
9kfHj9rFKjIasTnUJI7xLUz7/KzzVPHdZC4Mv9dC+8j7wTxZDXELp9n4vUWH/4CA2B4La+urZVuS
Khf5KynlaoIzxy3baExuWp26f6pNZ78f5qw8o6TQPplkcHtP680BqaXYpsS9I8t6P6CjpWmYe8RN
zWVr4eSbf5qVtHhyRiX+mNNO2blq5QfcZ8rSogM3Kypr3IJv7ve4zwzhpsmNJnJ0dsZxOgzlpGV+
2aezT/ueZ0pqGp8eB7bNr+QUEkgRszPWmJU4IvNPhyi5Nd4w/ZhE3PmlEqcvoxV6vh6B1ng83tYt
j3w/eGmWkmtilVDodYMZcunGN6e2Fz8f8+6iFcOP2Q6twAux7KwSjKfn0mr8Mt9rAG/tZHluaCWC
hKIUt9rJ1oDYuOFV8jWiFp0f4zwxnfGkdblDOns5U2Lvbzq1+HM0ZOM75BiMT+WwxE7weBbk7bRa
a1hMVKrQc+BaWRN97Nqa4nzqo1sOtsHPXRqZYlTUnTR5cxQq0HDJuZTp0d7vYJcZdimoR7eZV+8/
wO6+1OVkfnv8KWtpLXkzoj7AXEImksLqq1TGGG2r7stEIUVU0EVFg2jM/GRJune9KoTqz12NnIQb
O985uTmy61QHIx+p18b0E7tjGZQ4XBp/9tiMYPpEj/ySjYD5MYtrqzv25RDG/lRlmbJ3qcvNtl4G
4hkJH0YxMm25n6CcPNtLcCALFNusvYMyxstzOiG3iBV3YqqQzTytIvXUu+8YhQ3W0XEn9UkLM/Ez
6vrw2a5ytziSC1TTTjK8cSxfDaZkMkWLfZ1JjTQX8RBSlEBXovE81Z1xjmkO/aPnlfpxKpfOf7yK
W1sFWw3461yflIVW0ZWt4sDA5GDo9TLcLD1EWbfX5/jDzjAb2QsobjrqrwBdmtv3M+4qPMsMOF63
Ik9z1x91I/4Zh7b5pV30OvOVIsyx5sni6KfeO9r0TqFifTX7shkOEvbevhhzlTknvZDPH4gy04/Y
sZfRx5XBjY51VZiZ71i52/iuMszf8X91/mpQKlIv2sS5P9oIXxWASYvic5kCtD2iWeS8VyvFzg91
6HqvCniKSa6ALPZ1LJISr9seqUjfsgU/eFErd6Q4ZFrNde7cefFns6qejIx2sj8OWva5nIVuv1Pj
tMeIJ+6j5qLrYvzT4R/J/tfFKrG8RcvTObWyXXfSe4RKP+/M8sa2Jje26GXATHmDQ3SQSasWOoy3
Tp2Nm1p79svYtuX18Sgb9xUYR7aKjGQoZMgt/EuyP3hJhWNFHd9EWqlPjRjrJ5v25C1HgPdFVbwv
+IBr3x+PuZFl0eeltwGEgJt5fSd3g2h1zDGVYE49ccDPuwjqnjZ7GC3JTnDYOoHgVYGtov0h5TXv
P4/+AiLli4I3fF39LTx3YE2z+TPAHu99GHnlb0q+yjCKm8jrI0Mada4BUXPoRiXwdKi7oTHr9JeH
uT/XOZbLfqQYyHI0AAjSL4/nc+MjufDQa+fRIlngqwCoLVZeA8sMgy5RtNMy6n858dLSIxHxpRDL
ni78xvJhhylb9eCipMrJ/ZzWDoRrEscw6JtqJBePZGQnr7fMQ5UY6c4KbsQ0EzF4uXa0R8jk7keL
TISo1Hqk4FnVnT+plRNMBJydS3ZjCpHDQRkAlhBdkfVD1DArJxLwYALcrgxWTKdy8dkevdh8nr1m
qU6iqSL7+HjdNiZSSrDR7ALaIpUh7z8Nv0GrVfRcCWoEJ4/usCjnTKTooPIQ3pnFjaGAWUJQpIRP
ae+NdG47pzGsxPzm1QNUPp627wZhxMWhzncD1yuFbHUhA9YF0In+FJY+bwDcKGco+mLkN6dIEO0b
Qi1HQ3dRrcEHVNfYfsIT8++md5I/kwIfRN/UhinziyQ3/82ytH5HxBXL0WjQAz+JTM9Z9yh2z+bs
al/VHuuFQ+wJ3Tt6VR9Sqhu79i9t0NV/DDeysVOs0vEzN8Lyux1mDjedMkirEu5IxFzlSObUUz2Y
lOwmEg9aEecLqZRK7ETkjQ3PRpebED0oCam43xUmN5E1RbzPLXPJr2J0l4NnzHt1sq1R8LSjEkDy
+lZLckbWKnGNIb8VheieE2m21FbdtLPt9kZZhd++ZphRb/NbYhUQHCcb5RW73kOgbG1uCNt03RCU
o9C5mrGMUYpOafKbKFQouAa1JHtMq7OpIn77+MjKzOZ+awOplRLbLjGeSsWqvOmZ4f/j7Dx65DbW
NfyLCDCHLdlhukfZ0rHlDWFb1wzFYs6//j6llZpDDDH2wjiAjlXNil94w9x10PruRkzrPyLTaM+x
K/0vo+HK5GRNjndRyB3LE0fq3i+/kmEBvKIqBfgAYOPjvoAOyAMHHO2+Yqx0dzDnCC17XO7K4Okg
sdn7StVnYLsDSnuBEEmbRpZk5MXdwhBOXtMu74ZL681+EhVlow3/mCARbGgJVnzvcR04YuXujq9Y
1VwjSCBu3URxuJvAGTHLfe2Uz/Y6JR+orQI17Jz0SaZz/kE2gX6ZhDwyF92dZMUbJCjiCG4j2x7E
aNb/HHnVjTWqYRj97cgB90XfrI/27cvTQfbMs0MaTYjCA/m4ouVUF0NXDJwOkuwQA/b0Hfy04fr6
ln0Z4cHX0xWeQjl0vfCextJ6AulfImOVBQugtXR25EmvMPcMx7jhbm3SPn7vUpQ5aij97BhtT4t6
bxR3gZ27fVVbPSmHzhLyXtnl8i2u2vl9UeSufpaJUf6Tokjzue9K7zQLZ3gWlpaIKMv89jd/Iqbv
O2k+uf4kjrKkvTVWiQvocQW52gLwE0ev8iyNCwqg9dcmlUjzO6l50kWWfn371FN3IqTwKbvx+j4u
sIXKcz+4qbzbWQaipQ70z4s2D2FQ1B1skaG8eN7Svn990J3yiEdPmiYItksmoe/mmepGbBpGmch7
OVZIwLmJBqnbmT9BNzBOg2f+WJohuELxGaKi6MozhZGjhvHezob4R5GP4graAZt7P9OmOCtWT9xR
MoWH2viYLAR+cP4PX8oACvJFZZP27OP8arafGHrsiPsctMVnC9ZoEOrmjIY2YN3UwLd2Wt5VfZKe
fRdQBlQdd/q2Qm0/0kZ5GT7yklIDUkZXih60WWjQe709GKK4tx1GhmENN+3vWgQApZppTs6lIY5O
9d4MU9PEVgvHBwB9m4eISrXROF1e3DHoXj/YU+PeZ79qD4rUe3fHr6NsthKmXbYxEIbcpy6z67PP
W/48deAPIjHFwKIGKHEias2xdd5cymBGla48qGTgg9tNjKxqncgmZmm7wCnvAKcRQMOOdQhOr2+i
3aWjEUvggAISmi+PeyjVJyXQwlsX22ZzcawftpP9bcKsjEp0jw8KQjvzCQAJbxMKtTSdt85rQ6/P
iSes/C4m08y/0kwRv5vZ6JofhevFVycFo6Trw5H90c43gu8GF6nuBexONt/Y24tNK9vJ7kUH+wkt
bdKEKM6pk2Wm6J5N7F4OSkTqgG9uft5uhiKAUNyrzcYhHx8xqqUg7ZYTJfgQzJfZvPO1XuvOEprj
F8TtRuvSlFmR/tv1PEOwMpLe/vr64u69QGCHFBuft4/Gx/aYNHZvaMQv92Ysvc9zZef/4Lg55ogB
mnK8kpNkQNtTLXtPOa5unhDjy85kvcMJ/F32tcMS65J37VEst7cgNP9gWnJDKyTp46YbedoEU5Ld
/dUf3udxU51qsx1DK66Sd6k3OAf7bqfph+YWLuYADsDigVnaDMhFTV9nZEBrKMMijevTmC32u9Zf
+2sLwvHUpKIF8IgcBhLbbTSU4lloifGduHM8yHD2TgGxLLBDagg2Ccjjj8mCfLBtKk/3KhWUY4vB
1uTFAQH5v6b1UbIZ7O4W1AaqGa/vhp2wEswWwueI7SqA3mYzJNM8xULSckuSWJ7stSxOrX8x5Nlx
YfaOffDJyr3y4DlWH7M9CRSEUGVV3kYvzBZBOYH0GAP6fHrsnd269z4Ea3VkIboT0xCrk2xTBGI/
bUtqaWDKgEwuu+eOlkWyTtrLaiyoXUr/SJB5byiYqFTaAQWSEqtZ/qViWILGqby1zO/BOsEqbBB0
GkPR49oWytGWl9fXbO+k8EVkWlwmNLg2T3yjLfPQpVp+l/o8RLicYSIK+uEpWLO/V0Bhp/8w3M+m
ErQmYKvbLZKvlZ21Zn43O9nc6NH7Jyi23Y0cVpzz2Omur4+3N5ksHG4m9O2gqW2OQomRwgCsOL+P
U5fesRpcz71RBqfK1o8k0XeHogwKdQvWKefucd0KY140RFdzlHMJluq1NM9i7ozfeytuDmbx5Z6n
B8FLQ3WL++0F3rbrkgDKzCzucSCIe0mNz2ZvH0nC7QS6DGMbKrrmWJMbP36RNKgngIhjGFDbkdnm
4kq+ZZ/rAO/ytLD8T00wNldvBaWuGQjbunbbHtysLx869RvAoRPdo+K2FRaa834e9IVI13EGNgy3
OLIF2vIuZ72jqQ5mPAbpGoSZliRnDGu8N99panw6sAiQmSDXN+dD7xO3T02fOMns2jx03fZZ+F17
TmhORgOwpXCs1+Vz74kjUe3dRYbLTI0P/XtUWh5nvzc6tEt8yeyjcnpe86y6diVGlW89IKpyDzcN
TD7dxC3eFcJamTWi4/tSLY4q/l/R1BreKUFJ6z9MJcx+jiE3jYl+0+MH8aGGFvQ1Q2HWhF+w1196
Z65DTICDaFlm/QIEdLo4UEaPUM4vzyZfiZQ+5T5wcy92UWKNY6lZCPaLxG0W4F15/GVdcZs4aW0L
svj1Od1bOeobtAiVCrO7PTdzUheeEFw68eKD/5iWxP/a+D3W56+P8/K95asIcoF4AVWHsPU4oZlH
dx5GfU76P7TjJa9q8c0fYXPeINjPz1Uvye35eUUSYrwaH+Que3PKi0splU4MicRmdATIYlmVIr+3
uinvUszzCSph8dSv1tGE/mzrPD7ycBYVRZUMEBDGtgLp2WNR94HM7+u6NuIL/kRzT4MwWZOTYbaD
/ruc69FJw9LIJiY8n8zlZIGss0LTWJTlk2/XKZhIR/y1EL6bZ6D1fvdUrGv3Rz+bdReuA2IM3bLE
IN7lMmdPuj6iv7EudmodLNvuvUrHmvYV3BCP2XtcN9wqsKYfx/wO0T7/WI22VYRWVhXnpdZXnI2y
+b3vTEuYy0z+n9+noPaM9kgFZm+TKgFcglaCxJcqMMidJ44zATpI+v4DCrxa5EnpHVwv+6MoRR3g
DwDc1Sb6JZjJizQte2gp7I9mvDke8nxt1uNF9/pJ2NuLFjhRrLDhgNP7fBxmHf0Rj52FLmtruKdU
z9yo6wehCCLeAdv8ZcBENd8FSslLD2h/S87mbpzcxZsIJta6f2/0pnErbEqX82hg8YOh8en1T9vd
LXSo+YeHmBdoE1cMYl671MpILldL/9vWbBTMe68c7efC8Erj1FIUb8ICuzGkvktReZ+yofQ/6tiS
HHmZ7k0zrTTyTiCyoGU3oSm120TzsV25p1ahnXy7je9pHniXHHWkg8/eHcpTxT0Y28DENoGiDdKk
W0agvxWGE+PJKPTOeD/Vix/Fxkj/9/VJ3ltU0jcqacBcuFQ3+yeVKfEE6gH3pHdK/O10+ZzkYBCC
LLb/Aah5BAHeXVQ+jdq0SiugTz1uWLOuKHdZzKQbT2YR1slSPFu9bddPSwcwIZoqigexVydflzLN
m3Mdtwnu67V1VJ7ZmWdAZspLWUm3YLT5+EM6BP4nJOdIn6Z1jqSxiiAEWpA/jeXUvP3FoBKvauWU
8JBm2exksxhY6iRO70CgKT2jyngOvMmMhAFR5fUF3bl3aPkS9sO1gFeylTNOELxIi5XPqqpVv0rZ
1ZdYj484K3vvEhgE9Qi7lP5pyT7OnrXM6GFCsri7STfY4SKK+R8jT4w/AT/5HyyjRKgFxodZPg8V
FN00tOh8/+WunBpsUqz6Wx8oQXC70aqnqu0T/TShsS6MELJ74Z8Nexq7KCfBbWFH+0KBfHzvbC91
caSdt7cP4Jirgqfik2+FB+2q5NKr6L1qriUip/GNsJCJeBJu4Rwc7Z3DZtDeJaZF3ALA7GYbyBFd
d3PKijtq6Nyg2tD7UQtl6Tsuf/PFsuPFODjeux+nyLcekSf2YurPf3mF0n4110US5JqOvrwfOtu/
ogPR32jtHfGXd2IyOAQgRFWsCaxi87bXS7WOFQqRYPmS7JNWIiW1IopcXVV2+t5EZe1Of7O51IMn
j8C/e5ue7iWUedBGVMo3Y89JDoRDMna2Ttp5AbB57p3sSHtwbzItlPiUzSW+s1tUZmWNRtyrrlqA
k5IbAm9y7uak5f+6q51fXz/Ge1uFpIR+PcQwl1DpceEMLc9zEw3rey7RFM0Qi3pG3fVLbY7VqfT8
6UACcG84FBaQ3iSJJylSf/7LPpmyfqonIHd3pOvtU8dr879kqM1Qs0dxlZZz1L/am0rya2IwnRYD
pdzH8RykQFrblsV9lb1xEuYUn9iSJQ6c2ts7RkjzksZTFCSJJad9HIpsbNGJFwj34jF+NuqxOeeJ
PGos734QOSI9E0pxHLfHUYBgD4PtU01CRduLZkqgH6o6sMNVs9tvr28NdUtsUgLVCgKTwKMBKndz
9YqxAiVVF+Lut/160bgXaYGl/kfgtfLadZ24Ybugv7nYyCxC1gWfpe7J7ekuQfI1eK1ykTSEyk5i
jLxl9Y/Xv2xvF4J65qmkTQC8Z3uMZb20Zkl6YCUj0gA15OOgWS7JMjYnzSgP5vFgtG2Pz27KDgDL
QIUMSa53dSH/yhFH+NRz9KK6W8T59Y/b2yFUUmhXk7CyRTaRFpZAcC/KRNyXES7CAPQg0lIYqlh+
G//hnaEajQ03Ig+qePS4GQMfkF4+sxltJA0uGOIWT2aX9FGWZ/q5Tefx8vqn7V2/DtV2RU2HmrfF
QiJcEnilT30jEEZxgY9f32NNZE+vj7I3gRSiealgrdLy30xgbXeVDIZK3F0Etc4OVN3zQkHwKRnM
9j+sFf0MKo38GymOzUPtU5ktJpfrMMnN7FLFWWqdtHmdzxNoSHkw2N4+RBaTbQHuEQru5qrHysNr
E4u7UEt1iIxGOkWZ15Z3faVdhw39ERJl7/6gNgNCAXUbApHN7gB9Ajul5BlbAll+a2XfhQmW7Zes
7vRvermuZzPTjuCrO4MSLiqorGIKkXc/bkn2oWyFKkdTVunuVZEuMix6t48Wt08iV5PuEg1t98fr
W2Z3VDpQgWpeQCfZrCNqAlBevTW/d+XonTIy6GtBJ+ZStKn37A1Gic1IZbx9nwLygexAzYZ/tk9B
PQbrWOctgy6d+DCUa/olNzKBIsVsH4DGdo4EeT8vAekib8/WZMD0UjsY4yS/z15q+JfYLZqPieAQ
3SqX1OYgtdjZqEo0RinHYAkDaPZxDTFXbQorjcnHReH92aRNfB2Hprs6GdJsIa3W6eDR2Vs+Mm5S
NEWRJ/l+HJBJXMtxnOmZaLkGgCcYI9NOkycrNcdLCUw+svXhqKKivmLzvBKRUknhdMB52i6f2fjD
6MZVdm9Ko/7kGfMH0lj3knleE3lpk12XBGfxOe7+Q0zEmCiUEcASZm47NkbZDgLcCWVFjNjyqDfs
HujqBNNpdN34P6wlmoHYi8C1IirarCUarEFaFXp2t9wq7aMmh24Q1UoDLvIqaFef/JKH/uBd2nkn
6EmDcsSlgmdp+07EPWLSnH8oc6qlgZ1D8d5PDpF2e6Mg86wKwyCfaSI87prcbaBO9ZS8G+nUJ7Go
cmM9lge39g7j96eIEjBaUELqizbDJMVUO56CEhoEEdEI5PCPoKm1Ty3HMI8EyhZl2JVNiaYRbKFT
kthOelozcCawVfuDCsP+z0HLF59tYgvKc48/h5u3kiAZCS8soB7JWGGHUY7ynbGW7u+1UdV/lAbO
bTlmBU8F7a3TIBoMbucqObj+9n8Jdww3BfUrvuXxl6TBXHByDRLqQjhthOpS9s7JtYwt7RbBvYuT
/kNrtPZlqZzl41Sn+vu0XTI/dNb+7VxYVdVCyUa1eYkqNxFlkKbuWlbUeluR/lOM0MArM0dwu0Fr
dcpRJnr9vdluPepZShceiQIAIbQoN0/rLNNkoDuOrNs4l/80gLeowLvGkVPP7jDU7LihAN6gnfI4
w8PciQatteommq79nEzCu8Wjr53e/DFUxnixgduwmNu4JJg0MHbd2t6Qwra+ak413Y1gMA8uohfb
hTkjp1DkEtpjOB1tNi6q6BP3sWxviWbr3wKtjT/Wre5dtdbgRkLbJap7bqVxXPtL0RtBZIq5+epo
UhzUt7eP6c8fopJglBAg8G+9Q7N5aM0+TdobHi7lh9F1yt+RkW3gqyfj9e1Tq1w8CDHpQMBAeVzA
vM5W+uVucxtQvD+P5WCfWMQ3GjQgScWpJ56kT84cg6p4HAWf+1jjjhQ33SsneIpQwviaKRg7RGbW
Rr8gbN19Ssx4Sg4uxxcbVLE9leon6Q502i1ruKBCoecN5swo+SRfrB41H8fuhoPo5wW1VH0gRHdi
LRhfwNBUwPJL1SKuy44QqMtvZY2CBLqQOgJqINIk9gEzrcOzLuPlBsFm9cLUz4N/LPTf4hAHHT1/
jtNMKc/3QoR6ayAaOLtW991Y8K29rHSev3ZoCZUR0OHsreWqn7+bihfwMXTSuJw2vztooTgbIr91
rjfAYwbmUi7N0S3x8mSp6cElSPUtQGdvc3ZZJHTUxjjjNWi4HRaJgWfotDKoP4xCTvE3k/qgfp/A
XlqXUR8zjCClU2pnlMRX4Yd2QA3q9vrOf3HI+E1w45QIHnRS/ufjp9sDnY0xt8TNbuz5OYcReJur
Iv7cFjJ4o7CJmmUUFzjIUDjYi5vdoZGTOjJYxQ2PXvFEK8lULGHvKVuLb2//qJ86YiiVK62fzXom
ssJ3K+lzDpp0w95q+1sRI1g1JMURJ/mnuuWv4an6qp/VfQsxbx61zd0/tp1IAj0XN4TmzB/A3yGJ
TtIKvmn4HC/kVIX8s2Fi/sxznRa1i+e5H4J4079j/dzCYm0H2wphRWrDe4fW8ece5WPt7BWZV0Uz
ieHfehzbKH51s/W/yh/jNTQLKtfRlFjL0dfs7Qbl/KFTN4AOsgXMmw1mkhgw5DdvqooIHz3UbPW2
QWarPhLt3ruSVNnWJ09CBWR7JSXzlJZ49+U3OzPspxXC1TssnI4cAfZGUcB/Co2wPECHPm5vRHT7
oPC8/OaCSj/laZvAXFyO6H17oyhJZ3rYMEpguj6O0nnjOkpzyG6OXJwT6kHWBRLTUZ1gZxQFVeO/
pAn7Ugk3wzI1rRZmbBJm8mkGxnFy3EEeXOL7o4D2oagDomOrz7xo7lRaQ8Io+tKecd0VFzuejpAH
OxuNHg9tMYqYgPC2o7RaUC2qunezymbxzl4iIKnEs++XoVsPfn55/UJQh3BzSBmOAdWtSzK5WSAh
09G1+zW/YReyPA2jj962UWAMHVAc+H020u6c6bn1l14cQnDUX70dmgtPNalBGsH9edwbBZguYHe9
uFFMkldr7riCIFT6X3ojL39LRZ6Z98bu3qg1rmINQl6CGfCbaPn97Bf+8hQjzyHKsg3EbSxltVwI
9vwWX7li8MnzhEje50h7fO7oYwznZVkt67KgtHsEstxZZuwPwWX/ZLeTRz9+vAb5vgoQBL65k2Mt
UUwSi94R/ViSIVTA3/7AkG8hngf/iVdmmwFWltd5qVOWt6qZdDM0Vrv90vhN8mO24MacX99SO+v6
MJg6R79MsLDjxnHaGLnMQchnzc+TE3gxPezyb1qu/1HFTnWwidVdtdlJqtRP6EgMZ0PWeBxxoCfU
BLUtbk7RCoC4RT597UqJLZKcM90POy2R80HF5wWcXO0jInAFIVMNh23CVnW6Zo11Km7Sb9bPQbMm
YZrNy5NTjNYpAfN/GYsGkZDcNZ6SrhqjPGnaM0Zv7d/dUh5ZsO6cY/oQJPc0FsEDbKuWHeIRSpo4
v1VBa4E3SRotrKfKKJ/Z7Nq/JU5u//aa8H40uvPj7evNY0X4DjTRfAHMYONmc2f6xBROzlzr4wAX
ya/fDUman4BO2JfBFNXy1gSW6adrQFqi+mVcC49rDpVFlK5WiVvcy/Vzj+Re1Oia//fr37a3s+hq
KoYRiHJwCo+jtOY6T2CtxW1Nfe1SanF3wamy+a31yvaLyIYjD/u9awGddWAn6qjSwH0cz+0JcLtA
Yy4t9MfGda7oYA3+FSMbeXr903aHAiOEOgtr5ribY6rP7qzVYFdvbgvz0mnmv2sbuucSOMZB4qz+
pu3x5LlUgCww3uAwHj8q7zJNK/AzvaVDXr4DxDPdYzR1n17/nr0T8NPcFHwzt/tWOy3Q227wJlIV
O5fr+LGMu2QO5yBbmzNgq7y9uVlimacgnhvvXqZV+u/r4//sVW0+k7INmTLoR/isW7zQanee161E
8aL0Ueukg60/JdqsWzcNeMH0h2VkXvF72QDIjPy+HicA0YtMkGgPvOrbkuWufcqpR3XR6uSw/su1
FO4lqANjfPvZ4ZcCa+SuJDTf2hWsVlYiUMvZ6ToSGlFk8pm6xsHR2Vl1ZfVCjQ91BwLmzar7peFp
+PgkN5++zTVOxRD2mZUclEJ2DqjiDgGP5jlVWK3HveXhPKalckxuWlU1pz5bzWuPcsB7X1u/oxjQ
nQ8WWRXyt4uMJLupoBugQ7c9emSVM+ycmuSmx613C5okeSpny/44uiK5OcG8/lvgZIK8g57KD4U1
4O1dNI37+fWfsXN2wa6Ag1O8R1Zyc01UZkn53cmx113s5Tz5KBcgVmSd4r47wjbuTTDcHbS3aGwA
S9jUJZGMwmnbxpLan4PlFpdm+bXvq+JP3DZ09I3Q7jjYnPsD2tTZ8GcGUrwZMGa2bJkM2tNkDGDc
K+tDYthkW3Y3Ai3W6oNrcG+bktche8KDjvbJZrhVCn0YddxcY5QgT5nlJKe6Wo8khvZGgXpIiZcn
mqrrJkLB05lWgx9grmoVfWRrQl69Kiuvb98Wv45iPh4GvSnqpAlc7ckwe/0vZ2yM50623ZfJysRv
rw+1+0GKx4noG+H7VjPJddc5HdU5SIoW4BsH84qA/RG2aOdOJ6rjrCEMwGu/ZasVWToXhl0mt5g+
RFQKQzsLlDkvyTCad+kigJn4hX5KiiV7I8yIzUBMR3rAHUaIvpVfGPQerauYEzbMSxZ1bSKu1VgY
YSD43GmUR+zEn4pBm4uFPhBMboCeyD1sS2BoYAUovNvpLad8eJUmjn1RL5vqswUU0Q7NCZ/PE4ZP
5W9lsNjWxzjwEmy9hnVExN+elru7rKZzsQbh56eSXofzVw7mV+KFlafLCXm60Qr1RSRx1OeI50XD
bBqYSBpWmpwRj7ME2vW+RcEVs3MtLCX9l6jiu3MC18KPL4Uuq0vg5aitoy9m9WE7F7l1krnXim+T
lY7yIGnZySMc8lIuWbChYBE3JzPAL5rE1EtvEgnsz3ZH21hQCr2g29JEHZiHJwD4Rybpu4MqhCXe
H0oMcFPv7rFeKHLHT2+TYcZnALcjzf7UufnIYpzGyumfAmqVB1feznVO4ExhCRFUWpxb1XGvc5tY
0zq8nnk1P9TCBXIJY+p/2hhYl9fP7e5QlEjopfL4E60/XhEIRrujr17lEpWJy4D6dSg1mXzwm/HH
fxiJUr7yX0Tcd7uh8zKQjqxr3n+naYbIQNmoRtG3kt/lEE9H4k4v0NocWBrhhAIAlmglbCGPSd14
TYVl4C0zGuuUGo241qi8XiZw3Od0DDRywWbkFxiVH/mO5CqOhyM0zv6vQPSBYhRiCFA3Hqd3QaOp
7kWa3qA2DO+A2YmLZxcQjHxkmX7rJj+rz45cVxnZcWf/aVdW865Bw++ITLXziKqoiNwI3QCbpPDx
d0BVKCdntpJbJ4YhnHPvh7TMLgxc4ZAcukcMvL1dBd6JajlvAd4Im6NaVJNtxvhBPGmq4Heq5iHD
RrxP/+4xVDwi3+48PTwGyKn8DLaNbYVsrtamjqtae8rkNEWW0bX3Rej67e3blz4bxHnaUvoLCMkC
bnZwClN7muusG08O0PCnReACHY6Esd9fH2x3uUDdKxVwrGK26J900t2qAqD7lI5j40RlX7FysUFH
KK+M07SSLRxcOXsjKhIOOD9CH7w0HjdIbXsz0DWoPjiX+vY735YDpiZ5En8oNHfpT04hvSNl6b2F
Uz0BphNVL/55HBPEAW99MSS3PMs5ANIOMBV1j0bZu8GhmBNqUY9AY3lzw8VYEZOMkBG0pTZgy+Ja
WXNtgWFc/NHqn3vaEkW4WqlzfX0Nd86AS8ygiPXIPbxAcAUT1a601NmWTm7c07TKzsKavDAmZzhY
vL1UU5lz05KjqocTrJrpX0psoG5WKHNjdhtT5FyvJoYozUmWRbxGw2S22v9i+EbuxZKmzJ5K19Ea
hLw7fHLMNcYoR891/zeEbGmsLt3cfig901SBR+zoB2HU3qT8+kPVn//yQ1ttyQtEjHAIxJ/uBC0q
pSrVmyGv/hHTcmfduXFJA8m8wbJta5xFl7P36FdTEFrHr/q8VlFV0ka2tK75WA01YPG+P5KgURfb
JmqjBghP4mcySJDy+H3lOLRN1RIueLAIPveTsYSuZqQRCthm5LswsKjA2N9ZGR1Nh0Ae5IE7p5gz
zH2r6p4AnjfDj1Xq9lOepDfXLK3ylLQIDoW+00vzmsxmkYUwKYejjHAnKCdZQkpLadWTMG02n5SL
jiPbkN4CzcyeDeRgL86EUvKqFcYlJys9GaIe8QxL32jTq0r3xBH0oUkK2P9bMAKk3VyYmLHdtDp2
P1aeXtP8S43IzFvv4DTvzSznyiVV41LipD0urLe4mHZJ1RfJY5XgNJZxla4wr25NKRM1zvXgpOzN
KkVUUoCfqhLbaDcfkNfHKiy/oR2d/K4EhvB1bPJz6xiLd8+6IahCbsvgQoCvyYPBf37Odh8DPTUo
19ByfHF5Oejf0+FumNkBvV8M7zXUOIty1DER6bwZLn1ejfQ+xyQ9WT0FgDNdSt0MW8svPyIuM31L
Wg1/PJGYXflx5k12ojox4rtHCUR8juOs/xy0fvvejPnPorr26/XS+k5VHpyInTeGuhYlOPYJuPxt
1Wlu08bOmzG9NXU+f3QWJFTCAR3sy+uX/d4w4JGpovF2chrUav5yr+X5LDJtLNJbqYQOwGGmERZQ
6cEoO7cnaY9NtQkEgtJzfxzF7Zx1cCdX3mrHHhEDTepAhoFWY8RpUyf+8/Vv2tnyiquuoKR0N4E+
P47WZIXZzkGDy9gYCCsseXnwRAAsr6llRh+tK9C5OzhnPxvnm52n4Dd8JN1bALSbhGsENl4L1S1C
E9tPLnFXzxhvSMP8LZP2NERuWiNVxtnozetiLnUeCoqaIz5v81L8KU0nXy9MXlacFpgtP6zYX9fI
ns22AJHu8RegRNz34RD4cXfFWWn+PGGVPH209TSZfutdF8E9u/RG5H6aONHuDTuIF3Icimc7GcrP
TuqvzdvXFRyrqr5CtATtt1nXprLk4A2WJDov5RrFzThdrcRO69uQ8++D8vtPfuh2ihFUQGya3Ihq
ymaK16LsxzXDvy7ORsOPMMdFmnyQeivD0imSIUrNXv7ZZ7ao3+m2LPVrnWj5FLqJR40PV7vOD7Wx
NQa6BJYBW3KV9ZFcys5WJ2LjVgeLiLvatgxX6oZc5xG3zzL3WX+9Hi7avHShUxT2wZbbG0p536DI
BS4WIMzjPu/tKk2LAotPR9jGBR/l/p9YxmU0mGv57+tHaneon7odNLnh/G3SsES112uYhje9r/zL
Iiz31FNAjlxRfn19pJ3nQxlnQrBXvRxUSx8/ClGnQaydLG4UxP4sZOafA3fxQ51q9Gc7mMaoyh1x
mow6//76wDs3IdAOIMMUh1He3qpqxT3GhNJhNquqr88WftXvIUH5B7WgvYlElBqQgKsgOFvToqKz
i7JrO7ZHkhVPq9DqM75W3nttMNwDmMdOHEk0R0BF0ZHQersTs16PpaHnfJCfoCAgpzJqceU5ZcNi
8OppaVTUevXt9Vnc+b6AaIrWFZ8IVGqTjsU9vRpnnIpbtrQdaKwufs6N6U+/8rKDz9vZKCwXZH0V
2NDJ2O7+zAxa6BniNs3auOKmVyEanHKZ1lFj4Sn0fs2ref4wgnV1f0sS3zzC8xs77ww9IbD8PNOq
V6cW4Je3s18wTkkqHftg3c7+iTVqidDm0/yr4RYF7paeK79iGkkZ2ynpnn/RcBgsw5Yw2w0Hx84+
mn0BWXeE1PoMyMz3SCmArIdFPMojSubOZuC3gvoF+UtPcRvrZp49Drmgp1cTB1KVnSHT6mJ9qhxr
jQpJUhFn8/hGYyzCXIJcpTlJxkImubmv/bqa0EkbxW3wCuu7EVTFt6UqJ+oANo5PXS/eSXpuPG+6
c3t9G+7VryhaIZuq2N+QeTdDUzZbSgQUxc30lhTFJoTbshCf3DWPirjk1qfFURSnYa3qEqCzMCyU
GKjfh/3YaF9e/zF7Z0IV/amJq6tt22LoS4tcHQsMjOvdxkckxzH/yBK7MS/wb94s060mHbyV4u5Q
QgRC8bgryeplWtU8QGAPvVM3dEYoUUk9vf2bKGaDdqLvCtxVffMvez8hXqFEODAKRN/PoEusMNWX
8pzwLp5fH2rvmBFgIOCm6n8v3Fnn2hENVkD4ZzuxuHboxmCtNqfe77OYUnxZzeGIpvpywSheqyYa
CCOqc1s6xUrLc2qDXN7MojUoeaII1J4Cq+6dsFpX99vr37dzj1DohWNJIRteGe3Qx7ksbcqOWsw9
4o9+U0VDlePGU0pH/E/4aDvcbNn5TdSjUV5/DqopTcI4DsCvL62jLVeXh3ihHo1zwxl16Dw9u409
leemNPs4lI7V2G9eEMoSgG+JOpQc0/ZYm10H1WICQuoAvzpnyKLdHbg3Txwp8bEP+iOnv53lgBzA
RU8jFZP5bVEWQF9NnafKb3GbWxFhRxvl/ho8ldboPR2shQovHkNMLisyVwX0JJx/sa/7xnVHoy9u
TMDSndJhnOInF2PTOpy5p75W1Aq+x0XXVFc4pBlhfdL2wDOqQqShXjZ44SKLkLrPoMvnezEnwQ9Q
XO0QtsGsQ6RIpik5UfZ3p9OYT7zGB7//ZVtflQqh3ZsmKKoXWi/eGlu114Agyzyj/RR7tv83kiDc
a/Zirm4EFtxFs2rMxm9SCLm8c8sin8MUGk12EOm8PLYQBThCii+g7Nc3hQcmcTCCTr3PMKFQx9Xc
0JqC4Dyis/+tHubfX//yneHAEVBWUYEV3elNhJppuN0WI8rcTUwSkjZV8mHIV7BUgUv5yF5z4+AU
vIw/OK9kI7RU6UJgwvd4anObe10TDrCjrM++TClIcEOg0omNd3DO6zI9r26TfUO7Iz+IfNTfvNmj
ihyE0CTRKuT2zX0BB6PqhlGMt1rozXn1uyJC4+bIEI08WT2S24HoV5PYcQmC6t/MqYsvsT7io3Tr
ktZKLy4EmuRDuXjOOTBwjYIpqU2GEqH3vhv9VHXn1Jk77zR1zbiEErunH5JUxEROpnaRPnOSj3Vc
ACdxmm7G9BmXueYdvae+i6ZyXirgBG2aACkyE3A2S+xNYZP08/ipm8oCJMo6YPEzi7jon9dBly3u
ul7wV6sX2h9248hPKNC5aPtjlfWHnyTpGroFAdUJxKX27yqzdjmV6KV8MGTS/4UEYCHfBes8/+MY
yKNBSHHGMrLQcubXVF1awNvrexEBWOv+pw4vhmdUYZ1L0zvpEkG/X8Sn0m6Kr3opxR/4Rld/GPOa
t9fULLr/5+hMuuPEsiD8iziHedgCmalZsmwNpQ3HtixmeAOPB/z6/tSL3nRV2akU3CEibsRrk4Kg
n7wWD7l8UNYuY26qvv83OLKZrw1QlJOn2YDdmojEsPy01bSMQ84RfB9erI0haTLH7KSatQGQ5L7L
6Nkh6epPazMZndow8e3Fb2Xcl53XL+qudyBl77Ai3urSRNvQ3/4/j/UWvXoQ/FmHrHXwp/Ps8Zda
1i9FJAcfpTy3ilVBlsBwT34lFnapUsJ7GqZK/hwjp8IUAnld5n4em8ymK8eXNrjvghksN1+RhPkU
5cSZBnWd6h5N7qefNiYu0IFNG5NuEH3CYUzxLav7fun3Q+rCIPpMrjYArvVqSNfhs6l88w41zYwy
ovJ4Ma7w3KuNg/E1R2Bqp7Jbdn/Lp0UkdVEj9xcF6JuVBYqp+iudRBAWwnE64k+ncfiY99rKnAQP
Cz0i0/S5E4TWoEgbmzcZVYLQ5EUN/y2qJW3XTzXT+M7xTIbGDuHgaY76UeKuVHtHPh4D4oFBTVmf
R+SefVa1yprC81DacAlQ73WJTi4bSkal7ZXMB+8BDnn5z405Nzo1QvfqtA4YROXKT1eTx01VDUWa
LbMsVHToL0iYqFyR0fzYNeaYebsv8Z0zmRSpXwLFOc5e7xUQNX3RVSI2BebD7Q9Hq4SzIlwzTZ6E
kriFLh3mnP+p11r2wy3Si+niTKP4swfxmF38fvdEqTkbG4rMVsmPloR1fFQnf90KHv8eO3Ze/yBX
R5T88zAjfD/8ur6Zu63dThz0DOI8uUMwlItLh7kjVMTnrqUX4U0DPD7nrrD61rTdjmg5qasf3uG2
7xnNcyh229Y/577qfrmRPD4ap9NHEbWNtxedX9V/w9Y2Tt7669AWPReWde7s5JCUVY/BxZXwlu01
8GXwlAlUaDmBeP3r1h/RS1aHxhaH3OMHM6JsLZs2tX/n0CGqy+DQV+cqTeeGGywTJLnUhDEVHiFG
btnMBHnlGeZJDv+/oVqnRlXFeszdI5q32uMnaxPZlUbPkcTbUbf7Xy4GeZV11nJRPMM0DlfOIsO7
EXLu8aiarBylw93xPBvMFJE9hkexrB3WQTNwypiP8ZQW46DtsxPESpdcQISP7tZ3/+ElUnUl2YKD
LPpkqZx8TYR6T2TSfyWIk+q8/r6ey1Ncbhaewml6krtskiLaW/PW1IOuC7nV5HRO1uUFWdW2TEUb
TfJPH/mzzTmbH8ZSS4DD89LE8WvsdvZLx+nwGkw4/p2WeF2iItNx8xQJJ64vSOm5QdonaeqyGVRk
0McxoZeM+pnHfFNXOre1419C3Y/1OZjhrPIVF9f7rffdnko32pfK94G9ppCJOZ+TLvjbui3hDbuS
uz73/Z4C6kD2/BdgP92UKSBZmxuO2F804ZOmGNs4egPZU8upc2o155yEHl8OjPL38eCWHvnhOfvb
vNlJFVnNibUKWacLK3sPi/pIOn1JujbeZZ4jpicuC7t3pBwI8Fa9rFtOAMXygXe43At3mt3fMcDs
24CqQ+aN9vuPIdpjeapDkkDzzOKrnCctf1fRtYQ58wNNUZR3VSu+bIt+q1RR3I0nnBOSpJCpOzz6
XEL88DgL2Ypla7j3ZzIPXvHgBn10W5OKl2pxYwJbwnX6jackULgzeY46HfXUtWc/EUEZEoXklr30
F1WkSbO9Cg6EGEqjzYlONTO4LnsGdFMmSh1efihfbvQ/byMzCVOR5JQ6NkHtkzgIJdDJVn6O699+
PZOzUV00Fq7cWSZhy5fibxAMBbnRvlNMwsdHvbOO/wowMMscBRnqSDPPwaces+yewyeOPJOd85pc
jjMmUiIc9h/Btoq7qG90koe1QllGi+wfd1/tL+HcHy/zIHlW662Nv9KKYe40HwzS1I7ev9m63rh0
yjqV53AjVzLPhFmI8N7RkuWE/IbDXSDX8JrUiOZ3PVMWsF5tvoNpu1W+6DBoetKluQtYYRXmm1Y0
h4Rtwn1+E9r7Lfu6G8pV8CcYx9ctZd64hHmoxH6J9Qi4UsfSChx51JRBV8/ZPfcdVV3uZk8unj9p
WQRVFE8FznrLv2iqhig/hNs0525fEgIs8cn+gnpQO+nAirf4mOmWuLfPR5M7USuHHLZ7/DJtvB7M
Fs0MCj0PIVMjAoal8GpVD7lnp+yxqRt9s7o7ps/7gIkLyayye1+x/vs3C9+uZZWM6Q6e7cQ/6sCd
ef8jhxipQA8RA4auiPqG0/nsJb/nnKhO/XikvtHFjtTguXK4xDtrav+1iUnGKzcSPttc0Il8UMLd
pMi52ySFjLR0XXww1Jsfzv6B7qjuf6n9yIbTNCPJy9fWSR+FCPy1TLaKZ3L2l01f9RzK/QsmZ3rq
nSkY84hQSFvU5I7jNdkRalziXciTAH+x/9jquY2vOr9r75MsIBdKt+pbORKp9an3p3i/7DMH/meq
hPuUGkdtDAXeTgToKLIHvMe6H9mOMvCkQpmM5RTtiOowR0eYQb/ZqchHPYiT27qkI5E+SNupg7hJ
clzl3PbOcWox54uaB1EQHiLoj+smeEWp9v8Ide2eDr2z93th44vCAJn5V8cybZ+ZZ+qLjifC3rkH
3X7N8T7fNnuw/HLdkTbo6gnmYZJaVhggUGELiT7K5mPo0vydvneHK6wWnddY2fi/Ie14w9yDgPaq
G1M8epCYRHmlKMqFh+3FlIdOs8557c/xvaq4VMmTKtWiDLvAuCfiRX2/2BpJXVTBFkUlciAES4NE
OsErkqWPyI06j/+oqQh1tXs18fg1zp3ONjvmQuqVf9iu2eM8AOjRZ5LRySubWXshTMGjCDoDg1en
6uqf8CPTYgrAEIuWdeyifNA+z0q1m/7T8NmqfCCT/CchBvWLE5nsPdEuTb4eqOmm2yL3YpumUmd1
LKP5TvP1iKuIhTMXSm+xwwM/OZAn8TS/r5m7CjC73lyFu2omnDTa4NeozBCwf3htQMS9j3oyMwpv
IVc6IerSqO6DEg9w3FxcO1WPYXokbLkhxDSqp6jBHyR2B5WL3W/suYGkWXIyTOX3tJu4JnfiqP9j
/OlQVyhZnedxdLGd1yjzX7xvKUoRqWNlQ8AFmKyvxfhX0+hsMHeq7ducnmR+Zq2QbtEv6fqhXe87
CITXruhVMMirCAesruCkg07isOz0jIdj+KDCaoIVTBvvxu6OZy8j0jpNFrU1v/CQjvjUbjS4Badu
7gfhkt2NxdG1L6ZEzE2xSLG9SYR5hGh7OrZ5xoH+VjS4dS85cRaVKKre9s3JMwziRTax2ZQ8qt5E
cpRSf5s+XL1CZW3S5XQZx8UtE93JLctBMuR+5zPs4qU5Psu2nXU+T4P/l2P/iBEkm8ZTnUgxnmw3
8ZCF7bLb3M0m+VQjnpxzTA+qP4HxltdDjGorN4aPie/pexNQRKyqkuD4Bcg83XqVV9CV6HykbH/q
jmxXtA30/yPelT3rIx3DvJNZ/XeRQfUbwtMbiyiV7lrEVSj4a/1vI0AYpE8VRkzYjRs/jw53wfnk
qP6hFi7UK2nm2+/BZiFfk7f5aRHOQttyJ8brDyfg6g1MWThoLoPw3Tk888WOPPacr5r0u0jjJZr3
TC+/x2Hlx/NxDwZXRpn8UHGtbs++M7R/WdG2r0EMjYYKGHhEw1Gonm1ilTbvmpAiXG0RH9ha7yKC
gR1j1IBLVbDcI6AggbWfxPA3IAnqL5E/dI0htHog4k0fLbbyTvgeGnazItwS+85CSyGjYCENTSnP
d309hm2xe+3alIx54vv7GSHCl2PYP6ItliJX68FuGRHv+dFQBWTutOuylX2UDZjIZOv83lat/YzM
iHKkG1mdcrQwziMTe8T6auSAHZUcPZsbs2z8modItifCnjRyahSdC11x2/8b274CWE8UgY40eKzq
s2mm2qh+/+PYur2d/U13PyYP5dGMLdlrw416fxZ2z7gEwdMxuE1d2Yoy1WN9SSu19CVzp0Av4+2r
uIwrBgv5pvagZs6u5gmVi2/YnMfQ57Uet6Fwq/gbKh5r2nirEvWv62Xa53Y/WnbAGiOt03fT/sA7
ErP3GCVSX1Kjq4dNBu1XHC9hV5LvOjyvvttO5fdDfYs1XqIY+2NXFhx1+HcBEvKYCrag07NMjz/T
PTaq0NZuboECxaH9Ob357KuDm7jMOeYoZ8ndrqYuk17OaKVe6nRPtyLp8JDIiQtwfg80jT/VFs8f
PRb0WW6HzFD7I3JF8ylm6vLCzUspf8LJio4surd9SKI2V86mkjN9f//ZuXP7G1WO/JEk2/ih4sNL
LliIy6WAYWNR0qSf0jHGycxFc4wJ5X9E8puPbDgsx30T/jZGLQ9By9+bt1O1fm6iHwe27sNWWBh0
Aa2GXh0Vrtzs08A/ex5aJ3Mu8ejt/1XjmD1X69JlZeWg8+JNkIrOHALd5yizmLgaBA3Xa1cdTeEM
JkB9lh6RX1o7tS89s+8lG9Pswx5xSB3Ppi6i3i0p0U+iyv7h90NSOcOgwuRZVeFwxpIh7YogbSio
e2XHN6ZG785O6WHyUEQeC1jiaX2eXZn+3qpu/witv9xEXof2R9bx/km55llJl4i/MBvNRJVEm1jn
ZIWqz2WP0keTHPIogrgjYiycMR7dU2e64VZlSUApDFoD8ABZXTfiAEfS0j3spcssTt8cotM94kMl
GQttMF46NvPtSom1cbjHjwh+bvSg75HJ7HuBhX0705gkENTk1Pz2O2nUkGt/ImxhDXab3jrCui+m
UebRI1ET6DEcmzuGZta1vRnqCX2EXsd8xwuZMPeDeIo8RFg45I2YV1K8Ir/+QcDDcDX5/vxsD62d
0sumKcsrL93m0lZNIvIjXe2ENwV+YkXT7LwdhnsW4LLV308pJth/jtXLPlxnUV3RyMyDipVHZvI1
3f06FynweGGMCH4F7jp/dEu2dbyOqbUg0Fq41+yNxjKxWtUW9aJcr2hAl+s8Sjfxsw4F+0a8yubB
dTK2ZSa6xjlzGAnPwR1m9Nw1sTeVg28O1JIAXHseejE2M12yzZ/xsH7bLq7JQa/PUv3ad1v1bLeg
qkroBf+f5qd56DOfe8bEG9IfW7tsfMax+z7E9pOPCgXYmPcdS1muK5DtPFRZ/XsZlKmLcZaCDkOy
Mf7pwgn++YFNm3IR80xbWdbgyCMRcJY6Z372UAUjPVUC0Oizt4t0uFkOuT46Qzc2yA8JrxKxMhRo
xz0ANhIVLKUD2kq+YzQ7PAxw3V7ujod/M5s5DvnAVfyOgw6nNemwjj+c0Gvut2yC5k3VNr8lu9Fh
4cbt9st22KLTY/f4xlGzk9xwkYgBd1WZeito8kl8UwVq+xKxs/XgFNn8JcIdWKYOXSIZR3IKmFcw
Zf6c1rRnfatGfc9ktpvL+H3biI89GE+xTWJ7VIyxH1MWG9yBoOFfsqMzDQu57mbMZk36IaZs+LWO
kqGl2gR3OR0sss37Y16fsmzuGjZtss5O4XiMMfdsifsTKtBR19PCbp1nlR8/DFEV3CS8uH6errX5
2Opo/MME538F4w4h0LQheRNWBFjxiIosXya2w1OXamrdW25YBZ6GYzVvZWpr8bsNzJ5CnmW1xj8i
i/VpOWr1uoK1+QzvdS9OzAJAi4k5Wp03YyO/Ble6GvanGv+uqqZ8DmC2aWmJc+TNO7bxSfde84U2
hx3bl2b9dXh6eyTuw/7H8xE8c3Ic/mlAOft8I0Ucpjqq5MeIVcV9Xc+1fzn6tf69MzHiXt7tYEJZ
wjKWH70/v9V2nf47es99X7FP/KlwaHp3Rq3ii0Wu+IhVQfK7betKnL4tdrtSgsBN5UGI0gVFGiJG
hkz/34He/D+NDdH7MG0j7vzEVzXMBpn/Oe7g/CUmVjHPnOElMSk5sKVxvf5XHFY++nC/Qk4S0v/d
PGsWneX7OGSqiNxt2y6ZAmFhbJmXVyhr/0eXZPNPEzXzrSfbpL9aRtdtyh5bkrCwNJMtX5rAPWB2
vUPnuw3rX5Uj9xoGzu/eyHF3KJubdYPTPKvo3+QkO3AqvM87Vn8jNWNoBfH1Xu+KE8SPvSEpdEvQ
OyTLq1f7jaSo1UFywYx4TXOeSxTW/HS4LOzGvaMQUd7aaq7gXIW3fqFcpKq4e5N4BQzT7Jz5vr55
Ph7zX7tIyIAlCjEy14HYbJTvMwxiLrJ+S3NGj/VDcp8w5bhKp2BxHbNsThTMMeVStKEpzUKFyUf0
3i2UieHBCmp/+KcBGMCzPRftp9LBdA5RFXpFuJiA9blRHXACGrY6l87ASnwIDF3yaBLeXpL8zXc1
VMPwhOFgxfdhx3im585ZVtSdVDfWx1mOj9itXTkmdXA/yDGLi6Hp3ddqU/GXhr74OdUrM8bS83ya
1IfpXeJo/rbX1k5WBsMwvfmLHTHxapP2ZTXBGrxYZcNnSSKzmM6pgO5+g63W/4z0HWq8Tk0wszTT
66JL3Hbivvczwz4jR3XntSg5rjjCwux3x9X+w1A7rpkMt/HcCdQTxRAv82fYVt1xmqshVXm8x0DP
vTNmrM7zal6ktg0oKzW7uazJYu6zZeEWvU3q9auR9ntjY0H8Ee29eNpbAk1wWlCBZfjvRvI+PP+p
Xze3PUlOwdo8nfX+1Y1xcDs3yf4rEl7/NvKURuWRSPu0b4H6PXcyfp2g2EHQ2ph1cwo68zKg7p7v
Ej2lio1osKyV0md4XkevAxJa14hdgkLaygcBuqq8q2Emv70HhIn2KADad/d5cdExJf4YAxYoXZ9g
BaaEKafbmdxddMj9qVFexc7lBe2NkAPoszvVyZQ76ea5paK+vnROHzylIKeMG4hw/lmSj95Mr513
xWfx8snNqh1eSHvchrKtfyZLEEKvsCIHBVoDzNXBtETZaPGNA1JlHhbXH2YOz3yLq3vFx4HV2OIb
jjCm8Ow2QeZ9Dp7HNhBCey/nNK5WJpmMgRIzMDZ6igMCtCUxeRW31UO0he5WrPuY/SQEZJNX/lYl
+2Udu47Nth9dceVzlOmeIn/c1tMQTPXb5KCQBb5QQDrDYZu4cOcs6spmb47l1o3rrjptwZFk5TTF
6ZK3WiS2nBFhpIwly/TMgcjeQcnvEuV3Yvki+kzZnwARMxEY2eCmn407RLCCaaPcG228I8oTumdT
aBEwni1pNfS8TIzpF4ih48rXhsVBxkKOpRxHuYOfcilyIpbDZQFsaxcjsGxH2nGeSe/znrjFWBFt
0uPe/L1KU+xyItTCJxEGo3uKx257XROzZKUNkoXz8RgqKw+RXRyP/PokyYkxjFu5rKm4pWmP76uy
wVXWDfJvTwdrrlY0uf05tfvYnWMps8eRpFIskbMBCKHzE9mwZsR9dpo97lLz1kQMiC0Auzh/t0fv
mhDxObnvWBT+VkOIH4Bcg//mpdnnshu8aco3jGnmIhs4jcHr7/C+oilkssmBw5b44iXCX572qDXH
O6DHpu8PIPD4FDLGNHk12Pofh4v1fvGg7sbb8UiBZWbTJOPrzFGUf/Yk5gUloGAorxEVd/V5TVQz
P5BIUm34Zx/JdG2B0xWbaLgnBe8FQzBodLvfjEGovXfKFhtNJjh6aPPWKhPnQ0sPftjcoY2enAzj
lSB3sn1bTpypDr+Yqqr42gfGrx9jubLY9Wm0++Xozsfn3AIF/jbfZ6KXhQdt4ZV3Ie6a1vVOASWP
0IgavW6xLs1QUXWn0TvLtDbspjw/UKmexT+OlJ914d+cq/AGI6x4uc2+h+4X6zfp9rcbHKN5gyk+
ec/6yPelW709DGFqKG2z26mCnTUI7pNti9sbtt2xLwjC65jErG3Qu1d0/PjvHEciuwDlj3UxpBp+
pInqbD3BTWSvzZ45qADl4f8N9lBvz0MVa3Oabd9nsKrTou9tuHJJ3WShdMnU9X3v3htCx7s4XQup
5yhK75k6J782Embds5UVPhULXOh5ODz7KeoOHKSv9s0yvGTe18ofvt4Bwcn+HABiLi9YnE1D3muC
WO6aqFuDQnALwXCL+VBQ8EPL9R1nInPnYUyhPmkkqS1gmibvyam+U8ibVGTOU8jAJs6BOcz6kFU2
hZLkfbc/vNkoew82nYTvHgYkyUlvOoRZmXff3nR7apd7nnlvKdgqBZagCy9AGc7pd8ziqiP3rwev
rcq0BYq/DuwwiGtgXKwcUNrTNJYo9TV1iuZwpaJFNCXJs1ZffINwKPcyf/d/DcBBOh976wLmuEDn
hdznbbqfEk3tH9hbdWnVhBR9wysHe3ZxUKkRRri3rrd2gExtoPbCF2G2sArhxXqTAbR9HmKHU+Y4
US8nFtUqONeywnSwpj6sd1MmeW6gtA9S8hh15p8dxgA+vanFhmczmyFEPu7Dno9pKtKB0ADEW1HN
y/rh98caFhmK/yPnAVviq3pIuuWs+yNma8jcoT6RFzEthQo705fahwo6VRiN+GWzhHJ/69PRdyEn
QxP/irTwkpsMLpWlEAvFInAmPnjdTcuLklvFAc2MjL1YvYAPoBexHWU7rGvMjL4vy4ZzsWr3cjvC
tjtxtOPzY8WkTeeNo+z8kNkpeuYPpyESKdS+6sVqrzwWk+ElAo//yeakH7gRqfcrxcv+Grc9+30z
2NS9c5vNtWeRWSaJyDJfwtA5jHVNXI/ipqsX+mDfOEdcovg4YLuRNou9ADaVwU3mLOHPkHUWnV23
4KWXA072E2tCZY7XeXflmKMdSivohMn6j3Nmqursrm4oXiAeNL+YtRvrW4ALWH/dLguYMnxWfBq2
BskhCjMNdV0P3voK7N7U52Or8AfFFY14Z5FyknzTROmyPUwmce4j5BTpNfBBLHJHuK13G4F1vNCN
qrVcwBWo72BIP32+BZC4sA/3O2LdoOjc3qSmqH0t7c2S1PGYdy1r4404InyHp771noFg2SX8PeOe
RccOZ5f8DrqPJvTmo5zt0VbFGB/EGpJ8HbZlNyHU+U+MIyNuAA/V5UkAuX2l5la7j1nPbeZ5XMfU
vf8OHKdUr2ADkJcQIow3qP+D6IQvaoc1JjTXcEq3iWs1ozQnQ003gOZ6iHudh6BCYf4j+vY9eeuX
pmlgfVdo2ZPoKhbcEHF19FPErbuWZsXE+LNbqlTCClAwBwZxgBpQWJcnHCexSl6Ik63Th8P3upbg
iboJTktks+VqqkNtzhkSwOanURu5rApJ1nTenCW4FcO6Ey9q9fJrRMB4S8Bnqkq/XQ7oQwQdZdB4
0XSXBORlXtPORsSEWwsW0i4aRlCRTrWdcTUZ3wG2qrhoZVo1eVpF5ms8lrjFc4BE7WsioHF/Wrn2
+BTC048WlusdK5jt/wCJC+K/LHtwBhN2/Ou69b3pJ1/bAqWlw0SWvuicCq9vZt8No2XYLWQEwXma
Unf+hW0GqvRkDqZ/ndHbcYP/v7Ynx7Ypcg9q3fVUCfgZy3vmPyO0mGe3GHtw7n/frvXdBTeQfiwU
hHVS+lMSr2cZwsdzrrY5Rs45YRB9G+euu67ivnbWacUSGSzmDllru55jgqQ+eEaZ5fBB2TjwwDi0
ogjWdV2QT+fDgKyHemNhGNdHFWXNHSfKqr7gYE7q/AwODBCw9lCzOju8CSXNFFSl8Ps+zpVdUgQ8
sQL309INkzzizm3MNyew9y20fHZpLfWj8DSsYBGNm79f+VKxsBlHt+Y89VJcSI4d6iIYgqO58+HF
xrIynB9fpXhwIbHdp34vOUU0opj93TvKpY5mU0Aj0JTp5G0AdR0ap9ijpL7fhAzI/ZxsCniX9c3D
gj4TsVBjIn6w1jtOcestwWXPJvVfN6n6YeUEGrlLy+f2cFoeSQP3w9emkfHDzueeiqxKDQt23c5v
dhv83zgq9M9hNIiPuvJGxBXrER5P3+Ka9N4LVnBV5EkakyBwbVGAP81HbvGn/Qh6P+nPauiRZn3n
5l2OzZn+eS3v8nkgSXc6T6qNogvv35Ke/CZZhzPODwiglnnfxcV34n67xKgFdKHbOonOnPno6tdq
WIRLFYbfxX9a3Df+ME/dLQyj3m8rliy6zLPj+eXc2KM5izTW2XnvvEM8m2ptX8Iu5G1tZ1X916eZ
Bp3YwuADKgeNVocl2c+FwKnltNU2+lA1hyG5ZHmDB2Yg4S2nFr1q8LSmqBolv7CBcseyhfd5AO3r
kczES/KEwYBCuJBGa3eGOd92kIGmcnM3mFu0RLNxJzwQ6xjUe3Snl2bespduj8UXWuBwuA93t0WS
PHLPQGDYMJLp0ICfRW4ruFSTfLKfSyTn5gpZFkF92woq/csk34QEU7T5EVu5/yGzJB7x0EzZR1Nn
lp+Qb117F0wLzb2KYx3eBvui9btFC5mcq97X4UU1lJSbfZoJyuAMr91KqYMVPYxvR65ZK5YWcjO3
7dq0yfITx1+eTceJxcfIhdofi576h5NhEF1MNVY1IMJNnVx1G6YDZZxYYV+CelrRTgWm3a+a3Vnn
i7PK7XndLGwPQD7WMgvse1b66Q4vVDsDh/Fp0657KQSr63dG7q6vECkZW/Kfuk9Y04OEzRwo4lvK
LtucR1a9f/OabhBPewLRLJE6yNvD95e5iI2unkezHJ9VtW7yGlEfXwSDgyDtYdrHc9rvU6dzoLF9
fIXFRh2h017xEqczXHXOrceM4bLwdXMyQKvdfT937Wtj+6Ev5Zx57mlKZDq/D6StvHNmMKFbU4RG
og8cjVfslVdRy3vosSvXW0KLe9Po/lkqiz4HtX10oJyy6x+9OAf2DLI1yxWCoGB8IqW2SkEWV8pC
4vfRo5s0yn4O0gClmAAWrrAu1gWnYXKauZCgL+25CTvca0kLaTABDIR4tT5e2mdllbJX1KU+OPXB
sKMpOlzC0nXs8WhrOS4WsiMWy90weSZGwOkjE5jIm/B42v3Bh5J14htvquftnvr1PXZi6hkVRLmh
+qg5Vgchrd0KWREsynQ9DRledOuU1oCji6+aUnp+PGJcpPWRVyIF4tvJC0MJDByEnhDT6ig3ghMw
uHkI3HJbG4ge1JIuMgYKsJNv9Xb45WGGRF210OO/D90CgCWgvyuTWd0zQbSN/LWuZM9cb83m/Yt1
E1cnBYL9ozs0MiF6YMNVhEjib4JxNCfuuGPOQbYmLGEEo18SQUx84hyh+oebIeoabvC9pyP2x+5i
2ipOrptUJah4Ax34dAAh2Wmjw0UFxEbenP/H2Zktx4lsa/iFDhGQCSTcVhU1aZZlW/YNIcsW80wy
Pf356JvjLius6LMv+qb33qggh7X+9Q8RhaB3cPimbyaBrA0Va6+SQw7VOH/pWmz2N9QSTJU3iSJd
FGA/OiOlN/TJFo6frUyWpd66xUSHLgARm8fKBQ/fiNIDputSz5quOB3Tcev4tRd4q+5r0zMTsI4O
rrNkynljjFIvymKiDyczm6BVOh1KdgVWtmc1l9mNBUW0YJ+BUwQo/MNz2c7tTdy7IdWiq81PjL+G
R+Qb/vcWDkW7DvLiygRhNvHhmpbRfEta38g2PaNJwklCZcl95k+MJ8DRczhdE1C2bpL2UY22Oe5C
XjZyTF3W3qaH+jZCPe5GEYCbZ4ztrETAAAdlT66ywZDsvtbqI0bxIFPPqpSVcZ3IWic7v2GQS45Q
htufiIWxPMC6ADvrm9B3d2NuOjc5LK74ca74i9NNvxSd3sIrSW7yfrLKO7mMLWO6bo79gzSSZE0g
6KxHEw0lhl9GIqaHxq8ihL9m3f+aqj4dryZQ3OqOWmNeTRC8kEK3NCvzwPCUasN2+0bcgy1VIAEw
EuqtLabmuurGzN7IEK/bpwUElzqJUPeBaVMxGV+tpjGG6zm3mK8tCEOcWwCsfNjj6O/Yn42KDOUd
xKwJ8NdNpLf2HWN9WqAdxbuOijXZZGPaI0q3av8+peUCgGa0aR6hJPvfJPztdN9rm3Xj+/kEGVHK
+VUP/sxNlzUMjyO4MCyqsI/ejLr1h8dIGkzbEA0V8t6OvRkeKHDPeL9IPXyHEpu1kFLh3m2aYXGL
A2lHiwii3je6nVxIdttWkxruF52KgQo1rL711DkR2pHK+DbXBlVg7ggUSb4shvGJXAu/f3WBdSGD
22OPsKVa6unTgl2Xed8D+UB6ENq2m2MyDlxDEZy2B6Fm2wbJcPyvJUnLL43fqi8Srr1eO7fmWxHl
qf9JhCn0b7EUqX89mnWU30+LXDEnL/Gag4gkym9QHbhvtWBc+7CQ3xZft23T+NdWrZgQ2P2QfXLQ
iLq3Rq9FeqDACUUgMkYhpwgamgFSZYQtvaobJdN16oAoBaN2h1efC3XYdnFdcwp3lVnuC25n9O2W
1YHeY593l8IqLDZuUmsIFCW97f0MBFTt8AUrww31RNHv7XrJhw3E1hZDT4fBPdzH1f6AhmqgNqkX
wbfvPch3vb2E/Va1cwWYVQkttxHvHZsr3YwVNYTr1VsUa+1aoSLw3FUz02ugeViQ55At6G/nBBRy
mzWFV1Gl1E25xcOZv9Dza7N9W6ZUinhlOOs5aNGiia0FsP0tycZ83KCilSLQKlb2TddWfEe7w3n6
BiMMSNC1L+ruKQdlXYgPquW6GskERDwMtL1d3K7M9zZkkxkyJW1LivUHrCYJGMC57zrPVg1UtKWQ
tYpDZnR1ezUOWfJktXXRbcmkn42dnuDZMlOVsI5tEOi7hRQMY4+9YCGDso6i+jxaTRpf2R4JT78o
YWFZ8mqoMstknG9LDA+wA2vyajp0U1qldJNd2VFZ+zNZ0yLNn1ErqyMGhPqxkTEEoKmp65fRUfkb
00TviWgbQG0tQgj05PfeoEPM7nJUy/djWfVtMDFrgKOpZ/GYU+4ytWZg/WgPXEJMJbFLogIa234b
5gICs6m7YT+SluZfAzRaaqe9uPvObmimXUFTz3DbGomEqKg1vxXeMCB3mFsIbXPkeG/R5IsoSJMu
m7ZQ27r66MeNfCsMCKqBS9C0oEP0RIL5bpPWLhPlbPqhIfF/nTruiHUq7XZ7e2ky886aOee3DCJE
e5KJDpdDZkfyGzwnZAxiLrwnS/Vue1dDs+sBoZQ1gpx4YXWnvZlDuvMGLO+GyXNe4iRL1QHwgnlX
FXXEmKnZR5aAY3d+5FLvIY+qyAyIhW2LAFYq9LcO/eTVUi/MGFIsS+NzgTXmQ9V31TEsKyhJogn5
UXMyhn0QVqZ99lTBKSvbqvs2FIYw9yomeZVNFHHI8kfSA2VJ7jYvFhfK5yl2u3Yb46cjA9OJpXcs
Esr4AD2TXcM1KR18pMKoUihXarhhqTsWr1Pu6a/zbDT6bChzRJUbDfZjbTn1bG/CQoufkVLMx+xS
AOaP+I59GxYBjtfg/mzsF44vrHCrtERXWzf+ftEOTRYY7BQXe8uYrAQpwqjvY8Mof+LZQbs7m2b7
vUrytNpDuYJ3nA4DEH1V1pVDLV6aXxMmD/ETeprxM90IArnJm/3dvHB7wn6QJiqZltt4piz/kdvt
OO2MSnOctVgZ9PQoHjTmgj7yNoU7+RkfSsZmNnmBr2gJsn7jZX59pWRV2YEXarCabsmSK5ANVhFe
mlO39WLhfJ+sKP0yJ16iNh2Dj3jTkrGL1WCRLMPGzuMEPtU6BLz2SO6ZAivs4Fio3oLxjWwaSsYo
CZzctN2MX1iPF8aTvRQR8wf4Dq9Ko1c+qWFcUEKbi9vulYDwvQ3NSTYHSbEWrvN5P9kODCSCxoip
wTDhr14TtmN87kvkZ4CEQuQ7Y5Qcs9qobNAoflB6XRSMJmDkN3BEYAZChC+FHpYg7zyjC2o/mm4x
XBrdHwtvEqcU6kbzqlZ2gdop1YQbxomvZeCOcs6OuZrshvflcFLkS06ImzvEU7KjhcGCfzNRTrIc
TGYagO119R3LLsRbfAqZ7JhxrsSh2vR/mDUMqg0M8Dy5XcwubwLD9eBoUZfYNi/XLjmhy2YI9b5F
9NIdPQPwnJHsAvu17S3WXAeHtdsh9Kx8mDMzVN2kloBcfjTHU4AzuICiEve3GZ3ajVJ9F+1U3Efq
2pWz9UNOuKIyIR1G+wBuNM2HLvHH+iXrVCe2yQDX/byyvuodVkoAHSB43rBzjQi1FgWG5x07a0zT
m6Wxqlca4fmRUy0jj7GjFjM6V9eHcYoS5wqyt/+Eq1XyqsYeZn/HgHq8oUxNYtp2TMA3hRq4muFF
lUkwxRBHt8gFEBQxgI1AjyqawT0Wazbjs0RyNUOlcxYC44bevkcaZSX7UPTpNdauCwY+lLrZbUeH
sS+1xKjLN5qW0zIx2jcSgOz0DHVwePbtMLkVA6O9XVc4+hWGr/89xtp9ujZ0Og7nYoLh/JIXfdHB
HfAaF+GmDy9ZCSQghH43g88VlU/qRJ5W+Ytjz/o8WdgFM6wrQ3vLNb9kG+4+jfsozVKHja9V2gdj
1LaxQ2dQPgJGJ2+VMRivNRQ84gk1k0Bof7p4MYqS2hDjgGY5Mu9xk8CJ84zCKZ1iAmHTdVzlyQRy
EXXsdQtiUO4aE4otinSZ2UFmKcMBgV/Uj3KKGbxZAyof6pYmW3ZTiUI0yFUCF3DAsU0eXQP2xyHV
i/imNGyonQWpOj+Yrgp/uCN/aqtDjaCZWdodig9oUnqC0rJ62MDD6Yty7k8OOPY+c+epga3A+ikQ
s5Xt1zgdDHGEgohPYSudcTo0wJkNB0HhvSAClg9QI8QPzvPBXXlQWbQHP2ziT1Zs6hpePrdz/xBn
Y8U0BoZoGKTFNI9cPMSWHy0RCSpsd6atpLkvq50B1P1cNbGtD3KmyWIeFVXFTSyIi0CXF1b63oyd
utsNzTxcZ0NWwhWF2EjTJJni3SCaqEworQkp8ptC4gy1s/uE7F/DArHeAJpaR1HnrglHa0KZg+Ci
S3fY+JRXTlo29h1RGXG7d40VZukGP7nnDyq/wxHm/WwWZlxUajOxwkFWiqj+JMOJAQYWxz0UXezw
UbSM1dydU1X5RYCXmvqeoZWDR4/1sXfgXDOHoxFDPoXY4HeciODfT5DLZypnpxHRTdTqsr8d/WXR
YBSKVYjeNKIRanv0Kp1GIH8o2jBUj/xRJZAssptwO4am/BxWDGW3tZXQ6Ko49kOIdCUHsB9D95tN
jVh8YPR/HQrDUfsSwcJVlrHoH5RJPtKRDh1yPd0VBDi3sYzwOc8mDdBJ6OObA4lgOdFwtdPBYEQr
z1DdKTHdMpN7aOo5CylNshtdWSPMUvjtT/a6IbZLyVn0QNnpv0JXzND8qkg3W+RYgl4VG9H4yW3i
6AWOkJr3NYafDj0EkX6orWwl9sScrg0npnrERqOL9V7FWLfjBi5sejMswJZnUiKKYTsVWfc2iRjg
OlPAkpzpK5/BaEq+dkLJvuxNR9fLuWIrR7vcTpL7JCpS1BWKrfyFG7mEx89UP7qJYTp7Z0jhiSTb
EykpREdGsLtw7purgtjjcAtC531tMMzJDuj+qGF0kaX1SRHWGZ8tkVTjFtA+R1zDuAiPzQi8bxOF
zKy3bW539dexythlQpCcucWLlAgFpzT7PgDG9vI7SLZEA7jTjLJkFnV0R9hexU075FMArm+HQZGO
YNe1Ib3PZQQ3iV86j+ENmwx6xNrGfTIj29LHfPGoVkLlcUS4DiIjF6Gut+usjuvel3XlXutJIRlQ
AAAcu9aobsbMXZ6T1oHr1oG2+9tChkzQ/MykmxHpMN8XPIe3gsogYQPX9CAgzGWyNRn9O4EktWMM
CommLygt2zApLHXFudPCksJZQdjZASpN5u1F4hX2YTIYfOKkVbYH00ugxjbdLJOj7YaJvR9IDF+5
X0561/djWMFPy9z6binapHxg/1buKbSMcTohggAOzm19FytUsNuqjgfInrxEqnBMp4RZW/oGX5/J
O/t1W95GM2L0kz/jFQJ1JVvoHpLZg7kSpm8LKtX2xKiSxgkwyk/M+8JwvHqDMVpms9rSJd8VfexU
u5aR6I+uYAwfqM6o2m2jQI8oq5booYPTP700vSQ0I6FKy4IQYod7qAcGWMd6aBXVIk6Wb5LLEX2G
It9pZ7oiLQ+DtofxvreqzEWYl89f1EgAAo9wCw+xgWyvvGqKzIPZw1nd6CVi7oBnAwd7GaE1BIFq
uHmKDBrLZspciz80TBloAMvlUI1Nw/3pxypqGRJOcbL12rmxggLj69Pkc3xuYUriiOpQIbfcX1Pb
fe6GaHE3Y0coVEWhZCOvivT8uctC7yFidmNRLkDH35l2H6ZbC1IRXOUqRrJcYvKMIiN3unHjhKp5
YcbBCN4vfUn3asfQBHk5CWgFtWB2hAhuZYGQagGkcbWdMNhCEBxgehOpvdUC7p8IBC+Bq0qoo5Rd
mdkBA0KN2zVqTIxtmnXcbSEmkfZpWiCDH52p8H4yU0BIZYQIAQI5NZMMlqqYP7OLmRAipJw3njVX
1kGWONZihjDYTw3cweq68se5P0eNM3xhg6/BfoOOgsKvqp+yl/MbVNsE9VdjzPC5PApmoG2BUBqx
6J5rtkgC0696ptcI4vyDMXVLu52iMFyCVko6J5b7fQW/6Y2BuL+Dv7fqiICb2+dlHpaUP86l/h1p
MZCFDFFzx/SpoSSc4KucqNZHj1q8bb1NFS6cetLHnmGLbKasAhJHHLgra5Ozm2LM4zcUsvPXwXf6
T7Kxum9ToeZjjrkQOd1dLq6U6dmrAHVEOJMTwgIHVxGcAJoVptcN/LVnEbdeSTlZWTUUag5ulrxq
pgAnqhAsk6gWdfRGw8t2s4yR9fij7R1iD+LCoYakhx2D0XiwC7yovCdlrfmGM278mMyZ8c3SJYOb
QnGbXONolcsAiHJwtpDWvWuVTohASOuxITGZZAHKTEF2KEIxHte5JjM7CPPjBldzedPZU/3DdKpk
DPRkYyKAGQJ6b+VVkXuYfCwmmKdAF3rsZ9enqePu2dAg+V86eHQJmpdQu5gDhc6TAxM5PYAfTE/U
hc1X185Iy5JWFb/0nHpTkBem+tEYsLU2EISj6YB3vfnCksBklNbEpBdS43SHOYS9+twtjk0qQZtl
Qefrrrsvm76FEC0X69VtuDA3iPBh8lYKz+1dtKj6U0J8jQyaWkf3CcZPP7nMlbszdI4mnsYUnwRk
W/mPkkncBH28UfQyy2jDkJMZI6t2qKACLXKGhF6jN4XX6mXOUQkasm0MZx7YSODUzKC2MKClWDFj
ChuPG/wlEkyIeshb+pBF1RByzY/uMzadI9oUWTh3kYrof6zUl89DqAQT/UpND2mSR/mVCwnlzVVD
8twZNXu5YG/9A44ueodPXaG2GBrFX1RVpcOxSRa0FipS/tHwpRhv0XYRTzb4k4YLKRI5nz0XxijF
4wAOUmVEn26yfnK/zePE5H/Sfh8eMk3XYiG4S/Y1sTMmpVG3AsaIGe3DYizztW76UZ8E8jl/52Y0
qqgFR19dMQXtCjZhw19h6AoIGo1lmjHjxA9i51h9Wt+WUYg9BavX/JxxWpQH6FbkRBkym7vHzNXp
fdbNy6uFUuE0WSgimbrpGSnhUDXRHkadsyAs8oCq/dD1xdauqQJOpdvYJrQSA6c4O4mz6ODgq8Cc
3bGraDfZ1JcHsPjY+j510/hU2YPR7REkujdLHxXtwcXO4Vui6SwAVuviETJmOW5GhxfHMvBLMEbO
/xyxh7s8Vrl25g3gwQzztjVwT4ssF2aKNmYwJjr8OTpGoJOBMKeE5ZsUlk3hMjQ/e+HRJPSwBfpN
P7qTTbezhA+FLqSxl5D/X03GbO7JHoX8pZfaKYBTXPM+XLICunzl6ec1ebqD69XWlAp26TvnBZJk
EqQ4ftyVOE7ZiPQjltZqaHLX+NDvg5lk1WWPZryE8IooZuMQT/YyooMHOfec7sV3i9g4aTC2Tw0y
g3SDsjm57SEDpztL1va9BR7OgpslAwExV0l4g4wwQa6Ztf5dZ+X5dEBeSYKxWMcy8GOaT4bVg06Z
pfDjwOnzhp1ktL2+88doioJ5zEkk67CKr46cVBRffmGRhszKzMkkmbwsZ2kpLEGSEmZIHDEi41Dq
PXmohe2gh/wHICpWgSfQBjfWdkamfeVU08DiKyAnUUPFjGOwYtEw/CwGVz+yNvbvUm46TF64U767
qLTacxKHkQiMSQE/gEeMMlBYhSQ7FLTqUYSLBXNd1nFBvkWr7vu44cDvNPWeUTSIXHG2qTnKMTr0
GQ34eSR3SxbWgGyiVnuT4RTUpTKWzlYzgAGENM3qkXqNmm6sTAvFWseJdVgcOd/lFsfpZpiZpY1O
mqzVdAvovAxuCjBWJfE2maDzbgaiYdIrWZt5t6pKqCp/0N4ohbGHI+54z1wrjmMSPMaseH6wMdT6
GlZNh4dCLKHTLwmHyR7brb49mzQzj9GokJfaTp1AAEIXNWyqFFb5DdgDOFhUdfaX0MvC+z5awhuT
cU14ZVfuorZYZxhj4PujVWyW2XLnqzqyMUCberN4Iz+x/mbEOvwywwFdTpmy0zcmIAm5aCVsh43X
LwNe4k0MNGaFfnHdtauqTNpD/ANbolgdyA0i7nGe89mlw8Xd4GSourkL48YChnfpwQKnZd7HZ4hL
5EiOG8qjMuDCI6tHR7bz2qZdTzlXbHoERme7LOCuElzoHBmQMbSABpOGO3tRHsQ0WMtEh2S5Lh/R
L+j7OdXDgyyqjmMbcnoHsz6evrb22q+gBRnO+CrADPOyQo1XnHmh+YkliSjCnWU5QEfDnjOIQg+/
BtXCTdvQqK52/WY/XoXeBA/SMRw8LxnjFVvXiywz2mRkVf1qGKOvfDRUwxvg++GbtjzY3PQt7WPc
19Dvcba5qiBCOUE4M4zDgylCWxbKKPkZNdqadtC/sXFZ/S/EZoHiEe4dcJge8b/0vzqhiL/g8l59
yqaE3ZPYZX+c3co0GcjE9hVim0hsUlaOu0+pf9LAySQOEXNi+ofKT+U189m+JM8cwPuu1DnkGyBr
56n3vaHb1Fq27AZ4PiHwQsQNalNOdrdLmDT+JsJ4ytl2VrkqsiPqnMCIrPTZ7dJm2TeMXPQ9f+r0
2HJZ4ekPNgWK6jqyDxakA3AluctcXpfDrLOwl+4L9k3MgfLcq187f1Dtxopcj6sj16gwIG3AEbHb
3ug30RqpsE1lWCSH1pxq5gW6JfADdEh2t2LxkydAf9e5ZTXmOH8KV4eB1TjccYwBGKJHGuY0wKXT
RIGZjbi78D8dmgATYzwIUrVgaIc2kXwA3i36KeAkwFdsGlS6a4exT/edo/yYhiseboUYzNUQwItv
lkUa3qcotOenYt2RwBUpXW9d+e6T2QJmQpGqs6uo9XKJW47fPQ+MP6dDgV7+tuCCIKypJGM3YgBV
cVXo8XuPwfMv3A/sa9sobGyKlBd628iGEH1GlWbiw1xX0wmnIefctsQ3bhCpRP12odJivdL3O98t
QNGvFuxLyig4RoCaUCbVJ1fksg6GdnBxreGC3nYIhk6YSgzNgX8XZ5tunBgU5MKtzZ1EJQQTxdbz
91yNoNvLEPvRTtARF98BZr0Aue4K8UiYB0faPUMe4Qzq8yAHcCXDaxx2sHL8F+ZoIkdQb8XrJYHH
M9qHfJRPuKqZn6ZO5K8G6+RbV0zVTWxH8yoBCTlGnXAuXxHdm6va2AI+83Gl+xUXBlFZTGLcaTNz
iV35rPT5KreL/N7I0szZLnB+042jIB0843IRoVwjgRWlGSbLYPcLnSOXDWPnXT/V4+OUpkv/WDG4
QwPlt/2XAowS9qdjO89wLUbvAF1MNrB+So5LrEqVs2kaGtHjaFZG950RuVluxZg09TU4R3WuqLeW
Qwv3RQSxGRnIE6BsYbhTTPEDdYn4bkUh1Wi5QCCBj91DdlvMtOmxxiE0YtMwYaoAmGWdHpbFn1GH
lTnFdO2aPmsuLm3KZg7AaT/7UHu22orn/t4v7ewWYUybXo917gSZMgtIVlkkS5jAqR0FDqhyTUk5
rBPRBi/FBxzNkKE7VuKVJ8gyrtzCwwpfcNOK0vtaO226J0VDlEEr/BHepSeaWws4sNlYiclfjWhG
iLPwoHbDwPbyQ24VeXwGMK2o4wg1ggRfdrP53Hu18ZPuvOTtjpV6mN3Chl05p627wfpRJ5+aaOn2
MppmHeRiAgFYxNDBcZVhtYdFl95buBZh+1RV9XKbNI0kwhbZDKF9EGyj4vZ/oAC6Rp/048n1hviM
yWatbgaRhP5mUfNk7f5HhLK14b0WpyUcyNeyirIusc+xyzwY8fad9jDMzYr/qwV6QpXW87Fu51IF
uebamjUfDhFENn7g0fmOHajrKvxgMdMVli0vLKYZg84Me2p9wvbZ3FpOJWGIQNEV9J3bv5tKWqtJ
5aUDIoIO4hdWu1OEevz732xu09XzE3WOPmksD3YhBkZB4grvdsboZQtipL4b4UJ/4VMMMt2G8lxR
nSPqS+UHdprvmT4qSaoBoyFFUsOF2bTBkgY+M/WpU0u/1xhcYnadDIe//+A/baItXi3AniCEBfv6
C/d1IwLWnWlLTjpsP/EBo68ypnc0pWecwBNoqpoccfXfH/r+W7bX60u6JN/aF7+tRM44hoCQp3EY
rHsIDd6B/7axtVXOGgsNXIhg2gRF5y67ekRz3KvF366p0B987/eWlvrtD1k9P3/73Dgntap1eclD
UeCkB+HK86zkCunn8EHc67ufE0Id4c+YpCKj/feTlDu5ubJbfXKZIR8kS+/WrRfvA+fpdz8n4DI/
SZKipi62iuwjF6bUpE810uMTCRBR4DHH+YrfVXlOW3iMVGPD/2el/vbQC+vtAXqMtjpJ70yeLRCZ
7RyrsXU+sF9951NhZ+6t5tOmskx58RSfKhfg0dYnhbdhwOy+v9XZGGLEhoTv7+vznW+Fp7ZvrQbU
aATtC79VjXESzJBUn8jZE2hhGXDuYUwyQP+vzxGmND0X+2HLstXlNohLjnPoLKy+tJO31SLggy5T
9MGa+NMol6egUJCEPJEfJi98eTFehADusPJCrBP3XtWIz6E/GdN5SVJxAhcMxQcJ83865RJlZeLc
vH4p6B8XTxQElii8hboTJYL+Eju0GUaaZ8FUuhHGyKtjf+ZWOLmFQnzgA/+PX/O/D3DmJtLjhSI8
NVkx/95n2ABJRF7JcuoHw7VOWVgikWHU4NMF16WoToOCgXhqNfXYkSmB29CmWM5Za2QI+8z0G+Dn
rHbedOj7v5xczcUW0UPoHEuUsfAICiw9N7izutE+qztkBvwTa7cceX0RkCTV4yKKfwmcwXyxn1S7
yPqD4/PP5YlXNdvbhjuDtb9c//1vh5bl51WSJGKG05q5T5g+wWVYYvPh74vzz/22PoVkDHyxsZe+
vAnbzMhsZhwzoyssA2Jj7LfGEIvTWC/dB5fQuz/IB6r07TU9+TIX0UR2uniR4lFDyJTbBqldSYQf
7Or3fhBRm47PbQq3Ul5eOkbrt61vE00IrWg7dw42BgtNHRqFjzIK/zyGMdYzLS5u5J/ES16cVaCb
aaHtZjqBWRhAegXz02qEMEfbf9U0ZrpzZVV/cMO8s+s8ywLksghkdr3LfAyo1SVCSG86RXRl1SYv
Rgym9Lh6IuGAKOJrfFrjl9HXsH5FbszxB6fZO+/XszADIRJJePjfXizLOqyTVPXtfEqNhGAOd8wD
1eoxkFjY/PdP6eEOzwljm8IWl5kxkZtiBZ+xNlN7eoa4qxFwMfvlCCw+eNK7X/L/nnTpMt43BnYw
uphPPUXoI/wt97b0qxkpjBhODY4lzGg9d/+ft57HxhbEN68JEpeZ24jEIuYt2XiKkJecmwJdk2Gj
MAA9bv8fv48dzmkC7cSiFvv3WYK6jl7dQyvSwRv5IWFevBY1fVKcpP1D33vW15mh74///vs82kBY
eb4l1D/5CL8dYPhI06KO9XQabQy+R7tBbJQMv/Q0+h/cRO98PpJIPOBBDjH+c1F1NbNdlYPljqe0
G/p7HEHlfiYC5DOj3ubaCyOIjIn5+vdf9+4zbUEMtzIxjP8nN+y3X5fMwIrWOi4dIAgXTIG7/CrH
M36XTJggofc3sfKZ4ZXbx78/+M+LXlprt0CSBRweSqR/f0v4cGWGx1HDpefESKMZvuckWfysCl39
khiORB8snj/PbR4oqd89ZKg4Jq1v4rdf2rLxxhglKb70RkfPiC9ckSXdB9/w3acQtiNMJh/KuTzX
rK7EqXHqm1NRTdBJfAj8D37qig9+zJ/HFz+G6tyj9BYuqZT//jEW0Kk9hH17ake8yWDzdMvBBU8c
dzFOxG9//1TvPGxNMaJo5qgk7u+iTmfaNasmifsT5jnGVU9y4T6ewuJ2Nuv/Hpsk3TVY1HVhEhEv
e+Hp74+Ow1Qh7E4uGNqMLYg54eWO0SDc6YFB5HAusea8J4Mop8u1uOb//lPf+XyYGRFDhHUiVfU/
veBviwQnxyXMgFNPThjra7PXUF+QHH35+1Pee6Hs73+icwmn8de98dtTvGSpeii1+hQXIt6HS/GC
MLcIlA3n+O9PemeXsa85UHic6djeRXHLdGGMrUm1JzddzIOevCgFv8bUmfnzoA9Yp/b/PaSafpBb
znRNi+94mSdUV4QiSCwHTmZrTPccz7gDuYt/JdDd7v/+66w/80Qk6L3iOSwX9tzFiYmqL4YTg7mR
jc6zOK+Rcy3Tc0Q6G7QV9rlz2uoX+tfxhVABEXAGmk8Cu+4PzrJ3vicLxnQ4xyQl7mUsC8zmSTRi
5TDA6X3Cg5aRpZd0xnEuINn//Te/80V9bmlJMW3yy23577WjVJG7Okn0KYHpdWWMtfM5bHSBoq8D
N8HOkZSX3X99pA2NnHVk80+fffHvR8LaKcs8SbsTURE4NDhuwBy225nYl2/LEUH63x/35x7kcS5V
PPbIkJasi1t+GQEm495rT7EV6xNGFig6+a0fPOXPb8ZTFGGYKFJIg718Sg6v2A7HsD0lvb/cYpvj
HfLIh1y9Wrb8/QddPoovBYrMQoXy5AIOrj/4t+1uNDYO/NpgmI656rmrZAdrVVX7yEk+qpDefRTV
ivTAU/jnxVHN8AVGWZubJxJByiMFyzPywXHVZkUfvL/Lr/TPj/rtSRfr0Jqln2V9RdBEXI/7UYfu
zjaw5fj7q1s38O8N8voU7hwEtwAcf4IbQzpbFpQ+62RRieCc6rhfgF7ViXpdBfgmpAHujv4N2Sdd
MOFV+NFmuyyPeD59OVZgJn+B8N2L9wmtSSadiiVp11E076e6TcSDo4m5usIYGIMYbJv0lTCV+bPE
3QBtHDYgEFK77AmLO/PJt7mvtm2RNlAjsccv4y2UYIWoCK8thPpdb7W7NOy9L7AXmWdasSjfFvrl
T0NNz7cPsU80riD4IdBFsJaKjTWKyjt6sG29TaqVsEjFwPNp6w2h+5rrzJEHsmSyV+UwwEd/aTi/
cHGVry2mbnd4bno/enRbpNnEq+9GNogaU7xGdYfYr7V6ArvECCWDljA8dlOellcZ0v6HpXTGbB8O
9fITd722OIYV4u/dPLLMkGg04mlk2sq6xum42nJalNZ+GjNcQkiUHOUmYvb8mmdhPATVnPYwUYi9
vcnIc8BgrWh684xHH5xzyyzMjVYeAl7IE238QXX2T9t8sZ44OamdaKppr+2L+9CNjHVglEECNiZR
I+lL7JfWxz771KvGaw8EvSlvT8RBlgRjm8WIyhq4h0y2J+d5RK1W3kH5ywSenAlc0rCyR29XE3VB
MBCqrmzfIbYxj6TOOFfeMPXkaOFPQcgqg/8OMqPA9xUa1PI5xb+JsZBTtwVZh108PDE1tL8PnZ6v
TWdNKoEg2r8u/bIg2/OYz+ygMjZP85gqXO68ZoIipXEUuUK8LDFg//u+e2d3EzJnOWw81/WpY/99
ZGVEi5PAheepgHl0Lg1PH5NVZfP3p1zeZevusgA5OIQ9zqrLqDbc6Nz/Je28duNWtnX9RASYw22z
u9VUlixLtm8I2V5mzsX49PujDs6GmyKa8NrzagICXM0Ko0aN8Qc94kr18sRAgCGDhh3JU48RUuS4
Bn5G/2hNNY8HGYe4r2Jo53w4Sv0ViNtJ4gngS7JHN1zuXNgR8be6thBUvPxdK1EYv/n5icpAtPIX
sbED8jZKualC3mohPviIAiISJuheQDFDvWNjuJXFooyoKrOx7/xEnf/+12cZRQV5AuINtSIDDl4V
x7csrrVRrPzoXC3ODtcXwv6EMzwcl3bKqjBjKkhAUQmWjfMaFXlIVU8vmpeqlABC2hgTRhQSg/CY
682IfUulquSZEzKvgLg71ZXwigmPwm6t6Bg4cn0iqCuNW/MS8CkmhyT8LfkE2gs0sZ+KOhfSHoUo
83ECsEa9MpU0/Wj2SeR8R1l8bH6EpdpBQoBOo9IJxqnnevDRDEL9aiLSYjMlQ6AA9jxuJJ5rC2xz
Kti8smPZ8vz3v2Z8CFSElJDd9ULZjr0Juu0ultKCYhbh8PJeWjkj9AoMzcT3T+dILpKvOEamBUOE
yZOHsHuzsGDyYGP2+1Zvy/8MY/fj8nBzcrVYZI0CPLm7CvxR0xfJl133bT7JDIfDJEJZU5D9wSPV
/hpgteKi3qw+oFyDU3qG4c7lkZX5VHwa2iC+0l7grl1GgywN4qaqwBzS0AiMmzLXo2+AgJznTrKN
2SbYRpQxbIOHqZWqb2rWVkfILeZL5RfqWy+67KGjTn64/KtWVpoWDkUZqqO8f5cV+mxQlCBK9Im3
b2OccFNsrlG1Kb4CI403JmB9KEIuySLHbJlrOPqESAf3kycLGdHToganZkT5XSEBrfovvkrlHaEa
Fom9vdhUWadWMd6KMi6sFaS9kJtqn0ph+Izggni8PNbKBtYUPoiklDo2d8n5WalGXtpxY08eoJgp
eQ0MS/46gKC5a1PErn6p6ihtZW0rG0mxdBrEqoY++7KgHUpZFChJPnlKX1pITKCJCvQTq6I2oPmQ
Blum6itJItGe9jAn1KCAurgsm04qrSoRo5eEgbofVEi/XQmGEExSBlw6+CU7mvmPT06uMo1eH26g
Jqk+c3s+q04ImDkLDAJwbhXPIKKgM4ODvyr6NPo/DrW4XkQBaCNAtMabyF6iQ457xlOWAIjbSams
jhtbc3UyDY2aIM0/m9rW+YehdW3aIdgnz2l65abHoeKq1dP0z8wgOQUTcjMIO5cbe3Tt6KkWr03Y
lZz25dU2w1HLnoKTZ8C8ux9QyLwSpPpXcy1jIwdZC7AqTCiFMgtCGfIiwAo0dGNpzBkKZKxbZRbA
O2dEm3bInZM+KO3vLmyAs9RmkW9kv1tDL6olcVOjsJA7AwIZqg88r6hOUIMVKMoJYno9iReWcnj7
AoDfGPnjNb2M7RoXCofNJMI7i+JrZZQdqJOEVe3quuAmF34HlneMuj0617Ht4pUTDvtc1Y3eNcHZ
eyOE7hgPCd+5Rh/OVnYyLJjQtXM9QKMdcQAETsfBt3e1UTW4bU1qjyxAj7jV4XL8Wtsb9IgI/irB
i9bD+YbMwsxXRmT8vCq102PvSNYe5YyU7FG2N/b+Wqg05gISeRyqRsvqp9yhUa730+R1dTUegyJs
Tvg9FXs5GKdb1HHGq8uftnbW5rY3rrQMSI1w8Wm8lIIA9WKvc3xHPeqt1t4B6PKDx04rVNvL/FlU
RUka8Xx54JWdqNP90ynwmh+n4HzgEh+OsBNS74HYbH6CxLPeocAlv2mWQ2APNST2wDoqqIPzMqLU
dHn0OWAtNqNO2RWVBbajjnnz+eioMGqdj6S+F2Q4UaCizNfvYMiGW6+olfWkDEPPWzccjbfdInLW
AYX/oeYzR93yC/CNANYFJ+BoSMPwpZOdjWldWc9ZwYnikTNncMriwxz0daH+ZYOno7QRou4hKxJU
hAyvV5RuE0wSwmm6jakjvF+e0ZUzgiodamE6rUCwKIugNvVxY8oG3VQVkXbMNcxodA4YHmndoVMN
daN3uzatOsLKPN+JoFwS5+unI4A0VlDZvEpMLbpSAllVPZLUYW+JCa0YE/n3w+UPXNuwhgwdSeXl
RBl0MaRdhIHQwmoCA4ZI6Z1IZoK2GSYmINPsHdnROyu3tMHNbeFvXBhrXwtGBCcRWzctEtHzrx3i
HFnTOWoTQmfdxlJJpZs4CfsfYB2r8OhAmBXHy5+7UnbTsSTRZMWiSc6leD4mGne53PAe8yhmVCei
XXrIBDDM2tZjDw9g/WRiNLbP61iadmVX1RsrvLafTMcEG0DKSLl38c2c3YxsVOGbRf5kY/7kYVHx
c8I3ZyMCfhyJZSwgBeZlRdSlbbEIgQm6Kn0eVOwlhWr0QxgblM/hmEj5HlUm+l47Z8rKO81qYYTj
0pP/qJoqPwHFs1/lLNfAmsJn/cnJq8zrCHSS8BDDpnByeUE+UFzL38kdRLGTJi1ImkW+J6kKbozo
b3oKF1B65XdZW94Aew+uW7yWII53fa3Bc1LiGwtTU3S3gnz6Ti29wOl1SOAXQWDIr2QrgnRhQfD+
3cgg61GpVjUMYybVEi7ablJ+hXISPB9eO9im+dkI5yZ2nNj6aUoNgsHIa8vqDU+VdDzZTYWBNUbv
SY9WbGahwFyKkemLkhIzA0Hovu3GMf45UGx80qMg+NNZwfCkl2mGUVNca+/yqEa//X52kC18vO1c
fGDxAMKEoL7WAgxj95lkjjnmQ716rclNln/fmFh28mJewfpTNdHVuRftLA42EC9hOdkweXoIFVpt
BaL4DaT+y6N8HJjFMEgVgqfkaWtZYM3PDxRRJfaLlGo5XYKkvmoww7FdRRphJMV+M7MWwHaiXRWH
qIMWuj2+wXjH1gRMgg8R07Z98xBMk21Dfy4xpEIirocl0osm3JVTNUS70elrZQ/kuawPTY/eodtg
E2Ze2UkxzNIBEzS4QPOVP5mD1BLspWC08FssrS9KiXXYbgKwf++3ivEnsRQpPBoD/FpPo5D7UgRY
s+06LBvY5037xelBWR0dCjNwXYQhYWNfjyiuVlTE3sJQi39jW9xHexOF0v5PEcLf8OhLYTyFwJGR
72v4VL6rIHc94OGSwTF2gyo0jY3A+Qm4yxtpjpfW/PKce5KLfDdFfRmZksDg7d5G6i9dd8r+Py0C
W28oG4TNo6w3Og/tqDP7m6odQMflFCNDl+rd+MeCjpHtN7bB580GqpFtQMPeAae2OMS2gnRsWim6
pxXwS3aBoXyltKA/4tg5fLk81MqtwVAzuIlHMG3Cxb6WnTrvi9LAkVai0YZ8oqj061gI/Y+Chlr0
lZ5e+O+PKEo31Ix1Unz5E3QzmCI1wi9DQ4YlM81T0yJIcexVjJu+jaRJW63tlWTn/12K1D5BcC2r
nmEz0smfFM3LNMQTNOhBV7WJbwZ2BdkbPIn+mMnl0+VZXUkDbAWcPWkjBC1O7fkxtinddCIPdeAj
FkBvtMXUxu3trH+sK4eMveoojQVTcoP2QLDFLJgvvUUMsQ1gsaCJif/gJM4H77MJsQtMSoF/I3MP
sRDFOswItm6atVGAV0GKA0AF4mMxSoThEHq1ppe0Ro+hq4U3fajEG2dz5YIHekf1ifIp8O9lHyYW
huPrpMfegGfE3kE+D39CIR20gjb95TWbT/ly2ihbAxGgy8DlucglLBSgEEZuTB7cxegc0R5wumOE
clF/W5I65ntljKyTYqKe5/oqwE64RqFvbiUa89ZY/gyH1JGpdaAiL3sP0G4g7uOu7tWdhbiEmRm3
ui2iQyQZ08kaGTbQM/FNbzttH0p2vJ+wLNpY25WgMAPMOJoWNWXujvO1NaEcISYXW54By/AtjQ2B
P4HiHwu7N97GBvOGjXvv40Asvpr9SgQyQGhoQCTOR7Sb1Czh9pnzCyh/kXMDdtyUw9B2jHJP+xjL
zRFnq6QfEFkOoh5f1cnaiLqrX81j7yP0yrx3z39DMsrjEKayhSavox8TSPkuRldI1IEi2heaFW8V
O1YOKtgh4AXUPXXNXj7j0b1IzdhvLQ+KY2yjD+Qkhwo5tb2wcSWySn12rLejZ3BOaMXZcuM6Fp2O
0YhrxLAkCG6dal9FSFC9Xj4KHzfecjlmnDk2weQh5JHnU4H8dwGWyza9HucXyUXZw7hnsxi6q1eq
88ItGf+hPYnTuEI8K3dzzohFaN3nJmxvOku73gys8ggFQCqu8E7qFVzLgzg5djZwzz3KnrW9DxwW
/bHPhNrOh0uxHnO0uKSHcZro0NPmnLVYgJtBdgUY0bvWZNoeIvq45JRxov2i99yqvy5/+sptQbgB
MEPYRnFpSVAykGvLIjkyPTlRggMJwQ/bEerb0OvvHaLj100vtI0Yt7YN/h5yEUmVAu+OXpYM4rWt
PzPJGJe2XbCx27S17c3Dm4cSpRTgeYukAoMNqA02WQ6t5FbalZbU1sciH0pMnPAx3wnMp2AkpqRz
D3kTNrAyS6TV7tS4zbXbRBbddwSqxxPeXH73PUolHdcaNUd6bEQjCnkkMKnIyqJOELh13yfPvtnj
wZaonelyV846IVI6vNK4k/BtDYLGwFPUaKx9BD7vKkwEipMahuVwqzEjweiqjhV/j5+S4T/b/gAC
s9DmYnIA6SjYJ6TJ3fHy2q9cNjTPVJoPGjhelv981ztRq8zGUKY30cs5xGZAqhqr+P85mbwRa1YS
BIailEaww+zEmhfrr8ZgYiSwF6lqe10Qhb8TqJM7GxvNQxbU4x182uHUIndyTcpqbITatd0GRplz
Q4bggApdjJxVlROPk+k1E7qSuaF2rj5EW93ItamE+EDHU6ZrDyr0fBT0Xcck4uu9fhrwUw2UjAga
a28oYX/990VzVN66lM1Aaiz7ABjsYCOlZeQhsGJ3SRIV73OV9i4SILUuD7UWGwjX1OLB7FIIWERF
KUe8tCzZH9lgadeBIVUvZpaptxHpwa064NpgmfVGJrk2kXOhDlAd/LdPd0QQD1oSR0ykpQWtdZDg
QmUgQ7rygIxT/P3yB64PpgMZ/OiuLltweu1UGQ5fhhfl2nwMi9kGQYlPKMnpGwfg81DUSbhrWbCZ
JqYstuEYRUaid8RZR02nG96F6OH7xvSlnMKtavnnHT+XZEALQ5QmxzAXexFZmYQIphqegYYHogsk
Exl6qhvBYyWFwRHSmXE/vKSADi2iRyRkGaOORPPIzCac5XEoC37KVQi1m9JjZEPeTmKsUUPTSVHl
p66M/D5CpSh82KVTv15eyg8A+fkVrpCWQxdT+Oq5L31+AjvR9eiWyvQIsvCLXekNsjMxAnmYUg/1
nT1a4oBXOPorMa2cQtKdfaiHMRJYmkajSULMqirzl40fNa/q8keBFWDJSW5J8xaJ5ZQVCJymherp
6dgmaNfgNX0b5YjCgE5zgjdueN05DXmEQlCDBH/sZo48Sddww0R6nZXZEB/1KMPvdOOHzfF2+cPI
dwlUMm8A6Cnns4VTH1jnsUA+LSyKDpU8v4wP6dhXzt3oyO37JDnJuOuaxC5c5EVl4eL7hXPaTseT
7lXNxCCfJLTHtD2P7LRElkSIdzrl40MZKd3vy792ZUPz4CJBBdUPFdFe7DQDo1jsdWuNvnUmf0lw
vx3cUUNYdGNW5tVYTIpKMYq3Oq8i3rOLjKFrLUPYoax5cp8739MuwCUEIPGDRgKB1hKOSBli4z2C
WEOTIsJVxfBzN3r0ny9KPNfme3K+SMhIF9+qqTHtgaQyEJgqtC/8ekTf0Lh4bvQqO1XdaPj8ptE5
cd2ZGxnT2jTPO0LjMUaLeRkNoxJlsUZMlIWmTsXSOYuvIYipGwd1JRCScfDkJM/m+WMsjoSfoiYB
WUn36ItgRIN8j/OrdcrgSQepH28Fqc9X2Pxah8ADiQci1pKkJDdUU32oPCypDVRwZu0ZX/qkrNsb
O5cGeEtD6GRuOpTtS4eacYN2nIw6PMiFSHwPIZL2eyGhS3eip4JooAxpE38btIXNo1MjUHpQEJXd
akivrAS/mmSC5JVymLp4mZEmdkOOsrxXlJnhjQS7p0nEwUYzYXUUuhnA1ymIwXE8jwFVb+cxAtSa
x14Krn2e/zv2Y3V/+fCuRBrwH1Q4ySNQubIX651PwvK1vuq9PPJ954+DcXOyh5KjIyTbEDvucjrf
G2OurDptVItqAhcg8WL+8r+yzXwyB9sqqsFTKq350cszxgWlnp2FTNW+RIbzdiwwtLz8oR/p0CJ8
zK8NcEpQt4DnL+az0XBvjwat87oEy5+7TK1A3OFvQRMMUFT9yPTg84bjrpi1mAM65YjnGYfAaMJy
dlqA1taXIfY7UZbFyj5AnDR4GKD/f+2jiYblDPe4s9Iqx/wjCUvlJQy41ncD5HesxxPuincN86Hk
e6k70rskQqU4JcS6BjiYGlnHPk3QXM7IIIPn1O7A14bFNq95be5Bd863HmV94E3nc2+FoKv0Sggv
jrXxiy+hhB+Bna4AxQj1OHAX4S+kVP3z5dlf2WYzZ4G+HI1W3nWLuBnmFVqIOvQPBf7hYxpgIWBg
CurCFrefgBaIjbtiJU7zqqRSQDOQTv0yN4Y435IkwsOIhtB46nOl+YUGXugiOIKGby2mX8B1qlkg
Od/YZyvHdqbGAw+GRwf3bA6wf21uo1Sb0sfsxmt1BPypT4grIzCGq8vz+REZF7uZUiesljk6qPIy
claTHfdVaULvjFrUfoThy83JjBXVM0uKHWzYIpnot9iStE9R8JpujIY98aXFizfZda3mi991gMvG
EfhIh06gWqughwqp/6riyq5v/N6VbWcQLqkgoi8DcG8xK03ojzIuPIOHTZh1zRO0fBzTFAeLTmhJ
u4tqP/VKE9HJw+V5WhvXhqpN8RvuJKWG89UoYw3NJZwyPKmwylPaiuhJrwussbtEeeCGb9A2rqPX
y4OubHZ6NxiHEG1AYRiL7K3rBgwJZuqtZk8lYqMydmh2Zx+Gtnj1sWPzLg+3suMIpTTnSAtAiS97
JnWeyHqHo6vXNC2qOVbn4GVCs3ILFrLSmAJVr9HJJXDz3/KumIyKTi7erp4Bonra94EWved0f2eV
7HzEHTysdU9BCrs7IuMafZGlUFevOr0ybhHY0sf3y9+9srYWbwosTrhF4OSr52s7+LmENLPceDwK
q+Ha1puK2qRaX4lWLW4SFPrUg5KGxb8XE+YwBmAdGiudbW1x/U9JIkc0GSDjdmjq+z7eomkSNKeO
tGBj+66kvDN91YL2QcLJ8+n8E0dnhJwRlY1XTKHiGoGp7Kpadlw5jsRx0Er/SvFlcYw4S8cQw8mX
yzM8n8pFkAEFRJ5DJ5IOgLbYyEOMPe6YQjYbcD/fmw6w5Z1OWlbv6f3WW2CBtScrCSv7CnDonBQu
buh4Ao8fqaXwUNKZSKR7K//PhFPHS4TIPPJrXWUgBWZxRR20KNWpEcZK8CaHKHZvXB8rJ5jcF2Ql
1Ejyr6U4DcweoN6igRnZF8D+RNieeCC2Owcfqj1mE/lGzXVtoj+AozCvaUMuSd4hxoWl5sTCE0OD
3AG6bvhxDfkYfMfRplEfLi/ryuVIE5dWLt1lYA5LIBJQjLJpzVrAxWyF20oK9haGUnhtrEhHa0Br
e6C4/lSho7b/15EpVEEABVVNxRdZqvP9bMajo/Kn0UMGvdS/zBoezh880trwCql7kAxhVsOYiDnv
/o6UQd3C0H3+9PkHgLDmxS/z6ljUzKogxJfPkrgPTF3Ez1MDYAbB6aa6C6hVX1Fqj+/BhTQPI4Tg
b5c//vOmorTEVU17hWKdszxNUUPfZEq0CflsYpJsoRMr4wa46xHAOY491/Ll8T5vKrqGM14Q1hh5
5FLAI02ssJrnArJLkx8ixOjRO5X/I7q2dy+P9DkSn4207BwNqppHGJBA30TeeD/pYsJFq6uO2C4m
R6SGc2AZY3V1edDP1x6DzuGC0E98WrZGRDwiJRDyeaoPV7GPNPu6G5L6ny9XSphoVJHTUUwDkHG+
Y6uim0a46HjVVHl8CvHVuZnkvN04F5/j/KzLw1pwlRlE+0Wcd5yoKx1Js3hR9sVzO9bJd1xycGLV
VKFo2NtY4XWeoUm6U+uquMK3oXq7PJsrBTpegCSU2py1fMZC2klpRHEa2VBGo6ACeRPaRz1T9Xfs
580veJtrP0rDSO/qUqvvoiiwj02gmv3Oqo3wR9Dlg3/ArNC2qC7qysZNv3JyeKDSoICJTE1z2SSQ
zEi1h1aCP+v7lVsaankcHGe4yeV6vJG73NjYzytbCxUMor9COsVbcbEcuJEgnpmMludAWd9zB3e3
PuXU4+UpX1n0uUtAOERkiktmPlV/vRRayATC8dlaUqo56Q6Svz9g8NFr9zlW0691FeY3Ogj0WxzH
+uepnqpfl3/AyrF1wOaBJEa5xaSicf4DRICZmChZ8lG2sy9BmjbdTuhaevLDGaAV1F39fSp06597
CKzhrNqCrS3AeHmRP1EMilVRMyzuFmLf4GyEPy5IogH7ntPlL1zbOKTgKA6Q+6MCMofIv6ZYhi4k
D63KFPPk2PnYBHPTScoO8WvnXgGevnGOV0IuKiAzDYz6AmnM4npR46ZBV51zrKjhux6Y1fWUOuZz
6k/yxpetbVEOAm1BKFcQaRZfBr9aTVRemB68AoBsaa/cG10/Pl+ev887ZM4+NdrMFLHADy+inz+a
atUpg+0ZjSTfxHEgYYEYWkyiKE/UWQq3V9m0lwf9PIlQ+dC84fSBB+e2PF80c7KzKOl4JqnYuuDk
htQ8abgBSrNTDv/NUEAsZtaC/qkagqtA5ct9bXvFiF024nTaLtSN8SqL/XDjtGvrn8UjlAjLtbUE
J0NJbKy6am0PhTRxBzrYolWNXedTo0r8NtdvRomMQBZqtSsEF8ERFYFePTZ2jlOxBAn9RvPlQMFf
1ZzeQa/CgAcNGXA9FLFS7CA5iQwV9ylHt5rsPD3YSVxfl4JOu4t7V3RXUYkCJpS09XezIyBhchDa
bbcHPl7JB/DBzi9bEUg94NGm3TsZPjM7MOVS4cKhxQxSm3LUzlArdjYC0efNTDxgFBoIwPGBVp2v
OI5MUYhdrO1VIWjcCkzjXamn1Uba+zkYMAp5L48LwP7ARc5HmVJalnGvWx63nC8fwKsF6U6D2IeX
DybbGBxGSCv/+wZz0GdBAPajWryIdXLcECnw30J9UsUJYyBCKK6F37triqrfeEV8vlBmhYC5jQkD
ljC0iOdN04QCCxTDa2d9+R36HUF46vHVBrjUA4nbD4NmYws9YDY6IsXk76kxD/VGDFxZTDBTqBGh
GTLXdxeLmU6WVAKk0T1RKNMhipUMsx005S9PLP0lluv8cTrj3lEqncME4y2mNs/GXtASmpFpcd6/
ah02Ej+cqki099KCsnkj66HaX8Flt9Dvj2osfHysZHBiSpEtP+iN6lQeJYyELhtMgRi/vFFMe2nM
1OSqKLLJ2GmKKKtdiuvurEldlvFN7KQ0hAMzKVskLVFQ2ANrbiuvYb92j9QcJhWLLbv7Xeo+gjNh
VAnsXUJ/knDYUpR8J2ZP2iN+FXlyFWAP3cHLHbX2UQotKlLQxMLhBbyv9NWMYiTmgzRogxujs3Fp
dvw++IPNemLt9RLnh33VRsBadDNsdlOPgLc7xXkUXyFcVt6DFIvSw9wkmxAijMwHHWxAiHqfyH8V
FIyOuuErTzZEvseaH3yj9o4S7oMwkLkn675u9tNEWwKbmziubtEGMtDbwErpVRGKnbghpr4DnyTU
+14oU/ytmTjAO8RABOIi/mg5vJWzuvxhx61d/xRpQW8XEVsnvDEQ4B7vJ1mKX8U4hrzzq6YvjjgH
OFedmmvil6N10Rf097PkyjQxXTnZOOEWj3LB8+VXTn+g5nulMsDn3GxA4ItJ/YJFFsK7Td/G6aGk
XVQ8xhVkd1ceDDt6Vxu6vNeNXWcYUDExmqtktYo4uJF3zok450cedBKU/yZc7BBkKgWeTkmtjNdd
Rd/ThWQlpIdUgLl2ef7jzWZjped/N8vYvBZCxRgXTRBUTTS61t8koyaVSk0lGV7SqVSdvQ2fVnvw
o1gvD5AZs8S18EKxX/sAhsbtVEHTeDWxtinegyQhQVGtWpy0WmX74cMCxF6PEdu/lYQ/R5GhJXZP
4KH0m3qK9PgUZEUN66RBI2SHwYak7CnImdHOQBClOaI7Dq4+tWukT2iwaeVb10RW/0Yq1Ki7FLmD
96DSwuamiHIs9YImRBd04C0sn8ZKagdM+uZqiyO04oEqL09WmrSWfMTpTUYX3Wy7pyGDubVnIfJ6
L4AURPg4mIoeH0TtY7gTiym9lossm9yJ9P0HXtU+5hQ4UkOBSsX4hCMtZtU2INefDhYoGv9rDndF
lowVCvV52LoJUKmfvl+b9ImSLC5vctsZfjuNFVEv6EuWnabVoN2UoWVIniUgP+7SOAqj42RS8Dik
2K2ZXGcG/taA/9XUbTpbKK6GG+jP2gDxBhEAlCmyFw3SpRkpcLYP1FqO9vkgRdlJyVolu8ZGExes
qHTi12Io2hsTg2QAuLafPskGLNmDHUN1ugYQ3Y3XpaNEzZFuJlPQqEYzfSUxiO7w8JOLq7Q3Re1m
Y87J4kYATTOEYxbcyorotVOayv2XFDHRXwhJCXyTU4T83ckw23Df991sSllKMerpZt0m5A6I7V/h
4zXdjbVd3TBtDAlkC/meCtHvbDfacq4cptjBNh2Up9m+DrKord+aLLfmwW5arHN5pPs1BUaVQsho
5LMNNU8XmOHUD37nZWcqvwZV7l6HSOSPSqoqXw04v8FVFKaR1w9NpuzHAptgWAlVXV/xT2heZ1OG
3RW1Ae4EFcytUtbKnc7Tn+RdByH5mSvhTwKnJGj88GDwxzDSqT/KPbZ20ECGQ43Ty+Pla2flcqNs
RXeH+g219iUVIpProdP73vISer/3E+a/LrgEe+MiX0m7Ec5Amw3eFO7gSxkbJ9Vmrwj0oojqznec
vQMHd0HFLdDWuWvhHz9gcNNtSR6vJKiUiygZIT6Asqy8eLzYhM20BuXqpQMuBFEpBR5+VNhaOaG9
kXevLNusYAtQbv46xGXPUzGqrkA4ctlBEyTMefQmhvpL0qThHm5OegcePtvAbazUlqndfKiZzcxZ
6o/nIw5BxSRqme9xowZ3qKBYv8HQaG+ceedlABqzzxNByjwlzj5RM/Opigt/OF7ePR+E/EXOYgEy
02Ygs6nxEDz/FTHaisHkVBIZR2P8Cg075zRKiEx0Ci52u6Sn4L9DRkr+jyxZyWMMoQxzFmeMHmRM
9N5VZTKmlyxMYn9ngncISSiNabgvoqzIdkhbIZNYKpWpuI7UCRwGAilSjkIolo/vSCzjg9EGDoEG
0+Tp0MEVuW2gLiAF1aboijZmis9NaI42JsHYxye3XcpFv+vQyzJOZRAoL6BynP6kgNIiuQg67bnp
G/8N0n/0LOo8VfdJhFT8gVwmFFcjNJOnCUkLsGb97GwrePJNu3SsdOwUk9k5s4v04YuZwFB0k1KX
B+yAW+UB5XQT2x0jS5+7PMzMPW6A+UvXhhbOZXbJXSR8CecVIwKa4tZDVoONqITV7LPOKTNXYKdk
7kSg4JpkkJQ9t7LSoSpWhljshO1QkUwVQ/5kFCHOI2iKY4pr5+mgPuYx+gVAzzSMAOPEHq9z8vQ/
mSFULLABipUjc3zogzb7gc5U4uwG7pPGleGm/YTKo73UWZT9DAzNePeDDLssvPPIwOI2nr6C5sXd
yeZbaxjNrX0LVQX+RGxJ6RHfG9DrPnUF/N4QikhBLse2/jWTLDP0Lu/ClXNOYJmLB0ADCWaLw9fj
J+3UkWN4eU4bXiRphFlQBGB+qlJ1SwlvfnMsdjy1bgCjFofaZt8vdjyWXiKQYf9IpIZu6wzjt26a
n7420OZHnQpj5bKu8m2kiU29mLVojfbTjHSga4kA8/ngmtwFWmJC46gsOgnBaCauGI2tl/3aKJSg
efSomHzAkjkfJesyH7hJbHt226SHMRm0E3fHFiZwbdWQsKKmxBOP7sX8K/4qZRWO7JvBQA00QtnB
HYTFceI9/hBX49Y7cvWDZoQOJUe+aYmW7tQUOWnMgaliNfIeVqWxD6lk/hfbkPThf0eZX7N/fRCP
trjS9YRpU6MJoFmZHYPB715izNg2hlq7Tym6UOIEKyWTd54P5fdRWiZBaHvEgf4esCc+vZTcMQvm
LXDrVAA1JrBWG3WslX75jKAD7wKZk/2/bPjAEy+QaSuC68LkRbrPrLi/meJx6PZpIuXHIJDqfZo7
2WxnRQuDknsSuo6aB9QilLyMNmoRK0cRyYxZ33Zum0NfO58F3UBlNhwcCZOlKfIGUAqPBY6KbheN
9SkKq2GXO+G06+gTXF2OOPMJWAQBRp5h3BirARpfLLUVZlDOkY/0hCJP486RpWwEkyqNf/LJ56SE
ZlhslJRW+hmMBt6L3BD8EI3O86+VRUThQNYlz5h0yh0l9rCtaZRXiYIRq5w0d9Mo46mnBK9Ow3vJ
EiiyKV0suX7tPwGD+uEb8b+jzBGToZKBXjmPQQBR579pbO1GU9pWgkgbvY2DavIyqhX7oOt5tJGo
roQLQC+wpSiNMOfLjnKFZzK4Zw6tXdXtExUP6d7qptKLsIzdSOZWwgVdDNOgDkN0Qvfg/KuSwYp9
fOhsT/BaPCWYhd6PMZ5bl/fQ2ihwO+fKMD0D0sbzUca4CWIqDTCuRgQWJKvr7lIVctrlUVYihU1a
BlaIqroDQv98lCYcY7kqLBv+saG9ckFXNzWXFu9vkzLDDgmJ+ilxDLzbLo+7tlwcEJBxtLdmEf3z
ce2wV6oIDwGvb5BMTbps2Ott/wtsTbIRC9dHojkxC4XPy3U+kgQBKk9zmeq63qRugr7CFW/ayBUw
zE6XP2p1yaAv/f+hFttdN6XUNEOWzMJR+4RlJsaspf/vfWBuXU4ylxU8IlDE5x/U5pWdYApIiVVp
jUNDJfZ3I1nxz3/+FmCjGJp8hDGQP4tR2BOpVIeOFzRddtAQ3ToqRZEfLo+ysji8iQB4o7I+N5Hm
Gf3rThTy5GdZU9N4LNv2Jeljipaqhk4U1b0q+Pc9B36QGDADMeh/LD5J9TuA1oILGOiRv4dVC1Kw
6YYdpmFblm/zP7W4AGBm4y3A8xLE7xJ2EZg5945KQzWloiu52HdSt/MTO9Z2YyGVgkJlZ//MQ8zu
FLobT5dndeX6If0D0K7SFSOjWRyuUEPFKJvoYuFVne2kUcLwsw9LHbZbOb4gphBsbPy1zyWMcNU6
sJcI9OfLOKVU52MKxR409OQX2ERMbbvGn/Y0z9N7KQUnBmpcvm+6GiWwyx+7toWwxaANgKoRxYNF
wj0huhO1c4UCCOJ0LczO4AVo1NYdpWhd3QiXKyecMgWcD5A04DCWvMGG6OFPVmEBHQrMQ6052b2d
qenGKJ8/iSY5szjX+Vm95anotBbvxKbxPYcy7ImKa7Nrm7B4GKxNe48P0OD5TqXwoaAJxdzRmlke
ClI5heJZ6Ht5RTttzzt+DPdzhy4i3dbsr2Rnde/iC2v2+0ZkzeAWGSbn4C31HNdbXefZfLCGxtyC
An7eU/MP4zoHL06jcknMkBGwMZs8mnOHKQiOvaUlP5FS1I8YDCslws6N0F11DOpolxa4nm5EptXh
daRjbSg+FHkXW3qwC/w0ZMX3orY1MhdTbLSe6wiI2k4KmuKm62XtLcCMNTqIHhmtjdv/8xEGswVE
Zr6WeWMtm0pFjecldho+EsgwE3TJcfa5XHaH3He05yxIthrfK/Ui0tVZSBbNCj53Od11XVXgFArf
kzXs0jtdIPBtssmvxhYr01YR8sFQYsVVS7t/xJ4Y90i9L5//9SzPOTM5wfyCRX5wcZZR5emaxqkl
Lxx6zR2dAS3zVOQHNbeMjTP2+STPQ/GEBU4ANGMJsbGSxgz+h7PzWJIaadfwFSlC3mylMl3VTQMN
DGajAIaR9zZ19edJ/rOYUitKwewmgJisTKX5zGuqqVIu+owLhZmSpDh6YfyHXcQDwDamEcvZ0W8v
Rkw2h7osXbmqqTipWo5LY1+mxzlDv2bAHYXMaDIOiUPEdX8ptzYQNU1SQNTIpL3h7cjxAMghXMzw
gsKpHTREzW+ioSkDV1XKtwpco73XdWtB0ZVhr1KbZueusi2EhuloJRFhidrWKr3zKYQWhjZ8+XB/
ZhsCxCbinwQ/YJJBFqy3Kg5ypmZZvXdZ0PGQdbMi07+hdBU1L9a42MWpLIbys9P3xqduLM08cOzM
cYIydJMKn+uq/WeEx/TeqDpKsTu/TX7Q1XUKOA/kMuVeAEZrSK+VuUvO/N1LmltZcRqnLPug2qmO
/iWac58noWr1CcuA8puqeJHpozZevjcSR28P0+CkS9AotZbt7HUZxK9/FGBm8j86A3A11kF+JrUG
Wse5pIn6IobiqQLSc068zrqKSMuPxCF/D66+HKK8yb/cX5HXCQbrQBnHkaArFB1W28Iu9diwC0r7
kWa/GcrskMVtQCMmf86rmL7f6Imd/bHxeqJnYFq8z0DZqFPd7vwoGjPFgGV/8cIYjS1PHY9xrql/
15r4c1ASbRgJOAWDLaGEq4B/qAXkF42hEqfQA0NpofTpfb/z+TYnhGjE/z8Ha1GyLDGIhimBX+hT
Yr1quAV5DLyrD8tkkNLc/15bg0GjJFenfGijubZaPQmBDGfy6MimSkDzvTwgOGH5th7u5Z7yCV1v
S1kqgiUFtYdy6e1QagX72FUG71JY1pA89CM/yg9n3AZ8zKvmKlDtBFi0PrrRBxXryL3DunFFgkym
KiCTD0AC8u//lXyQjbjEctwjqqssBxftteNi9M2hcsY8yKdpTzJ544aEtmIDj5HnAczp7XiQ8XRN
TOS8Q2dNbyRkEKHyZA8osjUrLHngq6CES9Vltf3FqNC0IwO6RMKzk6sVadWHIjG479XaCYcjUh5/
DryG6AReDog9jynKLbcTm3CJ7PSIqx/25i9d7dqnuljCN3RC8j2e29b2xNuIDJjqC4H46lkTSoFk
HXv0MtfqdBx1rDxaekKBGqMr9scnAbAXWGj0wySTb7U91AVwliFs4xI7ehwfl4k2JR0LS/mnjrus
ON4fbaN4SiNSJsPU72B7rwOSMcFsUKFFesl41c0AzIWa+WlehNlZLFU1vxjttKBdHrWIQYweLNJD
luktDbAOVt/RrWBQ7twFGxvWlRRGqYQnwdKr6w2/myYrIhjYuam0nxc1+jxbpfJyf+Ibg1Aw4bkk
+uTdXCtmqnFoaBhL2xet1iOUaqrkogjQTPdHeX0qyMYRMFPB8FC2W1OYu7DRBlMinAe3qt8r9uAJ
rL8SGwGlJf2eiMjcWbvXlxsDou5L+Z3eh7E+hllKyaPT0PCCzxS+722zOM2JV3+oAKz5i4jHLyg5
loGXWt1OM31zqkjMyLKh7Dassv9OC3sjVUcHgM8szuA8a5q+hh3oEA9BDBh7pPbXH/B3yZ9ohxBD
qurcnn6RebZC/x4gfTjO52oOtYd2nJw/ftUpI0sLBB1zGMCyq1EGHQlBYkrnAokTFU3ViJ7Kdvnh
6WP15+vHXKRuB7seUpb8sv96FkxnGDN9AkON7LT+rA8eiJC+Qzq1VbTToibW5f7WfB0hyTIvUm+U
E8B1rI34WmdMYxsGEO00dINTO2mPM4z7YFTC+aqkpgjwatqzV399j1J6BSnOC88rDwb1dpJZyVW0
dDXYh9azD0mF2QK4hfoofYw+3Z/fxv6QXrB8Pg4fbMrVUIAjB7p7c/gw20n8fuym9uLW2rRnUrQx
I4bhdYVvRRNvnRUIo7drG+XUh8o1lTpQNK06oAOJja+qZ3stgM3BSCABvdNgo9J2u3yo/JpcjUX4
IFQ7P3dDjbuN3YQPsdbscTNea9IamCeinq0BpKBMs2ahanimuYXdxldFuKCFY2QKnKM6ZGjZtMLs
f4qinuZDhZS47attjpzMYPXl93Lx0vIYOVaJD9U8N59Lqyp+TSXJ22lYBlFRzcirHzFhUHLSm6kJ
A9ManDzABAmGwmy4ivPWiPhmuh9FWN76+ZKaDlo1yZAHVVmhHVroKCEdliGLwgNtafHZaMLm1ySy
FE06gLADpmE0N7nZBaKtktoXGPiv8ZdLOZXHcqALFdRT2Ly1lIUyWrFEiLt3i1F85h/gi7a05fjP
kkbtAzBxSzvEpadh9j4NOWA3dcle5sUFAviHG1YuOJxfjgWgYpK4248LE64oQ/xkruHcRQdaPeWl
1Bd955p5tYWAfnMCKT1IrWG6hbejqLECVbuflUsHEOCTqdbGIV+04TkOedP/dEJyKIdhpIwnb+Dt
UG4MHd6yJlCCbZccjbHVH5ey2AP7vDrnckJkXTSdYXYRnd2OsuTDYKNzQMFuyr0zgoLKsQS7uzOX
V68bshX/i55NYhJUjG5HqRevTUfXCi80F/Vj6PQ5+sx68iX0hvRqtnPS7OyGje/EJoDITzGdy2tN
Sab71tkLNsdXvMGRwexU5xwSfPtxPO4lRL81qm4yIiZHRYMWBX0K4q7VElaa0JtYpWO9xGHziaTS
6A+yYPek9SmubtQ1xvGQ5EM+Ae1eJo5KbPdXDNiil1RP5xe9nNUPs2X0Mf5eszL4VaWn7pGDW/4A
9dP+cStK/l4OCVZtknG0pnhoi53OPTDei1OU6Xu1HZJvgMnVHfmU10wShpG+aQj60sNDaOL2m2tR
puSN7YUX1B0S8E9xNHm8yQbZhWjBCT9k4+wufhcmaB8KPISUhwi8FN7mWu9+LxLPiN8bZaSMqJSP
1hccXQCLxij9GA9ZmbXCp/XYO8dJ5fJ8HFEuyQIrttr4vRbOmYVoRmGn6DPqvXVWkkTpAnhC2fdy
NkcRdKMF8wQVvJIbDkNJ42g5Q9OcYgOJMcrpKjA3qFrLP0BmGnC/YajvmUxvHDx0CijaYsYK02N9
kyhWqllI41MrTs2Yy7YRVyNsANPfv0W2DoJkhqLyx1CvBNbGTp+scijDS2Mq5c/BMuI3tZbPpm+j
zP3H2Ew+uQMjheuRJiRA8tUnHxE7oAUQXvJ0zIBcL7pv6XnxBOJ1PN6f16tIXQ5lUAOQjUjbWRdx
kIgeQiOkAyKS2QwmGwJ8keXuUajL+NRh9nBWyqw5NLNt/7o/sox81sed+sP/hKIR+FplmGOMN6ni
Tt6l8YDr+LXIrIekoCKAXWcTKC4unLqdA9kurOWIkmu1E3lubRwySi42aoIuH/V2kSdtwVp76LyL
VYbxdYrtJYCVXpzuz3JrfenLUXKQEFBU9W9HwR51Ga1Q8S6m06JShvDeeM6tOP8q2bcPijJ9byen
CyjS/3GxgC8L7wlKK7ArSsXryLMC3oNhd3ixpsU4162hnmcApvDE6vJPiwVyKI+2MhtW7qLVFdWZ
IyJtcr+Gbps9lbpaPpbN4JzaetzLLDe+GlsVQj/WH8Tu63hayOocchDRFZXi7q/GiCTYvRh31Nc2
vhp6PuRUJi1s6V1/+9XsKorFbCLEZYxu9k+kj9O5HGEXHOt28r4tWmFwr1llfC6yOtzZMVszBHdA
ZC01G7jVbsd2MsV1ezpt17oarDN8I2NCOQCO5OH+znzd9EJbDjwoisOkDR4j3Q5k418UdT2TrMqu
G49a43R1ECWdkQeNM0Fa8Qotsc6aNtZ90InGymEDlsWLmbXlHnNOHrbVZcCzL4MbXgKJV7v9LV6/
ZCXti+i6QA4+Ql98WIrx6CX9/IBHyJ5X+Mbn5VaVlGRJnCM0vB1NGCIx9ThKrrFRN8c8d7xTPQgb
+xg7/WQ0enPR3aL90kOj2zkpr9JdSdWD68pdIEng63RmzioPUcM2ueY2WO9ZG61zn+fZRwj3xmO+
tP9AVAp3qj+bY+KbRWJIok3j6Ha2jVdqw5RDdKKuTK+oWLRe8wvdmyy/K6LaPk8C795gTpvW2NnL
ciFXnxXTQQTteTrp5q9jbwQ3EvR+i/iaOkPen/Mxi8Bed5FpvVRZ177RTHv6ATy/eztmTa8+oWtJ
L2hnn8vDuv4Rkh/JdkcglY7y7fzx7s2HyUiSq0izPnufW7x3QLBpp8Ol5Tz7A2qSS6Bg4voDVsv8
bsarRj2wf7o44FSMH5bRACp4/2f9LvCvfxZbgNYQZQFQaKvjtxhJzZIR7npuO4trUuWJ5ld25fQ+
YMmyfQTxB+ttSBpLe2/VlakERsZR9DtLNm11ksMCdjDGSkHqqOWHMFpMUP1AomZ/HtT+OmidOUD6
HN3K1zE4KU7eQIocpFGZt0E0C/dNEg8k0sKu1QWiW5b8zHpzYA8u9o9iWIwXqxITQEkStcRXuzhJ
j5k+u/YhGhSrO3Q5PcWjNjS2fphGzvUJOsT8V9UahRmMk4geqsqaer9INPVbUyfhr6IO7WfNFji1
4Ehmf8Sox/hBcwSx9770au8xLBey/Hqqu/AksmX82i5xofhZk1TgaCMlnY7FYFnekxPVkfCraQJV
62GZ8GmOeyU7Lcj+XUo43n9blQUdSjHb/keBVGcRVFQQIsgQ8BJ9tmqivUnNZv5La/EUOLlh4lqH
KRVGsrP9to4AoTseL3LvOev+lTkAFKFEEV11/IkOsut6TGsRPue5q2FdZOPAqZTlIZmh5mY0y3/e
32bycK93mUS3aLL8yxWwOvyhGKup9YroWppt47uKsJ5CAv2P90fZiI4ROAa2QyOJx3kdSwmXrBTE
P6NEZL/AveCoMsppapa9G3R7qN9AX4akt397mqlbdk7oZbwUme4d+2E23xupNh3gFDbH/zIrXG6Z
FtHNut1SRwORVRpF17SYegyjVPNQlMviD+Ow16TeeoxRZ+Lpo4iHD98aitpOeVxWuA1e8jKzH+EB
l0clNKyPhlJ2z3NSId+klnmgot546mcNMQEjzP+6P9/XcCheJzYp9AZq9nQlVzdlg2FXEmsEV4Mm
nK90XRPi8qat33ZqnsIsxZmzOM+ZGUs5aV6ON0gWVMuhiozpa2VqiufrNn7pOydo6/1CEIbqA50h
uUirL54Vi8MFHV25RccfcT3OMJvySP3khH33iNwhThH6NNl7Gd/GuGAzqadS+aAHthb2w9hxRClD
Sa50gpoCUT+v/1FBU/pezUL9WupD8zIKJy9f9HSsYJI26qD60E5S+M55S6Ls9b3zMltu+mlB4jT3
C2dRvmPAN5ZBuQzaR6P2QKcnZdOMvmpMihnAKtaGg2vHgkqHUrensTJ11BG8rvcbLkW0HobU+YAm
e25dDeQlMPaJW5xJ4yXuvtFSKfPHAmfBv+HmjFQjcqc+YrT2m7m0NEMAIzuGxSTy9CUVTfO3kibV
FFTQwuBLQT+1YErHqXHMyirsiPlE9b1ztUrzE080OHGlRvHOA+lbfelcq3oE5NIZH6Jlzo6F2S3d
Iyan6c8mzq1fSRRPf9/fnhsn/+Z7rKI27ntXZAa7c7Ky7/qYOEfROk1Qmtny8McjyTiJvpWNUQFN
rNsdNwiSualP0qswAftZIy5J5TQ6hzKZrXf3h5L37+p+pl0ty+iyZQWi+XaosmsQx1X65DpWXvXY
L+ir2FVb7RyhjaWj2krfmHQQyMG6q+MA/rWFMadXyvTDZ3S6kufSC5NTiVXGTrT52gQQGB2wEJaP
5EIK49zOSBQ25EYnz69QserwCKJCcf3SraLOJ/rV2MhZ5BhoNKSV8RDOWjdeC3h0cOXGOPqcN2k6
+wKh2J8Q+HXLH82krI+AXZaXXPcGy8+7itNgjGRofmcq0VlTZtuAN9laLhm8pb6tO9GNj+A3u+Wx
i9uw9wmqXD1I1EL/2y0EgiiKl1zGemh1v6685Bn6Z/TFXsLpSxip0z9JpOKEGjXQHPy49/SfwJnz
ryXeP9HR7gY1frYs0X3rM8t8Af+4PDvkanD0F9UWAZYCzcf7m+R1e5w1RWUDVKAJTJW093ZNqcKj
X2tF6XVSvOZ7N6nLNwGb6i8VVa4PQ91Pb6e2Lr5rzZjUD4kaT3j0TMZQHyfTDb/d/zEb1yKxDLZl
EuhGz3pVg44t0OpjQzhNX7t9dvsFnj12G8R+tnO0qlT/4lm5vXNM5ATXxwQWjbyJVaQE12zl1suV
sqm0+NqgJ3GEdAJ9EsHf52ho+wBfiujTf5ikbLjSCST6XAfniE8MS8Qsr2mSUEuU6twfIq10+M88
Cb8C8JgX36TaaOy8Olv3AbkaqEU032GxrbIC3hfkC+jNX2PKGolvlO6CiXPsvtyf32sYITtKWonS
f6GIwhxvd5TAUrt3dBFf2ziMDB+w6fhRNXNEqvvQRNqjjvJ3Cpz4n00ZzpdurHPkRDpsZY9TMTVB
36updmqWsdn50Fs3lQT+EgOx2dnxt78r0mHDtENMsqpr2fOkONN5Cl3vKVuyvZ7pxlIDfOJG5PSA
/V3f8nk82mVVN/FVj0f1m9PqxqlfYKXfX+mN44IEMr1SCrkSB7g6uqmaNN7imdG10bm2ZmM5JEMY
CDUVQZiRqg24Xf35be9JjCiytdQ2iOZu13CaSxwse1xXSyvPD6YdqWdbA3hhI7G181JunEvUP+jN
SpcYKZJ/OxSCGami5lNyrUWnPI6pOzwvSaqIIM9NrT+VSqUPOydE7szVVQA0QQryUriiFLiaXQ06
XIs0Tohq5O2bhmzmQ+e44hGLTvUak9E+WnbnKnRyU2U43v+YG7sTSSlNcn9B9FKtup3uqC+2U6g2
5eLaKM6mk3wdG6V6pzfNr/sDbe1NBoBpxxGlarPaNSIDSDbK41khd/vWVt3vKrCSnSbs1iCyyAk+
GnUCrufb2eD/MhkLr+5V69LycUaxND7GhtnuEUK3joBUQaOoSZX4VQ1csbQyiXsmM/Tjh4Z2wxmM
gnMy+zxp0QpQ6yBpZ3oc95dw61uRw5A4SBEG63e78V9IFrvEtQ1DNW4SxQzftfVUBK6GhYtdiT0n
6N+J0XpPEu1AGaOVzZFbvYmwf4wusuv8CsN1Dk/60DXpW2Thh39a00LdCCoS2plzH5kHg7qy49Or
6t/ViMSBj17ir2k6opjkJGH9HfF046caRcOHMu/RFSpKC1mgyaudvQTn9edHjVGqpau0xYGirjYz
R8jsRCHya02k5FdDqB1x7K136lxbo5BLsokNIOvct7ebzPUGEggnIhycyuSQohd2FE1WH//0Y8tI
BM9APjVVlrVTSz3E1H/6Btmhxc5PbPj83LZafclamDv3h9qaEORySCKy+UwF4nZCTeumejdN6dVR
4GXUeVcf26rYk697fWbg4fEmuYDGZSqu345SiH4ooj5Nr2qPrpmv983SB2gCOG/Dng68r9ez1h5H
oEV7kJuNUgTgPVkIgD8HNGNdtG27tkcrokyvmltZ+SHJYvNn2tqhJtl7WearnhifcnT2f4xdThFV
mgT91KPG2zPPfX2C+SEsgiOxtdqrNAzeAIBTQ+dxKfv0nOPnfdSrOgsqJ/N2rsKt5Wa+pCxk/BJA
fLvcdSjiSTHm5DojgeUD6bV/0OYACO2M7QfYQVrgzt0fg5XBDFDb5IaiYibhYbeDjkOvGQ2lzSv4
Gu2hE1CPVDIkH0yvcgD02uzs3Ncvp+QEEPOA7uPWX3/YJo0zpQtHXs46LcNgDEX0kaJ//tiJqXiy
e7W5mHo7IAJBNLNzDWx9SxaXbcWUZVhyO9cWqJjQJ8Yu89wLJEJTKtyZaJble5X1rQPqkiRwdtgd
2tp9JFMagvOCbxki8Xac3bJ+qLyi37lxXkc+vP9gsAF+SGjRWjU4F8aS5IudXXWF2nJeFOeQRoev
NohEAQzZiSJ/x/23L4wc7jfrnhEhVd2un03VCEmzpLgCzjRkdtDpbjDqQzsfarxpYr8pYuQctHEc
Lxm2TmUE2YcoHaychziiXWOUOg9J/ElRZ/V7nevDpxKxupGa9wCvnrgX2PU0dsXPpug1nNmaKMI7
GpRW9ORVSQwTAc7OL7Lj+a2Fmp8dQIUz35penLw0mo0WaaN7beG7VWHMh6XXckwXe87REeU8A35P
HOniDNyhFAHrNhfvrHB0c+R8OrNFrkgr+sBtgdKS3xdmElS1av61GBXaQaNnERyklaD8Zeati1mU
xR/fv9V/KwqsF5h9TZmcNpmK7sDtAkcpKh1WBYwq0gcdWR4R2Q8pAMiPblx24VEOPx+sqIN17o4U
z/y2yZSnsQBY1iZJHpTK0FQP9qRMiLvGifeYqtGerpW+cYoo5MtQW7JWeRduf+QcscQ4MvDMRfni
nhcQUICh6G3hUNSjiPmkIXuqHpuhHt5G4Wz2gaUbY3VMhjr/qOZD9g82q8XyaKtJdQEn3ktVx9bE
ZjZJnaMNkzM9qIDx4bnmal1dcsqNytWDEjIGriutkUI0s+ZjEdpdBjw3Hbude2Lj8HIfYkrqkJUC
4F6FCzZFjkQMfAat9PKPZmF6voGM4o447EZBhaME8Jjrl+SM43u7kMKOMWtBIvHSdjOCdZQsD6nZ
RkGkFvNbALvqs9elFT3BvnxTKP1w6GllBI4z7Bl//65er/edjcaZpFmQ8K91aingGEU2CfeClJRh
Hr1ojOtDk3ZN+2wnlTf4CqXd7DHzvCk9Fz1PIsKfSpY8dOncWn7fe5N3BsEVipNhTEhzFg6CVxlq
3xYe4WHvPtG9EMMvVWuTPkDrjOpzQQ/vkzpYXf7QuUuMkmbUwvqZlVGtXurBHetT1WfTjyJ3UEpF
DlKr3rju4r2xF2Gbhza223eppaRf3FqxYngaZlbwz+aOX94XQgRK50ypryBm8BUVY8t5WGKzmF6g
O9O5FGhEltdRDNV16pIBR1E223zIPaG9VY0FFy3H41Xc2VgbLzztb7DtEKulesT6sW2QMVvmyrvo
auOdG71oPOTPHecwaXx3JeuaQ4y61M6oWxuNYWG0QGeXFnur/RxWEr/bKu4lRhHBT23AHFNWVIek
HmgkDVUeuEUXBn3HXajSKHxELK89G53YQ9xuPP5grSjZgXUC7rUOW9GcLFK6DvwQSGaHqcmWZ0Wf
+yNvjfXcD+qMwGfhnCxrr164cWcxMGkf/Hpa3Wt5Q4daqmfUcoPjCXUKu1QN0gaPcynXdd65xOVH
XB0mMIDy9oZ3SSNilTbPJV1OE0nUi5vN/Xt0duIySF0g2X5nLLRf7SJb3qfJiPqo06g0EaGGDcnH
YVKWb4be1kbjGyG8Jz9KQrW83P91G1cbdzekZIIvEi57dXmLGScQGMHexVXa/JglxXI15qnYGWVr
nwOepTNFbQ/68+pmQwmuKARBEZZvqUJfCRztR1gqrWzjD951HjLH9VMrTvbCrt8Rz2rxiYUMVA3p
zhKvr09Y0U6aHkEqrxfOOsBMGrJWivQhArKF+SQMNHEhUkanutLUxzmM9BaFYs0KIFiZzxNiy0Gn
jMpbz5iV0+IO6odIdNMDGBXli2F28znOlT19nN9MpPWPpuMpu/Mkj7R6bx+CNMdK3MMWEI+aIXop
a7CHRxtx9oxOmGfRiXAnx4Rq0NdI0luj+DFbyfyLm7N/QZibjmyZCQ0D2djovaOthVbzQFCa6YfQ
qcfPAsQcHUAnVU69cPSL7pVN9CYLZ+WQhmO3l7ptxKToXvKqEfzyhK7LU4O3OJ0Xg0jmXskv6VLE
56k2i1/pPGcfk0LRXu7v6I2jTSOAdEkm3TT/V4sXZw2Uk57xYFflP3MIKE1QjUP7LiIb3yMmbA4m
xTRpOiAKsR6sx6YCfy9buYh5SA9ULhCwTvT0AZFM63R/XhsnlXFkFZoaHAokq2SlQpkTnRrmRU93
DrRFHw6VsIzD/VE2vxYQP/aJzZ28VhJ0LRWcS1wSP+agQOpmyY8mlYVzBELlEFf6HuptawFpx8mS
Kc1siEK3W12BqdKinBxe5sIeDhaQl6My6rWPoMef195w0EEmhseDhFNfCwGYYejMeSSnloj+Cc6q
is+rm128fEx27rvNWaGXQdVH8ifXIA2tn2iiDJlyMesxeTMo3nzBO6/7Vmixs5Mj7A21ulrR4dbi
OUo5XujCnOgeUZGBZfwpCpM/tqogx8NbxOOpgPhOx/b2WznuME+6aoeXFLXy2B+E0QboYE8Ps8OV
eH8fbrwYFJqgoFLUlo0XOe1/FUqVttdT4B0w0bMhOnbmkj7HxZgeHGv51gzxL7PTpp2HemMlb4Zc
vdNTuVjZbC3eRbMT2GOlrc8fKiSQRwLUbq+bvzU/SJoSWUPgThH6dn6NRLuoAnGX2rXLZwXx7ses
6czH0u4QkZ6iiUdxcXYKSlszBAqF5Y3MMtAFuR2UP1z6bghdrCjV7GrHAyW7atFPET7wO9ty4x6R
Vrfwpz0wc69kxAQ2l1rXE2JWo9IfFgRzD5PRhwHUtiQgjbOP9/fL1nig8zArRzTptVUx5OFwGEt0
H7JhTE9JPy1/T5311UQY/5rYo7eTq22sJHgCCoEIM4CaXQc0iZaUSt5K2EccI99pYUNTIEl+RvR3
z0BocyhkvH6/n2TY6wNeJdAaISNcuXynJ6O0xDMVAfvd4EJFur+IG1griNF8NkQD5BFfT8uycwwh
7JA3hljqNItCCeq5NA8z7fyzojmCxGSBdwt/7bk16v6vYsrKQNdq5TGKKL/c/zlbM6evBcGLkJGS
72rmRsP4lafDvUKP+ijgxz3AiVeOESXKHYDIxnGUyjQgX3n2yMhWV9vYjuHkjFD/sIkQT3VXRQ9a
oqindonyY9tZ72alSncwCxsPOmN69DpIDAiMV0+f2hU5YsdCuaRdGR09UWbvF8K+HdnxzUX81yir
RazVorJHF8HP0U4TcnKdqlnqNYmPvDs4ovtfbCuzpGdD2dgFqvQaEzKEubTeo/wEC8T5jne0dZlo
cx/GEAIBgbVnvGsws3jsw9n7S2sy0wmSxQDV1YR/TIIH7yPfesr0ErbgrpbXaEnmU4PQrBZqjgqd
k1+9yBt2jszm8so7AFgGoinrEqiipk6UFnV07QwLA9gc7IVrxf2z5xX/ocfDmnISaL8YFK1Xge0E
uC9tGvCs7hyDhiRsf8jH4sP9L7h5EIiSOPxSuW/NmkGnwGvdULq94zPoC0e0R8vOMGFJESgf86QL
hiz+fn/MrTWksaSDQ4aSTK/y9lkC06LNDtLlV1NE3WEa9cqvF1YzC+EU/4ehaGro3G8k5GvMWcX1
mSOhhgAxBL1AiKwI8k4tLiEKcqf7Q23UNpALpFqIUgkl+TVClPSurRBylYrDS34eBldFjGXIThMa
FIdimNKvpJPWpz6a/0O58jcsSYoiOpI2fbue00y9BRl/bvG49s4VYlwHJxnEXvWf/8sqSWUUXkEZ
ToN+WhWRELPWJsvlqIMBRiqkVdRLpuvZf3gDuJF/h0rUKNZK8bq+xDNMVOVSjqq4Lm6b//RK3Tja
zqz9h61PBAGwmt4gtbHVsqFF1dL2z5VLVBXuQeJY/MRWh3Pdl+Mpy0TpF1WV7pC6ts4bzS8w2zKU
4DG4/VZAy7y4VcH7KOE0IuSoofOL+vgxs5T3tivA4EM3+g+HAIEEmYxzawEjXo2pw7vR8S2+Olpk
fsiqNglwG2h/Cmf5+sdngMIXACNkhcnv1qWvIl20ukvBGSklakQwJsz20Ugi7RkqnYeHjRUVH+ze
rJczQiZ7KcTG+woZXWrMyKTPXZd+nBR7M2ymoqs1gyj1tVYFNIecrbqznJvjUNaiOS0xR2thSLMK
7bjpLOjobVZP/mhNzmnCs/rHn68lSTJsX2oagAlW+X9cINmwmCPlwdxqrvRMEY4SoPFoW4ZXrDX6
wIvg46Ezv5c4b02Q2XHISf1IVVZ7VIfPY3chBcx2KMYXODsNHIp273nbanZJij2HAP46qODVMM6g
0eXz0EdUWmuJfGTqGqDrPXR/H1yf25wVr+gKQjJtrg9tJ8b2XOSLJYvVM040tIJ678DCAV/XtVJL
TnbIzQzRp9D3+qxbcQ6XEYJerg4FAxjs7REKMQ5wRAOPNY6lFuySNJ17IK6W4r61WChmTmXtHIvU
K0Ifbsg0U8ONJ9okizE4gdGWRr0Twm59JQCDXPf4S5Mwy7//V8ZcuXNkpRWU/MJUxXNHzQFI/rwX
k2/OHOADKQItEvLI1S1p5Qgm1iTsF+4V7WGmPn3Fwa86RDYcCyNXdMCDRfRMV3j2vXgYL2rvNYdh
cpudGsvmLyHsAr+IHC3Al9U3mKxBGblg3EuuIG9yKGJQA5DFraQ5lLZw7Ad0iQZEHdUG2z2d9ORY
o9zSngy6+66fKfaU7vykjUBGXnIsDaQZoFerT8CFW7TCysJLJpL81NIofjLSWTtJpNl/+NrSMJRB
JPd/XbcvlipEcSzhTDpqfLT6Jj0qc7PHAJIfc/XGEwVyiRIpoV69Lm/OogyNrsEsyM7o7MdNHT2M
qpaBeGnDQ72kP+9fcVvrR6VeMo5k2LJOdT1S6CqvHDolNrx/tUUvoi5H7J/GLN95d3+LmN1OjaPL
IFhxUIZBXeb2uGC9CKE6t8Ay0Q2bj0vkzDWORlgUHpemols5JnlMFcbIKi0Q5WS/IE+O7yyeiuEY
zE6tfUaQhmaC607/qFOcNwe108ce5x+cHWBgR3kwljqJFvYKpnMelzl6n2hzb0JX7OvHsMoWaRyY
Rumpb7vqi9kiNnKm5JDl/tCm/XcAfE18srS2/QuEbmL6JWc8Pojcg6RfWjbOj4UWVe/aomhNXyCN
Z38u49Q7JfkUI5zYY9H3MDdVpH3W9V58BH7btcH9L/b60mEVyRTIXoGdkffdrmKUd6jcWXZ6HbV0
ebGcJnsbR2GxM8rrfUGwTnpAK5aIFkbV7ShFEtoiolVzde2EvrDh/hT4jJ68RtQ7FTL5xqx2BfVa
GRg5ICeBIN6OxFPqzk6p8si2Vf3djKt0vhRulz+rc+jViLsgnuQbDd3pwZ1t5Xx/NbdGJ4Cg78PV
igqyXId/XeHR4tZd3iiES4orfEUDwpw2XXXS2jl+IHiyzy3NwqMeV/lODLO1wvBiWF3YvYBiV1WC
AWMtIXI40bGaiWPqKO4BH1xMSNu+Ot6fpNwS6yUmK3HBFgD7ggZ6O8kEJ0c16abomi1df8VsuKXf
XxRB0UXzRxq2JfvcFGcnBgfs07j8Y41RMj/6DPIJI+Ukz70dn17vBNmNTyzG7BjV9nJa+sUMsLhL
DnzZnYV9Hd9LYxI0GxFGQkHAW40GRxDZBq1FzD31uDwVa3xyaXsHrdqKQzaH/TGe1D3m68Y+kg8j
2QQ0ZVpGq6+ZkUZU3ZzEVyvH66Kgq3mCHQpXWanTX2ldYpIYlvFxDLHXvP9xN6ZLqmYD0VR5lYG/
3i5uHGpNW06gqvX6/zg7r924kW0NPxEB5nDLzpRkyZbzDeGwzVDMmXz689Hnxs0mmtBsYPYMMBhX
Fyut8IcwJyolBlKHsH2Pfx9Qji6oSLeF/PYdBaT670eGHQer+HrQMgGg0TpN6NEtLQ4Ocs94wDXZ
l1LVkmM0JcVpCLJuV1tKeuhwzPx2f84rd6BB4ZAUAw4b4J3FEqNNG4uwRbhBo8x9wdY0OsqoJrw5
3SbK5Ktiq8BF6CyJIUUKNR5rPkQapg5BOcgF3T5PsmGjsL02GSrAPI3EMLM/2/W3jOuJey0EEolA
C4Ia6RikP7IQJub9b3YbWMyz+Qu/oBF3U/sMBj0YeY9A0YaO8VTYoF/Q+FDx/3OMfd7jVXx/vNVp
/V0iohiAH4ubVevBIuH2CNKzkQovtpvkdcCZeOOdWh9l9lea9XBJmK4/Hm0jow14ozy7ooeE25ts
7AKRRFvyUiu3NZ04G1V3aGA2EjfX41hxRCMRvyNP67G2czslB+acW3ggQNhNt1o5a7OiDD8HS7OR
1ZLbEuaKGqdlHXpJhupBVfjCw8VrK6Bdu7PgllAL4cNRLluUa82mbQtUQSJPDzTpHcfJ2sdROzxO
tqjJoAZrz42S7RQF+cj7e2Pta7Jg5NU0GqkZL87vJOHXKAsHxslUBecxl2fBRal9j/b71/8yEpJg
5Aa8sstiVh/a2kC0FnnQMrpvuZGVzCyqPw4FnJP7Q60dMG4LzhaPLLtxXtR/QonY6TQ7aiCagJfP
91nleI2aJDszmz43YfPlPwz2l6FPnoD+weLScPLAljQY+F7fBs2TY0Shm7ayfUQ+Sz0MfIvL/fFW
duQcrDgK+qxUJJYw52jS1aTX8tDzUzwckKkaL1NXmW/fF3w80kuuKVKfZQs6apJ+wOgLhhDugM9D
DdbChALx2Nb920HwyNEoKM1iAUExcFl1N2WQKbTXQ09PE0f3Ylkk8d6c2uqMIrtjIClixqeKTfrZ
KSdz48pf2f9zU5hTR+IF2nNxa2UaFFYLFIs39Ekl9n6fKq9+3MfFXg7V8Xh/6Vay9jlfmH2FqcqR
ey32ioShdGaWZuYlrO9BQTFiL+QhwYO0kY6dhXRgpDgf5zqYKxmZsysTTOHtVmwcxZXzwaqSeAGA
nFlzi59BJ6NE1bNLvUTNg0tWhM1uCAL/aKQOqVMXb8Uo85+3iHpnyVhaxjIlSdpj1+dRlXNJx14t
83ptkKu9ZUfhV3mQ8AS1FH8kconM51qE0X5ULfX3/W++clyoktCEpzoJO/FGa8nuecx9PfXq1G5q
Ftg3XgLZarYUAleCP9RGLZQn0WnlAVzOMZ1wNS8MlhZ3cCpgnfAIi61DVgsI9pS5d3VVp+f/MDnC
IfJ4ygaERtcfNogLs4oqJfN0X64fUr1KL1Uflxt54drUOJmojVJhm9sD16M0taEXmEVmXlbgmlx3
k3r2FUt8c4pcy11MvOyYGpeoT2+fHKUtwkp6mAy/OJpAhosGz4zMqzPRHkRlocReqv2bW8Tcpf9f
RUP9S1v2i/w2g0EKZRXyapFjioaJ8LcqrvMOEHSwCZlbOQmYCXHyKGYTUSwNqMuGCA0hbU6Cbzrt
2bb6+olj032tHSXE2kKbRn0Hwr9FTyYah9zY+KYr192sK6fwetB6JwO9XkoVjoqgrJl4UmC0+FPb
49HSEv1MCrfFMV277NgwSOZR1ZKpyc7b6p9XWPcVwQa1GWsa/HQ/IXiPs1HlVz9spS4UiEaTUZ87
bqjQtRECwxaoUe14Z4U4R7uS1I5bLo8r9x42ONjGQ6QA+LvsSkpVLCAi5wkhXFnsjSnvHkHgtuDt
ZiIbteWNu2eF0w+QhHa1xZ0A/PnmvjcwAQqbLvFax2/e1bFpvBDyl/YRGP9oH6NBliYgttgv7Wsq
iqanJWb1ahYlDQ2rlWL5MqVCO5tN6GzRHNZ2Ag11oPcwLvj7YidIRdjnysDq5LGR/pKwHNglUoDV
d2/oG+XataGM2dkeFA+2McteFGIQyUCYMdNaoz+GrzuPdtV2R41K4Kf7V8bqSDCGoA3NHM3llTH0
selHqpF4YhT5fpQxAK9NjM9TddwSfl4hZQLzYHnZ2ZwmHrfr7Q2U2xjDqEy9JvHj7z3q/++bPpl8
nNUdcVF6Rz+ZVZnilhan+a/Czo1D31BL3Yh1b6dM1oBeDU2juf+2JFXHSiY56LakXqkpvb7LkGMW
ezSyYIFoo1pNh7d+YYw3OM1/szxABIu3IAdhZsthCtd2vi1zMSafR9P8MWWh9ua3bR6J24rLisbY
Ms/r+A2ZT2/DU4FluYbsT5cyT7aaWbdvG6MA+prlyMnKl1V3uly91tmR8MbErD+xT+QzsRumkZKJ
oqgcmu2hk2lhbKza7U0EXBqo0KxCOzMPFg+34KmOyxhGJMJ+yavvRKrXo6Lzzhz1Mjh1WqSox/sL
dxsHMSIYo7nKCU962UHFCpu8zNAjr48CdPV6zBWh/Csb78va54TmQQ9orolTTL4+FFrOZVf3eeTV
ZRKcK0wLD2Pa2u8iAHtHiqLNK8p32UblYeUo0mhno/zN9/iki6OIk1FtKBNJbBRnqit8jt7ktOGO
Gsz4WlV1/KfPoJ4rbZUce0lGQq2vRbaxpNo8ynWUy7QpXs9+QLwVy8sHcDAiMg5rGosIOUcRpOVj
mfZYyE5aWZc7SwTAbgKrEOox5vR8BJ2WBj+rIA8PKL/UX5Ctbp/lpkmrfWOWnXayrTqYk/JZ0WcK
0XNziwT0upsNTV8c7cYxDvRii/oktXJxKBCHTkggyuirLAWWvM87ODmuMkxyB+Ejyq1dHhUxTEpw
kFvV+5WFnzXXqSFwFxKKLpagm83kY6THAWr2yZMy9GO189NafY18NcrcAYuKS+HnycZ+W9vVPC1/
BU+oaZuLYQtb79mIUP8pt8P3DR3/gUBxq+Q0x+7LlZ0ZWkQMrCGJ2/Wubjv4O7RzY6+QpLHFw0Z3
zlJpFB8DNTado9p0sryr1DD5AAMkancqOLKXtx/f2V0ZvTAorjeldCfJgiZVw9hL/S64aBpmaL1c
Txt11rVrCXwUWrjz/4NKW0wUBea2mYVp0W+adiNyGS8C+dsL2/BnDEf4PzwmFGjmeiFvNtCj6+Gy
YYQIZPShJyu8KFKlaaBisO1toOdvnM6V/clbQmKGcwKQmKWJRpeqGmfeCj0RJsW+RRDrAUV80t3I
QtvPlesmOE/Z2H6+v2wroOLZIoCa3pwWMpk5IfgnCG5HqejlnOJGYCClu8OOUd0Ngy8/BrTL/xiY
TdM01UflZGCi6rjk5bp/KKfJfgY9J9EDygL71/3ftHZm5oxqrtqT8SwbJGlLLFGNiMzUfaT9FIGd
vehQ2Tc++EpcAqyLPBgWl0bHa/73/0xcwsMOpTfaMDZu7Z7VV8OTo3bjk1nJ4f7NE1KgmczYbYJ7
VNCuh4rznhBTspGKyJ2PSpuYT4keVxtJ8Np8wNOSiGLRSidicTQCLVEb0UD07+yu2cMoowOhTuWD
gfPuxlO9cgrRAKNOihQM7MBlX1kNRTGWNtpyei8rewVI8XPfqOETkpvqj0wetmS31scjvZ9XigbB
Yqk6K1OlySI0kBI5/oQL2ddsLJJzR630ubdbe+O5Xtl/INxokuG0CHBlGXJJhdPlVEkTz6rklh69
MhyCGC2V+5tibb2gJszVLYqz/HW9KcpgUuo8sYQ3a2s+KK1Z7HNJRTWky4uNEsJtUg8qjblQleXv
lPeuh0Icsi+QUY5JK43xl0AzYdfyxJ6RBWh3hWTHjxb4p5cm3oSNraycilwUzqLcLkCwF7cLsuG0
MjVdeKIfiAsGsAqY9OHe8G5A0fgHfJcs3jjXa0PiUAk9gvIlYc7izjYrbQyTgZQ2ksfoGA5T3uxa
HfhIJmqpwlZWVzfSx5X9gsDGnDnSYJzpQtefV+Czlg1RkXpTKOU72PLaCcWELcPDlf0CzI+InNiF
2/rGYADafNZMyHlUtU5ZPQgjD+6JucNnYUsvbW0oSA9ErNiQzVDz6wkZISZuYOdTD/3C6QfQ3sDf
0QU0v0ZRm/2+fwxW3j3iMuJ+gEwKku/zcv5zDbd8TqMY0aeo7AFLmJZjXrgderCHcNAlY1dBJvVG
uXe2AKhrk+SIzzLvM2xzqdc4onbYqX2UeP3Q4ugG4vZjpoGqTwdZ/XB/jmtDzWg89j+kQ3rg13OU
hKEOIrW4mpFY2OMK0QrXKvTkkPYaEKT7g60ddiquPDNADQny5x/zzwftod8gqIoEktwb5pc6GQix
Y622LmZSGTB8C+2sFK31FGexvoVFXZsorDk06vmoPN2LGrNuJuWoN2QYhg3ONS9xiJXLqDxGkR1s
HLq1Y/7PUMuOJPr8SYCgFT1jO42PWWzXx57b/A8i+Y6rlyFqrPe/69opJ0ADyYAqGRKQi6tMk2r0
6LMkQukauVe98x+TOtrKUvjTWJ5FKI+6GsEPt+Z8dS6Wr7HbiCYDWB+/CA39Y4pm0ZS7lt5JL1Hb
qvIxmaLacrFFEs1OyL7R7rrWUbwAWcPYNbQsS3eW0krjySxts8DeyZDf112tfbGgxVtuMwZx5apB
Ohh4hCS1+YJ5aPVH6J2IQelWzsdAGFl2dkxRC4DfpQLBE6Hx2pV6eqOJosAYdFLhy7swG/o/powC
vTvktvxVMTNH3eOfW7zvut7/IDpzqhH/VHHjMNVByV0nDrpHaUCb+lg6sfbVxle92+uQSBFlTrQp
3Sdwxp19bZQdZlxyKUlA76fp3aBqaHYXfWs2u14anXSHHaP4ZdSkOh98GLHcGb4plJNaVLVCYWmi
qtthHb8bo1wku8aXLJj5RkNDfiodFeTtmCKTHnPzoEOU2EnBa58PP9MwtcK9T+EHXEoWDJ+HYBCf
uKWs6bl2LLpSbpU2ifEbT4Fh3De1En6r4zLqL2mBR3jaTXV8kdS+Dg7El0qMAYNsJwdfToR5kNNA
F26mB6rGvRZp0i7X4ujdBFog2efxWP+P22MwH9RkiNRDIEmV9Cj6OOs+xSNh9x7/9jR7mfKyfi3i
0nwKFASD3Mnsh+plNIuwcJPKnL7ahnB+9eY0Hp0BMJ3bRpZBPqiYlXXK5DJtXafvunetyFTx1Nd9
17tmUAf2nkynJ9VPDRHsMVNBqUdAxJ7Oco1WoRvIPD8YrKRWslfGFg2mojfBzxaUqOqzkDsldYOk
KFF7aZzoIRv7uoVUJpyvlAd7e9cMmfGpdIw6c+cw1n5Spb73jELpE3RxKQmhZhJlw7kLc7SSMsVG
1AnPWfw13IZCJwZPYYGofgI6qrwoIjTLXcFjgUVBFzS/S91H9M5PJLN0Oyz7TFhrYyo/FM1kfG4l
PwSUacTZLmmzOjuYgg61O6qqErx0pDe1m9pmKX3Ohko1d0GRm56ET/CrFufCeskgnkwuMVTcsSnR
srtgm1d96sbaaFy9aLQvRYnf6lFPNTP/A/BZTaFdpsjm3L+CbkH41MJNxDLmJJ9obhnIqaZkoiTf
03GCft3v5yz7Yayc+uekZ/b/zFBnS8mpLVQ3o5L7E1lgHjQ/1yP/YdRRJ9ibUqA1p7YrEZeU/Uym
39ETEt7/mTevwPwrIQmQ8KjaXEK8foEqp8XVMmxTLwP67XH3KBc6BdhyJXQ23jjUTHnnqlQB04Fn
W5ZXhniopwRlGg90Sv5+CIfxoqh+T+ZTieN/GWr+/rQjSHvU61nFXZYFjiyE5/dthqtDMLnUw4yj
iunCRpVj5anh8wEdp2gPy29JO4rCKa9bO6NBW/bl7zaVxl9KS+Pp7RNCEnfGxcFJILG6nlAQdU4Y
BwkJiIZiultNQ+wg2RUbP8IGY6WN53PtXSNnJEwGI4fay2I0vSm00cnIQUTQV49OpPWnDvGk4YRO
HaW40olQYegy5ZDLyrB1cG52JNuEhI6qzOxdfyPAmWGfmgKyiD2jLpxj2iBY66qMe8mkpnm7ixqD
Ue8FIU9JzliqnWdmhADnRDFOVWIHODm3it0Mp1oKtlorK7HzXLmYqzZ0bGmYXq9gIYZAWNXEtNpU
e0k6x//olI79Cxma5LWsld8VWdbGOt58SiiuFDPAlSOfQcFxEeLVAnWbspoyTzRjtKtnPHwRSfFh
lIyf9/fnTVGTa4S9AuKGM057dxE1D3T7ZNhaqWfWSOlHU5af9FZLo2PuxM3XooM92Yo65yUeh8/A
zuMthdibLcsPIDWx6Q7rs/3WYssOUjjqUeikHhaz+G8gTTZ77fb4zhbOjw5HgoNtD8nO97N+g/9w
E9zONyiWB9QFwFDzwa8XNleisA9KbtBR9oeDpGXpISmK7mQIa3pUI2PcqrD8rQ5dhZ3ziPT2adDR
ObuBU2mqPYLThYUt1MnvXLUPYFMMam8EEKeaivfRLzGFInKhVp+UGbq5/RhX31UR5+/lXLM/qkak
j/tpRM/q3LVZT8IdGXV41pzS+pTWtdlfhr4Q3wENJN8S1QfBNA68EwcYxcp06Ett+pXhwWrsis4H
4qBGnZK4vLOV+pmD1DYu8Nehe4+Wd5sc0DTREppuWZ66hD8mxS6wet+QoESBibTAinZWBMELZdQC
27Qg16oACwZHvFajb/qugkrTl/v79ebW5hNac/OKU0EddwmdyLLQHMKsovDAXA9YQzSfjGhTfmp1
lJndBl+N7GCZYslW3E2hnKSenDQql2ckPVUpvPb7c7nFRjAZOjUYGVIFg/S92IFRHCdmArLUw1wr
OiWJ36OBgMXZEMUt66/4uzBR9ecwaqKHXEX2Jaws7bmnjb2//0tu7rj5h9C0IQKc/UaX8Ciz90FK
aMAAIqGPBz9ReEGkmla1jGiosCX2JDfuRlixdvIpmc3648je8ccvzt8oO9OMCaFZFGT/C4y0u8RS
YFsueaZ19PVc/56ndfzkT6FVb3z6lQt2/uJMmjuHy2f+IP/k72ytgkNWZJ7Zjv1DJScdqDMMScLO
6TZ6NqtDAe/GPIrReLKuh4qlgrRvBjAJDBMoPOIGnDdB5w5isjeip5VlJB6UYeHyVsE+mLf1P7Mi
mwi0UUbEEeu0/DTqovAKYZkHhfbjDkeF/EG2/Gxj0JX5gc1CvQoC9yxwp14PWmmlSYQ+pZ5vls13
VE2rU1S1TetG6mRt4ev+ArEWV+hs5k3Vg84UGOnFkaHDSCbRsWkq0ke36gzlYlbo2+Z1Eh30CGYz
oP34UInW/tPTxNoXEcg7Ycr1OYbghmvuZFyohjWHoDSm2Rwq34j4Vl5Um6ooFURebjqFi/XuCiNU
hoFnxVDHRjm3NPk1V03H+AETmfxjpMX11wk5geMgBAXTSUrG8/3TvPKwwb3E6IczBSVjGRshFh8h
F83tNal4lsmt8ZJk5bBr+xSiTxDZG2dpbbiZwMDbTTmTV/x6AxRmmeF3zwte2Ir0yca1ai8ZKZZ+
RZccJmvcJO/fdvopR3JnIqVIRI06zuLmqLsCEdq0AbmKldE7YEUBFqFFWLnCEPG30an6Y1I2BSTj
zBk/+k3cXeAh5r/uf+a1jc8iE/FCQoV2vAjS1AH5o1QHc5OadfSQwkzc40ZVuo2UbjmHrH7imZpG
uZF8ZQllTxN5Km3Rp6irmA3KzRFKqVQ7zk4RWJhTVda3t0+NYjsYhlncmk18vaRqOBR9b7ZICQf4
lzGSMe2mPtY/GV0H0fL+YGuTm0sRszglHITldm3LYgoGOSeJndLyJBQxnZRSLVHtMMxdaw3hf5jc
jBUAijfD0ZZkpUTJhOVPxpzO2v5p8rMPnTMMhwgxr8/3Z7a2Q/4dafEZAZkowUQ45DW0P/egxAT1
L+pvim9uFU5Xh0IhGy7+fDb+KlT/c/WrdW2EjkKeOdZF7ubA+p6SujHdCA7cp/8wq9mzlaooFf1l
5WGkRdPJAWCpWM4aL7I47PscYVdKwyqlkfuDrURiM3B7tngnB2M7Xu9EQclMploUe20YtLve1saH
sLCnjVBk7euZhsrHg/AFvmL+9/98vb42I70BqepJ6aR9iqdQHIbGmI7FVG+ldrdYAC4v3i2qNrNI
PcTy67F8ZOECotjE051GDQ6x6uM2VCaxfuziimyPVnwK9VqC8OsqKlATb9BrC+UQ0fqPUpXBnIT0
1m5toLUPDXRwjh+AtgBLvv5ZXeKQ35Z09OogwS8stEoPuMsW0G4l5mODwncj0yRpX/IUB6GgwV9q
CKWbRnJu8K51dXusL0Zn4nFjUz6Oyq4+4ViydYWuLfFMAABMCIeaC/t6fqmZgIDisfWyPI5gk8jj
GcqL2CV4Px/fvmcxeAeoAxeAB2rxKWtzMFN7XmHCfkjEY5O4TmdtYTBXX0Ey1xn4D5kYcdnrGYUF
13RtzamQ77SHuI4nCrly+IoDQnykukmnYuyU5qCJicpB39b7KrbyDebM2oLSpyHQIX9hVRdPcdUF
WFaoNAIykNMPvVnSyDAt6SWN8p+9j6UBCg3N9462w8arsbZfEQeeA44ZCrV0Jld925Q0B2ufQe7M
Jwu7vy8zGXh/fynXIur5TeKpoRgDsev6GztJrmaiSFPPiqzgV5iZeupGGFoBW1emE8gWFD4GUZ7u
j7q2V2csL3rUCD7xD9ejNnqrCLuJE89IDfkpVca0cH3HanQXpJD68/5g825cRtSQcdC3wG+NItdi
G5kVUvNyymD8GFi1WtQXJ9IZn+C4CvVT5oPK31i71SER0sFCh0KFtQQshEUSKEnLXUMzScemQvot
hsT5kzt1SN7bdls+UGt7xflnvEWkhpWe2jlz+7tJFFymM7UZfzqTumWIuzIM2E/I5iDq2ZlLChul
c4iNoSbQ08ilJ6mEqUyO9vboZZadoTROlkcJaTEX2RIVZ5nQrMzT75ohqvNot+YO2GH+9kcR/V7q
E381zqgMXO9C2SdxiZsG2kKb5p+b3KY4lOVQ8ZLR/A8PMOIAoICwpJ+ViedP+88D3NFL19qEepeN
GsFrYQnjOYwLf28NnXW+v9/X7k3GQjRmLnXMaOjrsTgFMk3fLPG6UO26sx4CyN2PWKfszSgxlb1k
mhG8lKw1VVxG+yh2y8DI6n0aYxa0cRLWSkDIMMyFyLn4SVnr+sdMuZ5JJjKYFM11fEHVUcXnXRT5
TxTRischVvyjktQl9H1UYw+gtjpEvbNWcXtwcBuX3cq1g0otljkApv42B69/y1hXhS0pBMaqieNr
W43KDlXcykuSYDzcX4StoRa7OC/RYsB9ERr16GMq07bl3grL9J2koZl0f6iVKxzqAA53NHsAPC4Z
6bXWRJSyCMJDoQAcsqAoDGEcXZyhEacS6Nh5DLdwE7c3AfAhUOBzWZ1eyDICGNSobOKsoqg9+ONj
7gfGR3JF2dmY2u3jyzCgK8mdODO8hNcLJnQaLWMIJsqUmvh3E5c4WFqNbJxsf6CwHAhxwRB3+BzZ
crAFdL+9wxnbnD25yANAty7G1sIAHWqH2mXX2eMhCiLtqe6lbO9LmfkY1fWWfMHaeFQZwPUAGOTl
WORSqihzjTc39aIQ1hjMMf9J7UPxTtU6E2D50O7ub5u1JQQERouVWxYd+MUOzczBaeoSdizOXNZr
K+F62shKuTHK7TkAsYp68txXnTP7xR0b6dQOTKQYvJ5U41eZlv5R4Jn3pMnizd0ORqKeDb2DLIfE
43qv6H4YpqOasV5GI79g+iSORTiOR1Npv0lQEzZCmLXP9+9wi4kBGYHWrAGky43cutTDoDxGQ7EF
Il3bFLNHIm0yPAGAiV9PKm4Jegn6kbUdi2aXYUsbu4qkBQ+R2danmv/m/f1dMa/6dbBErQdDOpq5
aOhQ/Lke0Kw1BZVk8pdKKQfXDC3gNagnnDUO+qsEh8MdlbH0gqTXT0VipFuaBivgBH4A8hr0j2h+
QPa9/gEDMr8tGUvq9fHYAA6xCKPcRslxwutojHwsSqFwlcpAUTS/9cTQSo8AydVdoxThF+jV5g9N
TUTl2kMao9Sn+N3GRltJcPmJxCgAggzqK8tmgq0Ko+fphegHGORDIHIEXxGX/oiwWPc4RsF0BuOF
5W6S5W6Z2rKb8jDugq62n1A+CzdO2K2TCBRhfgfqmVRDb8uThgwcKmo6yLbw+TO3NVO/2sVC0z0c
k+3KbUMDA0wnSNLxKPV5ke/tAZlFN1K0xN6BayLkt/3KtHdQuseJC65qsUwHUfOxlCftnUVfTtul
Gf34Xa6aw+ha6QQYKwptSv1DU6nyxpTWNiF3IBQb2GfIG2nXeyDE/zyPHDP1HGoHB51q0rFFcAiu
qF09qT5iPw6+Ae5Y9NkZxle0EUCtHDqDEgFdohm6Ctvneni8mZwxDtXMs7tKeu7lrjkqRmKcqnx0
dhSH/I3p/iXWLA6dQc5OOZ3+Aq2GxZ7nxElZEKhAXRzLwK4oFwc/0B8xyzkM1E1OjrCnBwjc5bEd
p/4hq22lcK0OMuZOLtX4pS3k6jX0sYV442VA7RlYLUihmYtzw5PJMzOpRxqdlzIxvpaVnr7Ajzfn
jqxxrooqfdamCqCYPCUzZMu43B/9Jq6hsEBJbBbc5j4Hi329DEXemUgBD+bFkaCO5UDLnmkrdU98
xuGYqgUt3inY4k7fOupSfKZ8Aj8AurwOSOF61MF2JjuWY+fi6FgNPPLcwGmre6GLB91A0BzvORsV
qKSNXLOyy5eOj2+6adrG4V6gxvfMvpKls482c+5OvgheM7bzO9kcYm/S6+mBh17dirJvdiw/Ggn9
vxQckI1LDjo17GFIcpwYujL8EmsIgulWII41txcOX3q5EdyuDEdVFHAuSQa9fmdRNIgCtfZDwNQX
E8j6B9+q6x3NY91F21v6aZfVx7duBBhNFLNnzTFq6MuWuI2TV6cP+IQg7a3R6xJ++6h16lcp8fWX
VBjVGbBos/G+3wQuqBYAM5qDMaDIylKLa0iLsqO27lwAN40XWy/tnT6im9f3yPbdn9+8ka+OP0PR
7GEQ+owUYhaPfNfmQ+DXA1vORKFubyMKGZx1QBu/749zu2w68TrAYx73WTFuESF1BqeJUpZ1KfvE
xnYQGWyrBU7kT1F0bIpyy0vm5hrHQlchepn70LySSy5uoyIIm6q1fTHaoHrviLw5l2AtzoFR5J4y
OJ0rWXn+DlHbZjdq+FDcn+7t/fFXKZfrgDYIifDis5Z64shTo1iXVJP9ZwQZkm90NFtGNTLjO5J9
PNuOVQb7+8Pebpy/8iE07eCdUSBdRFAtJsZgn3XzElrSdBJAkHcIZzpHMo03k1TYM7QNSFFm0i1Q
g+u7KkgDxEK1Dt+HUv4Ehlu99JFsHYmqsn1XDMnn+zNb2T8UFDjz4Icphy6DUURGUwzUVI6EWfWp
C0Or/tbbIno35Kl4afrxzQAmlm12BgK/BBSUiPR6fiNOmGBBGNDuM/tVKgvZjZFq/QoyncaPUv25
P7+VDYN4gwxMBaEIUpX5nP5To2mTUCKlVZyLPydfPQTRd6NolWdNsnBddZT2Mslae7w/6E2KO8+R
642NMvO6l2kmTBWQK1PlXBosR4NTYBDEuU46I0ImAEjigsqj9N1IMuVHnlbNlnPb7d3D8HOBBlEq
Eu2lnDEqo21vmlzlFZM+jrYmzj6T3Ki0rY0yKxvOEFvAQEvHdzvWtBZHUOdSVqX+pUQd08ujYKs8
uXLy5nYTNyjwKZo8iwNvV7oeUKBHD2106kPpFMgM+hr64hGqg/dXbWVCV0PNR+WfrZIGNZa4EuRS
K8LXpZZq9dAWYiu0Xx0FG3JO3Lw6ywJlkLPt9QCtWKuZyr3SjupFa21//x/mMjNSYHsiwrMsVg8Y
SPSSgrSmVaXTRRkEcPpg0jZu47XFAcYqgzOdI5Rle0oJFCUtK9QgtTj7PDV+ckorJdqVltlvjMQT
w9e/flCJ3GdLAEjXdItvRarKXh0ijOTr3raerbwMvnYoXTwrkxzGbqsJNIiiLNIHt89TVNiAjKjJ
56wz4IH7XWt6+RiG4Ij1Pjoj/dHUrk7t8jmUkviPUANoIhxp4MUz2Uw8RSbyYvswbuVfch6arQub
Q/1gNTjR7TKqfyF4r05/Cu00Gd1Up8rqCkLaDnnySD5YoHyjndNEnXpMlKZUP3LxpvRfUOvp8E92
LALNJJXjfV46SYAHb0T3dLRy88WcRIarbSFZyUHqdV42p1Xs37ot5AKCQ8B7I6pBf7ExyUFfMZic
yQ2xEx7fEeQaD0ZdISnZDbb8Ix+c+E8YatZ7WLmBv++l2Alds1OK/+lVkn3AOr2cThm3/zPKRn6+
700LaKbcSkLbdblTfomlLP9ed23q7HrDwFsj6Qq/d6fRCj8KG/LNvoGhd9B8u2/PfjuYT2bWZ917
c7K118L4K6pf+9rXuIGr4YaVNmN6sI0/9K02BK6JWqN0FEpUPqYD5r27Xkjie4SsVXTOEAcbXKtW
KufYVBPOq7YjleBLI/JmeDIDomStapTPWR4q5d4fGrXY6Ula6pepDtLf2BzHX/ICYeujQ+RFzSCa
2tI16sY2XVOEnYRBh221uzjnf64tGcWzrOqS2Jc+JN89rp2DzEqZEoWKhlf43ViBkdr31qg9WKk1
VE8S8Kj6fR1o8v+yfFK0nSgRu3W7spzKF9UX4hSb+QjxBUyY5IKFqX4VLHa36yfhx7uyzuCW6PaQ
v5+sobdcA3en6iypavkHDn0SXiqGZD1USDeuEdmx82LGhSo/d51JGYfspH7kwoX8D1KuANpqJdYP
aQAGAJmqS+MPPkTQ/K38A54zjQ4f0i+U/6hPX9+Rvo6ZX6gHYA4Su0Z2XfHfY2jRfnj77UVsQOw8
U5MxGb4exYyw2YPqFnljE/QPioZlumFm1UYuunZ7ERHMPs64OvLAXI8y8qwMlZCQXmn7aA/XaKLr
jBtohaPLRkCwNpSDgh/O3JAMEFi5HiqEmQdDCts5aZIKtyXJAaoRiRMJV73B6F4ZCjQSjQOUwubO
weLbyWqd90aM9L8fNxrmyFV6LEozeNSaztmCX8wv4uJOBvM/V/WgysKXXcSqjWHmqg2w2lMMvT2Y
oywORm4kP6Q0SB57Re+3KokrjwCvJrhjNMjpHixjjgQarpp3mY+zXD3s0zor9yWH+c3FQEJ5E6w7
0MBZ73VZtm9ALCc4URDaELTtk7J1dk5VVTsbKQi3Vw2Qekpg/TLHVNs709j+DiYzO/eF2u6aKu82
SlcrISwPHq1gchDquMuIeZYf08IpsC+1WSBiHzghIPlSRnjHzr/ro2mciPi24CAr24jsA/DAXzVy
Tvz1jvW57aYETPOlpW67x5O0PHZTQJO9layNO+V2F7GB5q4mzSc++BKugOtKladGoV6UIEhaNwwG
P/qM6Y927rOwjn7kvb8le3A7O7qeUBspwaMbjJDV9eyCDHrrUHfKJRp6e18hRHnwVaDjcVZ2+7fe
ZYR5UDUI+Gbs1HJ2vg3KVMcy4kI+ZHzrAr/5TDC+NcrNN2Qi+A4A3FEd1AGX2H8ThdI2myU+kAYH
OhzIcXewjf/j7Mx65DTaNvyLkNiXU6C7Z3o83rf4BNmvHXaKnYJf/1345HMzqJEjRUqUKK6uopZn
uRdKAGlTmb7H43EQLL9YQR4C+tA0Kdd0GMzl7QpOarJglwcRLc4ggPaKajyhDLYEMYyYg0RjZ25r
UQrkADuEz7W50Rw8COFoYHxaxk350ORVfmqLvr80Qq0DaLOH5UJ9e62tc1sLt3DkV3LP+t//SAQo
+1t2n0751ezTYg4bdHCUMEeU/l2pZEv7S9fyNvGbaiSFrPp8+eAqcvg4zxl0bKuSzsPgtP1y/st9
9PvlXQsCXLnkQesq/fGjPKNdFDt3iX8HzJwVxBlf22U2/rw/yt5nBelGaYy5g/jbvInj0FhDXSEg
YVpieRU188/CwcysSo38dH8kjKJfLPO6gVY4zbqVYBvezqhGN3x2G9qImTm6zanB9Oisq3FkB32C
UIc/y9r5N696jSCx6DPXV83Scc+GiOoswMzF+aTTwY1DishpFMophr5M4iAJ1YQj/NzQuyZMBifP
g0kI/U2KkoMME+L5KkSH2szPSjdZb73Wq/JL3iFOEDowg19Z3hzrF0y5hPeoxhjJvDJ4vc0A7x6T
eMyT+k+7b63ujL/I9NVBinJ+qJFDck4R1eR/KtONU+jxRbece6Mozos2jTR/W2E5j6s4QX3WvGx2
Q3ukf/CkDB2RbuxMrRlaZpF6gapMA8IkXa9Gp0RIkOg43pffSrjpAg+RssFYB26KFaau0ut+i/fo
h66DV0+k6rYIlk2ZowUiGihQ4T1goJ3mjGxYRfYi8hXPnnXfLOJc+0fiMSrgWGBA78e5kf2w0jaN
AoLI/H+YsRsmDkie9xWyMBQpL66Kp07zovbSEiiLoDDtLjkPyDr8yEstKs7w3vv3Wl4PGVYgqZB+
BZGy8IUxGK+mZZmWJ6P2kvjZyxV3DCLQHF+tKbXJhRIHjfPSy5enRJ2nInRR8emDUW0NxTeHSPzs
o5yPXgsEKUMtjXIFOQCjfuV6RT4G6ArNpp/J2Pi1FGX5Le974wnnGTGd9AKbRt9xsrh5yPJOfagQ
WOj9Acsi0CiV8lO3Edp0tdb6Nk+e8pCPevFjaLvma1thSwa15j2SSWKIUvOhiAzvw7DUQ3qapDZn
pzUwgCDPMaz8ZMnGX3z05jkzhkV7i5OEbZ9cfRyKd0tFL+88wthtw0ZX5o9jKiGzlcU4XpRsTo2T
GZU98h916r1B30ppwo6FcYLeXvpT6epZ8lgNRiQCwHf1t6KAe++baWv1585b1PzBsSPzl5A1hl1U
hpQSlZTOzMNiWMp3iBRY0blR4xrDX0B6aVh1Q8wWUBXZzv6kye59hFrEGC6GMJpXakzy6fdVZznh
pEZG7qdZiraBXJT+wR6LxXug4YVMqMQv7E2jJCanwZ7eY2zlPXfCVD/MCc36hzrui9QvR7v4RKe3
mPmaZtyemt5140vnGN03WFPwBmsouOP3WF8mLSy9RiN7zWeruSQpvJMy7drcX/pGJEGiufUUuvVY
PshUq9uQwER/32uJtbz2FNn90wrb++FgeqE8yWVU+6ckiUlRlTgVT1NiJy4GxNi7gS43Cs2Ha9O/
aXOjgH+LWoFymRWkxKCtRt4nO8N68AMKhiylnrHDOZ8EPm8E0XT/AenZtHu36FUXB0OBMPuVr6LD
2Fj6LxESbdbFrJb6Yy3aZjkIJl6q8qLcQjWT9xZCEXSZzSswjo4lRB0VZEZOIy9lldoQGefE9MJK
G2rLd/R6ad61mB79cvtay8PeozQSVFUE1bLIXTi5fWI7fqwp1hE/bb2wb9KB9ceR467QXnjwW5uE
Ho1gRFYRyzUVxTrBpqRZNjX2xeBevPTU8T6hdLkE+ZRctOSvPRoYnC6uTXcZowZCrdvXxMympUMK
LkeHGErcWFFPgJmh+HpSH/V29+ZJIMIVyxxBMm8Ckh6ggorWKQAOgQpYPMBk8eBPnTHRc78IYduf
eELHxzqNoZIpACwOAuaXjzSNDz4+FTeyL2fbO0MkxTM63H2x3Mi0a73Y5oUqjXIRkrfl/iv9Ivdg
VWlj8xfkX8TINm80iiAz5QumakdCnt1SK17bFUJd00Rf0E8iSkOiW476dOsufrGRdKymCfYgBrqb
ppZjTFio1eCzG8USnzRdV/w4U3o/Ko0897E9UA+S5r1psm3pu0CJWqVmbzcPNnBqpPSgK6VlRZ/H
JFYCrA4iP++n8nmos2WNI+qDmubeZ/xj0K1OEXxKx1EzZKYWxGYvFgqvT1Ozkv+aQ23bNRp/saA0
CSE80o00twqAQO6awYWMdR2lToBB6eCNGuXt38Lq1/PPuV+rDiB9t0KVRjJAbYuYEIVL/X2dUXro
RqsKkD0xNV/I0r5kyfRV0TrvIJjcmx/chVVPDoVnShG3369OiI2xe8uvFe/e6wyB8m9Oav2nUejq
8FmQkTa2JJhyzJXIIQi/jhTsoV61A2GyV/xtus8q/pZ6p95IsWhrjOCWYFggqYPha9JARrJA3n0w
T0WKdeOydPZpFH9NwV2H5EZhBfl+sMxul88RoIyAJcLUK6fp3Kf4bdVdm4TgadpHZ3HScDSz+WD7
730zClSsJU8GqKtN8aiqxW93C3QFZBd9HvTcfEf990hgc++QgTGgGcalDIVnc5WMmpEuLXrG10I2
ZQCsSgtQ82neD6YYL/fvyvXa3x4ycnAehVXrj/FuV5H8HsQrfgzY1edj6k9DjWtam0OAQK8p8nuc
8YBKi+KcY6X89f7YexeYB6CGG5oSGCf8dmyR0u7rBhDZbY46Q1f3Dn14U54Kpyc9l2muBAT76rf7
o+4sLlSI33f0KkezFcEtSzy+Mf3iwNep+6pQUGJoHCX7hqT6UeN/byiyUiRiKG1Cft+8uYni9mTW
LO6ymHkwzlh2aEZZhQPeVgf1hp2NyY5caVDr+0oscbuWhht1pixwy9Ir7U2KOfRTi4bTQY1xdz48
4QiH28ZaTL8dxOrhHYNIRMinS6JgtR31cVxIPvaD/A/XMqVSgIQg74DebdFPtWKlcaEr+dWLhvY5
weY0oJDghjxuYLyMWHmvoiMcSgnA8u/3Bwif1ZduxcBtP1qUY1+Tw1W7Rr2ePc+ysN5F5YKncp/L
KT0YbOezcYut1WGaxfS+1xX/o0CCHILhxRNizLqdq8FkJOnZ0NojLuDOd9NpThJ8c5+gjbQexD9G
me18EfRss6solG95V5WhVEr9EZnk6f39xduJMnVanmsP1+Z+3sYkoAYFPZA5vna1PfyKqZ8svKGt
BoZAB0Lsr/2o+KNHyNuF6MQtMiQxtP8aEk01iGo78JDVwxUGyu18tdFooHBX8ZU/e0bBL4nPpiKO
eI473w53pRXFBCCRHu/m2/WLkNQ36Y9kKCU8eZNMrMDJavco5NodB9rYWm1aOz+bKxr4h+xttPZg
bacarrRF/KaA0Hrwsu08BKArqW3RFyGm3DIcNDe39alUlEd9KKuAhrDnl5O2UFxo9NdunelBgur6
2xiY2kEEtrM7eWJIg0BZwljdRmC6lahjivjxNY0jpPMsJTqhIuaGQ7wkByHzzlKu0AJuLz4Zeiib
ImlsjJNOUoDzLAIKb9vJ0b6jI54djLLzroGFAsCAODGCs/rm2sefPR2UIYqvwsXd8qQ1sf5LH5OR
Q9C5nQMbIIvTx25UrfrvL2h4ByvOjcozF/TmFSiqsRWuDvCknyireEnehum81KGslOTx/knf+2qc
MGzB0bkFGrS5UyatSwtAcwit1ynmq9SOKwCRcXrGbUn/D9PiYyElvzp9wcS9Pc85jtyuETkx6orx
gOFLkdgPM3xY2tdpNR1xJvdmRp4M8ApVkfXSvB1tai2vVdIuveYNSaODTlQ4NZEVuqly1CXb248k
5cBDMFpbzZtuh3J1rXcLfaEDUkXxM3Wo+aIY07/3v9RLGt6qnktdHB7e+qG2B0x4rTXZVF0QVU3q
U2bk7TuUq8qgaifjJLO+CUkR8ETNFPsUpZOFUuj816gbfsMq0IAmF+8c6nW3M01SZ8jUiBr9pJbN
Y2E02sWYUFtv4m4+2C17i0pesN5mxA1cFbdDTUrqqVmFuGteJP2DK7P5InM3PRDs3V1V1OpWvCN8
3hfMM7ISusYQGq5qrelhInTnLJZy8R1o78GgDkU4IRAZCMRwKHYN5bsmMv+a1LSuqkG1btXqNhF5
v51qOs9jEat1Cr1XiHNK2wt0p5h8EDZHHvZ7p4Iglq4givxAwDavUIKZdD10LbboMm6/d8PsoEUm
229zd9gX3B1qTfuB6649rc2sGsdITAu++xWSfXbSUWcLDZlCyU6NI4zsS1YoAh48OqtBG0UUYxs3
rypnhldo5RX3syWscpn4slSroDGqKXQqaVA/tVTfoTvxOkoHiKI0NC/2gkzL/VO6Uz6iJQkEksuU
a27rEuFacaz0Bko7ieEmfhfN4qq3mXLhEXY/lFY8h/fH21lkxqMiAAKO9G9brlKVIYt1lfGGeikx
hHP1/pVBsfUtyLHo4ESuH2yTZGJ1y2NBykA2u9WaHs16gj6xkjRLG7ClRSgYopfgVcgo5CX/wsyz
C3K8zof7c9yJaUA/Q0nC9oB8eltBUi1h1Ejdwj+u++yUREkUZoZavDFGdAUqLevobwzqm6oop7+P
adYuPZcAJuFgjjZviCxLBaaEhVhDP8nQipMkxMexOMny0Mt47yKiFAFofxV2BPqxCTc6e0ZvrMAB
nSah2fhOastTrWvynFW2jcyAoUPXsYVzReJER0BGNoP91HjG8OX+au/cuxSycTYmQ1yL2ptjK/LF
mGubel1S6t4zAhbmc19n6ek/jLL6AukAariP1n39Ry6D5+foSDo8117WduhpSxE6Kmzc+6PsnA6C
4P8fZRNxVHHR8FzRvtcp9HzU1GE66/EcvaJXeiTmunPwKUas81nZlTwotxPSjXlsVQqbVzMvqxM6
Wg7FHtLrlcPvp4x8kHLuHIqb8TafCYxtUndr2TifpvI7HN/4kw6BCBKlvjyaWQULv9esiq6fPVSf
7i/r3nULwxfqB/VvQNhbRSPRZN3cKShQAQWNE1rCcfGY9bn7hQ4RDoLTgPaV34FlCtU5ivklXmG8
smKxPEORKY8AKHtfmVYINhRUoUAdb/ZSZi7kCtj5XXmfEfh36JE9o1Td1r5pTMPH+3Pf+85gk8gU
6Uxg2bZ5QOmzSMOjSY3YT/2topp2TjKknSFGpmGhyb/GQqHvgLIJdy41Xya3uYFIsRugqjO1mtSr
r4lpdkHmmEqYxLZ10NrZ21EABX8befymyG92cNJEU2JgwGu09MrBjkbJu0kRCK0nA+CFyYnBmLSp
HckQLFV+sKd21pWYkkINZUy4S1s8N93lWVpoD17VdLEBXTS/1BltHEuvh3eZkxUHx2dnz6ApSxjL
U/b7DrqdrDYZ7lyARb6O7di/RcrJ/LeJp+afelSG/1CKcvALJbijIIUg3Sadc60lTzDSQU3FseSr
KrKtR3BU1uNgITF9f3fuTct02CrQaSirb0t7VbR21DQuvKQfk9eLMi1nOy7Hj5nS6Jf7Q+28EwSi
SEpy4KjubWVw8mqyVRFRRSyklb2VoIQfaN//h+9E7OisoCg0m15QA7WI8nLjqiv0qEn+mbu+CXrg
F8/j0BkHE/qd0G/iG149wFdoREFb2IKCFPTmsgiJhuvkLo4Ckrl22hM26qZ3lgAm0sBoy2wIYJ+B
mtErx/4RVSZqwFlrqN/6BS9n8gcxA0S1tPxjV0r+F/RQbBxVlLGjV17E/HNvzRYEz4lg1SlLF6Wp
AUGvk9TnbAy8xFPSEK8gNnwsSuMXFthTdlatqEMftHfBYdz/ijsbZgWakbn+xkJt5ww2ZwArD7UB
zdXmBMdrPnmoU75Juunt/ZF2rhfwPhTaVuUWqtubm0xx86hrEVRHuEVHBpk0+uJKO79g7CAweSzL
wBhi6asdTm73R965Wmg8cvg4hBz6LYh1cPo2KnWBMdiYlaeM9fCbPJ8uWR/3Pjz0IwHbnZNB6YYz
YfIigWTblqeSaMZyCXD3YJvxSYho+QrM3vtwf1Z7Xw4UKUglnG24Nze3Cq6GyQIaLb1GC4y9bNSn
98rUDhdUeo8C8L2hyGbIMaCV0YzfxBoKxTzyGpWsv7VF2KRxe4Y1Uvg5BP+Db7X+UdszuIb4OkVf
jvs2FcYncppVPcLSxcyU6WL3RvNVV1C/CjwRpedSZuU7iKd1/B/OAaU24m+K26tu4u170Eyas8SZ
y7gJMC+ULeU/ZSRfD5HTvP/77wakmp7Eim1A1Px2JGr3QH4tK706SpyhZhibAdKkZjBr4ijI3tv4
PKq/R6O2sBVt7qffjfc5RTRoLgMb9uz3IirUwPLi+ZXTUOW4P7XfL9n266HRCHIdhvUKPL6dG05g
Nkg9pIOcKbG+GnOlf2nAQL5TwSh+seoy+SiLBkef1GmTEdn2SP9XAGv94MKyUQN1cJQ5IN7BatIZ
m+pRevQ7fLfD9G7Cx7M/D5kzfh+tzq3BFjUS4pO0mjJsdWE9mUtl/rVgAVBUKm0r44TqDO6Et/OB
sD6aSANl12pwRxruSvmz1uv0h3CydgzMxXQp0rS6DBde/0/G5HbLwaO0d5dgBUk/HtHAtYd2+ws6
y5VO2zhw/RdLfDFsesgij+VB23Hv1IFgWDv+QG+Bxt6OAmOoH60V4Ku0cwXsLO0uMi0/eZ5sHoB+
toGH1fLD/c2yd6kwFGxEWPEUvTb310LI1EUmDbrRUX7AP9Ke6zxLHvSiHw7qFnvHgHsLDYa1Nf5i
Dc24a0w5riDuRrW/5bh+Y7rkgWSoO735EKlpcUS03HvraIbzwdg9UIk2c0s8LENsa7X7Ttr6DWdi
DrwUh6pacU1fraf+s9Ep86ko2Lz3V/Xll1zFJtbshLIbt9m66n/k1Z0BBUcIrurem4oT9s0TGFhX
nlwsUgM54ErZlFZysH1eTpdB0dClrEiq4r3QZGsIYbIM500l6qsHXTF/THZuBsUS69gjFdabLhJW
qGNgeVCf2cEkMjJyByjRMjzh/O103dky2nTC1cQUdf4VrE9h+VO6LBATMSE4wVKGAp21OXoEvadM
XDyW9znqOvG6wQlK9ztiWD3oxiI5untfqvoQVeEuSS8OdhLFyc3JjRvk9MgKSWiszPkMYrKizY7o
ehRa2lj9UkShSqwi8uzjQgj03QHmjvczvf806PWSQI8GX1kcPHMvrxN+FDwGiCfklTyyt+ulCSmU
YiCcVsuhfzBGRHTtFori/U348mhT1EDhFMmCVddxS+BxqgzYlSDg8qLSuo5K7iZBXaSK7g+mVx45
2+ztPoISELuUI1Zaze2cBq1M3UHhks6TVHkqC+q8nlrIE+mkeilVYz4PsTCfTESADoKV3XlCVli1
fVBh3F6bUAggQg405IEkAu8eQUm1DQ+ZoqHUdH9J9yZJM5z2NFqWGpIyt5NsjC4rIVYS7cVJ+ZgA
6E+DKvIUM3QLpeI+myP3cxN19VO2oPJ6sG1e3qCYJEB9QxAQhCIV0dvR4yy2M5MveG2MuQvmIs3f
ObGT+IuYsoup58nl/mx/tx1vAwl49+hdEEs46OZ46w/64xoDWTynjVjNlkcje071fhLwguuqBzjf
ohYPYaJs+bgg5YNFuDUeczQWvzu517knxx2keARyP7fv0fGDAbAYLmTaZEqn16Ox9O6XMZ2U/kTF
LiufF0cXXIsDCM+QDM9SHlo7l9EFA+E0X0v4mhcmJq55Z9l4nXEqRwhIiL9GVedTrBgMQOJj8zzZ
Y9bjVxXZaIXpWvRU5iPQceEu9hebnxX7atJUK/1BmM9RPSRqAGlprJET6MX7wknR05ykYoiTJ5oy
PbULeHffKVqqZjEvIwYYZjGuYGYDdbKRepjCpFMBiQLAHLZfw2zIwJrt8YcFJUoPJ0s6NCLbseCQ
p+7sBFW3YAWrW30Ll69TaI0sOHiDspdjbvv1Yo16WHSR7Z71IU00v6jVUnJ+E7O+Khm25ucB7fzm
gUjO+FRWtTo8l8D367DheX2r0ohP/SGyxyRc+kkz3t/fFHunbbU9ob1DCvKioTug98DTRVd8zmIj
pLCDmSEB4qWZ+v7gFd0disfB5T5Z/Xo3d3dPM6JJ7YKuuLeUZy6wNkCDJXrqhPrx/qT2ThZF49VI
kF41HaPbjW5BaF/KdKT9iLyE4Q+tnb0nDbEvvXT7H1ajHoHZ1j9we7LwKVh9j9c6xzb96J1lnETT
wG8uncrylShuMIJUOEoHN9bezIgGYHG6yLuwjrczU+3BppGAPfaiZm0w0TUNB63pfQRVR8L7WR7c
UXvfDPjjuogU/LEiuh1PRiby3i6mO4a61Bfcl5pQ5GP3fqAFebr/0XaHojdCFoeMGP2a26FiHppR
rZLsaqvD+BQjQn/VaqM7zbNthv9hqLXyhZoL67hFYlUzbIUik6xiVZknpctNxHWT9pSYUC3/fqiV
uk2iuIYG22ZXb9vSSGo0mOdSIt6nTDJ7QFosisjAyiMrp504daXcrj0EYiQa0bdLmJrajAjFarxn
uHlgLJ47+FAmBh/BhvrSoz39miT/CL6w/qmbzQ9IlfYW3IVV23bzitaFQDBUJVQopZn+oIfSnHJT
a1y/tSTW2JT2I5oVNohj2Hye/SlWBu8wMFzjkc2PAKW7blVOPE3rzdQdteVK5mm5ArZ2qNdUjfJa
8SYEZ+ukKV6hzeKW72MWr0WOHnhjoCll/alU1ZKnN0XD5eC77xxUYIWEzxQBgadtryCplfpopwLt
bSkQx0Oy0W8zoftW0uYnu4+O2KQ7nU70FYhl6OmuNfGthZ7XTIAcHaKJRM90v589+dAMi+tndeKE
bttHTzFgged8WTKKsEN0XVzcBO9v9p1rkE4HnSvEm8F3bXvK2mipaemSoWVFMTw4kZW+80ozOt8f
ZXeqIFjWOs9qwbRd25a2XAdMH+sPtx/Pg4JwpuvB6cKRw3rqRrd6NKZx9KmMtue8Xz6blJwPYqmd
ywrcENqH9AS4qraXFZp2QjjIMlzlLONwNfnyGytfAsy4j+o/eztptemDTc6FBQ3r9lDLGtMzvWZR
87oBdwgsIZj52K8zIoufduyMH+8v784lsmadv+N+ogJrc5xLTSy90qTZtRCDrgSm96pErrrwIzU2
fo6V2r0vR7c+2Dk7zU9UpxDzW30QKV5sIXNll0ZpCY7+akaNMfqq6FwLuqLe/iQwrN9Akcg+iXSw
HqxkfjWhpP+moxD22CVd9/gf5k+Xh/eOVwgi82a9dZv5LjWf1uoUCJJJMT7R1Bre2kM6XEjB28/U
GuTRm7Sz7BSeDYvAfIUIb5tMcd9TmKOQ+qhVEtNCsbgJNroInJ5biiJVAB0ZHaGudtFx/OsJA/Kh
2E1SQHF4G5fVTtzZY597j6bVO2e9rqpHb3LkRTHhWWbo/WBAUx0Vc3auipWWviqagOrBRvF2lQ30
U5ykYtAUu4czCJXiZI9UNu5PbeeYIjK9Ai5Qg3mJQ4MR5dIeRPo50xw49k0Wh61pnDt4sAcbeGc+
XEgOdrCr2h8N19v5xMuSACPkqq+BQfjSaPW3fZzpB6PszAcMMpc7+5NSgL3eFX9kcOi6Rk6k9vE1
Iik7C9jen6bcsfzEWY5k/XZuWbCXJAS07iglQje4HYsQugABBujZrnAirbxomXk0Ne1Hp5dLE2Sa
1/Snul6iD+nKqQ+qrBvfeH1r/Lz/Dfd/CJEFgHEsCugA3f4QtwEePHDnX+G2R3g8iTRoW0ACPhWp
CBmHTjt3ST0HeqrPYZlK3dcj0/51/1e8XHlWgyuBuiqxN9CH2x8xN8Kq8aFVHge1XsKY34M+k2sH
DTpaB5t2d8LIKtM9xACJbH2zl2pRmskYW8pjDoSTSyBuMsNPhYFZawFO4QE6tt5fRKIqme9Eo5Wc
wcC116Z1EZK4P+2dexnoH7ErFUhoGGSKt/NmOC/vLSumS9UloJhFbX/I0Fh7Xcb1+L9MMdIHmjzm
+7lo58dBIDp9wrPTNPxqSZDGuv9r1onfBnm3P0a//TG1pvIELjAo9Eqt3ic8JhBXtdl51WT1FBSz
5qJZBCPac+O3NXJcB6dv98OQK4OGXLULuS5vx2+62hhGVOeuGfleSJ0uR+4doPAP/BWII4u89l7P
o4jO6Oit4nKKd2UtlOp0fxle3jUYOwL/pPROpgR6+fZnZCabMbaH+JpbTv9QWvasBEuRdsPBOC8j
D8YBkrQC9WhiuOuZ+OO2Eb3jJcqkQa4wJYRdJwOIaInhvFh24qNFpry7P6+9MwafCSLHankLdv52
vAQO+GJ6ktutrJWwk7W8tMs4+HNueAc0hL2haLrSvfsNnd8+8pU7xpU7cadklpL6Me2zMHYXxPEq
RA0OUoHdsVhHPhhQRHTJbqflZFZVVlUeX/ss6SCFQdyyOlWC4rKOGlu7Q9GNp8C3ggK2QUSVk4DK
xEZrtlCTd4hwmJ9Kexpfi7L0vt7/WHub0Fp1T5kRiddW9rKLFJzW7Sy+NuY4ncw6Us5OXpTn+6P8
LoJujzwKHiCVYBG54BxuF88oY0tE0xw9eukg07OTmmr/PCezFr/tLW34krZ5oQWls9DnHeum/55C
ZMkuyDJVeZAIT1gBD8Scgpbzso/lLLvsHI82HaOmn9WfsuXp9OtIig5RlTbNsWbpC/PS8pgv4bjM
VAi7xI7/Tc0M6BtvEUYxiZHKLBBt4Yxh3ynw2BfHSpMA1xD33wq1IT3kKpVvcQ2TkU+5qZBvmkiw
nVW0KPtg8vSKBDRrHechdtXGDMYksSue1MI4w2MtG9TxBrsNx15K70QBIR9xSgC186zqi/sp03JZ
vsJdt0ckGjXK02xmuB922Fg9FE5VgsRw4NE8LLltfLMLpPn9qBri6JTLsVwuTjEp3UnrBWqZtVoX
7isi7PkhjtHJ9FfNjNeGIgABz5MyfG7dooweE6Ntf5Ire8lJUev8WW/6BnWaqURwBMp7P5x6QNPo
5QADR4UXXSfhd2oXf6BDA6cziVO99TsdFza/qrQZ0Z2upQiXKqb4To09zQ4eip1zgAYRDzWwGNTh
rbXw/8fNFaU0XnV0Qx4zcyqe2FeY7BYx4IqFqm5ycL5fdhGImYHfoA+Msx/N3s1gbSuMuGrTq2fH
6Ym6vfTR6l7CclH7E1oyYVUWyBE6ydHAL1MGMCpsIsoewPv4++3Agy4Go3Xc5Gqqef45wwfhy6RN
GRrouts/yjLnLe7r2D6Y784rTLrAhQbmbaX3bRbXNZJoaHKTknEiujcui/KA4vubycT/IPPM/9E/
VC6tHCl4i6E5uLh3mpPg/5n2bxABsf16L/3xaT0s78yyH9IrbMnKQ5dorC9YJ1HkGnooeV1rjuKK
wKTe+ZB8y28geoa3g+GRvyGVmvtSa41LmgzTw/2bamfLga9hw1GA+a3KcPu7nDIul7RVwScJTCR5
OknZskGGkubTwe7e++4GbERKIPg94H56O1SKbJW+ZG0Cuz+1YVguQ1B45S/ViIWfDZ53ojl71ALf
mx690bVLhgsRepS3YybZXBaTC28PIRr9zAWiPUaIOb3KFO1IbHtvKIC5SFGvCTHp4e1QeQ/QiwCL
ba3R1rTosYRjq404VVfz5f5HW0/I5nWB1MnZhedB6rtNLaLJc4GBmDxi2RwZvii8+NU0iLGnv531
lxSmlHpwenaGXEMbMtpV1Y9tfDu7GM8UPN3cGCOwOjmh7299pM8Tn70EMancksrBgdnZLJxTEjmo
HgjgGetq/3FeRGZMFA2Qp049nSd6kB+qthDfQEDbwcI16VvTPP+Hm2mlsqwJzIo63lboCoDXji09
cse0GYJ21O03ylxNwSS7IkDzuA9kXf+1v+IqyIgBOB90tejail7YyL65o01MJy2BuFxMkdMJIg6E
8x8+4Wo5YaKWSMF620fV4k7YKHkpjwZe0T7dkSQwMuGGq/7WRaSFcrq/S3dCLXikK1tmxaoDzLj9
hFEelZnTS+Wxzdv6m+NWQ+Dm1tFG2Tl2hPmU8Vd8BWnuZmMq6bhkTu4qj0VX6ZdpHqpALJUbdKK1
/v7YrZMBe8WmBNqyebgy4Ls2jVGS6cRL/SSxtMtsVH1oJYV+Apj198V4mL9/jLdZwFnO3lB4TM3U
Y/E8KdBISsP7mmWNe8Lu8++lNLFqJVblcWQZ0fW6/V69kXSzE0nvcTaXyUfsRVzRQDWDYVT6A/zv
3kcDogGBdcVLUDu9HWquIUxorek9dnO+Lp2oH8xaMqsBcvX9XfibPbS5LCkDEWpQiKZUu007u5az
lTuJ80ibbHmUpAZtYI6mc83HrNN8QAHGmylvvfyEi3P2szWHdvKn1YjZhxLJiTSN2V0e+spARLsg
ebY/qKm39B+dTpr9ycTDRQ10eklNWIpFtd7ia6Zf3Cq3vmRmL6bAAgPzlBSV/cERi/UFBUlid9te
CuN13yhOdOaZFz/rwigRIxzd/jkiF4p/uASesw/DAt+tVILgCqSuJWhDghZX/UmJXM+vTcDoPhL7
vfsDSfdePUHqjL+lGIXMfmFNqvnotpU6BVGqjl9zPZuGC6RT6zP1OB4pMhQU6o0EQRhT0eLcH51u
psc/O9m/JdVq2lD3P8ZOzEmzjft8zV+JIDZR0GLbmZ3WiEInem4/FVMehbOGwPnabSL5IGlWAGP8
KmC8HpzdnR1H4wXyAG11goGtD06nEUCpmOXiRWGJ8wQwMCySjnrPbMn39ye5V2+BQw8zmuFW1rJx
u7v7WuntShjKo4K/3sNMbgsRTMln4mu9elCKWfF5vKagTWzzjVkZ39Gqa/66KIGRCh1FPAoAOlIH
u/0NJe6Bg1WB/Sv72gtsALNB1DrLRwOd2IOn+uU9Dz57DQ24EwFebel7ZWlWTmzT957Qu3ggulUe
irwZ/r2/qnujAFZbO0ncGujC3k7IWsDK1BXhO0aI2isxT+Yj6p/6EbbqdyB+e13QBgRBtioTrLDJ
dSP9EXhU9FaAGBF4xNBZv4/UykpfUE/KL5ExTN9t1IbrQAHPEPteO3YfAE3QtAMj0n+3yV/7V30M
5V+a3WiCsSGtD+Xi6T9qMDPY8rrwD3w0rBZ5TmK1p4ajiCb3m9HoPmKil35x23JKfIMO4cOsy6wI
szjS1hxbyG+eBbwxVK1heFvTTvVCw15Q4q6krMuQthe4HS22EF+kzmh87ym2U+crhNX6I5fFv3IS
iev3iLDbVJ7nrAn0UboRZUeRfmiSxTtCffzeZJu1pLOtr5vDBta7NazvZYMOI9gwEIbu8A6p8vF7
PsrFDlAnLsYAYHiHy5yDACaVgf4TBgnLZU7h1KaLZn+H+Zr+L5taD4i1mnyccUJ4mP6Ps/NYjhtn
1/AVsYoJDFuyg6hkSc7esGR7zJwBpqs/D302060udc1fXnrGaIAIX3gDV8Pn9zfWW4c88I+bwDrS
URtIVj/rnAGQLE2vntJbhMWH24a614L7RFr9GTUvuSFFQ7nahNB4v9TJSA2hWj9VazHt21xzd2J0
9cPoKufDmDpr9P5Pe3tp0WzaHHz4mPTYzoXeUrVmM/426Np7w3jES7G/ETE2PbVjlLv/PhSUcahi
yNFsce7ptvc0jy5eiWKL1JS+00uFbUTdxfvSKq4JJF2YFTe/v6mtEfJC+D0dSqPJVAwpMiOVl42h
Oa/13gQf/TxbzTUc0NucfyMQIp1PnGFw958dZuWXwop90r+1zn8YykqPqyZk6FVWvzO9QX/y4R3s
8InXg6yW1/j425qdbX+0Kskm/vof4Y52OlGjEJ2nSgrDvVXou6r35Q4Cbhcmvo//LgwM4IPdNaWa
S1OGLcMVCXmT+/hsdZPJrQoNWeXbWc+9fU//JZLOsHXE1RS/1HG8gHCJq/iYtg11hU71QHHf30uX
zv3mHkb7kkwfUtJZKoxyzLT4sRmjFiwLriO/rCLaQLH/Z8H8wfjlU2hSwUjjI5LcH9kNbkc8iiud
a23f17b5NBW598Vca/HHnpoJcSt3pHi/Tto1RMTbvJYfCVSdNgGyN+7ft/xf132VWp008py4QAO2
sROan77MCWWksFmaHtucpXa/vL88l77QFvhuhSiiofOj5nc2KDS3j6MKg5oubD3wcOgJZ4SdLSLw
TiCzzHQh5qxzf9M6Sap/NrLB9q58pQsPKgee0JiWDLzX82ymznSSsaJn5pa/hIgolU92La/JF11Y
XwcHWY8mM1Oltn96BpKSGBNN8ziyChw3d73WOsehGhd/D+jH/+jRT79yn1+4XoC3UKeAc4RY03nL
czBiIN5DEkc972RHUL2XFvWCuSyqK7Wzv/4vZwd8o2Oz0YEPkXuenTWlz5aFT5MWrdSpP2d9+re8
nQlo2TgthFk7zz/ZAiuq66CbgPu2dbVERW5kPycKOPVOq9v+FYFzqwsgt/n/xA7CjIGtOcaDKCbx
hM/IPAWD0eVGuBr6jIxvpenDoR+1WtwuZkvpzB0oo/9jDHrjhmYyzTxecZv4SMHP/QuOMpiJmssc
A6QrzPazyAYqqwBo0gpTFtLX/Th2I63/WMmf9FyQDzJnzf40Gisdpr716yeNdmnkU9Qia5Ga7b9s
sIw73MMMY0ci5TQP3OGzfKbgC6TZU3mFz69RArIe7W59tom7tdCr/QLWa1Vr/U1W1IiAe3VnpDvN
7G1c1LA1PPpQH8pn4n+ANGazoALRe/4sQt1qXRlmytQVLtWt+tDpsq8oobp0UNNS/6xgbnxUSB31
gZZq40NWdm0SrBX3crjO4CWbyvc+WhZZFSjp0X20QJd98Yyh8QCsoOa4yxq3sw8pdShA5Ws+Ixuz
rnMXVP1Ixwt3yaSHiDFrY7AmuCHhuRCn3s5LHXRd1iou1Q5bm1ztoB7oJTIkqy+gozUlLA8z0dCa
Kdr6O7QEPJHev0su5Bqbwgxu0S4FFtg+Z0n7kJdCSjPBRneRM5UqMsqXnHABlO2UZFpQCYMVGaUq
SmQI265Fn96rvP2iU2G/0mh++97B4RJ0iyC4baWss/du7KXwaESKSKeyvZeamX0r8cs46NWIhPEs
5gMa89cClwvcGkYFYcZ7B+rrTVk5lWRWQvROtKDKhYKR3dloUNnNImiQguoPHKtP/km8sp73kIeW
4uOEqtUfYY/1VzPtl/IOvlIxXLnk395Cp7/qbC34mewWDcdlo6iSXY1B4b5xOnM/6//dY4+WBkVZ
IhwLWi54+NMr1nUqTvpk2lESe8uXGNuFJiBJqf87/Z5UdgumtjobFLqzEBEunsxUNVrRyPV9jB29
2yFmABdjuqYie2HxtgIB3ca/AcS5WWYmHSxjcmxxFID0XSdF/iL1VL/rlEi/vX+A3rxPm9jdX3fC
DcHmnZPG6Clm7WgmftSa2svKQt4a0/DJHzIfaT8rufY4XRpuK635f0sgb8gERm03jrE5QJPWOfs1
lXZIUGOEfh5boV2t1yw436wk0wMFD5+T4BfU2tk3w+khFbG+As+L3epzPMoYc28Nm9O2XrVrghNv
ApttMFJngGSAeqmRnm5EW4H+KQkCIlFkWXxTg2cSYVmb1b4znUGF69LNSTDirpBwUaflh0Gt9RUN
t0sLvHFjwSwQc5DAn/6G1aQtgrWpG3m0zx+SxXbL4zgYZkeOUdZ3Lbf4p/d30N8k4iQKYNpw+mii
IuwMXX37Sf8KIW0ekAqAkR+lhecMN50xlOvOopcHFZiLawTchedDbWQCzpuvamtnyDH+PdSTGUlX
QVdOvSL53GbpBM6iHYoBMn0pr9Xe3sR7/ExQv4BHkO3iE51tBc1beQE1zGA7EIyfTET6/3FH6z/r
0m6j4J1FqRXUJ2o1p4vhm7DT0NDG87Xu5h9thaW7Gy9gDRI0ij6/v/KXZkTEjvIO795WFjodq7H8
KV6x6YzQN5n3BMrqLmszc/f+KJeOEAeVW2/DqZMbn45ClFlVJE3s6nwqwgIvkyN13jaIfWq77w91
6QABo6W2DFRvQ66dDuVMA4aL2BBGg1HrSeCK0frWEjo8K1XFX0vQESl2NUlPCB3PIAkd2jfLlYji
0gHi+d7IfRD3Iaue/gYDQyJMjhYvWsApbpagVLUgfw1jTkG51vQIQ9Jr897mdXaCaEohILMx67mq
zpKEBQNiUgTTichzvF1dV92NhQh19P7q/s01zofZoiW2BFXgN9BQuzc8Ldc3AzsaZG0OEq5fhiMo
+PxjhYSA3OewA7ydMXSDxPrHQVkTz6Syf7JdDyjPmommC1E318SPHmObJxUjch5QF02SUDdWuTz6
COGkj7GbNt9kI6R2tyqksMLFd5Pfo21XhPlavR5QwfWHUBfYO9mxhkmSwkwMs6LBsMqonZr4i6zd
/LeniuIjTtiWt0PLZ/FuTBufl3Dqu/GH7i5gXbB28XA5zLNm5xTK/c8dIUxMt14oZQQTEKU4O8z6
NHpuMWE/5Xp9fzT0ZDjUo6UdGlnUh/c/zratzr7NFrqAq+b25pydxUt1uaS9o2HHvRD0h0BT/GCw
03wH32U9CrMigUM+bP/+oG9Lf0wQoKpL5xWugjiv1FNQLlqBamGENI92oDlWk5fQlPvYgDC+zYgl
k7Cmw/gwj534sA5F9aBRXvkgnSKPnNGHHiN5EH74aOWmN+//uAuHQvCTuKx5xQRX6elB5PkSa95S
JjA1p/kVa2J9XpK5+1/WHV0QoLImzbFzjcrcGlyZdZ4faQ1acTnCQA3E89Tu710YDSrKtaH51eUF
ct/vT+/CXbdRUECekxHAmz6bXm+WfdvnYxwBk6bx5Et/t85+HC5OXu8JYfVbOZf+XhrJ/IJb7zVM
7l96wPmGwyyc6gf4tg2dfrq8rfQXL67LOLI31mrgzkP9lHtlbuykWs2n2tUHmNRFK//J1yll6Qv3
eydS+w6ExWQcffpjBgTZvP5m61nBcxDbPNm1nSVPM9zg9n9YLipVhMSQ1iifnp0PzISXAu8Zn5BY
qIhfn4VaXlY3Za9aVLeM8r73K7Uf1GQe2lKYV3o8l74WOR3vIHVb3qaz0G4xnLw0uoy41fP6L+Sh
1gdhNTpbxUXR0BjqXWeUQ0DmPYWzq1/Dll94g0k8INls6CFI5+fD9wWG1yNhbJ313Y/ZzF0ADPlC
WWCykmn3/s68cPAoHgHap0i9qdecLbWbzLPWJ6QEJkhburdS/HFmXX1/f5QL7yyRPmBokjagBOcN
ujo1Sl3TGi9KitW5QXfL+JwuUh702Nb0UHb/meTGIUcAG0LWFqRyo5/u98KSfTv1qR9NRR0fB7S+
871bqb46vj+vC58KMAu67+DJNurD2erhhOjiD9h5WAz2ywHh9PjZxHF43+nxNX3dt6k/c/r3WGdn
eDWR/Ihz4qXakJh8lcbieFRflPUDmw6t+ejHy/hzMG3EcKlVy1ezzGycuHyb0rtbZ+1t7rbZeOWk
vi3JbL+KS3uLtQFSnPuvIDPs9k2re2ANYnWcUrBYGezjwG389qbiDIeQP6ztwkDdI52pmam6LK5s
4oufweUH0GEB5XyOc27zbi20diDaR6D/wXY0aGl9E98inXvNtefSUFR3gXIijQR5ffv7f+U/tVr7
RVTsrMaWyZ9BjmqPa7n84jrNp/f31oWTCVEUDZGNIY9c0Pb3/xrJEBT2MvB80SAGe1/FSfOyDql7
RUjmwsnkWPL5kPYkWz1PY1ePBqDoiYARolq/6KnMbyYcPZ4yljoJC185P9+f1oXLlYiHq30TLd0A
oqfTknkl3USvvagZgE4H7tRlP8rZzedvqVEBA7MbP31d+1K9zCUc5HBEQfV/2bU+GCpo7H9Fn871
wVBOxnS0ntwI3c/pB23k+Nj3Ld583mjVeRCTDqQBnL56pWPR93fgFtbbxcNi60oStF0QZw8zLxxM
Cr4yBYtzw4NljeluKV1Efko1NlGeFRhiKva5gTlM1ZbyeVGrFgp0hK48cm9ZQ3TM6BVSwST9ITA4
u09crN7cKemcyHNbd93b82Af/AKwT9AmfWM+InHZ9oEFzfSm8a34Uyrd+FPuu+vjMhTxtSO8ffbz
hQDgSSpNqoKm39lNGpNupWUZi8is+gGPO75PMEHG2DmZ4x+Mtm/3XtWvr+9vxgtnDGLjhgBDWINn
8GwzkhoC3O8qJ6qU86Nbu/oOfkR6pUpz4coAtsrj4HCON6Wo0x1PilnCYGdqMsO8rNLnDvHuRS0/
VyN2uv37M7o4GM021I5A5BDwnw4W58nmIL5Qls6rJqqRbbndzD53/jDZN+8PdWnxuAf/NuxBOZ1v
oF6vnLh0ZhFR0QHlULXysOiiuHJCLu5TIM2bRyBR0Zu+06xX1hQvuYhWe+6KvafXm4pZVeYvcWfk
MuxWI79XWZMXIW2D9BElZLAh9TzhblvrFXrM70/70goTRnOHUSKBI3Z2bny3GYZyKdipZpPejRSZ
mmCCC1js9NGz1e790S4t8kYTgmvoEjedsySoW9rz6g1OpJHrh5LWFgo4dnklMbo4J0rCZEVgqODs
n+4aGyOgsW4YhU4uBEJLTGFhd8sBFIv6X5YPtWXA1WC1IK6dDoWQYSvamqHgKBRBie1Q5Oezv4uT
3rgy1KW1Q2cBBtQG5IYAcjpUmvXa2pqOE+muVt2OjAf6cr7m1nkhBNoU9gD/Ev1w4s61NXzKJh60
cI5cVvm/JbbIcRivUk7B6iwIHRvAV38TIznoG1VrifFyUxc7y54ocL2/Wd4+5vyS7SoDJw8T9twf
fkhoqXuZISIXMNLDWBSILE3SSUYMf93q3lykeS1/uDQkF7aNqA7gE+qtp2vsgKLNEkLEyIQ9dwOX
apO8gQZ2SLCevJ0tda2y+3arQt+BDMBH3Uo15/Q5CupjZXmZG0FqGHd51SeIBCdiX/egHN9fzotD
sWIgKLH544k8nZs16xaoTeFEJUaXMLl1vEIRLD10Q65f6Sa+jYqYFapfRNMUXzFeOB2qq/TWxBrI
iQbPS496PI+HRY6vRjbb+yJ3KY+mXoxsVtfc+q2Ghdz7M720hzeaIK5nm+Esh+V0fD23tBRIkhvN
mAcBkkj6j5haGXf6GOP51xnTUcE0A8bSa0hdWXU6PaLL0356/2dcXHACIaATG5j+/FeM0PdyYSdu
pA9GdTAhfITgkcsbwwQ+8P5QF6phkB827xnKvtuGOrvGEXDzXHjoTgQQHPlUxL/MX2WeLiQtnvap
BFVx1ETlf+z72Ynmuca6XEEdvV9LfbrrPas7qmzMX1xVzH/e/2mcV1b7NBjagLubUgGCPaCazjZe
pZn6OmIwg9pDqr22aE3EiGdm6Cg6a2+VUOuVXoSyHscxxIJVX4NiGIb7LrZ06uQ1vgj7JQGOjY4s
HlqRAoX9ag5orQQ5cWYe2Ik+drten9Syi0erQQy60/3XxepXePsbdXlXukWC749tyq92Mmrz16nu
zCJs7Vp8Q1HU5oHQsgJzvLV1UAeLEZ7UUXXLMaqrQFqtvWy7ACZmnO1AbmTavjB9Gd/yr8TrXWtz
WwRZnBj9Lm1p9RYoLU3eh5gK4PIydK6X7bWxar3j3JXpU9/qi/2jN6zZQkrcRKfOkLmRbM70AqZg
KrHb3JWtj3G4Dp41PjZSwzkJRm9/6/tDs4mYbXrlj3llqPmGIpIJ8SurZy8A4Kg5oa7LWO3szELb
xMt1zTjylM/FbtQS4RwyfzbqXVOOtYLA53TNTTe7qTwkppm3j6NjQPAC4NLln130B7TAE12R3YFn
79q929otZFTc1BBHt4AFfbYzU/+wzsAuwtyRlgpbla9rmFgo+AXOYM03nLtFf5orbywfaKiLj6vw
8yZMfdDMe2ySMYo1/KTBFQ3hvSTYNHDsm3Zs1td5Xo0vMYxPe99XbZvca4Y71AE5RoExXdVU8O2y
KuuP9FW6J+XbzRrAVKv8oMSkb/sPEcXYm4gRg1cl4EiDJdZWj0wsabW9HPtMhi5U4iwYlciHsG79
4VmzvApr81Ij/tNkxxqERbNYn+rWKVUSVL4zSbwnVdk9VnHW9X/yta+/OnrmgHMR9uLdZYaX3KPo
gmlInreFCqmhxkglFG2GJrvmIQail81wX03mIG4WzSE5A8JfffHrsnNA9piCc0B15Os4Kee2bfFb
Pg6LkQO6r5LlVpaix/M+E/F4xKvSwJ/e8cpvKgMkjEDFaKcBfpnWRyVa/7uK0/zj7HfmXUIyqIUq
FVV533p0LYO+qTX/BuaEeijtBejoVKxufoNc4RCHQ0GwdpBlbk5BRXO42eFCotqAo6rDw+1M77FI
4brSJK7hmA9dUrehM1bNq23jV8ARLP1fdlKlE+dmbe09iFudnDBJQCzBVzHW0AQbJVDTaMYXpdd2
ca+XyJkBe17ir3ZVrRUqiF72DSKSW4ZOKdZPPqHJn3Ht9HWPd/r8qVjnVh01aAgS7Ttr+zdzjGoP
RT86L8kqNxCP7koknmtRP7Zj2TUkn8L6XY7dqj0sk68+TjUiO5i9+5q+L72sK0B2La57jD2VlcFQ
IQ16aKg0/KOVTrsAeprtKRityqoQdRTLC1IIXR2m3PNmgFGwqiK/rftjNlS+H0pk35pQX/xED2cP
hvfdnNEygI+tZ3wsJQH7rL6yQH1oFn7QmLj6ga45XYGocWlBKsd0i4+qiYM1pYoI04jnO2WOKg8J
/uYKdHNLWcFt5PRpzHqPNNM3h09537jmjtKO44SGaLKI6L9UwYps97dkSGzzKLpk3sX52EJLB8eZ
hjIZ9KjorXncV32vqbBYqLJHs5nwRBpjnD8hPO78qEyV9ldSry0cOHsgNukRWP0G+nhEQafP9TiW
lWGnhRFVbmVHhZaraSf1AvyPtRAuBIkeJ3cD0qn3uXKN7kqwcuGZ5o0WSFdv5JY3nTLYnnoZJ4zu
l/6yn70ke4LNVwWtk1/TFrgwFIoM0MOREiakPW+cYEdRlZrM7AiB12mXzEUcunE83CxAfvbvP7tb
iHO2pkiAURTh6RXbq3u6po2lJ006dSKqB0vsYzSIDwnXx/OVUf5GjWfjbLEr3adtYoAPT8exc4+4
BpJJFBeJP75SW2nt50mUhhZamuV2B3t1kCZ1USM176ERS6hZi7YswSadahzmVPVuG9SiQ+UrK4DM
O8+8OvXQ3ovCFsUT5bwh23cV/zzh2txwWbtF9wdOhdf8s9SOTA6dAWXmXup1bt53PsCtT4JXKQmU
mCfvluslAZ+86M36PS39oQ6dwUYQVhP+gp0dZJD8lY5zN+1Ga1HWUXOtyriRniGt0G9jxw7TflLx
Hxebywp044zKashWSvKHYZz6JMjRw5l3I3Yw5Jp2o15LJ82Lg5wcQONpheJsmGhoiIW1pyq5g6II
+GBAOX/5kObmSIde8wdumj7vbtWSTTGPWO3NAQ49KNMi5mg+eVkDVKIfOvTzimIxqtC0soHCEnws
D5zxPP7sRTM6YWamKt3pneL/7LM4fUITt1O3RdYZ8U0Sd7q5x0UWotiQ+NPwpVBWZTo7ly64+7pO
vZEcantw431rwSTjLGQLrk+QdtbyK1BQD7+9PDPquykXS3PoS+p9P6emmvUQPp0zhvVs2s0+qxXy
lg2C3v2zXrZaiYL4uvzoO1HbO6il5UeJwYz2E/Pt5jFpCkvfIeNTiyka1sFoZaCcRLcfyqVTetjZ
1ny/kbFBbo5S/HSVKeInwxloaCNd230VTjcWO5wDQKsbMgWDjZSLqQfovCLoj7aYPh5xhgOfs/hD
8lkijCuC2pzn+6pDHuLotOyfFyQ/qlfADG4X2NNUpAEacMa3JTa14QP08NkIeqOW1j2IDutRjM46
IXZp57+VcJL2S5qU5XKkpzzdI3vZVE8rEXG6zxJh5kE+FssQSOHMt/jQjfFhWpvxC3pvpk8wqU0v
RizEna4X2hd/4Q9+BMtChp25VaiWNP7eULQVgd7Hxbib5LKiweQbNYgBlbnpGkI0bV4rUFtJaNut
9dTTwhjvHGT7kCpemGNgVcpawtbq8L5MyR4+u1MtX+XgKXPnVzkYBR1wsLor4r6yjkTClrrJRlX/
4xou91Qt6+Jn5auiCwpf9FbQUmw+rNLJXjMQrD8q19BE4OglCqCJNvmfsyHFLM2h86yCZFTzs9Zq
VHqIhrIhINyAwqw6JzMONlQS/4CAMdZxGm2Z3RzHoKnS0TWo4GZVHcmc7ulNYVVtzI+0s4e8X+Lf
cvKMbmcY7fxZJYuT7uiieE8O8rf1uHP62XKfZyOu7NDKYiUO4OggSPZ2S5hrtMrQv1oDusBRWTpJ
c9fDwYy1sHeku+wshFrA9afC6oK63RgQve0SoE1D6seIcE2Cuo6yLO3FtdvKvSMKlp8rCaLn1VuK
Mg+WgZDrwehzw/ky50txQykKAl/WpAOUsa6cJ3k3F4kVf3DNLOsfctG6TYh2tH8nHBKBfaL5y0Pr
6/PPMV/pu6Hvg6FQbnT2c5sWUn9aXR9br7FHAI6rtLR/GcAcihCFDH++tbzBHo9Ajob7mTK/E5R6
DaC6ITMjRYHwJJ8yUMSRjMcOS+IVWmoQW8YIzL3P668TZslQLG21TsQe9AOfFHHIo4ZnS3wzxm0x
7hX9ooRNVy0C9dqseWmb2oAAt7BinVi7j0NXNNMXI1VxuU+4Xz4Q5uQuBFtN/+G0XvfB0nJpB9Yw
6AZqMo1ER4Om0xLgXLG6gSel++Si62rDMLZddW+06Ho9oxkgv629xvmwEq9/6B329iHlQYCe0hde
qDtzl4c4fXRL6FgYXO5qwUH6isNksRwSC+z8XbMaGR5vyZw1X1NtkMbRRhPnY6pgihz4tp7/SCq/
qNBJnfFDGzfJHMJCmKaHdnHBvaND58qdlfVrgTgVAsZBmS1DFdidnpYEYYSVh7IwneTQ1hTLeOMM
Ve4tE7ObvlFGcxAVLqJhloxAzcfCFL+UPUsjqJVZYu5CjTagTcfmXXDmDNylbF5mMK4/DU1l/7hu
bz2VFfr1CCjU+e9s6KffeuE6+a4dk8GFmJqtBPFqsT/SB88hphirDi2X/feVF3modr5qlu++0cUf
R2ce7pq5Xv4Qls7gw8pFfR6pqnNP1LOUAfbD3dfJXMvyViu1tT8Qo9WfXWtov7exkX2kfZtiZleU
7R7hbgOzq2z0foiCNi0W83VW7GrEAv84Hl3/21hPxyYyVN2ku2lM9Q+NpxVdhHVD9rgqb3JCzJ2T
OJCj76QhAWL6GU+N1qXkyK4Oc92t2khCOMl3INyc5V42jviaAv6NMX5Srh7gzzH/mTxQDshl4j/p
kTU89DqlvkD0Av+A0hHJvV3WbRHAo03xYFlkT7lg4D4ThbvS6CXx5pPBRXiuQJSAZJIJaa1W59mv
tY1Xe0/JEJ9AW9rDjzFpjPbrDB7/C/ihSYP83CADWIuUmxbXRM2N1NKmkZekccO9Yfk/pnFpf9k4
1JHOcnfo35dx7sQh7mMDH6Z00e297Nr60XSr/ruFeDCv/GTKB6X15je6BXINBQDNObDGrd7QmPx7
x7ZZMmfXDTMA10CWa+vduqizWLDRh7EPir7MEKJCuha/Eqepn6c1mQWN7apUYTzocUShyP3mUMot
Qhpo8SevRqI+9JZu6J8oEJm8L2XWohPi536zWzRt/VW7oy6CRmGgtush5FIZdp3Fup2l6eU71IEW
Yz9r5awfzVH0N4MhXbHTmnxM70vTXV/6sensI1Br9jgA5/kLVRBLhkqargpTzye7F0VHOb3oIQMB
Ohb40RIwtI94pa7LDZqhPL9FEq+fZZIyS/p8y0vVZJMR2s6E9PO8WJWWogISr87vWg5d//X9uPdC
nXjT3qSRA2Z6a/2eRr2NrJSumklE0F40akVCtV9mdvZHK576g4Nw7a/3B7yUOWzqahuGCPbZuULN
aPdNNZU+AH6ik70xSvN+ql0UKMvimrj2hWwMgwjwfLA8BX+2uf+rUz+PENxNSGts4Mbo9iueA/u4
XeL6RsbacES41cMJT041N2xrpNe8mt4uLbxS4FJbUwowuH3WUamKgcpg00AgkIl9cPUsvjNL2Be2
P+o7CunLleTzbaKE0iB1BUrVIKTAsp5OtzSgvqMWY0XrFmXRCx525pj41wq0288+zZMYBqg5dA+K
70BLTocx3Jp7q8vtCJisyoNJDMMHv87rnmLSVP9D7bT+sAy1OBYpiqeB7+StsxFbTfQcrfz7+7vp
7SeG7IOuhs4fqtP6ttv+9Ym9FZtnlzApwuCoufdjnjDNNNUtuYH7TBqQI+7oq8Czq+L4/siXvu6m
Yc0CoMdDTfh0ZFl2g+kOgxUNvek9z2o2uIaW6mArr36cjFi70gq4ONMN0I6bES+nezZTO0VycWo7
K9rOcdD4stl5nZUdyrj5EfuV841btCKf6cfD+xN9e2BRtgECCkySgwQ56XSiWj7ClIRoFTllsqLL
JdRuNguPwFdfrgz1tr7OUBsPlE3MgTkXsST6KfJcJFbUWZiml9WQPEgqaR+SzeuksOh5jo7rXGnO
XTg2AErpk8Feo2pyfkxHZxkateZ6JO2ui3wV/xKLfs2g4cJuATDCoaQxD5T5HNjSjmmTYSGgR7Mh
nS701FT9hDcqH1Cz97v94GXiisfYhc8GstWmOEPNAiTR2e2TOWrAVc9ao6WgfKeLNEPbqc6QfPeq
K5CVbauf3QjQewAr+TDAuNO3z/qvQ4jzojk2QhkR7ifrfu0d8+emd3aE0mbf9kgbhGD8e1j8ikAA
TdcrN9KFtd20qzgTdMmILM8KRFlalG5JSScakabb9yNI3sLJY3oiax6qyf4fDgQGlwBA/9I9AOmc
TrcqaIVVUl+j0ez1sF2L5kh3d4yEGMsrKLC/v/1saTfwHs8zx8JEsu90rF44Uy2Uo0f4b3Gydc0d
XjeV/i4wprT/5ZcY5aDWZdVQKnNfy0Pe81nCXO2NRyW7Asqjq4+4JM9+faVidmHZEWhCD4LMEOWr
8y1td3JwFIV/9FIz8dJjl/zTGOe82E1ea/9qDWKrKyf1wvWwKQrQHuTS9yDMnS5GV0L5c9wChgZw
i2jUh3m3rBZ+jKJVt5v3Yaig0b5/+13owJr0aThBqPEgOnf+3EHnNO0RmmBEYO9uBICeolXZe+tX
aK9gCbqpF/Fu4OU9tNmMRJMhq2pX1IN7zafjwoneMFGIxsKKcSmFnk5fk6Dvjarj4V3W4hAT6kem
Poi90Q3XsBMXhqLfzPXBSGzzc6u42pUyq7bE1e7axzjz5GNhSNQjas3cv7++F25fD4AXWEem5II+
OZ2UMcihGVDNiEwypm6nxYJKgWgq48od9XZGJLGEY0iZ8ZqBED0dp/Hr2RDrakUibuTemGrqhxMV
JR/FyStb5sJQHiVkBC2556kon12Hm/BvFpdEBkYtYiqpkyqPRaecZV8oVCiuHIq3C4i4r80G3N4v
tFS3Y/qvyxedfOz8NM+M1hF6BGmi87BKW1xZvrdHDzgiIDnEK11It+eybLmti67sEh3NLD176AWN
ssysnHuxQFMfdb0NF6s0Xv/r3viLgfzLPwE642xT/9fUECmNXTvT9QjwXnU32F0RNb66pkh4aWqg
5GD8wOHzEFs6HcWDG2XamH9GGOR6H0zwKtRT5fBUFIn9qet8PQ6WlA11JZ67NKyHjhNaUryYAIpP
h5U8IdmaKT0yrFZ/1rIcBZ9SZIeReqcdGgVsE6K8fOyujPt2v/z/oFwlKJHRpzod15zTMqvwr4nE
nDf3gP3r3TKa+pUzsP36s3eLYIBgDpoEIdl50EiDptZEa+uRM/MQQKqBZXOYlzw3D17etWMopMp/
LqRHVJuHurj2Uf+Sps5/AJYvxMkbC5jk4HSasDNslTiLQVRHjhkMaGNACilqGs4UJ8s2EPoy6QGY
dPOFx81HjqKz7F8I1/nffKe1funFPH2LcUXHfIhy7KPqyOrDOd00zicKnD+8tK/sxylP0ypwqqnN
A9NQw4vfU+4PdIUdQ2QhvvDBIjl6LVJPfNcSJMn2iGasKD8Prvo/zs5rOW4kTdu3stHnmIU3Gztz
AFPFopdEyp0gKImC90i4q/8fsPvfYYGMqu09mI5RUGICiTSfec331kiXK63LeglxPQgffj0DHTjz
wd+5p4k7QTHDm6H/uWXmG6lddRln8EHDeYE6/YR6uhRRJqbn60E9Exend+32+CO6BZkF+ZkFgGbR
NmRJAYYqHTSDwzCZzUcHuuY+n/mjUlnTmVd7I6u4yrVD1+SkhQ0E9Gxz+KHSVdigYyYu55QCYRcq
3W0uWZN6u2Ro3nhOO/VXqDDgpiBFSfxN1kypco3B0e+IXOzraaFH5kIvQ/6vp2KueulYtdXXVA9n
67YBH+y1AJWfphCf+F+tkTvX8th3+KTaTWyaIBhGA8XFwVAyH5ENI77r4smgyN7WovKm1VHMi3Iz
jOChW/K3ZXYWbA2ROe13Uy4j5arWTTv5UmfmnSetBCcXdzW41zKuhtGFmOTpiyGpMRDawuQF+8K2
Iz9Ox7q8H8ex2xlTP8y3eljQUe/QonUu9NFJtPtGjVKO6GjI0GMhYK0PYE2SaF/RqDcv6OvNeBXa
4I8eT3/87anGB0G0FrAjtzmX+laMBvmXXGKPiENi1/ZBkZAw22thKPKrgWL9cAH8Rf3qVPEUnaMM
vwnUGPqFAEJNCcAcatLHOx53F1WXJHM4aHYbZZ4d19hJxWMVfZerzBq8GIsT6dLskcA+KL2kfGa3
IsFe5AvQ+b89C+uSJCeC1YcIwOZRLJECkQcGdkCyvvVSEENulXXqs6PTADHrovZ0q4vOXNFvANlM
AA5EsPMA0DnIY6wb89V1Cb0RBEpdicMIaG4gXTedO6Wgko+S2tigtKNPwJLiOazkm2KKYFU0UdOb
vpTWHS0+JUKy4/Q8bI8C0hbCOnR3V0YtrJLNE8VlkibIa84Hvaycu0hI6cGWR81fmu6cBs32WmMo
ZnvlKZAdrFHr8cvnHBQkwuNCrU+kF3pf5Jc17fr96Rd6b5Q1CKIrzgFHOnA8SpE5Syipg3xYclH4
8ZJBSG7zc+STd5YyqAqU9zEPWqtbW4qRgSrVaGcc2QlkyFUKXUZ8z+4CqxGKr2araz3cmypprhyp
MW+VshzPHOJv9zFPwPhUEhGvA91//KLV2NHm02f5IMY8vKBDn1w0cHR3iRVah0xrZ68yo+VM0PAm
210/InTjFbdMlmdtQfXagCJfPqJgiKoG7Tw1tPCrlaA9xztRTvJhqLNGBzwH7khRZ2CTgy4zB6lp
4E7Ayf5tMLT+92Chp3Lm0V54Lq/jiZdHI4FYpRlpJGyFyvLIQdMj7pdDruTqVZWO5gpqtJsf1oKr
Di2woZhQswNA6HcreI4OorOUB3lo9dgDfh2VHiAS1KvmeiwTt7O6Qr1oewIPT+rxCXVNRMlaT+sJ
db0wHs0vmtaZk9vWqqb4Qm26e5N8e/JkWj7f8BruanTAmwEgHwizp5HNfzcVcdq64RrZuG3fFKUr
R/L4G9uNhLJob6WJa/TA1twczP29jur+N1n0dRqc3iTb2G+dKoqxJEB8JZBQ6vHa0c06TJy+Ww6t
oYS3slFa10Ua4fqhL5nzq6SH/xtvY9HurKo1H06P/c4huEp9UvOnIIHQyLYWBbtM7dg+y4HMLKkC
a1aN31mEhoWrZwUBCK3Z8K5JRZp7HWdj6a8xxJe8n/CaUPSewvnpB9rWxpgMFboSZds1HkJz53gy
cH9C3q7p5YNlGKME2G9OB5S7sGxTNISu3T7OwCgq9IcLf9a1hOBSlrQzidQ75zBnFTwVYNVkU1tb
8EmXyiic2/FQV20KZEueA1nKwk/EgfWZE/Kdg4MyJ0J01PkpVr9EbK8uIb0LQ+L+ZTosYAXvmj4D
8lw0tTdGtXxZcvD7RZb+BZP/z5/Tf0XP1f2f+7D713/z559VPbcJO23zx3/dJD9polW/+/9e/9n/
/LXjf/Svu/q5/NS3z8/9zVO9/ZtH/5Df/9f4/lP/dPSHoOyTfv4gntv543Mn8v5lEJ50/Zv/2x/+
x/PLb3mY6+d//vGzEmW//rYoqco//vrR4dc//1h7Vv/5+tf/9bPbp4J/FvwUT7+qdvsPnp+6/p9/
AA/7h+JAseE4RBAZ7BwbcXx++ZGj/oOCC/kA2RG35cuPyqrt43/+ofwDW1/acoQSOvYDK/WO+vf6
E8n4BzqpwAu5F8DhGX/8/+c6+kD//mD/UYrivqKz0/Fbjw+J1ajSgue5MixJTVD22OwLaUJlPVMX
KaB8uhNW9qD1aFEXv0sw0/kEjbfci/ypLD/n1rVtDYFi0l/CRB1HXsDn6j5W20Ce5sOr6fvrMV8/
1hqY/fuUX5+KcG3lOCBJiYPl9uLNqym0Ad45gZBtCF3ki97Y9U7QxZoIIDyebeq8mQYSL7J/+MoU
ZlS6H8fHA734dKBjYCI2nHeS25ilUdzij4CL5YDJheZGmt62eMxT+PXIAFLMw7JS+kRDBISEEnZD
6U7ok93STk5at4jQaCH5NDoac3InfVCauP/SYB7fBoi72EAGcP0BgDbp6td6WogHoyFevsRpb3zH
hGiK9qEzz7U/2PaYfio7SFRBoRoLDAXCjXC3vokZdLlAtD6SoEHszVFuc7d22sS+BJfF18zTEqK5
saj9x3At7SFimi+7elLwik8WO9pLJrRBP5cEPvA5OL9dXESy6Va1BmC/ystxnzRGY7iTKNMvkVFo
GmD6WKFLm5YpZkTDKL41ZO4gFjtCgxrwL8AgRc07WAsQvv0k01dtRmNysE12wr73nIhQ14XJjCJm
OlRlD2IL4o9Hnrf8tMNmil2ah41zmcHVqr2koB7loktSgf6Ixvmu02xRBwhjMr36qtzoLlJeme5g
W0UfRCCvQhfDRyP2hCQZpivLufEoloZAaapsAFRAqwFL56PSX0Rynd4qhJHn3G6P7xpW7+ryhbaC
zr3LbbMlvEkiTfKpmLUAxkR3AMbm3Jp5I9duJSm6hEzGBPZESh0cBHKh1h5MIhT6T++gtwuaCw8/
JdzvCF3Rdj1e0J0a1XaOrHlQtRb4pTzpcS1ZSTPp5WKVACJgSRWG2wvZGVncQj5HmdwEkWu7HVs/
mkFIaa/5kLqp/IAJlVqxZHIwJqP2ANavu8c7bvRnUbTXAjAg8Oio3AH9cbyF2vY1vuIjsN6ipFcc
k10PvfW3arQ8EoVZOGQ0blVCgDddHEsy62SWUXWJlTC/cTDEvQOU0T6envo1Jn91eP05CpkPkQZq
MuZWRSeaIjVNRUKGoE3l1ZyUeZCHi3YmutskJ+vLoKMOdIP3eNHO3mRaFFqQuQh5mbrK7HtnsI2P
ou31Z0WPfEyz9VuQn185mnW/1qMOEZHsnIbWZp2/eQLutdeJLqTjSiekVfwBK6rLpTaly7TRvzdx
A68FflO9q9No/gWmGneZQq7mM8YhmzX+ZvzNCrOVSkaeNVP8cVJ+W3pZ+xWCE15KvQF5TYtYJ5xd
dG3LM93Aze30Mi7B5EpphUhOjH383lJJph4hzOKzqKNdqBehh/+LAGPY5ZcWPfofpxfUJpj+81PT
6gRxgG0YqeDmUyeVVITqYsq+6uC8Ltm4oXcQIh/j3MRtxJrSg5FnzgesXYfbRTGm59ksrE9GHtGC
PP0ob9f22np7MUNA34PL8vjVEZ+tRclu99sxt37oldTexcpZhZ/j4PXlfdmhq0Il07t6LxyPMtqV
olX1oPj0O9IHxJmWQ5lN1oOBL4ELhojSbxTn4ZlO/dt3Q32KnBKHIvqM2jbXFsBkAR+ynIwaX4YU
ckywDIjSn57B4xxgfTd6NNSG6CPDJEUm8vjdqioyZj6n7FN6indTMTX7auBELJQ0/3Z6qLfrdK38
U28CMoIcyVa9AfdtYixKVP4SD+NN6YzVZ2kqhZvVkh5UdXRObf69V4OdC7hivQGh6R6/mjQBbCgH
W/arpGr2xiDlRJVj6gsS4nNFts27cSxz6K13LAU2AuttNT22TFiPWWSCcOyGJYiU0hSuURvVD20O
m4GyiJq1roLZJRB3WGUXtGgrWixRU8/XhVXD7+qjZrofI6iNAcpe8AOmhDQVbUqJO/n0l3jpTr+6
E1ZoH3UxpJ3WNv1KojmeGmURiyizWQ2EKeTvI+UJmOeh0T2mYFpn2LWtNrkI6MLQogOhoSwT2fql
YqXj7MFjl3Ge7LNsQu1jcZ6KlBN/p2chheti0vQHBBfk0jUr1I18bDxpdobKnCuH0y+x+bzrO1Di
16gIAT5C9XfzDiLqdYgAqRokOWqmWj9Xftan007WIN7+7aGoIesmlUQq2OQox9OVZVBKAclogTJr
9rWaa/blorbzlTVk4uPpoTZnzfpWL3JFVJSoWdLDPR6qbOIua02uZ72PlT3GjMsHYwk7Asu0xWG0
lMMHgzrFh9Ojbs6al1E519Bd4LghSV/n+lV6Xtr92I0yQb3aRv2NI2rHt6blXAd8/SKbVYcaPQVf
pKc4abYHQFgXY1FPthIgIJtfm4Mwf1WYLkVB0uO4qYVFs8uMEWN0oTsPopmzMyfqO+PTf6COiLYe
0N7tibqS9jssVDhsovK6bbWrWtUvY6u5havxXAhduKVtfeZO+Xl6dt8eDqRyIDeROCPyxYboeHYb
4BFJOcpGUNTaEGRL2x3wiB09c2iSoJcsyz89nqq+mWhayCsGBw0bEsgtyKsStszBUmhBUSbdx7Rp
wtLL4DzulDYEitW3yhB7aNZOhz6blBF0EFRVLw1jFJ4yrSvNi35pFeRDgRdfJma6VHshkmRvtLBF
vaFzkhIpajU3rqYId9w9hj8NkqX9gFF4pqT2eOaF3n44m32O1hBiA3QNtgEHOgqmgxmRituuaK+d
Sss/oZtWHtb+JeSEJNYCR1KlvQ5BycPPGDuO0zO6DXnYIKT+MjQ5sge+4PYuoVQKEdxq+ITxGH6y
rMJuvRnGBm07p8cKuaKdTRWCVkNOT8fUUk+uEuG4pjaUj1BxUGg5/URvdyy1G/DZaxWAydlWU9uY
KFxqNT3gp4ZnN+VvEPXnQCQvucG/dyyFOozCqNhRjeHCZttuzgXLkPoO1rgcyFkaLi5a/sZPukLK
5KNPaem7gnvkPikVg9yxt2wVw2QaPvtRLmN0Cev8G42wKnctMSFKjI1IDIA8TQDZKGYFXkqnq/ml
y7KluKigwyauQyOl3C1dPz+fnq6tfsT6JiblKVR5gPwBXlq3zKsTzokwiy4TXQ3g4u66CGSDmpqj
q4jC/LlgEQEJGVuI78k8WTg1DI3Y9xU6N66CzVHQwWXz9KQ0PujwOh5PP9o6h0dzjH7WOskk6TRU
ACxvnkziA89Za/kIXDQ+4HOuXpWyzQc7UozPp8c6XjV8T50bxVxdVdZCG0vkeCwJPkkeA3f1IeBo
/oBEtWeo8znbgzdvtOYGiPutEHfYzlvTKifWIfHNwvYpH8EonEYroFAz7GlgWWdyrk1av74RY1Gw
5JBDHY50+viNcrhS8lIzFjSw24Wn4kAVgycKxfqJDFobIP0Bl2NYxE4WjnoZw9pznSaDei3SeteA
5jmTjr19e6J17nB4yWuSpG/iErVvSw2kA28v6fMOcohB/W5EQKmdzwnjnRnK2AQLFvYlapkzVBJX
bTBTxPCsLudc7FHHPr1yjuOSdZ6pRyIsLNPiZK63ByDEl8IJhW36C3zT+0Fu58+VFWFLMM32h6GL
FD/LS+3Mhf12166jEjGwaGWgbObmBdu5BLswQK6bo9H6lMmp5DqTnh6cpVMv8O+xPciFwNviuQpM
WJnXHOHVfWwm7a9BaVXDHRxj+LhAr/j7H5ksBqn6tSoMxm7zYEs5pMhi9xao1snZ1U2/+FMrxh2c
ZDk4PfPvfOTVIoGCMP4lFufX8QoHqVDpY2FCMFwq+UKLOvMGSc3sdgVVPJ4e6u3xQON4/dSUu8lz
9U2cuyh1Aw97HapDp8LI5ZhW4XwOnnNcJ3lZSquDISLuaOIQo2zmDrnPtta10PLjycrTnZoqxjfY
i0hHwCJY3EF1xB1UruXKRs3ozDLeXOR/Dg6sfy1FGibY9HW2X90DHYq2ehwJy19MTVxSOBe7iO7x
nVmENdSC2NlHuEh+poqR7wqryQ8E+slThO7lOcTdcVDz15NQE4WfssLRti7SMr232plKi7L0nN90
S5j97Mxmui0mu7vQSlgUVqXWj9Yoi4e6E+fMKN7Z0Gv/kcSYEgO3wboWXk1EBpUSiKMEMdmQpiuc
m7TPE8TCXSpwj7V0sTMycc7Q5N1XXnk54FJVDpPNVZfLSjjkeWf5Sm2Od4tZRIE1WhHianGxq80m
Dey2cry8scLc4zpOnk+v73Pjb9a3CWdVsqeC66/KF9RSVUp05NqHOralH9zs89WCQfrnsZunfVqY
08Pp4d/byeCgUCcju1sl9Y6nXGRKljpTY/kh7O5dbGsC2aAsvOmhJv36vwy1bmZ05chYN3ts1udI
JBDofEjEo58UgFHgIIeumcfnanDvv9W/h9pUAxcpKstMYqgSeREvpJIWJDVy41FsV/7/4a3WSJya
H4iybR8OY1NT59y1YLHPrb+smHB17LXdpCT2maHeCSxWWTOifVRGwEdugxi5rsbWBgTmD0bRulQb
DOw3O20fSaK5MsLZuVfMuNspPUoAsDHFwYBdeiujefKt1CrzRmRzHPz914dusJ7Ma7l3e3bFEMkQ
Mufs0uJJ3+dtbyC6NmnYq6bqxemhjlPWPw8n1g5YYOQSbCpox0vVyWtbMieC0rGklajHZvndkVtx
pWpRs1PmsT6jUaPz+46CYMSMuXg4DQE4QZvbnAwRwiRpgkiGj3idhas3ylWVqp6z3HzvzKPcxQ6k
Tkcmt9n/k9bBMR/WI9egSJ53sQ2b3Sz28WjIXka0ipaQmu5PT+V7193rQTdTieJPoTagXP1lUbrL
ZlykW1spzGDQp9lz+kS7KXStvNXAbZ7JWt+dVODp1PhYygSjxx/RGCK5kjhM+Yh66ud6mcP6Ks+B
397b/7T/ybBwGsKtYDOKlORFrVtMagp0FW9x6NdyJFzLQobk9Ey++z4v1Am2IwXkzUkjxzN2whHv
k8VO7TXQZ10V0/kzo7y79F+NsnmfWm+tvkXUzk8H0kUZR5MbnVFuulRrfDH24nD6rd5dlFT6VIeA
y37DoRjQ2q8Q8rd8LLAX4WIhXQfaqDb7vJ77C5Ay4w0IILrap4d9bzIRxQIfjQ77Wtk4Xhx9ORZK
stTsOPTZ9thSWruuXs6Rk86Nsi6eV1FGWAwSSk3c+F0uFR9RDYl8aYzlM1P43r1OJL6KL2JDAaTl
eJRuon5VSmwxPB7ay9lazQWBfo/fhpl2mFtpSUN5kU6Ba7WNouxzFR3409P5XmBJZ4PiIqyTVSxq
c7ZkLTFzRtqNkADifJ7UUFs0k37Cb1z4NpIcHvyGBEmKvvzZGNbyBJgDwFVNP+FMjPvOhoSxgpw0
nDD+z7YwnjspfrZFafvTGIkrgVPzLkRtAHkmRf98+q3fWbsO8RyVOS7JlbZ/PPGyYpa5hHyP34bm
9HPIW7oGlKO6rqq/I0YJd2VIjTMz/c6SYkyDsgKIZghVm4WLkIqETX1l+1GCUHacpsolSrfn+mLv
jgKBHHHXF3TcZklZKCAtc5vbvujK0rfV6rfWaGd1XNfcbXPt0UR1QFRxIWFxsxkl6aaoz6uI+Sun
7DOEO6iwo0Yf1V06E/xoRHTxUKml/iTldM0A+i9FFdSLgdxej9rUbVm06s2EttM5jPa7X/bVk22W
Mzw1MZsKiyjRCvCIkmxnAUvf+rYgUHVHmyD7MKaK9vcPJao4azObG4vcaDMfJCSaGQ+M2lCiuaFs
rl9l8dn+9buzvgJ2KVEBBd0moJ0KwapAa9PPxinbL7mW3Dah3t3acbFcJ7JT7kntqwCfcemqKeXW
k+RR3We1Oh869CgMV2qac5W5d46wlbECPpW7bSXWH++kOIktiWAO0/Z57AK1HsLnRaqtIMP8C20R
bYBNZFfpbrSh5/QIl52Z+U1L8CXio8GNSIRJaATQbxOm9GYfaxMityhwaSBEIBdnrtrn0i15sn2b
5JLydRL6Pu363EvVEIFKQyBpNMn1AU+haWeESfvcteE3y8pD/H9giTZOlO7kxE7vEjNBhRRN5OFM
hei9bQo4j7bKyoemyXs8bTPqJHaBRb0PtkXzzMiKD3IYntMCeG8z8MuJbfhGK1/qeJQmLhuYwCnb
FIg0yqSjNLmOFY47RYumvVPOauRFlfR3HTIJiOHMsAvgcK7WIi/lsVe3Z1lGaWo55Da2gttPDJQn
aK0436V9HfmnT/K3USpDAcwFI40oyZuO8JjWknCAt/nyWBb33ShQBU7HAVZYzLlfBIjYIdvfI1T0
3coGxKxOD//2O0KYphQCSomvBXfqeIYxDbHVMiXfyIxkDLrKSj+21Pj+dtVupWUDQqD1zVm1bWfU
wkgg8mVUnlpBC6NcnJ2xDM+ZWkxnAAHvTScCP9iyIwGy9o2P38cGU+d0gpEAaNYHK9XUR1ks2k6r
W0pc0iSa38i7B6NkaPenZ/KdmikvSfMPr1N6+0QAx0OrfQby36BmKsFJx+tgqruA4zTZa/JsfQ3x
ENlbZl27kW11uyHhBGxp5V2xsZUgLUAoAQH/gMXKeKbH/NJiOb7s1vyOyH2FKcGd3BxxfWeMgM8G
yh9zZ2j0Wzr1kwn28YEGiH47GXVUgDlQ8p9zpOFm3fY2SMHFZg16kCCjxitMMZ8x+3i7s3kmmPM0
Rchy4bQfT1YSmrFjOrPlsyqr2zztQ1eIYfml6FXlT82C/n9TROfgIm8jNBYhWS4dPDo/2hZQ1ELs
qAfEdGAZFKMXqUa5I+v4pUyK7Z1ZDeuNeTTp0HQQBmApvAhFbIWc0N7qHJSoJb+R7fzSBpzr1toU
fZzp5F4ndpKinxaP6ve874qdQMVlX+GeTiW0ST+qS1H/tBs9/oVEs3xvStgUuDniomfOnjebf31G
FsYLPY1cRD3+CO1Y2rGhl5IvRA60OXYelyE+Vzx5c8FuBtmsvjCKpLgGkuY3Rj7dC6OVfqJMFj51
mbmsROAklve1GU+/Be//dVaXbn/6U7w5EtYHIDsh0lPYn9uCa4pIWNpzzPoI1l8jHXSZ5VrpTZJ2
3RrDVa8bH42uPXM9vvv1EeanXkRh5Y0y/dggCWlKieQjzRyX7hjh9415aEsS1uyRoZK+nn7HDQqU
KGJ9SaAHawijoJCx+ZSGBFwPKfLQt2SxyklGhp92zpS7c6q3v6ehaH7A+TNAsiE1OzeA5kzkzE8/
xAvY6s2af/UQm09dtHQY8OyUfHAeMbiGkiKvG+J7djWzuNzQRMttmPvlQkI75MK2+vHeWOzGn/Ik
/JSYlXSQOmu5cERkfSwWx+C6QKTLGMcmgAhArxruxx4RG9UbSxT8gb0Lv11G28WqfUG5vHk8/ULv
7g8CgBU+opLhbg4p+ogRoBr2R1lOOr5w8celUPKL04O8OZPWL/dqkE0qN7E7Y1TQJT8ByApBNmro
msoG/jyi/nR6qPdWpU3Llv+t8Lzt8Tdb+jBFUir5qprHYVAu9WLDnLblfVh08hekMbXfp0d8u/dW
gh78X64SIv7tdSwhdN9UaeP4XSnFFyhxd59g3Su7rhdl0GWV7S1184DKZfrl9MBvLz1S1VX12yYK
YOdvZapbpN76ziocnzuxuktsId92OXzu3lTxHtCMXv9ESUD28yEpH3Si5ruUlH6fxLV6Q8VDOudL
+PYz8zzgdrl3EO5AzOX4rF3kMsNINHV8EF/Fl4LsCBc1ID979uFZkMq7g3HBIdmposD04k7+Kn7N
wj4a8rl1/MFxql1Wx+jz5rAs7qW5C8/EPW9u8nWiX421LrpXY0nQ3IHJ8YlLBMevFDufbxBTyD/E
zagB7DKWwi8Xo/jbVxcrinN1JVOBpd2mkk22LOYUq6HPp7OudLk0rxUlyg+nV9E7yxfoCtoxq84K
Oev67q/ebeR6tBd1CP3cUWbXiQc4CrFOuzsZEQ4AkFxE+wI5+9Gt0jw5dzC8kCO356mNNCPHAzBX
2leb4ZVihr4xREGs9fZVtEL4vGiqFhHgDiXLpMcEi5VVG3dppEwIcxv9BI0kGXOZba2y2iNbgq6U
GY1p7DFZSDRINHL+hUUaf6GWdl+FGnJ8NT70ehB3MXTLONPwO3bCqqEHXUlzEoRJpX+NhXDi/Wp9
A4qjQsIT605Nd0tJGT/oxiDfCa3NEjeVixaBf5L8ynU6CQfLprMH06U7A5ZaFBqApRqWvuwW7aD9
gokx/S5hBFw7S9Y5QWa16ZeJAkvrlrSEaQtMi/5Jq+fqcztZMu9Tz81nAw2tm3CwcOLAC6J03EYz
+G+JdNvsIbi7GpoBhv+59BPWHIbZ4zQPR8hMIMFU+nSJAhcSJH3YzjGmU2M9UUFP+gunyBvDs9BH
JWM2a4EtCBgdBZvttvmBLWQU+WazoNtBAo5AaynSoK+1RPPN2q7iD9Kodl5hp5n9kGlzi6BxMzZt
6VFxsfGfMWzpQm4iB8BGKVq8NeqlaC31UaG3VCfURyeraHwbbAFuuZjEhY9JpNGiSGy5elDiCFb/
Xlh9Xvg9EleVW2LIF8OXQrwzUOLM0Tw5RIvLN0yhtNiMxK1GuUS2nvopzr5jW6GnyN06Te5pOVZp
EGxsgyRFZLiOFOjZJ+QFSdZ5Cm4/zwMQxw813evneMys3pURwUFsXYqizrdhNyyfO7uIxp2JTU12
0Zl6M+AlIfe1O000kvxakUwccoRNlNvM3fAJM2BKLEourNavO+Q5XDVr8LXINURuAwv+2nJJqmH3
tC/0PEYZflaREI+1SAqSSAE61C+T9HvmonAnY1CoxelRe09ZrqXqmVlh545EWtIuzcOepY52yK2N
vpTu5UJuVS+uoKS3NS2nKjfRxK9jaf5Fr8FK/Vmzoo+NlpaTqyBwdD8AdURVHanhhoRJQ1sEf6Ps
61xGRFMDFtV3ROP2hx7bmk8gGGrcNpq1EivUUrmf6wbKd6dOLUpkmjEOmA3hF7cbLbxEXAXkweB2
MgIwLl/OjAOHOs43lc32SEl3GANDpQjkLZHZHpIW+VA3NSq99Qknpx/0NYcnzen4RXQP4R/iOr5o
0PSG5RM65PInmrfqd4PCWbxKw1eziydm+1DmnTEFlNAHHYxpaJq+KpLVxKCekR+nuJI891o4XyJt
hDJulyfxfairU3+pKUVxufrFlvuOmMJ2KyOeWl+OpbF2iWNTWrIRWPQGVaPoGnnw6aOE7dX3ZciM
e6Oz+vjCTGPIjXmYGX4R2mrmYiIZ3ehSukwukvjWz1E4kcb6G9FwQCxEXVwwhGnh2zNEJny8YnOh
sB3rFfYwWif8udT0Z1jMS34/SFqUeFGcSuMFkt0KktmkwJpr4TScHOI2K781iPR/U8JI+9xJKKy4
ctMiz2chxPjdTiNMbWY1rBErr7F88QrMuyn0JlnZe1QAI8703iAYa7V4P6ba+GBOmXrR4TQFxdPR
sP9cLgWq1D8m9J5LV0Gj/WtsyMmMeULWcgAbRvsDg5v6IQKxr3i9bfZfkToylQvTsGZrPRgE+tQi
ix/lyDQf1VRk3U6306nz0a8upm/U2DQMICbsKoI5idUPUxIO055NEfLUiSaLn4hg56pXzMDH3SJN
OusqiWapP4Q6fKVd3lLHcpVuomGP905fueocWpJXS6CZ8L7KMwSuYlHlntxP8uVao8R3jyKztOe5
5O+1ni3iYtarQnGH1WCEghj5mpuagzz7VqcDYZxEXaHJn6gwLEp8LU3wpr31fZi66LNu4A9GST0O
kX8cBPSzeZKlzs9SE+3NCm8b3KmAKhkXiAGMCFSaqe1BFcnEhZKb2mdVGkSIFLXZFofOGkTtymCj
MLLR5NXOZsRdYifksEiuVHOS9nHcyb9VNNTlQJ/kTFznRjG2mIITSnui08fwEW2nrry3lirLkN2x
Wgd1bh2htnrskiiIDLk99CJGg2GuFe6XDD3t0BvJHOWLVMmq5BFHG1H86rN0HP3anpLSLcyuvlIE
jg8RJqyPcuMsX/UpgrXACarjHKWFyRdTa2H7piMMjdusJyQNMr0s0x9IWeWIR6pQrUFVOIIpFPnM
osPbys2WWjieZWFuNkidU1C2opLj51mKSNGixsl3wIHT7VKkY/aRpT1WfhzVCk+aSD9bXRfioImw
epLpKGQeLOSlJP4NI84Op3cW7TIROZcAbk29wsHrjDplbikzAhCboA9ArvfYcc3m/CUpeuUzRkKY
LURJxjkhEYc8oYqO9HmSteiTY8CFAgcS5g8RdglfG9wCqHBoE9mG1A3agA1Qigtp2mbxF620sCVD
gqd8LMD8qH5TDcpvqRn651Fb5m9wqUc2XqOnV1bYYuteY5w0uM6CSDN+RnJ9tcCTKXdliJTUPreS
/GAYnTm7U1nq99Sd8u+qFau3rYEdhz/PVdU/am2a3PTlorU+qqjNbcffCl362bUZyCg6/Yg1BaPJ
JC0Lw5vnYYGqbKfDs6ogOeZjFGRep7VcfxdVKyRkJ5WsD8hlISfb1WRc9VjI9ockWZp+r9eZZAOj
KlWwMgJcs6cPMeensyxGu4P/o3/Q43L6FJb23O5xG7exR1v00fbNEbUFwjiBwTOEJAIRCAVVw00K
5B2JNMx//Rk6WeiZ0jA/ZT3egoQ2hdR5A/NyI1kV0Gmrgk8ODT2vBq9Jp8tQbUe6W8WzNsRT4tWN
Lt3kGlYyPhgi1xhNmM8JS4jbhpLbsI/7KrvK7bqxd7CC029YxoreG4SUJ37Z1mLx8l6XvtqdwiY0
+rh7aud5MryBgocRIJxiX5bV6pbXSjKMT/aR9YSJ3B6bSHy6Bp7XLQpV3adVK3c/igmf6wCklJp4
ul2EtDomZ2WrmpZteEXThejMowl1qaEFJvspHmBXuEjFt+Ac8QeVe0v/mGO7Q1UWRyzMI3lrNC0I
j/UGfwR/VOsctuBQcX3jv1f1AGalET3+CcPfQMOJ4cpObTncp5KsKuDiIsxFOPnxtVvNZnEIqpoe
34ak+aUXk/htyw0RURmZxY0DccNwo1UN3s3n1JRhZ9lS4ZEmtJrXqksbEhAhRbL6uleVqzRGJHDs
kLLaI/LlOHNo0fc7Gpym7qvAl5s1qVCr4HQa8xZThTL26zxmk0hgfPX/2DuTJbmRLMv+SkmvGymY
hy1gMIPPdNJJOmMDcQ6BQaGKefz6OsaKCpKWNDeJXLb0JlMyRCLhBigU+t6791y1VDVc1DUwS+pg
v/eiSQ3tk2v1t2T7GWSjtc3VSm76u0ZW8iswUzNykVRfw+HPb5y+vTRx/F1pdSSw4N5DKoe35Nfa
hpS5olNdm+7KLvDxV9UiWVBAf0g7Y0gjm9idO7AsM8Wjyav4z+8HbFNUqLSCyUo+1UO227TN6aDD
iQ2YuUF3lXe2sRlR09jOnRuQgUYcWnk/O4G8okMlr8klmq88OK+ccDGJ3fejm19QYv2mZrdhwjhU
e6BR/dOOeN+YzPKnKtjlY8EwWi/Ht+xcFSMEaV0oa7+Du38tLOlD4I3i1IdzHCvxrzd/bkba0H6W
7gTgHzsixUl8E9qIzob5pH1fVmaQhcAwAYqycrbYHeZ3GuHcedhbPdVKjtuSIJ1utTP+cytnFr7T
PZvE/1i71BnK7KC3k/1SEKM3RcuWpsPezJR576+ZAMzoFd0cZ57evUUPZj4etegvPfGZW0QgVF2T
v9R3pH3IdnlQBPVceh9+e6v9o60G5YTNmO/Xny9cT21eL+jFHD8rckg/V+JIgtT87sKb99srITCg
9YUWlHbwr1cKCgFdoKARY5dLvetqZricct8GKzXa62v6N20YUPQ/rnTSRqxlR4aPRxtG5l5zILMK
atcRBrs5HpLirJlJaBT50+sX/feG4rG9xzyf/hpuVvOk9+OMc5o31Ujc1NYZsCw9sSv0+7y5NdL0
khXs35ux2M3xgYKTIAOYrt2vt3J2U47YJi11y5y9D22FIc4jGuZ/JpV/oYPe/M9LcMIqOvmf/4+i
i47SzvPoon33TX3J/4sw3hf18jPA6Piv/QUwcmARIZXTCbPALMsT5xH9BTBy7H8h6qAjR7MMLYXl
sPz+Ahg5/6Lt6xFjzjbK7gHD7m+CkfkvYHr0KDE9MIJCMGX8E4YRA3OWwI9tDcoKvjw621hcEfQB
Rjp5B9rBoKugZnw/WTqJq1GDeROttt8Q39QL6t/V5MRBtImzVKRvt/Mnq8vt8TAPgvSGlM94VC+U
XruBkh6UfK3LBShKlh3IcjTsPfN7sS/KYZDx4GxzUg9ma8d9t/qUEcLV5oiukftCTA0n5KHLs4eu
1+pijyeWQjJrcEhFqdlQQJEouoGRI3LtCrlz/2fg9/LD1EiyO8u0GZxk81J7iaaOw0fMxDDVD/ba
a82hK2Gp4BPP0+UdGRfu9dxP/RJx87tPULIITcEG6j629WI9uhkUvESudflVaGv7VuiBIKQpmyC9
TDl5neZAhEO/TKV276l5SWbdao/Eg3b9Js1aN3eKftSXsTbz5wGUyFvHquRK3haHg1s7NTQrIlBw
S6O6d+z3tOIIC7M5a3DSnTX51TBTV37QM0JkP9AyIlct1XCIxr4xWU9kl3FizDyP3py+OcSfI1ms
qJLdpSC2i/Ba6jac2sUbXWZkrIkAPWaIeW7kKebTYlHVjVp7J/pcSu415t7DqLoCgnietdcAeNuv
kLj1ItJXq2z3nbf6EKtKRn8haXTmUQC41fdyPPbSjLLvx2vcZXAyxqba5HVhMK8nRXpsiaSVOGfg
MDniQTVTz+M0Xdns4PmVebTlaviaB4sJy0ZQl18hjO2eV13zX5Q521/dXJGBQmG9frBLLftIKjbN
LE1uE98bGy5puEBkyUjSg6RNMTz3gATp7Zp3ttfa3zLVKvkgqKaMfV5oqDhILVrK9wPfYXs3LMrh
gyIt2inmeHTfglgRdwZeOxUWNIlIBK6a0X3reU1H7awRXIBR+9iCXGiQ7ggjayQR1m2WP+Hop9wJ
yVSel7BteM+iyRmb506RV80ZN1s+mzVCIk7SS9Hv0mLtnvk+GwzrO9zLnXT9xzrnbLu3JhB+jwZS
GTq+QT1rV3Zlz392QxoU11UPoPll6NbB5yVILe+GyRNZl3Ll2LezvCMpa6uUm+4VmYYUgT2QyUhu
i3IpNSr6iQZOClLqPJUOUdu3FTHKZZaVhy2ri2fmAPm3ls4SqkvXa4wQpSEVbmdZs+RZWXWyOJl6
xGVtL3uLMy+rSbDed4VnbwMIHT7hcbMo39pREU35ToNN/KcGhaphlQxH107pmz0e+ly9eAa4q3C2
re6dmC1bC3OrAxlha5W/RWoM7PZuzOthiU3aucZOy3TQ1FN9jMMhb7ShCCLPzTAbvUgWstQOS+mQ
h5VX+vS41W363ORZd+RCD/691EFD7Nj5hqeqkzmBa6YlnjI0NSKczMX7mEk9eNuQzvJGh7d0V1qb
FVWZO9Y7/px83KGHqIkyp8nlRi0dn5GXltBddsjiI3DI5SV1Vt+/8pm9VhE7dStDaynAZRGrqR7o
Ckx57M4m72amyvnNWjVoEIkJT22aT0KAtuwwktM4cwJQaXL2DbSbAj4mBbWXZJsrqNxXwM7XVTou
E8LcMWXVT/5QxR3xgX/pmv7/d/z/HJONXvmOv1QCDt/X/7rqj//V//Ip59/830+59y/4QUcPIBqF
4+f6x6fcNf51PMtxlqQ6Q3l3RGT+9SnXOAHoaHUQOVM+6B7f7b+/5cxC/gXrCrrEUT1HEhVwhH8C
JPz1PKsxKMUucqS7/HrM62hJIaIWVSIW52HJN9IybcRAy1bcrZnuvaFiHu8Yp6t3HlmMzwRbi6gu
tnkvG8ON1hRvByrl4IA5uYgnPTU+iA7k8k/39K9D4s9cwu+Y0B8njR9/3YnMItdKfep9m96hlcsb
014bbNYdUgf4CXeE56WR3qGyaKltQmNaCaS1tveTRh4xucEtaozUIeN3q7IdRDpzn5o4zy0CNw5e
7S9xxSDy7YW/9FjL/O4vPSnx9JoKdWB7SMYUcZPVjR1xwA2afE/kX/TKzm9ce6njaSOuJ3RStEXU
dPUFNd6JLOXHfTqpsAgLTYOJHjwjL9PZsxPPO43Q2thv+a50+SATlOpVlM9zw7BoJlW2TYvo9Z/+
a4fh72sfj6I/D21rRVg6KUEi2ZBxqrBxp+Ixow99pZHQHjkkpL8trGINwsHzLpk7fq33flzzpM6b
Ak5LmmGWSSNGuZ/lCD7RV9VdnepfX/9VJ6TOH5c4aZiAVdGkvs0imYwsv9maNo/hYdZPEolvQqBr
Hpe2mCArrnrkNVIlnDGGvZ9t96Kav5tNd4GtlrtA9J9V69r7ujDHyNCM9MJDP4FX/PgLT6pB3AG1
6t25TExRLpHqixJIRt3vK6rwxEIBcU1YqLjOgkCSTu7mT3hkiKU12iCuRz3j5c3IUu4q72CJJb/W
Z8O8b2ig3ljAmq70PmCy3Hp9KJm4XCDEn3tux3/+04Bf9nMxVL6jki1dILIHpAcQcDodVOO9e/25
fbdk/OZFPLVNUHVnFQe9OqnIZoV6Y7VhrhgGO1Wz3KDL4ujWFfWB/n6Nx3/trsauldeTNKZQX0bj
0e+KNc673HmoBV9lLZ/Ex0FldpI1+Zh45UprFhdOlG4ITC102fGy1DAfcoPWaz8asahWwq7NJZZp
au6nYVM39Obbq6XhCNg4/OSOmeKNndktKYV1syOa41sPduvOzEZ/P2ed9Y/kwD8WyMneXq7OVkLi
qBNG9Xp0DKLerS4sU71Zvf3rt/vczuOc7NBtBwkpWBdut1f2e3xJ+g66towGNd4jdP04p90nEE9q
N1teG/rSWi886BPl0Y9fd7LjkkQ9Aoaw60QQ9gZA3CltN5ppZlAD5dM3CZtUUbVUngtxZBUYgxsj
OPQB/LGwdRdHTzbCqi75Sc7+OSdbMGKRpt5qh5sNkOh23sRUIckoZLKuDoGFyr5WfkZ7EYc8xUM9
x5ohiGrt2yWZbHnJrHxi0/r7rpxSOSZFLoXUjTpB+lAQuwHiVmAijrosfd9ahA8USrbxqpO5ks+t
H2+0gw++v40Xvga/9gZ+XP9kZ6Z9ZWsUuFXiz5MXGRRmu6yu2huFLJcjKhCs1xfemZ3kFOGQrj5v
FhymhGANeehX1+Vjj4VEN9qn169w5mRkn2yvXXWE9DSBSARZPbsUadSuFLCRW8cYSWgsUZEjV/n4
+sVQK//+AHHqDKDKHBUqNZVgY1y/0keH7oZgYr1mzqIFe0QFqg8FSSleOHZVdVNlOiG9w5guCIrs
oBoin2I+Fm7Tueg6xR3YH+5OMeASqSZf3C1V5wqqqlX/guwhfWllaozICwglJdd+/JTrU0Y3cyDc
GlNMF7EHCuQ8DptpOA8emXurygNxcNPCe6P7I/nXdZDC04L3M+nhuph3/Ugai5VW5hiTEBFcVWvv
c/4oDG2LK5kSs40sD/2PyxHt4DJpMLBdQQeA/EcjZMZc+5A5Ptp8a87LmyIY6VAsrlROqHpT+7ja
naB1o8klHgKvlrdru2SfHM4VN8VIvsr9FCgjdtzFtqLSkVmABLwj5Iw8ktKNAghobpw3KttbS50N
BzOv3SfoOHXBL6u3PzUio7/MZRHEZqr5TgLB1HpsfQpd4FeafduVbvC09pj2YsNOi4aLrgrx7yRN
G7nf2D1TjM2QW3J+XghNeeti6Vudc7uCqbG0gX9ITZ+MVnVd6QCUQ7UUBt0UoKkTiQ5j+VLSE3my
CikeBIX4VasQ4DqZSdMGND9PHltO4yMNaPKVUtuei6Rfe3q0CkIp/PACxPQmlPHsIrmywrkRvohm
wxUPLv4a7ZrxWf+NxO3qT3wwwU3Xes0YbihOYg4JdWz4zoTMpSA8IWoVyfJR6ozkSRvd4j9Jf+Mp
G2Ku3iqplIT6aPqkSRXSfda2ohb0DmxxlOEETG28yZDPsywUDYytsBleNILZaW5mmkyCJbeey9Wd
EssX3Xuo1uWLIVz3i0Sq0sMgqFdgYoPufoFqs2l7KpdlwKZsLtmjW1iqjYxGIxoDojcHTpPYl7dY
QeSHzKxVBsXYFHpC4hzYfQtswT53c8O5UuUUXAmSn8Z9MXesx060zwW6vne9swZWiBVDdGHRFMgP
XcJmcSjn+vhoD4ojgxp1ZGJ+0ZvvRhu61K4YTBto1qqq3dw47k4GOaKMLghuHALid/QD0tigqTWE
fgep1y8pnsI0K7dPweq0bZSThKQiM12Gd20DvjN07FXDRDY2QzT7dn6wl3lsAYcFw2NmsKzBWvis
9WrI/nRy1Qyh7czHjp6B77SriXgAPra1iRYYcr/0bVM+EObuvhvyZXzudK0ZYs2tWYasnGznLBYf
a1e3ysc+z4sq7KUbfK551drQqzrvXTo26k+NBI4vfjYZwy5fJ+dbC2K3iIx2ROAFOGx6T3CUydge
JcPnYeqHPHJ6S32rM7t8X9R9hXyQZuCIIZ+hbAjCYzXCluz4lxbf/P0ISPvjuozj3gRY/eR2RdOT
YEX67eDXaROnjpaSKYyswO/9OFvwLIQNdL4/ie5pMPD4TujnTnOdVevyNBiS7tdSyvbFYzUhfJKo
CBOzlgTnzrlVwY7wrU9TPy55jFT5epZ6ftWiSaQFWhptk/gMbI8QoHJJBrvyzCgdje2zCLpmSNa+
XLeYSCntNu038AXsCfJt2lYLm+bQfEIXvcprvUn1u2IkcrYd8wGoIMimDzYpmQttudW/NaDDDzFp
GGiONGQyY5YW90bL28uDbBOnnRc3nB1welEgmMEalbftVllU7BOg95JpJdYn7JYg+ObUpGnHspr1
LzKjqxZSTzriSgXL+LnlxKr2fsPeGTboPmTk0pK6W4Oa9JXK7dw5FISehJ3y8kPaHDWAs9bYn/Rg
kC9TRd4q1heTWLBAtkUTukKwnvtpSlO2cLbMqGiDDiFbnju3MKp4DV//Ap75oH9PoPmpNBjWY0Ba
Zx1LA1LyWjD/LAEx4V1Fvfr6JWi2/K5GPw1HaYgfmwSlKbXAYoZW0ddw/AbjwmD5zMnn1NPrp3O+
Sc9VSds6XcRs5qnuZHDTV4gfZrheF+7Tsaz+TX1zilNS0+wrvP0qwVu1xfqgz/dVpt2h1N1uJez9
aGbYGbmjw4OfUvPCrTvRSP99rjuNtVMQk428V3UCQ7n9IPyCH+RqJdu1Vtnbc8HUNw8Nvcw4CcxZ
ga2NZG7UgQLJaJS2mrgdqq5HBpIW4k/mHPWHmgmLH/bu1GlIUyZB5+n7KUNb+UZuimjfG8tp68MK
TvVNI5fp2UOPJwiXU/qVadJh2JGPmafQO3kJDzpBMlPkaW3AvorQ59EQTXOMB+rAnSxDPz0W6Sg+
qFXSK7JVW/8zx8GPO2P9WtO2szXSuO84+A8riXTKyq4qrDdhvVmX0njPLdyTImsZZS/RxdQJbd2O
8dlqJVm5rsnrr8WJn+jHLzippIrNrIPNM1WySAQQhhJMvwJa9aOTrUyY6v5d5VTzfjPRhdLPsaMl
Japi7DhzB3WR74WB1MV3RiMs7RpJO6e3PeHTxYdm8oyDZg4SyxERWqXjYQhpSk6Hs9iuW9vv7/Wu
tC+s0TMv4HFc+nNzoYMj3bV+X3JwMyOEcPIgFa9CrhVfF8KGLlzlzD51GvGXeVuBR7MRSTFZ9m3G
OI82P6fvGcLvhVf8bBF38ryVIs2rspYqsZwt33dzjq66sOjNAmH3dh6fn2hxyvWNUkHHR5F0ydnf
SnA0Zvrt9TVxImX6e03YJ2vCa7QhmOigJNo41FdNuq4HM1D5G3R4xWObDUzuaDi+VwZgc0yZzl3Z
Sudxa0UbrVhUkiat5OH1v+VcIXZSWasuK1KCHkWicWoO/UpnQKU76IWrWosMWZexF6x/CRN+iVT6
ueV85vGekj7o1ngAkvhGjL7FDudmfoS2TostiMJvX/895x6vdfKDFiZdaTFsVVKOc3nLOLYPyTAu
diVR2/tiW424z+rjcSbor1rq0ENFQsut0UyX0qfPfENO04e8HMCx8NsicdZSf4D/k94tJLg+a61G
Qtss+x1miIxHr/JDuWXr/vUfbp55kuZJc2D11gr5s10kaVm2XxF5Q/YqMJ8YuTc3t6MlXSdEspe2
4dTK+f3g2P3LQL+iZZGvk35wG0Hw3xb0pNN42yJjoM4FI2cbBSAOi6n9QOuPyavhOtMaY5zInrRK
ZnT28qoOYpAb7idt4MNSzYg26dJZKSc0W13ilZ67r8ff/dMZRtlNWXN6xXk3LiZVZX7sFDfVEI/L
3BPo07KO0XuTYhECOFdf876sLwEOzizcU23Q1uE3c60tSwLlyk9utqwxk0m8Nk3ZXHDbnmv2ff+A
/PT7RqU44rRcg16EtV+FKx4r4Wl0x2mNCsPtd2Tj5lea3fw5jvgo3KVU7y6sneMa+c25xzzZ3emE
+OvaDtqhKHJ13TeoIfTa3z6tMCfvGg5EsWOhMYg0FjfnWjMj59cAD8Q5ekKKOusZO9VAewgM41wE
92pNU2vXOeuYFM4s9xoNl8SShUGwIF+/z0L35TPI7eYQjDo6D82UDJRMFhg7MtqcO7cy4KkMbjD8
Z/vcaXJPMMwMsxCbJ2m94B9Ejb5v+mG7tdCPkq4iyuc2r7ILp9Vzt/PkEwPA22pqSNUJKWTfLGt4
PFLbqA7L+0qbjEPvz9Ufdob77PXHd27P+z7E+Gnp6G5JbI3PhEqN+a3hj+OjXpMODJEyxUJSNPux
z4N9FYiXdPO0Z9Qfejjyrr55/frn3o6TLVcQPNSQ/iASm0yvqIQCFheME/emrIoL85gzlziNOuyY
uPjLpPKESdx4lRYm6CIERjeVKy8lhZ7ZP081q5uP7L8ZtSwZLAlAYG4xvbWOuG06AzpNiwOgJenq
y390y07dy+qYdbYGfpZQmveRP+vuVQBPJ5oX3Ytfv8SZE9upLjj3ELsiVRCJpJ33xthwCvvKQsuF
4+iQDpiHXr/Od/3nbzaPU4NuMLTOonVsXEbqqpuyWWkQlqkW2khP7pRmaXej34vrXh8fDCqIN54r
ZewZdfNhVKbxUs+y4htifFMchENV47b0B/0pm0uVTKGrpU1S5W0f5pn4uBWFu9+GiqhhqZOfp8HQ
WcdM7LVuOOT1UT3VSCeefN2jrTSJBwwGX0o2NxoIuCJL0ALJVOPS0r28Dcea8+Xi5vJR8XjjVHSc
dvAO3Iixp8pbhwIfKe3ioWj3HiX+7vUbdu51PSXykBBfI2YwOQP4Dd0U0AJliO/KjVxi33Zoz/xD
3pl60mlzup/aSvuU9e0YWbLSL1Ql59b6SVlVTxi1N8vIkl56Gf6STb3bTOyU5qgbWB9wAoa4S6dv
r//g75vs71bIyX7otQD8hlVkCXx//c5zEUFbqdqSpu+6qxlj62Fwe5PapjeJEIJSVeA5jKSJyjEt
XBT0S/0+yLWAWFXR4f3p9L09L6gVpb394TJpOU4IS1LSK3NHsYgwCZvMhdfo3K06OasHE9Zfrxiz
xFuWPrZMpYdsRCtGJecjBrvicavoH71+o86ujJOddD0qymVDOrspqRhta+0PejWsn71pnW4Kgpuu
J1f0N3mV5+9mIWtkYGW/awvSaF//C84Uw6eZPqUIikLTB37tUR9G7KMWyQJO3Ov/7+fOOKcA+Lbv
ggntfJZkBnTPzTSKpN7mLsaojI1rWbybRltMNGZbScJvi90PBs6FA5bz+zPOKVtRJ4QBdAv9EN0B
jVePi9oRSFHANTW7C7/vzJZ7msJAT6+0txU4hLeu5rOVmssdWrcvvQ/qPaLCv9TO+/6Z+M0LpR9/
408ffH8lOgw/SJ4ID+1HGyzrozVv8mbuhmFn1ql58AGv7+cKeSRxcsWjMkfMx25B78htSoZETE5Q
y2prPGWedb06ptr1nnspfuzcvT45T6IytobV53Nddap8TE267cZmVgykHOPD62vp3CVOtrBi9esR
G2aRkHIcHL7nNeSwTx7s0b6EjD1zjDuNNu5BD2DjKbhEX/bX3mwgw9FEsDcdGWCMK0wSrYwxZiLX
XPiWnvtRJ5sN6td2a/yhSHh8+LQWU1yzZPvIRtt64SR1TntzyqRGF5xNdhVQn3pa/kSHWx6moDPf
VF3XRGumWbsVC+M7rtteMWPPE3OBf+Nk/obwWI27xTYwUnqLHW0weXY2IWURPZph13XLpT7s718k
puq/ru8xaCGLFFpBHxYnZjA7IlpLb93XLjM0D2Piharg3HWOT/6n9yh1W830MvbvzlgdZukSeHsd
IE+mmI5y+Q9DTf634QMQ+9frBHiA6qZ1CnqMIzHv01KGWhpoMYmD8sLe8/ud2zkNka+ZtQ7Yvupk
IpEl3obAvhtatcb/ydvmnGZ74edHni0DlXTYgkNIUU6cmnwh/JWh/X92iZM9Q7T1YGHhVUmpMkZ2
ABvuYQk/oN+dL3xef/92EeP+61PIAuJkurXiR+SB/9AIzJVB3W1vpkleegrnFtTJSUfLybIjzUUm
WZsOH9JUb1BgC+PK1fsmRA06XL1+s35/KnFOKdb86d0yCqtMkFm+w7N9n5W9GxqQundTk8K4sC9B
4M7dtJMjCQkX8zajik7IIgWVrQgiLb3WYByRBxeW7hl5BujGXx/MkJlq8JupTMoSGR9gzPRaXwqN
NGVFDtTcI44/TsRM5hRxIQzMuERDXHcSRyvBNRfP5Wduqn+yG/i5Q1tAUUbnddss4Rz4AwabbtH/
WKTtPvmUFgXQgbK7mswUMzsAyBfZ18Yfztg3NaZi2/oyrNp8HQiH0XmtIA1oAv5IRAoT45jXH/33
od2/f/yx7f56t2qtcKjx0e1aYxsK/OXvVntEHkFsodmJLgaSYkfID49QAKBUvbUGEaP6cR9k4xza
lePskG+t4Fh5ljNEdybqXvtxzAz/MDhQZiaZLjH6yw3QxZzFZVaCrBD5TTf3t+0k+7DuMWmMJJbq
TGRvpzVzP7q5Px1kZon9mHU3PMb2MA0aXsEiM+8Xvd8Z3aWN4vefZQiVv/7+CiyJ2RisFiQW5lVp
LBQrQYn2Vu+oGDfzT21rKOA7nIqv3/Ezr4B//Oc/fSWI3NCCJbWzxEEZEdUV0AbHWoe9QSLZhUuc
pO79/YXwT3a/EdVtbuWbSLB3BDv83eu+yfjs4ZLMYAwy26nLbUbw2m5xrdLs0+gyrSoXGDKmua3X
lZlWYep32WGbcWnIPkjvUuI79rJaEUpmwZvarqpHkMRfOico9q/fmTPbnX+yo/oZSKMN3FGS+o33
GLjQBECwFpEZbKi6Os++sHOfezNPtlWR6ZJcVNM75MH6JsBQfRCQUUMcyGnIXcIvg1bi9Z9ETi6P
9Xfv18khDGluLvwlL5N5C3QU7mPt3xQtWc9gXgRPfNHHo4mucoOoAXlxZxT1NDIJYzQcW05R7GgY
IPHy0WB0UcHZCh7F0nCGmkuYFR3cZII/+faYjrafOjBEwAV5kSJgcvMfPC7Lw1ijpYdB+P2VWVAJ
htjUlq/5lELiyTmnvXFabXqgRWy9qywDECVIrK95q3KDDOWpIhi7L9w7cPHYmzHEjHkEOzZ9kIHm
1LtJC+a3QHncaZc1bj3utewLsgNVY35JzXs1QEVBsyIY6sHuvIZb1pS7YBta8AqQinfeqmNJKBhr
LjGUpSwPV9+rknFbmFZqnrZVOyzBwovTHhda6MNW/ubSutstJAFCK12s/lM36cWLP/goZ7W2Cxjw
YW9b+dO29EXntfqAW/Ht4ObztbMy9+2N4KHJJlx0G5Tk0O5yGCjT6mqM6nrPvK1BKOogc3J7ClPY
ME3M7yu+jlVl3KZlljoR/Ol03CE66/ZuW+cvptf1zFvTEm2mA68hjy1lG8/O0JrXFaTmOM/9vj3o
UtGcIr/aKkMxz50R+U3aJpbGzylmokYin8NK/obcTwvuQDqWoBIstXyr9WaY3iKVbd+WXgk0bPYD
EB2IxoIvbdpXVrQ5QZVkum3VO2W4KV6kZpUgLKysm++HQKu+KjC/z9VK3yHUXLBQ4Lzs8oNfFnoR
zlA+Ps5F7njRMvtLuhtBR74fMGiV0bRlzedyXNkXN1HBkeiydboylhKEnY48JULk05p7JG8jS3oz
wRLhQlT03x1tfl4No86ug2o0349BM/8ZmDzXA8Y/KXae7NOE7IESTlWn0LnYK7qm0J6t8oi5ctiC
3GwYiZURK4whq1NoAseiLffUoA7+bSXt5SBmuwgta7LMmCx1246c3CvuZmKADWrzWX+cs3zzSDvG
VleYQf4+A35b3PmGwg+jN4tuXU3bRmKOAPqj4hq3YXDV9pr6DP7GbaNlHII/Zi/Ypz6SiQgH3PrG
D9YV42UVeIcJ4I4F+cWeo9IlZxmbYNXfzgRliD19zPbTOhXZS69vxV6bqvLYt8zLyHR7PbiemE/X
Uet7/OkzY6/ruTBIDbDobT1ieWz8hAM9o2QfdlQVjx1sopBPtf05ICPsvZb2eHB5K7zr0jQgEgul
dILngMGRVeaMz+nYTjeMmEBtmH7nlBHj2eBdVvQaxJuG+RejzKAr3zJbqA+q1Jwvk7s2O9aCJsMx
lRvdXdEW70eVel/r0REc00rSuKMl6PtjQq6qkcW3iEz2Q9BsGZ/otLnL5qUQe0ur+sfMITIs8ul0
OdEmAkKXO78bGe3gbcnCOt8cxEnjLJ403JK46npTvkcDDw94Ebn/GegnvQUBQo1ISBhmXMyxnYfN
P7o2ajG51a70hvSA+LTLYy1InW3f0j6+r+QCsWVhpRW4YzeDraaZNOxEVY88E4iQFq+W1hi7ysIm
EtebP+xtPW2e8Eih759071ZYMwHSeSCHr9NEchYIOG/br0WgoxAyZvQztg0sbbPNyg/NktUQDBOT
EWuY7ya7h4XP/58fmUuaJV3al+b1OG6NHfPTkeE2eVd9DYJpHndyNkZSTqTzCRyCztYlhpU71E6T
f2XZCA5DCRQOw+3gTzfLRuh1iNrNedDJ7szCoBvmKwlKCBxOUDiPvPUtktw8aEuoXcG4klLoz1G9
AdY7ZMxtPjvOdOfL9kOmk0i4M3w/uFlMLfsm+fdZCajjQjIWigdbetaXNM80KFtl0+B9dk3nKsNP
4e2tnH0qDjZYLgxHHe+xWXpwWbVOn7tfKs8O3ZbTE7SvcUo51w5MinqyvUFolBmzVmlAc6Efpz+n
K5zvZJDpQ1tY3oO0JuOpqBnfA6rK67A1G5elWOKfhlAGyR8xo7JvK4RaLPRmTt8seuXYoT00xiev
DsY6hsfCuu3T9qFPzYHA8vU9AuDjmDwo1ZMmNq1Ep5z3X6vFPcaKo5QE/TUK+UcVVPxxNdF3BrnD
dndNT1mC3WDJ7tam1uZwKXwdQuwgxrdIPOe3OdFpfxCF2K8Hf7A0M3aF0w1kxRVkkpcAS9aQT7qO
sqnO9ERxCwh/rNRn3KPT08aB/r6B+4OFWM+2JlRqbovdoqXaBF9mSRNgeCsQO1HPWaR7Sw4fpxgL
69DgQvyS8+5+4mDQmVC2yEpHt9qnRwty1m1hq1oBXjFIg4EBu5de2aOivYtEYrxFKOKEKCMtTOGm
FqIAvS2mroHc5pj92/8bTCwMTg3+YVKl/IiOiD8NsFvz8fUD0QkT/u+j6RGi8PPxV0cl7Gr0GQ+T
MT9lxHpG65TjtsEnHJmZPu3Myflv9s5jyXFkTbrvMnu0AQggACz+DQDKJJla1QaWWQJaBvTTz2Ff
NV32V5fNfhZ307eqmEmCIfxzP55u4ClyOWIVOQB91G+mdiJ8bOVVKGjt2eb6+PH3P84vTv8/U3jn
1WzKZpzkTp9qlsl4lNturdTFo76Uvj3qiyM9pY+RTfU3r/iLQ+7PzG2W+T6XZk6SQ8vyF5MgUyjK
OT6mfMEOTOx/h/3/xTXD+ekwDb2TCjl4IDt4vtUmKczizFloDBszze///s371Uv8dI5eiwicX+O4
O3pp0Ic8eVvMCx5nKrp/c5f/1Sv8fHjOSkNojLd20tWe+0yIu6wwKlxMy+/6mn71cfwkSIAqKJjq
cRuj6djcTMAm6EOqjS2x1XpnDO7vmkZ/cef4uQEpohdbNQkkvjhP3rhhH8DDYjYvk29tWi+HXPbO
b6Jkf+Zq/j83DvmT8CC7otMJZST7aCBS2tZFfOd43XjLLIwSn17JvZAD9mSVVWdCciKou9jYmEky
h4LF7sUrvB/AAdlj0z4/jdFsvGTlJAghiSk0Oclv3BijpgUCF5w6xA9M8XJjFqm8E1B2t6nDNFii
nOOoqZzDpGVd0C9WudGYk25bg2JcWiqK2xis6k44TX6OqJgN1LBMp1Fr5k3i6OWhLHIG2AXYD5b8
dVNNGY0fRBVCZ8AVys0J3vmqlt88aL+YlTHt+Ouy1MZFhsWn0HatrNTB4Fy04dqcwKIdVGhFlNWB
pCMJnOfaUaW9/pAYBgcIN/kdzOdXC6P8aWHMzbiFc1VGu3GCvQVOci1umWMKqHekaXaOIVuTQnt4
y7ihlPoYzbHEtiOHnQvolBPvkhshNC774mUo6L+5wP5C4KfU+q9vDGOnfHBKJiOzBYxuwj8YlPAU
t//IK6+9c9cJ+XV2W3EqFsve15XRbGrXTMDDTfatMMAwYiXjEYgs79FKbBg0fWNv+hTh4+/XoV9c
seVPaodIYtVbdLjtu6I1dlWqNff44czw7//1X6wQP/O0S3cEG1yb0U7v5vG0YI0OOPNOW9PVCcyR
AvlN/8evtqKfZMss4v4AV8zbgdxTvpEaX62pULcep/pDGQP/Uy53sDEfvN/Mbn61uP60TnCpmKvk
+oLc1Jr7nMjZDzR/eXCK9Ovfv3W/mNDSFf3Xh2fSIYJbtu3tnJEJYSWEHtZlkm9laqjPXjq4+vux
CJtSdfuUZEtI9dj8+eeL/x/v4r8Mnf3w18CL3bD8RKz68y/8i3Mh/6B7wIAcZrl8af9sKPwnsurK
ubii7xw0JfDF/xNZ5f7BFYvWKSjXOpXeFNH8G3Nh/MFfMOnAu1aJ2Pwh939DubD/1Mf/s32BrOJ8
YkDNklcEIq31P+39NqAimVdjEiR0dBhAe4RTAbSurSboZglfE4bB+mVcDesZU6OB2cf1sjSw1zYh
JzP34+OUUgPmox6JL/SqwktifVU+1Vna0wIf+tu0Np4ZUvN9BNnePDDfJo7Ua/M0+jVX0hvRGPgz
YjHGDzXgZyfQqjW/H4bePpEqdEACzp39MucpN+xmreoJx3MzAUq3FqvAFQjaO1Ar+Okp1r3GNxGP
3rj/9xcupsDR1RQZ/RZ7BL+RE+XqjQbHaGIEKoj9mli3PjpriO/bJhpHPxlE/j1WCWDqDssRUvuc
d9Dup57ut47toNMT0F1Ld/XQ2hISx06rKuemNSObrCi5xDhsilIy7bB4sY1h1oBo5GTE772Kh/PY
gzxG8oUv6o9xudwn3AKtHaKZOpa6q3FTpTjztiMhWGwhcxJWNpH5Rj93uI/65UD+L6yIzkXXz6W0
D82qm/s4BnBxQYEB9hvbs/Nu2H0UBxbihhZGcAZxoBJj4o7njJnNez8RpSWSkiIJtZ3CyePZ3h7e
aW4fxGQ/MqmKHrTMiiGTKUrgfBy7xoNWJnEBbNt1zhY/XxySgbWHIBbO+hx3JE98Ei/uQadQXbuO
m9yMGw02eV+zEhP2+9Rz/SlKzfuU3SySoJF2/2nMGNl9kePl3pt6aT/afbpwzdaK8WnKC2dEAlBX
WX1oQZkm0JnNwT6mVb5upimNCJUgeJ3h/TAgKXqASfTqOMYPFwdb6UfocJU/tIZSvNtQwCE2e9qV
72RaLTG3TsKQHkmQBvWiYfserOWbUHX9fVyl/oOeA/1WdguD66gyRYNXFjBM0Ew42zY5shTgBEvr
+cjaJf1M5NRPPsjVhVCZq0b401HzxanqBK4EuRHCPIu1Mt2R0KxWezqv+qylG11V2HUmNyN1Bq61
+5JNrit9OTHEqs0x3RpW3lsb1Ct5tHuOJUi5kQOTPE6o2yYDgwAgzbrpPhctKi4QnAvCJImjDkMa
O7yRY1FaG6witr1zzLFYGTMO5hqayr4xMlFGG8hSzZOll8INqEIikpuZsq2COR0rLo0xcaVd3WXj
fUfZRHZwqDpZAso/kU5dbXU/m2oFe9NZaGq+BxdfXmbNRH1KmXzcokBA4SXcWHzrDVd1N53nJKdG
EuXwLX2e9Z0hGxoegNToVtCsfBZXUG7zAw03oZ2tiN7IpK0fWs1HHzC7lu8VPH0+O91q3otEwx9Z
x9mohfoE8gyYvF1mfrt6AEyXKJmfXK65GWqPOV7GhmCnz2l4+GIjq35MOQFTWkSTDHD5VMFWW1ft
wxlsW4TUcXnf+maGUxDLWT2RZXX7g2D5SzaMEsfHLC2me54xAS9EmbkedJR0VptCm9EyYcdrCLZk
Q19c7rUVrlceXHDS2Ae3g5OU8aaqzWag+qnxjOOgN9N8Ga10dtDsHDcNonkc+qOsPd4OqwWwHpT2
lQ09mJj3oQutnXyiHiMXCdbJFsAYdM+MRS4aynoOLcsYbiZdr/OL3ajU2XRQydNw7PEdnbMpia1b
wqH6p5bRjuZHFPG4u6JYJfCsVL868mQ/z7cttWgEh0Sj56eaCG8FKaOx74ZCW/r7ekVqDSy6syIq
CqTlPFiGljDdTZZaP2ptyjC4G0pbRv6aSmMwfWtsFzn7Tsm5ET3NSNVGLYP+7KwTpVQLBiwtqCxn
0ik71Hi+k0TAyzDdeOleHFvvi+95AZPFhwzpUvvA5wr3unXdZZdzOGSVWArrlRpP9w5wa6p88GTY
XsrZND6v3UafjFEyIp5Rg9SXi3TSEeXK/mnivVnJ47aVt81a5cy43lM5h2pJkout59NRgQp5S7My
GgK5etl5BUBl7CJ3HCElLq7GhGiqm69xH69fbZV3t3WbZ18aCj1vkkQarxFf6K8GwvMaTL0HNpBF
hw4K4l7ON2eahmcBoh57YjqWfSCu0whyRFGS+Q3NCB1klIieHjO33Fcxzl59IzlQMitaSwaGbd/R
GOq2a8kuwZIzTBDmaLmqWW2gHos1JKZbYw719Hllv5SIUNgiH+FWW8t+Uo39Uk9TgaY+D8szmGqe
vTEv4hi9OWYsI6apSvy0R+HY5mWHaxuRgDewxTjcHo0URDWIwihPtsbIzMvPk9kB8xq1w4v+J3NA
o3068m1jSDOGFnRZ+gNjh+fUmZQbLI5HjqUXnt6zXYDQ8zMvyk+rR9Wtz3osN5odrzxmaW1+gS7I
XKxmQRnZ/vNi3EKet7/I2C5/ODGiNyNe2XRbGMLZe1XX84ttZjYgiEiXn/gU+idhCtodmGUUpV+Y
ymMXJwT51ak17zD2nvrmpkt+57VDzYJhjXjrOvuKvG8Su7hfqjSr5x27rVfpNxU4vZchi2gpVHHf
Yopkav4jx4n0Y9Rj74dhNTqrU2ldyKjJ2scAq27tiqA/sbH6zEChf6vclnsvcfz6KVV2m/srySPs
zZZhQnE3GmcP8o5bYMV8+FT0VE34XVqJfuPo+AJDrq39PoocMWww6ZUiSHD1ANdPhP5NTvO6hEwv
QcGAWoHbJzKaifR59HJg7ab55IrBesLBHOOLI4WQEQbJIsZ6ccOZa87cp15FlQxSL+9IrDY0bAfw
C/Ur3XB88/SqF9dhHXU7pF5ESpLdXi/I99Az1DCoA55F1/LTpsgugxUX46WkIMAIbejuz+woen7I
vNx4cZzWnAIxq2ibKInOP+NitcIlcc14I5xhEVtzruAJVVUnn3vB3GVHw4711lGFiooikvxpzfTm
DrBHGgejrnGjm+O8OLGow3j0rPFbCRTzG6fZ5bOAa/HFXXNcEIwz+OigdIGpQEYxq4DvvEPqqmkU
X3MZ9XepEyXPqOxuFMQDxzF/YoSqB5GW509TNkQ5Krsh35chW2+qOLXbrS0mzzs2DpABvwPubRxU
GlHOwjjLeGnLsb7Dy1TTIdcUM2hSssOhIPl0Y0TDlISdVRkjQz94jX4StQ4lEOAd/N6g5Hpa16xA
ks3kEaIYYjnyNKkvlSiAnTzDOZumyYSMAH0T7VwxsjauJseDFQB5vKW2qa/8uJ6NN84IZYKFnkNi
6Laeek16OP7QXLHd++AycweOtse8CwOllu29CIRWoFmR6cDdX72HpVppMbFcZ6KxrE1ea0F9AfzP
Kur8ujKT10pbpu+uk8GXq3KOTn5l2JhucvwvN7STJvcDMz9ItNPkPJVNRmyAPT6+pEysrmHpZgGU
W81k0TU0TqKNTeJdVsegyiLja1aJQXsTleaIfaYJcOn1MFVHbcopIhrtxT7kYMWeMyYpLLBUAqw0
xqjolqElP8NURQxSxsWITR+JTWDTGBKmBv93De6Xw7f/91+wTv7uGnz30X3Ew8fyP3mPf/6Vf12E
rT9MyPIY6UzdkJL//ZvdLM0/5J+1qB4gfAnx0fwP8NHw/uBOagFUtv75f/77JozL8w+pSwjy/+DI
Y4/7X12FEUn+cxGW1rUyl2paYVtc0rla/yQMLXQBmhPE4o2Ii8cK+IwvyRThFomd30hcf1WC/vVK
0vF0QyD8/EwOsMZcGqB3c9rGluXSDLp9Bx3LQgnF3vA/PoO7f/z4vw7t/uOlrhqCyT2f39D+SXcH
ZT70Zs8vRVbnLiFyHmiG/dB20W9U8L+qdv98HUH+xaBoETD3TyoCSgbsxtzLNvlsqoLxJNdM1gPj
BmM0CdaMGNDf/2J/Ffj/+YLYyAR2IYjBP8u4Ix6ElOY9TM1VV9x6tcvFKevO9BVZ2zzxNN9OlPqd
au3+OTb6y0PiUpbBZwZLn9oChJ2/Km20VLaap0Sygarm3GkANr9XzRJhcMQ3L/CfPI5zM12Wq3wv
etXsU/oIjzOx/0vE1SK0O8grdpOXrx5H4G2Gb+Q4Orq8WylYC6wSNFKyDN3BA1CzN7jWP2bYJjj3
zLSNKkW/+lp6qcGoE0G0GQv3KOc6fy9wt28cM+FQA3+8VkGXN32ojwjd/lKw8EegGDG55M47RNJy
l8Besnw1Ke2WVi73a6RH1heLj44euJW4cNnlBC77oV9OTlT2H05dfEvyMQt04VxG5YCiMj26XXDG
kFUQfcb74TgcYm1UcwblN27XATyjQgm0Sqq9GlbiXmynnTZGCRNSyqFNry6g+aVybLUD5Zze5pNL
HRsleQcLc9He1ssPvW7NfdRe1Yp2pM1Jl7Xx0WHte2x6TvXgCfN+gNy8fAXyXhNIm9xiy9162LFn
MbcvSiqhNMgf3BtSwC5BQcXVrc05q2d2Phdoox57ei/bU0IPUcZwRM9DygO7NwxZ+YNh0VHtJI1B
k0Fmh6a2SjoOK/NTrgKja6pX1AfTsxSuUaqdZjN2gYzqNtu/O3yN5aL5YNKNJ000V49dHdlpsPRl
dpI1ftWxLKJDx6x7Y65EcKPOU8cEL+ZtVnTxXV+00cFwILpR2iaAqJa6xsC8LApKHBZ7m5NakQhJ
cxSkhTkeG3BDj0tptxKqczUZnA5K59hndvIeG0Ia/upGJI/GQhI/ykFPr7o4UqpQfZixAn9d95n5
dYR/Nvh5qYb9FJFooGajkxyWO3dvpCn3J8wBy2bAdBpaJYhHvU5vafxakerX4dsV33osZw+Dq45+
QS+Q6IyHXu+774Ouq5ssiiWeat7c1QYMniokxIArVjL6VYve0ZiccrKib99aOcYHOWYCKxHY58HT
EicUtHNTlgoZaizTNRTLOMHNMuwXVJ/6DgsD/q+4yoOobqJXt1+zABwqJC6r1I8MAPMXm6G467dt
8WXRrrU69FYy23K/90ZVbfsqdd5QLzilyn55Sr0yfqhGWwLatrznqMxNmPXS3SlcBEcPfOMZz547
ozIY+rNYk2v/ZBNdDCNF9oKZMD8mka2HuAqib2kaJ7ezXWXBujj5jUfz+j0oWPXmQkTqAWo1bbGh
AatSX7WE3uaNuXhltu+rRa+3UzVSEutg2OzpTU6u0IUuV6LdYRJpWyhNci7vR93MkrCFR69/q7xi
KrYcAikuq9bWrXaRDZzGF56o63NCtmmfC+Vlz3kuhOHHS6F/UyPw9+1Cn9myiVPOYdilQGid2VJ4
v1fueW4QLb31ZW012YezuTrOlujt0IdalFvTUaYNXFTYEHc6aF0n0w17h8gWo4PCTZlCju2cJytI
dOUH7pfhKR1rKw9tbKjOBg3aOkNchFPPbKucjok9RfWxgmHxWpWwDFCJxPxRjsjoPkM5G1CBqeav
g55pK/4KJV6AeXvOMXeS/kfZqOXRWMpEPGX00HKDAp9PVUdprsmh07TcCkunBH2aZNy+Qk4ExQOG
TtfXUiovyZPudCwQTFYtLYhUf6KRjXqRmPakTlFvPfQd+c4ReRUtCwh/PR1jl3krF/fAIEL/IsaU
BtIyy35YybIGyE5Ql1sP2DCP08wfbFzHt8hW7mJbHLuKGwbDJv1GGyTrBe/HQRu175BhqG60tOau
b1Ij0IsBHau2zT0OGaxHy/iY83jVvR5QFwXlmNfbGfOVJpN4T2pQt52U+6gq3YbXcvUtNVa7JpbH
NHbHzTJQd1BFlnFL4vsFoT2o1mTHDgQeubtx+ulGJtqhbJybYi5eaL9+s+s23c3R8tVujQ8xtn7W
WzujG0/od8+unozP7EM7JJ69Lrlqyo45FAYdihQmEF2RSZdBHA+Huqp3K3Mwf5TrS079I/oTraaN
s34UaXeiE+/MLokc3f3Aor+rhXVrWU1YFs1j3Rb3lfAqGqus3STFLnWS4cvA2uCXScTw2GGkhtXP
zytlXcYq+pFY0xPkvlvH4CHxKupEAbA6ZrepE++1g7BIyexCBSM1Z9tYqXu34Tka172jt4Q1EX2X
lgBglnyddUzDw+LH3nc6K4mU23QkrcVL3UCdK+yRJbNARMzBxkFQgAdXnWx7fk+lsxcWrWTUY4ia
dTc3NgXVY1bff3QjP/FqnJJ8uQXIhHCmWh8zMufNZuVPtFtFQZGTObe9miAL6vIS1yb7vhjOtuWa
j5bTbWwyx+04P1GEmtM71tXn1o326DQ8R2a5Bz+0XRpAfk6xvAOPa7BOFsdp6jdW6mIcpZeSxVKj
yxwfezhhCNwNc1uH8ayBDq3g9BsTbvXaBYHn2OAVvS6o3ULzTcfcIT+iFC/dnZZk7avhUpbZCKu7
HUBhitEiXBfR1Xsq1iFBm2KYQervaGGsDrk3UrKaF0+pzdFQz6szkla8y4tqO6zpQV9d2r6Sj6LO
v1VCbx8SKp4WB7yjZZrHTHLPvwYFkBgevdK9WdpY3GbUi5HHJyfOC/DLZ9XGiRZSxULfkolFFZrd
1yVavls0RQatLYeAOzAe6GSg61QxiJK94dybTtZcUp3KtoL5qK/r3aVpANHOnjbcQ9TyDl5tvykt
4y1Ty43nZNH2WiOJ/qbvKFfpH8ZuiLZ13QKD16K9t5rTh6nNybl1VueI8eIuSqv9oqMlWkwKzrlm
H1pXq/e0OR86yEnYrbUvgr1+j5+aYijXODOKuK9mqNsdAA/kzww4qe7iXG8uZBrUW8INKZg6CpcH
Ze6WaAJGqXIwqOkbViG17WaMMFiV+TOxCmZ3vldj+lIb00PpWjfepLA3mnXCw03P5WSaF8PRzhhx
ITJSusW5IHmcF/1iiPEgyubeE8txSNVpBIEJBZJJDiW51bSjkfaMJrVuXB2PXxvfSKvb1/OEHGpX
22Wgr8Wen5rF+JGn094R7UObRC9FIR+ELS5x3p2cIrnLvWHcjtRLG8t69YYPFLws81eJfL1gJ7Vy
9+D13V5NtG201knj64oaQcRQ5WcGLZciy7Ot66YX6hw/xVzSfpjil0V8T2Gw+YbmfjGs9iFejDKw
Lec2y4sNs9GtmRs05RQ5BsAyNJJVO0m9eupX/RNHmu5XxRgm2pyGV8ASj+yUHJXAwtnxi8cuotoy
z4svC8A9CYXGwcL7wr60njDcntaM7zqZedbCmtlTmtriwWl7QIez4bvWYOz7XOuDuaPDp2nQdfpm
cHyvMZ81ZRwqbMMbvVsdv9TH5UBDphlonflNd/kQ82tUQKOmx8i1r01h6fRsDfIIRoh660Q9F7X1
WCWDRvpyJHIywShVpu0x2xRdem93V8evCTkoNs0VjQZ76+COX8e4joJqbM6DnLRjOmkbojnXR8V7
U0X1Ze6q0FHZ+riijl15stiEHDYnwCzttpkIYuI1eLX7ceGfnN6xoZ7Lgv2GFjzeWyy4gGOUsbdW
YIP9rLJv5uh8mn2xW5R2s3T1x7WVcjMTfWCZ2liSt7eIi37byJzUtDTWbZZQW9L9KUTH42NXO2wu
jTzw+/OryOqSpc33YlY3dCqSi5JXA3or0iClEgDvIZmoGQ79Wc88x7dLpfm9WaibaFQQ6ftZOwDq
pQMmMuqK+uC82tWrzHRqUZuMM2vchkaLJ1/UVBStQ0OX40jrjRiuyNymwp/VtrseS1hFy3EGeEnp
8wu0gfmoYqzfMKjzJxiaFwVBE7tWVz6ulJKDnNUAgieReSpJ+3DP6iUaOi2lVJlzPqb5bvqsOsYh
gVkmxqYUtfsIT4UTQMyd7/pd5KmLKbOVnqy/G9RWnDQaDl/G2PbQx+nU7CcBd0OWeFgXOisCl7Y2
b+Ne4S/xWCQPiK7yI9eLed9Z4gypL9lOuptfSCKl3+l8cvqQ6mcKW6SnBYN15SoyQUloVY3ynnmB
d6jcBOGOWdNySAcGf342m5gWca0pPzZK80RlVHYEOETN5tS2YQXx6y5y5biVkz1furzuH/teYWaC
kXjucu8dYCDSLLO+71EBOxauRM/1RsYyiHOe0drr61PHKrizKAyF+ZLLx26pso0OgPDSV1ru12Yx
byNGaGGjIflGuj3eMnCXL8uo6I2ykoFL1NKos5xG50alBgGljO6I+8aLyzAnmxlQnsvXCbzra7ok
5g2F88Y94gBBCtrB8zNxm/SJGmqOv5FOa2yQ21G+5Yl1vjIToyacDfR15in84ThDtxmzyfykvbk4
6eQWg4EowE1SdimwYPh1g0/mgJLDNp5K8mp8948kWOIdjlln31pRf7Yj+mqKVP8+UB6+xfDQY5tL
3KdsnsVt6xnt47SaWrioieNZaRwSe43gnbvfxs5g1stCclSrxwdNYVSY6E293DBkGR46u7yqGk42
tzt89G0VztdP6sicX6Pl2I8TTk3kzXWe2+Wkl6aw3B8Vzmm33rg2j8MdfbfLMpx1q02NKWzlmmdk
T3pqRnp/YWgnNu1Cb3BQTLRybfCvF2QCZs04q472jzuZu8Zrb5UYI67jWewRVh0/lNZyMmyLxZWe
3oOexCMGD9DKu95s3ddqsQWXLbR/K5rKkiWm3kh+eg6iiaCctzO3hlG0p+bqk2Mmce2OH/VNvbTD
hizYsjFAfu8GIGtbw5PTfhyod6Wbc9OJBWpfIsJ6aipGX5WDBJNZgL1FH6ITuidhWK5vDdFdO3Fa
MshqEDL15l3Nxg9OKTOv9G4+rrwZ6Qcu5iMTvGbHlf9xGWeY0PHkHqKFWPbYt5usn+JzpuZ3y12/
y5Sg+aKB1RlFr20gZ4tjgq4/jt2BTicO7s7EfX8ee1iT8Xia46UPaTezt/NMQGMECXzsMcucm96d
dkOxFjcJRhmczwSAtUWIt8jDScgXehfrNuwWJtRbhmfDBhzoQk7ReopMTsGLrbbM7TyuFGbck8jx
koDBibzpzcoNbFsbz13pNNuI9O2hr21oxFRpslmus3YZyo2kgmk797UWOqR0fNteP8Hk8ujRjB1A
AZfbxcB0zuhiKIMykfe2Zd10lD1vXPKp/DxUpdAWG9KmnbV+7dV12Lj6AbC2c+K7PLNjOuTvsP8w
Hk2s265pLnMK+TGRer+Nrdk7tt5kLD4qVvaq6pJhuqJV/QAs/rOplQxlQbs0vqhxo9y83s0LXXqW
imFI66IkKqY+0mWttsQwCJCmrrZNojg9JKvb3rb18MDEUoZOF7+MOmMEZ5nyTdcuX6hTsxjejuCI
idvt+cJTPzXLZYORh+161Ld1iQ4xVoZ4W8qq3UZX2+aMUEDeTFwc210uYM1UyLWyDLljDDc2PtxA
qFzjTGTbMLqYW9UcOYLS4MmM9TzCXEBLsUP/2w03tQ/dzH90cJ0Sl7UZxkhxyebFPadedAukgvtE
Z47vgpH4wVvwM/n1KBhammAGrzjqZ3tkGQQTeN/0enpyNfjiGLm87ahjd3YtW383WJkPTa53ITRw
58wanwV266o995hiw05A9TYBw4DIjLlZOsemPcW+UjeM+W1FX90o6S4nhPDyNpunhZtOVn1qUTTd
M9+3MybBdvZu91W+aVwjOkT88hvVUATbmr01wQbnPw7UkB1NneYOvcMp7DV2dnVmMZGPS01/dtuB
3VITkmrnanisgFrdcBnHNdsRnI41cL2QrVocEZV3AOxgkIxbM5RNytq5HWVeQzyudKMLRckGPqn2
ZRny9bBEuQhGeuICW3TEuEyzZJxVfJgk0gL2C543cj+rJS5G3Oi3QHl1FiaPY5nTVtm1zRG3dZgv
nvNi0goRMoSMd7PXaUcaLIk64fBAhQCdJHODBLYiCDcnYZTVFqdFTBITFrlwmYXrG/b6xuOQ7VW3
XiNPGSnLDBCGb46cQRO+Hr498qRYnJSV8aWkAHovegPVWTCC4/t0J+cRRJdbutshR7DPaI0MPLeR
d/CryovViQuJlUL5K7PP0EvhnVEm+dwXxrPh4rFQVcJNvrY5AC6t7UdVxyrBI+F2tAQKuhhFL1/a
q0cGDiRnmHVLPwVmnOrgDdXGmpt3J3P3WSTuxOJ+gRPwyVnK5oxL/w1JlP42seZvVrNa28xS5Say
HO4dSn0m8YRDnEYeUOHc8lq9PxjdZN/xnevOa533p449fl9mhgobUjb7pI3njWzIucepo+l38PHz
IzWbZztdXkW7fGhMF7myTctjterqwZpQONo+jpeAsjtM97152wxQt8CjTS5uIWPyrXS6Gcxh2lZ2
5b1GaplfbQCCiS9c7Qzl5jwUqcXsHHdb7EKJh/n+KEf3xfHkTU2R7LYgm1nkNltcFzMxntv3Si5t
aEbTrhnnowMoiFNDiKJ7WhzL/dIubKR5oodcqPajMzxOHcap2Q3LfH2QDTWESPBbO0MLSfX6TDmB
yeGXKI9N6z3FlOn91KkQBTykvCCsbZ7FjBKeqUoPzmxfnNR78zr9JsNZ2Vgm6ezsGLfW3l3Lp9nS
3W2Bp4qQzn6oWS+99F5pw9OYNM9dNQRd7e4RVbcJBNIBPcQrx2Os0rBI5Bb75feeCYEC1LtIdVdp
q/3FNCFNYgkoDHZb+hZCs9U2ddxtVL2sr5lT7tcRnkhi09Rxbcqk6KHQbrqWb2/l3QjH2JbRSP/A
6BL/nHE6qjvXE1vPLl8abCpJ2r0DGCegxt34erdZ4yORX2xUDWxmQGSYmN7HkhRSDokDTl3TmbgQ
8eIeF08+Rw0BY8/cFNbAU7SGBPhhezLLz4BrO0j/0mR/cxx8exgx4/JbKZr2Mpee2k9mHbJrHCdz
at4mIY4l8M1knA5WwraeRvMhjkWY1FA5LNoVUHdPfV3tuJnyrEbiVJE0RDEI5kQFIz9pHtfvTdaF
cZYF7B9hWTV3jEPfHI1l0I3ZtHV5Ku3qoVIoSFhp0FbAegIt2Tq1wVjA4MMYgsyRp9lRu0SOAaLH
nRANcVrqQ3GpbJze3WpeXp14K8+eHT31fXfMza9iMk8qTbckTe+sybppsyEPVaGeZFTcLS4B43Xm
H0F+5rbjmSMUifgUw9z7b/bOZDluJFvT73LXhTQAjrHN7gaBGMjgGJy5gZEShXme8fT9QVXVlwRZ
DFP29lqVKVOmFA/c4XA/fs4/4LuR3kBYPU9Gyl+c6KJR3QkMBMJ9MhS8Xlz7AfJSk/0MfRomH9Qv
Dg8KpNJuUKO1ELP5uzGcgZs5r62C/cI6l9pijzmQi3fu2pDyk8zj3t/yjdkDnT+n6DGY45S/LhL/
THTRc1+3V6OfhfQQmlM1mlZ4XlgHKusjaUDi5l7brA3dOEeXFa62NFcwK0CaeTdci1ilrq3HHAhN
dMWBf50YzXlFTjnJMRUEldoao4872MC63ewhyh+wBmidyuz2RVLDn6YSixnBFvbFptCU/ZC2gJR7
lNipO10BxT3TUAZcGX5/ALhwEySea0Yq/iloF2Si7tetqBKnsdlNPQnYbIBU0KYJ5V0YwDoXrCsu
t2sj0p6F5WEiE7dPudbeVxpbJ9CJyY1rc6+po+n6SfVT7ltOl/bXEAwnVR+daLntDln41AXmNS2j
O1XPLErv7XMiuv0UW/YJzYhbjV2roDlIkxPWWfA6duNp0MHQjoyr0Y52vuWxXdLtUUIbAItnb0yl
OvQ6VQW1t/HFCId9qSknepzO5rV31iRdmiqJci5NIMx87aYNs3rlweUEJHTed+lbhED+UKrbYpAu
bSN4setOWlF4OfE0bn7zXS5n6L2UX3I5cYUc7/Uk2Hv2cIiN8tDKdPMCvT7NivqC8+85D5FmNxTr
LvGDYZuqDfmTiXUGbUEcXbNLs4rPKlipW0+aHmhhO3067OHzXqImMHGx8OQz1A7CG8XnIi5hqHMx
TbTleivHo3Ts1PZmCtPbOOqHVYDPzTqWJX8EwFpx78Ke+MS0Id8ocjyeYdnQOYk9XRQVkpZWzXfB
95Gc1GNpbv1Bs2BTi2LXlKZyN86NQRy7yPRBnY6IwTYYBw0gltU2o+JjVYhQ96SzjxISshOLzp72
oSyUc1XXm1Xc1Em5yXG9WCtVNadAlrGhk0wXuUxm76YkuEmxlHiNhRpdJWNJ2Se2xxK0nye7bRiq
h24M9SthBrCwx9D2cTiI5beusynFwKdr2Yg8cEG+hx5vKQevSTB41c4LMfpE8MRvn6S+HDkh+7y/
whwF5/fBtloOK4xpMO0IX9FUwk4kzarrkvbhLo9V80aE9vSAzzEaT2lnXUh2qSBukXBltkN/cutO
kzGhS4YraofiyZMC+bmnlLzL+xmIrUOSRCRC9lYRfbhkHfo4X6Vmk248M+wPJW9mPZtir70CvCeo
/G6d1X74YpcmjLt6aqF4NcOKtrogH0ct34iaYa+3g9jQT1BJ7Dz7gFQC1iNyzcUxIbkIAdKrYqNQ
JmFj7/pzQIMoHoy6wTvCe/k+ybwBTZ/OPO303noJ0HTdAMQebv241RzLgibaa8lwB1cBBJ7w33zE
Q9x8HENgkT0HAG7Lxa5Ws/bUmjV7+rD+iXnxs9nozWVI+WCtAH26bVNNbh0trzvsR+L8ZJza+KbS
qawWfUhVhsKqO1WKsjJzPVvF9FLklNKPx0ZJV5IKqm5OrxnNQXRKbLs/GaQ62RZ1w/4jT+bGtMpi
X+ZVxgfE1lb6sqvlykVO0X0zUHc72PIU78NG34JMuKY3JA5BOpEHI9Rer2VgPe5gZdm6I9t+GOoB
KTX0ANZq3WQIDOmc/7qfUFEPx27dUEN1VUGtqRNUG8rQs8693JQucMDIDcfsBlyL9XCgdJF3yaU6
9vTMMs3fa9XQc3b03nyaALlwkD5oL0LQiSiPKtHeC7QIfWXzuazUckMBqN74sZFsyZ3slWTqKUoC
OQd7i47/hdyZecgKqLlsx+gunyLKYN/YTQw/vm7z+uekeGjFgAtMN6XZt5dWIadc1wwERtpJbbdd
bwNhhQc6cMc3te2k1VVDWhDRTceUnY0GMKp27lWDdlrD8jzV4iIB3VpOuGQYQRF3mxQXyB0uOV3l
2n7kkfurlXarFL5auPogwADactpTfZvsS+zZITsUozSSMTbjxRCjEQLOrXlUaiXdxV0YYL8JyHBo
Gv0cqGPOz5SMi8KrTVcHF82cjilouyhXnX9MGZCdolUoJdjqCGTe8mXVY7/2uErkiac82kZkBI8C
63QfSgatLdc0ZoGPfzSBUiolvci131kcrbGEhhbNsaaUL4zSrJvtP+I0jrB2pFBRRFj/OkFIrNXI
Gh9WqBAH976HndXmN1jof7lp/6VqILH+MzftrmqXmLzff+PfmDzxl2zqummYFvdUkh2Ad/8ip+nW
XxpULxAggMc0Q7Zhe/7bhFnIfyHKibI14k3cxvWZEl3nbRP8939JQvuLv2Oh1fyvH2r8f2HyTBvo
n5hZahYoNm2BycuNptO0HsmHKc3kpzqZS1JAz28beaBm8m5mvoDKfSSEgiibYylo9zBikzL5Ihbo
Xkx5y1isMd2r3dgzwqtONa2NiLV22+KSdhNHOfeCKpiOgPRm4uwHUNkcmZgw+myDqRMfQWXWIEiN
VTCusU/VPNeB6Bb0BL4f3m9o2qcoggHiPiib6tJjQ+nQuShsovRVF160GYiHvqyk20KTAHKzF7Tb
fDAptQYJ2wc+uQ8Yb1zjluYfwQp+gj/Ow333IAsMXaq1jYhzHiTUrRvYtiARuvP4mCjbl5MKpBOV
Dk3TjeVwofOGBjZfYt31fs6dWT+TZtO17yf1tz/H50n9nyiLV9cniNRYPYumX8kruIar/Fxa0XJc
6VuFXzHb6TfKSnUoe68a17rmyrpKX2mWndKWP/kzuUdoNnwiBmhIm/cL0Nbic34v+hFhtwQjJxPr
gYbEqaQmyUXBGehQGsrW3498Ob1IBSiYrYPb1S2dj33BatZE7ZNPR/htgflzylhl3TTNMaSsmDHG
H74N4pgm93mWrGYzwgW1WW7RBeSEmrCJGyIPLMsYTLjYtWPtaEHgZVuta4NgW4RCexVcOyZcID1R
PIMPxIHbMWWr6UBTyh45Yt/jyDVYgYc3lod40XXclfBcHPpo2qWeSLG/CiGjhiB7AiiXslYrOkeT
atb7KglpVXK/TEjuMhTYruGZgJvRxlGmfBrBmsFpK1Gt83RkZk6iuNBXMZITF9Z8x7L1s0ilouLg
BhyG6EuW5qq2/UEB3mV2mgtecLwz+waUSNWVmoVer9Qku3D+dVvEYW3vgmooohukzAuKOX0JfNMq
S+5x3A7texg3ngcCrfVtoC6KThtu1DuQGhIw/h9pNmnAA/pCeYI25OFzm8DqWiOxhiqnlBbSvaVY
Ru4CJxjcys/qaNtoWliBnLL8ejMhIKWu5LQikSkBpjmRTh/Y8T0DEbx+jBK4vp54HAKsZ5C2CJuT
IU3SdudPknSeTGYe0whurJ9aPhTKJfI/3PzxHG5UNNk9UJsBtiH0Y1pZOg81xSq3yINQ9OmNxPpp
yxGlzq1pD9bexwfNdm1zhC8iCauUARs3yYuIBJXlKu2mcZOFA7CemDLBREmnzNZ0jTJpxnArV2ql
hp5jGKN1VSISdEVD1LyucNl81flG8lWSNMnB7gJsr3tMJnUnjEUBFw+D6M4V0lj/CgaBSJGuo4RF
vQ5/TWxmg/42hsuNo4HRT6hIBaZlOaRBleJ0hZr84PykqtsrXfkUalmTrupADUDsSBZWzJas/ZDo
KVz4Gm0jhw8W4laAIaW5LkzfJwFv/ORJszOcC1vBR43MqlX8iiGlnlPv9374flFfkW2jXgYL269W
qtl2l/1YZA/A+tjG/cL3L0MhsF81s9i6roHgT47IaigiZih1N7SRyp+ANcOCynY/5HRypQrzVkMK
HqZy8CI3lesczhUWoYGjKVVyASCtibmmWw0GRV0Irg1FtmsVE1dIIGLsL4QvBnq8HUyzSgX/6/qq
XN/B2rJPqtaoIKthQe3DOZJ1Th8Zh6VwTLUYn9VOvh6DtEU5CdMikK041AQOtEzIpjEL/RJjzBDd
pcSUdrKUUK7RoMK0mIYr4qepaJ28z+1UPpfooz2rhUCmgmVmXWILktHGapq+WbVmIj8bNqZWiKLh
dgpvpdAOttfxXXqFlv+iJ2m8NNNIP8Wu8mhGfyjRZeYV4x1LChy0Dw3UBSnZDxSdRqpEplRGdIMU
pini2n+o2UMUake8Bq7K4wz9ot107umplqyEIZrHsbNS+nNjo7shK+aQZkDEAYhV6VuG7BfaqJGI
Wbcj+BAmBx8MdKJK1dhpZZTudUXDQtDSokTHrIaPm05xUcZca+G0A5JBcpCeS1+nKwrU9DJwmC8D
GGNj3K7UoMif4Xib7AKK3l0NCkV2BFas8k2WJdC/hlABi46SMpzpLe4eZ2FcNrWTBFzQNmZoTvEG
cqCtoVFCR2BdGh7KYCBl1dzBNFMfrnFXQoErbPORblBalB7a9rVunXp1UVUwn8sKvUfuC9pWmyAS
nikQGu+5L7XwT+Gk3wS1JlNcq4UcrLywE4A94Zcl6yCPqum8gO17NcE1VaF8KgnO4RnUOh+oxVpX
AJRTq6DtO5eUdeolaPNFOxmXJGhm1A7ETgP0C3hRxozd9Q2tqFewEi1WM5WaG90E34GVR8N/nsmZ
bGwNqmVsg5UhwTNOlaHbqrYPFkdrhNev/DGH9Nj7atCsB6vF5BdhKU6g2ixQthxpwMlg6FG+2lix
afbrOJTbkgKMBXsqhlo81kHSH4yqCClbeboq9sjtBz19yXEAwt8FibXLNJpOrpgG/WpQe8TeC3MQ
+jqQY25/UxaCo1ByHn6T6rkq7aHa6pWT4h45wdRnR42UqrgjwfS1tRV03YWMAbmxxrEisdYQHQBX
YgNry+sErWHaC3Mpb8UdGPU8Q0Yq60yHFgNi0tcTSpdYYyfrIo/U5nbuTvUuB6d40AfIrjs6I4N9
kAyPCUMSoRw2gYqUy4oWgdc7fF96vuLLaSdk+QKvg54eCmkNJErIDkhFrLwVu4nO2VYjmxIXeB5t
VPOdXPjTjWIWyJvanaffgPDSABV7akZqOpaVi9OkbTjIJ+s6P0JNqujMsrr+V1HHJlj5NML0GC/i
jBs0imPN1gwrrT5NFDvQuJGnc2OKsc1W3qb6wN08QaJVNR6bBl7HmRRIdc5OhoohqEJNnJUCe2B6
P2YTbyqQz8+/s6r/vahyUeU+9Z8vqvdv2dvUviUv7+ljv//Ov6+q9l+WbBizTAlSn2i3kpD+66pq
ir+EZmpCs0l9yUbfXVUV/S/D5P5qc+VgNYNJ+X83VRnOmWXwd2xIkJahIizyJzdV8ZGQpKPYxCXa
QKxFJR1WSFo/5t6oNHDBBrfuuptzd3fuzv/cOM76ZLPZrpyVs17xG2fn7tx38/TFtfVjIv457iIR
B4kzSFM8ei4Gsor8WgXX3/989WMG/jnA4l4sI7iQSjkB7i+hTzs/n0PnKnQufecicC6u3rZ3p78e
f57efB9Vm4lp/3Ox+hR1KQc1sY3rKaYI7nPp3F/nzi0UIOeR37y+nVF1mn//tl0/Pbxc7O8vzl7u
ft3c7X9e986R5/jtwPDdcywuq+qgNao+P0fuPN5fp07uPN8/3u9f3yjXOY/8/zl1Juf29fJwcvl8
e+I7Jwfn6uRwODm7OBzOVhfrs+3hZHs4nM7/tj49Xe+fby7OVqc3p6unm4vVzc3+8np1+mt/c3F6
7e73v468vd+mG989/+JKmIOVKmoq+zz/6zyVPP/r6+3ble/cUmrg0Q9vtyHPT5uMf83nX7dvt28M
6XaY3/AD/+VD4Vw9Bc6vl6eLXz+fXq4D5/Tlmhl/uvrFjF/f/Lr/9ZNUk//dX/+6L1kkj9dnZ08v
P/e/bgLn+ueRMYl5zr8b0+LSXUBlTuikei6BeAPXP3/tXy9Twr4e3nzncMEjZ87Z0+n9y9XLxe77
hTl/Tt/Fnj/Hd7LyTa9RpB+ZT8nYlcZDKD/78VVIrwbUrpPL999H0+fX8124+eN8F84yqFlLLeHO
n88fr09358+Xz/vHx+32dn/+6Dvrs8PZent6tj4cLg+Xm8t5hZ1e31zvb9YXp0dGrn71LBT1DBOm
LBvckvtoWHIICC7yAK/4bmvdVkG6Cvuztha71OqdTvtVmukaYvXzNLyM1sTV8iXrDlr3oGm4e2mn
0vQyxnc9/Y/2Fu2Ri+/naqF+9s8t45/lSOpoVAsXG9UUVCVg0sBDTh1Mr/5gmiMJzX4Ybyzbd6rG
Q1twrzRHqllf7o/vwi4LTYh1Z7IJdJcv7PYVGUXnEDqvr1cvZ1cvT1cXP29k5/7nsc/6055MVYTL
oU0ZbT7cPnGVUdihIFmix1H6tQs/fkJmPe19d2y66cf38zpP2/slaJrgNwVlQ1WHbGstqb2FHkIb
HVEAUOvB2ATUTx/6KfHxC9QNa597TeSWsQU70rDsH1FGP8H5/gGWg/39AIYCQ5yDn2P+0xYmQtnu
IstNyma60Se/iVYjhREA91N6932sjzxmSuHzYG2VGjDJhknm+/F7a2TLLI08sNxpKsrfYDO37kfx
0mm9eihaTJ6+j7c8ved4Ot6oVNotJnhZdDbzNmu1yjRdEMz6pV3r3hrvnOTIp/HVDFJYVixUokFR
mvOo3+0iXQUJhIIsRtlAIV2gJi9ZM3dlEdTe/vl4YEdTY6ZaZxvL+TPboMQeHdgBzDyDghIYpL6e
mtUfRmEgFsp3lPBkwzSWxcdaDzC18lrhtnUVbmNrUh2AusGfjoXCsWwjf0dVUsytkI+z5gND6wPD
hJRTovxR2RlVtcA+5k78aVs1CaPQ00TBSzEJtzhRbHRgU8pvgztWEZriMbwcc1XWza5tvZPIrBGV
Sh9y5MHKzlyhYL2jX7KWSmOjDO1OAbUMunitD9OLMDSXCjHwvg4BD6HcDdHV9/P+aR0tHnX+83fr
yECkJdJnUBoEY/s0KBV7RS2f0oLP9exvhBIy5H4ya4yx5nP4XShZ8QRIeUKJLMo3jSUehQXaMIxg
n3wf6dMnOA9K41WLuc2FlNHHSFzH00TkYnA93LbPKebJZxI74ZEl+2ljIQqLlcuBPetViMXU5R6I
7KGk1BJanQlwJ+w3Sd+pF8YIw7vAxejk+1Et49FJ4rojs5FxHaEgtMhbu0DAbQAm7fplhDUr9lm+
tlH1/jSHNvB9qE8reBlrMYNhIyF0oVSjq5xVV/ple5+dV4/2Tw04ttM8YCx0P15NF8HL9Cu8sk+9
NeIsR7bR32bJ7w+p5SMsUsJ+wHA16XmE/F7cyAfzUrvIfxlb/1Rc92ArrizwyHfyVQQq4aTeiUtx
qx3ZY5fLCNqpEGh62IptgTOaW6nvF6wU6YXc1E3vYrEtOYo1VTeU0uXH7+da+yIM+Gr2A8GdFw3Q
xQHlF8JToMuOrhakJyAzenfslEcL1ByFY4j0FUClGL7AnVD67UCXoLXvzBQyX+EhqkNSZkKvtMvH
qd+0GGMpwT6p+l2q1W4qnauUKhUZIAAkShG92JAuRwRk+ydFeRqQj/SKE2Uct5P8U2VWZenBFImD
pvbaBAEVhz/zpqC0mmx0YJVH9oMvxk0T2NBoO2EiZ5mLF5xHmp1MHsNN88l+HWJfe87TZH1kdnlH
71cR75CsShOU2kwVabJFkEgxUEsBVOJqYypvuqq7hqQyHPEX/2IkBOHgR4rE0NkWPi4UmABVLWl1
7wJvHx07phGQNFb0N4bCfClzfYNzf4YJvF+O+O/pnqlGPfy0Wpzp9HXpVbXWkV1mPgKXE6YoBluM
Rc6kLq8E8AwNJSi73h3ieDYcSYDJ0Bc7H9CD2OYoY6zicVCPeMHOW/+noFTzmT/mUdYXE+j5aZ7A
CO/drrbyU7OqXkrkOcPVlEgQJOoSlJqCxoWbeK3y56vQUmhEKkAjSBSXdrS6SKUsjTNmVRdwbCvJ
c4EgqUd2s69WCHsJyAcGSbd+8e4ECujyVEkdSiS+uYn0pD1VOOCPCGAryyNiXu3aXBozURIm0EIb
SErwI8zrtHcjTRV0OehYljg1XXX9aJ3G3kgfKx7STW2g8U3tU1nXfV4/YR+60zpcJLSxN50oSW+L
Hut4TTkil63MG+byNRuGQW5Mdqwq+mIWfLUFx8Rp6Sr0moELNlX2qg9KcVmFQCQcL/YOBhZVu0kR
SL1kil9f1wNo65VsJCrNpEnNfny/Pcxn9OKJ0GLW+ZjIbgWfLn/+LicBXGvARmlbF8wX9IJRoNep
2sGWVlV85PM9Fmr+83ehAsXuZyha6+JtX0PWRNDwOtIwUcGuxKu7I9HmQ+PjwKiAmkg32awHEofF
2aUXll/QPWvdLrSgj2CB7DSIIYImo4MFvys8m4S8g915oLExrP5wVhUZxcy5sMvhSUa/mFXkNCoL
JQ9knulT+ys0MpNobXu5Z25wa6qUI2P9tOr5qlQZ+ItAg4w71+IAldEkEgkdNXeMystEah4LQSPP
M8dnusbykf3i01aF8DfddtBT/MoGuVjDEsp48LrNGP6O2azlEc5c1k7tidHU3aGGlc1x1idbFKut
zfez+mln/h15TouYXhmUxscFlEgw6avajl1jpMepSsVZ1Rb+CgnvZxRZdlme+Ufe46ddi4gk7CY5
yQzVWJ7QoagHauwG22JZyasCmy8Q1Hnifj+u+bnfLVVjvivPQCk+QUHCZS0uZSmtIvzoJ9pWSqSL
s9QKk/owsPWXlyNyFNKRrO5zOASNNa5lsg2gDdH1j9OY6YUPHLLCDqMo6h8hhMEtPT4a62hKiZfv
h7aYQIZm6uDqfuNpILAtt/2O64eHEHbqNk2oXHtR4d2GU1r82Wv6HQVtMo3FSKpjLvsU3kTTuUBT
xBXIgW0nJYheKpQ0j5zRn+aNlWDNn5lNIJk95eO85cXUSzO7HThJHJqbVNTZA1S9Itmg2n2s8vdp
4gT5hwkWydTowNAM/hishGwASgjZDjFFNjqwyHLRAfWOnMrLO4ZB3wnxQoB6CocSQvriY5gRZG9S
doQJKRzB3jWMYNiAWEexs5RHLznIwOaBhmTlOBmXRV9lT/iCSx16Me0YrXHUgRmjhhC7nlPMY17B
aGXRm5VJ1Tn2pFm/DmDE43mmhSo+KAPM+HqPM2qN/UUU29ffL7bFNvjPwcw3USCPXCWMxcI2Rrvs
RqnC9lHVlWuoGhZZfGCMndvIpfSscOzof5b4ElJRcAWfdQ8FYX+X9d+daY1kdc2kZ6mr6la57iN8
u4By50fWtzK/hg87BGEMhTIhYo6k8EtD4BiCgtfN7P1ygGYLFdW/QF4daY+unE6V3ipuSvwT6UWH
/qZuh2DdWPXgKMhxbM2y9ndIVSkP30/25wU6J8lk+5qhzknX4sxJrUYL0wg2r42e0i6M9H4TSZU4
MvIvo1D5VrjA4OW9XJ/wgcM0LYkSVXp4g2VOcNVHMD3/fCzsHnMVQ6Mc+9tX591blGrowKLScBMJ
VWgnrdRuob5mf2OtkGGr6vytqaCTP35rcZDrUlLYCel1h6LL0KsukJXx74yFkVBhIpC2PLIm9BtL
0seEj01JfuVC7tcIfATxkTCLs/j3wkcaU+PN2ICllcWZxYGJIeIcJqlz6Ro/Mihw4QRwowmaLbW/
+MQMYcZ8/54+78CKwhlJnYC8br6gfZzBKWz8HBmOxLUsTFSVeJB3Wgx/GGRVevt9qM8LD3lRkkcS
HUZJufRjqBjkha7asJQpo3IjUjIEsKIpiQv3+zifh8RaQHdNofymUTZf7FloLmlg0ajAZnA3Houe
7B+zyjpUjbWtN6p4+z7c59em0utCFVxQhRSA2j8OK1Eqo+a0JlwOhadil9A3Yz9CCinQTtviloru
Gq92+6dh57OTI83kXmZwpH0MGyFgAtowgWQqI4u4NhQEk7d4B8N5a6tRdxT2rMj107Q6Ut1d3AJY
puycFqsRJUAm9/f59+7LHiqlawY5kNgpe28f5GZ6Eps+SkvDOK78bCxhFsbSBWisyMWfoT8y7s9v
dw6PfCybF72iZcXSjpoIMLjqrYYk86uzCs7Yj6EsDDiwEZN/ZLP8fP5RSJIhUNlUYmSUaz/OMkCS
aoBSjD8vgNzOwfs6SDdpqkSILKaCunOhWp1yZAF//lAIisCSwTk43+wX54DVyTme9J63QpFRWktt
DGwzioYjUT5NpMaqlUlWObrZ1pT5z9+9R78dNL2FbInKziSjbhLdJ7T3dmqJoOf3S/XTeFgm6CWb
FCJpYtEb+xhJQuy9qrCPQK4oCDbWRB/GU+L+yHg+fYdzFGCyrEsSV7L+j1F8Py/R6MeepOvL7KDC
JHwuySWeFAiHs27ZODugaMbt92P7NItE5YCj0ji3AcmQPkaFn2CD9lWtVewN2WkGGNmpOyWGRF/5
m+9DzRvJh4yFyaM3YAGnpwWkmotlYaClq00gE1cBDtcIBKhDd220iRSOThQL2T/nJguLrIkaH1Ug
0aEueiRd/+JFck9VSLzmkvKnWovcjPzUttNXqlDqxxoBh33ZWHjCfz/QY2EW6yUGzRlOUoUCmJ/1
h77TCpCmSZ3+6U4yI7BIhDgm6Ld8StSbqR7yKACdP5DM/xKpLs6NYLQP0GzLIyP6tI0QimKxoptz
ziXbn741LQnYn8H625WHA62ciOcmF821FyLX70g2+8n3c/jFupwPBlYna2Uuf35cl0mtVXQTE30l
epIiqcC4HNp/2tznpaX96Y2U0bGX4HgzX7ZJ9j7GGqE8p7mFYlsQtcVpG0v5uaqFf3ylJ4rNWFh7
9EJpHn+MEo1dlkrcwmHfynG5ljQJ1w2fwrsM8hfm9ZEJ/PzKWOeId1PF1ZAOF4vztdRMGPNZqa0S
o1rjHdZuessH0gsKXAzJH/Yt8N4hGvFUbGHmku7idQFUblVA89qqn1AwOxsC30y3oTzI0ZGV+HmX
JBA2jzZ7ObefZblUSzHYxUNeW9GN0zZ2J8Y77NHLg0a94sSYRulBFLZ1+NPFSFB9LiRw30Aia7FA
UsoHXQbDlZRBxOg3RIhpwlfHSGatT1L+L3OFH8P/8d/yq39uif9ZzZ44zKMh83HPL5CL1GJPHrQK
9AcpKCRvo9tHsYp6QDYol2aK7en3I/u8VREKCAOmeHNxfHnoKGERozkwaiu/7/pNoWa9g9LRn+9U
H6Mslr4fiyxI0FVepSg3j26nl9rTWEqolJR4Pe2+H9LnnYPtDsYi10N9tg9c7L7kHqM6qp22QskG
aaaoqcyDD/vgTFSW3hyZvy+Dke2Y3AoEeJDFyphCzMTVlpEFwtM3WpPIMMU06UyFTnNku//igxbs
hlyv58Yd1bqP+8fkjUi+RYRSzLa+DiYBeseKZWRKkxGx9Cz948MS2wagSORXQGnwA/gYr7W7SoR5
raEJ1pi3XSr7O9tMc/f7t/XFAuQewHds2aD82Ow/RqkVu8h7wO64kWvQT6JEPUnbKLr+G1HopQF0
oeNkL7OcIWjQKDPZnlITxdu4RllC6afxyGL4aizkFdznyXpBSC9uUnLV1gPdZm0F4aLu9oNpIfSL
5qF0JM4XeyC6e0wWWyAIod8IwXeZbyVy30f4XVtlaOBFmVA2epdENMUBWNUFSuapUh55TV+sc0Li
3cm1F/uQ3/zFdyGRayx1OHCY16HRu5Yyj56YJt2GGXqe37+qryKxy/IBU4UEjzT/+btIkCaiIaQE
v/Lh2aSbwdaxr2tarF+dqbbCp++jffXK3kdbbLWGpk5RP2hipUtWTq8rDpHOgQz4N6IYuKLKM2IT
hMzHMckVHnftiICxkkTqZqBXvU/KqD5y4n8xlnk9YC3DoiBTW1wgFIiaSdwgBYUQdrJuul47pR+m
HDmAv9iGiGITSJ5TpWWRT0h+2SjdrP+NbMKJphSti0vFdO+JXD8P6i47Ajz9clRcJOGqw42nUvBx
7jIjNiAnzaOSRpSMLT+AyjOkRw6Nr6LAv6dwRS+avHMRpc0xNQGDzDoYTPWk82NkTjMrdv94HVCp
paj4u/igmYt1EA1RNHod6wDBRhSfJEk9qYwwODJjX3xBRDHhkM7AWXt5AAZVZSK+j8Y6qmPRnY+/
XrutxjAJ7hINSuGRVffVengfbbHpsZ9OtZbJSFQ2vvkTwFCxbg3kgeKyBhcFba07MonzD/x4jWQf
52ynwgALnOv/xwWhtmaF9DifbGHFkhullnGWpanv2lGfr5EwsxFvSYe8c6uob9T192/wi60Xmj2+
xCx9YHTLdRJjJWOVEaM1q970MGHxsTAUfY47nA7RsN5RFkGeWTIL65jH0VdLlKojzDV2RRB2i8XD
PT3AylUVq8nADHBo1GFC0zf8Q9zOnHzO0FkAtJQE56zm4/QitVppVTAKQBKK5NIW7Nza8o7JNHw5
mHdR5j9/t8tbUNViI5xAV/d5e0ohx9uFFiKf37+tr74EckAYVYDIQZgslgp86EoCyiJWHFO4J8tT
bWoAdUv5DVAHWLnvo321NoDp0oXmosz1anFyhV1i6qVPNH0QNro6vC4Yo7197vcFaoSGfdn1sn+k
c0tvaU7EPnwQbPYm5XYYYLTf2Vw+zmXDdUSdsH4FPlE2t4WCk9CuEWFzBnBcIDlY6MhtZGotPYks
T84xLu7BmYyFtU6lKTI3sU3m4Jh5Ex78SIy2U2uwYhEH15DfqXQLq0vhpzdx4ZXCMfCHxJfTwOBp
Q520KVYQ+YMbj1QRA6ymyfdWAWV55SOng9yGYeg0kaVBvVNLvX5KkVJAMc0voAG3Ta5ufHPyQNvD
w/+h8ZfP40KbLDcWZpRjL4ywmKv5RQz6rjWbDmHafLxF1Uw5qYIZSpzjKXoqR7L5Zks2IvKp8Jpt
XHrRGYqXPj1s4dn+Kqj16BIgdZqt/LJPdhVOev66KXHMzDVanU7bAlRwMBjMzyDvYtYZhKWET0xl
qpBoo8h/Kj2Zc073MZh1ajkS+9GQR0wmvNaiT9p1FoRVDCYf4gDHFObIa2/puMRPbdd4iZNy848d
H0XtQ5sX0QizhEqGg8tY+KirVg1TXTXycaNMQ/3TVySMKvW+jm9tKxHjSZY1Fj4eU3aNOw6OLWko
abedyENUppIm3LeFYearqDO7yilh+O8Sf0JCXlVQiIQa3GCwIBeldKXXU/ToK9QRV02QWy2cZkSZ
VmY0O1NLFq4GMFkkDJtrIy23JoLnBdQD0c/m4HS3IXoX/Q47kWpwrEATPdaYQfg0KkbwhNAq6tBV
Paj6iRRbbPktWN+3GtT/GeVfJm2sse2Q9XKokA+f/DNkaZt0LSLTeolkjXJE7FMxWDWzcM0K/zZo
642WNK9m0eNqlYax9tBVY/XSj7V+juqj8VyC4jT3OVK3vdN2ZonaadurTmobaEEih1H/X8rObDdu
JVvTr9I49yxwHoDuvkjmpNSckiVZN4RtyZznYDDIp++P2lVoK72P8+wCqlCu2k5OMaxY61//d4wj
LL1D045amMqYwqjN7HpYTNFEPuPZPcnS38i+sS6cdE6IMUm/oxvVLRJ3gBqmLrRy37ro6Wz+npuq
uAsAML0NSRE8Yx2TqXBGZHAZN135ajR2/4xqTPuStob9g6wflLBorv0sdMnmthvPk/pFktrkmNxU
2tPGHiobaamF3UFYJVK/FcEMiaQn9fGIGZ506NcPxB0Mi8YLyV3hbYdRXE9NJnGLS4sB9DPBLyRa
q1jrdTjaEY5hbm7FD5IT0KOcgukFHs4A9aIf8Fun1XpsVoXtizFMvNbcwEN1yi1OQXG2rckhgayV
CUa77Ljjdpq1fkd4py3tTrlXkYQbGhGOtj0/lYVsL2PKNekG4Jf9NnkSI3/PUF6+dwPZbjpLOVHY
kduwF9rGhBt/3NEynQTzcNCp1z5Trp2dbSUt7brFaeRVwzBYXHByqi71KG2AYGAecJ/6fmFv+0jE
F/ncZhkewVSYKZvoQ77VULLLi9HkxL2d+7m47j3pvBeur45uW80uJl+yw4+GV4CDSik6fQ38oXjU
Wj950nBbujVHgNZgoUoZIxwvhRuKIvVfZ0O1N2XGfCRlW8bBBn1e7WzLzigP0lLKC5tem4JNCmXX
X1veB4vIjWj5T2vcF9YG1TraXDin8+4c6XwnWzV2qySb1RObkOvthn6Sw0oZWqW2hmY6WLmYpaq2
ys+zO5zIfH09Do7zOBh4968ba0qgvYpuuOnnEmSpBEedAxHzYjvMc63HvZNJb4RjM6MPHMvW0GGe
CvhG2Mi/pcLxsWgrEvF16Pv+braa+L7GJPrVpNL1E+RDy6qhioESt1EWawZODkWx6LspTO2oek9T
Qq1VV89FctvqdGOhdpqmh6wEFUYzYBb/wH2v/AmVw4fFS9gk98a02MqoxA14biGfTDH0h9jB9mOV
9Sp7tNve/UaCq023MGDGG5Suxs9IldWthh+22vjTVH8bWyb1ash763uAXaHaD9R1mlU+5sUr1CLA
1qUWLJ6SVJrWqdXW5UGk6fDDiiBOrppZU98Ryyt9G/C+rx0MoyNeXcmodWl52rolh5xNpDp+04g1
cCS+Foz5zixTeZ9kkXaPJlD7NunzeLNUfV7HGnLGSpSW8VThajEg40sHdC4uKGqcYxUChMRR2IHi
9oDSrcCq/WBV5fCDZIN4HNXAYHP9Sj7oEO1+gP1mR1AjsJpVUBjtt9iVE0tjFrGTOEAk2JorrPLo
YUqqUOqY+4VUaaKn9i8yM44IC6dZiLy8t3TITpj991a1blTRZGEOdvius3vxJiFtXygF/znp8qgI
h4oPx3hbENENXsCPbGzudwAPDlYvvaGeYmllX5sPxLTFTlSF3kKe1lTnvgYfOOo4bzC2sAa7IeK1
NPlq5MCfQ5DGcKyljR8gatviKv8AXSfeiPXOVI8db+cDhj2Uef4l/0BkB0IDlx2hT49WesvKh2kH
3q64bALXbiLudAXUAei2U4D94HYXGPeYLBbcumqqeT0tbS7b2Y1xo/YxA5Er0FMwHIJUmsnWdhus
I1jfnafIn51p72L78WBqBPWbWEtqgIh04c00uC4Y8WiMYmtlLXRxLHd4is5P6oX0VXo9xggLkRyD
NP+5/+CUizgJuvVQSR7A/mCZT6mEa25/MM6rNhi+qAV83qNK7NZazGGM19IHKuSQ4v8oxsp8blvQ
6bacsleKsd2t1gNWVwtiXUsMHG6o/EFep80zMnbs+9l1W2nREOI6kmurbsG2Rx8Ed9McMCyJMD+E
cZ26EFzmpoG9UidKX8tOA2NuYp+ZrTQbPPwgCvN7I4wagnXekYHQW+Wz6ACV1+lpw/dRFNG0c3M5
Mg7xQqR954NHT0+CEfnrlIAPPiJqFZH+MIPc9rAlbnNtm8u6rr8G5CfTNXMB4WKGvrYJVrpLNe/C
qSPNvMvjQqvXEd1s2SV4lwWC7NYMEHvy4S3UWlM/oVKdQVOSBMIjW+RMGmNGCwees06jvYISNazH
qa79FeIdy0PYV1nPmXT0AaL9XMdgFNw+vht9S4GxcKxibDEpBfC9k8gc7DW+5gF2ji5LqUfdpS+c
A/XzngcvMj27HDBLxSMT56ksGcIUL+bg6APTgsk0isp7UW0ZP3q56sYQjUKXx4ALOje+QEikzU++
1rXurUClN180VTsXB68qZgkxbSDCCFNC9+JSK9waQ5AB4tQOSseU3ydWgo14hlf3OraAex8k8bZ5
cEonF292QqAJHLPTsN4qORwUmImUw0TuT2TTbhz8lI4XlGhBtNH0VI/XiWwkDLKc/u2vcOWbSO1R
M7UNhDwrmoIDcvOyv+qMieCPJcUeHgpinOFSSfgZ95Zgr9RXKeLybsNvW9l2quMx+AJdgeaK0ZF+
sB9ZJigjEfZE4YgQLnuooWqXX/zRzPmqhqfn8bM3+ApjGC/19ZeswlZMZ67gFs8G6nBs4J90/Ive
biVu1GUC4Q8OLFLzHBQZ7vLspQb+43nnYDRclnjvsyE429Rjy9x1JWv1o9Hy4a6GGajGAUubTgJx
E3j7Tm3qyS+Gkc/znZ1Qi24u4kI1NKCMdPCmkCQqL5HvfhThIA5Eaay2raWVsI9GkWhPHnjY4rYl
9YVlOKRyZ167jRPp8MmnBQ4x4Pj+KhoUkiVxEUcXHGfx+ktCZ4q7p3qE7bKJB0Swj35sQWSkiwDr
s7aIcMaH29bYLfB2qbEiAFt86QdDQW8ieZBvrWjuiPZcZzmU9WIx2W9UzIX5fOlFA12VkCrwIgAn
BhFGf9PolWT+6KaDFbIE/TFfiog8+09yEKQALQAz5jcXrLx/XbulkMfGLxxrJ7oUI24V9618onDo
LSHAWBbT82QIWeGs7g1Rd4tzNLqYVatlNd5ARdJx7AvSWrzpuZ8TronOKcjaOwkeuXSqhFVtFRe1
TOV8YWaaA21eGn05QRRrq2KbJkmeXQV9kpL4GjNP3hm6qruVcO3hqydppr21OvQiK6vr9OGNNl6n
2viOlM8qM1mmfW+027XtdyWUpWIOjiixjGpjwZapQ9IVdrJpdRgXu6FNDAgRtvA4VQS20+nbWXXK
E/h3Y4q3IZfYNoR18G+8n5juGtGN6jVCPDnN1pdIyRRXJCL7aTuAlwHNY5aetRYmuJdLpB80+eql
BesCIBlogb7NpPko+IjVFq+s0lhHYPn070ZQ2O7eg39jYeMjhAcQslV1cT/1vtGtJqcX5XWe+VF6
zdGWcMJJx0rtXeUN3TVbeVTcqhw/vUc+SGk+d7EpoScAIfV/NLpvptuALon0Ih7yxfjKGi1tK8au
+Rk5qn8xvHmuV5HWDd6FOzlxudJjE4CGjMf4GAQJANIYBkgXtro1FhjOtXkdAg7G3mFAfHFA9miJ
ED99TlIUmzTjrq8QR2E7pDi2Nj7ucyu9gm+0HlwCJFy0siHYio6mlULUzFiFg37ThrWa5Hc15VVw
h3NZH31PWa4T4IaF5V/2cvLzZ5WT0IBFok/VVWJBbbuR3PF8o9nmOF6XOGpx8gyKDpAG8Sy+YnZC
d9K+0RXjvh8b28UXzvEwxleZsjziujkun7Ct15rXOWvVe6pGB5BEFXGdoxeLKQpp9DDKTWkAzPX8
bmbBIv7xpy8DHr/tzwkqTh7vUxH0xp2rF+UT2e7a26hBj+7spuKcng5VtBmajOZk3lT2M2YqBZus
znxrm2Bx1q0AtA5shFPuXxbkX8UlyAmO7gU68gN0MKyfcuUMV67TYWMl+sqvNq2D4xoswMr8KUaD
hgKSC+wIPS/yhyNjn0NY76m7zKOHg1lT4Dxeu3nkUM3Ca3/L79HfYWqx88Lxtp5386CKL4ZlJvOm
xF+tDPFR7HGWdIR9NWVxbW1qWZv9rqdd2MAuMi+GXa8xaZCXg9jedDL3fs5dtsMmvG52g9vIq3pY
PKebACIpm3I5rmZjjPoN2KVWW6k8yy+9Ku1S3NWDfNykJt4CRiv171afViBds2V+d3qLw56feUG6
Rf43rdNo9B6RX5BBoO06OgqgQBX+9qPZhVk7yR/uaLhvyourItSkmo+NKCfya7rRXnsdJtohAErn
WXQZKCXPoe2kVaUxhyI102/YB9b9tk2l8necJ6vmptP0Ble+RZsQr6Iind48r6evK7TSCLqP5jr5
N2cunSsziMY5DBQO1BtHz+QD2ZHW2NhYjT0UsJvg65pzqsKREsgT3n2YtFUjTWzrkdaNr50feGDq
RgCYISA6oBWG1eg/Wzg39kYZ1PPDadTFvM80g5Kk1mXNOx+uwC5t0moZYkURvwIx0kgK2B3oTqyf
shcjLTF+xCmfTTMOmuq17o3c2jZSmyIcQaX2dazmTEtwoswNiIsOqozNZMVEHxkHxCHs+8rAslFJ
g1esepvqblU33z0rq0sQDFGyCQZVvvdmisJB1sMLxq+DF6JoAj8yWRpBecJx4QvuDWO+8nEOtdc9
zuTYlik3fdTTDhahEOgoQnOSP5OK5E44Nfnc7AJY9m+dtfBJCsbOrRUpemdcomIyl77Ic0zIq+Fy
sh3jTXOyQa3GwBsejbGw71U+WcQVZN69fTHowPycoWyMg1mMCUwOrG/fKpF7sIvrLn2pBPkjzjoE
/Gst0+eKPdieanz1A/k18nOjzTklEGfYeCHmkOFXQ2F6l7PVWc1KRTGkgNjCBQ/H+Exw+C2D+qsy
jQ6LtIiiZEjFPeZsZgnJgbQs3RnGi8Yqayhf76gDxL7JAjs6JDK7aexCWu9TN8RmOHpTOPUBQ4vs
oARyk2nNKkDhfkcQ1GgkPCNy+gSF/XubKq5s12WM+YzPfk27RIckWAgjzi9AUWs+rLg0czd05aU/
NWwFITX5mfOi8iDt11E5tEz2fBi19VAbJIfbVnbJDUTnFDoAS9p4nfoFVpai9IsxzLvGJN7Km+aK
GBFgeQKdABC73s/PttWiBfSmbpAhdDUmCTj6FmNBzAsWnoby3uMhGsHOsKaae5BWuXVpdx3+DWlc
998mhGrkGeViOStsgaN1JaweFz4kIcCp9BHqV0KWhWyMYxcPjV5M5Y2mJX6+MZMgfWUwFlPos9Ua
a5cD0c5Kmmy4kK0LN84nyQ+enl0dHVxsxObaq5sy3o0BzTmbKPKjbjv0NhgnBDeVs46FavpVZrVV
wt7mAbX0q4B0xaC6OiFyxfI/6Er4bm0sOnuF3Vmh1gMaymqj4cop1l4gXPgPuZ10ey2q7OACcz/n
fUihJGygkSraH/w4Po4UaED3lhBMhrZZ8/N0u+D032PFGXQ4ndqDM5lrXRplt2nMQE6QNOsOG8nW
ltHaz2dX30hnSn+WsvXTUKnZSi4KjCTAsXFKkeoBZ75+COUid1yPveXdIPjiZOIip3v3y6jgjE+Y
eNmUuup31gyuc+UJIsa1sEx5FINnfWF6wCXpEL8BoakNnF21YrjB9oYchlbmEvGHBknQyZp4je8t
04eM15fMrE2TseDrXyP68tNNUOMmuEosNP8Y/mZFsUsNxd9WWbXUVOeMLLhRe/jHdkmqa2u/iEjr
kinRHrqsTGM291r/YUSpC5+crExyMY+iULt0cbJZmbJqblVFBgBWK8kQTgrDhA+XKYPLDDLLfFmO
BOIhB1+92jfCKWPYtDVrVez3/he/CTS2v2Y5m860w4j4SFEjKe86Thk3KX7EydrDcRno5FT/aDTP
jsNStMXPoG3nR4di5rxa6OsGebW0wChUIq8wlL3YPDlQh+WAnU0+dNXei3wnZUPjJZNPmvpbNQwz
qJdqIijCyz2/7PAoDTbULAl3KTUfWDnnl9bBuQL8fIN+I2lZ7HekU7W9UBa2sDXQNJJWGr60fzWf
/CMXxtvmvXoQ3fu7uP7W/O/lr/6om6lL40T8389/7P/6Mwq29Tfx7dMfNiyoYrof3rvpSFK/4K/+
pXVb/sn/6f/5v94/fuVxat7/z3/9wBBILL8Wp3X1q1eisaga/nt/xUuii+/fRPrbX/m3vSLn438h
dcMOe9Hp+Oai1/rLXtFwg38tMnLKyvwndDJqhf8GAdj/cukfW+qImAoBa1harf7DATCMf9k2vRpU
2RcF3SIp/s/D/1vox3v7b4V/p83guDGhAUfSbvlYXyD9OynlOdQ5dCsW8m6yR3MTE+Ctcjm9ySId
39o29y6MFi/denFczXXMLEC/leE4uPal2Q7nWohPDU8WbyjUPi5dEjTOWfzXz4VFQ6UFzPk5v0Nh
CX9Hsw6GXhZPCp9sSFJVt4fLWBHsGeW2CWaxaRKD0W8Ee4pVr/ja4FfaUx9rS79/VNgmk4Ox24uF
XEfsMQHaIj2zqWTwolKtW//y3f9GQ2mcVGM/bp4GDyzLPBRSgXNSjcVFnQVOatmd3vQXRaXvqKNl
RB69vqb/Mb+vOxlf+LMvDoJ15K7yjXgbmXmxGxsH5F0fdz+GUvZPTRHdOOpQGsb7n+/w1FFtuUNn
MeUkCHeQaZxqCWRd2LbKucPSKHQErI38ias9UsLOdTYBkuhL3Z+b1ay3eWgMvbZuZy/f4kSxcnxa
xhJIaLd2aY/3FbvsjVfN9Y69Hxt8yl6E2SUlBWrS+5pK7G0rhhhsjj5t3NF312SqozM+Cx/6g1/K
0LQ9UoMG3kjZEocvFLqfR0s6ZHCmtKa7zS13JA2sd5a9mgbH3vpsRmxZiRpDJ5mPvaNFxqUU+vdW
E+5t2hvUllI5kVHGB3znkcJeU9USN47IceCO6oGTKvb4P8pM86OwdAPGfKHtNOVUd7OXDO/V1C/G
MEPlPTbOgyUDcs69f9W2qdjNs032iIKIIcJotnBMaIoatzxLJzPYWMXzlFlRuVIesE4njr9G7GEP
BSUKjICJd6mGN0n1Sp/+wlMS73wv0i/YCFvOakj84AZPB5MQlOLEiy3UuAGEFA2HIjW6M+PlRDKB
/xcdGpgWeAgMLNQeJ2uDnju0bfZp/TDjCA1+1nDxi2rO+fucLkG/XeZE/wGvjZIRGKIHgMPNTsvm
ZFfMkAKAAsRElIZ/3RjJKyMwCYFglU9VBEI+sIbHctJe/jxDrJM57C1tYahRaJZC8KKjaPo8pGxv
JIM1uc1xRoINK85VN/XseGvXr/2rwYBuz0re7UZFNxfupcbPKai1q5J16zLv5nlVoRI+2G3gho63
vLNslJghe+K2yKAyhVprvSkzcHemjTcQdNN9TZL40ihzY+/aKG1jy0fVUHXzvphF/pzoUl3Hampu
Ox+eh5dk9d5pev0uKEbjyL8prbRZ+8Sm5u///CpOsCawaxYvOFyuAiT9yEs+XE5+EcwoSqKRAEB2
bCxc4Kb5OuM99JBgKQhhT+keOJ/jaA27fawf2tI9o/r76Hf9ZXYvjog40SDI1FE5YxGwfKpfrt+Y
MMmFndvHaLbbgxNpHm93PLiFW67aaCr2I6Xbh1Sr5GZcojg7V/i1W7gm8r+DBwEFepXTS3hG6/bb
pFhuazGIgupDY9apKyXlTXPAkcE61sb07ArTuHHSxL7488tftorfnp3dmD5r/H+IGj4/+5TkUUSR
yzrGqW/tXHNcKbfuACyLM2KeEy0dLxmCCzkgmm0ITWgT/Hwhk1RRbwONOc4ZIaxW15R+2y5POGJP
6qmszXM9dMsPfn4yFmq6stArI6+kU+TzBTtKPkNhWOIY2zDM5HSreiMUpfsm03wN3ZKjjFue25mX
WXtyUZqIPuIlU3dok/980Qwohx84sjmqAGTE3D0kkx/O3bArVf/d45A3B95maK01GOaf1MZ3f/6a
vz+zT8MUnY82Xizmb+5XKaXfPrFHdRy1JF7Lyp3uKdBQ6ZRivO2F+Z1bMg822Lr9ny98OofojdYJ
7mg8o3ORwXqq4KP60TdDbnW3NlmaG2gH9EMY9WH0SM6uDDmVK5Qv86aJ6no752X0bCex3DpT3u7b
wR++sR3Vd1kEOPLMjS1b8y9fhKWF3nPGHlEIDSc0v33+IhQPmdmExbcuxf37wZfOoWwRiZVlHz3M
Y79yVRGtBEjoLd3ql16vWhKY45ufI55oyfntB4KWbVJjfj/rHu5lOuOodVy2h6aZz6ipP/Ttn24X
7A/hKHdLG4RjnVofICTIDC0Hs0nHckjZe6XJ4cpwrgOLM3RVb2NhbkdNI7s3n/mEJ2PHR79t0w3h
IbLWDSSSJ6sgqYYq60Yx3U6USdDpuHsT9NyqGDUgGQVseth22T5o/6F50Md18YMx7KU/mwaG5b5+
WX0X2bgPB2i+tcY0Xfd93W80r89D7FbFmbe7PMKvL5d+DwIMFgOTAqrBYPh8qWGiZO+lbn4HWUW7
8UbtqgJws2Fg4zlCBoEiofp6Zvx9XmAXw/tFT75Ir9leFmuHz9csOXelU9TNRzroEMPRjLemz4oq
vGZ1BsafM41ykjKy1VLRmHr3B1zCeFt7lXHAQYzs9ajJbVRm/k7TSYqd0XWe0K8+bo8Ina5/2tuw
kDu1snNoRK/Yvyb4JeILUOuZ+h6GrL4/BVeDtEh1xhNgxUFPXrJ0Gq9A3fQ36TB06zwtxkuvSOvN
rEj/pGPjYnw7QcTtDR91TNUnX23Z5xcmSUo/Sz1QIG5zU8Lxve5yKoVC2S80ORvb3BrUwepldm41
/ryD/vVwNE8jksX9mIF2ElamPYo3PZbzscgKNwysdLik5RIg/azmAeSRrYHwNvpD5n8fStKQSYOK
IRjKewbRF3OKeotc4Tz8+POQ+DzRuKvlEIy95NJGA87gIzL8ZcBbTivzIZqMYyZy683xh2qfVNCk
2rKvNkmqqa9+WXdbAJXnIp3f3gdXdmmL8PF3sujDPhmLuqds+KG1cUwjr9h2CTQiNQXGmZ3+txHP
GoJqHjUdrQ2EVacLiYiparR+d2SJkztSpc9t33prywD0+ec3+Xk+L2/Sc5aXSe2caNc79R2z3I5K
tlV3R0dk8YtTGzCoYIujPUUtpvpVmkCpP3PNk51uuSiduz4sCkLGRRJ9chZEbYCaoHaGY8ZZAvOg
xLxDltevzFoTDxmLzyaZpvFpMKmt6L0UoZ/MnDBcG3MjW1F9q8ZsneMKfG6l+bzT/efGljmM9TXd
08vX/2VczaMCO91EwxEDGwKQ1DResSEaLqPImi/qqYkuo7zA6AjhBry0pjqwtWSkDiBlQ7m9gkfj
bAtkPjtymuah6MX3Ovbf7UrLQ2wu5Zm12P4s7f7rdk3eITYKi5jp1JvZrOhXQWXZHTtzdLZzOyrQ
DK4eY+Ejt9Bj2gOTtNzZXkcvrD+oI1JktD6w4JNXN9H8kN/sLwx8Iq8i7AVvOGWJ704ryh1Uo+iy
jJv63azS8hB3EhPLNk4vg4YkgQQHEcJ2C64Sk9ok+CkKZ7X+qud5+8TCQGYcNbN3YxUJ2908djfJ
CDlYisbfInXsVwO9EIempWSfWBW1j6FMLv48ro2/+ZQsD4v71ke7bHAyUWOloaHzkvbo6dkj+Klo
H02tfRgB+ey1uhG3cZFoezkOd049z89R6QdLtvolR0OwZeEVm9x14pXpIHVE9TjdTJqdHCrhLJIf
1ZyZEp9D+48v6eKqyEHFRKtP3Pt54GUDWkBUxs2xmGyxR53RUHA0qQWowlnjFzVv/vx6fp/2RPT0
6/GCiO4ta7mfXwZ6JgoS107UHDlq6C/DpFN1IPnRpQGpmEm4F4GDPvbP1/x9UeMoxlqNcy+MGj84
CR1Kjyqe6OL2WCsDObiZmmvkMVPIlNbPbFt/8zo9Q19aU4NlEPyW3dOkdG1MjI5+SaMNSugYFUo+
hmmSV4diiM51bv1+PaiMiKjwUuQsTrr38+v0SjdJiEPqo98H2uPYjAFc8MU3WG/kxtCy5kzz7W/7
HzE5PpE2AhUMVDjdfr5e3yPDShF/H5lbLt6fXQOaLpFbN+3dVYO3yipryvqi0+Vw5qT/kUf6/wEg
I3XJNOA+5H4cCzmxfL60cin1Zy6Pmgba+FVRifzeGM38JCrnhiYOazeytG6BfJk3Wps629xpnAvk
QeOmMZAHa5VZr31ZDS8w2ypOyoA5bQ1tQpDuXH52rdQr1DX66/y+g/sFjbq1h+55KGT8PKBtKKoA
YSDMsa3Vigpgi5zGfTGK4bKe6zPuq7+N2OVZMbojuW8F2DadPGvTRVM5SoZRjOgA0mSUbmkvwRF2
Kqb9nyfHbxPy5FInITxijmqODBYAH/FKqBX9CxrWlKND8CyS9sWcxDkbno/kx8mX5KTC+Z5UAv1I
+skaYEsjq93JL+iESPSDsn3UaEUR1C9u3RqIzPEttryk2nSjedd24B9ZIuobvaQQ2nVlshkoDTO5
/Fm/sIHBa2VT7DRNdNuALp5tM1ruse7Tjjy+qpA00RM8a+J9OVpskCLU+kp1cwN8p56zy9aH1KYw
MhZlde5BTw6Ey5Cl8EJPKqsdefTf0xiOPvWwM3JitrFYzfTQIfsWfVjiALnFdUOtA2U/JNIS9Srv
KiQ4wZlZ89v6sNwB7YjY+C/uDac+Cnjck6DPu/yo0FCQitZc+x1iZ75V0jYep7E8R6A4SQj+9cy0
YlOfMSgZcR7+PE31ilJQliTFEZqze/BltLU47jo1WzPYgm4fa7V9U8kuXtNS5a6Q8c9IE9S53Njv
oR5PHnzU01zStHQMfr6PoQs88iVxceyyKYXKilEwsmBamNBXUjft380oSvZmrPwNCvpovfSJ9Y2U
G9IJzr3EFfdbkqmnP0+23+c19TzOsZStluaYU4/Aoafv1Nec6mgAX372PMoltNekGyfXjPs/X8pc
4ozPsww9K9ADdqMliXKajaBrmYQWh4ZjszSU1H6CuGSi1IKaoY/hMqdlfBgsu9pili/XeDyZW9y6
hsMEUvlQGej1HRstCTqELN/Rj9OvrKKOeHMmqTjRzRfeEvGFA/5z+ygKUIX++QF+O/BQa7TYbNiw
3cUD7mRhsg0NHmhC0tH2S3dVqSrdkuz0z2zYJ36VH+PVJ1XDauThOEKh8/M4YTmg6Z8OqqPU4vdU
evsx9Z/r1ppCJ3Xi/eBoYlUnaXRvaWmLCGAwdq5jTF9yMj1hoZvdmcf+uwnks+h7nk2ZASPak6NA
RLuMngZVfdQqzt1lXgSbfDKzQ9q4j9jzz9fVdNtnvXbpoQIwy3HYy3OnkZPwnkwOw9Qln7MkYDkF
nkQVdARifyLq8d4gebAZxDys7Vz/uQgaNzQedLsYw8OtVcmBfhBtVZbyTPr8JIbmBnCXt2hZJbFP
P7918g6sLM4p6ekdmjrphs08Fpu6z56qTP+GH7cW9hn4yMxtyc9ahjyzZp4MvL8uHtBObS2jgoTa
5xGhF8LJXLehUU+lb6Y22VdkxM+ZNp50x/Jal+B3ecc8JASpUwc8JJaSxkV3OJJf9XeWPcbbmfr0
is+B/HjC7Z9Qyq0vEQ0DYEGmjNJqHDcaRhSPbjPnR8ig8zfaXvObys/UzjLy6GUKmvjr0g26w6Qo
2Zrg47eVNQ1bXwhnmwzmvE1LZLZL1mYvRk4kZRXfRtFI8nSQ/aVKvByRR/Ii3aLcWUvxUZ+S7sbN
p56D5qhtcHkOLudZ1dcJfUwrL/ayR6k8a6X3ZgFztA9WUYtyLUnq17bd1tOlnNJ+Jz27vTpn3Pbh
GPDLEsc7tHWGvM+nIjXCbvP5S5UYwvWWsuZjG6Q/rImOYDOgT6Eog5RGxRI/PA726Ouz1Bx3UTw1
r3HSf0WaHK26Ik+/N3UprmXTNfd+IqJNnCT9VmswFAZ35V421eCvHRzCbx3sy8JAOtXaMSOPvs56
Mq8tGZnrvouL/Uz30/YfLX7Lk7FxE9pziiTTdDo6AB145egn+pHDA4LiTGn3VZpEd3++yt+9QOos
+GtifbcY6py8QDfVx0BFHf2/qMlqlW5i2Nca2XI36ba+IR5oZ95ryt7RhbfLx2olq+rOKHdV/BT3
t1VFT4o1XfsjfOyg2sRiX3TiMU/HlT+m4eQNKybbqrHGJ4cd/8xC+Tc3T2rWwHYgwN430E+ttMdp
jGc3EP5x8BCJwjmPEYzRQ7iy6Yq9mC38FrsCHDwljBpVl0mtcNXFWX1No5+9cm3SO2i9E3qX0NO2
cjzMif9DBl6zcwYnOLTUtO+lTpXB1/TiDYe5ZMsuJFcpmnd6rh1qnaY5Ih8OijN790dB7fPAXuI1
DpGLUaVJRv/zwDYyeyySxNCOKrfoorJqQX04vqNpR93Ns2yuO9pWn2jjEmtaYL3V6E3OzdjKOawX
z6zUTretrk/tqp1N+sdYUjJKSMpd02fyz/zjloXM1bHfw5wEqQiso5Mx5OW114/BYB5rTTPINtfB
RdfQTZ9r/9BC69+XImmI1R+Wt8yNz68F5jfkO4QeR7PMIg5gdDQGKCI2OcPr+OepcRo//vVYPBce
6vyLTejztZQjcGISjXW0kPLtczs21uUUS/JG+iUH4FXS1elF4efxbjKCJxFMKEz1qF2LNJ7XpsHs
0LP6TPh4Es1/3BOsXMBr+KeQIDm5J7sOqODNnXVMk/EnsXRTmTvpRvd0w3tn4qK/vRSbMB+UzBB1
rc+Pnzt64jkIEY7KKL9ogY5xSpW6a1dDne5hxnHGcPpvRvz/4+68tuNGtmz7K/0DqAFvHi+QlhYi
JVKlFwxZeB+wX38nWHVOMUF25tV56r7d/dBjqKRIhI+9156LHQh2FGKCpUJunTAPdYwYorlwHpxO
K7+ZkuOgpgR0U8R6n2GumCqfoVBbLYbteI4EtvSDIhzq4uNinKlg5cnh43mw1RF1PUuyFRznOMYu
iQgoubcymS6s0NWrmZEg+EFqCabWkqleB0CHfswJKs7JI+LXYiPN6vBdUyrtgFBII+OmdsemiI0L
t6L11XBpFU8/pFnkwmjzZUd8FTzrQQw6+FvVj22nmsekJP+UF2a1m3JpuqeaJ30uulH7yrZcbVLU
vPfUoEVbHQ3cfyDRvI2/409T/hKneswXWeE/Ys3/dUJO7sL/vY7z/+Q/m/j71+K/Hr/m5dcTNSd/
719iTtP+g9SFChYKP2rigLxc/vbKRor2B7laIEjMnkUAyA72t5qTuPQfwPMYWhCL5BtfkOH/lnPq
f0BBXDjYkHTBZmLosJJvnpNznq5tXhbcrUn5L7EJdu43SZ5GYD6gG731qM6KStSVoCgQNeLOyBGP
AQV8x1d95P91br3mRq4CPnwnaWkOM4vbPDFK4r+nm4kqaU6dz2X/0XImjad2D9LAbRTemTMYiI09
6OqNQfHDTq517cAuF+5bzFqKjYIO+SoJeuGOXYwYQaMo4qjF2vSzqLo/c9sI4V0SZHpo9Cn7Qr18
ug8JZlGwj8Ryq7V5fJySPvk66mkoe0UC/CNongvUjTK6Z8XZhRRtfDn/tadv/L8+lrgdPqYLJJ27
yenHKmqQE73ruQfhcUaRhBptukn7TD7YuLBHn25CS0s4nRP3BaTKoQgd6bQlR8hZowkz/1hYsbij
+EM5WlQZbgJLWBSAk0S57oZQ3Z3/vlVU669mkRiQK1gcDhHMnDYLkawci2jMPzY1iD817qxNJqg7
10FCuIahphsKc1PPFNFNYY3fJ7MdP57/CWsF8MuXo0iCurLc+1llpz9BlsOp0dU8/0i9hHoX1mS9
cdBw3MbI70qLTw41Cr0qyQ53kTx/kKO2OzoDU49EUbpNW0PdilQa9mbWpH+mOg8uqVKlfZwo4krt
f+lNzqY6N81t1nCun//x6/mBJBvMLokzDjqOjnUiN5w7TcuwTHlM5GdTDb1SulLTS1NjvcSXRlB9
0wAxc/Qoq6nRU0MrxWEqPZpRvjfjnyKv9qz7/Zg8vXzNb4n1//88CdSzJ4H7s8m7HydHwPIX/j4C
TLT55OjZ6UhtIwFcNNZ/HwH8ESKzRTuKZgdszvJHfx8BmvoHbxmS1AjbX4oAmNZ/nwD8Efoejgcq
1HAKxl3ltw6A1c5hYG+ATogS85dQDy/M0/VTd1Q1VsBbdqOSHiMj3VdQxwbI+DrlRyp+gsYDXlKb
nuwjl7ADu9meHwVipfecSLlNiBKUku7W01M/IwJva68gdB2lDgUq7SHAM8eWpKsqxN9G+6GLLzBO
3bHuDrjBPFdp86nril1AmSqUuoOCXVUxwHsqd2M1b4QZe1IguWEi9pGInlEAbkaz2cwlrA5KZwJq
ziRT2yejdpMeE805NIus2zYHz+GN5FJks+D9ko+IVj8HTv8wR9F+iKVt6ohr09hrqUZtWUp5AKU/
wyV5/2rdvenY1UlHuLE386BtdqIur6opdQfT17tk29fGhW34NEoFE3w1hMufv7oLVnWVRmO1JD1U
X1L/7JULuvkX9uw/b9ClgSUqShQfNjiRuLUkobbAAuFgSRwgvI3hZef245zuUiXwTOrP5I+hWnpO
xVO/Tu+q6For812qmpskucfRx2sWjFaV8gKPrlrJ2Jj9M4LYjaw8jUyciEByKwI35O8novSWf0vU
0w1FZNzleWFoHyRSwx0EJxTR4ATL7VSVW8KebqeHoJwoS5JSbNRSVysIbhtXxK+98/v06gX4dwcs
9TjLOua1tYz1qx6GcwuvcuibHSQNfjFHzPeEW4TTPXdlf0ipVBW5q1vUjhFPKuiUTA12AT/v/O94
O6UYh1c/Y7WV50TAzClkHBJQQWQXiA06lAhSBWpcOtpXR9NfQ/6qqVXIvaz03onCkW0BsgFIdTfg
ztXLl75o2RhfpSb+1bMmpxPFA8st9LRnnaipsHKjZ1v1Y0SWNpEDEo6wYDilpOi5cW7MpVBavwK5
8DBLd2XZbyn4VMEYzVB5igrVQEAR5beFfXS+t5fLy5tZr/zz01a3Nx1Lqr5NumaHrTPVQBbMlxbK
n4ytWLjlVOW9jXVIHz6cb/b9Qf6n2dWG7EjjFFQ9g1yb2cYoS7dUE4901C4LLlmvvN04lvn0T1Or
LaoweBiHHU1NZEfbpnDD/MIN+FILq60p6hqZaBktDNOXxvrYdhe2pvc7a1FX8BW8h1cLEycdiiZJ
Q+w65V5M3ymn2rah4TrB9/OD8u5yIAFB+EdbSj5WyyG2MMPMW9qpM+rI+z319PL8eL4NSvLem3EY
hhFpwf6HaqXTxUBxDym8nBmXNyk7HLR74nZRbKO9lDciBf9iBy6EDxcm2S42r1tDpiaTWnBLexqp
7qY885dqxPfxQLi1qZIFa/mph23mmnHTQhfhP7WBh6RBf5AygzKUT0mKG1VW7IC7QPmL7sn6b/Iu
3eJBu5erH6EYdjL8js6Z74T1Xa5/SDp/36qupEq+UqjWhrZALQ5czcHTF608yL0frf5JQWbdHIVB
IbOeUhbmHPuC32+xumtWjYRSNy524RzshjxhC6+OwTh6kWxtAiqYm/mplpQrrU8OsPRIT+yrihrf
NrtTi5/yVayU3+LG+mXo/ZNpzI8UpT8Iay/UuyEeP3SZ9QvaB1QX4FpKsw0SmcQ6HZdE14KOayMK
6UseKSRS4s5xKb6iRpuSncFvstCVhi9NagCj0vbGYOyp0XarPPXSEGmJs2WK+LlI79JWvUnrH2jl
3flgfRD193TeB5yNyycMhbELlBnqyENXfi3M7+H8pdOfm5RQcvnViHM/GOEKTOTSRmeTDvNmrpoN
kPmtcJztNJq7oU1u59G+7kZ1P0SfBvInEFCuTAf8m01ktYYUm9wm07BTRXmzTBcp/lHHwMjlZG/p
0QPDs7E5MztOinyiqLw0bqZI/YECb6fbwSPATNA4sgWqRklvNFW9LakidYFe3mn98FgBaO2sdj/W
j0GUuc50navtpqrjbaeSWpHN6xyUny4BWDAPcm64w3I8UMKejKBFSjxRVIrPgmYzyhJz45uUJ5sp
Yh+XvLj+MfIfxXnhNsW0sb8JR9qaITAO+Ki10I9WeI0LI2SD6JgkXzWNwoNB3tHnBWXlvbjV5b9u
BGiBE6k7YIzlNRR1q6hF80rb5mQARO8AYb1vjWHDPcQhY9Vy7RPdt4UaAonFUe9K3EZkX8a3aK4l
L2mjB+BEO/KPm7HKN+D2PgOD4PTT0b+xytJ8U4KqxEh+p+IkE0CTyQL11onIl2fqziizu8bSv6Zy
8iXW5/vCLKkDGx7awb7JucrKOqXj4RUlH9RkRXvRfe90x82L5kmTMl7pn/qau0tUeWH5TUw/Bz3y
kG15+pgcGgtXJTF5UtMSpUFaLJNs5o0d+V3ckA/6oQS6S4bDw9YE9+cNHCEe3OFeH0z6odorwB+g
It2NWM4paemqk4cJCXW50pYw602VpQcwe9d5DaRIrW7HsPhS8a91qrq1y/uSyD3o3URBLRGK+zJt
6YdhawO/Nc1+F0sR9r1PmcHboc4PnZQzIRFcVV+g9/pBp20jU9+VA/YPYYVWILm17cdBLbeBjPeQ
bO37MUCXo25bqSEP4y5GImaYfWhy4zgM8M0m7ZiG4zZuil1mUkInB0+a3hzMxNzYzP7ZmdwiAh8T
E+8dbxz461iJcUWTXaPKKyiLTMu8PaIAcaUpP8yl6TXZ7C1fmNrikYDEvle/9EO4TYpHA4ovg1MN
d21Z+GDWjlGRf7Eb6UMsmquxDTDNgDgRDvtRupFM1asTJMHzl4RAB1RH12C7xmsVJsLgscZEVe4U
GlKqaqfnw1EPUGu3+kELuuMYOyzhfqd3zrYnMUWMdmvLPhfNjVbDszWJZ0twWfIEmcwGQOcN0L8t
orh9kFrXURM+4/e6l1Jxk6u/5JEaUNlHJn099RGAmNqdQgDD4QdL7e+0+ouhhg9NNx77/ray2w0E
5S2wNndSi12TZZCSjsUi9MzSvcZ2NyTjHXrFpyYovESJrhuzv1es/HZOU0QQgJmNeKtK2TFuH5vw
YgnScpSeXLt41FK8hyR78Y2gyPz0EJRgcUQxmImdEZdXCZws8POuAVOmtGH1kVnOC56EKr6sExLf
Dl9l2dnqdnSd9vLtyF2psXtfip7SwboQrnlzPK9+2ep4tlK7yLiQNSCcqP5ogns5mFzqIFyjfSIf
t3PafCfE7yXVuCGvWl1dPTR4V83UVs1OGlPP0Z8Eam8dUOn5y8dL4PVNtyuU0pNlRpe7zt1FVrvU
XaV8HC7VCCwPhsRtuxN+JzfbUrLICTtbZRjulwtAEoFUUiG9zd11X9ufQ4Yi02CE1ORRqfnprlX4
eQap1uWNHg0Gpk6zq3f6J73WeDQCHDOmjca/Wss/jMhg1ZjHwXwSDyL+KEBRjkCx01Zx8brvDxpP
wp6MftBQnJ26cpluFf1zFWyRSuzksAV0pbuVDRQ4MvZkQu8Ihfq6Ne9s7Wechn4ktf6y5kylfwI1
9hki7Qb7Ij8DiZU5+W3QFzsnHJ4iU9nazvChrdQvQz55VvRohpT4wGbb5dP82Eoy6MLuUEzB0zSY
nzMwHTNPE5Q/ewnaCOwst7KSX4saokMwEOa1J8p00+ZcNDhItIQFHV0ym13Jlv6eIP+M3MsT69Xj
lC0waCbiv0zLO5k9MWoeqYhZwjiwA256+nh+6q66tqQc6DFwLtyM38SP0Iv/FYxC66Qbb2TAtT0a
0NiaHSzSNu521TG6i2G1CMiFL1P0t+KLH8uc/zubZvp/C0Huf5Z3X6FErf+pE77I/wygyJJD+e/z
UI9lVuZl8V/HNvta/GhfJ6KWv/hXFBL5H1ARXDaXosDXMUjFMP5ADErZMBIr7QUO8q8QpGSQnyKv
SU0ZwWNUioz8v5NQhCeXXZo/WqTJBunH30hCrQr6SeETBCWeaXDNVBCUvwikXs1gNRN6k1l57IPj
qw8kvIuDCf0TCkYGt1Ouq20OghhcVpGiBAabCiis9FFgJJ/h9vx81X3vpKjWVRsvvwbBIS9jpHfk
FFYhCSsPR6E7feJDkrU+B3qp6G5ujNlHrcyCnwM2icMGtOatoY/SkuWwwg/5JNQfZhdow6YN0sRA
Od7Jn5pKy8FojwOgsGTKigbYUVwjvRyTqIRXWQwX1uJL1v+fTfyvjkSSz5JEJ2kgVzg9O7W07sxU
nWI/k4Ujb0oYuR+bvqxbL8ZWxbenqLIJ1VbOkYqa/mGcjDL0tND8ZqS9ekcaTP3UV/b4EXuI2XA5
tpufGQE6OBZICyZour/UoI+/G3o0f5rg/j1CnX+Qo156Oj8Gp2GDf30H8SC8SLD9XCt2lQjCK/Sq
2KeSPTnaoQ6+HQXQ7nwrp4/6l1YWyR31ayqaFcomT3uLokI7rsUY+zno2k2vK0Cdx7q+bhJuHOeb
Wi4tq4FBgby4u3Mto0hqdanp09ipbJMPkuLuV9YbcER4PbSSwknoGJ/ON/bed5HpXPKBpI4pzjr9
LhsdrmY3euz3ttCvwxIUr6GXpT9qnBDnm3pnoCjIJipMZgllyEt12OuVqztxPoNg9JMiinfD4rkw
T/Ww+Q9aMah31MlTMFqrD5pyQ45HU078LMyTHf9Fsx1t8LS/2wqbGaEX0nEo9JG6nHYbxeUDcDsl
8dmgqBmHH7cL7ES98C2rnOky6xBtWMQ7+WeoeVw7LFEuG8dFlDIVwKdtCjWPDhKJdjfmmWmFOR1Y
q6prTTZmEGM5LVLrSyazp1fsv34CzBdeCwhOl3DW6ZcmRpFYZg/Lf4jUX1BCmz20NXIsUThs9DkG
2NaDyBSQZy+suLfLAFEPvcylBck7x85pw0pKHXWg2gykLD+NI06jAHw/zaL/SplsfWE832uMQBrq
aWAkVMSvZk2pZB1xuxh40VQ9y7VD9WA07ahW/CmTCvfOT573upTjk0g4aTyNXPzpl6ESjaZWrxJf
AM7bNr0wtnNB7KO2q2ijjU59M+vg37PcvGRPuMJIvYzmkipEBsZ2qTKiq6ajzoZ022a+PX5J2/5W
nzQAJ1hGJPKR7N7HJCso/8bNuwg2MJu2+QzOIvmKXYQLKAYDAyLb3Y/z3fF2C0KQoDuoWrg3LBSE
099k9nWkUtMYwZ2R4qep7PC6CoJpBz212Z9v6o0USmYKc0QgOKQSjZToalIFmlDtsouS5XhDJTaN
+MRj3LQbHGiOLUVxB2uUkj/lIRg8DV7EPSTGdlfp5SUEwts5sPCPlvnNfYtJvjp9B0Vv7KBPEh+9
ZnqoKg0djZDHbZbLkQeDSOdJO8ekU5vowux7O9VfypnZvJDAIipadTeWD+RLRmbfGDkTRguEgYBO
91sHPvM9RgzypT5f7kCn5xlqC24aFGPQ78gxT8c3RFwbCLA5PjBV5cdgZ9RZOZJ9Axk5IT84aIaE
9lYrAHFOdX6UsnhHJoCyo98fe+6oqE3Vhc3A+XD6O6oJAZAu8sS3KsW51gQvOpNbjFtRm8IulhZH
gpDUc49WTIjSHLejNgWbIiVYe/6XrGsS2dLRay1aL4Bu7KjGKlvUVcok0O8LP44Fx0dUVvC8SzCU
3RZINaT6RMqzzgP6GV6D6dyaU28jym3wU/BKPZ9awAFS7xMjgtxcBjn2fkWH8ZBbhhjWHex2NHs8
irQYMLMI7JtGFOqfJSF7VFuhY7v4s4jPVq+PD3kCicXjVVbc1Hi4PFij0jzkmRkId8BpBOOZsGp+
VXjumBeG4+005N68LEf+l8W/ruaLHRHqeZS2fin1qtdmXEFbBSlBZMzkKutYezzf6cvKPp2FXAkQ
0QEws/HBfKl7enX7CCgrlM1ybH2quNPDLGfObgqyS4fW272MVtjDcMUG7sEAn84xpavqScgKX9Up
v8xoCYfUot6mchZfmESrbOiylS93HMrzFBpa4A6nTeGAaIf1Eq7gDn/Armhvjt8mpXdD3guoUDdJ
oX4mzOUpQXZQ7D+FNGx15o+RKjvyY7vILD4Ycr2Hi/6jtSPwtZesNd/tC2JzS5XAohpc3RyAMUUm
xl7CN/OcXAAxRZe1TQjXmePNbw/uIhHUqH7lAIc3ddoXDEjCudEKP8X+YJuNBbD9svn9qyVSWqpP
uf0jNeYAOW3FnkQk2iru/DyIzNuUOlC3Ki7uDm9PBlpx2BeW5N6S5j5tRXBhcIQ1dQhATMeFnJV5
IK+UK5xd5+vEDMPtPGu5RwHgpTPpnSVCdRRhVCrsOZFeCI+vlohpUQ5tTVrnNwXmZYMhC9QbOPGe
H6t3poXBnoeOFfwMsMjVEqFetjGcsWn8lFJoz6kTaSPRC+4I2P7CtFhpMV7WCGLKJeTEW0BjKp72
pZa3dq/hl+An5SR5ThGEpByFvJ+ZmdtUqRpcc4Rzo+oRNcyJAeM/VuvtENYazMQyoe7XGj+pg9Au
6Nbf6QOTWxiPb9R8RDFWM2nKYpPMQSG4AeIQRXWe5EZVtojl8W45393KO23xVCE8juaS9+satScq
PczkxmBtADh8kqYmJRMU6min0mbYRyXodjzsCnaHXlZqJL3DlHtQww2o3+Q6EjQ4rWh3k108xx0G
X27tlHmxPf8r35l6XA004yW2g/R51SGUSMgVTGmWlmUErpPa1dEY4+5Ct6/Cny/z4aSZ1XywrErN
CVJ0voLjIigyLbzXI4loqDFE8OJVcQwHS/EhhUj3loz3oR4O0j5pU7J+Sjh61hxZF758XXC77ONU
DXJksCZeNvXTOVqIKYIMZAx+VUrVTZK3tas1lQV4P+iH7yYlv+T156IF5l9LGOc5etH4xJwq2QM1
IwCP23KpekOZ6/FhMeXp8evSUUThqkCiqDa7dhdhVza4RpGRuScCU/lmyYXMOz+GLzXaqyPW4Vpp
UntkLfC11SDaxTyGIdbQflxr7TaNmmTXT5qCTA+CopVjnZmbyc/EIrgV4Ch+FYirISW/ic8hsKZm
OxUZ1YykkjdNZQtKxFTCUlmmEuVV+x9DQSYFY3j0NS3ptNgwfmFLofu23gPPihP1BqRNcRySwdnb
uO1tBpCyR2lh8uBqN216tCW781/8dmmxXeo8XhZqC0GA1VZWyVbH81wefFlqJS9Czfxsmg1F+bL2
e5bvy8wF1kGfOqg5qbl7iRS82pvrset1c7YGX2ombR+12c8acPfh/Pe8XYU08sI8Wbgn1noVShAq
mqgQo08Mb9iUUmR5xA4vcVXe3vyIpKEiZT8iGky8+HTCT4KTkzvD6Edm8tmypZ1ZTVeiJDcGxehS
Ve57Q7SUEPDec+yFknTaWDDoRpqXwcgtqcmoa+unXZ7KRFelOruwkl920tP5j1U5JvbwTWiNo/S0
LXSkSTAZ6eQ3oVF5TmjHxzpO1Z1K1h8yo1RfOVPaflViUxUew2de24ONmsoAgEeCf8gdwMFJozkE
VsJc3QsrHX4lVHk2F1bqO+MMoA4YGC9Q/vr6JTQASePPndHXJozR5A74rdlgzXB+Nr2z2xJr4Lmt
6YiGmbfLz3g9Z3OVclSF/qgbWKaY0i32ZUqqIx7D4UB8t5okesasxMS3qnL6ay2r2nthFMW3Ou3M
wMNlRb6t8A+4FL17ZwYS+LOVJabFAbyORMJFxhsjrmZ/mGPlq52YlisRkLkvrKbdcHu8FF16J+yA
d/mrBldTPrLDJGjzevYJicvHaXayPYUIMfgSM7yaEEa41EMUByCIxgNfXe1Elmk7Uy7MCzvWeyNP
1pZ6oKXGiHjX6ZBEoWW2ST7OPjQzcbCUSdt1cXepf9+JW/K9LABIJrz3efefNoPzKCC1wZgJM4GY
7Qk7Y3ysh9dp2tgHKer1rWoN8r7B1uUqMaTqI8XEyYXpt5zlq9VIaI2rD7FghQfmanMG3W0XU9rN
wOd55DskaW/LIuRdjOfggUTRtLgJT1u+43vT9NKFq8Z7HQ2EgdorU+FgWN+6FOLqFBfKjPicfcbP
E2xcqmsXdpyXu/L6G1+3supnPJopZBlwtMqhMN4iKXOUnaK2EMcdRYj7WTcJo2RB1tXuoLWK34eN
Soyhys39LGyUIBoxto+hwO4U9pOh9ugVG7EhUO+UO9BHzXc77hHVWVmtyDeABlTTVWQ7uSnqElPw
uorCenNh13izOF/qkwAVQJNnea4TfEi5xkIxJM1v7LTeYaAr7RePLz+ilharjaGanI0jY/rgaqNa
fnDaSn6e0lLu3aq2gxSVjDHvrdjBDi3FHWkni0F6TKVeeTr/Q9cjjPIB4qFG/TtJTYeygNM5HseQ
L+ekbH0qxwyuh9q8H5w2vnB9f9sKZHzFdkiZUMjHZD5tZTDzVBOi6XytSR76GvYC+odMuYQ4XHc6
UTGefKSB4OKyX6/pczm6e7tumsGnOsq6CXlguhXWO5+kuLCOEurDxwudt7zIX89cBKvcYsiacusl
s7E4V7w+G6DLCo1bjOzjwm59F2mWBm6tWKGEXrXvQy9LrBqVETfe3uPfUAU2eRq6QWqtwh+thl2E
12BqgAtuH8XPVt21CjbFhYONmNIqUJOMpVIj5zaTe5aIzHslj7EHqmoTBx7+NhbymoSjvQnF+FvT
KOFt21WIpQZJShDXGXKHqyYads8sAuJmsdK0WD3iBqfj+gun261UkK7c1I3ezztcxDfRgPGnC8AK
ublAp1JuIkOrbmPJblJs18fq+/kutNcbHMc3aDoQPSRxKQxab3Bdp8hpUbSd78RKFLs8XeeDM9jy
nV7juqpJn4x0nv6c9cQ84hlau7LZZeWGvERSermeOFdyOVc/CjzsYjedkeNt8iTWMrdJS+l56i2l
xRnVkq+iRVJ0g1nCfIwDJULgKHTxLYrsCl91xM4HhpeRyQcn8uXGbD5GGdZkXpjZptfNTSq7SUdF
/G2X4BHjBphTX+WdoBaDAgWZCOOUok1E2BnWMPF7/anrQirrwjaR9nlqhLZbOVlRb81EHW6judbQ
HmIP/IRcD7V/2RC18AixY5HVFl1XuYPdGR/I+OGKaOAucTUZAvIs2KZ5iwtPgVbOmbA91IXVzNfS
kGQqtXu6+KSmBaEWwFed7YUNar1rYOHBrRTO/QccWmfLzUL5CzOsw4Aw6pTGLbJAluFV1KheIysa
bC+Fdt7tDRX7XaZaWB4LtS8/xmAmcTwacKXzcqdKx20eFgacX73a50U+RQeST7jINUXQPIHvjDEu
LKMJ96JZ+xyYCi5abM6NfSGCuN5alvlDXTiROd4vCN9WG1g75bHaVWrny50ptjjPYtxEFvI3bxy0
QhiLRCzvCao21rThKssNFboGl2LdTt2Cjzk6zVxfOG7f3Dj+agZmGVEerq4vspFXd82gFHkXSN2E
UKutDjLk720q1chIo1jdB63lY0rSMfT4HQLqm93WSdsLr6flsD3d0liLnH6kKsmrEIo83dKCulay
sOf5O2PGhl66eqYARfYSdt4NDqkdvMDyy/k94E0+b/lsdgEu8lxkudit2ixFb2mSXfe+FXct3si2
krMS6QPi98AQfhU4u/5yQpPVkVizedeYGuS7oAqe2xKjOoS3d2qANN7ttK7fTsrUQO4awrjH9Q53
3/O/dnn/v+mgBW/5EoZHTXHaQW3RI0Tv9N4f+x6eGJ7b+1wBPZkSVfHwusZWrHIEzyGrunAXXKby
m5YJxy9HNkm/tWCxCwm2joHZ+5nDSTJKONFLVQvJMb8Yb3vnIwnsUY0J1hwAxjqv0Qot7ceSmEDj
FOj3WqfvR8+O5153La2o/4xDKR893OqjXwIj5fr3v5RVtiitgMmz62mnfaz1U1vKyHL8NpLrYzip
8QcoJ0fghmyy54fznf0D3JdCyJ3kw0IXOW2qDMKgBfM4+Y6aRh4n0eAWQRpf2D/evCKZ4jTzIm3l
BcU0P21G1I1gKw1n6iDEeLQjVb/W2W08dlxxNaoRCQVsp7eBUFEIGJOFZkkS3tDh5JkXquKhtLl0
737vN/F6ZCItuw0Pu9WnZ41BWUnKb7J7shpWGf2yJQIadRKXh7QSvxIiV3i1e9rQwL7qw/Qrhd3i
mGO6voucZLzwDnhn52FyA5xbRoItetVFhc6ID1rBzyG34spj0d1jcz5siZuR8tPKcTODzN2cH/6X
f3W1qJarIpdgYuwgxpf58WrLNY0sqbRq4omDrmcfy93P1JzGjVml7X6YpeDYkI281SVddpskQwRM
MJ5CGmF/4MFk7VHoKaTc0/pGT4zJpe5cXKMOknZNN1vHPjXF98mJh6MW4Qg+Uju0UXtFv+pl/Qlr
42gbcbvcOGqlYKhXSoiISdn3M6yzGMAUscSG5S1bmNOJdFuPbbZRikm71eO+uEBdfWfFk3laEjZ0
hvHmwZLXcpcyKLMfNnCPVaIeAGMhVThVk2+i3Bm9VK3DQyppl4ZgfWtnaeCuQhoB4v0L+et0BABf
GyFc+dmvRD3cKuggsa8LuGNh8uwmoIb254f8nRXPXZMIL5wKZv7Lsng14laEYTSuLrIfhlK/kdug
3KIvGH5/C4NOTMiTiCoiLn11L7HAC8az2tNKjoMgpkUGEhUVTUoi2xeaehOYWXoQaOCL1lUDqrB6
hhSzxs28jRQ/yDhLKSeJ0JxrYT1chePYPxtOxCaDcS4VPyFII6/ODKveSaku115WNhSi/H4Pv4Re
ScFh9raunu7LiMoTieKOZmZPHeYFzVVjBna+lTeRSmSx5Pm4pRACgyWxDgOVhp1osVWofgr4fTsy
CtUWKyr9Vm4JPbpwv6JnAqYUncGYWAoBQWr+KaV2HXpBV5NPQMvXbkw7au+0MaMwzIL/73i6LoX2
hf3/7ZzjpzokhpYn6uKOdDrHk94hXjUZxC4Ak3mlAMwcUyt0YSK8XUlEvhHYoUpf2GnruzAveHs2
u1L1LZNtpANWcleGuXMdqyKCFpxS7XN+CN5tkBDsckojAFkvJU68cJ7aGSOBwI42NkaqlNJQlIUH
reH1QRZcWLpv5ALLkJO5/neDq92at79S1J2m+oAd3dCKkw2mz1exbt0kVRzvFEDzhy7XYjiOdc57
1bS3ObHZPeEYqAddWT8Q7Sg24WAoV0S2/xxTO9nWZAeOhTlLu9G4MCJvr2z8Xgpb7UXnrcGYPx33
VoW0jduo6ist7+zGlvTdIKhqGSuK4f6DsXjVlHbaFB459jwSlPcdPceiXCOlL2cz8IFhinZUI8oX
Pu29Kc3qhpZKih8Az+rTYAt2U6Tnql9pZnkUC/9uHLvpwsJZFsbp8fyyshkBGHuLOePpVwXVVI5D
qjLDjBoYalBbfmGmCf9fUXi52ugeQjDn+XxXvj0LSYGwhICvcg0FJnPaaCErvZPbqeaLWTM9TG9/
yZVhf+xY4B+VhblA4nL+GsSSdeFr31tPFqQo01kkhEgTTxvWTHVimSWaPxpVfGDXnjYkeuc7PYey
AGWvu9Dee71rsyuxngh1A0M/bQ/P0DTC6lsjk2o/qqldbqapHI5lvpjFyWG3jS1DfDjfue8sCaYM
bwooPdjDrSVM2KlzMoDF9uOplilWbfQtRj6sZtMeLryn35miJAKRHaMwosF1PDDAYX6IjWb2sZbG
azSybhGzVhfeg+98D8peGOewyxZt8WrMCm2E4W4rs991WX3gnhZtZpVcSFA24X/QlAM8bdHbkg5c
o4kdJ1caqZJmXxK2eo/Re/dkxWp+I5I0/P1RWvy8KEZQucBY669KhywNQ7WQ/Xxo74Io6D9Xrf5c
prHmn58O78Q8ADqSRkUlDtbvTQAHU1ClMmJT9s1KnvfQNJsPWpTLXh0E8o51Gu1Cu1bgCtrYrglA
8e2QSsfzP+KdMeQ34MOz2Bqhq1ztZYUiuinnBPdtIvW7uC8BApmJtteInv7+tsl1DXgir4MFMbM6
wcBPCBPfCm4C3Aavke4mxOka+cIO9kYzxEG5pMd4FgKHJWe8bHGvLrllXdp5v1w4JsuuvmtSV3mj
hhm6UQTqVStn0bUswuFKtWbd64akPcQike/yJFTvpUpTDsNUFbsiRVByvqff1Bq9/DB2co2LMdVZ
63ux3SQ2vgC57E9OR6WvNUQ3xpD0h7jlNKYaa4/aKr7KsvxZxdjtxprAMlQjYd2iSoxnaULqLThH
EYAg7K4HAw5A0TQbUaQEiy4cqe9NCwYLXqFGZIos2Gkn2kWdUqltyL4lbAoeqy5/6C294YEeXKr/
eefIWVKNhN4QRJJ1XzWlgnYxMyNU/ExQP43JbnY7NllxJ8yk9ah7UpYCLJkjQRU/zo/Iex/JEQBI
B9488ubVvYFHSRsl/axQnQGUKIrnLy0UiAN2fv32fEvvvFN4YvI/hPvxS1XWCFs7EHPK6Kv+bFd3
JYH9vRLm4pvZj/+XuvNYkttY2/StTJw9TsCbifg3QNn26GaTbG0QJEXCe59XPw9aJ2ZYqPq7hrOb
jaQIicrKRJrPvKZ4ybTMdLMGxw+DtspfylSqr0aL44dmxVeehQuvHhcbqa6sIjkC4PL0s05RHJei
GdSnUG2QYBL6QzHiv9xTK9mIhN5UECovH0/9/b5cxTE0q3ke0D8zePeW3/TbeayQZEynwNCeKiVu
FpJElN3pE/wol25klrpcajc5NnM22iIw0xAtaQwLGYEMsxXDnNOnojZ+0S5sIhRdY3XrzLLzxXQk
87sk9bG0i6wQPSg7rqjZ9FZa/EqSEWtnXL6r1EMpKEeNSrK0ZGtbeIegW+WoX5U+x2DJmMa9mDvJ
vNeNNrqx6kXghG1eIxeQ51hvjQA4NZHUHYVno0KEtgx09ASkcbiFVzTQfRLtDJFMjrJ8MyuhqFwo
J3Smpwj3Snyc4eAr1oxF9kh6VLoJsuR0pIy+nbxsDibp0LFV9lj8FLeyVBQ/YHqZptsSXz0SQDeq
Cx+y3IvJiUuv7uzyiyaN8uL9JWzh9VE1fEFyOUceSkv+DoymrI4YaxudG02NU7n4aS16Sk6JTEgQ
hNcQ4Jc2NYicxc2FyglS3KubVtBXArjbak/AXx4tUSl3bWyJV1FM/S99lsebDvbhxqKF91bIAZ6U
+VS1D4oos8PHe+xCtEP6A4yL9xpTxPXpGvVUktRg1J6GsQiPtAWhEFp2uP/jUZYjrMJdJfnGjuh0
IxdWqwaJFGhPWR3bO1seki2OqN//cJBFX1MBcYNnFRCrdW6hdmNilVpnPnV6JG+jMhKbBqrJlaf4
7OZjFJwUgL5Zi9L1uns790lFuU2xngYn+GXx9D2klaVg60oR4OP5nN3utKY4+Au7mDCbYPF00bBu
1NErSaWn0ko0t8+q51SeO5rTqnwzFIkB7zeaNrZeXkMvXRh4Ad2RUHDzQi1dBacZ3VUlHTXpaW4i
xU1jBAqtphq9rM4J7kX+t4Rrt5sYSvr68Yz/yf1Pbjww5gtkBc4fbmZct6dzroF1CkmLU99uLZJS
qjjRri1Fdt+3Uiw2iSYk2r1KM9zT2UsORmtU2yoWAHpziKJ6KCNsaOaS86gjEfQjLxPrcyz6+nFA
xlT3nKAty09UU2LEitK5CHZKOJotTlHI5dWFyANSxKhukctTkWdo26m8qXHXql0L44N+w+1qPaaK
1fWu05tlvZg/ARdv0mg4YJAUVghuiAlipBPGSEFmsY8s9+DjuqkjaVAOOAHUufOAOk72LYF4x73d
OqiaZHncP6WSmX5JonceQz6OP81G9AJJm1b9qVhUNo15pDrRYTwRoUHU3nOJJsq+Ver5S2eMoeY5
QBfCXdsaiyRg0k5/T72h/Z03ofyrhLpr3iEGiHzJAth0EHON4StHJHPH2YhRU4Up2v5M8+wocTFx
+4cBvBsNYw9xkNJ0vJsTR3/pDCExyTgzD/UoKBmizmSJbe+k4dbKgRy4bWTM0abptP7vIYJcg6P5
gAzcoGrDDo2zot3Si4oPipSpIQqVPcUTu6YLbxX4HgUlSityKP3Va1n6JV/0avk2MKbeZ5XcUM3T
n9JmTr7odt2i4BJEBtpNQ9R+7fS2rrcO4daT3Ytkp+PrcaydNH3Lml6T3aHqtYfIgKLiRl1WB+4E
4Dy8cmLP7wZ2L1UHGkJ8Y+oAp7sXon1hFpYW+3yEeKPEbblJ4jrfzyl+QleOypJdnJ4UuJowBrlW
8Wd11nRGWar1wuzt1AeMEXM7OOE36H2zV0tSdWidMd6ZwWAc05JmOkaO6kGDRy9EqtxarRlfyTHP
ShAq9X+ZHwHDiFh9HZ/3Ui1w2XZyXzOHEZ8x1AlVPdA2yTTqrtx2+bX8bylOn84eiJQMoZGqKIzj
dasxUUZyMqst/XKghKRZktgnKQzxtIS4KAZ7vpVTE0fSDuEbSQpe43wx/UX0/ufHn+Hs+VSpSmA7
tGA9ecvPZJVtKbKxe1J9KwzKW3vOhltTzecrH/vCKIsqBWHCQrumD3G6r8JoaGoTq/OnmIIqMY9h
bsBGpVd278VReNAolSIUiIXK6ShVgw5KW836U5PTsQdhE7nhFNjbj1fs/HExqSoSCgB8ev96p6Ng
XDYIGUfkJ9HCr4joGs7FjDErpsZbTKUsCquUuKvAdP7MiHGBXbIxTWo7dAuhVq9etWKO4nyMW6an
Oo1nAjj9Fk41bqujM9+k5jjCiaWrYwkhXYl+3isBp7uVovYCF6euqxJpLffGb3F8q86Gnde58RTk
8+c57cxPVm8mGwynoxtlkdIq6/nIlRJtTBwrHiYlOTpmtu+k6EqIdH5O+SEUZxZ9VkAT6zUwK9PM
nN4wntpg6B8NrE4Ktxoa9ZDk0F68Cu7E68efewlS1lOnOLmwAinVgIU5nTovIfaWsWY8AeEXnt3H
+V1sTeExn7PxsWzs26TKoP4mUchmu9ZOOw+z+eakxjBvF6giKL/T0Yc8sqY8JiSEAVE9yUVcHYZw
bh+HqsAAXcx5SNLSfon0VkcFMs5rH3hNtkUe61pp7NLh+v2XrLYAabgU26lkPBUGcQOdWBiro54c
P17t91v/dLlRm8EEaREDIbpaoz0m4Pdjj1LJUyPnOBm3SZZ+1cwk/2bwBjwbFbhSr5PtLPS6qtO+
EiAo7Sbo0gb4vTpHnVdFwRh6IVLG2a4fW9QHTUClX4kQgLTF2Wx2LiafRoVDVJseiEeNHlaj6UAw
6GLpK+B2VYJjlfaHTFHG1kuBoP6YGoKYj2d64dMSFtP7hSfI0IApTz9tXU7EVo1tPs0T7e6ylaSj
0zbOAzu5x9jZVt1xnrAAU4cfYdm9zlUrvBY73z+Fj9JjeCeOLNVVGTr7aou1ajkOY1mbT8DYGr8o
nJ8c5vFgRbl9O6q4PH8872WfrD8wwHKaDLQGAT1pp9MunSSZo2E0n+q8gj4hW+1dKnWDC84s3348
1LnDDFMj21kkMKARQhs/HctYMNTcVtaTXkvGd8DqJOpz5Cux6jyqJRqgodRJX7VZaj8N2Tzda1Ny
2yWO9DcUK0JkNQ+NbagGeNLIah48OYETbuRMS2OvUIb5ChTh0sKoYDEW7ijXzToesjI5rnp7Np9G
KxTgFUPEEsETQqhrr4k+L0nI6htwpSwZ5jv+Z33IUrPCgbLSrKd0LMU+dBxlL1FVva07JdqqNepG
WTKMV0Ks83cTn3nmRaAFrfis4l1kWicSKwp9I6rjA6ASRg5zE2U2qUcztKAXIif5lsZ1cSUuOC+2
I4HCkwnYDkkWIEmr8KM1g5R71Iz8sY18FRnTbT7U9Q1pXLWJa1V3JzEKN50Dx0eK9k1DXeHKVjx/
t5ZfgOIe7zYFuLUpa6l3hipjSeYP2ULzhjfvVU3cu4pQ8l0PrPfKYl8cj9AajAnXCx2N052fyrkV
zpkd+Qkt/71mt/khrHPdGxobfSBBI/7jo3a+oxYADYwkkzcZQ7DVeBH43oxkO/ZlK0HnIJdQIkmO
1eTgxguw0sWc/Zps9zl+kjSFWiY05AVtAo3vdI49CORW6pXYV5EUfkGQomzdOsoz/T6cpaj3giKr
PkE8BIKbqp3FozCUmepGNV4tbhGGCd0+dRhHV9NRE+6Eqf3MozGUN+bc5o+J1hTXgAMXXjd+MuEL
ED9uJnohpz/ZVmZ6WVqV+NFsSRhdReEuTHP1q8Affi8XEg65na0cKqXh19pBdUy12gIsr0kv5MnY
1qaJdjDt1D7ESm9t5x79ESWoet9qi/im0+Z5C+v5Ca3E1AFur7U3Vmu3BxN85g24IgVhAbQaC5Lb
P99v9I9Qg6BLByBnfdOqgWI12KMmvqZ9B7neuSLKLc+ZpngnIuPKZruwuWmHgNZFR44w+H1j/BaN
qqE5UBSIE5/qSLfV5KnzcGv8jmr4vJ/z6PXjrb1s3dPLkqQFxQAFnbglJV5ts4yiea4IO/aBpdlu
n5TJXSlHuRembXtlFc9jLIZi/fALBnbPY3C6PaIY0pMaN4kfagEeZsNg7qdYVjYfT+ji8v02yqos
1409FH61Tfw+ceIDb3TsFkKxDkUGADOqiu//D8NR+19iWAxQ1sdUnsbBsgc58TEs1F/qvhLeMM8W
qpuSc9OP0bWC8IWriKK5aeG2CqKPltvpImajMRWkDomfc+Fu4WR2m7IyMQRRiQ4NRPcRMsa07+NJ
XtokS78YDPs7cW41qEUg3kNTSPwGsuCt3ShfEaIwt5adXOOcX/p6NAxQQFpUaODfnE6PClQxqJRW
fTuYHcpv+V9qrXy3s+4YK+rXj2d1YT/SsyFdVxevKZCDp2NF7dAbSsatbizSxoj1mdsqn4cra3ch
TONJXoQnyacJENaWpF0RtLjC61zkRgLZAsx996WA5CK7Y8pd5YKdMI4yIdmGLjK1zH6UMAwJhqgC
44VuOAAoXf7ZT/DMhBhLzwpEa2ztMRE7BMIFeVIxptOVOPbCd4CAwRmFPL5oaq6u8ikNDBFIFHqH
BvB+Huv9TqiR5KoOyuszBMor4136FjCFoHvQrsSteX03IPPT1HaacsOaiOgvGksIXSW7P/7iYMJh
cC8QIELRZda/Xa1pwGeqsdTyUSPSaYURi80kWn9+gdtLy3eRKqFMYyyn6bdRzHxW9LLXc9+Rk/Ym
lvA6LU0n3ZayQPu6sa9q8V24E5bBCBNgr7N/VouXT80MiSMs/FGhnxJb1RJ0TXgADJO8t0EH7JsI
7+t80p2DXiKUlmSO8a1Chn1D2m/Ac6JM287ZtEsGTblrert+0EXg7D9e/Qu3CHaPVJcWe+jFSOp0
XcbezsPQnAs/yfr01paFczs3dbHpuvza9r2wnfjKVPxoOVF9XAMyOlvPE9ExVN4k1qYpUPhvzSo8
fDyhM5IrAT/sR3AE3P3vAcLpjJII83Q6F6Uvy0j2R4pm3ARsr6+iHt5Ps9hkedneDOgNb4l1yl0F
3voeUVDqHIZR7yrRWTtLqn42VRnvgDsV2ybgM+BBFR/NIXtTE6NDXLESP0K4b54uiehKXnZppUAa
LHbDbKEzmLHRY5yQAxLzhWgxGk5nsWnpQFw53mdSIstKEUKTrgI+wuhpdfJCeHlg85zKLzo9ZTsm
Q7xH2R59NQloZ7bptSr+HqUQeDe12mmfxRxWuADrevCNDoPiD5M6vQZqWL0UwjS/B8XctjsHmr5f
4mD9A56bWlA07OG+NUmnVEiPBNcS7ktLtZS1l1ryu0rh6dcWTq3VcZlWvqaXGSYEXYDrQps7bx/v
qkvD0N9btIxhLpJ4nA6jdIUWZYETk6w1lav3GXk9HrFXssbl/7KK+6gl07ykE0LRU15+xW+XlJZh
0k61JfFNTJKQaKmmY2Jog6clTrt3xPhrLqxdH3TNqzYV2RWwxjlLZcGhvdf90PtC5nf1zCtpLSeQ
4Aq/0QYL1qYyfdYiRKug9Jj7BI+51K00bEgMuYzuR5Q+t5U52Htoosni5G1sC10rr4jAXniouZtQ
BdMhKYHaWVvg9mGHX7pGkdHSpvBb03IWXA181dtsDlLuSrVKW1We7RAVOD2+TepGO+gaFDaXQyQH
25j/6ntmKaQ5U5zAAOnq6RcOJVBGkyKQacbhi3Ot9/CuUXj6IRdHbXAviG+p5MOrk5UE+ZTB5yTF
a/XmWasj8zULl8JgSCsB0ST0G8uNreKggiOdVR9Bb1Z71J9jyRtjyDlebQR9uquLXv9eBrJy3zG5
nVpMbL50kgYwNGafwMALJBzJWlDjkZuYvQqmflbTp0HSIdBYldS+KXHOv4OcZ48YQQzBNsX449Ge
49neVFo9VlsFJnK66Zxkvjf6KDQ2RWRO0G9Cu98ELbEf+PJKMndaPatQK+w2Dr2+QXxjI+TaGt0I
QNFRCvtIvuEmbPfUPdTczRCA8k2l0aHONqLBHCZETU6fke8ilfO6xHpA2AcqygiOQhjC/FEilFK7
gS41n/pO7VNPlaPxm9xYeuoBxsSrpWrT4kcQDOVblwkTpxDFLg6djSAJgv4B7hETLd2MC3kIQPtM
k4Sdz5giF9IyduMpXN4I4gYW0JA6Lwy/S41apW4bzn+nUIRqb3ZaupwJSkImAncR2Ji+be1fs17R
OP34QnHObpTlqFHdXsR6TWpTq2BOk3QjTkpD+GadgvLhPkB+sS4rGcPA2M7g/ArL9OZeOMVecrJR
fk0MOdsNaoEcHmAOJb2lgzdVbls22k91moJPxtAFPR2SBIt63Eg4HXMnY3QyZOpfmDoHnQfVbbyF
6S4XXsYneI77Rhhb+I7qW2x3Ue5iRwo3W9caBAFnZbpVp05MNKibmqEzVVts4eRvaI6Iz6WccXDq
oa60TZDJ2ZOCvBStoW5Os22POUPglRgxVdsU15vvGAMN6qZU7U7djJx4bBuceYQ7kdlkZ9ZQaW9T
XLTHDhBF6yJtmc97IxnmwW10nbrDlHVqg1UDkk9WOwO1KrXBMXZ2Xw2KK0Fl6KCKL15jVlTI26Kc
802iJk7maTXqB3VoRH8HVVjGYBrDKPPyTDGjGwh4ElF9okW/ZNGFX9DKTF6UqMcdqW7M5iBVlPk9
XVtcAmm3ONsxF0DIgOzOMNC0XNym0JSLLa+f/oZMbMBl2Yfht6AOob2PkJLcZoQGhVvTaEieJNXB
fcTLXj6EXaqOeA4b8rC3Z6BhO9GU5cvHe2wJMU9uIdp3CyiE22MB4MirGqSRm7pkzV1LZJ2NnlFV
1o2uNn7QxuVOR/FgF4j5h1xWypWu4YWtTd3VostMM2URYz59xhBhrpvEHBvfjLAuKQ252iglaL+P
Z3dpFCjiVH94mElOVrOzEAlK0MKhfxAM2g0biD5kJa6hzs5HwY1gAWsC6aGQsI6RWpFzOuR8wPrL
mL1YU39kpVZtPp7KWRC+6CqRx1NQtEGHrtkBQYf+S6j2vV8iK7QhGYDBSJ9gl9ZNfiXbWl6e0z1B
tRSIEl+Huj/1s9NvMyptlROXTX6Beq7HcRRbOIf2rTVnFmQZgOEfT+28EE4l+PcBV3lQopVgevpp
8oU+KVsH9pznzGHnaamK0gMP0R6rSOuzYfAiVlHSuJTUyyvJ34X1NRC8INEBdOAg8HM6aR0fr7ax
ncl3tOJX6RjpfTELhQdYtq9syvMWG9NVSZqJRdkvpOunQ5lNktZGI03+pCrlXsrN4baBo7dt9HG+
xQXU9upwTJ6LMmgOIT/aA7vVb6TauPZLLmzchdeN2uvCYAB1d/pDIkeR5hhRU38IBBl1kiqHpUB6
ZedeGmXB2uHiSmtcXeMHiyGZB2MoJl8WUniTSupXutLWlXTowudjMcH10S6kRrAOvhGcim1BBdF3
zCnbm6LMM7fD2BX/Dtl+/ni/XhqLU0HuiKc6Na/VVkH8rbeQfpv9hVu4+GRpj3kY/YhIxK/gcc4r
85RNTHqEWDdAuQLbcfqFzDTIpSjUFX8ErkqKJFuFvNOJYAp3cJw+3sRjUiFDOuUEjvkikfcqS4p0
F7cTZrYJK6a6wjLKp5rnZ3TnPsCRgag0WeQ4wfF3Qa5twbuZ30UQGI9ZzBPmNdP4axJl+oO7u8d6
b5TEEVIrD5w1CT2+FwEOg1cOxXKnrO4c9A0oxNqU9HgQljX/La3Rp3LQwtmc/T7EzEeKzBAbQxiM
QWW9oFhe3stNZV4pA1z6jjRg/8EYUelbbX9p6AdpTqXZd+Zh3lgDNFUa/eY2sIdr1MPzZ5baLsgc
2O0kTUBlTqdHM9GYCCRnv81AmaMcJRNvhMhXSoJ/REf8LZPLwiVmyq+B5y7c5hYoGfrNsMrgKa1u
cxpKwoj6TPgGMTryFLTbGhPVvLTEtWqe/lSieXmmQPKzZRdUChiy05niGtsMljXLvgOZBEJU/arl
WnecRqjOHx/DC/coYLSFUUMkQSqlrV73HkdUUWWZ4QvwCq+BQ+c8cbDZ9OoaApE7oMh6LCVa/ngi
Z+iBOMKZ1E1YpQBm6tb6/PHPOb/mKOuTl/NGg1ZgDU4nrtfhwKVgDX5aFink1cbxnFH9Y1gEgtQL
7ZaizFJksFYXQqE6cV2rteE3epTuxqFhzip4F6XDny8dOuVKcn1hVjaJvrEEN0jPrXvythpmNUaP
uk/zcD6Utvw5y1BA+3jpzrfoUl0CPgUPnxbCex702+Hvq7aRy6Q1/aIxipsU6sWhD7Vob+ELtLeQ
AXn80/GICam3gsFePtRaKzlo60zM+mz6VP4VL1dsoLbymHhDmDmHrsZC7uPxzk8/VBPwQ1Sp0eHm
76dbY4pDdHOHyPKtHgWsJKUjPNqddKwV9Ts6gdOm7Z14H2Xlz4/HPed3cefw+QDIoR+qA2s9HdiM
OjQrGhYWP6Xxl67Xlh9KWbM1eumVFW6fK1rSm7i11ftoDqggaiS79Bz1LTz8+UGJjMxzEu17S8CF
SFxU+DbitLugs3QXNmpx5UI+Ly/xe8HcIqDAhUXfdnVNtimGUFOvWX6dScXWhJviWX2bvAUlkl/y
SHPBCcZ4g9WV82DMqb2x2jDeKl0lwTlrVLxsAcF8vIb20k06fZlgHXNJIMPBIdDXjVbQSZjL6oun
LYUv36lriURv6oEQKFU3fiunQPetmuzUE9Tk7V0SoirjxbGilGi5NSPGqqlVPmaqMOHiYKf8HTeh
Xr2x8bs5FEno7KMkAe1lB008u1MV40U7h20tNrPhdP5cGxhDmQV5nCsbSYPNp2Hkn5FwFremWTQ5
QmuRAyC+Bhew9KvE1oqS9JA4zpC/Wai31IvAAv6umWVmW2oC5Renh749NFH6TOk3/9sKY707yNJY
vNaN7iTboorV50BY1o6oPf8m12XU4K0cTPnGZDI/6UjLwkUFRrypWorzUtvN2rs0DTalVd8E21Gp
lSOgh+TvuFISmccGCqtn53pTo0lmVrdt3yS/amI1NKTVUHypS9V8TOo+TzelSLWHXEVJbm9ZOJag
ujwNodujozZ5TVBF2T4bi8HLIix407GmjgdgaOq2Kq7Rd1IYRECUKh371jYxU+VKoHJWfyVpJZRl
NwAZoj6jnR4plBL72sq6+DlSjQYnadu413Kr+9rqEioe2tDdNJakbcuaVokolelKBfbi8O9lIboj
9MNWrzmCNxZSGnL8bM7qawTYli2Vmp41xuby3CiHCDy6p49hvnHa7popwlmUhnwmwQs4YzDpyNyu
Jm/GOIz09Jqf6Qs091Np4asTmQiuUnrZGUES3kMKlq6cwLMpG8StvKocPxrZpGanKy5lnE3OlPqc
N1H4ybRZ4hjXqG3YZDLOx2mwqzCTcou0Kv+GsFlfeSzew4iTC4DxSV80+nMLR36d3neNqoz8Av0Z
iX/wWFNvG9I2UY3xcbJn5UFJIgqKARJZGhbCYQ/MZTDetFa3W+iD9YBYeVO2t0OYY445FIX+0Dgj
Wj5FLuRxUxG2oB+IUj2VKycodmMStkBJ42hylWLsw60xmXqy0UvdOaZE+wSJAmXzjaIUFWwAyq64
5OJkHYGzrRFgD62uaa98gbP3maXnEuQvWDyR1KwCZYoozdgQdDwjs2eAV3KAmcBFQEdGhhtChexK
xnj2Xi7lmveiDe05FNaW3/NbPBBKdY6qcaI9t2ZDHg7idZFuH7tPtVx+ShtZfavL0XjDzK7907LU
MjKOLkufkwdz3d/IrLCBZzJrzwbyVhu1xSY6C8ZfHz8p54ErowC8Q3qVtaS2u1rP3MmnUa1q7Tme
w/JGdrrxs6SN8EZDZAQzkdlemRnancK3/Ytn7qvd6fER7eFrcddZArT8DqBKpJdEJvT3Ttc5q/Q+
icNeex6Eqnwt9CHeORVtpKiTws8fz/ksjlwNtQqBCLRyXU867Tm38XycKin3iFeu4f3OrwpyV+Ji
ilaoogJJOJ1QbCkyQju9+RzNmrJL5Tg/ApnWnuZC0K0ounofqhrU2SoYHsui6nYfT/K8kAX+hWoq
7WvA4ufYv1gfee/NQH+u9MneJna+j6Mkc/WuvgXK+TYU8kMrhmOpN4+Ddc2+59K2QjOMLj2sZpOu
7GqNh9GS5K6IjGchJnHfp4rmI5Ua3Q9pJzZoEIy3aVYVD6km53/hu/1alPGiTtokfxzGAapasI8g
G4Ch0Mo//Qyt01vCgu3yLDdE9a5ijWPnosjRPTb8O8x7UBN062KqNM9udevXGPaHjjsWYuHYzp7o
qljBNthJvl/5PssK/H6V60vdDcYPb4kKTGkN+mrTEPgxsCJf7edwP8nGnR3O2sHSS63EmiSfb9Bn
bZ+MFOhFneTSVpPS4lsbavG147A+eotV8VI/4lXRCS/X4CJwiXFkUlT1i0qto007S1W6VSNCaiet
08IrCOa5+9HBEHdOJUVQuvO6mb1Qd7qvNn822EyIbs8gn3pF2wjNzpYWy6jH20agyePKemsSHJCu
Rx42GsVdYGWj5aKPLh0azDx+1MDQ76jPjw3UwLh9s3lFe7fTxmp0UaIevuu90L84chXf1SV3lKsh
QeJ4ZQEVzMubpZyUhOn02dbmDlBrkt9i+WZs6FgVqkvYVqmbhsRC2pdmJSZqmFmRUPSgoegqkEf+
WIBsSW+IExbBQvYeVdzTTSeHXaGMVZ2+hHraqMdJANlwuyhE6i8e7FZ1ue7Tn0OqZp+wZWkpZom0
e1G7XjsQeGffYyXRgeTG+Ni4eeKEkSebuIe4Ch4n1x6A9W3Ib8XOgV41jGfgLuucAiWoss0Tfms/
URkF85B13jDUyl4r4uc8nmJPk3Kx1Tol2dK2zLZB2Dh38yJlSJ9/2ChjmnrUBq9pbJwlYFhn0GUA
w7CQE3gHV7EWUqox0B5JfZHwbkAS+0ArYKuYf2E3gEi1uVvUPUrzW64kD4ZgCcvhoE/XOJjr558f
ASQfz0zkUqAdrL8kkZIkOXRUXkY65N5UYmk4EHbf5C0mnWXbmC+pPU2umipXishnaBciW8qBzkKs
4mnmGj3dQ13fGYFl5taLUJ/i7L5VHkuaf7bWb/RA2siUVHVEV5Pk2ewcPLO+zim26nrlhcZ9bh3r
xt7qheI66pekSPZy3mzf768/siD/v/MXf6x+Fi9d8/Nnd/+t+v/AZHwxPvvvTcZpAqeXHMaXP/WP
w7gEufLf7wL/EEfhMlD2+Nf/GH+23X/9S8Ih/N8LDQChXjY2+br5r/9tMm7/G6zkAqBe0G2ASpfm
BLo2XcSfU5V/E5otwEZOg0ZfSP0Tl/HT0IReGvo6CzycIiEFDvjFp1vLov7bm01ATCupkxunYePp
UWntO9y6Gy+ULURnR2J+IV5+W6qnf163/1H0+RON8q79r3+d3jXvAwNhBderLS09ZZ0+5TO4mTZs
9GetCMpNaUUOHQERHT8e5fTMMgql7YWDCfqdcJJiyen0EAROeiTYZR+ZgXvJqn9iYRB5sTTdpOPf
GGgXN8Rm/xyHH9P/DH+WF2bGd/vtNT8fcxXtldTSKxQ8Zb9FsTenp7RX2nzeVXL4ZFf/OXv/7WCn
qe8/g2E6887cInJYd2JKKQ+GDlUqPypGeeOkvb6t6fFv0LUWLzm1qd3HC7qK5t4HhCIGM0ddMhEg
tqcrSrVDayi0qX4Tps9qoLd3TVAf8Q49htL4qdFn6Rir/U2tH4L+wehEdKXQsXJ5e/8BkHToDqK2
DlhkDbqlhT03TleqPkNpd72uPqB1Xu1rabQOY9lXbmW2jicPpQrfuOheUoAnPbzXqki+4DF9lI4d
shNXErSzbw63AptECIogFnhDV698yKulVFlsPQm9D924BWTRZVgdWZUlDvZUX9tj56uwkDl4ClCW
AqWAgOrpZ2gGszXtWpgQTJ3Qm+34pVGkWyWvQIEmKO1InSo+ZQXvUVRLHupZ1GLG2JOquTqqhdFs
5Lx8CXvLupKTn90n/C6iHA3nYbBvyBid/i5ZnVLcnYT1VJKDD5lx1LvgL7xX6y1yZ8o+MuU7gDvJ
AWeP5gof5OKa0A2gAgUem7bk6rA3WWi1/cDYVtje5Vbyiwaa9oqb3Y5fO32xnP4x6txiLwz0BEk+
w6OjDPuSypWrQbK4c6bgGpb60r6gucXVz1V3wZpH5X4Na5XPVDXpE/La8HFD5KMl/a1YytsfH871
4gMeZjdA5UBxnjq1tarCjXEQ6CO34LPt9N+cWj02lbQbpPrTNKl/RaJ7neKBirQIrtx4KyU5Zsbz
hs/J0iIlX3fWnYsxjirwRkJ51p2X2MIWzg43eq654U1oPAzSXd1thx69+3yTBQQqcbzRhreP576C
W/7nN8AVhOPGs8rWO915ZdhouqDU+DxQtL63NC/SvuvqrjcfkCVhL/yyzN0UH0zJCwv8TbzoGAg3
0f/0enpfit9+xrIjfisS0UeFwscj/hz+MvVd80PpDwoKKYMnWTdmQc3bTRBU/kapzFJudGlzZRXW
78F6+NUW6NDyDeSZ4ccMK5dDqB6GeCMo61mPo3QIX3XFjRowdq9ZsYm/Fhnq+W7088qPOO1NnH+K
1SXQJ3kBeEBWnnsz94z6bQB/24OiGqYfhexXbJDGmWEI6FcunxUu4T8DAzrn0afxQKR+uviD3MQh
dsHqs57jyujpsicC0LSeOe0H8RyEM5nngaeByvw9kjlA3P4S5UOh31ADHbNPVohsq3YYtJeo3+QV
msHHPPVC815VDx8v0Xtc9X9S/v/8Us4LTXeVZ0xfbxND6sl5NeU5bXaTsxeD+2ii7jR5Zb/B6dIq
cYjYBOm2eBnwwP4x/GqPoJal/URclu2qYl/3Dyheqo4LFXjcUHH+jPxMH3m95dI8dPqDKq5s7VUa
8s9vRm5rQeQtTgDrYKqKwMDTSlCf02I/pof5W6PewVaVijdLx87di0PXOsS4P6CuhKOsshGhL8bX
SdoOxWa6j67cdu/mdes1/P33rL72pJRRUUo9v2f2ktybQ896sIf7MN0K5HAAXpIcpvdteNTaTTTt
8voVPqgyI4HXP4Z/5VxEGbS3W0M+yIAfDApzX+KRUgSk7hvL2g6Nflvre7w7zGKTfU1tPwsOZuPK
z7m4cmyXA/HRTFZ3lyN3/4u9M9ttHM229Ksc9D0LnAeguy9ISrJsywpbEbbDN0QMDs7zzKfvj846
lRblNjvvu5AVlYlEafOf97TWalpg/fIDzIrIDFnGNkl3nvmjHR+VVTLV82wTy6hyQVLInPm+iPGX
OjUqNFCWlanSAyKMlGC36VW+866sg/ViXK9VKd4oN85GtjC2GBlAANUIqHk/tBQVFP6ym2oTwhaY
Ghsjv9ZS26K0HuzU+KYDLeA5AI8AmD+E/VU+XivRsWvvGmkj0jx+WwabNLe1e/TZ4s3Q27Xp9Alc
SLZ0Ck9x55S5XT+r2xwSM/0QwTKFzqyt9F9r5WrqDkG0iVQ3HW8V3+X/HP7S0a0SHuRspRR24Yb8
Nb8WvZBkUnBHFm4I3iZKENkoPYw7K4eX0Em1rfRLee51B24CL9zVqdMZbhjclrSHrykwvpG6XMw4
jzATz7uMg3x+Bwp9Qq0UetYHywf6YEcNDSbufANrme3x6GzG6C7Tdnm/iWgHuaKjePit6lT+3Uay
s/zQl9vA2/ZkwuToUSggPbM9z/bS+wxNC85acjvVj1A0qif5KozJxmyq17Jw5fTZyh98wZHybUAz
vPl1km7E4gqJiNyl9vf5/Xl5F837Co+KCHgmfVn289RFbRmTzyQnwQ6qj3hw5R8it+ej7oPKdVrp
UPpbebjO4Hi7axH50eGndIZ6G+nIOeyatXd/Qd7571P17oMWD6/XdFJaD4P0YNJrC1Wc/Bipt33s
BkeBDo7kUDbHLjx2+nUb3Uj6dTa5LfDHk1YheWxL1IrpXef+9N3ac7OM0MUdWBRgF0czQAbMaX/W
j8avwh0fgnvth+7Zxond5U37LQK2Y2KDJakezK33TGud8ijFcGXb6h+eFlOz+8f0Dh/AOlpfogkA
AQ06jiw4KKARJBXXwu/PF0e9cELmxaE+NuthqTp5ivMtSCsybZdCLz0IJ+uo/Yp+W4qj/Uzlm0bd
i9JWF7Yt1/Vtda29Ulnyyb8eGXv6A0fceqabIv8hSG561zwom+Ix/VrutT/VHVtOhIngGdEyCFCE
X+EDyeMbVM6E+/q23udr0cTSdX87xrQ0yfi1jEacne13jpxsoJMxWAyCya06u1McOh3TO6Fwq2pX
aMi7XrFsxmsTUzMgqljVUn1Lti9P8hzkUTaCDAMmq/Mv6GuLJlzYfB+C3+Soa+rqTriLW9dSd15v
k5VJ+m1ibbk0wVuKzxDC3tRfswcWtN2nhQvnUEIesDs03/rANifX+IdMV39teioGBgkkAi6iqPMv
tFKjKqBklx5I1o82+I/hK++/dr+JQqf+0nyzVt7JBbXWpcHF5VYlaSvo887KKkIJW3/NCrcQ7bFy
q9GeDuCFMry6NXDbqtnFXsgovJjpvBe8b9OvBq6hu/bV/CrdRz+6H9ZjsuI/X4RxHJ93s6ov1l2g
2POXNf/R0wBrOOYP+bcWoPnjQILy+Vn9eJP9vYTLJjB/avSg1gjdxskRh73SOv54zGkFQ7jLHvLn
wEiR70ts/Kk82Ya0+QpOYW5DXmDva2tcoSRiTVeFdyfCQ6lVj2p2UNluHZGXdvTKU76ah79IQc0n
8/38LK6XIILOWAm5akvDVQJ3pGJ4lVduj07qyLsOCiiL1jbe7KdcnMV307R41DMEHuC/xKbHOkg2
1CGCtc3qEz6m4G2Ub4LhZg+RbzN0eN+K3eer9PGQ6cuHspe870VdTvD7jLpXSvvTH/GHP1573y0U
kH4WN5JqC80xTFd868uIfp7jvw0qiz0o+11WWwjyPOjWRjZd5Eg0a5uOX6kjjFppQ6pqh80uk2+M
WVNT1LdyvjLlHz0i779gWTaurJr2AIbcfUVGm7AIulH89DH++vncXvjes/vAzTIDlsloLknyaG7o
obnw5rIOMWNlU9EZy22XenYRUKNbg+Ne5ikW9pbjilvEt0PsxeMmmZVoNk23S0p31J1JdKDHblJX
Lu8Tw40Jnr919+Co9U0Yr6zw2rAXh6inddLrOz7DlK6BdqAFlNbXkv89RDLF/Oe3zGLQi+MD29Bk
ohAhngRIcEOnHNwcbaXOFjXUbm1L3XT6MT2AHoWA0h/24ne6BhX/oCtUI1wEc/nLF7dj6Ao5beJO
KZHSJI3vFGtkX29JwrODvvhS9fxJ02KvMwuAq6ekBWjo+MVtoGymbheRKbwL6r2f3xT+DgBSPWvi
7pB2Q7JNhq73V6neqZC0eSA4jTx1lYJkQnXozeupvIsrEmDuKAD0TLhHb4OphXR814qBgyLcpDuD
kDh62Tq09yTCVS7ljkigWhqntPv9+X5fFFPZ6fMIafpFA3kui1iL1IMmBFGLroR46rLjS2HRlodk
q76vDFdTvivx3iK0n74k1Mb1Fa990YhyaXrpL5ihJQYipgN1Y1i7qGcSnBYZ7sCpOQoyQuVrJi+i
3cVoFx5DloX9v9czgYloLzpDd91ZW1H/bQQcuINibYx65bp+ezSXm0im7R5cHBRW6tJzCwQRsRJQ
qCeycE25V8VdOdpoZLbGFkYpq52D1vERbuvYcuXwOoq3RrCD/D7ot7Jqdw2v5j5NdkBiyQJFAKQF
xzM2Mv129KU+9N+tg2juPfWX8DJ+99mL0EEzi4jzEh+rst09VMpW9Sj1OtbBDG3SjLWEwzo7qkju
Bia9G/RUqE9muWv8a7Ny4NHO1/TM3rrSLmcB7lFqRbTdLEGciRW1st8I4mnm325t+v/82+6P7mTT
1vCOluqImcsugGct+NlC3h+6HJ/qabgeHBIE5lfhIc7txGQCDjh4arARzSul3rbweX33v8aHlHNp
D7AWmW7S7YLxpq23g2nTz+y3TjB8s4RNq/5phetEdNBS7uGcQVbbtOUdqaKJyXwKdNLxr162N4nR
yAqvdX9ceHJsvlmp6b9nYHHJNhZ8323Efq/l+6YgjNiFwpW+/1Gmpi2tCdTIFz7Kwtrikg0EcxQy
nfkmybKvfhkstZlu+hL/keY2v3DMwBZeE7g7ZbvJdjJO8zUxJnHVr+olgtKEy+tnvNKn+uFHzVeN
AZcxbSWLKZjBvWGMgPWpUlylthE8Jy5ZudHmO/lio8380Pw8hpYZFyRYEimtBulkIC0t24JlExo3
v5OfvmxHntP07lTZeQGN3ZX/9Lltef7+z2wv3gtlUKxATbEd1rb6aDyJr2Yxb0HtqXvqUSiOACjY
BuH4d7I9teT4Tx45lauYufZtcQUW89GjTkXwPxMxL8a7mNW3xLwPwTSd0IKfUie/TzVHrF348dZK
TZch0bzZ3plavCKZNY1CWk3SqR6zKzMmmcdpdMHsm9ItEHnk7QVlK4iHcU2PbNXy4hGJkREXRzQZ
TlWJQoBdDjbQBPD4NREK7VSFWyJO36CmsfaUrG2zxVOSxpGqjBqG9Zf2sfrOHtN/TCgjZLbwKLwG
yFGVbgJz/1qy68MX+/1cL8JPjaYs04iZa015QGJb7Vy/3Il3OJDKcfyhvrbDrlBY6WllO8kf76e5
3I7y1twUdr6frMRolK4XJeohdHO7iuII47bydiBA3PGFnne7Db5W+XNmTLYa/Qr90/htKq4r5Xsp
SXYqfeljKjDUYikFeoqdyo4uj7YSVo4i11RYNp8fxrXPXdw1gVdIXYPlE/oJqP4VvDP13pMeKT+2
qzrsHzkW1JhU3nlaIchDns9NkwhJX6iFdMqaTalLdl8MjqRSK6DV4DYoBNsLt0VwvZr6fMNSXNw4
7wwvdkMp5GbRajmjxG1PbN5AykZl7CbyBtJmUQWS4qadOz1RCInlbSM4euvGsZvVZIJtUdm0Esiu
TZC5QbwfIcqgGN7s1Gir6Le6cd+pJz+EuWvf9ddae5gGROVXLuwPn8W/R/BW2Hl3TZlZKAl1WrKt
oFMhM01zu002dIy+NwNQb/yd2P18Z1ymJOfrCrgbMD7+hg6+89VKpEnN+waPLDD2oM5gdbqtpZb4
A86yZC+3bg07R7srRadSr2A03Q7EgJLi6OkW4G+SPWrpIUkOJN3khmbSI53Mpux0gqvIdlXsy/5g
EDUZ+VMlfg/bQ91tpuQ5UfdVtpfNqwRxjXi6LUB/F0m5ySLy5TI5Fekh8ABFn1YGe3EOSI0DyKQb
CKVXhQbS88GOoUYnLhwyJ6s45Lh2Knw4bUOa2dylj5W1N5r7qDhyWtFu8tO9EW2nhLLsvVbbhW57
sZMVkPm41mtjOcofaYRnwY1lt8VXwwnDebgThA0QzyAjbrtpdkXilNtk3AzVtjb2/bN8g+g96Uh8
zMSFTOfz4b1Vcc8OwGJ4iwdA0KBM7WqGpw4bqyVCdGr0cn+YjnBtIae99UsnQzW7uieLDB9FPG18
40bVSEht1WpLSq1gbKpjaq4k08IKQOkP3D6VvGmZJoXGYCdCr1vYFcWOsaepM1yp2akSbTVx+vqq
MWzLdMTA1e5gbZUiRK/dynQ130mnrR7/QDWnkQ+k2OvQbWWXii1ouBb+mdIOB8h17eZlKO3ihfC1
krdJgeqL56jmttKeCmuldfQyjzPPla4ing20A7mIxZVYSaFEp42Pa6RuRnkrBrE9NV8yv7AbWoLU
Xa46dfvFL6+n2fcervXmdWW12GsXi/XuAxZOKRJqfaOX+H9mdGWW34rmDm4gQ77pvZUjfvlKLoa6
9MQKTaEnCmcb7qyG0HIcnyUdBfZ9Wdhtfm15V3F1Y4Runrt1fvX5KBeQViLbhfGF5yWmSjl4855E
04xytJ64FpthuBaFXZ/d1t0ejUpt2HjedVjtaFP2q51eOaA1B57FtdTZZZy9+JrFBTBV9Pt6USCd
0uymMa5MqhPtRj3lv+nbgw6pqLcrw59X8bNVXhxJOnqgypIZPg2O2fi77PYprdm68iSmD9nolvV9
mz4z67gu3lDvP7d+GfjQ9SLPWFioS+iYvWj8quVkyCY1PqVa0eF8mzAPNimESdb03TPyxJ2SSSW4
bF/80gpu4jn8qjWI22uDaCgDubobK++ur9IMnq/xjynnoy1JwmvV6C/4fONOScdf0E93U28ceLG+
TnVVrThbF94lg1AIFoHzQTJ5oS3zxsephFJ8qrK5qUIvB5ijpFVSmwu3hWAUSc1ZMYK+Wxpvz9+G
xkDiM/KN4FSa+vchn9v5w4YG37yhxASj6YZW5VuLW432NCqnLUV1pVsb6+W19PYVtI+CS0IT9w3d
/M4DGCBW931vDE76QCkzrn3XLPXIydpa36v08pu0TcHs2m+I0NP8ShBQs5JPRil9a/twWtm982l4
t3lBRdFkDf5mxr2g2bL05MphKJsA2b/TgBG3DJNTMNSGjfjpn75CiHFlty7OymwOIhgScLM2Dc2i
C8cxNjMNrtKcsXfKrS6H0lZSGtghGvmbB7AD+Ft41chKtSmy9EcZE0kpYi7c1OL0nKOXhoKLIdiq
XpQbP0l/UQD121a7KiFPQzZQVZyQi0XS+ngf6Noa0+Ky7j5//FyFMNk7uL2Q159vH6Sf4Sag8+EB
2jbfnkrSh5WUwZ3mxXuvSQ6aYEj7zB/QDRFS5N4BTWwBL6Y2EBh01fT8ccwBfaNstJcLhAcV8wbV
CcGNjAF6xrbddJqytr7y5QK/tVkBD6aei17SwmPuR6/1ZMMXT4Mu3aEbbPcl2NXeDOubKfK+wkss
3Mvp5FN1H4yrBFbvTVbL4i4y+zstKpqbYSBZSHvp7Rim475VJBSLtENIX7c9imLwxWOcTttOeAG6
1t0FYtvfhQKEkzm8sc7K/pmfkvPtCmuKAkUOaLaZnGZx1zbQJ1qhJtanLrLKXRQw+76AKFg4ZMZG
q0IasaJnaMfarVzjG3k+jTRGCs5dR22a4mg7XAtCTzaKynIGjOcuCknB+ZOOqLHi5FVT3jeyAU0P
/PtQQiM3mguV58qora4chWUthFZpmkVhnuD8Aeqhm/l8N4n9YIHaLayHqKjyGyHsv8m4mqlu3Gls
JAeIVu1AwXWFDh3FvUHr79KAhhYg0fF1IsUbuK2RiUsiSATg4KLdKXJlhef+bcb/P77lf8z37v8d
37J9/f1a/Whef//XqeF/6v/K//zXG84ne63DH2BcsiZsxv3v//X2O38hXsD+/0ucpTQQlYb5Cnz2
fwNeYBn5l0p7sEm0DJwRcY//4F0k8V/w06FtDB8I9zCIjf/AXST+DXBNmEwJY9B4o9Hnf//PM3RE
vfjn96CT+Wj8fXRmrAsUHqqIIzwLkvG75/stVKI8tYosPoh16Ehms/FjgVpmhiSjbPvW13ez9eWv
331v7fxF/7c1NGP0WeGSy3K+lt49clM4QmQWdfEBAZOrqlU2qrji3l9YAMw6AzW5BnhH1SUNzoAu
S9FmqXpQPFF2grQn4T+zV34+jotZI9HHez2LLczqz8v3MUUOuNPAAh4KLaEPr9XAmFRpu+vbItiU
E+SoiK+rK+7QouTN7BGv8wf3wmyZAsL57DUh8l25adWH2miFW8nL/hQw/blxbplE1f3oVhId/FrA
TT5OYEIo15IHyTp9tXh5Hk7/+0voqIc6CtIz1BfPv4Se916wGqU6NBlytjn0GbanIFogxIZ/5fWN
v7ESWd2qoeK5kyUYNqwfwWaSh59jEtb3wxDHmxEhpBsDGJ+NpruCj1wWV/7QPeeZStsu+GI3K1tz
J6Vax02uqwgLSpX34FGsQ9UqyBu07k39VvRy/f7z1X0TADk7FPNEq3QqzhJHtIMuJjoxo1HwQaIf
0Omo9jgO8a0G2YkTAYS+b/PRtFPPCO409gGwmtI7wjo6h87huDHk8avXmvlzVaojcndx4+LQ4cvg
qKw4+edv+LwIIMUs/EVcfCoJyzc8zcaxTXlHkInW9F1vUEob6AN3KqW3ePWUtT7KS3uGBHeXxYVE
oyye8vmiT2VqpLM27UGIXkrSzBKS64GKaOC/X5ezO+r9LfHB/J9bWviDvTgaw6BjSb2m1wcpY0d3
gCdsrU3nmDaF78iurmGYdH5/vvAfjZCYA30lglcLhrDzERaioPvDpIWHsNmCvLsNM8PWkNIc1TW+
U2V+x8+3mMFa6HB089hTNFgMUW6CuIpHOTw0W30XPkRfrWN2q1+z1aXn6Da1xV12OxzlnbEttvU3
/5Vm5Ps75N/38pHqido62p++s71j6H4+BfPJ/ey7Fic7RlQ1LOMpPCj9zYg/UWT6Rqga2uumbRSi
75KaDtXHz41eXNoIkug4cDTR40ATAJ3PuzrB/O214XBoyuwPDPk7zcvXUHIXa/tm443WC9wjjs+5
DamtCzFTkuFA6oW0X4Vrzc2jfhni188Hc3lNLywtXLgogjtYr7CE8ohLQ/dV5P7SnMqpj8XKM3Sx
WFh6wznCwgXfz5t6wrvn1B9TMdGRMzhE6M4rHogNci3S+KObnkLyrclcCzJWqpcXV/+bTcI1YnP4
lZZKXWoyKV6XFcPBgtoyIlXtGSZEVgfTOtUJTSjlyoO+Zm9e13djnIRGsToJe8Sj9FPmh27Ktr70
R2+8fZF0hyo9fb5+58EE1+o8QBKEpARwtECpnRvsC1n2gwaDSdA5U1zsLNSuLO3pcysfbfn3VhbD
EmV0tko9Hw4SpFn7no9yjMRcA6hcbBALqj6wrrTdSwjwLHnJ/SRv0TOqyzujK+0gqAnlTdfiTs2h
B/eBAZl5sB/A03w+uIs1ezOLZ4lPSX/eMoiBQEKBmL4s7wREFkQh3jbwHU1GvYHg/8WCdNunY/Rz
kx+MlIQu5XRAjrD8L4kaSkOQVG8eaZlJmzz19jBRbmvN2E5i5Xhyet9CWFhb+8+tXlwqiMlCtTQT
ERGqYfx8r6QhuNu+0Me7UEUWSh03XrUzSJVHRfbrc0tv7fvvL2bgi9QcaRsB50vAvnx9zTyBSFKZ
lIN6EI7qdX8XX+uaI3/1oLcLHGlXbLKNatgtjR1rnKjzw35pejYK+zBMjPPcvzuCQw6HvkV2kMqX
7uj4mVqEQANtzTWIoQqLnw/1Q3O4GXTEAwfjXjs3Z3V9iDwE6HSoq5yo/wLYFx658SZUKN6VRGH/
id/+HyKSt2l9Z2yxgnpIDB4Wb8ZuTOFF8h7+6e+r+I/zf7hKYBleDEY2ikYJRV04GDLFaSEGgzCO
tPx9bmV5Z6Euos4BAf+VZ4DLYoVUiaqGnOb+XVZa3TYr6xdo/JIrKNWV7eeWlvcWlrCCg09wyr2y
7OPKacVNp2AK75o6Cg+BmpluFyhr9f3lueJt0WcBExVHfE6uLWbNl8Yp1IQxOwaCou+SwFS+Tl0h
/YRszaIimbx8PqjlfYU5wmgkdHGigRYs/T616qJgSqzqGA2WKwXBsQepK46SO9byqS8k6scrx/mD
ARIGvy3XTNm6pC8rymAqo7Krj4qS0Jgj9XvNh6YlpSxXdsbKHrzYHQwPb3YmswAFDpPq+YGq85z0
o1fVx4brmBTyCMjXuE4tbQUgcrE3eGyAmQK9n5PHOAjndry4yJJQqetjm+Q3YXuTimsCV2sWFvti
bOIopqhUH0vDpFXxaGZrDLAfzBVkkRwndt3Mdbs4SUXeGXLnN/XRwEVEc0Su90K4JhGwKMyZ+BXM
1N9Wlr3kqVQj/hVjRf1WHA3kJZ7QnhJq27oPf9F2lrxSC8yjf3qvLowuPGBjSMY8zTEaVnYDvFPa
eIpLe7e29l58cJw4u3C0UGznj+WrCEinrCFJrY85vZr6kH+BkwcOqjgAvQUTZ4NoTr/Wwzuvy9kb
xeBgCoZzn/cYGph557x7owJfStC3mSrUcBzopIw7JbqqFbuAjpRi+FrH1Rvh3tIcBOh012kEw7AR
nZvTJ2+MLU2rWEDtqvjiTzaooxskRA7+btrFe+Xauu73GUCy3rSL1/zp8wvro3Pw3rxybl6t0r6a
OsyLNBAp+ZfYqNzPLXy0hpQ0zPke5tW/yHB5qHp3KRZ4UVzYzjZxqrqKj9Yn5Ft33pi95Fm4cg1/
cCwgkUTQD2LAmXZrGaORMjTlThHg65QkN5m6L7ol05RSozhCPl7uN5C6ulEl2ehrb/yucfoe8He2
/3zoC7jqfDoxNDPHQC055+EXi1vAYpuEDZ/RXk+wzfl2c+y/+RvqI1+8k7XTXtWb+riKgph/9XxL
nVtdrKlQaDKEpV5/7KyfxI8HOXytrcPkv2riHlr0fd2OThq+euACO3ONxOby2kPjRWS4Ol47Yd3i
+AhV1o1gMKYjbKWOQW2jGfaa9XtlYuchLIbIQwtWB7US2EkvnPTKHEL223iUZDD7tiU5qmLLv8zn
4a63y5/dY/UtWysuXr60jOydzcW01iihZV7vM7IMJaVsm6apnWYdt96XldF9sIBAb8lc4aBzYpYo
8nIKSRQX0nRMuV8pupd2arryb+Olo6KeuvWt8m1aU3O9vAi0M5vzur679jxosfxYHKdjQBekODwV
YC8/H9ZbEmG5aO+HtXjVFSnsgkQVp6OyrR3lpjwMNvQFDsH4jbAX3HAPSdZuBD6e23Cf7tI/wc76
amYr99HaQBcvf10XPrHRMB2tILyWhytDL1YSDQuqjLdjPxPFkE/FVZqJhM/ncpKNuFWGejqO1+A2
9V3+GPzuqn2Q2xB19LvkZJ7upI1wL/6CskS4F+6ju+ox/lq61oYWsZt2xZu6yCNxDUFCD8+dBoEQ
WtWLtZ3IbhullorH+JGUjuQoyLsB7j8pgm18X4tkP7p7z6wtljkuUrkxxNnan+63puy1cmfV6JHN
GGxcEo1mxCskNL2V+Oujy/bM7mJhlcBUW6XHbvonfNC2wVZ1473+xbgJTuFtcDOVtvi0ptZy+bjN
MwsLJRAMso3LzDni9sHoC9gU/6jGbdxdpftEOeGjrDJLzF+/PDxA8g0WcaZ+sha3T1tqOU+1Ph6H
52Yb/jC+Tr+sm/whhhHrRvwGhgPmg4rNRpP4c3v1+cn96MhQZpOohJH9Qc/kfD9rgmdZ4eiNx0nW
7UFwZCoYn1tY9Hj9dWTem1gsnqEmhUHnxngUrzW3cxEu/lPcZrfyrr7O9tFe3cVXpbpR7rJoH9Jy
tmJ+bYDzMr+7/MY+SGWoxqcjTMyCXQzCtmxhmv98jB8asTiHxAQke5aAbjOBxyyr2ukoqBwHurfr
8ulzCx+9vRBE/cfCYhhC2pVCkXDv1NXjFMY3yKhflam4shs+eAdJkMGHhUtHhlNd3G5h2CLXO1/j
rXVnjdu2f6qyDTKun49l/tbFfofFCAlEStYaWoiLO8scyQzWYj4dsxA0B0XYQ/LFHLY5iCNlhVXk
g6Olc654mgg4NYqw56s/mWWUR2hh3Pm+ejf62zb6lgXN/QgNr6BuPh/WZXQxe6NQQ1LtRfR4Gdma
E8i1yMq0O1QIHakLvg3WXgxvLM+jxExnfZO5U7eW1PngSoZxdiZoZnPMghaLjYG8SVOhtACtUStd
FdO0H6HB8UwBANd+NJpN2uibJMu2XfWzA5EMoTKxZLf9fOiX+2bWQUKT6K0d7CIdrgdKYUJOPdyF
HpUweURqQhFLCD3qr7UprJWfFlAWbhRAUbNqHn+yg8g4nq9qEcS10A+yf/QI9u2hUTcQu+6bBEBa
4u0CMoKjF72IcrA3/YeuajeF5a/s4YvzSGVOgu59Tge9dWecfwJ89hS0oW++C9FLd2q1oAKmwZ2i
xn64UtL/0JQFddR8lZJwWKywkpVDHxIM3SEGr22ShB5dsfYA0OR1/E+3MLkMcnaQrtMWYVLIPR9V
MiBV0PrieOwnIA9U9IbgNRy+TVp0iyIiLWswAa6Uii5OzWxyzqSwnHOlc/E6qKUiV7SCjMe6hFUc
xuzBktxQVb6Qo3JGudmP9bSb+tb9fMde3EFzXQXtG2nOHYLtnf30d89CHhZGAk0JzO0yIjmj0HU3
xSCLG1WGa0ke27uwhkpaqHJl97nhDzbv3FhOip4jS/vAsr2FymXpm0lZYzne5aFxpSG/JkgkPpAs
/UmBbuNH4rbzXTbervNMAtluTePyg9Ezp7xUkCwSuS+Rf0ldDWNglNUxngSxo41HjTfwbhYOvQH1
b/roaHhrCulLJ1VreZ9FK+R8eGfhCY4v1xZRpLHYY1pHm1+ctNWx0oQQVK8uJJBJxjDeGHl2kFp5
vDGsYEKUfkydXoeqih8Lkaz1dbcssoHOPO+pq8bO7aLYc+Rw6p3c6CHnz5HBnap22MeVPtgGFOsr
a3fxzM+fPl9xypw9YteebxpkFaegSrzqGPZWizQsUhmDoFsrJ2LRhv7XDJEaJcKmjIOVxQypJQzr
mUUOLoosPLJGKja61j7HcSTddCYIE3Wa7v0sAX8cKbMwQVX+w1r7vEYzApsGJupkF0/ZFGZeACFi
fdS7ot1PVZJth95MVqbzw4HOatnw1tMvQr3gfD5Vi/4T01PqY13r6qZC8m0zjQPgfw9qen0c+1Oc
xK1jBG14ZXZJf5eXavLw+Xn86ChwGqFH5/KZiy/n31Cpfdm0qV4f+0idYWil4kaoF+4Kip5S0Udb
VMfJg6rC6HxueP7hMy+Io0eBxFRhAAILt6wnmII3BF7c63dxQ6WstZRyJ9fIHHnsfkeIRIjsY+vX
5zYvNjBYYlwFmtJoFqTWNF/G7269OJcUQo1YOSKufVXN3JbNSkB68VidW1iKkKQ9D7c4JMrR0ilY
P8v6lWndfz6IRRc85+PNBuARYMuwVV6Uy7I8sPyhVI61tzFjW4/t6Ht7X+TXzR/jJUFY67nf9z/7
FbMX6zVbZZfS+69pOpN4PncplVcpMHyFe+unIBzC3nPwcF0peez9Neb+D2fxna3FRTP0WSq0hScf
LdqSY1O9sab6BrLvFSfm4yHN1XC0cmdt0vMh5ZMPYCBW5aOqwQnlkxEHv3Fonz5fr48H87eV+Sve
bTrdQiVcjPA7u3K4ynMDefLrwJ9WNt7FOWZ5LN4UOqWAg5DmP7dCIBt7IioRRxQw9OlqVK6Hirtz
I+VfmuGfHl3S6hSeSRhCFshOWCwPF3RZDXojH5XsqN2W9XWqbuLvCHd8PnEXXvWbGdjXTYIlGBEX
QxJIZIuJMTBxz6nuaMlmePSVlTz2hfs124CQnN4EWsrpPj6fNinuERZjfY4B6uy2V8ffkJeBa8aw
J7V2PCkX7XqU91nlrwzu0g86t7zs5yJh2EqTVYrEzHBXtnl4hUPrCNOvKg0fctGAn7B2ZV3YNNOL
1YruGP3j4HD+AiixaLFDJebC9cQNM2N/KKSjZSRbQ/A3gfU09tGmTe8bX1k5a5eB2mxtfk7pyiVQ
W+YIKqIISJ9K6ZgMktsb+q6Ikk0dyG7fRI/q8Owl8nOQn7S+cHsBuGFb7Ueow/75lsLTnmFfGv3V
SxKbLJXyOApk6Qg0wK3rFyWFdaf+Ldb/UOZtvqNxG2izwYeQNKLK8301xUi3VhUBg3KKum1bvZTh
DYJu3kOpHump+3xUl47EmzVCbzrUOS5LbIff17kRWXN48lw1tiwAF4VwbacnaFFc59VpWOs9+OC2
YXh/G5z//bs7bYj0zsNDk46edgNQr6O/uXwxgSj21/EaIcx8m5w5CgwOLhyNKhPuMjvn3JYQRUpX
FLpy7Jv0mHrtNiz9lQvtgysaE9yfdFgiNfVGaPBuOFaUhUCkPOVokqAQrd9d0NutrKx4lWtWFneN
MCRp4tGscdSLH4J2nypPXhzvPt8KH0/Wf0ayLJpPptDLvsVIxrTeUPf0ojWU6Ee3MryWc+2PO4ME
wPlySK2iTaOBhaC1eyN6koNbemEe1mhpLjP7LLsm4a2hYUVeZ9mWV8HXLnQ5dqajudOaOyvc5slG
ATcdb4XoRlFdea34/9HQQHdIJHDmLbdkhw1FaaxjhMaOWWc+GJN40w/xoanS5yo2Vt6dj/bCe1OL
t22IkEVCv1mh/C8/+Dq0h80AXqxfeWXmn1menTlLA66G0I276HyxyrRq1UiacKQiFUryyHr2uja0
G7V9VOL+qtThWPp8A16mu0nGcU4h7kGlF09xcTUUadaGsQRvLXp15nMyonbYVel0rcgBgl8pWAG8
l9dEjGFyjtV804Mx7oLuVisQEPdEPEsvTN0pD8vDmEzBoYjrX7mUhLtQq7unlY+9XIY5qwSbGcjn
uW9/3hHvDr4Ww/wP/hApNw0Qm2pm30urKTZ5g2a6X+FBqcgT3HSyJdiB2IibxCi6zVhCwwbTIazp
QQ8Ou00FO0+sNU65y7WDw5V0FMp/EgHSks+zwpvroX4gOuxM2BSb6DaqgBJ02gD4VhduTC9aY0JZ
8F3MoQWVCtpDgErQeU9e6Hw+rEBu+nAGa/TeaLz4Zhv87uMmOY19i3QUVc7+ZUgVK3emKU2/522o
6DACCDElN2rjp6E0wzsTGuvazjV6xewx8KJvcRIJL0UpSil5HgMsizBa4Qug5amwezaJBcuLLN9H
QQNTrxjI03UfNdq9WshC7VT+/2HvPJrj1rYr/Fdcb45XyGHgCRodmJsSKVGaoBSRw0EGfr0/8Nnv
stF0o+Q79UhSscSNk3dYe620thGhSkPIap3Ef7L1ROIXD+qUb8it1/c5YnN8mxIlX6hMjjEyEpL1
VY/V/jGBtj1xm7Ltv4+1CVioy+LsCSIkQbNJanafiBGz733fwtSbiyx4QMkSMv/Lm+zsVnFwsua2
NpPeJOLcRbZWtyWlyZW4e0gzGvjD7KqLHKSfq5ge5YTk+GVrZw+AowA4Z8+g94Wo+txI93ZHxzkY
XyDf3UMUkpgdZVoha5uGq8tWztxmCjHkR0mP0BBOO/Zin3SmOXSKFIFiC7ttVc/MrY31oRH9Dl0U
d+wmgAt2vhmjtfft7MC+Gp5fHhp6AJ8volC7N4emEBm5IcjHCxg+LREB9VgZ3rtWeHjITjKdPAan
k0g2BpSvhlJ7J3We2j7YSgQR2Jr48vlSMYlvrMxf8ebyiSMfZhmzIMsUp/k2c/zPVCn73eWVOs8W
zDM253awRPy+LAG1xtTLoR2T4Gl8L42tB1FMbtP8AvGxSaZyG5v6ATpHTiKiS4iAuJo2DPykP5TS
mu9wvm3wiAkbKdQDcDmTaB2ztC0G3Q+PM29l7pjXSVF6UwKGVEV10dB3onmsVWflSJxdpHQfzqy0
FtWSWetm4bHoo6OPFJmjI5kS6Gij4dqYkJ68ylZek/P15KImczg358z1mcV66llVK2ouRcdUaaSd
PJmAaMAreSsLOjf6vH3TCe/Bj6IMSQDzCso+3TaBmVpRGqi8C5ozuHqiKsAg+xHeIR1VeQuqSmHr
ZGfrb/VIHBsV5Zr3vxwoX/BaIsVVkmd92sVA8z4SLQymUNPTAbMpxqyHHSYrVlykNSuLO0aREhpA
Crl5GJzgwcjos6Lhba06/54RVJZe55SSzytP35szOPRZmg6UYB60wOQRSOS8fJYmZU2bePkGzDNG
d7NB2U/GPVpuQYsn3C6i10No5TvRR5WXhVJFd7wd7UQtxPbyJjkbFg4DkSAPOIqsc1H2dI9opR4b
uaaIh8CEg775LYznywbmJT7ZhK8GaOdgI5CeWeY58TSBF3aGeEBk2nUiXmUqvOGnv2dk8XIOVc4O
UDASQYcWi8/99FFY1crt8P5U/TWSxe2QJ0YVwLsqHpTiaw/OPJrGFQdgeesB853lzf49V4s3KxOh
WQ6hJh4K9D+vMggfOagxeBbXb7b9Wi16bWXm8b7Z0YU/IJ4bMGmZ9qQkpVv0N6S1ViZteaUuhzR/
xBsjSqmNeTwvf/mD8UxXQncHi7zNipm1tVlcAXaG/BedoeJh7L5D/+dGaw7v2mTN43wzDi1CY0ka
dPGACLErZUfLeFLs339vFy/OYppK6AOn2AhGGibsb1r2CYK8v2dj3oJvxhEVJiqYHVsshqakVQBx
pp/TVeDKynIskwv9VMd16TCSDjJuHdUEAQf05YGcXZSnZ2WJbk5rBlEKVTxYSnwQVk/f1gPq8lut
/H7Z0Ls7mP4pEnXgcMgvn86Y3Pgh2HCOfSN1W5tSq9F/tUYNfukPvrFS0Xx3l72xtTgtdkQnfF5g
q62cTWvdKt2zCcvN5QGtGVmclQry6LRX53usK90UvTIbUZ0/DmZeD/6boSwOTNMnTlW/WlHDTWnA
Zy7BnCtHmzb/8y0N1Jq6JOlpsC7aYjympELlL8lc/ma50SGCJvpDpmPFyjt3M6kRcIfwKr0Kop5u
A9HWsV9WtXjQHAAfhIpumbkqtJwaoIgNwu5/vEiYwyMHPUuIfVZBF5oPnKZne4svE4mYREPiztpd
NnKWameRTqws99tgpCmpDfEgkLsmcrkvj8ljjNJK6dadK35Md+HjKmX6O/sPTxAEFN4p5bQlH0TS
RKqkhi3r5aSe7/e/TAhF9XRNJ+tdM+COsQHkl7L56YJZNnUTymA4HvG3AVRoKt0n7c/LE/jOJcT3
/2Vj8WCrupI0BlRqDzGiebL+WCnPdRPtJ3g4/56h5SVUBjUNFhiiOuIFA1SLgauFzUbp95cNrc3a
Ykf0ktzXmsBQa8seN97GTh8c6G4vW5k/d+EUnszb4sjmmgyDR44VQ4YXAt21AnHByybe39tv1mZx
AWl13HdNzQPRw8WjglxwJ3u4q3r1pUgDT4OO3uzaPVXLD4ZVbiCTv+4sbd+payWDtT2yeNWtIiGt
2s8zGjdQR6seZGwuMK+9Xf4hgzSF3fk8vxnz4nWHtqpQ6HoUDzW6D5WX+27zVH+wDgnMbxst8yhb
F9B27/zs7y3okv42UaQ06WfDSowiAcpJ3biCKjgrXS3GtuSKHlqUiMn0iAf4eZyXFrbZ7zC+JQ1t
zJ4T7DJjZUgr67bsWwoUpRgdsF8P8IJ5yUgHEfCJJIfveO00rJy5Jaw9MhLScxGWIlVs9ehaJN1O
ST5dPg9rRhY3SJa1QVW/rlA+HIz2RkNrRI53l4284yu93X9LOgtfqlW90FgjOev3SlehPBJs1bZ3
peS+UoKVu+rdJ/mv3b7MQStlFUnGPG+dQryEhEtd7MsJnjb92YJNR4XiokWb9/IQ17bF4lrppv8x
So8Q18pD2D/bw+epXunem2+F8xuS2jOMJDM1yPwZb/x0OP/zvG0IaJq82CWG7JKKdk0aSCyn3JHZ
vG+nz5cH9r5FCx939nPBtp9aLKh3iyyd8DhKx/Pj+LbMx02OjqBs2B8Sx4FAcg1deVa6+9eZ/svm
4v1sgsjpzZDsQ47qV6+9DIjE2BpEIT01vALGIPVKcbZafa39MS8ClOo6UGxYDqk8kYxbDDeOi8Ip
Ncm47y3d7evW1ah0jbpnyz/lUFl5jM526sLYYpxdECh2ngbmvdx8t1T/AO+PC7bUJXF6H/h0s8Hv
bDXV1eUVPb8yF2aXZz7SJUXzMdv+tkfE+jamDXmw11feELw4v8I/PY+zORwtuhEVhZ7TBfGQLNla
P6mYQxk06VFs8MbCVQsQGp5fb6x85YJ+d1LfmFskfSbVyEijYi6tvO6Jem/o7IZv6PMVsB7/WpnK
+ZednMd5bHMDAdg2HO8ltjzRMs2undC8HzDWuQ6ycI1XSduo2foIj3vqnbm9bHK+SC5ZnIf/5gaQ
03HUkgKLYnQe1fxJmSIUhzuv8j9NsGxfNnb2OpwOb1lClJ08FGHNXFa0CtvV1pzrh1V++HtWFiuW
SlPuVwlDQpwriCtehcAtlB+XjZzdY4uhLA52T3uFlpkMJQqzvdqgbJo7B60atlUGe5yoUKqsVsL2
szfh1SQ8ghRNaPBePuC2mCocWt+4T23fzVC2MhJPSq/DtabY91fpLzuL8xylqdpNk23cRwFtotp9
Ke+Rkr48fWtjmb/hzbbri3RS6sIx7pviCTVMT4MM2KYhNTd2lw2d1Zteb2Cajf5n1hZP3OTLWlFT
NUS8zJUfnR/Nx1x2o1v1Kv3e/uhf4Fiy4bVf81TX5nDxfvfGMMgVte37vIbCv4e9f9aqfb48tjUj
8x59M4maUIK4NHhcdMnZ2hFyF9kvuJ+3l62cP5+Lfbe4IiQZiJqjsu9qhBL0B8SUnW/2T6IZ87Mk
ey0i5WtCkZd3hyovrviipg0F9964F8Vec25S66mmaypZw4asmVlcFNNY6mEasEhGUG5gVt7040uO
BLNTrUzhu2/Iv/fgWcVPpm011kYWCskG5OW5j2b+kD3UVrI0qyJfXrC1YS3cgEaW5CKxmb1G/+Gb
+nUpvpMD2fRIV1029M6wkOegY8AwabM84+/IrE7qi3rgQkJXp9tkHxBwoWDx00G25Y9rfICgYC1V
Fch+KPQvG2P1kS4YMFjGvaNtR2RpZE7t5dG8c5qwMNdJeXvh/F1sc4dWF02SsCCHwidjmda7sYAV
1kqMtUd3xdTShUEPudNDeiTvs5ktXmxjFSmh6PffGs8S52HbqRwJECn3Ms5RUleeWZcbpI5X9vba
WBYPoRqDUtI6xmJZaDBSeJGjb0W31t93nmd5XX/64Kg106CxTOeZzpTljZCNe9Qg7v1PYoBKiNhc
9xCepE25Eq7auHCp/V/m8C+rixu2mEa50AasFjPQ6KkxXsw1Rtj5NV04YGy7v0wstp1u6WVYFhNt
qtmnLPpWrr3mK79/ievu8ybPynJkG8SZ54C5oPFn5cJ5fwv8ewhLNv1JwKmu6gzBVL+kzpNpHuQx
WlmJ5TAQkwA1CGAb5Agon2WTciJkv4kC0R7reEo9mqZ/SYO81m+tnlvBUSBSs2HYB+K7BNrYgPuU
tFa6YyLl8uDZgy99te2qe0nGqf2iq7lAb9Fsq89xmpHsTWIDiLpvIg5d67n6ufI7+KvHRr2W5Wm4
iXqFJo4xVfuvilkawwa8CTqxJU3+n7UyEvGGFkeSZRl0i7mbSXUjQUIimhVXdeniz/fZDMimQQe/
EVaxUzfBabWyCfS0OYZqOj11uejcuBIZSUjkAHIlu5pJo1eWa+kev9qERop3AfgyKPtTm1raZoVw
tObIxd39Uvq43wBejdy8h+zYKLXpSyJ3z4NmXP3ZgcUuDPwzwzJgEMA18wK/cYkwaShClvtj4SjJ
TZjFYPtbiieQWa7Foe9M6zyjbEZYhwjYFt7DmAKD7CcDfiEbcuvQ735JrePpmvzUaNOd36bdyjFb
vuvz2N4aXNy0sQHdu9Cs/kiRKNz2qfTkZGZPdywto3Xt/2G0gTUGNXMp0SCBbt7Ci1Ds0owDeeiP
te47N3Wjl1eJ2tlzW65y7Rd2+OejA6Rk0Z2Awblr4HTleEZUMw3y/mhYEMQpERJegtaILZhhsbWa
sNpf3ilnbi29vgAGQZeC3aM8tTzrgWHUJWKj2jG1fkda8MGAMDop9UMi45v5s+KVfaP22V0syls9
Xkuinx0QsILw1cCqBBIHiYH5Tn2zUZ3KNqSYduCjNsZfB70OrkY5gBwrbz6RMBIupPSWG5drZHxn
bT6M+sTuvMne2O19OnjHQWPUsfJ5GPVdaGg3vaTSOF+6U9G4NRDaqvav4l4Bujpo9LutpVTObtmZ
RwpWDnB3M2H3Eg1UpbYsRZNlHo1Etr1CM3JSY+OfIk+N2QqbhjSjjn/6OhNvRqqwutXcFHNMJV/s
80xLceXoX1rZRmenEuAnFVRa1hEBMeRlo5tlF1pbtFIEQb7ZPquZjQhvn1vOg9MVzXetMcKPrZYi
nco92Q5umjY2uiuGlr5Mvj5eOfCh3MRjcxXURbKbAhkNs1iK//UE/L/2xz/mguu/uWO9b823/9bz
uP+W/frPf+yqX/mP8D+OOFznah/8z3+pfZCe1P+p2zR1QElCJ9jrXd7/qpv//Af+vv5PMsdcTQrp
cQC4/K8c9ZiQn1n/BJ4O3S3degjYkIzkjqyL9vVnqvVPOJxBugF91viTVN5C4eOS4seC52qGNM9q
SzM9AtsZTMrCS2ziAeZ+UJV3fdT6O4GfctP0MUjgjtOZVH131w5Nv1WUxnahXJyu27zIt6qcpORh
kW2MjXLwCGlgANNDeSeZeuS2U5pdC1MW7hBG7VOUmQgY5dOnamifxRh96+OhffKTVt/LBnGdJNFh
8GYx5kkPivxENOAUO8qwuAZ4p2nzNpk93rfFbSQCpygtUBToB9pX8ODKX0syMhAlSvvXD5UJKoI6
Co+6GY1EssVa76h26rzyCXwBTjZIAZJAkNOwhm8vRDMynVgrFfluCrvdiy3G/AjDR1wcukTa5nY1
7JTBRyYx0NXgZZajKzchnDVfHKOHFtjUg62f1mAZlOKpD0c4aAtzRN+8KZzpkCUgx11oqPOXtjDi
HzCYZQ+xlrTXvVZbipvLRnw1aD2QlXCKr+ge0G+rShTohRdOrbqtUAfgeQMMjmOZSQbyDVJscSOv
ZUIWz8LrLHAl028Kz/5MyblwZioRtqNCF+1dZjjahzRoxORCuSK1bqHX4rcShfBRmdAZUjAJzIPh
O9qPLrf8XVSnfuFZ5Dc6d2VzzDP/V2Q0fxNniiMJxy+iOqionK4MbmVQwlit3vm6KrwkzPOfeRoi
dWeh8LY3xKh/oWnIGLdJpQUPcVAO12nnSGKjqxRPiXYH+FkJg4uVDzt9vubvstDLZafQqIuDu4yo
6qh2zKSq+7sqir82c82qs9eBwGdHgzuF24bx46bA/sC983ZfdhmuZ29V090kjdrebiJ053WJ88uD
kgjRXONZTL+UUJW24SQDq81SqdplZZM9ZWkRROhkNTTfm3UXuxNK050HIyrM/5km7bVm6vBScwG8
w7HiexNeaE9TxgZRgNx+zBS4JRFfc74Zg+10bjSW9udaifSP+mBnX62s+hoZ3USDboRWCl3Koac3
eeX1KUVmlzYC9OdqC9nwKTHFT3Zb4hVSbK8Kpp9vEG4Obl8a1/D4KQWdTlE19WoRh4N8h/saljty
8iiSRsKKN1IR1Tvf7HZ6HZcmSmJBdW21emRtaiuLHK9/yjdaFac//3jLorHCvpj9jrkTfRH2QKAB
85Bic03LeE+SP6l3yWhmnq9q7VXWy9MGzTI4ZgfZPnSd4hyirq03Y2xYB6eOghvJ0Yc1P/edWZo7
YmiNBH4NpmzhaSIZHMR5Kcl30lAIr/FTI4CxRGOl4lpvPQeHbxcHRYyUVCGPXzl2iM8XtYE3PBhF
uU1MjpLbjoPpXZ6tU8+JkhrbGy8Qoj1QrYDDFzdvo6VNkDZ+92gl+bdSRdHANsJkI8O9vUkGdSUy
XJAWvpqD4WPmw0elC5d74flKrV0FyBh2j5kqXngN5H1V3YVxhfpG3iVeLJwIKen2p9zq5UGTX4Tz
ncwWVTdtgtSqqh0idHsNtrO8S2a5RjKnZLSQUoR6abE40mAMUJ6Y8mM9aOKLPqThLotXK2KLEu08
dkKNmSKHaAcXdYnzkyTVSFoRKI+jDMFyV6fSthYZTI0+DvjYxbWL9OvX0vJJZEBA+DXO+nxtHy4f
Wr5hdpVAq6EMiqO1CPAmB3ehztvxsR2cYW/VOSdWl+utpXJKQsu+7xzrzq7N+GDRfkdnTOejRp3c
Z/xet/AdkAmy1k0bX/fXGPAWseA8P8QhZEksm+WA12/5bXFttGrqp49OrvSbpEGTPLIH+i90FAn7
MJoTCBbCOmFjfEgUNDigmDZua/yp7eUz8c5K8SXsBUQRefv4Lad3mh7kw5DJWvqoZEq6NwJYTeki
VDzbu+8Miplow8Y3RqZT/UMtbW2N5if17ZP7Og9vrC/OCAmuVlNjOX2kEaVytbKWt4OMIqfIcvHs
C1joo5y+M6idICKXeijltHxnx05wWJmGs7sBRmk2KlyB+M5wgi2mYUgUfcgHKXy0yoo2MJx2rxzy
5uC3WvGYx3nhBSFdBLnk58itfimM5ktN7XCozOa5ryfrGNMLemdOw7TrQyr3K5+3fJzVmfB63s0U
InibX/fTm9iylUht+VYcPWpBG3qDb1WPvTYdjMEMbpS4r9y6ktv7OG6cG+B/xk4JyjXCjtMEAluW
T6AjkJSJRZBBYHC6Uewoj0Ot6NFq0X2K94b8QQ/GYkv071/VjaK4ReuH97awyuPlwb+3NEBaSA7N
DIPIpJ4ahjfDCLLJx7Aw6p3Wsj3CLIk2SMaFO1I46cpeeO15OtmU80iReMAVgdgbFM2pwTGNs0av
4vjRcNJ60/lxfyVM9M8DkZlXUSNGt6yRPffxcfbVZEf7XkZOVs1MbVfCsLQRcdzuxkrkW6PrkUYm
KevJcaF7femPX+swMz1jaD6ZVansAlMLVvgC350vvFhCSJXc9ZkjF9FYXEVt9Ki2bYSaiDZ5URq/
xAq02Uqm65vLyzPPxtlsmShHkEqbn9jFbNmD7LfSlMaPIrSe6LTp9mUG9bg8hd+L2LktHG0NWHj+
ssJ3LMsIYxDDOTQUL4JTI4mmNJTRqYiNigyHr77Icwapp4cFQDvcKZHV7Kqk+CBNKo9trNH5L5t0
tbf7ivzjVnVribm/PA/n006wTogyS/3ytyVsLw+sLpQKbhClHuyNXlifVLV7nBpQV5NfrGnDvSLl
Tqcd7hoqE3TiEj3hYZxuUpROkqYdm+gxlyYj3VTQl2kbyQhUGT36qfqJlPmRzPUOCVgcr1SlVTgi
+1hv5Dqc9h0yuxClGIcuGI1narfpNybcWOM4W0ggzJfGLJUy6wFSjYYkf+FyERFkIuqnGLh9pj10
gzI9N10fXoVO2opNTl4+c/W0SDW3pXzIwfb9bNsOyDuzZ/3sqxO3w63ipOkPm1oMaTsF8bukNlvY
L+pcu8vBEt4GpjQ+5qmhvlxe0VeBhsUc03ths5gkXSgBzUv+5ta1bL8gCsmDxzQfJ9cXttimlDQO
ucO+iloIn9Q0VzdZG6leAJWJP/bazViP44vp42uPvapDbJQcKkGcoLZx6MkKktUllR4ztCxXtZP+
Wp2ftUFqNnWtTJuI29QZfN/TK9Nxi87QN4qa/iJPLV0b1QfbzJOPELqXnq4ngydS6WOQ583dWCVU
dJOhPPSotO8EWgCbsXFQi07jZm+3xEYrc3N26mnjQCgPNjQ6q2Vj9jPfTI00JnJgDZN0HMug5e6r
Sy83pmgFtfP6qCxXgFCLyhgt/bjti5DcCWqlUIYseKwtMXq6UVpXao4yfcJL5FU0erllIpptLSnT
RyjzNIiXo/aBjt+n0M+nO5o3i+vUSUFV6+U31cqe28SxPF7ZJ3Mcvvh9huBokG3lWvR7oTb+3lfJ
POkdS4JWq1h5xs+cbzCEsyIvUST92FSGTifNltuxYkdJR61GQHeq1PToTOF/517/d2XMc2eBe2hO
80O7QCFueT36qERwTZnZMYo4WH5n4dMGA2E7dGV63dDVEVo7OBZLz87kO6MyspUXSDl/E/gCBoji
IDgNHNzTgcoNaMphNLIjOkVPUbmnWi/5o2t9j3WkbxtrW1vJjTJtHdq2q3G41YSz74f2rgx/B2q0
GWJnpc3pXDKb+BhSD6IAwEWkzRdHeRKpL1Fdyo5T0GgHzScZpoyRuptiHaRKkmc39CfLT50Q2cfe
qPN93pjTRva7wpPtZtz2fVXTOGKUP6e27Y95grhICRwKTyux/3ibzO8IYQutRECWl5cmuAZdKIme
HTsQm9uxr/tN5IAmu3yCz8IjZkSF5sfBAKnmJedTKkPoMhpadrTDrt4nbR9sUkWrPX9s7RVT508j
WrCzX00ng8ZfF9sh7CJTLnonPk5RFnjqCOIaeHDmRhYURokmry32O0P7yx7J9MXbqOpxXHVmlBzj
1L6K7I7jrzU3deIcQl3Zllp4l9slZOPlBmSMG0kH0eX7XhtduxPXwbC7PNHz6E7vMBL88wNCmh9+
rWXve5A1DXS7VXosEz90S4NMlx6H+77owoNqJjiIkd24+PfGJpaG1QDvPfMU1KlyzhlE4uDTs2hU
XZ4KY4iPka5Pe9Oqqo/+KKw7S+uvQ3hGITeF6avXpVZ1daUFVDqiF59LwW3e1UDgpCgfr8ekUg6B
TE4i9xHWkMoxuHOaOLptFP/p8nSdxxlwJ0HUAYsLjYnUMk6/tyhNX9PI7B3riX5hVjDbmF1seDkM
iZsgzaddbUkPhV2s9XSfh8IqSQtSNjPxD37LktbRSvOe/QE7B1nFcddDQ9jZ+vTcdepP2Q6mz43i
lK5WydomdiIfcRojW/GlzzcuXzDvFGX26qjTno5dFQNdE90UHp26/pCXlXqk2RSSoDzPV2Z5gW+a
PTNMMcOcSJ5xeDNPTY1x3IuyLTA1FIfYgiNDshPtrpWK+sbK6vsSepL7sGu9EvpbuEi9AH7eDaWD
+3aEw/OP11yRYYUgjFAIupYsFGpvmVOrjdFRQwgcVoCkvrfNxHhU7eklqupDZebZRzlL45V2lPMH
Gf/lX/h3vDuQ8KeTAHmEEJZax0fFN4y9ZKKK6aids3Kfn19/rOacVyAfBqzoNZx54yuBLvWnRMvD
Y1wN3ZUTB/2GvGO5nUz9Y62MKxI17+whbnadhCP5V1JL88/fWNOFmfR018RHSThPaV4lu3Ein0oG
ob+6vGrnrzzxsT0XveFuRyFlcVIrVfRDDbnVseuVn0VD87jiq9Un2M1/pGMj/wT4tCZl9N7gMAqx
Lsyr1NEWHlQhokztYyhmlFiTbk2t/hRAIH5ITfnX5bG9s2ak+Sm0wu1B7LJsVAqLoZtq3uYHEand
rkwb82BGw69W7cubEfjUygF4J1Cak+XsDbyTGaywOI5KmfokmVTlYQpz685QlWpnh9F0P9W0eTpG
RItl3B3CxJpuqdfZ14L61YvTll5F/eGqCn31UAXGRH2lsoIfbdMM+7YcfmvhkHwAUFJvsimJVhA7
76w/V9W8yXAhUHJcLIYaQt5t0hj3UFWW7pVdGT9KhX7bWPiZeSXV3uDA6Hp5Xd6dKBAQFM9JVpI4
XRzZ0Y/KvKFO+WAk+R4Iy3VTPyXtb01Sf+FQHZoQOvvRd/Us28id07hxAMNpca37+zrP3MTonu1J
crhjzI3uK4e4b1fulPNZIWAkHTIDiywa+BezkvmQUcFCFhzVQj62rfOh7mXtXqj2rS5X2Yc+F+GK
e3V+i80hKsdhjitIpi72TlnWaKMLPziSQYvdwsltVCKUdn955s9z1lBFvDGzzDjkOPt9YVrB0RQ7
tWq8xEmvO8OJN1QwX8x0epnsZp8F0m2lD99RVVor36x+wGJmjTEKtKhzgiO7Yyf14IaMyJFd4sFd
W6q7zknupNR5yfxrn/7MzJnWtITOLwXcEnY7lBncXaRfTq/W3heJ3mkFt4/QIAyDTTIb299KoBde
Vn++PN2vWcZTt3HOnhC0IMUDQf3SD0obLY4iVQ6Omog/yApOWFqiyzDmmUprh1bs9DGufhO0BDdz
FvqLIgv7ptHN/KDXXMUJErVAgHTnth4D+XfclCYKc6lkxm5pi19l7ZNcbyfxidRCX0NJGOwlK4Gc
UNeHjLpgGCaeD92jB2FhvI0CFba+IR3vYpt+NNUYk3vVTsud32Xmd00S6aYpR/8FQjf/1maRVq6a
99aeEwUbKoVFxBeW7oqvidZJyig6tqCirs1s+gWeTVz7qrTTOrW9NqyOzPsUkdSygmLrG4HyXGrl
Smr43DelzkpETXSNMBhi16cboJF10r2VEh4NtiHqC8lvZxLRvqv65JYoR3hK0/7M0kb+fXkzvGMX
BwI0sjXrHfP0ndpVobwM8roLjgE64m6Mo/9YtGjb+KN6lHHirgYUDA553FgrrOrvpFop4JFpJG7D
paCme2q5kNpWCIoJR1mlaAe48XfjZ7GXaWpabkRAD1CZ9v61U0qf5KFxHkd1VPcKl9FD3ITh1qgj
8EGl/hDb1uPlOXnHgyWlyP1KFnQmL146jZEEKTnpIechdtRvJWmQTflZBRsAZF6MFHSTj2aT3LYm
0WavZtetlfyqIWa9G2d97cvf8s4NPCdbyHKi6whkfF6/Nz5XQQt6ZSJ4jmpuMnxzCgq4sjUlK7vg
3PmhYsjTgvND4ltZFoGKNCLfi+LfQ1a0D10aDrc1pNf7vqvMNfT7O48YwsZEq2RvueiWYFw1n7TI
VHv/ISPTtk2cLt4FIshdYZmdJ7Si26SlusYH+U7a6JXumIrL7CkDBT6dxlyokVnR+0WfPcSIrl7p
xqYuYC0s9OhLMlaWm3VmuE/bkes3zlXf6yf/UZvs8ODoQsB0WlnOpm5K6VqRLeTySlv+Xbf6p8ur
/d5lBHSP3AwnEQ5CefHgTr0kuknO7IegN7NDoQqT/uMp3jSV2n7mAvmWK1p5OzSjfM1X2Ve2kKtN
3IY/Vr5jtnP6RMziPTqVEHxHqgDze/Vm2zkJ7UON8MtjO+XlZxPWmysCyBhXrOq9kcquZxKsHVTT
f5b0sd92+PFeNw6bUhpyLyvHrTrExm0vQRrbTGm0G0qELPNxkG7SNFwjM5u/5uRryT7gLQJbhY3Z
hpz19GsVg4R5wWVylMXQbuShIunfxM/ONDmbYXL+eAtjDk0L7mmcMRzrxeQkhAp+72sBIXQbA2Oc
st0g2cKzqzzdmWFeezy66cp9eXYRzEZBV3MJ0ItgLT2Eii1sge0Mjj2ZGLih0OKsmmxceYZei/KL
qZxP5ZwoQPACKavTqSRuhX1QLp2HpI73pEnIaOcuTAdu2145EWQDgeZlwb5vf6XdTSFdDYn80HXP
alHE7lDeSEPiBfAgDVG/L0S8M8pnlMZdPer4U1/52EVDLJkGmNLB9s8aP6YJSmkZJuaoP4qskB4a
agZbK+ugFq/i/RwHPQGfSw5p1EreWDkfrLE2rrsMNuU89SlbyYOck+WXrUMErv1q5fSc3XFIqrFc
rBbxMtzgi+8iIk/6YRyDY0sZfRdUfnQICJKuKgg+5NBMDnpJGZiQIbi35TjeOwqnSu/Ddt9MBUi2
xrZbaIyZtGaMfgWUIh9HaiD7y595dmrQYWOdySBSWSRhM++4N2fcz4MOHmhZ/dA3kbMzuuOUXSsJ
iagsUTLvsq3zJ5WYCkeDA0rda+4ROzWmJ1OCt0gcV0q2+VAV+oMVDaguxx1uY1Ba16FZqzezv6sX
dnwDx4VMN7P8XWsjuK0pNe4uf9B5tAfDFQ+dSlysApld1v7tqXVwQVTn2Oq1sx/aeoKhQA5IUoIa
+tBCqHFXdc4XG3jMvqdxCnYGoUoeLZesoRiyPbS3Psy6on6ywQL9KIVENpjWLno8tDbw3dGxf4Na
hqT98pefLRsfTgqR8gtevHIWpuoJUoyK7OvHKey30wAQUFKLR2pzPBfUfv7cGLBNclk4IbPB02UD
iEW7VWXoxyxJxlvTyPONn1NobNCUOUDvoK7YO7vlGBzJFx3pRU4pe+XUXpPX1G37lsEBTHZLFcIz
q5PXbrl3rbALTSAn9KssYRhZZpbCrkz9CJXcsOlKAfLG0cRKQuE1S3Vyl3IDwIDBMyojg0tm6XQw
IKRjKCoH65gpancrS037XCRB77V1b3ywtVyeKaaIMGJrkmh7SvpNU9eUsHoJSMy2VVoF/nbd7I4F
zkngTuHo/7aa0Xqxx9r/2LcVNHdBLpuNOzusmzQkfUMUJ/e52w2VvVWtIri3kix5dvweILdptfZN
nutx5kLNV+9yP6eTRB6LBLlwx8iuYhTS3UDi3xtwnOU3J+wOpUwad+P4FY29U6CGpStMCMrpkv4v
zs6juXHlXMO/CFXIYQtGUZRAaTRJG9SkAzRyTr/+PpA3Q1Al1NyqY3sh281Gpy+8IVG3NEh8HkCw
lzE2lVauSM2uiAdl7+sJ4PciEAN28VbibyWerWDlDN+cBF4qWIBAAUnLsahexMZkLVPYFo580UUm
djUgYFQGa51flcRbjUbDyuZ8401fLSjAetwVZ9wlwTLqvNcL2qRG3DUJLuBKJ59s67vSaa9Na59F
mIBRrtwgOpX2ax6Oz30Suwr47jJKjtqAGa2zoWC6U7XmqOLEJll/6va/RP9DP5g2sUpLWLhFmewb
GsrCl7aJ+qTRo0Cu4L6gkZRRtEulz3Y3NijzK0+oXe5zJdvJibRt+pXW+E0yMM9yVmwBp07hcEnQ
aAnee7kvsOodOzJ9tarPQ1AmvwVI649vl3dHgivxv8YIXd3r79kHWtjZoT55XWSNX+lv37Ozs7up
aZLdxyPdZptMioLybMUHR+KGQgUUUPFNp5y83BieRa3/qpPkyTZBAOZdDXY511x9bP4TFS6vRu0m
UXLpeZTjsN8WNgV8uVzZTLcwm/kX8SgSRyKpREp0PflYVYU8ythHh7XVbOJW1e9ytQtdq9H9wAUn
V+wqdTAPaaLY56hL6dWYpzo1FPTVpGxrKVRLOrOwHy2tULd5n1QrvfabW3LW0YQtSWjNb+Revv6B
uUzyZ+WW4kmTE90ZdkkEGNeXlYWZp3l9poDfcZBZGfokUCOvR+l6p1FLZD29mLxvr6h9H/N0JsZd
TyzqNqFvf29z56Lljno0E4FJ5yQHbg8n5WCKELpqU7TWQxf6v/twBkMJEbKUsRK7naSnK9voDXyy
+LV0DqFA8SQCRLYXYUwc6YWih1LrWSavYOdE4mDpwtinSBaWZB51cnIMaXwQeGu4hV7LBzJ4RPkz
FLz9QKsuCSpQh1SrTG4pgHTKkCGhUVUYeihVO27CAiWNSWnTTUeD3cXENTh0rSVZrhZkTCnXKZvJ
CUrEep4eHG3aO1la/4rVWmfPyK1/Vxp+sM2asTlkTpLRd+3hA42W2FNGUO/Y5/0ubCIErUZVnGg+
/klH0R66Qms+ibG39zinPtmj4rARC0W89oPseE2R53sa+sPO74xHXu1zrUXOoZWQp/94Oyxo64T0
OLPolOIgrJPvEKFdb4ciroQca83gmbnK8+YYTfAUYMXcB/4E4r+UtxiRfKmVyH+k+255QtexhZZN
camm0va0gqyzTS1xKMOhPkwYqtw3bQihow6GxwJoyf3ox9YfzEm0LQV/2cX8vD46VF9XNvZNBs1E
5uCffwD9UO64nkgHk94Yw7DH/6ZXdiEuL1u2L7DOTJH/sLt+lY1AVbIZu2YfD5WyhlSYz81ip+rA
8RHCxVRy1qy9Hj8t6XHUWCt7ahRZXxQJYpewBvs09ESkBCDjQYlE+bk1gvq1lshSWoS6asXv3aC1
13y130rKi18DFwu0FVrtM+J2cdmNgaZ2bdFYHjS+6E42y4TtOhnW2RzG58luZag5SBBu46jTKLVH
9Y8UKuovpU3GZxoO9YvW+aabEhw+RJXsPJVxmd+PWmY9SnWazhaD8R5SWOrahZzCXDejfTNF3c4c
AnWfOiNmdEUd0lVP9cq4U0Vjvo5Y1XzKiqJwVvbwTVgyAzWBnxOdU0u7af3mWkDJs7JbT0NwESGj
OvLA3EQHoL/Kpir7aqUycJsGOyi181g7swMrQCTteql7kPUF9hi2p6AnubeKbHolgQgehFNgIxNX
8jaqlHbP7u8O+jCVSJjr3e82tPIfAPCqHTequlHxXlr5EDcPCAUEBODoS4MDus1Uxk6L9AxnLK9A
CRESYm7eFWq/pqcyP0NXW4uuyZxs0ysmTdGXmCYNFK6MVTMsZbV56HJV+tKo/SnDVObnx3fT+wOR
KVJABEmxbKRGaWgkXYgpM9r52QPykvnG8sP6UNRqtJKa32ans7MR1Re67W9F8vnT/pWb452jjbaa
2J7UjenvDKDxEzmo/N2sMOhxoik8J6P4pklJuR3KfA4QU+dTII+Gi7pM/SpJUgQotzCPYzqmPC1S
9M3Mpe7Yk4R3rkZJEQqQ4fz5+AvdvOVvDGFa26rDxucCvP7VY5vYOBw3tofXB5KCslK7psCdzB36
rj/H9ug8SEY2fp7KeM026abkwtAzXpuNQD2Do3A9dJcbIYkeXt92O0U7uX+2Bkve9sjLVY0ZuvHo
r1Wf3pusxVGfizyA+pdXWmUEQotjyfY4nfF26iRz2xVZ8Miy4jpapnF4tuktNa4ZDmsVptvUkulS
Q4dCDcpG5ldcT3eoIieM89r2GjEqn+QMXTYtbJvtVNn5Q9y1CmxW39mPdoXuemDb09ZIlHyTaXWA
S09J2BCU3bk3Klp15Si/TtHMjxHmhMjL1CK2OZYhn26CD9nGjXyeDJzBjCjscCXm1Qr9EYsVI0RO
aoLFeWya0HqjIwQ7NkEDz2hM9l1djZ6ERW5AMQevrEhqOryeKqTXUkl3CxwiJheApDhWshCncJqK
jTFBGNZt/87PyuIuCrrmIcKabJOXvQ4fWYWckdrDuDFbWXv5ePPeAjk52sDdITxi0wYVZt5if505
LOAUkbRYWOeSZmDa1FnHET+sB5FOOG8ZjRpvGj7tPTH957JJlE3UmGKLGE53R6z4STRqtAsh4EFi
bcEJ+GlfP1i+Lnayoq6BFW7vIn4rGAWwjxTWlKWGlNKZrVSLhO4XGj8/fDvbaROk7mASzx9/ldvH
jCYEAkKztw4h71JxZ5hEAe6n0TxluhCs+qext6xjoxYvo6mshEy37wUDzMBR3kzAassL1sqHPNQS
A5PIPuwelboxNmk3SNt/nhGPM4tEKR0IzhLoYw6qThdB0rxyVIm/uhbvwTT8GeqYO1g+yIOPh3tn
UsDYae1zlYPAWaoEl0raYhpFn3KSevqcVuvTUvP7dmWdbiGGEKeYF3piWBuCDlnEm2Ne9a1JfuDJ
QfBqtCHY+dHHoqCWm8iVzeJejEO0n4ak2kV1qj+pYfzp45m+xRnXLzE9vRkmQgQPrmnpKp0MzdQr
5aR5zRTHOy1N+uOUCfvSGP4TcIrxO1Q8ngSjypMvSmGWG5Oq/eBA+26jUXuo1PCrMMb+AfJCe1+O
/bCXGtk+aIi0753Cry+BkgduOOndnZ/0FO66+n5MdLcJKljatVps7C69j2Ijf0zAauc7CxyNWxXO
uK0CEZ6iTMnXYq/5ol3MGU0W+hC802TLyyS5CseycpxW90TaIphvWcM5yQmxtDhRvcCyy6+V5Fyo
SHHj0SkA1qBY3fePP/xNqkE0AHGPUIskGlrq4uIywoCidKrhsQsz6a41jJa6dKrf56ndbtGa+9EY
TbYHreyZJQT8jwd/5ybCMm3uu5HHA1xZRPa5okaitwrNS0LjrHaNmiAnjNW7XgFJ/niod44Smbdj
gtGi/wWY8/qCViwxjlKU217ej+Jn4GSvZRfKK7v4vYPEMhJHzoJGbOL5RvzrGZDMQpYk3A48bTTh
1iS9BMKR128WVKSFVEdnC/dcdKoy62Ck/p8yhrLz8URvQ4tZ8AsqBaJVhJrGIneLI0mzWy11PBwC
zqo+Pqpjmj6ZVK03Y5mnZyfiSUzxS/142He+L/yFud5DPA0bcnGFTE0tdKqNjpfTAdoXTqDsggJz
0v/HKPiIcNezWcEIX3/fVEm7sGp9x5NgnF4SIZ81ZUiePh7knZwIZhjne+blz/2SxSc02sCpYXvZ
XpFoF7qE2JjC3TlpYVGcC1Mvn7VcHx90q/sSBYP8ZISpsfdrq94netbfxVbQnFqjWXngbg+qSkl1
9tzBXwVjnPks/bW1SmWkZwQuC3e/8VXq6uY+KmEO+k7eRZtIbuKNZvbwwiOuoJPk6/bKW3S7r3hd
HYbX4M3z/Rdbu7LlQIkVsgodf8xTn/X5tm5w+dTip7JGnDvLthQt16BN84JeX5FwBAis5n4L6gjL
lykJhWyPpWJ51pR/S+IOuBmSFnkfPdO6/aFJXbdyJd1IwKD7qMxEW5Upzn2BxeLHXawEdSVNHrFZ
exgrQxwKZxIzfLN6UMxgb9mVcq9HArkXrU93Nr432x4cw4bG/ZqB2C32ZAYmEKlDUZnVWJdZkSwV
PQkq13NbZMZOjnikXFtE6WtMZ+W+zsYCzwJb+S07AWa+gEvGKd46wwDUCOa49kWXUdVR/Sndlboc
XgpNo5Sk8a7/88FUYanz+whUuPiW7N5IpJVcqsSUii7Mi+lkD0nbhitH4BbhgjgYW3wmemsG+OfF
2gA6biOFbpkX5CletmGI80okmmGfjs19GKfZ1mimcZe1srp3tPZTPWFQVSDc99/KDfHOtuS5xASa
jTmHg4uM0ZfGljBWUrx+VOK7IJryu0I3SIAoIUUI1kuF/uqHY7c1szY+JLU1XoRW3rUwB7/XQWE/
OAUqNuR8FWnNiMfxXaCm6clp17Lq21uD0AIVfQo7QOFv9WJp+NZSpJjepErTn6BGMinvFLxqdHfU
rGM4RJ8TpZ5ec7SvVrbEW/Hk+uwy9iwjjJ4HDeclskZqJy3qncH0nNlY2bLOTakVbuwgqSWdpulX
lf4uu+FXHtkuALW7zGxPNgUJN5uI86CzYD0zRA9WU7voLUYmagJ4+dQGApPOv+llUjmG3oLgxAyh
RYSLusn15RqGOdjAINQfQ1v/L+tE8ZgmQbF19C68+3jr3OZEc/YA/X0Od6BcLuIQOYhqKS165OQV
VAdLnA72fWLluxrAxW5O3FfCgdvmFWMhZgX2hijTgTlwPTVDbmiINIn2WPW+TZk/1Q9SIqDzisT8
pWaOcTLLLHT7Od43Ypt/88MdJRH9JTFDCbPxyNpXXSk2eWSuBQ1vvh/LLUKBnZL9DOJGn+j6x0nc
7vmoNaYX+I+AAooKk/cx/BXq36RU2QqHBnBs3ndZdsa4fNggxOPG6s/GmJ7MoL6vpaNpf1PjFwm+
sVQMriM/VuqDsJ/MDsRtmJCIa9vKoTeOBNQACneoj01+6CRrbbO/E/lBuyCKxmhYJWRYKq6S3E+Z
yT8U2MIvYTV7EkwVznVRWzwFvh1va0Q6vrWmUm9QpSoOdSGtMGxu7yQyCTSyaBi85YqLnYX4l+oE
kal6Zi+Uc5FIT1jC79pef1C6ErSf6D9/vJXfcoPl6rGrAD7Tb0FaYBESBEpjVuEQkA0b6Uk3ql1H
oyI08m1c17u4fbZB++sSkHRZ7Kcx27Qh0Egzv0vL/Esgm5tyeh7sYiMbp9A/57rvRlLhjcOuicON
3ajHRMNoCNu1rHn++Je/85DwreBNcY2oYCWXDlqlnFtZGGuqR1o9PIZpHj8H3RDhxlMrG94yHnir
C3aGLsmHutaNnS/g/tcTQPSPf4n+zgVNgYc6HAeU3Hf5pA2qyPDOS3UvVCdwB/p9hEFkkaqXWPQ7
J35Woqe0jba2FB5L5DE5RCAFxp1klDtqRhcn3KuhdOmKL4N0AjlpVF8i6VAZJnfmLyE/GijpFRes
TV7MoDyWTnbsLfWLyO5MWeK/EnhWVO96/9Hvmm2AsrQbhAAhmviXrxqHUp2eoNN/SjKMPIyGPsgk
WV+y1nmYRQNIXdbo+29iwYsdRR78JuZChQWy8fV9YKJTYihFJ3sVqky6xLU/+a4Zf5WGftMS+gjr
MkYvFPxqmo0YWGgCO6pzOPw3aV8HLKKCzqOaNvThvgggzEOizjP5rrW112kECmFlyVMvYm/CWKz5
nCMqJBvHjxf0neQBXQmYEaSYyF9o1pz0/xWnIxiDolzVTp4eGtM5lFTUDsgWL2nhp3sxqckhqvP+
oc396CBLlQ8YPU5HFz51u5UMObm3uqS9C4POXiMr3KZoABiIJLlp0f4yl3L7fRdrYwEi2BsacYqw
TnSF2RtHxU5sd8J5hOJu2rwSiI57grjuV5NNYm9Mkew6Tv6S++nwravqlUvkvYuTpi/cWlAMNC7e
Dshf36sfVF+PEihtxELKqdbV74S3Ibq7ufPUpaE4mCbOP1qlglGj0nyyQm1NYnF+ZRa7jm4xAkIw
kfk05uL17yQnMnINfEegxUcFhQAwAjC27qcwXAs03nLHm7Eo6pHToLh8wxgxfCN3usYfvdoeuxM6
W+dJL5OTAW3tIYjRyCt7aDJYbIffA8C0DSiglA3bhdM9r3C6zaKEV7HQRPvgdKryw5EC66hWgfkk
j5P1oAlfXnlXbtvqlBLY0mCXuOZV5Pyud3SrxMIuS2fwWjk9QasYPNHQ+HZDWaUeKAw34YZ2zcHS
n2p5DO9lQePcd8Rwaro4OKGOKFzVDsfHukoHT0kj+7E3rF1bWM0Zg6JyRwZ1CII6BZBWxpe2kX4G
JposK1fte5EXQheoNYEPsAGMXE8jbSddDHWrPUZVukUkwd8C4/G6SWs3TrEmynh71oi6yJPpYwF5
spaBDdA9OzTKUnscpFbZlJJmbcu6+vPxXXO7b2H90C7mTiHr4UG7nlEcjVEBFDXxfD3MvNKun0fh
GA9TXPxz7j8PRIuUuhbGAPKiTgfz3e90tU48K5Cyo1N2v6vEOUW9QONZic8Zsb9bxek/azgBVzdo
BkJeASrL7rueX5f7sRPJae4Jywm+aJPxXR3DF72IAbM4dnuMw9zff/xJb9dtHhIegDa7udxw6XxY
2VY6NbknBbZ5toJSPTfGGjjqNlKbEYDkr2Qb8EWtRaQm91qXIvBBrAP0Yxc1o03NNY92lpmq7qCq
gyslXbxyjG8DjVmeH3Ec6Gokg0vAo2VngY/aeOFlo9EfeIKl57rQ28cqsn84lX6mPa5Qg9bGc+5T
4lg5fLfcANby7+Hnn/fXNS+sSJqiuC68Sa7cLn3ykwcJVFbf4TjYY3wlGy9+2h114O55+zO3O4pp
yAZV2acSJ9fC+FwSu8fNYSrPHSZZlNVf7aK6OIHAc0x5Dp01ocb3dgL5FjJuNO0hUM1//+sHO3KW
FfYoSgrGSEg3vqPubCdfs4J7byvQcSH/4Qnkcl2cLFmGIm2EcoECThzcJSLk48TZl9FOM3eM2upi
TfpaHPDOmKgWwR7nOreZ3GIp1HI068k0Um9u75ugX3WjfjakdCu0cReV/qZC3LntfiIu8RgVn1LH
fs47acPjfcII4KJr4SHr187E7e0MLmFGG7E1AfItK7vDlI9tESuZF+X918a0cioisnk36SmqGmWx
mhbffgQQeNzOhEP0YLjYrpe3UKtSMOfWSzo9+xonSbCvSnv6IkYVyJUq4KYnetQ/xrXq3zW685xx
oD9noiQashAYrHwwZq5jBtpz2mTiLiqs6UfqGOHLxxfSO6nKDKDn4iU+QjdpFl7/ex/mwgAIVhVo
nBO8HGsMLc9Nr5n1Rjfjb4PTXPys3lc5JT5Xkczsczlh/56Tb6y8AbcLRGLLy0lECyaNWuT174hs
JeiTGvSiXCFLqkm9tG9rpzzkhUG3UMnXRNpu682MR9AxX5X0qJeNKRCHZZRDyfJEF8RIeZXFzmjs
6CGt9H1jD8o579EVaMUQbVe++BzPXIdoYFBoiILBmzso+uJMqtakSXZntV4sZGMnslo9dKMhnfwa
hkfa9NJTGAxQhooGdTQovd8FfwUjIQxvAhq/7VNnTS7nnd1KfggQClAUm2BpshLjqCinNG28tFHN
I5GsfzKMMtvSpcu/A7Z1dl0yfP/4O9xegLwVYGLmwrOBWtbi9W3GoC9zMXQUwklJbSW2NpOC3NnH
o9zGMCCV3kgi6JzSf5z//tc1G5X4f1RJVXqIZdTgB9P6YCuF/DSFjljpt743oZk/BDsXgABrfD1U
0STlaNt+4Q2CuMEH00JNqJpW3tm3TuL19pmpv8AruFz5bksFK/igpDOZ7D9GNV1oc0yyOwKoc5Ya
5kbFumZX5MZPqY6zpzhwmmdEsO+qtoJ0YJFlJ1UMe4NOwk5K0npjGtOPgeho36u+cKHRa+gJJEhU
F2a6G6VO//Wvq8HeIjWBNAz+k7rh9SeqzMYaAVH4j13YUquJ4e7lZlYf+ooS7sdDvZP4EYjMQaXM
+nPtL5ajTtHzBRJTetA9fjRkes+i6vxdHwf4iwvbcRNu76MmSzTw7WmWYmzqlc03D/H3UmlY6BF+
mVTuZkek5XSbobWqzGiaR2qe0r63RbATzmh/6exEHPs4F8fOqGuvC7Vz3mGRuPYJlsdaQ81pvmVQ
OOZ86UsklhiFJQq7tx5bBJ/ve1st70QZ7Ad/VnqTo10WcbJDTZ/Iz+PvojX9O6mDAtiQczwXEi5b
cVKG+zFUvw1+1h9zobS7j5fp5ifyaUj+KImzlXmY50P11/l0ggDeyKiLS+eUv8O+N6i72NWdbMS5
p1WAZjWRtd8+HvOmBzebm1FMJU4l6OQ/FoMGGULs8MqjS6rpwac+QHwfHjsqMgltT3uAf42eaniU
NLXZDLWUndFPTzexORWGGxrFWlKwfPrefg72m/+LUMi4rr9BC5wAWJ4tLr3k/IzU5luqGQfcZ/Hx
KvNuZU/Oc7vak/Pc/xpscQTJmwUle0tc9FbY9z4i3KAFEMv9+BPfTgny4tzOJcAlML95XZUuUMeh
Exe1cdIXO/HJQ1jlTYV9z1Ehq1zZ6strnlKHAniRUIaThjrP4ppXqekIP2NWfWD8nAw9vjPiBguR
UVp7Kt8dae7hkKbyei1v+VyXyOHaQVyiobYNN0O/y02GTptcEsho8/FnfOs/X68W8yLyBf43Pyvy
Yl59DJuTax4GgdJsCi3aa/bcwRLICPbDMG0mv30uYpBHlMRh41g7IxiPcjrtizR+GKcRjgWF8YQk
huDGRVplH2jBGUWZkwjilcB/GVHNazCTzvUZlMebvvitSOlZfmQ64hIWI6YqemY/T42a7YoOLYpc
Fv02Hw1/pxfDWu753prQ7DKQcySjpRd4fYCy2K4qLO/ERaSG7iptpN2jo+u7gaxn/0g8midJd3ie
J2gUnvnroaTJHI1KIMUVCivFyXYwN5LT/5sNKwHYPMqs5M82I1Jctjb9MJaaqAuiSwG3kYZBTCgG
m3D/8e5675DyNJCisbUQMZn//tfdayJ0CE2xFxff8R+TwO+8irrsqZT64VGgpXb3/xlu5uoi54ez
y+JBBryD60nBGYXqgQ6p+R9hZrlzJPunmqjD7uPBbt8VviA1cnpl+A0QjV3PDbVVtYgGmWtu6Ax3
iMI/pVwi19VG/SFJ7Uuk1v8Y2xA0IbfAh3yrMoN8vR6xm9QibPWeVrhugi1OhmqP/GfrdlrZr9yu
N9WOeSzIOxQ8uGBnqPX1WHFnQKrKVAPYhrZXa38/UAndDnYNJblvTlLfSFs7tH8a+Sc1UI+DeEj0
Sz58DtNLXQE71E8KOGY1pCSaTHshDeqmsrLPWC74rtI3ezvRUJPKV372Ta7Jz6bGR71yluoD5DO/
TX9tuL4Q5uCQYnoxTjlulGr91jFy4tcwsrdxaRRfI1QDXbNpzEdF7roT3i3VIbKcZmXn314Y/BCa
YTbph0EosFgro2oqM4rR5m5Eo9zP7fnjIAl4rQC4VyY9z+n6Brdm+wCgClxOpCKLlhMa/kbppNLg
ZWGAahPKgftBrrKvH2/326N8PcpiQnlQFGblByOlTBt8uqbi3mArh1ijseUHa8bhb13D5aRmLzbo
6RgLgky/XkhFQnzHrurRCzJlL9X+S2Gr/iauIRaGuAKcyv67FAXnVjln0cXsT1H5LKIvY+QZ/lkd
fgW2Z0QXdXZjHTdt2W0K8wJUzkuKH3X8s65Oaf87aAK8hxHh2avqb3v6ObXnvHktIyzYbdtt/e89
6uKjc3JsNF0atL+/NcUlGM7C+dk7mtubFazrIx5/G0f5pBlP0vQiyzuyW6l/ahw0w6KDUf7ndHe9
8gXd/I6SJM4brhX+Jzmb3EjdLjqas9bQzyz42kuxm0W/6KnHITSW+ocl/mTZfyksedvXCTNOY31S
1K+F82i3oKDUbYacsASG20ruMD1xP17tm9xm9tIEbIqSMbV5SgjL728bYgjJpUAQtrQpW0f5ggq/
8atxhuC+VMMAdfhUuYMyoZ9zoH0u2rvWmp3LW5i82AWkFTNikMgdge/Fg5/Ggw2hy++9psLUUsin
qDiORvMD/wiKRWHyh0Zgsp0S45eCW6Os/IhGqn2Z2wLGKfHT006dmM5J/c0efk/KH0c5JjacDumx
1X9IoCvyqXiI8/uh2Ue59VXP1Scj/WENdJBRx9hQulu5FW4DGGDC5KY0PHhyb+i+hhyGVm8mmqcK
ONha+CJRPd0IiDp7PTOyeyT7Xc0pjZVhb1q62lurDkzo7AkH0GERkitlhsyZMYxeq7NIkVWXh2FC
ADMx/OagR6Dy0B/ulG9C8w9NmiWf4lYzHkSeFJc47/SHpm39jQk89p8fbEozeAaiOQqu+QYcmcex
ESa403o1orQ5AtZ7vctsjD5yt5zBaB9v6tuLEocX7hJKf5ozo0Cv7xSc5gP8rHNGQ/Z2PxZtBgl2
WANE3DRI+di80lz9s4wmoseLo2NB0VWVQoXankp3PjdycwecGcPQT12asge7kHaasQkUKdhEAQjN
SfkZ+dkvMy80N6vqT+iNHqo42XQDvHttWnV6v73KZ3Ydrzp1CxKnZTYoIv7cjEgcFIXRI/OlSS+G
I4mNj5vRJ9os2n8ff/fbt5D/Qz49cqagkYF2X393nHVKk/K47KkS7OzGCet9F+TDTjPXYud3zhdM
fR4qg2biTHG5HmlK9SmUAqALFpJn20AAbYT627p+OJ2D8EBhzf/VG+3nj+d3g3GdV5yYAyQRgGtA
YPMH/yvq0NIcfFGYTF4PQ/xLClDxnvZXjt6+MnoZRW0vzMoexxtyfF2SfuWNhH4VbnybRguAU5Dn
HTpYqXcmLHhXTqoOw6g+fv34Z94GrDbvKTcBtZAZ27+IEwTmHtFYm+h3aH4OuatWnrKyNh8LfRKb
XhjRTuvatQ7oO2tPEQQUMthrspmlvmSGnFvl9worQsY8DYpNxRs7COAA3couu8EJsgqwzUFBQr8h
fVqKOY7SCFTLdsCtqJG5VToZx+Bq+pwU8QTq0mn0P2ONTpdTJE90AVwTl8zvhWMMBx1txe/VEL9o
QVftu0bT/jlCg5tiksvx86hWLGlkKh7zYT0UlUd7I0AfyZDcYijSlevtvW04d/ve3pZ5nRfbMCkL
wDNGWXminkAWJeF4byPi5yrQBx8aTdL30VDuZLURewIRcyusHjnwrPLQi9B2ALOyfd7K36GeTZtk
NmAZ42FY+5HzU3P9pKOCRe5Ox5AvQV3u+qzYTQsO22xzr2m/CUS/TqpfVSc9MfpvWQZsJgsciJD+
aJwnvHguDeYrOzktwm+t3J/6dM2++52ncTZ0In1DfmN2a1tcTlajIhduVIUXQk37rBt98TjZ0bd0
EM43qY6sT90Idl8S9lmqwsSzzdD8oaIZivtg/zUSFX2TUk7+/amaRX2AJdIzIT9fPlVtg/dNW9NV
TYKweBF1Hu67LJ52H98Itw8irRGeXzDpaD+A+bxeixYcd1MCtfcsOw3P7SRQ/jVHe2X3z9tuueIY
wAIWoAKAfMji3kkSkA5ymZeQ8cmHIFSWu9I2pq0phQDth+gfmyTaDEYjWAQ1zoUMmPV6Ur1hF9NQ
qLmHtVhzL7cyAWBvrfQSb6817hkavcQtsxPL8qipjRyQeZsFQh1BALm8fsoHJfnloML48RLdSMcx
HcpOcxuLJ3uWPruejqpMoZVITu3xkCHk0Sr+UbWigxnV4yFHF+J3UalH0TTjazeMYgPUtd20qhaj
Fq29RFa2plF2g5mdf9BcnJrDG8Sg7EV4UzTgMCKMZb067I+tbrh2VCDVhcWwD6E5jeVNnvbap5CD
vM0deSc3vbOd5Lb9iuvizP7UnZyGfd67Toh2jYMC75n/re3GadPtoh5RXN5Go3u106h1kZccX7rG
ke/qXFQbOWmqyQ01AYQuSbWfH3/sOTy42ql0cwhPCNnIN+gTL+6Coh0mFD9H2ZNrICx6OIlsNnA+
tQpaIWlqi7sOROZLrhTiTsjStPl4+Nu1pkWKZBrNcn0mvy2LcnYSVs4UJYqXDGn84tvOsYim4egn
2h60JYj3rvYPSH69ZkUUb4y8M7cWlg7qNDTQZvpspRF4s8n5OTNriVY7dgQ3TjaBYjY0l1LFo4Gf
nBI1CM8jFMAfZeqv5Zs3N9E8FD1HiHfsLyRwrne534bNaDi5QnUhny6SYdWbQaVP/vEHvgkPGcXG
o5WaDGwJ2CTXo0AvSEIk7mVvJghvErVJj1qu9GiOjYPH0ao+lYbR7UpE11eevRueAI0girpksHMN
j6EXEwQwXna209Qels64yqVx/U3CKWQ7pL16XzbKeLRC42smA0aM8gD8JF5/3tiG9qfRwlCWhnKH
fUjgf0oQHD8WHV6/eVW+glu/kKXLLtKVzWl0htSTwpp3nLLMf3oyc04QSVSPBdJZe23Ak7UvpH0B
SmKbZIb0nbaJuh87Z8145CbWZLpUYSGs8i+aJYtAPMmF01WGROexrJBGpX61tSbMPqNRwSxAc1q0
raz4sLK889V+fX4ZdW7RACfEGejGStOa7Djt9Nqr6+oAssOqvxhUAKWiAya9a4mtSz3eqPkhrV7Q
xnH7/tRAyJCyb0EEPjx9Cup6O1+zha5T63zye0Qj1GLWQDtKEVZWzo+iV/dxE22T/LEJJVwQ9kg4
hy3dDyU9Fr6GjyViO6LZ2Hq8C1Q+f4j24QO88yA2NlKTb8Ou30dWtIeNd7SS/v+4O7PeuJEuTf+V
Qt2zmvsy6K+BIZmbtpScsl3lG0KWVVyC+07++nmoclUrMz3Kdl/1DPAtMGQryGDEiRPnvMsKLq6P
Il4GRCGqkf3Mo+2o56smSf0lUUwRRkz5Z4GxEuO21UNAn0BWwBjbK82o17ltehb/Hw4yFtD2Wk9j
P5B2ILg3qaV4Ivwq8zSjvulUddME0yajRoKIVN1HCQcj9Pj3P8L59ZcCB/0xi3vlUjc+bUnnZiPT
q6rlfdDNbinNmO/iMYh+m3MjaVO4n5itzUgu5qtmWsN/aWZEKEV1NZnWn5JWFbvUyC0/oEXhYVYd
riRYB35T29ot17dLwsJnuhcgypH+otTFmiH0n5ptOMIOFClVKTEZbbHNy7i6QalVoWg4SNf6HCp3
kZzGbgSsWxlsfSXXbbBqUk25xvf6DyAO+9yiRb4IylTeLJJhHWhOfq9l86WT9zxGgjGgxU+Zl64D
fcjj6GXOeqs1E3ipkmqBP2VjuJ5Uq3p4//v9aJSFuECzhsST1vXxKE4pGz3kwA66n42dWDFkvimj
0vb+KD846shmQK0hj7SUxE6TwrrLo0DWmu4eKyTrik7YHyp+CG6dqS+jDKdP0zNsH/sNdTlP1A0i
NlYy49wdivia+VUu5KjnjQMupyAEaClzfYKffZLVFFlt1KEkyvvayTVPK8Swt3OUu/M4NNZxFT1h
UNyvBkB+Xl6Qekl1bnmxaA/vz8v57C8wDuYDoWso6KfTYsThmOD9kt/PjvXk6Lgzl6FcXDgGzwbR
gcPjgIGUEz3msyZJ7jQhhh+JtJ8R3ryBk0j1rxmLC9H4LJlaRkHakMUPSYkLwPFCSmKWqaZM0l7S
i3nVpn256syi3zolOAjbjpJ1Fw/mTppsawNGULqQoZ+hmABFgn4mCC01D/jmJwtZU+dcS4zBuDOG
GEF23FldZcSxpiqi0OfmqcPSok7oOjEVfHtCQS3Ovk1Or7mxSO+1BrmyRhWThyjO56TvARKFUo+7
Ym2p96OTWFubtvO1aPrBnbB7X72/EM4OUG5/8LoQ98J3ZtECPp69Ysyytm0NsRdZpfhUn3I4VQkF
o6Hd1Eq8M+NOvrQnz45PRGc4qxc9WT4ZX+54zFofa6aRFk+Gk5LXYmlyPyTIh1hjoT9bsRbvxoLa
tDLPxi2eGNhcBma5a+bY3kxIPHrvz8BZ9kltkk3Aw5AV0j8+qWY46OwHZTyX8C1sHFeMWPtcISr8
pzRJ+oXdf74haJxBm4cNzVlydkONRkMPhARcoZJysbb6Ba6ElOKFUc6yT2aNRQkTZfmqtFWOp7eD
4zBRK0j2gdXl6yTCBlUgYbZG6jz8VGVD/FkUQbSuaXtdGPk8uiEKhm8ozltwHZdb5PHQYhwCvTPb
ct8NreGPkdzd4sKQ4EGYrAt9FOsQbqdbp1Gxs/A56BFs9JJc77++/0nPQ8IicMSBC4CGIvwpWiyw
Bp1eTZPtDQOcCLIi7aY1LE9JpuGhTKYJKXQaPIU+ILMcNOqFWTjfUlyqkMkHQPkq9HGSkw4qThGz
PGR76DWRm0Oa2uid0fvswA9JL+xVriSXfNXOa3KAH4g/tsythhrLaUUaSdQZoS9bvePg0lckqOWK
TK/M/Fbo4R+hJGfbSJ4h+RfInrqUfSK3GDsk2UNT3OalUL2inUuaj5r8xSg7Nr0ohXatpbLzs/tt
YVcjiwHDmoYr0PLjNZLMeW+X4yjf6ZL6kS55T8VJR78n6C8cP2ffAXwGlyDgLZRp4XUvu/FNtVzK
wEuUBQPN0t7Ksj8srCfzAvmJuhafgiy41Eteft/RrWAZj87DUoBaFPhPFv9c63lNq1++g37aupE1
xp4ZpumFtzoLV8soyEZz16H8TPX1+K1ykQYIxg3ynSRlaGHjD7dTidguZfb5QoXrPHliLB06yyuf
jUByEhrLMVaybG7ku8hUD9oCrMXgRXg6iKgXvRv7Td/It0GpHmKzcVWw9pUr6tDZhBnd0ny0v72/
rV+Vqk9nWAfnQEpBc4HU8fjdtc6u49Gp5Ds7LCc/N6NghRxIcqUUWuemcuBsEjkS2zmQkz9LE3dM
F15y9MVRZw319jZzVphqNZs6tFoX5/F8HdCq2Jh2Wm1Rm/w2mmm0BT4pbWRhvARClH5VqxNhStKu
jUFkd/FcRE+VGUy/1+i3b9NCNa67WDf3Vd4qHvEcC1a9r244yJxHJe8uOuwssft4BmhiAs4h34DF
hn388QxYVpEknVrCMFQ60zcH6ONDrzyIRPWcYjB8xjT9ZqjR7tPs0KtqqbqQMJz3yikr4NdE1gUy
aCm3Hj9CYFqJGubwQdRcutIM6abTwmZV1dZ4naHXd9VE6dMw98l1LqMjiMlkCfcg0fDbEFl8k6ZM
qBbOygZ32v5Ps011P2jqlTamUPCTMtzWJDmbhCN7VZH9rAZllG8aOyuvqlhrPVlCft+bJ1iV86SZ
t3kQ665dZNKNoikVnos5sd5CtynO799ffT8IsYiDUCdfNH0Qbj+NJ9UolUlXCVg2kyatddToA1Nr
ENuIlYpwGbfdTSY5tV+LeZsO86GtUj/VsL+V+8bYZQk9WJLANjjQ/3R8ihr7zh60C9H1POjxkPBA
uFaRY3AQHH8dOwRHVduNBFZcr66aKUI2MYW9lNhgVOI6Gd2m1+QLJ9555KNSS9OJkpfDwXeqvpdg
R1QunIx9FYbzAd2w+laOkkstvmVtH639hYCkgclcNEEQQTs5V9FwrngJRBRk1r866cOqGAexaoek
AlB60YfgPPpRVECkizSK+j6QhuWt35wftkmkNdJJ2SeiROO7bExqIt3Y/F4MurSqghp3Ai2+mxpF
3SVaZHiiQDtelcbGV5N0PAB7u5TanX3d5ZEQ9CK3ILDRUDl+pLxBB8SaUNNBgu53/pt5aVZmz1kB
TCXU5fjjFFwSYz/7tq9DgmhHwId7zquG7ptZwCR6NKciUPZTbIRei/Spn4zF8LMlYJSQ6FkuQq80
iSiKH7+YLCNdLWiI7vVaCdf2nNq/d8i3bzOp0A7v7+Oz5JDMjGHoRDGBsMVOdkhSDgnSw0jpybXo
7mJx3Tk1ZoCOI6UeAkOa7NFiX6kovl9BFL4w+HkbEKOvVwFJqkG0W04xEbPA0yw222w/IIG3QX4x
2ArDqilIKArkTSyu5NVQyY+yHZWrvkkVnAqKfpVRFHfLwQi8MDSnCyH9PG1fHgrYMfOy0ApPeeu2
6CUO9ijbx5re7Chqy35RFM5GhLXhCppGu15WP0TG6Ak5QbkpFttATS+VVc+xYDwG1ZFF4oZrBBeJ
40WgAanE5GdI93ml3E5yHN6it6mtyLIBMilV4adwOnynk4U/5hh8pyK/kFyd7y+yCq4OXB6oJpxZ
ZWRzKDhaenjinX7QdSnctQnKWVJUtj56XqtUqy5t6R+8NTgtANJwdGSMcvQl4XuzwVIkO9smK9L9
VOY1Uqyl86WOJBzpWkHpcrBl4B1UDhIqZizSplo1o0OR4P1Ncb7Ljx/iJK/IqBGJuu7SvSRiaV2Z
UrJKiyT8+NOjQPCnx0ODFiL+KTwsax1FElkS7dUhAmMnK5I/5JCY3h/llZF6fFBQhqFlCHUbIUBq
rsczGk+yXrVTHu1DZ/A5zLHa+pRqsQ9XaT0avzvqfWJctdonfcg9K9FdQLSuk3b+JGE33N1ZwYQm
c4xXoey28ZM6izstvzL0ly7UMY0/qNHHYMRZQgC97AbPboCaVOmWzHxt58NHiFA3dth/KusvBT5p
q7r8iuLxz38vSICcgWAbOAhOmcmQfrqwi9Vwj6/KtZ1JKn4RzcWMZ7mxnE6kDYgQOcGFJHCab6Mz
O5KhVNFeIF6/LY3J8gJYetvJKdaRZIUrbDpqb7ATx7PA0m3zVFVccBfNhS/6g9W5sL7AN4Od5TJ3
cjo0CHs4HRoj+6FPNJobGA7KS4X0/XVzvvnhlrFulgiAZO1pFCw7pw9jKw/3+Vw/DvLsHKrGah8l
AhVOKLHFFYcF/OGnByWdBqVCXg946zShjxpAVJGNvNAsN+luxiziGmA5HizBuE6F1PtkopfcTs9f
lCsxE8lVFUttCO7H+6PRx4iucJujrAI+0DAT45Nsz61v56Pis4zC67jK0s37L/pqxXG8mBgVcBJA
ExBzKFUcj+pk9NGqqc73rbOfi8BTIjwOjRTVscwtYBjMw7qDp50/jmBw5eExlbjN6atg2JXBtqRW
ZYq7ttsh3uJa9kMff9ErxzOnaSumraLhUAP9C25WVqy1IXIT7aBkt1p0ZzmUgUOjeTBnZT3JYNab
FJ3Hxo05Vp04WwdttmmQy+yV1m+RzLQa8ZQBfF5NKZhZuwawGLU4Bg31sH1/Spab0tsZoSRBhQ7H
WWtB3gCQPJ4Ra2Zvy0M8fMg5HLaVjDdahSHkVipkjd4cOgqt1VurrNMvhcjXrO1oaPRuASORtC+e
DpQSjoe2nSyaOZTSD4hlqm6LCO2hS437Wm3DHR4utNBC5jqws2ClJWxvsxv0bdKCJM/MCcmsPlNx
5jXjqwLQgJeLzFlXhEwLA9fDnGG9NQaf3p+ss34f8hLc/O1FepBVdGb3OI6hiPTalB64em8RUimv
CuBS+zJKm5VUGvVW6ho/NeTSlwYSmGmU7VWgS8p9YsfOdmxxOe4oqZuTiuV4r2iHye5rvy1CcZ+p
iXphuZ8legtiB1I+BiVEUJofJ5uskJyqs/paewiUkIuCqjdriATF7yDMv0hBhxIZQgaerAbFbTjb
hluZTuehQAzfeg5r1zSD0sNBPPnJIxjYHp295Rq7MDioFB9/eFHMUuEUo/oQFGG0Skyp8bswCi5U
jk4D9usoUGSwOIOHT5f2eJSxTKN8mBc7jSku11jwse2qqt29vyRelVjermKKbACvgHZrrzeH03Oh
z5RUaVPJeEgUp1qbtT55JWqv8KHlJ9QBrgahiZWw00dz0emYmm6V90m5mkaEfx27rVdFNoqtkzvK
FYIrn2ucfNwuOkRRHCGXbH9MDHn0ey0vrqizm0QHbkCoq1SeGirRKtet6sYJMmMbRWXuKbMk1hRn
DU+XMwv1zhblN7yqvbzS9UdbmKmnC6taJbKdXji5zrYzE8Es0FEguJKHvi7GNzlkXA6z02IV+ECu
szLWaL57k9fv4hVl/uvRK24jH4rfvvzSvsSH4MIRtiyZk6+woOsB7izlSG6Jxx8bseVWjepWfQDw
uYXFqdeWb+obhevC+9/7jCz2+pqgLhClgogO0vt4JOwX7Yzdrz6UN/bG3Ii7cV3ulDVMazdcKa68
zjxtU37qV9aDsbGuZD/fhH7kSuv3n+P0/Dx9DPX4MUaz6+JertQHlIJdAzm41PiilZtaNUGVXljj
pzuJXBlcy5J7kZkgJ3Lyyrq2VFMiFNdGJTduLTv81OSOc+H2/eNBwE5T1uNgPvW5IKGq6iDNAE/H
OCoWcRKvQLHGF15lOeCP1gnaJEAg6PUv8nUcP8fTZgwRcq5zme/NLsTBGa41ktBFuDDzAx/BjC+0
BrL7CsycJ4n50uI5f8cFS/hXNYey9iljj+LwBA+V0StZmLAnp2K5YV0yrzwZBbDXgjLAg3dpr1PC
047fMUup/GQIT+yp4GadOwPz3aZcqB/eX4Gv0hhv5vKvcaiBowNCLYw9fzyOVSOPAbYvQ6AR/FHa
2t1mKMoHNTe+ybOhoExpxpMbTQhGwaUL/Gkw+1ujjMsVhkrmFr3Cxq+UaHDlXokJka2PjCCAzkGL
1rqcbrj8rbMk9mU8lj0ntB4VS9wmsnB8p2rXk0apvXAk48Kt5iQh+uut6A3Rx1rA2acSChPM8aDN
eavKCR8mnZJvzbcyIIO6qPnErh6iVVkqsv1zG/p1XJ0uEVGcrIoW7fFsOnY4dpVTZ/uQEt5Hpxzy
q6DLXsw0C9xBGumXxd2FzfCDhQIqBZQyRTVe9xS1IHQOk6GK031r6dE2mGbbSzXoUa/r5N+ex/8V
vhT3f62I5j/+nT8/F+VEAzdqT/74H/vyJT+09ctLe/tU/vvyT//5q/9x/Ef+5fff7D+1T0d/WOXw
R6eH7qWePrw0mAu9jskzLH/zv/rDX15ef8vjVL7869fnosvb5behO5b/+v1Hu2//+nWhTpE4AN5H
SZFCJ3f5N5tjGe/7X757yvg9UP7L8qVui/yXXZM+5d8u/q6Xp6b9168SF//fgDwA2wCKw2VoKaYO
L//8SKWFTrkZTATqXxx5eVG30b9+VeTfiCEoO5E7k7uTSf36S1N033/0WrtcSpioZCJY8uvfs3T0
pf7zy/2Sd9l9Eedtwy9+xeC82eOn03BaqEQBPQacrye7LruO9MS1lJcMZVc9n1wpyl1luhMWBSJ/
wq9i/ogaipyvaD8kxsqOYDZcwfGLkHa1vFZf0ayynoXp6vLOMT9U1b0Z3M3OpgxcPd1a82e7u0ms
bxi0evmkuHH7XOkPin4ThI99gMSqH9I9F55iPMXRwRZ3ElUSdqd63Zj3hX2jJ/eUIQT/ey0F13O8
b8aNbaPWEFwrSu2p8R2ntmtNqDy0d5a+CaXIlcVXK98GwYfB+WTEuEG9iBpCpX5Xo/XQ4NSZ9+sy
vc2S+4WvpKz74NooVibXQ0qSmqdWvpQg57mLhie1r9y6iFwlaLyk+5BNh0h7nOWdJD4r85de7Kzo
Nmi2GaLA03U4bGp+z7A2y22SbgznxlQCd04/OYa/eE+NbiH244Tt6Vo39pFzowyrJL1uyu0YXWnD
7dTfA4NtAj+Krub+DzR30iYnjK615B65vUDbWv22nn/3jXArjVfLf4r1rH+OxodOPGJS4ErJdZbd
5sZdrVNhOKDvl6DQYniJWEU2KlpopbgCG85kM5lXtbS1SlcVt6WyVikYR39JXfxUhHgsMv5zHAv+
R4YG591IsOmesrebf/nbf+11wDa/cd8lfeJ/F0oQqclfW335CUUQLpXLVl4Szr/3ufYbt0yNOLT4
ZNHp5Jf9vc+139SFgQeUE+FSkib1Z/b5K071P7c5ypYQnhaKEg9H4s5vPj58wldw2RDSETDK9tHO
um4b1FryVenr2nZDrc8/x6YVOVvSxHQ3zEOFBfiohSsnSQxM4Nqp3sZouU8RVMeqFeGHjF7GBw0K
6j7JHPXzhCDAo2I0wRdQltoKgxa3pI95pxTy1K/HMPeMSegfQ2nsrluplz5IaqX58RiMH5WgTWbX
HqF5RLVVPQfyuKZb0D7EoxDY9tQ69QlV74vIG4zZvsrUcsR0pMXOJh6G6oagq/53zrTb+LkumuLP
9nTRHp1u/6+dfOQD7550UR03bfbU/OCge/2n3xe7bPwG7GmhDH2XqPhnsfMT2phA7lBiWS4VnF3f
lzun4W/LBY4S3UIfoLHPo3xf78vPlt9F+YVTmcYyVKefONhOiD02ZkGwc3m+ZSciO/PKr3xzWcVO
ORSUcpRtVTbaFX0kbBUrKbMiH56wD6Ifi1S5zKc7mnGRDq7hUxrq9rXdNf2HrNeGm4yNUbhKI38F
317uIjO8R1t/8sQAEoVEVXhW3kd3pM3Tx0oepue+GhXPKBUEjnJ9ynd60NwW/SD+UtT5qVj6v7um
rZ/S+Cn/xe3ql6ful+LPXw7tE5XDNn5uTtfrUTr2PyP/ek1E/u3vD3yWb93F3cvbKPv61/9OqUzn
Nxo8y/18WSaAEP5eepLCjyDDwEvB1Btp4KW898/as4nOgOG4zNCQpWZGJvbP2iNJM5beFEUrqBaL
uuXfj/ZfSKpOVajoIvBkZGkUPal9nknpzUZqhSmmMx/xC8oEsu4WxYpIQtQrwGfzqyrRdMQxGjZb
pk4gJrreTODKq8oG0OMMAhcVzQoZozm8Gega9y46r/kHO5nbwZOy9j6ScR72artsbstGjr7OM+pV
P5/T/38a/xb66f995X16yruntjtefPyL72HPkn+j4ki3DwwvALGF8Pv9jDfN3yickK9TkgV8v9BP
/1l62m8ya4qQ6LDMuK/zr/5eeiq/EGoC12huhoQqYC0/sfRO6tcI6CJ2SYPbRjGA7ifZyPE5nwyq
JcrMrg+9MZqfEVuZkGeQ8ZiZonzb2jjIRthX3TSNUHdx3SXXdS7UJyszVQ8ZzmIlSU11ayQW4vu6
U4Kh0uY9jmDWprExYZxZgl/fzO73zfP2BnJc1/vrgWmtc51eyqyIoR0/cDjLcWlEggx1whU+HecZ
t5sSaIDaOGsljS7Jyb422N5kQq8zxF18IcfQCqMqcjxg0hgdyA+5OfT4WH6ivbM3My4DYyYNq260
0R7Wi6s2T5Mtqn+dL7phJJ73KcLglg0FqL8VbcgVAOV9j2Jad9MPINNq1Ew9ebIbtwBPttYn3dqA
AHF2WqRO2/en7LiAsUwZeoS0Y5E8+/sQfdvLnwHl6WLK2kNiZGDJs46IkYSx52hNSj/JOshJ3SAV
0R3eH/cEwfE6sErhV6amQC8JyNLx1Elj0mdzPraHIpi6qwk4x0YNy/g669ruCkmC2h0sqdsVYTBs
y0mS/Gy2Gx+z60vo3h89CePTzAKkxVFwWopOSTLKIK26g5EbDTesQruxo7m/ibuqRVNHb+47u1LW
bSPXO8tIUGJpBLfQIuouVItPGFevc4JkKLk1ynBUpk9LLCV4cwWL7PkgJkpbU5BOnjN0w8eKFbRB
vXV8rMfGcmMaRR7aguUdu0msshjhvaCvgl0n9/bDIIb0M3gl9TZtuv6TLaXpnYz1/ObCBzzfbFTw
gc3TBF3YV6cfUMssJU1boR7saohvragqn6MyCz0jj5vbSBtmTxtrc9MFU35IUMi6MntUDLCRRrZK
LsS41gpzXvPjeJPDjt9LsSRfmFAywPJ4e4KWYl8SEYFPkcadrLEurHQER7WDHjfaJinB0c847oFM
EZcoaMoPpmPBhxORiZXAcZZneZMjpnhDOfKoq4eeMmfu2sA5Z9csoiH22yyNVS8B/vzYA+KFkhrK
8gfVGEZrHXdTkq6csq4rF59ptVlx6erGNfYEhnktxY7yGRE77dv7H2+J3McTszwh3XT8gMksToGC
jVEbcxvRUaSEHm+Q5p3Xi8/xRm4pzVR9AvE2naddLC0CX3qgXPgu1lnUWbARNEQW4zK6BaeI3A6D
hC6FjHDQlN74I53MMcBCNWxUPGJ1+dBSAdaQRuXK5nLsiNGtUkrLPurLWu4mcmN8yZx0yv0Wfv1O
CUojdUcauHDjUuvZAQ3nojVkXItMgS5tiolmeGTaY+7ZcmQ9x7Wpd7TNQjtcNXjh3jI8cOzJGZJm
h91KULpOBy3ZHWYMI11Q+QPFjU6dZ68p8izz1GDUHxHNNfBQD42qhR/SiW9VoTjfLDVs8PieoON5
ti2aR8uI2AoUDucXAV6scMPBpBRU6hN+bKHeCnkzJbDnXKMs037ttOXSRR+ychP2NsKjdk8DAkZ2
lsXenGrWuFL6dK4xYq9j4U+dgmZQCGrnWrYGCRgCN/HUzcAyUf0uElF7ndVowo8D9Dn9vCkfYT7H
aL10ofB1pdaAGCD6Hmz6Fqitj2ltIu1KY0h2g9zWxbpSs2hfNrndeoM6GLKXN0N6kWO4BPuj9Ygm
+2I/Qnr7GlROekZhrjcDMHHrYGajs5LmUHaxTY7X/WK2WBhqdi/XvPNcGMaBXkb0bYzSnwPrEny5
Ri4S7ItrMUWS0z2hFEWURUVrHaSsEht1LkcvlyzN7cO82GYWZcv39+BZcGI8kr6l84K9GhDS44Bh
IWAw0Ya0D5IUD9s0SoVvFKG1RqfnEqf0LDahqLYIm8IuoqXEjeZ4KGJsIhk0XA/UHC0X4G+4FhLK
dGOjosetOj/H+HidSo4xEselVo2m2vI8b2JhXo6IWY62cxAz/WeE8Ew2rXihq37JEflHb4ZbJwIg
kDXpYy2B5s1IlR4pepDJwWEolWInDw6F31IKtj0Hgj/UwXgBJnCCfXx9NdrWwF9kEj7wCBTZ3g6Y
lUK2YieXDnqqFlvRgPbsaUEeFJtdmpucaKDqLbca83lVpZW+BflYXlg5Jxrafz0Eqn8cbHBKaD2c
5E6Bo/RNXUjGYYolQl8lUTnZiaqSax/7RzvwjTEDFlsHOnabgZYuLokswtCDmqt9nFsjxtK+TIOL
yNBln57sY7qJ7OQllwSVe7LQNDQ8BS4jzsFA0NwbnQAklJPvlMpEBzIX1nXRx5brYDnkyxLOmD3k
prse4aD1+3vrPDEnn4PTBxQNfSnu7ifrguhXmUVsi8e0zaTngMbE75hz6fsq0tpvHZMx+crUxjIW
XOn4pBaEOU/u4lDxMTKQlN+dxhGfojYFXqkZIb57cYWPm8W1+xbchfxRU3lBP44sK/G4quEdKE8Z
01ymuhZ69H+m3H3/lc5XOmt88ZOnBsWl8RR219VlO5ZNFxykCOhYaRao5s90GZoo79ajVl/awz8a
j3lbjO6Q5Xqt1r1d6J2GaUM2m8HBUWtoQ7QPYiE+zHG2r+ndXljRP/heAGLQ4OJKAC0ZsMTxtlKV
oVEjwH2H3NbTQ6G18V4NQmq08Gi9vJvCXVQ1Ehanau2D3Bh8beReoHXqc0Nkvg1b+jPxFPSbVDXS
rZOYduJGTiO8LABJR1u5sXe0oOdVWlbz9WTG1e/ofwUXXuNHc8ZyW6iklAlJOY/fIiN1kDsKMqR5
IdwVM/jSJ/O3ple/prq8en89nB8fzBgdP0r6lD4BFB2PlWi5Wg2NIR20IWy9PNO+REMZIXih/fH+
QOf3IwIsEtUInqoAWZFYOB5poH6YIUETPhZRhQrsVMxPmjENoQs/dpBwnod/5uVJ0MRctPt+dkOl
Nb8MSubMbqZIbXlBBvwHMZgHgizE7YOyMGf18QPpMNfirMxDXGxra2tJxXDfTrPhDbWVbOWkaVct
wmM3cP5KfJ0CvN6zsPwpAMoSgmm1oqmyIJnpwpxGuiFKEpr8UfTohCl4z9QaVkY8XdKg13mT43gK
Vhb6oEqViPvLKSQvb9B3QIY+fpwF2KyIBMyPO/HfWLZg7ChZommxdIlOllJWF6DikPF/bBuURXOp
ORiTtmvR5fGVbnp5fzmdIL+WmVugkCT3rFtUwo3lnd8c2VNuqpJdl8kjJ7afh3JOYXLsYPGD/6iV
TR21xh22ISpCJ2mQJQ+zqkImqKmF3w+UKuUVwLHpY6qWzn1vS8VXNS/1nRl4lVVttMxsNJLlHAis
0Vr19v1nX/bv8eegYrGU4xahrwWac/zopgIzelaG5LGRm6vEBCNfWc3HItWvZSN9VhU4Te8PeL7J
lwEXLUAHevzZMWYkEQqNjZY8DvYYk1RIId42nbwqg965ELt+NNSiMbXcXhcjyJPPguZRmGn4QT4O
5eS40Wib/qBAppmUtLxw/fvRUIh5IUJK+II7cxIma0QoDaPhcCb/Tfy5KsKNWQtpF6nKJfvPE0jC
62pb4MJUBBXiMTDu4082RkoiNL0tHoVedQ+2Wau/A161vpq5rPzRKZP2DWlP6TbkXXW4QnnzMaol
XUDAEItpdhdLH/uCaRdJbS2I6rB4FmJGKylE9mj0SiupVb9DvYA8cB7am6AU9eyzJLV5NTRxc58L
o9DZR3pSujkabX+YUml+revAnNxBG/vc6+t2Dq8S0IPIDsjKsJfaytol0ZSlSEn3443chIDc5tAc
uNlNtYliVDpDT0VZf/CyeVZNL3ZGdbqWQ0B5Hoen/VAPo4x6kBrk7bpGxnjGVq+s/pAyvbQAk0fR
FziJWuOmSVGnq8pSi95tx2T4UxlCjWOr6taJRMXU7QsHqrTUlWnoZdNUAIwoG+Er5kJBm8O+r93M
FFLlx4nT3GhVK83u1I7jnVCqj60UBPByrGm6Rp1LviDb+ir1cbIfscRWqL0udkzQOI8/rqrBGBVK
XT5mIR5D4EuUdMDLvIczOmLLE0ClWSxug8k2e7cebfE1MOsJz860rh+Kvh6IGFplfZ7J2Vsf9I+8
Vu0qidw+GJsdGChtlyN5RDevNzz8LOI7UUdF6Zmd1t711dClq9bW+ofYTJznZhgp5arZMPTuqFvi
pTLkOHYLEHa2N0StMq6i3pxeskQFKP1+nDhB170uc66TzAVdosX4b9lyb4Jq4jhJq6Ns9agL1Xk2
8pZjuG66BC3wvkTkq8jiiCUUgWN0J7ks5Y2JUUHrahT5HU9X4CA4hZZelU5VN6wgSfs6hFZUupIl
NNtHUE013ViT/2hHQF+eXen5Le9V9p5eksi7yQzS2BWSoJDdpqGiuXpm5HctXwGef2yau/df+DwS
4zWy4KBMIJIIdyyZ2Jv3hSifWEHnlI/yqEprxcmDq0jB1ljSSiApk3VtiezSLfo8bNFkRqAVHC/1
Troix2MikVW36AwWjwqla78q62CtZrqF7tUwHd5/vfNzn6vdUkqkvW0z3snCrntFRn4vqR5DRUQr
UwEH7iyWM++PsuRJx9uHUZaaJWpWtBhfW49vJpEqstEaUVU9jrqI/Ea291EH+x4zkgQCyfRh6Wa7
Ro/M7Pvj/uD+SnMKNTo+3FLsPg3Kk6KXcWZZzWND7vEkW7N8axVydDtZOkt1hgFRijZdmURAX5jC
vqNg6rwkSMRv4zoLLpzqP3wc9g3d2qWhdnast31LCpma7eNYKmgex9mjWteZGxjd8HUqI9a4bE8P
dqHk6xoKJgLxEyK3gZCv1DK+JNT9g08PyUnF+RfJDIoMJyvbTPQ610e5eRwqPMCyaoiAtPbOhcTi
FNJAFgauyETVh4VsUxg6WcxVaCvdEPcDhuuJciuH/fTcioLM2Un1dpUU5lSj9B8iilzozRWmWPa0
wmkzir1K7pBiSeWU0wj9s4KiqtTV9g4mfZu5EUa0z13a4HhumJI2IChSRaY/T2pzPcrSlCGNxB98
NULZblsjLvYc4APiqa2UOd481clF55PTZU4lgqXGZC6GbHT5teN92yl2r4fxND46tNk2at9wdIrm
/7B3HstxY1kafpWJ2aMC3mwBpCOZSVKkDLVBSCUJwIX35unng6origmymcGe3cTUprukki4BXHPu
f36jVYcqmrctYM4u15rmhi/yEacX8THD2HBXoLjD2i6ZtlkoJnCLqrgih63fFlGjXA1hUPjJII8X
bhUrDQ5tDn5W0CyEpvBacOhaVWHOpJhxWxrjYyhb06e0GntvSrs0XZy3nE3dCMlPbHmPFSrcRubK
B2kepUNjl7h3WaFzq0ZO+ySM7n2hLX/9XMvaYMlCuYEzfv4Oy76LGsPMp8eKKBW3rOL+ulP71LW7
Kdq+vTust9nlFTAfl3zQ38Xo6nOFEq4seatOj12MXA7TvcobtCDbdVpUX9gA16fIX0OhJIffwRow
Vk8lt7IUGMjD4BrGkddbUfOIvN32QlH1xzxN7KNiUtm8/XxrkGAZFHMfbJ7oezjOGrJE99NB4ugZ
tNJTN1RHza31Udr0IaCUXEWXcOYX2xsDLtwWru5wqOCkrO7vkKjStula+TFrnGmrUaGMnhEiGCr7
WodBGlQ7eekozCiNtblXPvZ10X0stcw5onWuL0zxV945nxaYH2xpodWsZjhJWshhwHIfwSwTr4+7
8UMB8OAOQ6Zsq5owKmMcpgvv/EVndXkHeMXpCyuAf9bryq51LVFLe340Akm6nh2DCBQ9rvxiDFva
j5WzwWGMK2mdp+g6E/mxof/mAyiV1xiDHSV6HtdGrcv3XSm1B0ku5xvK/cJHd35JUvDK/Kc7RisC
0gUBluuidk5ohiR4/T7WUZx9EkWnLtWVs637pryw1F7ZGakyKKA1pgZ0ktXMKJSRDVhPlUfd6uYD
rYrpkE6hujXSWnPDqZe5aEDRHEkqvFC/LV/5eelBtU6fZQkcodeNu8WqwIFPIgNAO/Oj2U/yVYtn
0V0gpG9vr7SXj0eYg0E9TI1Dq/o3jvSsvsF7MOOem8qPuIVlfs+/YiOsZ66jF8lWa8rxqq6y/pSF
uGu/PfJK0L/sl7ifc2FfqkXUw2vPq6kPqyCLNfWxnPXJb21J/5AZgZkDSnZq6WZ6nNT+PM/yt7wJ
qZzbohsHv0WF3HkBYrwNjUxZ9kq7x4dxHqPyIzaNxn6k/197RTjzN+nCOWlWUcs+xtzzr1E1MsKc
JHt+sLFAfBgK6ckw5vTOrqEvbJkGoeLpWLf/0mejuHYglMxXbWyFI8wGYX/p49He5WYWCE8jwf6z
WQraqGFTSKfUsQrJ1eCtXDLz/42YnM0D0mBQNlF9Iuqmnl8hKnbaL+04M8FWTa6uk1yVO+QAxXhj
TXEabiInrdRbidZF5mImm91nVi6wUQ+yVPG0mAATb5yzwnD1SguhsrdS3mJqVX0j/RsRdTbC5Z3n
NJbcMc9zX+T96Lj05LPiWmpbuBO46AqYc1nVf5iR2odbR20N3KKDsHUVQ2oxRKPXsqedYvcnPa/E
09sT5cXFjckJAwa4GPYrUKKxKvcKKRugOLfVR0uLouuyzLq9YogiJv+GRAx2oKLA1wFv7hPXGrEn
p7uFe4pd6OTplSRVuOPpSuTVU6QlJOKk/T4cE2eT9pUTuWQOKIZP9MZ0tCubfrPlJAXmlNIQfddp
TrUbu07Etp8BUDwiPMm7GBSAxszEUXeLw4Z+4ca+LOvzzw3iR58XQgYHH+v/vIygiVESlmcXH/u+
wpiZ00Vz+XLRVRA7+o5ZUmwyxFN7OYz01oWJWF3Yd16A2SQEEhqAFd0ixsR4anXk613SNZ0d9x8d
Ixn2+BFVm8Jqid2VsX+cQ6M7SEPS7Aob0y851QpvKExxH1nZtHv7y6/MmtgiFieM310qeBgLB+v8
XfTyGGt5TjDglA3tk4WFMrS5NjISL0lskXoh7hW5O6ql+mWWZy5GoZXg9EDuYr9Np7S9z7Te8uRk
Sv/6SO8iBf8fpWsuzqL/nq55+tbV3RlZc/nv/0XWhJK5pH4zfdCbLrFcz8ma/KpKuU5Nt5TI/5A1
oaHDWafKs2WI6BZGbFSzf7M1+U18JRYoGQehv5Qe76FrrpjCkIRZU8tFByYFFQ411vmEwlYmjeKq
CO44DanrItG7TfMdnsi0L211TwEkufjmQmIRWFeXlnwT28OT3oaWy1ngO6lmQE6po8/GRLgExZlZ
ShjEWPrnTspSVyZJ469b6P/PtP8mLuetmXaHHu1bXP8tAGzOJx1/9G96uqpDT8d91yEhjOr1n1kn
0Qv+AxYwB8cSyUEFRYn1N0dY1f5gPpq0p6jpfmv+/pl1qgF/GD4IrdalhUY37x0U4eV0+mc/X/w8
ifZaEsXQPAIlGKs9zHTaiqthPp+MsZCw/ehcuQ5DNx+hJoUSbZtnL+nur7/4Ob93dZVZxkOMsZCb
ab+gNlzfnWqd8CHFidSTJAo0hVL0SzXqo5MSozKoX2UlLbYFAqCdFNxl2RfgC+5WlXpp616BJ4um
BC0IC40TkBYWvoXnK62YM7MdmqI4lQBk1azObpDHlatkY3RdNd+aLA92WoxWudCBrOra+BU2w0PO
tdDXx8445VZz3xUAD6SwPlpFE8MY1pUPqh7sW4GpecixhJGnVm/6Vtb8Nuzjw/ykmuVM/PRQXOC0
4DC7/oyLjc8ig8D7nM1hXSiXRhVlxlipxyzyaLp3tUsghPYnPjsu9jK6etXJez29IqcspJvQ7tPm
PiaK5s4pD6JzLX1vSJ75s7hCn1DXu4YkUXszq5s6ckeSCoxTBY8P/QrmaDcixnKK2AaXbn5uQYDz
jU14MCtfs7yQItlx6xBShmvmW/WHkQApb3G4n0+DcMt8H31WvkKKnaxdTObndNRVb6gOBTZ4t07+
yZSIrC/+zJUr09x31gGunEGQ4R4urUVyVuo7ve/IOwUswd5p9TYj8JIsS8u3Bn80tqmJWILS3Isc
L4798kN3V4eo/t30vvxoPWlPVFRT6Fp3DiL0BpBgmzWfE9t1hF/QaqB5c9Nvzd13dG4huLmrfC7u
pc+O7WJILJvbEeMeaTM1f47tplf9IjrOmtdCRsTRmZrVz65LP/hayXvDcRNQekSj2Q4UzlBc9SiO
1sHwrYfK9mAqBj8beGJwI5F+Xoff+WrGQ8NTiT1+VxXBp4+aa+6Cnb7DlxRe6TH+PId+MO3n6kCA
pHM7fNoGR+emuw5Ok+Uaj8V1u01vxi+O4urHPPfa0O9hUn1HP2J701W9NQ7Bh1Sn4+QmkTeWRxzE
xnGn3fWSqxBX5Jtkl9w6T+lOupmfsu/50TZ2WYnvokfH0lN3wy8BK/I+vUGbf+Mcoo3sN1Q0Xvl1
Otjb8RPUJA8K/IZnPCSsKQDGDZZxhCTjGFn+Er+c0RW/0BEL+dDbnnGFkfC2uIaEwOKb78RRJz7k
OD/lO8OLD1Xrl8LrtoR8/EgOxZdJ7JwP9s28c44kFRycn/0pPTn3WexKuNif5m8sW2JIqEV7rNXc
+E7Z5Pf5PV0+p/NHHfDNw3RtATO5khl/bWr/fwj+N+fPs/39hS7r7lvZffuv08/hv3ZdnP/kcv/z
t9p+kdT//qP/qrwM5w84FrAsMGxZSi9K9r+lsPIf8OVheNHcRSO7/M7fRyC/g/PaEqPHSYgmljPq
nzNQUf7gck43GGNcjDVQcL3nEFxhGRbJggCVqL2W9vJSIZ6fBjRxZWmkyYHnr0pQR0v37FeObnb/
7OW8cvit7k7LMAAJNDuxAIAGtuaLZsFcSGlTkrbXlulHjZaur2MycKrLPP8cEgXzGRWretCUTP4M
5G5eSI14+ZTO4rpFlxW8FESFQvZ5xw0PprpBIBEec3lud0piZ342Dh/efsbXBkFQR3FCXwKMcFXC
RrLVpoUSRke6Y4EnUbtC5qgvlRHnxx2sVNhDcCkWd66FGrhmoEjzFOKtEkdHeUSPIxGuuJntOfMl
O3ufz/C/hqI6g3rA1QDK5vlbS7qKaV130VFMovvTKWxpS+wnDO33vzfMt4ASFlo9QN35MOSUGJPT
8URjn7Ub8A3ZTY2kvQDdri/Py4uj6OL783UoxNZd5pjmp6T0NOpCp+AM0IrZLUgOo+ZSfw7NiDNe
Y5K91HX2dkDcDeQ2F+R1mc775yJCYfznsBKEsP1bXvAM2OspbwMCTaNj1FjdVWTDbO9m61/34DMn
kufV5nlx+/vbcWMji4eWugEhfPn9Z6M4U54Fo6ZGxyqRfwzAN65jlvcGbrjupGKn+e5PSMePecJW
RYW27i53vPM6dkzO6k7vOMq1xs2asbqAOrwy9VGU4rtF0xfn1jX8EdRxb6pZLY7aPAa7EXjNr7Lp
5yAHw4Va/cVSpilqg2cp3DaWhPLVlMySWknBELNjmycB7Asmzz5wmktulC8+EldqSL4oeJeGCp6E
5x8paO0ssa2SHWPOYh+cMPlhhmXrml1m3xez6N/7mRaKFP1EPpDC3FuPNylaM9RNFB+DmTtOJAps
+nFM37xzMixcPLq/IPP4Hb6IMajSbqhsoWdHUF0Fj02t9wrCLS6M8nI9/x4GPx+aQosOaLU7oaZQ
sD4LsmNJsBIEGUwIhVqNP+K8cLZRG6q309zfa3bV/KJXVNwGKnSlAh/T7Xsf11icUmlPodRn91rN
lRjP8kKJ8uioR/q0gYTwI5Di8d1fboHZUNXRUqHX/zsV6dlyThu16Co8o49O0HabIK9jf7K4eLz7
Uc5GWT1K0YQBEWhTdGzVxPEiVR/BVOz6wigvZz28EBYXdQdXNxoM57N+QoVr9VGRHa3BqPYEkTRb
ExnJwSmkySdLtv9Lwf1vt8IX2wZHGMfL4vm8XBF/29w9e3dyYQ92YcnZccoU80HToj5woR+3nxJc
BvX3HmYkUHL2o0ldIAzQ4vOHkyDQzZlUFkezicbrtg0MzGrS9C8bmX/7SDp/yz/QBbv7MgpyIxby
snOsoQstmca+DcfiaCt0DrQsxox1SpILH+rli2OUheFC8cp6XhdthDsQNaAYxbECkC7h40lYI1Vz
E4QekSvxJe+9Bb1ePRRt88Uod5Ex0Xk6f3WW0Oamn5PyiOZLwUy0wiUojcwu2Gb2bJ9CUnZ+TFJn
HsdSipsL3+3lpKQAoc6WaaTDF14PHtaWTrimVR0LWiu5n4w4F7hpXosnQlKhp6eyuCQkfPF6qXbA
OjkyEbsz7Gr3VzHda6owa47hCMsfTkpIPJxAkhEoxoX58tpQJpxlqp4lvHFdc2hWGBt5V7TUPsrw
kxaHfKxGbdiNvfQvv4R/OzVfGYq6Bro9O+FC+151SYapm2YlT/vjPFr6QW+sYZd1TXgIYVN+eXu7
evHNFsSaPjzXp8UebD0/Cyepdcmou2NtZ3jRLmm2w1hJ3mxL7V5XWvtC5fbKoy0EKzJ6KEBesozD
AnILuozuKKk8UFM6rZ/X+QCkMFoX7ksv1sLyaEtnjaKAy+HaPpHpV49y0nVHqiDl2yCnwpPCPrsZ
DcLdMcymr1Y4vbkhO9a4sF2+2FuWoSkI6RUAiv52rXleOcLITXC9U7rjkOTytkJI8DXXovmCDmIB
V88W+2qU1eQ3q7gKO0ftjlomPyF2GDeqjm8wARTBo8BSwJsDMby3fvw95iInhBzI7FwdPFqulbMa
MOZgY+Wmx9IX6LL1RgqmS4bPr84UG9oGV3taLuucXFOFW6y1Vnd0ymz2CnKt3cbINC8xlUvlx6tD
sUcDooOWQ7w63zXzoRh7KMLdcR764oDJlPxFDuT5Km70S+y+FYLNscOLAyngDg99mJWwTJ1nJ2mj
mlg8xGp/tKUKf8gSoRJpX2ZypWhmeJS7Uc33Y2kZMfE8TqC7ZUjup1VhQo6zpHJfR8ZFDeUrsxUL
C65ReN2AaK+vw6U8VjKHYX+chqJm0gz6ld7HwYXO62ujoJxArcg9GKx5dbWf4xnT1pZR5j4NXKlC
455Qfm7evZ9xnwccAdbhMFr6d89fbxyNbTehrD+qA8ctDvjaTq5FdcCroPrSNY14935GAwDKHtFW
oEjcQ87HGyYnaqRWno+DMJD486E8q5GIu1UIR37voy1xl1QSCqQpLGBWs3RqrLyY0ZFhalqzbWVN
Q3RBqYFj+FI1ECCVCrLRvbcHfbmJYihJm5xliLkpffvz5wutLKhUJXSOejfCIhCYssU7CUeT+jBr
dlBumr7N+7vU0ZLimC526Bd+gJebHLc7dUGdqGsQTC8H2LP10kWqXCmoMI6mXdtXg1US65NJzS5r
FJwlRSONui8aIrUujPtyukJR4OqKjI99HCfj83GxVgpAqYrgODPLNnlSNxg2BtGFM+rlKMvpAJKB
0Q7Y2no3wEt9Gs3CDo4wrObtpKvRxoqLSyAUMCE/7dlRgZMQclwopSwKpHOro8IoJcK16EXfVj0v
7H60RknfNPZg2Pehk9fjdgFJVXesZmW+CZ1a1a+yOi8K2RXYk2dbUZWQizIla4bNTLKG2bpqndqF
jL6y7MSp6TQAEU0fZOlAQVNrvlELrDwzjdRe3+j64JNk5hIwzQQha5+URPD5dS8VfEglxEUzqMoK
X3e6e6Ovy4ONAY1TCONrLeYMi/Qgmz+nuRondwms0MWfs2zM6xzJoYCjNCZl8aDEnZO4cgmhCKoc
9J9vcdIP7VbraavdRfihOreJMJpfRlMjM4JZJEU3eWEjHlNzp2vvuzQsKx/BetZCJzJTea+1GcE9
Qu+aL2E2W5afQYwNb2w7SB3aH9CkXORm9Cii1LTxi0EpdSPLY/qpRXqmbQQIVfxoTkbMmULV/G3U
plQ9RQiI49uoSccJ68zZ/toAK32WVACs3eyg89s25oAkakZL0X1OE/LbbkYxCusw2kEoFZtpCgLl
XgyKUdEdgd59CztEGrYY5VnfNH1SbD/KcpvGR94UlR+MeBTtKwsna2w04oKIX4G6bhH26O2h10UM
t6oehL0NSAJ7kPpRSf1SrsSXus1KPIE6Kys2jc5RRe9J0zM/dIL4WxnJxHJWspFHXguSe5DaMBG+
0qCNc0sckAQaqqD5Hgyq+aEdRoBBysk+vpFbrHM2ZanThmlTe/ZwUOpjLybUV9kFEdYZ/oxGSj9K
eW8M22S2BoWfoqFO3EQAFdZtpklmixVV2lnfOQ8xmpUSqwuxPUuNyt6U1qzFHnEGxXcTz6DvZl2U
GHS3Sdpt9WYIk/ukjtUxobskq19H4LjoJ+SvQd1LsWEXuzSQCWgY+wilVBSaUbedEUgYW7x/UvkQ
LHKNbQN7SPFsJ8HewwWsS+YN1iLVeEXXuDEPBIMZkuYaqd3RPXJ6BMt5W5Fih92HlPrNPFST1+Dm
3V6bqeW0bo8iqfs6TUrVbJ1h0OJtnGh1vNHwJhquGkeqmsadNGPMr21joNtWSQbTXfRNFl/XDVzl
I3T7VvkxBM2M7FXYIiqP3ZgaCKIauw85L6pAPeA+Y8Y7QwSl9M3ss4KQOMtJe4S7cpHu+iZ2Wg+/
OfOeLkKEKW8M4Cu7ZlCFxsGk8R5urbQs6t3cBW15iBP+MH5Rdpxu5rrt6Oe1S04SJ6VO1iN8QTqm
khwHm6GTyzszzAfTtQaaG7dNXbeJa452Xn4VY0VclUvboc4/zUpvBj9mpc3DLxO3pKF2xzQcSz+X
ZXhwh3JOTA3UHovP5luZVkb7IWG1TzfI6mRjl1gZuHdbauAGrojGoKz9fK6aH506NkyLXBQyexbO
wznR6VezoU0wY4ZfYSB9J2Sm9xIlbckX6cqrOleVn5FiPLW1RTBTlPpmaTxMA01QaOOh19SGvLEI
7f1Fxl6+bXO18x1weHyAtVMmhRhsxFrd7Zq2OSFi/Zw3OlMpxlyrFOptG0s6rdc5ER8nShQ3BlO/
6rpyl5lRs0G1HLtyN9PQDsLyFFTKsHVmXXcF+uutKPCvURVCEpUxqu5FINHwnGc61XF1G5d6iy26
Je3xqs9PQQxcJ03GrzGsB9eIzaOoQ3zTA0P6kFWFfkhV51bLg3zTI2Dbz4r2nQjGwU8s6UYz2mZj
53m5NUCydm2nhL62SAAnbczdFNzpi6m1e8sW5dZuY+2xG4obB837Zpywo4pnIfYUtL2XK+rdrOO/
1rW5spsIC5eNwFp+Ge/gZq53djM1t2lOVltpkvKhm3l5RJX2VcsMhU77dF9ZcuhJJFVtxziorgE6
wi/BIBJCW6cvjaICs6nygL2TrF6ZUZrv6kpsZxtLdJ3O/hAEe70lBZXWfom1Jh5rGSSTvdIRj+bV
ZjZxG6RxNxQPZRtWkt+Jtivuhkw4875NEz29183acDypihXpin3S6a5MZIHxvkY2a3hmHdkFMZvB
kP85zvk83pEbZBm4XNSFPXpCjvPh51RPRf8riSe1/wARM2xPQugz6DtICSkQtRSpPzNVzqaWc8yY
58cpnwOEfLIUNv1Vhe1d/Sd8bLm+k4ssx+qeFS02DVZKzlU2oY9wsVhIP0jMc2tHnqc27RTRZdle
EQpXth7YyIDsm4bFr6zKgk7xIs5aYfvZBFLWefowahhoW/qfyozJybeATTrcmI1cddhYi5CghdxG
/uzWRIdqewFJBrSRFWWUXhkZauqNgdWbrmqP5pc+lbrhhtPLClwi7aPEl9QwORXN6NQbgCooalbT
O5+yKLM5cKWm+OE4eam6NgrS8drJmtl0x8LMYNGMg21sgCUyfR8pWLtAY5tLx3OizOKzqXLEbQlm
96+8JWnYHTKjItSLijTdDKmIvy7K5tolpLMiKl7qoquoxmvWTSoNmoc62Wm2rYZUhtcxDY7XtHbA
k3aFpD/qbRT9SQA5pDm551S5qZAacgzaHNS+PbSdjMQxT1PPzuO8IUd1Kd4me9RLrgFh+QOWUKD4
RdbNpTuGE32xUYp08y4fs7neO/EUK7k3SlXSouuOnGlXB7MT3dTkkENtKGpFG2+wCgwBxQt8Ff1M
rRXpYBOBPXhyrWmNl/dIp92Z5NZWd7N0dBofAEwJR7erBAeYmRnGfVWPIvRCpcs/lA6QDyczvNHb
KKNs8wmub/QPXW6H9V1dpQJeeoyJkC+0AToM23pTnJxSGxK3rQeHS79RmdU+VgYl2A1WMahXVh31
EnTUckSfXMklJBbDvItwEIMKpg6N4wriCuJNSpH/lSpfJqeSJcmFXtUEdiyRXN3oY9hblRtHqTrv
OCwM4bVdkvSjqyVx13rBHBj5Do5Sa3pFHwX6LukpQb2+Rz2CSUvSkZGlcJq42thQp0u2qAmGgFZr
+qnVp3nkNlVryte0xobJdSSQvm3NzvVr6lURH/jP44dQb9pPTV2Ode/241JLRPVYYuRVJlLg6SMp
RH4Sk9DuG3qdSR9yrUI5grqZc6FCNpnabqM0bBMcLSV6tzwtfxhLoXno+9zCuSwmYxZOL9TewVdZ
psMO0zBtOiryGBbbcs61eRfQve12atYLlkUu2szLRIZ+oR7MMjk4OJ18ii1kG1CdCushx/PSdjEr
q4qd3QXOjzhWVOE2tTrw8VrMf9y6nMNvwCYVMXjU9Pk2FYnauFrYivoCBPzitgbgpizmNFwVaSkZ
q+s3eH1sKzFOxjkWxydRlAV7i5LfcpAFJIK2GPDpJHZcGPUFfvN7VFh5FH80HdetU4r6pC6mjuQ0
jrFDjQHhRsSj5VeFdOkBX+Cly1AwKgEYQBZfmFcAoCtK2c7RyWHRuLUkJ8cJei+0sZnotVot4gvk
vBc3RAYENMFRBl+chX98fg+1QhzYjUKNTmOmWV9CSA1PCfqVC7DJq6PQqcXIeBGRrx0Z5GrscAOw
opMyq1WDtX9pBrfONMuXxH2vDbTAv2gxuQfSGjl/nN7U+zop2/hUGQgw1RRHHm0S9e5t1OK1CcG1
2oZJgl0S0qbzUcq2iaQJWuUJzkq4d6AhUGmK/GilZMG/PdRrE4LpgLva0oamD3E+VFpPFOvDEJ8M
uf7Qpg7bRL6wHfXuifbul7cHe/W5mHfm77UF/no+mMC9rYbpEZ/yJtVv5XCo/pybsfa0Sb0E1L/6
ocCzcMRbPtea6pGnOT6obQo4qWghhywekc0nybGi/vHtZ3p1IMBXOh1sG0D158+U6nGca60enwKs
KrhqSJb5ScPIrf0PpvjCFYDBBJyMGHA1DqeCnktCnLIi6T5bWE62fjETk/1eSMeGJgWawzLif6Cg
nY8zV3mgzkirT1ZkdH4YKep2suzo4b1vjcYqTvS49sjLV1qN0rTRxGlKJIJdj+NNWvXyDS4c6QXC
z8v5hoMaaBFifXQKuN2dP0va05aRnd46dkWKQAiijEcRRFQTsanv/jznQ60QKqJEext/VouOdqcc
Kzm3b2lOXTJRe2WyLe07yIRAqcC2qwVkh2WGc8XgHEshWYeq60MX5dElcePL1wa9gB4oc4DZhtz3
/LURpqXrSlqHp7LHoGUqMpUrP2qt0U0rR3x670zQ8IjCTglOCnTGNUBq9ZaadJkTnqQ0lOvbHI5g
dqTFq2/fHueVo/1snNVDzeacOZGURadW7W23z6WN0vzE+gP+d2DM28ZGSPv2iK+9RmghdM5xjFo2
h/PXmIytHS8F+Mme9JSkyWTIrjQYHvF+MKboz7cHe2VmIIRGQ2NiEAC9f/lhnuHMkzoIKQnl6IQx
hXKylDaxqJLH8tfbw7x8JuBiKGUa8gV87tb2kYsa1ampVk9Y+oinOe5RZnYFd/1UmnvvfzfWAgo/
eyRhp7Zkm2RB97E638Mp1f2ikYdNmibhhU/18u0tsDK6ffTKMETWdosdaF8QjmN8ajMt+AQwoGzp
r1rvbbagYl+6dLSp+E4vmhGZWWp6HWfi1CdxY20Uc3C6DyiYRe85yWxr7+1YLcPxqaD2ElDJrDh/
fzIxqJbRaVQRwwAiMI6N1yrdpWjjpRY5g+YxEgOXR5u+/B9KvfNR1AXvNzoO2gAFLpdBaCQVm5JB
JJNsFzedPYgbIUXSSdcLkmpGJbODd9fPjEwXi8J2aVmvo3WNRoADTZU4ESTcD1zZ5iD2cNgpPuO7
otv+29PyRS9ieU6H10nXgwJtic54Pi31UC+HSKrFSe+0ZsstiCanWbaerifiyhRdex3mjbqvHTq+
b4/8yixl5KWlQ4W7/HM+ctzHsZNmkTiJKUUMUpEj2A3qdGGWvjYK9jxw2aAvoe1d7SSGPSZyVrXi
FMN5/GzKIsp8fjEOLyzv5YhfTxzs883lNdLyXE+cAKgjMEbeIy4r84PZ6uWDsEJEFAG3rhL895JR
/it7F45X7JJQ6iEar51pMmsa5nCQ4lPZQLidbAkdaiM5Vy1ys4e3v9TyJV48G5sw5nAQ+F/cevJ8
FpXQA/y2wgZ3U90O4Y4ey16VP2H81Pti7i81/F59uuWDUVXhqbkueAfQeHTisTgZvaJvUXDlV5Y0
Sm6tWc2F3fK1FUA3k8QjgrSo41YroI5beBsj+1gXt+mDGVXpNbZp2dXQ5rLfI/823DoonStsIC4Z
E7z6lOgIlgcFDvltl/fsTBiBxQmSCMRpVMzmq+a0AsVAMxPlQUJme6k7/uoUxe1Dxp+UQddGnVGU
VZPNGCe7sxUvKLXSj+YkIdNYya9NRM1P/8G0eTbe6t6XlTXAFrjXKRsmnW58+jPsJLz8RiGuaFxl
N0qSZhdYOK+9UbSWMAnR3S4uGuebipan0eBIC7IZBNN1ICJ7cPuoy5+CCOXmhb3ztxJvvTCej7aa
OsBOdLeEKk5K3ZS6P+ZV59L8C+5EJ8ZdLvKIniJA8IRHr+U2lpZ/RjZyqbJYa9eXY9GmnUydhJML
DhsrnMcJotkZYouTeBhAPPPUyn9USQSe1FoaiG1fhH2KHTZNQ1pYxXBfG2pw18VluCeoXhzGWp43
kZljoP/+GbBk6nCMsVHpa5dk224GM8Du8DQpXYSnixiabY6HWkyHWe2S3ZBb3znsywsozauTYPED
588uzKjVxIOaEARdRyO8M+j1FLn2aRaBjAG4KV3YO147XbiPLRF70OthCJ5Pt8qW6sBu2Ts0jC/w
KcyFb2LUcqHYf22HAtyibfu7NFnzBdqiSfKGZIpTAXHmJEdm85BGPR5Z+pBhlNE611qgt3ulCsL3
0iyXmYVBEt8OwyL0W+fPp9eJTNqAIk6JkxgbB0PaTaj22hWck0vmI8tftV5LEErws0KGj/XG6lVy
gHXx4qx5msf6Z+YwVdummn82laY+gf1NuwjLjafCLrKf9DybCxzBV9eQRvmDdAwiN+Za50+aymHF
7wTJqeZOsCMchNybaBZO5KljWT8kZdx+tjIjpWs/KD/GzHia8l7flnanPdSyRPc3wtP/6e3189qH
R4VCoBFxxtS+y/R7dj4k01QDHVMiyYUGeForyrwNyrn9pg5TD1SX5l/pKjQfJPy0LryQV4eGscXZ
a8JWWVdng5b0TiFDh7OKYLC8iKQ8WiCCPplfZ/KQ+5Jm0PhVZMyR/JTEyO7C0lpe+Iv5gB8STC5y
EoBvzp9d0oKIy0AjTiqxH7cV1IqP6IvEUcF21ycazdg5UU9o39tv/LUzEg4/2hUgxGVNn4/qVGIE
fSvFKc31MnQxiy2W5lUk3fYg5QctVy6Fwb+2WWEMAN7G26b6WD7Es28cTtGY0NESJ8I/qtAbMqTo
hGVJRuCSpp5eqnZee61Yj3FpW0jwVB7nw/UzfkY28TgnJaptxhmq700SwtvBTDDaDsPg/Iq4aX36
D14rakmgUvoCpro6oVDLkB+CSPLU9SP91DlMCTdX6bnuFoFkt8XquPn49pCvvdeFtr2gwJSs6/c6
tngSCBSgp27U8lsrCsfJL+uwR51Nhs39fzAYGZfwtiGUcm07f6txaM/tlLdc7o06/WR0sAO3xRin
32tcYqLN24O9ZK2yKzMYaebYg8PHW73N0cmbCo8TiF4F9xhJELEuwWPd0JGdPVMJvT7VlftYbnIy
etTIn2aL9k/Y4AwrjdGlJszybOuFCimPEwLWFGDDakYtMFVnxVlC77VLnoKsbU9JEQFOUu/YJy35
H87Oq0duI9jCv6gB5vDKSbsrLVfZll8IW5aYc+avv1/vBe7VkIMh1vCDbAhwTzerqyucOmeqX3pY
0i1Pp+/63nRoAuyEGdvJKXkg+CoGcXmp8OHXx18zPlSbgp/QpC2Cnyh7Tu+XwZyPSR0vLxUaEqj1
RPDSq53xXsS26imR2jOYMI57eeAtvwlCmj4QKRmFWulgfrvOQ5hEUCg1qZ8YkXOmcIW0rbGE9bu+
cuYzXJ3uD2PKs+eqLK09u5Dfff0l5FQwWAkNmY11HNg2KDNkIs38AmKuEmUZYfzZOUn/p+jMpDlY
c9tedLgjYeEaq646ZEWNGLaomaTeiVhueRmyKaoYTINgqCubgNEmg5e7RyO4n4H3xQ39pQOyX7Sg
l5mK/xmZ4eCXEJmy7MR+t1a2adDBBgKl06ax0LGvQuDPJMZHhdGiKpTo1IvO+JT1QBO8JhpLSDC6
ea9kfsvfMFEsW57wwMD5c/3hjcktZ2MUvBxmmb1Xp3qEqLaoPw1abO/kHbf2yAwnJkZgxlZXaYew
ligGykG7AXD7OZg6qaSlWo/gfsW7No++waym7Jzr7e39/5qr8Kw1IYeLqyL1FSpj78Y5/ASWoHgX
lFX+eN+93XqCqVrSs4YLGUy+/CW/3aASiF+tgDbwg7K2J2/U0nm51EXfuwdbK8LeG3vR7EQ7N9dk
GBHpJ+bcgMRfrxmggaOac5X6I9p+qWd0Sy88bjjTU6nunsrB3nv2b/kJAkoZXDlYzLpGi6Q2Etq6
lvpTDG4tyCsjPmhFUD9oWmq9G+04gpSFV/Io4LnecRQ37YeIirKKjLZ1+fe/nXA0gN4aNOxHhM1T
qQS+lcBmXVr9RxEH7XHO9+ocNxNl+CL+b8XV+RaunanOlKR+oYGfhRcUwpGqDk4Aypsnu+2G42IX
33Ntci8aZOmXOOq1HZd0K1WDG4gWIKMVAB5X95OaLWDYCrPSXDRIazM0j6CK051y483PKgfTXlEJ
VB2vjzZbIn2p8zb1o8JOYe5MQ69NLQf6pSF6PwBZPw/d7EDkPoO9vX9vbt7Q35ZefVUrckigApVm
Bt1h4blWFn2tHTCPnmJLEPH91W4ep2QdkJcGAMHqi4ZxC11ti5jlLBb0lpxhILKq6hGK5PsL3dqW
1CKi+g9KwV73aLSOgrway8TMQaLESyxz6gD/qjkFhUYBE/8fliMapycEaxuTMdcfsNKqJU5CB0u1
6Dh4cZHVfwCCbX8JK+j3VJ1uHSK5nWxNy07NK2/pbxcxQzJCFIvA1fVZdWzB6x+Wcop2bPLmCcLW
KGG+tE/WQ/JMBrRl6MaZ39HTUA5GBDb2ohdR93lsbafd+V63XCmhIJPwzDBB7LEKTkVLl9ztm8zv
Sz393Bnd/L2BqfxPaFkM59BSQvgPVSYSNrghVAZ/yFVXwUZQqAXMFkvmm7awifERaxzcDixiBjT9
UEaz8aEO2j2p3hunCjEwkimyAA9t6Oqmd2aQOYioZb6x6AHETLae0TwEn+Y5otV28otbEa4LtEAm
41ALMl57bZZ4bLQyNKo/DdIwx36w2qfYyLLHei7mixU22rnTgvx9AvKs8sxGqY+CSdU/M7Utdqzp
xveFX5GOEbwLuLk1osJqA5HlhZn5yWBM1WPfBCAKEf0DK9rAU/ilK5r2r/t38sZ7Bd+QLM8z1YVZ
re5kUzCwAL8zMR111n/UMmRmpYmVU64M+gsjX8EZALy9J1Zz43JStpTzqtxNhQG26yNvo8qFBljh
AxfLLI5NZHdgJEfNSU/3t3er9oSHgy2SIo+k2VnFVgwhoppVNLk/NbORntTGpQFnaWWGOGBJugyk
P3lIhvqQDGZyImzIj1EdMmEN68pzkLX1g1VM4sP9X3XrO8uumcktJsZcj1wtjRvUZNC5D7BQPXU1
uoqeUMv6wiCN8sgwavX9/oK3ggRoEGXxzyCR3gxjasHYIUKNnyICQrek6FAgqLSZSQdllFMVyiGl
AdwzAgMqVuHEvigiLXa2fcvWcJVShuP1EVi9a/SXgAe5XGvKqsuXuF7+RrJ5fhDGYH+uwOufMbc9
igVpSau8DdIs2a2Hg5YR+tXLPaFLLka6zr6T6/OnPlSs5V1F+b45uNQUjhAU/ZHSkppB+vQhOqGu
qy/f7h/+ra9NOEgpm7lCmvorH1qNDJaYE7c6RW/cPlpTYRonk/Twp90UQ/fOXXqz3HkpbsRKfGlq
X0xRkravOayaRo+s1LAyvxXZ8FVLFvEYZLrzWMYxhNNDdewyRTxEjASe72/21jemJsSsH0UUiHdW
+dM0mbPedGHu29pQnhjiEhdljpk1zpSa8RORfNeWJt8xrLWYhOzSUM7kJkmEEGOj0t/89tiLrAuy
Tpi5rydx+QcF3xjQuD1+a5ZyvCh6WB+ceEbrw1w8YQTh0YLV6UBbp3pUUYeGG7o0LmXFAN/9w7jp
fSDkp7hP2E0ZZ+V9glLE+G0l91EV1h8G0blHoHljfHDABRyEyuxXoDMpNMRzeDS0lkYozH9MgQaH
soYRUVWi5OH+b7pljaQmZNOEEZDRrH7SnMzVqEV17sMPbfnMZAKAd2KIog9urDQ8NMNc7Kke37qE
svMgE2r+XJcs1K6MAhiic1/MlXo2ISp9dEHNPDLFX58nE9iA6wjrMORTAOtkNc579nHLKlH9oxBM
PAjXxMoLZPEYFQWNZ98y4Js4jj2tOm/QdSYJgLTDljhH5jO2dagZ8oTGhtq3xfylh19pDo1I66ek
beZf0QRuypsap/w36MKKuSVtzP69/322TyOXTiY5suGIQuHqQYYbqDGSAJRoXyljf2BgQv2qZ42x
7FzUbYzFsK9saeIcqXOumxBpMkGrIttrXU3hbuY/Td5B5Kae1Az69p9v3pUkh2YqGqtjsZXV1Uvv
MrFggefNDCs81lFZLxe0aupxJ8e4cXxgHkH34ASIH9fQDb0qctTLaIw7KfBNPSjzI/wKeyx0W/fK
gwI5LxbN1CnNyZW/0fSW3VJhoAdexiDAnMo5giSJe2hr9ehbLgoEnRiZlZOoipsOf98/zu2FYn0p
yyjxtygKrIwEymATdFic+oCtYGlleGk5FdqghH9WoqkoRzJ9/KMVdszr0nVtexpFCWHq/R+xvVTy
VX2FmCJxaK7j5jqiKRHDIe/b8ZydshSmYPrwcZlyY9QZ0FPtcFnqTNsJZrYejDcN/IHEUUv5oNVl
hp4mLIlWyOyaSQsgvI2W8DS1DsT1Zs7yx2gwqreDQlkUsKtB2sVnX4MfChghK23ii6MisvxLRXA5
2IM5XIxMr9+Tm8d/1u7g7nzmGzsF/06Pjl6L5KVaRQ5ChFbV99Q9LWN0KfUSwUMLkhVMXuqTGzMN
lSnOzle94RdkSEqwCKM2MNGVacEXuSwlk1a+UdqFfezzwU4fXJfUz1NTbdxJP27tkL6GBFTi8NCC
ub5INQWBMnBy8ktr1JkWLhhxWpxJfHXabvQpuHdix0Hc2B9NSGgODRP3Cr7rekUpImFVbpD5qtYp
1uPSKfV46ujAVN+gfNjTUb2xP3Iq4OJwdVBxXTf5FyPpzVnTC1/PlvKoQLPgD3nDhBrVrItBo+Lr
/Tt5Yz3q8shpQUZGr2YNlZtRfiwcJ2MYNrGyh6XTdS93tflnYbXtdOgYZ91zhTe8ANAJkPkS4KUR
Yl+fJ8qZahIvfeEzW6GJYzUFLwHcHUhlztmDOfTuOzeDW3zHSm+4eSkdhCo0qTLMaSu7oVwRgZ9d
Ch8HpH0VzMz9U9fR/Hj/NG+uIoVtOEk+4nrkRW1Co09A6PvlVJanSG8HFODGvSjxxjfj7Jje4fwk
Im9lkRC3FrVRTyXoDFLisxEDOfLG2Ey086I5kXZutVlNd67BdlEgsAwFwtJDbsI4yvVn02kl1pHh
Ilw5GMsHO1oMZOub4ucSBebnDEL78PTWs2RIicofOFGJdF9PKiXIiwYUIUq/tyxx6ismxAPkCHda
Kbe2BXMrhXcaddAGrqyxCA0jiSyHVXKb4UQtYxA8h7PcbiFbbxdNP/+HXUkkBygQGXCsvl0yB3bn
QBTgW4i5PUcd85h6Oe88A9srxv8fNTqQtrQe3TV5ZScEjbYmrf0xK5KnIliyUxAOA+9sroG4bePp
zyB0AnXHRLaeUi5L9QQuXIZj1u3WKgCuOelu5cOhMryYYaI+0R2HE8Cy3FQc33yQII2gitIBxIAN
WR1k3JPCaWFU+401/OgRB7rM4dupbiCRxPLkTXNhZlhbR810+OwOY+Nrc+CeQ9da3IOad9q8Y+s3
rJDQ2pVSzDDdbPzGHBRGmFHT8jWNibKhssMnNOJ+aVlV+JOo9tDe2+XwwJTxNZC24MnWDmQuDXg3
0mX0ozL8PtUIIwul/WiZ0Md32bw3B7iNfV/9/WsMRml4LQ2ed3WhQG8x+WopLCBrgVIh5JV06Ynn
231fDHnkQuZVozc0Fu6414nfXgacJRNUtPd4WCnqXDsupwDdX6T1zA2H+7lwmj86dfkWAqk61Ob4
UlRKfb5vmpvj5VED7SihLtQXSMyuV+xNnYmL2hXPUWMz+T4ZJ6HBbBEVDu/bor41P39dDRl6MhiV
8115MFVpGUOrVPEcZ5ryQILWMYUWd8sDD75VeQH+YWfFzT2Xmj6g4GQiiJjbuhgbT71SIpEV+7C5
LdYRfRPReWGg2f82SjSZO3dj86ayGu+2TJrYHLH09WnSh9UBUsgBmmEuPURCxEejn/cwh7f2JGny
4T3nQqCFer3KhHy5jheI/XFaYPhwZvXo5I54ElkxvjVIYENy+o37Ljnx104li8ykgCY58etyqp4A
82SnWR21nS66NOurOiarwLQp8zkCn82UKt4+GEzomPye8sqXEswoVK5x0lhel4dB8c9YxKmSoTUS
quG7Xg+m0rPTRnP3yO1uHSxxLP0ujg+mvtXBRkIJwnQCVk/VMShPvVaX7RGmB3N4Tlyr/w/GAkKT
eBY/SlVR/prf6npuO5i9bQ5k8wVYazQ/y/jYlUXX7bw+t3bFiyAxdERidCWu1xmbOZ+B2oCpyWwE
5On2Ov/GjrYc1ADymv+0GPAR6m+kdmsIddAFKkMdLAYOdKBq4BJrQRjQfFryfH4zVe3rrnhUwepJ
b70KlEfIdjprFDQo89pl3Mpsuhh+CD35wdx4/KJZefLm+8A58hDRxKI2gUz79VnmFXwmVK4oMEK/
w5DOaBfi3OUlBF1v9cvASfBZTHjg9JhkuV5oSIogMhuqik3WDTVEMmqORsuAYODRHqoYcZ1aViDu
L7p5fjhPrB/8Kikk21zZv7WQP8Z1HvphaQg/VoRyFhBgQcvS5A9L1X5HvVLfif+2DxBhBDQTOBhK
yJseVkL/IomB5fpGMsWnrqmM76Vbj5/w6clRBC3u+v4mt9cBsS0p9EE3FHjyWg+gcko02Ee6Bynq
pc7RLe32h1DC+UsjZqhb7i+23R2NCtojjFkQbZLNXX/GulSMyALU5ueTEOVB0xqlOo7VjOKj09kR
fFFmXu8JY2w/I9wCwFUkBpsMaM0EmrhGZll5hzbOYgZPkCvD35XNRvcJGUPd6xLEcr2hj9UdL35j
rwApgQ8SNtHsWpPKWgUotsWm8Zfay89Oj+JfWVH03xz0NsFw0nn+fP9sVx+S1ippEGSIEjzLoPb6
Li6ACFuhldMzfig4qLLt5UBIdIw6e4+gWt623x4ouRS2otHxAS1qM5hy/RkVMEdK5Vjzc2E61ucm
Li2qkEu8E6vcWoXeBdIz/GJKVKvr1y3QKxXdPD0rRkuNAZ99Sgw92zFJQ3rF1WbkVaOyKjlJEE65
3owZjFNTRiayWwSG6UFXk1o7FW4DA2JcY8VHd2jt6WDX9vwr7LSq9ECIWO9DEirdH6Ez/K6GpY3c
c1dPp7bIdQ2CtCyASSluM44fDieBIhgcIV6bgyJ9HBWYuZ6MMhHdcztgu4dyzOvsTNPWGC/arJfR
WcmC3Hrpm7EejpoRuT/HgoyU3lERQQo2G3YYvk8su42e08ppi5Nbzc14CJVG4aSMutAfFNAq82Ph
1vnXNI1sxNyaSp/O921uZePSECQCnkiZqhDc9qtPtGhqBbeRozzXfdHSdazck5pnUJS5SQ0ZGSq3
99e7YeMUmkHF0MYgP15XMtQ8FQbasuqzPtbGQdUr8yQxgV6/6MmeXWzNAlEFQgTeUyk4uLJxqvmD
NQeL+qykXef1IWCBBfnsnXdNHtDK+FBVlsS3mCCcrKsDNGxI3dJm0p9R/BAQEzZTcB7tVj2FaioO
2tz/6hLVKs/zwOTZ/bO8cb04SBmU2GB+Nt1yXYxDHk/Z9FybRX4sRBF+VLTM3rGQlfPFQigFAlWi
2EUDgfLd9e3iIijWBF/IMwRVX6wY7qnJUby6iH6GsLF4c7CXDWy3ZaD9rdNWk7gDup7XC4qiH62m
EOpzAtveQ5sUX2ej2psku7nIKw8GhQUZcF0v4pZt3yUW0oJhB/K9D9XojL9Ydoxja+3UkzWqnlRl
kHlf0z53WdXpgnbzM9iBoDwP1dKaHphkasqQuO4O4d34VBSe5BS7JJ3abMq2uzpAG954niJX/d5D
+PeoM03+RJM/fK6ZaD9PoBp2XskbewRGyrJMfIBNWrNcCVNtZ/jtjGcSSfGv4TTB12WMmYtCbqR+
G+QKWwQLzW0zpMgN3Z1Vi8UcZzVuEsd4hlsLSnBhpkejihjKgjnvGNDI2rlhW+/IerJpJSkIqCVI
K/oto0lzawwDihjPSZCixRiY+cGeWqgXy6H3YGScPt6/0dsPKGPVV6kMNA9o1l2vF5cx83ZQTDwT
pdrDIZj1qnu0hVM0j6rb2vW7lvEWMO5Znpo7UeTWj5k6DSlGAQwA9RQzrpfuFIKvcVHN5xgmz0Mw
KcE/4IfBGAEvukxNOH8yGAI8TOqwx71145AlGBNEK1kzw5X69coJXeBwdqDYoQc5IpAYdPAwzoEH
SNPximKy3vxRqTTgqU2K9/J1WBkRdNd1xfwoFSI7LJC0zNNLusQRuu1ZOiC1OA+/7n/Vra9hPajC
SR7BnRKkX29wdpfIyOJOPHP6htd1CFlOTm3u+Jo1MpLLwTJMHsmN0SvY0PtMi5HaqSWeTYGUq5Eu
x3ao/h5N5ZfZ6aHnxN3nOHLao63ML6NqPjjJNO0Y0aru8b8/gYkPLim7xe9d7xS4NThJIhu/N6w+
AjwVWOPntOSOwbjoOh00qozjowjqplHws1dVyBZtBQ7CnbPY3iPyLpoXZEMknHSer3/HYmh1lMZp
6Lt14Hpz01cqvW0EYK2KudUqYeDPiCbkOO9/6O32pUAgaRHVPdKVNSv9YLsTzcU89ktrth4s5I/m
k1HlleK1kWbNkEIq1t+6NpumVy1697VQa+Pn/Z+wtTXK/xQjddm84bFeXWPbbhQ7HkF0RXAzPbep
mqA1W487Fr29stRfZLkchSIMbg1LSiY7SDNgtn4hNMUbk/GJfguKs4N4ove+l8Xf2BMukeoj8YBB
LrG6sDirrk7CLvdRoCm+p3phnBw3GR/un9xrNnIdybEpYIfwDaJWvqlVR1BwG4smSj9OnMXSvJrT
k8LBFBMvfa/GP8vCUNAjL8YK1k4Bl/j4FEIkMR6dApJHq1LQvbdyxIY+Q4stIs+cR8rBqgts95C0
Sl0eZ9UN9Udcjp3szDzcOiNKtDy/1Nplvf3a4vOkt8uid3M/UXvrQMdcHOwSZtz7Z7R960EFSeVB
BnXA6W4qfBPKLrMbFL4tNAMdTMc6jkFmHSrgw+f7S202RDkdyBPwV2JOcrtVgNYHi1UVdlD6nerG
h3GIxMGBYHWnA7lxFKzCZcGoSIJomq0cVhkkfaFmY8WNzeMz0tbEEs1sCS8IEKnxAJEP597Soh1b
u7E5yQNBwMSYM9tcWbSuj5kFA0jtd1aH7r3omVY11On05iMkwSIhRk+WguK6mpghSp7OiAf4Y6AO
h67tQvLOKj7eX2VjE5C7STdL+4wHFb2Ra8uDFd2M63hkL1DnPiyzlTxnxDZHijJvnCxkdA9ioddg
k/lWxsVWxzYtSKgM7lL5y9hal7Y3bOSgLcb9RPTmF4SlGNlgrIHCmoSNXe+KUkyKUnpS+706aX/w
bVLYQ5DqO0F0PsVePfYBdDGL9tYAVy6L7hUyi6/wu9UOlS4ptKhqaj/RdAbRujmB/jxYvgdplJ/d
PBNvnPJ5PVLqsUAzsH8Ze17vM+5qWYooal9xsurBAd18idK0O/Wp/cZe2etSHKYETNJmpaB3vdRk
qr2RNSpLxWr1oCRQXLax0Z9SikPvEihQP943zO0lg4uEaIjSHSkesinX6xl2lbgi0GsfSK91KnOz
OOeqeCMy8393RYmQKwBUnhrK9Spm3RtxNri1D3WncgwdNfey0VrOpjZXO4HrzQ1Rh6S3hOwrQ2DX
S9lqao3d4tT+YqrB38CTxg9tNy87Pn7rEjm231ZZfSb6RGgOQFnkM16BaLlld9NBT7QGPQnAoP8K
c/zRW0Py9T98LNjcpa/ik60zu9ouTJWB6MZfQid8GiVTuY4QxNtPkPtFnY1EEm6CteyxaXSBiBqr
8XsocbnKCTIkUTy/2SMSkkg8sKTsYlxv9RYHkNjXjYOht0GSHgxoV32nDqcnG1r/D/ePbet8WQkw
C8hSpvSYK702CdB+IQNfS+2Hgxt+zppFeZzV6F04x8POk3VzJYoKYEglYHVdy42p25lFZ9ewXir9
0WnhhlSjxDnMMaX/+5u6YedSSwq/C8REYp6vN0UY0+lDnjR+N4XikFdacdZC/dN/WIRSpCwn0LJc
h7C5YvXoeBaNr8rUvsuX0etmde8ybQLlV0sg9pUTFlQhV/68GeCnr/oBg+OmPtYV/Pj1jPQHwVr9
GObFnlrzra+kSXSJDGOlHOT10dkxZS23n9lVHEwJceDci3Mh4u6lH8yy37GJWx8KuB0QLkm+QcXu
ejWdEc0gn5eGsWm9usShgliviWbO/S91e0//t8oaUBW4jHTBTdr4bRw3R+r8xaFO0HQpo/Dn/ZVu
7YcWAkEMgZlO4/x6P8zudQuVycZvRDw8JuNiHMJ2Ck7/YRVSRD4S5rfBCYdaUULg5zZ+BSXcsVHn
H2qOGsN/WESSzNAOIWJfR+pxU48iHNPWD7TIOIZjN16i2Xx7kE7wzMvHxwFWtwHMwtjnuL1Ttj4o
A+cvVR9M99FA4FK7/IfdMDgqZ8N4y9dZLRJOnbUEeQvDKiK8nptOiuU1RVHvUY7etACwqK+zWHRD
pC3+VvDrXLNjCCrm2PJ5PpIa2B7CXm9OaPHZjFHK6VXmWHnzrlfJenOKBwNKNjSi9FNQtYgu2eAX
3nxo5GgMW0kKJ8D/2mqVAUCx2VgQv2WDekiSWBz1qn+7hyMYAYQhVenkn6tVwiGxkN40gdoj4fBB
i2PlB9Nj+sdw6dLHCSf09/1dyXjqKkunrsR+aPRR76KsvnpcnWIo7ckBwbzYldI/lFFXi89jNPfL
czDOZf1cTEFgnWMbdesHesRd+OYQndIhpWCdGElSnK82POYc+WQMlZ82LTXaKAzVn1WGGuOBkSrx
J8Q8/Z4H3L4iZD2sKIl/sZl1QGG4CRpTs8E1I4LpD0UhjPwMxGC56CYiIp6t5flePXi7puSLkkhn
SjdESquboPQMWCZgy/xwVsbo6CpZbf2RLfoQfhVGI/S/qzQJd4oY8v95/W2v15S/6bfbF7bjMFH0
7fyuV7T3KlL2R5OC4l9zSgx634y2F126E1w9LXcVsrvVV3ScpTUE3Ig+Y07iODVAj7M6rHYeyFuH
iKnCgU6xDEr81YbiQe0Gpa17f9bTb7nR9h7SU+/7RXvsk3IvuL11elIlliY3Y7vQYF6fXlmqS0pN
t/cRaGufIOL6BzjwfHEWRL3vH95mJem9sGiA+/S1eGKuVxI6pb+qmzrfKStxTGDZZIpHb714mZud
pTbfCb/FiwzE2CCc2Qws5HNdxhb6yH5QwJaVJm5/TLpq74Ld2BBRIKhpEFAScrxyyG09DWqMIBiM
IXGteWEX/zulQY5YuIl095sPj/K4BWKBu0ync2UTBkrT9ehoA/ggq2S6u2K+E+kgV60ONYqPe1vb
+MtXGLqGn5J5MLXh629F3GQ2bW6MvuaMPAM9+LzigMqE1Tyg4mXSN55b9Kfo1Q3falK+ficQ2R4t
gahkseQdoti1AVzOqF7wiRXfyrL4NFBqObRq0F/GxdzjKdhkrpSIMUym27jbNF5XwTa4oyWqx1wH
Gos4JxpuJdmJk5yRNDZ8LWvsfzI9iN/a/qRjhm/mTZKUyaTO1+frhFNNK7ex/d5hoOBCCyg0L3CZ
q8jfDmLeYyza3geqrtAWYzu0y2iCXi83jf2Qhl3p+IYzKIcuUi1P0Xa94/ajSbEQuvAMlnH31mmL
0OEFc/Vk8bOIcexj43RYp921ToFiIoRbO5dcXq8rvw+hKo0runHg8CWw+XpTlZpIYYNZ95HwNo5R
CebJmp3mrJmTghpzrR3aPqahTBH4oa21vbdgYzeQ9b3yTtMNxMusaWGsCBBH3tuLDzlaE56dsWGJ
Vm+77B19rsZEkBMlx+MSodNyvu8MNreTpUGNAE6h9kwapV/v3FAjdCmDUoXd26mqczLokXp2qyjS
TtzUYTry7JrOwYymbDlVojXeSFIjIVMGM7EURPjSkA+sEsbaIooq1cHwkwXVNjN1nQ9qRCwVja36
GQ3TvS7L5lODOwOUQ67AP7RCV56263M3XhbLZLBINA+aCFLr0SzNjD4lb+QpLWIE78baBhthdBqK
YQaZsn66f+qbSyR/hBTjliNONqHx9akLYBL5nKUmBQYIa3BJ2dNSmNpOb2FzicDNQ7tMvkJRVwMx
eb1K3laLMziQio2RWj6Ns50eK+r+x97clW+/uZTst4I3x8m6qwtEp4SkRXUC33Q7Yz53aK/khxDJ
vuVg9PCoem89PylfBZqXV+x1ePt6Z7Ze2/k0dLY/uVXoWSEUxXUcVztJ3yZ4kqRwJHuAPmWRa40L
qDSXZlPq2P5Ane7Fdhrthw2S5bEa0fR280LZmW7dHiJGQbYM8JKD5MNd7yobhL50veP60eykzG7A
IXCgo5t9tKAre6vH43Wi6C7b9XIAfq3h0WhmhjxmG/gMoBewk4u5OYqqqU5Ka5jIbCKNC1ZSOLl2
UkVkZZDGG8vO+d7YL80nWp6SLl02b673m1SmQz8FoynhSn8o1b4/xnnpnAa7n3dK8a8D11ceHikI
ivEAPKhT0pVfrWXpmRxRGNOXJlDrzotokFaXhA+vv6RK3TcnK8bhHpEhRGukIVLozkrTNMalGuZZ
POARM+NomWHL+MIodTUTPUrmr/CiFM1ZJPEYeFrRWem7ZtGbAeCma/5q2tosvRLdhBkB1iwfBs+q
K8ibo9TV+2/NHBusApF4c0z6rO+Oc5aUEBvN3CbDS8OGWURGo4rgS2oYwfigpKUTeg0ORXijarWX
mQJ1cICOx9AvqdFNL0ynWePHwLWC4DHpwcu9V0dRN89qWDfNsXUrSCimIjb0x0IzywR1TqPLQdBl
Rv4HQ2Hzcm6MJpgOc7JM+ZfeZqL10oRKGJ4SrWuXo2KSF3lOZk1/w4lSJAdF50Kc4jyHWK9KmHY9
OXk4Od7oLHr9MW21AXnkxjLFA2y8wXDgno3hmXNVjNOSQnPzsS9o3bWeOiMxelZiu23+iPoUumsv
IxvT4d2o6854acRYf+/5XsPXZGic/K9J6/v8g4gb6sBhFabBl6lGWQwx9mCKgidHj4v+QzBpyvzJ
1ct2BpQSq+HjMjZq5VXQOlUXEE4m8S+Rp/UR5KxTPtz3Ulv/QW2XWh7AbRqTxDLX9g34tEVhL09f
CDf1v8a6Xr5FOuIEeuXkZ6FUxU4kuH3LyV5pcKFVSG8G7szr9YpJXSAwGqqXcszMdyov9nAMoAX/
g+Jz9DTSqX0GezX8bCd12kmcby0tK4o8VRKDuk7I0izM0QY16peCibThoSoyeCUZyl/Q7Zh1u7zM
DO53T6M6Le5lofC9g+rdRlA0v0gJkf3mJzBxcb31QDfaeRDy/bEy7YhCUfmlUSDVPRW9QC7HaAvX
pOadDH/e/8RbF0bpnuOGKQvT1dfDcPA6xA36RcmLqJNxOqjIMB00SGHDg4Pu846/3NoT3Q+oWKGf
p5tIG/p6k3WZGkrPy/oyph2OYCi17FfGpO83bihgpyZTzer05v0BHaVSSDbvQAW7Cg/1SEOdrdbT
F5EupXbW0ErPTgWzvsP7RckW5+H+ctu4iFQMukdJciZBxasXMC4pJDkKrAc51NSnbJjVc5C/dZid
kBMsAlAeGfbyL+7qXhbTGC6MMQZ+qhvdpQLA+ansl+FBgc/ulILT6N8crrAgH0xSgchuhbTe38pK
mpEYCYovgc88nHZxE7QpUHp6o8Ci3BZzkiBJeFFfKbWuV8kpkxWWFScvLlf9RV8i62CL0H7zJ3Jo
j/Jqk23SclnLRQ52TNRU6tVLhELEqUVT0qu0sN2xu60hwLnB3C4FTmyBfHO1F7PNq6zPxheqi/3H
KjeGUxJpe63zG6vITVAMAfQH8Er+/W/fJQu1hdKBNb4YWjE/QRQdeDnVmTefGNp5Mmkmu3lFd12v
EqRU8i0zm15eQZ51LuKfU1Ute8wa8kiuIxwKD9xV4kZsDK7v62UKgGPMBQ3TS9IU76JA2Ie0CxN0
ZxituX9L1/xpsupN04C0nPwFjPC6pFNZ5oRbTOYX1xSAZTuSGecyaOPifKjasFFORB5m/WFKrU71
RqZUxr9BObkGRE7G9CMxe+GckLkf35tjKMx/FwRo8h0DunEacrqIYI8hW37jypMIOwtVwp35hchH
liAz5WFSu/7FsQlj7h/HDSuClh0fKVFcsgNxffChrgz9wqjbC+MXduMFoWEXJ2GNTXu+v9CtPRHh
kM7Bs4M/XpWX9CBtxtRMlpch7YcnJgfzw0w98egstrpzfDf25JI1ygF2uGhAzFzvKWhSERpdmr8o
s6I+dOESHcI0S3dObvtq82LjrmCIp/JJqnW9ih0r+iLCKX/p66F/0BKj+sbwonkS1AE9F9bHY9b3
80775NbWwFxLanE4fTapqmRODye3Y9GKafUqLvKDRk10747c+FggL6hgwS7Cu7mODMJm6BORFMVL
XFE+cGlcXMAeFYdR0dMPxrxUf/VMy+ceU2LjJWjGp0kxxr+MJMyeMvQM39Etb05hCazNMvI9CojN
GVCclCTEEiPC9N0rEeFvjg8K4lmb7V59GfKCooDptJ4ibO3xvr1uV5Elc6CgoHmoUa4vBl04JspC
BGujGZDuEqfqyQFov2OqW28ERE6GfXIASSJPV1aUkOOWqdb1fqbls+W5BpHgT3gQ+vZ9uJi18lz0
pLAPtKBnZvAW26kumXAW56kOi1A7BH2SdCcUy5fJm6xxoFyyzPke+9nGHCT1EHE2Vk6REbTntalb
Kk3Bvml6XxNajd69Dq4O5htPaKm2Y3rbY5dzBZTUAPtTG17XTkENkHAxUu3TOWkOgx2VFz1J3eNb
P668sqwgF5GML9cbGvKhdOylHqBMmItjnpDSwP2svTVyksO+EocDspjy4FrEVzHSVgU8r/iLsNSn
ckjzo9LPYseENoH16yqMf1AXRMVxjV2uGWIDGN+wCkmD1yfmP72+PJQ1Ai1WEO4Jm25NgaIVhkA/
Qjbl1mU5c0xINjNdpbbtBrGnp8x/mG0dUtnO9D/uf6Wba8neuM6EFPIfq7tRBi0zm3BC+qJIYOFu
IuNQCt4N16LAe3+prdmxLSk9A7UXsNV17I6uXNbDVKD6YxdaB1UJg2O81Htd4c2TwacC68vE8P8w
dx5NkiNJlv4rLXVHDTgZmZ4DAHcPDo9InhdIsgLnHL9+P0TXTKfDfR0btz10S6UksTCDEdWn7z3F
poNLfPXYzkk6tPLM4tF7rXCHLp/AYzrhXaug1amVotxLerSl+ro4NZBacUm6zrPLUTfDBqhQepqn
qdkrORhgmHRbkNzFUYgkEI3AZ+adPz1RUtcGTVio0lOo6JnTNXl1r3TBVgOIy6NAmcHEe1FprPBv
vR2nsYK/Sf+nVnP8OK5uBaHZklRdHAVhN7cQiokzNmWihfhYTib7rjbwuY+5l6tW2KJ+XNwMCLYW
rQvZ6Zp8mE1JrvegEU90W5odOYs8XfTfp4XyPi7Kxz7339bSktiOzffv8dawfSjGGn1k+EJx2X7N
A1qCdFZQulrebbG/z6oUy0jkWNS4QY7OWtg0WAx36iRIT8pA08peNm+iIL8xQjw5lGr+UM3FV7/z
n+mL8EYzh9c5sppIX0nFqWIuX/a30KBJa62NI/YHzuD+Qe76CU6xld+kYEpvjWeZ5EKngkxDJgHg
fTpU0rIt5plNEnaW7NBQ2rQLSwF9HNqtlOXSfuTChfjNM0JEsroHRQDmhvKsTPtLi+59Vibc6cim
D9evwEu3rQ70ttDegPvWVKRoVDttqiv5qfYNc0e7ml8+dAjXDJKtovq68RifCQYQQDZ1XCgkFClO
1w7xRlP6XTE/5UoSYvI5wjWaStlJseE8DLR98Lo5HB+7Xur3pdT6e/DN8iZvgwHY09iyGzpfXkjh
xJE4Y+A8iirr9KfJcmXS1Fmdn0YtmJw8tTCknnPlzYENOSecq4WjQ712bctMracO8OKUn3KW1Q3a
/qs2Vlt+BOdT4VpkP+J/Q8HgzCqSEm8CaqtMT4FQCnsp6OkXZrbqxk45izhwEYF7QXl7UZjzOJ8u
mO+HnRRaofEUVfrDZGqPPdpNO8TjinLz1mY5m5JGdQXvZiSRcICgYJwOZo14bvZxoz3hO6W6Q6bS
HiZTtnwpL42CjnKhFFLN4RudjgLRt4+tsdeetFqrbF3urb2adFuC6IujAIAiVIV+AKPjdBTTrCHf
oAt4QtceoRIWFDrBB/676wf5wiiLGcXySOIDQIHsdJQSmoU6owp9CpRidmmYLu36Vhjd66OcXReU
4FCY4WW78LPPQuhxstpmFGITG6mmfVelVIkiJWl/YITSbRydS0Nhs4Qik8+zUDJPJ2RGuB7X/CBP
WdfndjHL/cFQKSpGVly/terMrCAwLZ1CiYnIfk+HAoJMMXXKqCwKSejSp7SzJxET7yabt2hgFz4T
jYEWGSj1dLbdaqioKNpMaChiBiKNUTtf6h4ls53e+uovE0ItBB5NokNl9nRCdQi0FykRE7LULxHt
k2+VzsJnwBzfChQuTg0wkWi1RqyJo8HpQHmLcUsUZIGnCFK3M0v5R4Fz20ZGhfCOf+YEKCQTAPQm
dwO6O1dciTmxlKx35tNQ11PhlrIZHCv6uY1OR21MhdYsF4bHY1qlbjglQ/AxmorRfDbopSjfBaD2
w6c0EpN8N+UVDmQ64WPpUFSUn8o66f1P0jCUsx0qLQXPQhJ6zZbjXlduS00waxs3faQpdqs3I42F
MebNDzQITRo3s6YptQtTDARXppfM6CQ6EfHeb9NGtyU5HtRdIY6Dss8sdK17S2qG7BDQRXC863pT
rw6W4Wf7CGcvY7IpVYzyy5QV8/AZchsFVb0azbsgCdXqBqdSK7wdrKT4K+UM/iKAVaT9PMRm8GDl
oRrtFxf2rrVHdRYjdyjhr7yMI3H7s5+oYXiYBqkGoxGiqX6QB1OjJwAALHXlvEkmNOZF9LXIOjY8
AaolovGnTYIdFXlGV3sIn85YqnJiF42V5w885WO9r9R4fhHTxviSSENa8NOmZeiOs6B+NVXAg505
5bP8Tu8Vrb2JaBwrO0i9BNnGDqLCAdjwS13e6TAWyp9N1iXPMEMkCd8PQq993mq0lM1qOk15sYTl
2N1Ul8NwGBvaEu2TGB34jU92iOMDHmX98xBJ/Rdh6lq4MbyFWupYoeCrv4AfA9HR5zGd/qKhmSE7
Me06Wicfs7JxUj32jZeZEMvaV71a9k6e9XN/0KRci29a3RjR32fFNAiPPInoF9VaDY4FSxR9t4zB
T3YiqFm4r8xE+Rxquao4iPnScmcNSWY8i8mUIu/u/fAlGAQrdUq9KQV8lsSqcnsjHkQ2RtfL7jCG
IT03EWur90nSJ9JdNvhTRKI4WfGxRZU83ah1nsw2H0Og7N4YlelkKPonh+J+HP41T0FrOlZQZz/8
oMlf9IDuXLZGrNU4ZTDEL92kjOL7dO6Ux0kcUzoEs9MkC2swXYydKdeEwqXtaDHftq2YtXj7W3L4
rM1qGrttqAqRJ6mpEB9icsvgACtED3ezUJjybgrbDhbG8hk+VaXUyHsAAllzxDgeyv1YxKV4gBPS
yY6UGGFlU+C2xgNF13iywyidv+Knp/dLXwzOk61Wvpq6EcYyX3uJrj5uAweitFHpj7JrKpWkuSWt
07Vd3Tai/kuSqkx0QqWWE/gYlnysFDHSj5JYNEVio8BqPiecW8nRtSSQYYulUrsvGlX8cf1lPL/Y
uV5ghlHKRS13hk92VRABrkpUzof8ha6o4QcBe8qXNw7CKw6ILgEwGVSY1hQY6rld1Cdz7vUipdu6
wY7ckIXBuT7K2curgygt1vFIk+GGrgELaRCHIRWK2guAsPatVUY3WiTIH+sW39vrQ52t2hKs0OcB
0hJhMvnj6ftBew4tlJum9rSy1W/CfsgcpZcU9/ooZ6HrMspSzkLXzQuyLprlLcIvGkXXXkUedAeD
vUZhSJYD1Xwfwlu+Ptr5nCApgWGycsTjRHync6oEyxfTIe48qxgmDMj0whYDsdq9cRRqjdRO0WWS
ji480NNRsC7wKXH0rZdYvam52TCI99pojW9s+Y0KCjU3yDsbD2oIMPDpOHKjjFOJVg0PSuSYZRL2
mQ3JMv5AbUTdjTCK9oHe5cHGJ1uSwdMXn3IdDkJQHpcWPmvFSBqFo98OZBuV0fu3hvE9lga6hwUN
It4kp6Aftrot1x2WEW9d16XnB4UxElXci9YRTSDi+zSXuv6Ul9J4UJd2aZgnvbs+yPnsiDRJtl/T
Dg2m4+mi1sqsZIvt2JNi+sJeF1TlPqas6Gqlqe7TRL5PI9xnrGZQ3hyvEeOS7mJqSdBD7HY6sNJV
vJZKaz0NFesXwBq7b2iGthFPn503LN0AFchClvZvZ13+yKuqatAF66nu/PjZSox4L6ml8KkNqbrj
czB/uL6c5/WUBenE+hWl7eJ2smbkIqA0uoBry5uELB9sSchpMlWVAcJyP5bkzk5MxQx3TZJ12U/J
mhZL1UTwodAlQ9E85GlSjPu0Qij+mBip1tl0Pve3qnjn1yo/JDA6L+NCrVprMqWSfzj0rcHj9hWJ
WurYjQmF7bAbt/qrXhiKBI/qEtE/99C67BoEfN1wFDsv06bexYgu+YBNpnJfFkK3UZu8OBQIMyxF
KoZI+093lBBWkzWEaufVUTAaDpcCkI4WBB2xolhX+n7jUy/3zcnFAIiyFOeWbiokH+ry8/wG9k1l
2oryZAxey1fMPKSaAj2k5lTDAtKk/ZnTdPy121yrDdkulF6sPpgqvW1hM5YxjcAyKQpu6BxOxWSQ
wmgLiznLVPjxIGlzZ7INl7aspz+eOQhtCw+/9wxBihxliIlbKaM9RLKFjFmrkGOOwlaF4cKLAyCJ
6geJOcCavPxQv61JqODqMVF49bhMOzx0MEo9+qzJxtqff+rlXWNHLbLF84x8SjHaTLJ59OSOkrCj
CMXs0a7UitxumtVg4yK+MNq/VC7GQi8+gwunLJolsLPZQxA53URRB2nVp7kf2p/v1/fU+TdblJHA
rEu2jAvV6ja2ChrAZpM/erzcwjPmjIF2C2Yuu3lmKtke+5dqctJkqMONQOvCwBTbQZG5ul4NbE+/
W2oEEE1gpnrAD6ULpC7YoSQMbidahSdVVXozLPH89dmeXc60QlmCLsDy5aUzlt//bbMYM/7YRR9M
Xp5O1kvUz8F9LmgW/nxR/9BkCbbr1we88CEBJ0nQuSLoh7q2S5XUriEzzBmQxX8MjBgPE+y5P/j+
Jt3w/CDwuIFT8iHB+q11nVLPfUmZjWzyGtEM7+U4wXYwi7baCVxaQV5P9MHYl55DbYWqBBLZ2eSp
fjh9NLSocQNJSw9iF/tuh1n1BlP0wqwWr0j0EBQRIUytvlhj1TTBjHLRS2ChvuNey+zAiKqP1z/T
xVEWR6fF1Xwh5p3uCwCiKfenSvTSLsNxT4nKvdXKW27tF0ZZuPOglJQLuSbXAUiWpmGO7bSnDa16
mwzW9AiMs2XpcGkULmGwPJBDcrHVig1501CZriWvMSBKJGk7IiIdM/f6ir12Cjt9i5gBwC5mr9z5
1A1Pl2wwokAwDV/0esqFiuuXChS5AswFw8BiFL8Lowl7vYXg+zzVYWXtYfk3QQBgVArWzVSLcuLI
vjV+nIxxmr/JQ54au1w0Os2he+ZgerWci6kj6hAJ7xK/rn8YfqS3d0UV9eYH0tBSxEYsokipaGEY
76ewF97YQZ3MjMLF0skYzhzLuSZNtBixpX1eSZ6aRcYTaQ3u+kkZLdxDSfp0fUGX9Vqt56Jr5PQu
narPotOxzrg/YlHy0kJEoi1pcE9tZHTKEYy4bnZ1Gsv6Rqx6vlV4DjlVAGFLj7Z1gdRscSobx5y+
KkIiH2QzgsI0q83GVjkL+BcgG8U0y7goc+XVtk9kqc8T/Bg8Sy/676nW9Hs2rvKSz0Ba01jrn1Ra
X99Kk6hu0NzPb18SOOii5NhYTvDyn+7RzldgC4XsUfwyyoe0nqSPXQLzZZjAL69/vgtLyVCUgIEn
UDqtCYy8Na3QFAzlK+nwqLBV7iK5M26vj3L+aBIMAEogHuUCwfLrdEJGiz81ndIVD8y3dnNt0PbZ
mJuPo1wH75JIT39atFffXx/0fGq4b2OgBlMVkScE39NBcVVO6yKXFY8CjOXQPDD6aFqh9uZYeiFB
8ZWwf6eCvu4gNpWxOhW0VvJoehg9jL3KUTcH/VGvjC2G7/m2AHGBZsolSTzNf59OKBsNqxSof3qW
GH6vZ6u9Fbty2g9hs1XKu3BLYjwHLZrSFM6EXJinQ4W6QtPrStE8SOCJQMtftHzxLonxeLqVVPoh
upE6lAiNaDok3enhPDdupVeFJ1qVWe/kaCynT1E0WriS9upS3BpVMb4JjD46VlMSTO5UC9VPWiIH
0bMBRSS4kXHTyHZ6LkYhaiSTfshSl0WWDV2l8lE6pc20FeUsC3Z6d3HAkdxhB8ceAGc6nSVe7Lk/
mIXi1U30V9FWimOo3W3po/WRo+bb1Ie3U1LT80vYiF4vbM1FsEOuTTSycMFOB9bTZh4AvGVPsQr9
YVYF4Vuq1dLGAXil4K3mR5GdRwD7FcZZI3U95iv1bNaah/rJdID+tafU1Ds3iNv2WTKaxhNx7D1M
Wlc44zSUR1oMRG6ht1t91M537tLWlzedeJJKpLTcD7/Fr+RvXYTjgOkZtJiwASoFpx6rAuB+TnZv
PfWLyG85jDyAi7HW6VCtXgSZTxnNUwUz2ik0sqAgQlXk+igXJgSbGN4KCNvCLlky3t8mNAVia4Z6
ppF+hK0zp7loF1kkUmjSrY2E4/wZMpYCPjHrAhyelaLxcUusrmw0TwoMwZ2Crv2gS0nvBLUJ6CGZ
IeK/UZpid1TSckPqdb5PGRt8nIub3QoiezpNK6sJ+XC69UqhiF1alAYHc5i2GtNdXEx6F6CxBQ3H
l/p0FBPtFB0oes0bSih9cWv4XqfH1b4qrHjjtj4/8UzIWDjgS1sGSGOnQ1W1MNJyVNS8CTYmNqG8
ES9WlDWfQratmyhK9jOt4+6zDxQY2EGgW1tmpZcmuzSwpc0lFYez90KN1LAvS4ElpW/3u1EI+0ds
FYNPbKYtSO/C+efJxZcPlgkk7LO+JEWt4krhy7qHd09v3NRVlwR26dNjxpaMODacwgqHj0UT1RnB
65j2B9FqoupRryVzdiu4WPnh+rm5tP4EzLxiJO/EqasNpSaTgdlnrXtq0ExA7Ck/iTy9L5tqpxa6
Zje+9L2xgr1UpG/29IUmj0QSxogEAgUp//TTz7Q3GZZuNB6hs+n0kehDRg/qQ1S33cYsL33jxWKF
N5TlRwBwOlRDzQQUNTS8Ph9lGzqT7gmtjh1J4qsv1xf0nKHFtPCoYUMRgQD0rMZqB3qWV8FgsJ/a
XnC7uR9+xWmFIWMmZPPzIDXTZBtzl3rTkESji6DWT/Zt0XYvTZzp40FJ5HALJLlwb7C3CbwAEEAP
1xSqPg/apipC0xvEWn0qYHE/jhDJ3l+f+4VRyHHwasT6dGnUtPqiehSUyEc6yzOGboRukjfF117T
p7ff9YuEAbkTWTYfa8U40ovQ6GYhM3lRsgTG0TS9DJo07KVQVzdmtAQcpw82kBKZKdy+xaN7DQoa
sTobXS+aXmq2/YdeC/17mHVUbo1UtEXV7z6+eQXxrIEJjHKEQqe6unlzoahk4CzT0w0/tcs2RcRr
tlsNwy8cBwqfnPfFUZN3ebWAXd8ogWUmlpdkebfzza5zpMLI8N4V642Q58KWeNWlwQdaXMTW9qoI
Ljt4Wqnl6anUu71KqcmnFdHGk3xpFKBi1Im4XXKvrm6xQBRqAd0jGy/RK0eLIstRRLV7c5ZLPsYx
IozhaSQSP71FRinMiT+S4DiXnXbIi6GzRcXf0rVcmAs8KnYB+21pIrcKzXSsg3HUwP2pHJTU6SIj
uU24ITfgsNc+Myc7m3P66udLxZjgbN1A1IwHychoOXtUM7Ob3YlLa/4gJU2e2rpGefx2obpUrurn
2o8+k2b9OGiZODpxIeflM37l8vhCT0loF0RYdeoQm9OcejGUEGJb45b7EonYq9gVLV4tl85OFv+d
dLlwk/pgVY+mORRQOUQjp6ISaVr2ocay5NhytUT0o9Vb0ba6AcMtfBSm9HtBQ8v6sTAwT7ClIEhf
8i7ppvdDjh1+Yst6rKoOM1Ca+7L2YQMpgRDhpUC7S8tOZC3+MSS033yJYq0tbmq5kLWdiofRcD/i
XmXYogRG/GWoxWjGnUqa9HtBjSTDi6y0qG4jeib4CFAGPKRyebIoLc7NPNk0vuhLW8CMNKndAKag
+l1qabvz642XggGp+BVa5847d9LqiQDwBZlMr+P9d3UlC9w2wzD++ihnV90yCpIetHFLfLKOxBpB
kGTEUKZnFl181OlMZGd9oN6nyjju/CFtPl8f72yfL+76YK4GuApKn/UtbqmVVfC7khd3UbGvZMxp
w1rV3jyrRWlIjAnsAKitr06ThlxDxGJC9urAqN3CiMs9WjThXitH4VaTqy1p8fkqkkIuEmZ40RIY
3CrbyWJR6PS6UTxaLalHWt1ZoR3C0v4Y+IoQ2GJHv+Pr67jM4PQgA3MwM7wBFgruGpuaGqstE6Un
gquzzHA1o6x+QXAWkoOctZp8CGS5yG+0hsLIzfWRX439VkMjyIHLCqMZndG6bAmPcGk/Z1le1ozd
9FSOVvojMfLkc20MSbA3Ern7SmchanhpMgYjXo4WPiqd5Xe/yjZrhFsrpUuUreipYLnsSRPGoELd
+UOom418IF+sZzeK0NU6QzW25RfFyAIs47p40pwyqbtoVwD21G4XaUX7ziKQ/suXe+MTslKlt6MJ
L0JbhIP4rW8o2m48ba/P5Gr60JWodaHUWJT3q70lCdLU6SjlPcw+Srui0ubF1qCpdjxZ2nelnz7m
Zu9OOOj/qIu++aLWerl1ja8//oLfEdIB90DxJrA7fZLqECoX9gWWJ8RJdBjaWqqpGMtB4kxtkmyg
oGeJL9UTBdhuMYIHn1mzo/1BIfWsG8uzAkiMAzmTjW71qz5S6siF6pDn8nNg8ghc32ZnFwWJIQJr
GCxwPJCALUfut9S+V2okKKBTnsyG3rcNKWkWIBd56yigITAfgEPJ7fWzlayNTNSSKD4OUdF9HoQi
tfEtlj9eH+Us8jIZBbWEBNGCmazRXa2a6eCV5PGx6TmgRiaJD6gnkz0I11Z6dXYTkbczEEgBiAFo
2vomsoYmw1AN3CW16Buhj1/GJDAcHw1+2/Xhxi10PjH0rQu2xTsl46ywGi0I87EIyjI41kNfOj1D
PpRpqTxJWffm7oOgHzCzwceZFKCSfLofsnHED49uFcd4LKjxVHW279NBffOuYxbYJYJNAEaSNJ6O
IoDVEelUvIS1nzrEHeFtEQfW4a37gWoGZbyF6EB5V13hjlVoFEYyhAnLliiBWxZW+dWcEfLacZOH
ont9tLOngpoJLy0zMnADpqBxOifNjwY9G3jdRS2YbS3DQ82qhB912d8LcV8c4JJuOSxe2Be8hPDN
MXdZXuDVkB03kj4nbXKE4F7e+lpL5WtqhZTT1fr9l+vzO78pcDOkeMJzv2gQXxnwv90UoTEGqhiU
2EMVTfBoYUP9PlazYvf2Uai9yrzyi8HTehV7eQKRSs3siCksJlpNa+16a9r6VpfmslRfcajkWAFJ
n36rMIilHMuC7Ch3pr9HmaJ/C+gh//Wtc8E2SoUgtViOgwSvRtEb2l8og58ddX9MaB1Cu7SkxYry
+ijnDwejaHwUZGIYV65P7GyIs1w0eX4sUmU+ZOi5dtaUzHu8m9pbVaAtbYVT+H1bZfoWAeZ8y5Po
vfaOICNZpByny+gPUglzOsyOhWT0w4tcZ3r8hCpGHo813bjy95Ncdt/10tfiN1u6v/ZewDIFz0LQ
rfVubMq0keKhKY5pqA+mU5QWPefop/v2I0bxnJoQoRFfEI+W0ymm0eQbsxkUR7+fc9wF6BWpZdic
WaluvPlSXMwWeL94uXBoXceaSpwVcM/b4piXc7cHHNGPRdwWG5jwOUy6eDogjsLPhugFhs3pjKIm
VjpBSItjHyfDjZ6oyT40BP9ALhbt5KHU3SyDNws8bjojLaZ2vTmoTzl33sb1fP6GotfnqFPWXgoY
693D2U6BKY3iWNJU5zBUuW5nQ5jvFKH2XSmhjHb9oJwfesZDrQ9qCPJ+hmMU1aRVWhCXR7+IYkRa
1UT74HwrcL00K5JaHuzFDOSsDpvLqcr11ZVHdD2BMytW7OSWj5pU9stdNovNzfVZXTiDCAQhPpOm
QG9c50SkLnM91UZ55KgoDs+Tsouobu+tFH6jOYs4IFRt8O36oBeWkvhggTwXxRMg3uke4t728VNc
3Ih82XJ8fC81RyaCNTc+2YXFBNkCwUa/RTOmNRlYgtc8apNYHYs2F/+K9Lx4yRI9/9jQzG8nl9Gb
WamIxBBq8ZbSABEPulVcYsr1wI1tlkfYucrd4p69l0eVKo2ifr6+gmelAUbiXgGO5PoiYl1hkXVd
QfkMmBkwjLJrgrTqHbIdNFaVnGBhEqWZ+EGf0Gxbfdje1nFZbPwEFzYOYDJSNVho3KDW8vu/vedN
J1f9PMfNkTuuUHbc17W8U6Shy+6sQiqrW1wNhJe8ELViIxt4VS6f5HYLdYYCKY/HEgKuzdLDMIrh
BHXaMa1omWHwQGklfqn4HpTBHVafVXRrlRCjHkK8zOu/SmOcjYM4ZHHzLjdmxHN2Uuiz/pekN0V1
L4yKNR3aUa6aRZkk5rfXP9V6E6JdYCvwjRZ+xZKinS5UN8C07mcpPfZG3rj9nNwFgn/M1eATteO3
ZkrLYBBwwIqWbPDMUlWWik4y5jg/hkUj0d017em3Kr41fWEUXJq5pBYqE7nSakpNWsptlrf1kUaF
uqNpgnVgq33QrLJwYEq0G2/OerMvw8HYI48ns6BGt6zwb1utVCFtmubUHKNSMA6tyhuTWr20QxfW
O4M5podmGsxdXeuBI09VuHGLrG8rhkeVR5BEeMQ7vva7SduyaQm82qMi0GZGSaVgL+gI7K5vk/NR
OMevJg/cilzJq7tDb3D6VeagO2JQYz5WSN6ymzGrhq0I+bUs8vvpkVG5SyAi2CGAl+vrOEFvUiG3
um44Ag/RMEdW4tE8NNYs3mEtO+f71JzjL6omVNJzWOM1Mbsol3CKhRnQYpNkil1TgWDIqHvTMoje
x70izgfUefHomP2Au8zUYzSDUNSKY7tLdHM+BH6mf08MMXsf+WATdlaHMV2VzcD6PGH7iqpBFD4o
eqPHbwyKmCywAXnvYle0gBSnW0dJECyOVT4eC0v4KvdqeAiLWN844WfqjGUUk1sQ9wCG4pivRqkC
2cyicgKZ7SVpV49aq9oVpLfJnYUcwydrHEHFhLG1MOYNxiA/pgqn/xBrgdns6Wkd48VSQ62zR2xt
BJdCkzK8MTVa2iywkzm2FHZBUVbZXlmZA6DfXB57yyTYziTjScg6Cvev+/g/foz/GfwqyALg2efN
f/8Xv/5RlBOih7Bd/fK/vfJX/q6tf/1qH7+V/7X81f/9o6d/8b8fI+C1pvirXf+pk7/Ev//3+O63
9tvJL3Z5G7XTc/ernl5+NV3avg7AT7r8yf/X3/zHr9d/5f1U/vrnHz+KjquLfy1A+/vH3791+/Of
fwCj/nakl3//7998+pbx947f0m/d2Z//9a1p+auK+idcdKo5r/gSgc8f/xh+/et3pD8pILxmkhpI
wyJzywuEhv/8w/xzoSIBc8AtU4CLSI+aolt+R/6TjrtAHzi4qQRu/IE//mfaJx/o3x/sHznGy0WU
tw3/Lrvz3xcCeSXcH6AoIvAFrD6DxXsZ4/uiMKYHuB2tS9uFxg5VkwqKFOH0XE6tXSq0rI4gnP22
Pn//IL8PvOy404E1hiYMhDu3NL9YXXmWlejxlA31Qy53sdPrsY7kQoY8L+M0fX2o09t1mSNDEf9Q
z8AWmDfo9IT2aUUzqCGvHwofkXLS9vp+1PRoY0Lqcp2sZoQpL1zUxcWWqHP5MX57qaKgCTqaM3QP
JgJ8W6zNcN+IWvqBNqD9XRuJw15LUknetfUI0ifHWCqOuhoi5Vat4VuEKchuUBtdd2e5qg/CLPut
o0tFWdjybMhepXQomaVijH+WikJdJjQqO2+n6YPUT82npK+Gn30UCl8MQUltba4szY7GuH/qa6EA
TxrD6SXOZPmD2g3VlzaQjPsgHL9rTSw+0zhtcOV+7CD6+GKV276SjV+tWRLehhm/foslaCAwJzHG
EnsVOcpSk8lIcNuHZDC6vTUUmet341bjo9Ow61+jcHrYXvwPlsDqU+ixCGtmMJsHbQ4/9pWrdE/0
gSkPiu5v0YJfaSOrzw68j634QlBEVLls9N8+e9MFY6SVfvOAon1fTaIjB5lb+co+RlbT/QjifSlr
NKhDqI7r0KTV+65vCVpE22yxIqrBkb4lYnwbVcWvQFB34WCCxHhKM9qD/KQ1FmZCkxMOiqtlH03a
83RVZg8zwY/yINXHProTW6dsXnwxtkPxqxp9ivu7pnDS3BHwOwgNcRck8o62P44Zd3uhj+14Pkhh
ye771PheXEzP9PelM+RDTIgzxs+T/stvP05zfD9EL1xK+1S68+m8WuLrZUzOoO8VM9jJ/cB/fjOU
1MMZ4ybvXuq4dq+f3Ff6y9nikucvqCF5/rqBDz1e6O7WSM1DEUbSgV/udTMX93GS/4qSYoInJEUP
ejB/y6pCOBizRa2y7cP3UpI8RXkp7jU/FNws9PX7os4GO/NFO7cm5ZBBVnGyPq+f40aMjj7+ZPS0
ne9HIUp3bagojtSMkWMO0s+01NrbxND6e6vojUddbTh3REhuje7nnZLo5W0yRgOfJ58O1ODDjQjj
NUk4WwQQpMV2DCzfXEFlcInFMu709kFrTMVFJBHtuYSmu7mcNUfNlf4vaxi5t420t7EyVD7jkCDf
5hgi2MFg6U7v65UdSbHkapCtHIHY0JbE3nJwgegcnxvmZvQb/uXF9VdVKZlf/4qrety/jiOCYPrz
4a7I07UKkYQu1MLWkNqHbBpUaItB5TSBpR/aclJ3jTnkh9Scknui+dEupe4T+tTpcP1nuPDcwAtZ
TNNBoIFVVznzkKu9mMhJ9yCYEKB8S4jvcVDXDqbmb1mbXRyK93QRzhB4rt+BXA2rqpm77iHWs8BJ
lbB2s0oCV6e4s7Wyy0W23hoItcjG0IsuBNvTy0eUWrPR4Lw+pKXYPmVmZrpggcrz0LfDPYuh2Ek4
m44x1MlDKInlruxq1QYqhNfZFfo+aGK6QU5htlGRfM2LTn8wtC68hLB++f8z4UlgYPPSYCvzENS+
vGsAWm2sacOU8klpYupBVzEjMLH0aJXPfhUpLmJS/0bLh2Gfw2k56Okw3wA10oRv7kXaHE5brqzn
kQ943muKQIK52LedLp3qByEMNaV8KMYWaCivi12YjOmdPtf5wZjC5DbGuONBorb6pmyP4wBigmka
fCXCBESrRH2/vxhVIEqdEeb5PSIVc2dMSekG1BLeGvUArkEiJ/CBr0Rcsop6yt4q+2qM1ftMrMe9
mEWsvZEL++vn6uylBQTAg4kMmWiOK3p1rvRA1Od06uf7bJIOSlnXN90sAj5IRoW9y98GhW/KL/6v
WcNJpnE1C/n/Mr/g+/zH/wTyZ/nF47e6Cb+l6T9um/Rb/rM5TTX4q3+nGob0J/odKNPk9ljzLQnF
36mGLv65sOKXDYHCABzhf1MNSf1Tp7pOEK5T18I1nZPwd66h/rlkjEDEWIKD8iHzekuucbpXOGII
SCRKqaDNjAWscrrvBylLs0GMspd6FGtHqiR7Fs13/aArdjhW5saNf3q+/zUa5fWloZe2SHNXj44e
B8OYCmX2QgvsZJ89y3PgDUqMar59LJQwsoH6o5vfPsqFpObCmFz6aA9YYrKadeu/LPZDucvG5KWf
DG+MLB7WdjyUTbQT+8I4RHJyH1lbDnwXlvW15E4CCep8tqy93ltdIaXpizxr803fmrftaH1qBROf
DX3Lh55Xha/075uddcUeFOgeDH9ZV164069IbJ+bcSrqL5an9XvMWZTINZOf4mhLY2A38c8Idnqe
f+6Cd1IMh+zJbD0FnlNi174jBq6MCkT6Zs32IicOf5rBT7P4MFY0GTqK/W3b/6Wot+b/oey6lhtH
luUXIQKm4V4bnp6gSJkXhDSSADS8abivv4m5L0fUiWGcDUXMrqQdGHZXV2VlZTIH7kt94ubsiXRH
LdnmmMpRnXSw9MRqC8/oXpc+pmWMLLa15CfeBl1ikx07V4kzK59z9USGS1JC0vm46K/wjltqzzC8
SA0VHQprZ5GEhspoJ8UAzWVwZs69KHjQx+O6n3qT7Asx7BpBK1RCIwoUT98oaMonBYUSm3lb3rXE
LtTewnmRvpLn7EOurUw4LeqfXCj2qVZbGI1tqtOIgTNSfBni62xcVOO9QTNzHjgFU1NuPsA9t7uK
wa/ja4jeMNeH3JTG3O2UYKhKiJLnEJd9iZZzVNrQXRNHEDj5gCcGnDS/6CynkvIspNt22mjagpOy
pqa0FWsI2dDuVML5JsLcmVXFsRWbLtYCtHHbbEsiWx9fuWBpxIO0W1oF4HH9eyPcpXz/v0pwsq2O
sH/pi3fYW8PiNi6QfIZjWjSWpkUEnj9zZGMENMFCiIhrdKmyK8cGtAOheap68mi299e+wGZYe+gg
64IE9gtUnfUeTKtZI2FvvPdzn1j92C2WVo8mBRgiP0jF/tvVQKNY7TdAiUKP8Oe2UAUI3lfgh4Q5
N69RUidU13htlQPbTW3SP7jar0ADwshfwW0kV1ARWiGl/0wholEfBK5M+dOElJcC5bRJr1/1Ogr6
sdhqZnqd2/IRjvKX4fxj6+OqIDyg94IWAPiud6XuHMVwNsv07Kmd1dde95MCg9pmj5oqNbLGkZAw
0TbRJkjRjD7ou1jLdfKUFsNZG0uDdtxQgqLPKgedG7QmWPjvRfe36/vj/gCZwbQXjkxQ2V+Rnp9v
JZVVzB3IsXkp673OPXzaumL1hq/KtomCLqVE9OfMl9wpEEenjiBSR5PaEb4yLEITHFA6gDl36X0m
WMwt9u1W2jSButGBcFOO0rKxzL3G8YwWfrFtKf4/abQbDHNb0MEC7AIVY1ekDACwSIVPYddtKl+t
qXboPuJLspG37Vu+id3Ei5zGkUFaFqisU4nZUai+/vtt/A3Ev98GiLpIzUDyvz8A4xrtu7nJzItx
HWdL+YOqi0E0BlugBcZnRd/6trrmPZVP+RYvYoKakGjXED40Kfwh2xvMd4TGai71ftyyr+oDz6HX
FPDBv+/zrznNv+7zDhKCnd0IOCMxLyyod2SmoGQkQetW28oX/BJh9FvCu33JDosbnYcX6Vju5g13
dBrBMEr20B+P9klg+mg7yKESKKvHr5tWvsmdKreFxs4TG8qNS7ZjxDKma5/YpULHhk49VTsLJ9hg
0Ay4C9V9fRsF40k6TyFGaHud1oBaGnsCkpbYDfdyjSrLkUzbRXW7aG9WpxmKXdVr34dlYyktJS/5
IaKVS3yYGZ7rfXWECEJ1affMe5R5/02t798bgGEMMwHXXEfkfq72DMOyBXy/jEt6EzfSUQqWI9t1
h+JgUtUXnsmto8WZN1itNMtoPFG1p0tnQQZYkFCEW+NbMTlAiYzK6qagHU9tCx8Oq5QgvWfh/8tb
j6M8SV2UyUkDkzHbGK2U2zND1WxFNeUlJmUdKbG6HduqmV2+4dyBzraQbJoam87N35qLsOGB8cze
tGdpPxxgs3fCwaPAceOMllEBY0IEjwsXqUou5hAkqo390FS+Qmyhgo8jXKFtc3DgbCX2tEgoezC3
qfysoHFQIWasGsxQ7YCPAWg6P9/izJDjFMh5LtE+2qc3vlGC5BpZtZ3vmsQSJ0fAwGrlJp2FsTTQ
yoq9FnA335bb1Gts81wFkyO7xBVLKj8DLs/3j1wL0UTCPfznJw3gAkUjCkYwzkwo+NzF3ZpUcAiI
mvmcG15aeJW0YSaFG7KG/RjnMuL/Nqsj2plOEQdxvKnTINfP2nBmZSCaGwxTdPUrMa9Gv+kgURbv
1dkSFXuOfJZazZ/acOOBgi3Uf8/HJLIxxa6cy562IpUlSj6zhprvGHv5ljWHV9d4fjHaozQ5+DlA
xXymLIFEvGVwR9WtcYTErNtWdipflsruGnseNxU7oIHQ5naUenniQqOq10vkNokFu2NqKpDE2Azi
FbRbOF0elmxfN16CrgCicXdMmU6X8tCT1OK6acvlVVNgpWJjYw7gqxtu03sAOVkIRVD+gc63ol0y
vmWyW2XnQfC0+WNGrqiVGCAByV0raaMrTgYpKSjP0JzgEXEzpAKJoEUmyKyooAJipKJaWKJlkoGp
DqUdGPypttbFFOa9tNV3xRTqyWng+85I3cG4pfoTtF5owfC2HmlW3icXGDrSAF9hq4NZixLqbqtH
hdxBmD8RQ9iDQrB3YkGkzYrTRHKH4Rr9wcnx62rA6tBhAkkHKoVoWt0lF2LBiFalkPcEQPPZtUjd
lCxjVITsJ45L+RFUdL8D0S4BCALGwloerizEnzsQnRGtA9ckvgAvayiXGowWlOUftA/WPH8DB1jR
SvWgHAZlF0NZFhwOmyxxCw9YfdNWyiPbj/uO7koXQi2FQhWpFdrl97w9YWQkFSEwF8I/+bkdE9VF
4gh4VdvFCgeOF0der+BQFQqo/wlQjNfPqlYVqEbEsz5DJuDfB+R9rofbQVoDmUhkXWCHmXeZJWLT
FENPcQlhSuURKJEnZOwhRwzBZTRo7KWoIrpSvB6cyz9hTOipqKviOtIHsGzAur9noE6p0uuYOBJD
ntadI2adaA1S3EEpGSvvf33CtU2PLAUTx3jx9+CsEOckiSHPHPbwJKFV5PQT+pDo3SSoLN8UhWl2
JhH33xdFcn4fVjFNAFOm1TkPcR998Z8Lb2rlWmnrWg6zDEokVsGChHyauWJl1WHJYZLic/Ogx+8Q
TabKYKJtgqAgHgxxr5oZratXtXkifRjVt1I8TdO2nC5zfZu7j6bHKpkuSb4b+49U25J+h2w5K7dQ
7DJmv2z28+KDCSERtGUSFHEdTUlhvWBKqC8GiwV642dyheCHCs84LuANLH7L6FSf9RS7/lTyvar5
hfgqNgjgRDg0i0/mfSZ8V6g5FqgTd3JKIb6p4+glL1occjPUq1ujoxLyddyIcRRiV1b+5NVNnZ1q
OnSxPWo+zrhBP+diYKrbtrCl8tvUGfKBHUY4DR0PXdgCpMDSgQ6wRZvpIjim8Gywq7wc5CREha1r
doRnSvEWhY1MviLuqcO7VMEX45w2TznKW2g8MclLxtoe5oDhXQk4aFtbF3YpOmJ1ATaPEdmKuof5
Av+TVAJskd+lFUFX3+CYABloWmteLllJB8Xuczmj2PHh81qpQQ1qHwlQP2v608CfEvxqmmlWq1y6
2ZqMGzddSXFkxQdGkUYonNdY3dWOgl7XI72bX6c20rKVlAsNLaCv2E8/l1eTlmMMyxYSJmmco2CH
h1BdGz0tYdZJZ1VorVSqHxGBf2XT4HjAYAfUAARSXPY+V0iWeB3xFpVw0T7LAWSbBc4fjtjE1Ki2
WfPdCQdQwgh6Wzw+K/0mhmRw6UnRnjS3vnARULrpVTDcXN8X0x5SoqkMuXT1bKAUUM+z9BbFFiG0
Bp6ApLHdjDnai7TVNjNmZwhD+wFvdt40lTuY9rCR9V1JC+WKrG45RZGlmWdz4I6Y0LWhGbuD4sqY
4BSsztjA4IHW4qYUN1P3FZcuUZ0+d6rPSPNEvDtxY56HbH9YFNqOx4S9VLNK1bylTQptBA5xmHOt
V1Rvb7qyiQcrbY+54uoTLdMH88aQDfgVOjBJg4mhvx0lIH53NYvRQX51LhU5TJUNurrIFoZdHkCX
0smt8XuAzP5+GWj7QnRo81jRDIEMDJ9pdIjO4rKZqoZCGl2xJn1fJ7ucfKz/EcMQLC1u6EcVg52X
dKltWYHgmgX1duEyH6plw/R9Uu6PFbC2zBJ5iayZBARnszJ/TQO04JQXbuAVVPgDfY2gkGoX83Zm
/mam7zPbm8B8wLmF+3N6ScDYnnzhoz5J3R56KVK8jQe71G7RfB34YBkxtMzn95iclXpAobSH3byg
HWuFKsgDRKmwihEBoT3O87vBd2YlomAKhRSz13w32FVjRX0oCsDsKgu6rKUhgxVlxyoFqazVvESh
RfzUqZUT8Q8J7VMmZFRtn+BStb6yGfUgz3wRx0C7l1FcM9TwKQXJr8kmqun2fJN2XN43iiePVBMP
JA3b9xFShacR08sLp4awzzVC4+aoRoeIjXYK4fv2U0FsS/Yyn/y0h7r+qO7K9tSpNymO/CxGOV4f
m955V2Hio/KPalJ30IQLIEJKjamh9QSpZrvQv0QtoQ2GC7slgQSHV7aQYG1cvf+DmUq9iBDXXbhs
r6VQBFmkBUYALWJmNlOBPBX1JpqDCT6PHLge56dYmSk4cnX+qSpPMoVdvTB5aoZ+N3Jmn62GTzgL
kOa7lUGv+DC98u0mfwi1m2BqI3JF0WahcOWiLX2Cb2CgeGlccMjMyjIzMNL2WeLhPBjO/WFaUAK7
kL8AG9ViuQfdJuZGuleJKXR5nCbbzLldX/tsC1jVxTTQ4kwgptVUiQPRxuiYN0L/Fo5CTtztU+4k
uqv5pt05iA/JK0RTqrd4a7rVIXsXTk1CC4kO4eTwYPRBLumOHFiqFujAXcLkLS7pJFDRby4pw93N
BGeZlQb1lj0TKkbWfG6JTZ4f2bLfNSfX1AbyoOv8wDrCgAr6DieqkMsXGfwhQtaCCz6ktUgncKhR
ICZUUwgUXyXTYWIpY4MC14pzbmMkegs7BULhD3RIiHTtBH3XidkDtuuvXBj4IWjNf7ndYCzdy12Z
mJlLBRBiQpbk3IpVubKzcnjkW/4ro8Sjw1EM7BuNgCF5T1lR+jRqDDaLIYNMM61VfhMT8QQnehT5
y3svLqeRmQ9iJtSJ7mMmsEqAlqsLJt48egg/z0OwggSZsVkKC9BJF0vU7UL0AUSlCyKB25Q28O9J
wfCIX8oHJngJ1ulyyxFjgcLXgfElpfYHwk/dr5AFz7e6FMYMelygPDWNNQ2HVEXM2M7JF9dOy/gl
FS96txXzj4GfMC9YsVs5fC+Gi674ACZVC+9R2ggUnYaM2VClRM4pAYWneuNiDbDELWerncHfdCpk
UmyTtkGp2xOYUtzKUws7ZsSM9EzReUjyjQFY2QUfw5e3ADR8JCLnzkExaQEvtAFdeZI7W40zuJ0T
H4xz9FZ9R9fsu36pHNWutuij4PfQNXIbR3OG1+y5+JBem60UyG/zWcCf6mmEPxBoQyLaKHBxtvFV
xv4iudkSDoI/l4Gi76bxXHqG4tfFx5D9mQsoB27FAbSfvciO/RgIXUmhDE3T2h/UC2t2YvVS2GWz
wwZfZDdtNlK2NQHixEGe+qXimpkHWgYO7BJT8nAQgc99KD41r3CtKF5nwNwVtOAomnkCQQik+UT1
1/Tj37k6Ct3fiwfEFzTsVwTkdzUy9yAvGjlfwkSylcafNJ+xHSGuNLmR6SCpxPeJZstpgBYcFWsL
C5u8mY3dEmeon0r9g1cHYPHGsu+RWMOIQ/KGlNaJkyyumtIY5RujcW11Yf4qvNSFVR06C8k1EAII
b1z6yBklmxWOfIwu84sGHuHsVhVVz+RluEnfSVjeCqyGc7yrfdzQptknboa/wHzLR3vC8PcOWl2u
7uAeg/JWv6u3wYO3WEkF1couCPffakvBrgKqDAfpVLJ5TVPcoJ8cdT+vqfiOAQLd14IadnnSE8SZ
3HqTvJUgehGaO13QfwMJxMEp0e5V3We4tb2yVx3TEpzCyzzN7tx4p1EcJpboYs4vo8I7A0CDDcUs
BXJAVLxEu+hJHIF3APURP+Ug9hgwHgbiGG321WY8KP7ga58dorVTufKH/My20P1Qz5jAIE8N+FUv
2FNl7bDFzjJnnDcqMFTJWUpfRM9q+Kz18zwEs3JJ6sVTp52ZuKyz8DNogqyHQkn1UHwtn7O99spH
OL/SeF9cm4biS68dfGG+SxN8rXJheiL1tNOsJLMgkDficqNvrh5AW2PYV6MItO6lmzcYDtAR3z8G
X/eMwuoXoPbOmHjgnAxn8N6k6/ipfg17uUcXg7b4mwxaoEeZOUCQhMFvNSuPrQiufZnXqZ7cH7J8
LxquTmz8cpVZJaHJV4JJe5isMWtitjHbIncjdROZdsu2MDJSJTdSAklyjWqTjOcMEGvsa/ybpMin
LgpaxIOfNl5H9rAAU7rjiNKEOX1v45tcpzBIriq7HxHqKChfGcz8chtNxBFdC7Tv0Il8UPv/hkDg
Ybh2ejCERtDvuR/wIWpbYE6rWMKC6/ALGLHDo3TKaTag34HBu02fhVK702R+KisHrETZFvCPhVF9
QLxK9gCl/YVI4XZwbMD8bRVCQcPr59HRKu0EUZ9ECqUXE/Q9R1RrdFgrtDUm48E5hVbfr1AD4gwy
A3M1TQM0cAe2iXmkwKKoXsLJLvxmww/TbryBQOmaznjC1kgbukhWkWz49FRnFiafJEDEV/lEnmZG
jRNQcjacICvGgJgLqEdQCbuQ5+xKS049I6HGn+UK+qelvhcwhFGp1lu5TnM4fxluh7V9knWn6I95
Z42DoxfrAcWZM1V2i7Ksp+KJfa8b/Ti/8sFX2FNMDvPgKAjPp/lUb+XX1o+DYtc7yyb2Us8MM09w
+u18InbmAVt9xu8dEd5v5fu4qw+yOyIuKQewAht20LEkI7tjjrrA3WUzp16f7Zf+NGX7guA+bHKa
mAXElzRrOIwUtL8cQT9LOHIki+j4bKzxJFzX2LgXT7j9+A1eX/FVPKG/Jr4o3wJiZL4FTqzHNHpd
Fht9GBREiDHaSQk1W7MrS6Kqu+yQ37qE4ry1ZXf5xhSKaFLhWn5gLhLuVrjf7Dpi3xm0+cKLXkON
v2y0lyTsKpo+VU8ohYRNfc4bbNChXE9N89M8jYJFJFDQKL7ffQwIWmglZSgwKP+unHLfHNMXwCYb
48A3pq+F7CvG+Txu2l3+pP6ZN/I++8DEMMKufgIojD+FacOuioK2sk04SmjaS1tVWbcqCGT5cO6i
rdEdRtMW3Kza5IM/T9C/PfP+lJJ9TNwUnGDNFhS7ltzUQNBBeLBzwTM7z1RsgftL6sEuDEM3QDFI
bWlvAKy1DoHbLjpLZVgtNHs2S7oyCwSqOXN/qvlelv2Zu/IcymSfdVaiWR2eu9wJfJ/30NnDmI66
N9MbBueijuoPcN3/smfRqQAJaZWdwEzkXWPF4LCSiKZ+CReIsBwFJS23kKuaoDI2Eafp1fl/jhEg
X0OXCyRI9EqweX/GCFZpMxtHIQvhAaNZfWogYrbNphKzz9kQHpE8/1oZ/+jJANxBzgGGHcbDECfu
ooTJagXWaEYWsi6qbRjUf6hyyU8KbLEwIPUHHLgonVElJX2FmXowLpKpBCe7xJEK9V+rLzBcj9NK
M2fBwwwQHEBNMK3NuPvz79Tp/mPAmwcatKLr4iqJI9+BnM2EqYGeFWlYL2aF1g7HMtW03kaxYy2j
zIN/X+7v3MZ/vpf1ephPRU9ypUFA4+Tnx5DVZrHUXZ6GRrqM27yZdxOLDDfrkg6KQcufRkNFNTMl
dWZjQaMlMXQX0HBpVSRvt0OLmhHP01KBkciH5hoHrFfrO3iMPjjj/rKOf9wpdD2g2gXOG2ZwUJvc
vZmuEBrIgynLRX7juJ5EQZ/On4Qj8dRL5BmbwqnO6Jcml3hTfSnPCPVoiqZveWYJBfBa2oKGzU6k
cqGyA7gmBwGCHwoALqkrpG6W2UhJ1MiWAf1IKc7/CycHMvhmWLBtLG3LyFJhZQt9otxiLYWlj6K6
JvQ2F0c1BmhTBfDv4i2SCBetT3NEfm03xb6UAd6ehSgcke4zJ20cYAJIROYt/lURaPpROfMZIwKN
jvmdNUoAyRgUQCRWinQJuRzOo+ce0Q8cK93CNHvC7BZJIISbxgev+C/p5f4VY9YDbZ2/amLkLgZk
mqQDfs3Fy1Jj0IcXma3ok2rlCQ7KWphkil37PpQ4P+sM2VUhHokUfTPYQAZoipz+vTTvMTsNTiRw
o1oNQ6EOgomCnysTpXCiYcuWFxlK3Oji5EdCxsGL0j/wUELWep2Hymfj9EiW+B4H/ntdDFchOMG9
CTo8P69bKjD+07q0vAym4PYSSF31xBaaahEt5FQGmKV1DxoqvzY9HnVVxUTBhA4H9JB/XlIgUt9J
SlNcWMUGp9W3MyZfUOQhm2dF5v77vf6Xi60bCeJq6KVDt/Iu8EI/TE1rVcV7Zc1LmpRIsBXjq5L4
dc7TR5npfXKGvx4gAqgNSAfXY+UuE1TgfwhwOx4v0ZIBcis75NoyWjb/fqS/h8XPhQtVK+DoaA2t
o8f3o6MMg6Od1GjDBcr7ALMqzMU8JYyOGhUXbH8kfZaBojf1jfykwiBFdKAtrYLQWl55GlTlliWh
YB7raVurDou8ylQtNXdz1ZELjNQ6fLLH5qC0T3Vn59Bv77xJsE3id5ndpxha2fYSrMSC0tzGxMGQ
RLv4ZuSYKlrUtvSNchJda/iKIHOEkW/6VDxJN32ClYajpFZ9QO6Fn+e3bKBiRZvEkRoL8mzyYPHe
qtAyzA+Y2u9TzBgfmA5Z/LWIx6yQIVgQcm+hJ604se6xbV/4YuRlozfsS++RBfI9CoWPcuXLQVsa
4cH4NSdBRKGAP6bIL2K2WKY2HNHjo4spT9bQty9crY4QYXoUkdaI8/ODhYYn+sxYRutivTf8KPUE
NiSYRLhgaIGhDJzsudATB6Oz4HYNHbExYw9IaJj8Uuhjp6nqR+3l34+9an4poGhjJJnof4+l/5gX
E+MFDrnqVF5ygdzytEitliSRxZqycXomyzarvuF/mD948t+7FCEYfMzV5BDk63unw45Dnz8d6vYy
QwVx0xueAC6emqhWIcWC9+/t84v9CUwROQDmAbTV1Qc8s7v404s8GtsKFxuNSyNKPtRLGVoC38l4
qoQS0pwS1McWEy2kvK4eJIL/5epgnq6qQmABonS9n/escN4nJYyAL0IpmuhZLDZklvcKVxsbCrT7
eTc2jKEJGN/QmXv596P/fs1Q4MNsI/TwMHCN0PvzyWWS1vFglO2lK7pt0/2dmTcRL7hGJ7N7GKd+
rWZcDbAYhJRWVv89kG2OYguKn9pdQK3ofQBZYx9MmPqjXNZuyqpWjXm0GQ3mzHiwnH5xQUEBx1Pi
IwaQC1aKIv980ARPows1OmAFDKnkrBWfEvChS37hvbAtW8gADjJa0lOvCxh+hB4QGKIGBokDzYxB
waxz0e0X0dVHol069Nn//TH8Ss9xexBHUXDao7EPQ4e7w57VuQAybiyGcwPj4Hiav5Oh6Vytqjsq
Z+juIxnQQV1HK9PE1A/qahTRTfLcpzKaXaQgbm/wyik0pHu1EkKlhjttAcZbzR7c6q8VA7oqtAmg
iYSNiUz97k4HmORoU6nVF7MGf3vp0DEx60aCMk72B/aD/YMP7tcBunKyoaeIBSpBhuneAdTseCeV
GM+6wJVJAaUcvJU84vmDPaj+irNQmACFBrgNGgFg4t4l16PaKlUn5+mlAVktpYUpvyrSFHbJEiRN
Wu00ArZaPC9oApOm3moq7sMUcmU/ce0YibF5wrA25BcX0HsmXd0M8LI81LB932aQR6ba8kKMAq3d
lmlHWGGDN7RwGIbLfwwQeYUk+jDjRAhwG0BLAQrL+XQwGxVoN2zaLPgEgW0gIlHpibARsqgKzaK0
mdLjA1gW4tW62J050NGoN4bzojs5tIpC0ApmqBSf9AaW9n36ID39L0vWwDAVFsPKhMLhdMfz6VK4
zPEuZ5elL5gVw0jHGsSmsvVcqixxAeSXsYFYYoe5cGhDg7WrVAWarqL5JfbiHiJRjjKR4RlOCtbS
AgpoZbN1MSZNHmRHdwOpMCPAh7uqV66q/asn493eb+Qy5qZRphd1FFJPGQflKPWV4MRDL0NEECuK
RxUIBTWqogrYqYIGo9hi+ye8EexakTJb6AYQAqEHvWRLGixQpSx0aM5lhHvwr+l2RIi3fSTJ/r/j
wq/DF2sRIwHQVFh19bDpfkYthZetkKjjsFK7TE/B6tihyUZjERx2A9PoNDfgnPy/XxOREsqYcOAC
m/TumqOsgqprDG0os/7PkndfRZI/51EWFEaE0xANMEFM3H9fU7qXalstpyE9iJWEZAeWS/dHAww6
WlmDNVxYprZSYmr5opswQZluZQlnXE5j6UUt9hhI6ptNoYG8A5JmSvFWUKzGUPVtnDSFrwcGe+bC
EjGckRqdraBk62YQDKKFxgs4GfKH3oMH/KFBXLZSti2QPwwBycNxgBBtTnxWwoc9lKfDAJpPnfnR
fOpzW5+dMkPRiYro1uWNNdTXQvoYG6dDH4+rATFdM/kG/zdPABFqXgRovSBXrfKN51Kzx/JFUbYj
Jm5WJWyrO6mGw2e0xMD8Qb9UczRu/ZWfmb6FOoSZBS0au5www70n2lFvrxGAPO2Z5MQxsiMUWWgb
wvdmqNw6htsOINnDXNuzQYVXhF90vlI1iHQXE43YVJCJzkpMWaANB0akJ9UP4vPv48BEJQqlKAyI
goZ5z4bMxXmEeDE03DtFAYViAsoZpYcY/NpqHLIHS/P/9T1+5MNYJutOMHEsQFbkfgo2VYtCTBsy
hpy4o3yuNBotx67DhydCr79z1ByIgfqiG+9mvY/wIVbRJelfEr7plFeFfEnkaxqBddWnuP7KhX0S
QW/ZIdnzwqF6jKbbNhLRjLlKxnWeOWSJn+NBtnpuUohCuyn6ZQKz+gitDbArBpBHxiyIeDgm+woK
2cYLN8GVqj/lroUeHoAMfEIdTy0JYkF9U2M9P5vRZk5aqmKsZ9RUay4BsANSmbo+GBLBUUa4iVgj
mHRk5MBQRqBzQJiz3p4H8CTQVDMrDDYwKOTPACdFAqIwlIuKmArKl6R+pkJNS+lkvkyoqloMgAlg
9JeADeKXpiq8Abc+A9hu8VMZs0xjJAJovYEeQ8UUvi0djpUMne7hVX3DDMEIUL6l7DaAtZRbsnFu
65BlnwRd5Ew2AQwEBmakzfjJjM9p+1ppoQjqTPJSgcSjbRsTJS8mi8B4K1gY4WaIGZiVx+tX8KjA
Z57sXAGNAiuWezDcNkBQByTdBIZMl1uFw8+KEmqaFgAXNNT4Vf6WLlNioxUuEbC8sp2MkQVi6bjh
xOH1WTijPTh8KFsodACoT72qtEjrwMcekBQ8cTsAN6CxyXYFSh9OS9HOjI9RvgmmU8UOmkJFYg9w
fM2cWLGgzaVxT2c+vHJMFMnRJgWfcXwzO2CTgawHzeyy1h3Xsby5BTMEehTrt6f5CAEuvGF8f3oW
kxmNuVdevU5o6IKOOya2fhs/F5gSpQ43PEwZolPbyk9mtoFAcClv4v4lNoJ8edOH9wUr08AUi4G8
Y21a88TJEMewTtAeNb2KO4phG9MWxHiEQnyVw64VLhkoUlmA4myCVWUOBsGu4A6rDxoYI2X3ka2N
5YlmXVBKZ4KbF+rPQToP+SWaLgxdxw6uBtPWaAMNR3uVXctkX0YHRfLk2EuKDYm9iO0yvmH5puFr
na8sPmiS5XKUyq0m2SVxCzWcx2dM9CnDleduEfDqOBveRNw6fWozzAiGEj9xMACiZ9gu0GUKVNMx
jR0Y7YXqQ1oHUhAJ+FAbDZ3JR8piZD3z7wKJDjocij2IniPv+5XGVrDY7echXNAJTEEyzVlPdejT
uLMkXhjLx2BptPFI+obQroghry2ndgR5Sy8RAac0XAZAnE2rKwSoc02GPFgflN7StQKEhiJCL4Vy
c3gyWPnUR2sjV66cXBdBg1gZYSVYW32RTF4zxYBiBmh/DB2OqdwUM0tNniE0INFaLxrQZiGXiGRE
a3orzTUQP5fKywZwtB6cwb9yYGRGGD1cC0KYOEEY8meyIdTQ1pESIb/IkTietGSwG6W0ZRINdBkk
HMYDplqM+GPiHfSCxPiRuZL06zPBDayDgusQ5FqGrzf4H1CDyqVBX1Q1v6CKI7u4PgEWmN26J99p
Bw5h33OOKR+gxO08jdb/sXdevXEzWbv9Kx/mngJDMd12lmQFK7Rl3xC2bDMUizn/+rMov0Hd8qjh
cz3AvAMDtlQMxapdez97PZmcvtM9TvGpYKK//yzmt38wO+YrAZBjUgeCUP+SKH51Jf2URn4Km+R+
SvXPoT2xd48cvXJi3q0D5cZnXX9/xJew6s2QDm49aPltzoFHJ/FMWXgHmoIcaN03Ky/P+mUj3Wer
8L1bJUI6KFrz3KkyhTC2DtaBqG6qwXyw2AwvSm9E2ueoxxCqJx2EY0UIlHXLppIL3/zhDmxatEEP
J57Si7zr8JppN5iJX0T/iNOOA+t4CmI5xqVED8f86Iws2naDbi77oO1WRh836yLtpoUZcm5ykO3C
uQ5vG7QWIXXHNku7jQh9Yzvqers1W7GwS0BAEseQTRjUzsbOcn/ruXMzjEpQZdRNva2NwtmNOfIr
0JrPY+bWH0ZDbfvR/ENwNi9iZsKzSNBvRT/HMbi9HoshyMUk7026KxbQmR5GjC5PvPU3Af7RIEdv
PQhtaZoyQFFT61Q8sMvexEZVIKjh/4RH658bmuBzUnKyKQwwp/afyvYmG9Jik7i4LGF8sTSwJRk8
GoX6Du0X5aeljqZhNUFhJ4hlZxhoYlKQZxHxe7tChPQnFJq78Ve8XetUKP/2K56z6ibpLDzZ0C4e
fcVF7DnwcybtzmlQOMF5ntal3pEl8ML+PCo4tDjEBW34wR7mPG8YVvTXeg5Krd47MUGP6avzO6SE
4aCanGsZb7jLjS+CkWOSdteW6dZurG5bNjxFbRLnuW3SrWBiszohzxMSqq8xWjd+3BAk0DCxDm2C
MFtRckncU4rG314YzmMzWowEJ7SKw6UuK/osSatKuyv9cVo2YX9nTeU58UG6Ym2jCzhrPndtsBoC
3qGKtEudhMLSHZFLdTgdwp6L7nM1PJ2YjvPZ7uiD5ms2+ZJ5b5zqj85+VQvdcQyL8D4NvOx64jzr
WO02SL3+csqCcycAWFVIL1wOYtCXgn+1dOrCubRtY51ol0P+waJcKnTcmcK6UcQKzs/Mj8ZNOWY6
TqT5r8n2P8DKf6iFvXp3bwArD7n8cYRwfPmJX1wVjUzyGdxUPkAMjE2btOffYBX+yjwDtIPnAEkR
Chrz1PsL4qh5ZyRGLQ79s7kICBKd5egvtIrmn1EGICHA3oxti06h/G/6y+2vGfQLrPlfMI5zcujf
iYaemXQseyt5b7zDKHCKw/lvIiUeJ6fQ703jo1XeZOEq2CTZx9G8zM3LPjy39Lsi/EDLwiKg7da5
LtS6TjbThfAX1SdfLifaEPyLNtvmxUVIPTIYFuFPlGXISx6IyfMVy2KX3LrDNS1gbboKxY2KlgPe
AM7cA+n323BcD9aHEowpHTjOBAMoYZNfaC2gj8eo+qzHS1Usyy0NDU3nPWhOsWroXjKSCzu7jeMv
mvHZyW4GHXuIXV3epOZNRn+PjszUc64MuQ8Fh0+wIaPYjQiIwnuKuHJV3tTlBcbWJ07hR6HTX8+T
7AkvnCTpGx/uXjeb3IuUfl/H9pPdhfEKCwv30prcL+7Qkjj0KWdom/4TXFf7yrXGbpX0FPNfzcG/
XvNrSOaRDm++jLlORBkBrQIpnWNLiyyrvcKqxXQvI3NvtIZ3Z4d6fEmqxY6TJxyZvzqFeMT+TeMw
WW0BxZlL20rHe7wKVwSZj+9fz+HuyuUQuTG5yOh68/WIo4g2zz0zHC2vv6/MSt+0Rexv6kk8Nda4
VYlzMXtEnSOV+Qs6879ViVWJheS/Y58e8mzG6/8i1M4Y2pd//8+aZJ2RL2aGkFoEcurxtn7BnliT
WF2I1VFfsfKQo+Wv/l6TDPsMRikKKfKCL6xSYvW/1yRTnMEKm4ki3t/r1R8sSkfyD1ZJAgTQq7NM
ilZLrNgPFyUX1yY7igf7cfBy/0OmWd0TSKLqzk6HbmdKPXsALEtHdS4hJYnMHM5xk0KWX/rtahAQ
ZBaRUU0njmXzHH29UtKOR2Rt0VJPJAPe6ChCVEOhh2GsNY+BDpkvkWhtrHCik3uszY05cPx+9cZ+
8w3PK++b8eZdw7BgJlGPOnwIUYfIZBrD7hEqY7tOe5qpgNEbp1aK+dccD4MsAho/cC16aI+edRQU
0giyqHssXJTXmebn9BNEngYfw+/vcJKEqpF4IBhNx1o1bt0ttbJqb9+/1/nZHVwEnB2cbJFlIJ0l
xGcrfH3gjGUi6sD38r1mayMoX1N7GksaiuAStp/GSm8QK6n21ixzndYetKPvD39U+eXhUs/ieMm2
Ou/GnPsOx9eEXU9GPie5G/o6gxx9bWsO3q2lN8Z1brsdbR6JeWmV9XCdDOKplbQJvH8Nb143+DUi
vdlQh0Ye9DeHl5A1UpvqNGz2lWkGSNDJajSV65wYZb6RwwfNKOCVCMSxbn9DhBiGpC+NaGj2pWNV
52YsEe1HeJ9WCT6u79/Qm60QwjR+C3RdcDPgvubQ5/VLnYquN3DzG/eWnU7n04RcQMuRs+vS8y86
046iRV5EKLMb7cnpae3T4kYSZ4SBqZaxlToneqQOcwnzS0b8wy7i6jrSEdM+qpMJcjiJaqt+71ja
lxYpAHWkbJcM9kd4b4soLk5V2d8+bJ/vlyACywkOdS+l8FfJC9PDTdQp0nEPexnpDg3lqxACPjSw
2D0xg98MRaLIMJi6gJbQ3h/LU5rSHms7zbt92tJcqGL6RydMPOjBq/+Mf8ljZCgOy57FeDMo8mgv
z4oyKaKgb/etlqnN4PraRdA61TKobPsuHx19bbiVi4mqOtXu/7ub5Bw8lxFn9vhxIiBp2qgQshr2
oKDFzmhaDa5GntLvO55yv3uz2M+JN8xFAbuY/ox4OZy7A/Z3sT+Zwz4QwQe3lk94RKeLwY1BDtbW
t/e/lDcTk8HYNsmCAuRyeKiHg7mFCYG3w3paDgW9qoRT2VJCVN8Voyo+TLGmLtsMWfIfjwrfnHM5
6y77i3n0HqtpkmRtIn0/SRV8kz3kjLiiKhub2k5rZ6zvqFk/3x9zfmwHyw9xBSkcxLOYCpKtOtps
uArRdX6p77uQRmu/DzhA8At2fzzKi8uIAHyMeOml1f3Vd5d1PeSzJpj2Th3568ium4VnDcHm/VGO
ukFfPgSem80JbNajEbAcvrYAB5uusDtnnxTelaLlqAjpsGsKzG1oZK7WhgXrDIJ3sovS/YApUqKP
cB1HmpFbWpr371/Obz6OOUog2TPTRwjdDq+mtKICgy3l7D1EuTWq5ykfVibWHO8P89u7nsWNHms6
llbHqtRRukC3KIXtgWwgkOhBDV7GV959L9YW0oeFeV4+Qz0Lv9NWEJySxP7uJl8PfvSlYPmW+qqq
nX3mX4n2g+teh9GJPp63Q5gmx24mqA3HBeH74XPsrCzTUy1pPoHBTrfphBmlki6A7NSWfzxP2YX5
8Ikpkabzp8OhtF4JEcnW35e906+lCXIAiX9xIqE95yuOPjpO8S/06lkzyTHscBjDTaqYXL+/97wu
lwjE8+ZHiPF0sAwS6pd0o1UJHct2Js+Lpol+4rAy8AItSSt+XgrxWW+VT4oucCK5QneQfVd2BqYy
awyE+AHYatJQnoybbWSnbkAzp0yhOlnNeCmKsrtFw4ZI3aN3AG2doP201XJ9F8Yl06QWMwXQguL2
08tjdWqNe7vecOuQJJETziWEl2Pyq5XANmRJyrt391md5utCBRZFivqUScrb8JEqOOs25wNUdbM8
8/AJZ3g5VaZX+/txxqHLwACgETS5a16YftyfW6NXzPkHO2jXbU+XdBLIGXtYp+qPNGHzkkQFDe4P
aUNsekjpHF7IBHgU+rwW7u3e9M8HCkQrU5dyp/V5tpYRFcj3V4O3zxeao07kjjc2qaw353oxlcqo
GrnXq1Cu3AnikqPoYHh/lDenAxLH/pwpIxE2p2mPPklzMIIhMWu5j9ir0ZZYhY1JQgl3oe/s2yzs
qsswIytqlQMyojAsTiwJvx1/Po+i/uHse1yPA1op0gkX7D1GA/H1oKjxaHro7OKcOMdRWF33wwDb
wsq1pzIyTlWkjiQ581vl/pH+OiSo4WsdN8APae9pUeQk+5Ru0R7cLDtsdeni5EbmbCwekiiEcDFS
CaZ3Kls65ZTuytEQJybXb1727BeNfBOVCZL9o9cQlEbeWAGvgbKWXHYekD+6Hcc/n1KzPTRRM6wF
/CKPpnA/hX5ZukypvGzINabDcFHoySl42G/vhSXXZ+P22bqPDtdpr/BJ9aTcOw0NPH0fFTQluvWJ
pfeolvjy5gjnDI/mJiQ5fCiH32MbdHjidnqyj4shRUBqJPJHo+HasUjdmHJu3pfRVap89YiNr/6M
mzo0oiAY1lYGZtMdup+u3iJSHHoXPYs2ZeNPQ2rmVgzWBPWkqcZ1GkvoRgGtwUFnoGz540+PG0D8
Pd/BfEI/vAFzCClTBG2yVxOFm9blA8efEwGHZqCBGE2x1IL8m8InvOjGUwK4tydIZjvNITO+DB8l
JP+Ho+eKfjBc4eEvpJW9bmOFeEcrjPNKp8VJFkayHa3B3fVlq29Ku7ev8y4Y74ZAjzehDKL/j/kP
mmkuFpGsF8fPwnFKw+9Vluz9VHfPcf/I6YAQ2fb9Jz4/0cMQmXsmJHgZh4TaUYjc+e5QNd0U7yev
l8tADmAP/VCdx0pxiM7t4cR4v3nIM2yZR8xXRwfkcbRMYaxiilb13u+7z4ULTSCPTHvRG854Pg2W
82Q03VMn4Hx1eZ+cG61OV7ze1ZdWlcv1+zf/ZiedS+4EXkSX3ixpNY/uPooV+o8xa8jam0YJy6Wp
LzgfqXXo19GWWV9/4sHh5hIKlFZFNEvxS/3EpH+TPZ+vgm0c+B0JGY65R7O+1HjP0nKbOVPgUbUo
m09EpeF5r6Pz6XXa+VRGNkNUKtuMmDN9a1prfAg080fm46g1NnfY9fgncmTuPNtfzQzW/zmFAV1w
xoMRahx9DUbeexnSz+7JZYv/ELZF8uTUNYrCgP416D+uB2+urpBpL9AC2lehl5ZPTjmKBlDwBHdo
TK30usza4EtkNDMhyU3tK8eNrHrR9fSwwBJKHZTMYWc8KDGgYdTGKL9pcGpAuokg5glGcjsspqbP
HkoMO2EVk9u5rfva+EiGDYlSjDL+wawLa6ArsQTPVeVh+SWM0+gZ6pZ4SFWe0C4+1WjlBk5nKN2K
CcGPaQflXddr2ZdMVcZ+9HzYuXaLe89CWAFIT4R70VdTbyZkhZH0L/PBya6IXMNnjGsyllaQN9+s
CX57bkTWd7oH6KtOpDK/WZ0XwyRyBvHN8MPyo5h0WJhFRkFkURQ6gezEXAIhZ0XPhe8qgB49Mbll
t7OcyPerB63OkfippPAnFEET1Lk8KpLPeqaCXyeC/xUsKEDwEb1TsGi7r2l7WLHgB/6pWPhnc/UU
OY4FV+JVxYLQ/kzHU51vwqYV7KW++nfBwj4D6U22/sXOhA1sTor9XbAw9DO8Kea9H4so9mbrT4qo
LyKBV18mgQqWOKycM/SCM6M4iv9rVxSNXdgN+jqUgwod7uVgoeCzVSt2cVt751k9qK0TVvmt2VnF
hSiCYpOOznRbW0N32UqZ0tyabcOQ1hsvL+UH32/KB8MYsg9uRpzn4JGwE1U9XcbGpEPasusAzjC0
R+j/1Ymw5fAIPJ/sCXKBapILJyPPvnC47eqisuHuW+LeRgK0ClXmrRPPe8ZGQDt/9ZJvfz2i13XK
Of7598H9NRK+SiS+qERhIXI4UqtqP+mL1r43FS2OUTR4bDlgqzK7UKhWI+eqaGcvQT81phOL/G9u
khE5LM0GsRRqj0KzyCvywVN6cG/HcKIh/IaXaSBQu9nOeGJXezMUk8yb1WTkw+dd9uguE+ZN53eq
fNB6p9lEo/NVOZGOs6dhn3hz1hyDHzxQylNYsjAN6ZJEuXe0c7m57oTKGcsH6eobFdbnpIs33tR8
yEp9XQ5qg1vLwrbOs5AIXnxihf5o5OYyobM8+AqejpTastLqXdQ3F6O61St0uJ04V4IsSHpvt9Hj
gBu9pWa0UH0JHuCy6lCSRVDiWtM4sePNF3t4M0gTrDnwRInI6esoSPeGMXEiM5W4svWAtHQ0aUOQ
mQs1NvkyFtqp3Nab2UjnoUnCnrwPBRJmxuFsLHqobQkpigcUkc52CgaaZ7UB5IgKsvNi6P2PUnOR
J1UnZ8jhcYTvgJHniidfHlIpcuuHI7tJMtDextbZumSCwiKDpGIG6sTXdix2YhhObkCBqbHRy6K7
82W8SocYhUF5n/b5hzYwaFnXIrkTlJ22Urnwn7x0RctJTQEGHXFYIc+qg8hZVKLGAEBV8TXYQWut
4VXXll//cB0A7ea7qF7Ry8yk4qMFtBjKtM2TIHyMgzBfBmnT3rgGHS5BgeDdoHtk3Rk0RrvwYt4f
+AVjcTDH5kOgQ7THfxRpXpJnrx8JXtR65NjVYyNQ2KPqpyxFW3OffSzr8VNldQ9JOo5LN/T1OX76
1uBE01sA15QIwH61t1FP+IQc7GveFFvZmj9Cw2oWpGi/YReOcnDaDgXndFBq71/5UajMnCFS5njA
mWzGltCIcfgyNfSoIiQV+1ja5lWA9VmfFqvc869rH9+FTCztJlvEmvhk/MXq+F+U8h+WzVdv4Y3Y
6xNOWnH9fxhp/d+mbdqMWf5KYjH/7D8Bi4MgYk4k07fFy/nXTwuJhTcrwpA1cIh8pa6wzua4hhIw
6q4ZfcMS8E+wIs7mZlnstFjVZ16C8SfRytEqQFKC04DLWcIhH0E25/jAF2KgGseG3jwmbUIYXlkq
vR6y2NWXNhnD7dwcvEiGMJTraTQ7ehTYFzwz+pGh7/qKAr+5TgdL3RkjDt41p8cTu+W8yv77Rb5c
Hoo3hMwOuyV97vNu+uqL7BHQ6hXZ4scygUYEYuMCJJaHVlmV4sSCeLjs/jUUNRPKGWT8eVuHQzWd
2yP8nZrHURshQ/ZVuA71KDlRd34THs57P/q6ueDFx/qGC9/Tv6BV9BjsOUC3W8OhkUHR0D6gZljS
s1jSTdvCUGmagK0uHb3rqdSuZJVeVlEA5csIM07dclpD8rfvlccT1wxfrpJxlBs3uJMujbCyS4pd
ElLDLuoo2NIwaeN/4eunsgXzAfzw7SCTJa5mrdRnGsHRIxuJC6tR1dHedbXou8uOcEvyrF4SYnEq
jwufFiLjYhAgyVsxFtsunZbhKPWVanD3qqD3pbWq6Pd+sEWXrDsZxr9e6v9WJ1Yn/73V6f6ryo9W
JP79PyuScYYCAQtwoilm/pwG+kf0ZZ5h14ALKCluIpHDVQmzSQJXBBPAH4gdDlYlFpBZiEqKju0T
TvkfaL5eqlAHE4ugiwIKBXcuggPZUTwelq2mlDcZmGHESK0rOrRptg+m4nsRB9A2G9teaKERDktO
DGm+9IwpoEMPa7zZ4kEve6x7igySoOsDSu17NS3q1HFuBSd2/JJ0q5bLUI6mu8IkNr9PJu1L1dVk
YjOzz7/p5FPHmbBOcYjece2OQs8UzcWtTi3MtBuLdavb0XflFB65sSyzccWMKqCwqkmL29giQC6b
viuX/WyHvS7istQ+0zLs38RDSL5BkQg+l2mHoifMgGyW4zCdCJffrGbkJIEWkMqj9AM16Chcrniz
MVla4yHV4wCQf1stlRLd6tWcuv31Rl4f2d4sz4xi0NVHwXDuNH05gbxantOK4KwsYjJEmajXWZRX
m8Gq8YeGGrG2OnXKrug3E4Nb4Rw621iQRHKP4pzWVNlkgat4cPRipNCTd58Hy9OsTR/4pbMo0GKl
c2bd32KQGjEZDLdXi9oq6A8ecqrSRRNgXS0y8awyvfkR6LmPHx6sKHfZuD1d5+GYi3sR4064NAsx
PrbuaEMPsKwxX8cFjT7Z2Ff1miooDcJszzJfTZMxOgvZ9lOzjAo3cxagH5Kb2qhBxwqrGGHJYjOl
+dAFVo4ooCsGbnnnRMHwBYKUCwusbq2vNqrGn0LJhAhb0GS2EMhA1OIP39isToCoJwyqoPNTPNzl
sHhGKjM4w0MTZj+DKb8MNZ7NZPo7CAbx5mWw/62+/5m1sP89gbX9Qa4xPlh+5x/4tfoK5wwdPdls
2DYUMVng/l58hX6mG3Mc/7dulr/5K38lrDPbszGAIPazOf2a/Lq/IkJhnLEmI76irs+nbqOj+YOl
l0s52NQ56rLqc97lVDufJug8PJwh6OJ8t7Paaj15TSm36ZhwXOndwtnHNhX6TdQGer0sw85yNo6o
hkezS72vXPFwHng5AMyO9DJuYVErAOE7EzEbubokvayl5T9R9oZd1jSKdgEv9qW9JfvQ03k9dd3N
YLp1icuBCfOBfIX3pUnpdFnUvj5C8vTL4CrzfAQ8Vd9Es5dOruVL9BjgvKXeDx+axrACXINbcxm6
9EXe9F2Q7OJO9z+4VRNgvNOH0ULYSfmT3WE2C4j0r9M0UkZGFCE/536WWuCT0x6CcBrp1zGtpJ+b
snMf/Uz18TYi+ZyD/Y6w8HLGELJy0Au3XvSpmuDbh6r+CpjQ+B5lygDoOcXqk9mg+VjoI2OjApgU
sHqjK4OVF9UYkRn0Aj7ZkTNdZiDunHONOsc2NtIbU1Sw8Nvery7MiDVhq+pMu65Sm0YtP0+S71Ei
NcRDQowXlVNwHtW7xnXwnxvrFF4/hYylbTa4GIhK67oVMqE6XjRBZpFD19AMrpPUsmhYzNqCUA28
3FVexGEHUK81v4g6M/C4ddLqo6u74dzXDOA7aciLrXQpUntRmo13U0kLY9A09KJpWaoaoBihnm6u
NU1Un6zc9r8h0ZZ0iVuS9HqteuNrR6mwWoYRpYuVnPNKXUR4vwsAFqD8KBLaQQwza+goLUXpLVzV
TrdObRqEi/3YFzsvEUm9CF1JL7PWZ+aOVb03V47e4+2aG5P3yAEsy3AEM8EYDq3dyIXXGGNMy14W
a9t28HGpEEJzy4uyLoAJpLaOAWOZ5SUd3DlkG5zu28LcNSX2B4PwaXElL+V168iP+GVVXIFr9ZPK
vPd6rCqyoYnYZSaPSuMQeYvYzKxx6VjMMQTiYw0Pvu4eB1lNuM66Cahzw2+VczFFWdIuE9IyX9Nw
pK0l4JR2WXptUK1Hx8vV0vSCudXNsV21tlUBk41qg3flTrkjl6J3vXFhFoEBNiHVHLwH3XqadkmJ
v+ZCxJVt73IPdhEoA3pMUZlKrDpGYQxfMox9PxeaiS2jaLyU51OLGmKDP3b8Oe3HjT5W/rdqavhN
ZQtkIRqL6mqyMjKUsZHou0Z1WOn1Sc53azlDby58J4J/Rn5s/CkHI/7sthMYA1gsDXWXhP36PMJO
1F76OksEhs1l9dOgImUtEyREcmUAN5krisQai9TS8nTZxoH9yVV5JpeWGBJKvb4oeZhCVPs6i9Of
KfWhL6puSkwYqyL40RQF/h58gf213ZlTskoLSsjLts6xg6NqDMtS+lXawsEwok+e9M1+2VulYyzd
IdLDJVqntl3K2AgnEswJOD16UhIok4Y36eTDMuh9cp48y8xOavcCD7XSXIgmEtHSkh1U60JQJ9za
vjbdkqzsob7bkVIr3Wvg6/CNggd1PY1kHh1Jrn7u1F6fbBu8E/AJTDn7bvIpN/vNqIUsTQ41Oms3
+hJ8CiVE1kMrFFUKwq8imROLgi6oqei1CvOOxO02QTmkID47KZ5yu8IAw/OGeG+3PWRoKvZYkfZ4
OajLGDki0zoS5ZNHrZQMls/339JVqRZTEGlgA6oiKjeBlrg91gVGWLD06FbyzPUM7XnsqBgfeKcW
XwZfAFfnztu7yJVhtFaF1vW7Km8naxumk9HciSpiimjaaDu39EYG1cZ0ucRFhjhLbvq+xr3Jpa7/
XUucepnQsrFJlAPbsAg/+ok1sAyXbYJFU+4qifFJscsoyS/sADx0NcW8WA7avEDbB0lg44rs2Gob
E+d9mPLsKulN6AwqOLd5+R7kYC8fbyk7rP1whLpo9AtDtdcypAuaD1kV3Y0o9ee6iD/qNtBDKzEu
ZNVurTYCMRD0i8hRza6T/crywClQKvQTNAiWD+qkgAQQIzWqK/sJG7bvY53dD9LiMy02nWF+NcLb
rimvlBxxrRh3Vh2d1w1OpaG/HjlTTDA1DFCiQzyuVRk9VZ2nrRq7LHdu1T+0WYDrbBIPO8vBzyPL
7giswyUkKqBb3lUWWeYyxddax33EbZ89FeO/1SGt8xkt1WEFV8Br+sC78K3kkz1a0aZJdUSMCTle
4EkaTIRe4pU5yRSS/3gRT4W8ELWlXdBn8RBKoRa2qFeg0vNdL3dmrvhWx+pchvByoszb4dK8Sb3u
ria72Dn+hW8UrD4JHk/Dt6nTIbr17njOz38KqvBTnQjyypm4T2V80bnRpSetD7Ib4Ux6Ewa6+rjt
yoFyss6vLULxMUqHZ1tLsrXqotpf9rbRUbdApJAB484Un2rVrDVhbmiT4SOdLhNsntLMuOwNDcZ6
BrLBFjctwMRlxZqjg96ZO9npCfTKp0qjQRElTu74dESnuzYxd/ro7Yt6VmBOESBm5cn9pAPNcoqb
2ozXRkw5efLUFasRTNxBxetoSPJ1NCHSiDIomjnZ1saYY5m0eY5z864qFdqBJveX7aSvXC3dlHn5
0JnJEwvqkoJmdK6hm+nmdFvT5KwCMX4SokQvuiH6uS/d/LIs069mGn0a4Ik9V7lhPLgmllfCbBdg
lH3SSLT7a95wVaNKWCV+BAUpHz52kDEWHCfkOm9LvEY0zRSXtD48ewIAQe52xlVvGOOiGZ5EAYLY
T5wfDLdKPHkdxRVmJU1n+9gDBERpyrhKMJyzoqDcegQcK7PQvk9QYuidXk/pFFyYRVXc18IlODEn
Dl0zGu1WJOBBM+su0SEipH6LTZDpgIDSO/G5rbrpwyTDlSwRiqYlfZHZ+NEU/UYlUGUyE6yxxzsk
i32rsmJbVddV2IXn5O+vswmwntacV2nm8+Tjb1McXU2AzCfE5NYQXmuOfd6Mzq3bJLiLss3SuLWC
6nBv2viyRD1YeCdcR8LFhAhy3gwUDhejhK+vl425EnlgLhqpdg3msqYmr8YqvJQSuL6h7jLkrbUL
nrnutqHu35rsNLaPn7Nh0N0ayJ1fMtn8kqbWFYxvnJ2/RBI3iKp+JMx4ijFB8aPnrPA+iPRjPF5r
Lb1qWX7fjtaFE/D6sbwjDNSWMZ35Fj4qdJj1t224Jy+9dI1qE1Swnf3vWt58GOGQtk0QXKGNutSb
ZKOltC15Y0Al7kdvWEDDhbEuIwmtPsKIiV2mwNrahFhctTscGdcJeZNVNw8FZfhLgCuxQMJubAML
EiQaw1UoHX/T9fLGBhuQ+s4mrQNWZnN6luUIMFba04pDZ7sYK8IRfWq+Z9jN57SqrZKpJUjOBPAY
dd3bNSaHVbaSKctJHT+pnhY6bg34Vy8ht9jlV4JrGNf518GcT6eOPtIJ4ZA0/eI2vKDzcNLd7xb4
eaMPyoiTQdOAhdN0s0ZH4ukZnq1tNWK6oeQXyC3wsBMn9RIMZbHhietGx2snd3qgHEGroehO2Avq
oo0ha/e1WnZxLPB3dZR4ruxEfTWEwhqB+nFQrB03cCpIVUoNywAqCsFWlsXVKk1Mkkz+4LAbNrRb
Lqjq15eFp7CdBg1gXXB8aX/wWGV3bjqBG6+cOACqMxSe8zEJlfqZ2gaNyarTgaxpHhhx3St7nAfp
KfoEGA8jxTBJ2gHxS+94104QN7cuXT0RsshO3BdmaHi0UPkiXUUDXsQ4xQ3Fd74tCIVDldJpq+C4
0MqWAXFdDB53tircBomCwd7wse/Nul4aTTPepFqBCxxSXt/GVUENPQa/g+6BQAgRO/UimS8TFGt6
oReOYF+kHkBs6aemc5HLWPvUT7l2TWwylpdydORa1aP73UA5RIKmaMmxQD6Zvv0v1dCML926s0Tg
v+ca7uD6HKYa6Bf8O9eggQU4Ax1ErehfScyvTK/hn7ErQCNApukJwZT8J9ngGWeUQWDBktrXYRUI
8hD/JhvoKTHIApNoAAlOR8QfJBvICr8uIODFIqg4kUNEmgO+FHndYa4hsPJIxzx7Yt3VRQh8Ro+d
ZdgmVfs0iKZIySUkhWw2eUnvxa2O4su5CzwvSXacwPzxtjKGwqKLAWmPpyjFStXtqE5jzpRi9oQX
SlDpH2Xu53tU0R60fYWgkKOkjO11HjmB81FEdhBs6E/TIkBwWeZVgghfy4d6U0tYrkDKEvoR12Vp
tnckKXQOO6am30LnrZ99vdEwS9H8hG1vMNjuOCdzWshjR2yRl2EfFIjWfjJaq0GVliDdXOk9KXSi
lCK9svuA/VjGMXK8XjTEElmbQVd3YjeqN0lsyzsN6SPWRklXpBvd7AznXEe+l4qNU488qlTzS7bG
xq9CjrKvptFvcru/ezcUdWaVAC8aUOfhuym1rDN5Zm5C916YVMgIqwpt4FT4l0oaVbx6f7gjYfs8
F2ZxNHqpl//RUHQ4XhCHNVOuEaRnWR4AQHQhba8J4s7+m24qwoCpicvoMs/yMX2e/Np46Iq+fhr7
mikwxvVwynngMBPGFbHizi0GSAL4g2MdXVEdalMShhnBd53o9GsKLTdXbT5p4BESq5/A0PURpoWp
XxMIldmA8Ytyw1OXYc65+n+rIcIBgouFNIwPysE0Z9tH1RDHydpJSwNyBxHwROg9cZCbNzKTMbtl
1PT6RgRagNEmuXN5OYSO9UM30nJlDJpJXloW5vTVCjtaUpjy6AS2pGWiMltIry0mFmbIqneisfro
vg+mMXi2u6HGyQF6RW9ny/dfM0vH0b3woZOsJA1DmpGWscO3rCdeNMbo46ALYq7yZUL4q9ZOZEH2
fn+gw9LE/NBoxuOZ0Ro69ze/TLdXpQk7swJmR0CSLXKHxsHx0xjd6+T/cXZmS24jSdZ+IpgBgf2/
5AImmYsytatuYFJJwhLY1wCefj5oxmZEMI38s/umuq3L0hmBCA9fjp9TIkm1LXIyLfKInHTqutX1
pcEqVwblORhTF2L2VX8i90b4ainsI5S7SHbEEiYj0ylDJLz85u66rYsVQgYHSIDrAj/bAlg538qI
iZ9MyAwJ+tDJVAVtFOy9d91UDN4Jwmpb3Hc9syj+Db9w3vRlYwFPAhpC1gs+OAv6/XOztK48M28j
h8gnmh3YW1r5nIcpcXvhh+1nY2raoKM1Rnn8f1+1/w93tJh1HMZeKEszI7dGRc0iH6dSWDZm9Xmu
t4Y9qsfe86p+kzBZ/u91a8uVOrtyVGWBYFGnxyzv3WqRjJyIYZ7dNEKcWvZ3TVO5h7A3zYMWZv5z
y8w+rN7mjA6bUjeOEMXLC+M0V6n1GzRhF52ylfEwlLVIapPz04aqKqKt9KnIvm8b0p3vGb2d1mds
lN998OwZ6txYRkvbyxi0rEDDqWLsNtxYbecYgJMlADUYd9KheJwGE6U7veihxamV5hBxZ2BGUzSE
+rmcX8ayVeUh5APnL+VckF04ozFRy4eHv57eV53uQBsXOprzModDMv82k7qyxzu9deRCgTW6+vyp
TgZt+MU40hyhqzUOJKbp5KXy0RoTYT0l1H7qF5DxjtpGIioRuxszM3LvpQ6PFiR1xuih2Tpm5YSa
eGnle+WpupmCaE7E3G97o0gQDCTncYajb0W5VSHw5/rZp3jOKG7HKpoNRWQbWwBXzFnNX3tPJHAN
DXZhE+XbqeU9RJDIyX5TZdmIPkWkm/ETNZciPZCU5tYdfyPy5yDWVBkOW7ilRfojK2JaCGKpwsEO
bPi4jlZ3NK98it3US/MjJ9dF1rNStvJ33TygiwCtqKbR3+1dEdr7rBa5Mp+RrwKG/7swnWJs7uoq
z7RkV5oo0gkYN6w6dre9GU5E8NE0IMcZJbnm/fK13IdqtRklJVbHrtxoo8rYrX5odgVdD4opsB4n
CI7E3d43Rq39RWTjdjt3muP0l+9nWXHSzJCYhIpJWosHTRWVgxQRrCWwgxu6YujU6lKJrPfY9uVW
pF6RfbHETG7UOMwbnETv5P7dGI05FYuo6oZjXAya9kR6FvH6aFCKtR9Iwqfimdil+g1G3vPfR402
IhrWV8xffqUuEMW86ZSf0MOUatIfiQoTAXOy75v3g5raMjB7MVHMl05in7wOsQWULAHoq0+UodVd
5LuhDCq4JPhdhsxQH6ryFN312C2aj4meo7pbMpNA3pxpUe/MP7xCY2QQsXFghUzueqUlD6PRmkX3
0NYiNpxDVdBzqXb+KOOZ4dQI3rRMc0vUzWtX2giJ5zI7jhVPikJkr0t6Lzp5kWa79d5NfSv96Lpm
3n+mpj9P/bZuUj0+0gfXYk6tZ+QqkMLMKhhLdR0ywU1nU3mmM9Rb+qkcosHJNwNExjOVcZXZJYqV
0Ni45qYfO4e829LyEZ7ryUqP4MMrbbvUuqnsK2bHxLPnTGwqmV89Wz9EExlIHzt1XO2tkLmOXR41
kslTaROL6uOo0n+UAIMc2NSf+qdK0Ah7mCfPmB6dvKdoTW1LA7ggxVgzSxXqg3qYSteID97oGtGj
YXtR8tnNkkj2j0OaV167Z2Cu7KYt58JSxyrRu9D7kTVU2D6Ro0q0iWbQGwwRx/TXmYX1VOjHn9rB
SpI7x2qrsT/lYMCc4yBdaUaBp4quEe+aKdOoOOl555YvJeXsVttlrYmToLhjWNm3iZS1+wJQxEOH
dtYM/XPu9np/7+o5ouVaY3bhoxbGVKHVaFn/Th0TLrfewsUT/98zAU4chB5+ltQF/AOIvFWMHBZ2
LDUPWu96op1Ct6I9tnlZ75TLHFKl3OHG23BpbxlgZhKSh4HQe423SBcujn6Y/ECGY3wH3qK9K13U
eTwT/zzP5i0I+fkzuKxPLNH4QrfKgVuyvTP4nRY6w9CNno9saeltOY2K3sEw0zgK2wdmPg3kvkNv
pznmrWHtVTrwxzTTZiDYBX4TUOsqUOxLQopMzORmfdzGJ4mXUNtJZeG9rsf1F90ZpmMGIwmKY01j
o3ufj3mQ1iniR05ZGDdgexdhK/EksChAiA6DtyCEzzfCiEwtoV8T/o7p5J7S3hBHe+H/uB51XIRW
Ln/bBhcAWt+l27+ywpBRO3dZ3vyOddlQtPVCdCGR1277TZkRWB5qM+uLoC19BO6um17nOtAMAUWA
5YsPvSRiy0/7K1x2QqpFJeWg3zV3bUAOuCjkoRF6qgKS9BG4UiLReoRDeyZBDafu6IVQWHy9/ivO
zzexJdaBRNoLAyHx5ZrrS9lOHXpmvEQ+MQ1R81CpCMEUlOIBOj7WJIhRvjHrhdT+uuH1QXfgIYUA
zcV/Ce70+vsi4zMJAb3BnTkk0F6HMQNvB0/0xvsCHxkfyhZpLsqlwyIKiYDI3XXz5xHfcth1JI74
D5O1gDvWgmSaiJyecXI3mBB5uctMUZ8iMcZPYUGkdONLv2KLyg7ovaWQw5T+shV/felMdLOZkqcG
BNn+A5oAUNkAY3qunFTt37os8IXLceJEm4zVrALZrNeHcbIXhsM4cmMY0UGBRKVGa1hHJeWGVOj5
5fnjMHhmGR2gasUFcszzdU2o4KEfF0WHNm28Y9pIOgIWktKi6pFD9grd2TDwYN5wDK9YZUiEvASc
HUxSa26gyGuJfk1LQ5Ut615KIcaj4zD8LGBc/pBpntwa2sAY7fWNXeH9WayzMHJDDA5Yh5blmuLJ
A81goiYDl747Sx3exGEksgfLuKDfcoeeUaSF0daY6cbus6zKy2076e648fUmjW7JAV0cKWojoJn5
TTQ3+V2rIxX1QxhRCpYHmrXauK16gIGfh75GBGmqk+6tW46jIgdEEBbhTUpCK1flRRPEdWaDqHWc
M86ajS0CHwmIcJrexri1JpnvQifxmuD6pp87J/achZGC4pZ4kiiLruxaQ12quA7bwygVZPSmGN/r
RTuCFe97bUP1Bj336xbPnfIfiwvjH6US0m0D6Nf5kdaloZk9UeAhGo29aPLoXUFf/lCIrvrCqf4q
rLR4n3eRIqER6ct142uXSIxB2Yv7RFEO77TOQlVl6VnthN1hKkk7ZcYksUzK9mNmIW41Fq0RjFrl
7lQq1Y0PvBq5XtYtGL4g84YKlxR87Y3DqNCieFDDYeij+ZB4yK37Kvf/beYBdsfEQkdi7OSWNnOy
z4Z+vHMATx0kMLmdmyDiLHogT30ogKJf35OLg84JghiQTwnhGbDa1QcpK4fXoWumg1YrKKvsvjpo
7fx9yKH4vm7pYvexBLAetgPK9/DVrFynndR5X7bzdMgSdA1UIXQgQy3aRqmtfeu0uH3gcjgbzY26
W7qfry3SYSiE4jzG/+DM/34gSisqGmv2pwNhGaGePQB7MrPou8/e/ry+ypXQL18aafSFmgY8JGMR
dCPOT7ilwVBD9804MAICqDZD2lnvmvLAbLs81hmokFLQohJeHT0pfzIOXZs6W09v9A+wjTjBnNVf
rFxU2wiRFHBvRg7IQjKeoiF8cf23nn8Rgu5lJg38Jch0yrG4+/Of2uV5jSEv3dkJFAqnTFPW/I+m
ZWAQ+yiU79zKbd9PIvMyewsE5Rbj6Nr8onxg2UypLu8p0xareFiOnhoy156hUXaHY6FVxYtdD9+l
EQ8HagjZto1H/1RAm3jD7Z2/cDwyi2HWbBEWkQOsialsgH3SASMVQCFb/Mw0Oea72G10GKBNtwLd
ZznD54SG0afr+33ubhe7S161kH0wnMj/WO23IWQZuc0EQ3DiiQNld7ErSiUOWYx+jN+O2fE/sAe9
CBebHItbfv59q8lUlHsoptuh2967MG48AkuyDs2c/ogNpd9wr68tj/O00GLS/GJ0/dycZlag0bxa
B0Nb+u8KuyF5A4Nm07AvKwpvDF3fCBpetUjBFtJ94hRg++cW4evxE2ORSxwt5hYBJojDROFwb4ZD
usmVVd5gSjr3I//9ARkNMhYYMW583dDJLG1oVSXYUAsUWxQj6wKxhNoNzuT9B6aAuDC0xVsFkG35
KX/FtLBxET+LcA4YA6EhPk2avSkZ6d7LUIXamx6B/14X3pFhywWpra9rw50xRpPlJUaQjsp+aO3Y
e3DqBoEn6nXvr5/Jyy1c5my4egS2PITrzk8+Os48prYeMDPu7v3YlxsdcoxPsq3dN4XPy6rAQy4k
d7CJkIMtPd+/t7DzwZimhqMHEu2AvW311q6JUvh+EZYMmHYB3jSipfj29ZFYL1+OT0T14txo78Sj
PnidHsD35vrgk63yo7JGMzsSF+W3HrZLF4oIswFt1tIWQndiCbf+OiXC7+UQD4kIElfr63dG6dbT
Jik6D84R1bRmvctiAWc9UFc7/FCPTZf9z0TEv+r/vU6xf+lMKSQsnW7Wy9jMmt0TXRFtmgdEJsWs
tTToQJEUFaohNf8uqqAguK05zd7+aZdUD2djwuvMiT1ftztnubBHjNaOi1gJNYBjROPhfkpcMEHm
ZO/yfmrefCWXeTCiB/Q7qVat/Rub2yP4jTpokjpfBz0bA2Na5pBzr313/RC9tqdLoMTxpWNCSnC+
PK1NVA9oGB1Sk2BcFFl/JHEiRszkfBi0BTyFitLuutFXbiY0DgQskPoayyLPjSYgCFJ7bk1epyne
dQ6A7b6e5V27IDGvm7r02wy/6rQUmAChOrCe7U5M6rmaMxkBrE9iGyea+TS6yfgQKi1+nwmAfdft
vbI0TiiQLtel2UwYeL603CkHbUyxJ0qwscbcqWcrzn/KWnV31y0tf+n/yqd/fM6SydIFJqLyYUY+
t0T3aJSyn+YAptvuq94XIPf0rEhvvOyXZqCMoHhHLw25WmoD52Z85HDBm6Ff1OqxNdE3oca0FaUw
v1xfzuVBdBlZXOgJud3wmKye9HiUfRe7hgi81i4om9vyi1bXxUOSwNtVddanWhUMFl43eunUqOYg
xo0E61I4WrMueoDuNRC1RqBnCBOhT+YHMyXon3oMRHwIoZ6lqjYEKXDhG+/g5blcEEIMoAt63dDe
rNzK7Gkd7KGzEUBOrwVFbf726Es8aIP4Noe1s7u+ztesURWlL4pgLCtdncqCZMWAh8JgwLCoSfPc
PtozT9NszSxzT3Uyue0bLS6VfQtucIrg1AVJws+PTajVcL9Hc7fw4CMa6Ru/euGelFPB9eBE443d
XN86rEFdZHHnqAYy9LpqJRRGPvil7kMNrg36sSYQPWh5GWabHORicePQrDfzjzHCa3juUQUh8zpf
mk1+XMYdxqpexAfB/BAT9X19mgdGavWqdG5c9PNCxlLVZnE8BgsOjXBm3bfwEuYfh8Hq9srobPhm
quml97PQ3k19nt5jr4W0ogmPonXsr/y3+o0ubbHPZJ3H+YGilGnV8/W2kngNwiLE/aJMbanipsFE
WxkFlma+cWouviPID77eAjn54wNW31H5Qwjswqz2Y+tM34Y0q+Lnqu7b9MRAvHy+fileM4YgMK8s
dTfEoVaezQQoZxqJRWxWFel96Mli75c0Zju/rd6+LoqcS/3DBrDHP863EAqr3qoZXt3PRlw3AICj
AYh+WC7KG2Nd/PPmhREdcPlIkBZrqw8meycEf8bdi+jkB6Rm3mdZ++mui5kbuG5q7bWp5FBcALOj
LyUP2J7PFwa1Opx+oQviNey6k9M6R/IZa79ws0NqaabbqppvCV3++aN/v3wYdSh88AQSivBqrIxG
nkhDkAEtvL/19KzZHBPmS5rubh7pLUPgady7og8DgHd6uKU+yGCIZoA2HjpVfADM3R6Z0wS1/+a9
gP9qmavm4QeNt9p25cuOiWkgBMKCwaFQs59ta6uc9hH1wTsH3p+gQakue6tZ/hwbT1mDQhe9vtXD
2aVWZAJQgexosCcghmAZrYbpLaBi81HvGiodRne8vtSLq7PYXNCNfAmKXOsALoyUpmJZjntryuTv
xOxRIYI+7lhWenvjMC9P09nHXkzRHYDKCFsQwJyfMDOFutCeknE/WraGZO9svxSTK2+Ewa9ZoZbA
/YSw0sAfnFtJ5rmGWwTGqNbSrKfUbaqtrofjjdvy2rbR71jeRKp2QNzOrcTm1AnRu+PeNevhpISs
A4ZytAwS2PpWdnhxM9m3P2p8EELBP+csv+WvfM20u96sq0jtRS3MnW/P9aYGHvQSQwKxgQaMEYS+
L97q5xbPveD3TIfiE9Cvc6MJJKuGAc5+38OkvLO6Mjvheaa9IfI6uH4EX1kfZUQ6cUSLgMzW5X1U
Drui9ygdj2Iyf6J1gUByCtkvQwFJ97G0dHUISYN/XLf6yhf8A7wE4UY5D36t8wWOzLaVsKOP+6pT
MFTYabLrgctsnaqcPv8npgBiMsbqEUKtPqCVF9TRbZM7lujR3exoeBO/ZZaIvv0NF7IOg6GCXObf
/9fU6o65zC6GFtQMe8+T1UPKgDD6zIxgbB1pdiDQwvhZG6J0qzXleCO4MZa/vbrfPMGwSzLOT51m
7b6a1Evcqp/HfYdg0DLTNB59yBufM1cpcMw5G74pkhZBFMdhdsLxJv9ZH0L1Toeg9Z5STHqc/LDa
STiO6T1X9NzJnXXtxha94iBor/PGeQvjExPg5x8+JFv1Lcqae6Y8fhtFNjF/5no3/MNre8FTCmQE
jChebxWRzE7GWLfPJ28HV54qUqXAa0LzwRtic2+oybhR21hepPXe0/SFvGpJDMS6mw2Kq8pyhoH3
bc0AYNvRQzd7KwnwJsbO8/qWCUKF3PvIjEFWqVsEza9d4YWbiuScKNdeE9X0KNH2YQJ2rnZU9mjU
xqAfWocZPLeEDwZR4Kx/19mdbT1ev1mvbjPsOIA1lv7c2jXORjaqQefIweLb70ihvfuWsaOdk2fN
bpCevr9u75UzDjvmAsPhiV6Y5lZ+f2gBUc6OMewrxhBDdG+c9BelVfsjAxiq2wxZYwUTsN+fQzoO
u6pJonqn6Vb9q5wMaAT1uOqY5oDMbz/oKik3QLLLXeQp7/v1H3rp3TgMJIjUuujVUDc9P+RtOeQU
vwfGtQYS0mqGGHxvN8h5bSFcM8Mb8fflZ1hiCJqVVJ5QJDBXDo7LZjoVsLq9KRmoBSgzf2MkBC8T
djGr1YyXN6+OK0UrmCKtuZBuna/OqLIZ6WbICGDIFPAoMKI1/ahbQ0GEzBcq324OfpClpka/HRj9
svy/HuDOon3f62m/ZyhaHmYC2i9IHVTfQ8Eo2vb60i69EwRCFEdNZvgXpt6VLTB7kzfp2QTxa9/+
EoNlAk52xy/XrRjiwl/QV11QbdCbL5S2qyiptcZmdJJ52jPTau9at4u/Go2e1iQ0QvyuzdbVHg2z
NABQa0P/BSyquStA++5L2ZpIZZf036//pIsTS5ADY/CyzVTewTacbzJjf6DnCBECI2xjmNFIAsoY
HZSJ/HJ/3dTFcbWAMIDnY6CH4S2gDOemQAHDyoE3QjAjHY7KK/r3idW4d6bRpAxp6smN83PhnAml
FjEbMix6GOz5uT2yp6wrplQEsPCX70QSOe91U5q/I4sBlE0OLpRqnE7f5BT1vp7ftYl2i9n3Ii5Y
rC/8mHSgfJt06/wnWIuiQCYHEURFXH8r6F4+wSPff9Xbrpy2UqVMj/dMt6J6U984a5cfllofBxlK
YXJzerfnpt147K3QmURAL2UZZ7LhIoOcvT9G+WT5Nz7ta8ZY45KV0gWDkOzcWO8PGuk767TtUT7K
SWvHXZ21LsNns5jSG+oHF88eu4o4IyoWVDpgDFq9BpUJWbw1VyJgvrvYIb8JR5qe/87hxNnZzO/d
ZaNxSwDilcOEJbS8lpbpIn1yvkJl+pptjZ0ZUGdKdpaY1P1ce7CcGmb1wazGJtAjmT0OzKzBeiDK
X9fvzuUGs17KEQtAEDibZZybj2mBR6mRgXrJ6/Fu0mt10EBjB5R52huB2uU1XWA3XBmy0oVxe7W7
hdWbzEcIJv9FrC9ahOl3p3G1B6lgQIpzyFrevDQ8PMErFTJelbXKSlxPPZHqyFBhSf+5bpxib5HT
QSiQaLu3m6J2BK0ffgEAzepO5GXV+UXdWkHNDOZJUm88kiW0d8OEHPl1Uxe7uGTBCy0l54Emqrd8
0L8fr6Ih+2B6L0hGYMywSgGXcWASeDba8iVM5fDWpWEPviXUnxirXVicV/ZckXTu3BkBdYXwkw5W
bAciHhJhq2mgpbq+uAu3hjEOoUeGyvtA8f3cmObmVtmmqRFMopg+ZPUwEfrRwET+toLnV3afyCLo
UJfzfOOdvrj6OFEeEMvGrzMX6aws573WgPRnmcAeq4cKVtF7p3TtAw7B2Tt+O0FcwrTo9eWu8I5L
aL2grommiDxRu1gL0yL04rtzwXoN2UTPhkDgF9XfZmc48CSkjP7vy3xWm8GwyqDXS/vUFN6tp+TC
A/AbyBpoVPMLKE0uB+6vA6UXY6QhOM4HzmN7X+vDQPN/hmIlDm+14JYbfpbVYAqtMhILuDQXdc1z
U1WvibBhliMQoS8fRzVF93PKdNP1XX3lUxLVcTeWYiQAp9WJ1ZRfeE6LS6vL2AriJERrPW3iQNMT
6z6C/uCeAYdbHfDXdvFPRwXYrIewzcoDOL07J67Hl1R8aeRUiuwEcAOyi4kpl+vre8UDcO3/kJKS
spAmne+iF+ZoKFEgJ7JK9V2tmdoW/bt2l1R18qBF4lZP+LX9BO9CXAZGFOq81QExQyYwmJ004JmQ
4h3a75TJCyPcgxf1t2YIk1jvyDS4vshX95M2HLk2d4OBzPNF5gLqjxrYeDB68JfWnWw2sdD8vc5g
1w1Tr+wneb3AqRLK4edWHhUorxJDExNjZFAkMz1HmLEBtuJ/YwrR2kW229yoab6yo1jE3CJjQBdg
9ebn0GCNdUicMUaR2kVNOh/oDboHZuuaBzHF/0yEQ3dv3lASBOrQdP54qNa9qtitZ6fnK+PHs2jr
DFYaQLYWb5w0bw/XTb3ixVkXNTCKMoQWa0xfpStLSD/UA5MRx0CaVbkrVFTuzCprlrG2OWi9udpD
PnWrm/OKgwH/v7wgAH8Iz1ef0mq8qUj6XA+Mamp3kTvXD4h7zf/BgSE3xn2jKLXAQc7Ppt97nWNK
4EspVDKBV6t5m/ZD/k7EUCMJrbtViXvlLpA/LmUgIgsWtVqVBK0c9RO+JVrOjDMBJ0CyN7+j6//z
+pd71RJdIyJ73iRimfOV5Qr+IgSg9KAyrKH5Pk5577yodornnS9N7a3VnmUUmZeHt2fpY66hifPc
CFP6+OiKBC/QLF/uE7KpAxwQkLBktMneurqFhIEyHgzzVDWc5Vr+9dJ19LghOYBisY91+87K6LrH
Yq7/cbwwfn/d1OUNN5bUjNGbP92Yde20osdXl5qkShiFoV1veHpk9EM51pzv7GmI8j3FVeCD7pBI
43jd9mrGbIkqeF9BX4Lmp3xHS+N8nWTYDHEmvQXk03KLp8oK4+ZfZ3Qz5PmixGXEACaENArsjoHS
J6cRUuZbBQnx8BFmH0fdidG1b5UUL70sY/1UkWFYof1JInD+o2zDrQwVDjaqdUD7eUE8cSpi4QXM
xtZblzzkRkR36YX+OFgacMR0wHBWtyZL5pHyVuEHkCXKoJ+G5GvoDcWRGpa+T2utfczNMNyM4VDe
cO+XSwXNRBxL/41ZP/Lz86UC6sLDA9wMNCq1H2rUXVCf8eD52xjuMO/rzPKzGy73svOKa4BdHBg/
VTQu1epJid3OzIteAamMKz3c2JHdbYcaHF6a99X3eTDVPeRGMNfbhfOgK3C/9VCVh3JW40fLrdU+
Rwr8xiV4bR+Wmb8l5SN1XxONDIxgm4lTEohZZXxvi7bfy6kp7uOynJ8q27tRlrl0XiTuS4LpIAtE
LL+K+/iYXmUwxxiYMkYtLW9hnmTgzimDAVG0W4CIy5Lbgp3BKSPI9Uf+YpUxzAaKXVbEgwqRUYMI
SgWvXtuL96qbCzTbh25nz5Ix7jzLf8DI+xUWCXebK/p+dumUN77/5cNH/5WsBddNe5vY8PzI5RJM
Ym80grZA3h2yzp/kloGouLxxqS4/KXY4YjwNi5TH2rXorRiGLKb4kxRT/DHX3eTeyYz8Pgdct7Ez
78d1V/bKsmidU+4moAe+vrBN/+2xW+kUUWyBtpSKPY41z37y4lJ/vm7llYPDangWlox6mRM9t1J5
XVTNhS6CMkutj52Ks3zjy3FEkb7uxZuzE9obS60FpC7InTVmZ6rlRBIcUj5r4/h7rPn2dyZzovmY
DL3W7iu7U9ohaSx5SyP7lVXSkMUdUulZosDV9egMt6M/KZaMaO7v7dhqIE1s+3rbTpr+6fqOvnJM
/jR/yXVYInfkfEc9gzKBsgZeoCnOTzGea5eaMAUQCyNz4Mr4Bir3VXvE0cAeYAGhjX9ur/Uc5fUU
oQNHzuFdlnrZyZ1EdPRqae3EhG77f7A+0naiQN54kp9ze0S0jdN0kxWgB+nsfQGqtJShu5VLHjaF
TnfjRbl0NrRcuNwEL4xywIuzOqKmnGLTqz0KTM3sNkFVdO4HLVE10IEQ2n7da12oJN3GijZa1fbx
zs1a/wAH+LjXC6ipAdvecjkX54mfBOIbh8uponiwihVnkJGNDQI5KMj+aPeKaV8owASZO90Sx774
vJhaVr1gUIGDrWtQcQorLgAUK6BBWD2hSKUO8azifZeC6R8YCL5xnC7cztLgYk6HKAVVASb2zj+v
nYQh1GmmFXQCokoovmnHbuYJrr8bzuDCEIgkvAHbR6uNEGiV5SpPaxctu/JgMn3xgU9pn8DSxzdG
vC6tEA/QUF2uPXoW6zgbbg4BBLm1D0apmfk+kakQ0SZUGaySNxZ0cShcnBWpMZcCSBBv/vnOzWZm
darsvEPIDM6/NEUgQS8mSJxgsn8z2hNbYKvo+i+AHX89VZ/BFWqXZu0dEmnR89CbjvlYzXwIze4+
07XwRnPgchdJLIkqaLHTd6EIe760QaJg6TSVd7CcCfFqc57vw9rS7q57lj8Nwb9rZGR6C/r+z2wY
kLX1xxocF/Bo2cFzrI2Gs6GHlRXNkXnc3tn5KXyYw2bobXd85LawpYLxg/BAqy02T0DoHUQIfCl8
PHvrZpuxKbJum0la/JuIPK4JDADj/9S9nf+Kq6j5MFaz9w62KPPZDmHAJ2TMpk+ALvv7UDriw6j6
Tt9EfeEZW+bTUUAc08j+N1VdBas4F+dRebr6Ho8CnsKamu19l1Jg27liknTCGuHPJwpLeCVpVZ3Y
FO4UQi3sNvpLNEK4jKQSg4ZPejl0w0NYuabal5l0fvpmyzQsEgHxx7DJxu+5mGP67C4Vi4eotaDl
wSXU3V1od9FT2Q4jjLG5qw2BY9cJfK2GkZcM9kU5VMUokbt7Z4RI9Nlrqvbn2Jd5cegpzKCCsxDN
D7aax59mxNzfLlLcRgBtZjL226mxZW5BrhzDIJ1ZqcqrU1+MDL+njrJbeWfYKeRZm86LmrDYCV/2
+buizSANj5rIDn+ZlurTPYEA7IuJnpj5savU7KHum9eQ6SLv2NRsntWT0RMeJnUwCi2LQsbWnNyJ
DuhBp+pYQm2vfuVVbfP/U9sZ9kbTT9OXIXRNOcO+7jf+oaWta+1unEVO9NlRpObAHQMcgdIOQNxV
HtkVzWxU8RDBAZ6Wh7Syuh28r0a2iSNrDnr6BZuonBOmNoty33RoH1y3v3b7BNgEZFwInAlV+XUS
PcxoEjMcm+5DR5Wnzm2/hwM8IY6n1YEryu7jdXMXVw/oKj6LR2YZ1aYrtlqvLcI4m6G9OkVmXoXB
6Iu8CWbVCFg1CwafdnOcJ+PREpWwj0h6eN0eSilxr2a99w/wtQv74FppMgdDWOsh5JqN7m2QdIPc
J2qR4vinbBEU2ACNUvpj2esy/AB0gOkeE4bM+gkmWv1EK9BEe5tBJrinuAUvOVDb4UsXuUa5F/Uo
up3jSjJ525TK3TSt08FblY9G+C4fyrLdwS9ZyM3oRkQmdBWK5lsLjMUNEqnFtBCZFftYCebM30mg
zw8GTMTlhkfQ/aEPyWDtmzpNiye/iQ3zMEIpbNyJVMjfhpVKu9joNSnPBn+R+s+jK6r3bTpE3/hS
ubM1oJaDRrtNhkfX1ub9ONZd8gHmYanf81tV8kPatFM+R6kWzQ/dPIE8CE04ueEByF2geoVkOpah
d7DKymjb8TlRMJceJs1HOsGXynxEj3tKfpqzXxzIscN+J2mK+NbepkmlbVIYtigjODazfhvHSJtm
2smkycXXuotqVd2NSRwjtgFUNYHkMo0MYD4Qb3WbZHRmG0kSp9R2Q+PX0bOJPoz6ABee8RM8YW3c
k3MbEcQtlR9tELvN8j3STCZc8I3jDV+vn8QVNSbzIKgjUucjtSShBXAmzt8akUoYzcyquy/YPvMR
0qkQfqghpZzKQUzC50oyY74h+YYOO8xm599qHPvxgYwvfkKqgU0qxsyIgx4Itn7SlZ9pB8RgW8io
43wa7yszG/5JBQxW+2TStCCcpFnceDBJCFcOhPYLza0FbgofLu2DVdTaxslIKckrT9AYGehc1Nxx
BCG6xW3FWlnC2AGzuN8Enps7HzOkRn77Ec7tGXFYQhNZgpTdtI0AWNVRNOrvZtROfuheET9FJYEI
zPkWTHamISprn3CtI3PTCJ3RWNj/kKfKk1gU77ipMFIXuQ7XajUh4MCp08vyedCisXoBXqwhGezl
YbnX9dFOtkVdmI0O8Re0Zg9D4xpy06EDWfZbHXUTFZSMcspHLU+TZF9AgD9ApAppnffFmlpr/uZo
s2d/FU1W/vDa2IT2DnKr9uglETj3Hq4rWODwaiJ78ic4CX8lU+hXuFOnTaenzslK4zT1st8jCSbS
wI8zH84kUAsopbjA4tp/aBgiZZtVIfxqceV3pxTNxCrHK9sQo09hXSe7ZB5Q9jDiNAqDlALfkyUQ
gYGmsCjCb46TD86msPSpPia9W05BGuGjHsMsgu6evaF2FCZmegrbRoMhPsrtdnqBbczvN0JXsxvY
CVMS0qbG9dKMY4GiR6wkfP9Wrx+nAuqwe43E4UWz84Uh3mvUuKgnimbStnEDaf0nKVzxdW7ysIew
tMGHQOSi1RCm5xm6IjvdTLRpF2awr+/c0rO1Le0SuM23reCthnK/tBBc8cwpn0FKDNUwbpy4TPR3
egHB0r8u6naIxkxmme+7uOkR4QF6kWYvBF72Z1UXrfwY68a80xAE8k526kX/NllmvK/6aDCObL8+
7WrYJb92eIHozgR6Rz8W5HGt7UJ7FgdTT1N3Mzol4+2QOZlfw9b8L8rOozdupFvDv4gAi5lbspO6
W8m2bMkbwpE5VjH++vtQdzNqGWp8s5gxMIMhmyxWnXPelNoY2fbphgLAJO5I4pr3o0oRWN1L7E3m
H40vTV6TMCaySPOkSEkDiqYvce+5WWjoatzApgXtVUNRHeIaf6YN2UAx6zhKExuJNNZUBr4wdlU8
Vdocfbe0Rpn3qRILLzwb9WTnyKY82KM2G1/cJZvTs8TljGlUM9Tpl8iUZWYQoYvK7MbvWP09uT8K
y5kNU6W83C7WWM1f8Jm0/1j8S9jv1gLhMzBxIi1mEhRyJcm14rA+xK1IIofknU5aJGs3S/bDXQCF
vo1RZJE1EDn4K5wST8usY7IknrurBHEYneZKWCYN1M/bxG9d87REWik2hcqaAawby88gWbzJ3xp1
bxS/QeUG/8T/y6bYjsy+2epu6+57jPQxNozTZDK3Q6ylCyFJWHEHZi5l830QGIptpXSMX3oExvBr
aJpUbpJyUfGj1pvdV0u0KDIqZzLn/TwaVh36TZKe+n7K59sOtdDEWIszclsood0wKdEoXoeBHiDo
W9/vs2DGb3SnrzT+KXTGMnlGOFnUhLOU/VNb4aX9lxrSJN8GtV1zxGZtFMGU6eL3Gr56Tbp/kfCM
XhGwa0WEYQvTuYJ5vz0vLHqhfAJvPnpCxmjtzLovbrD58rsNht45BWuN23pR1d6TVZEbs21Lt3Ef
PGs2qcEnMIqzVsWpvjYVwmqDGmJN9In2JiOQjOAyE0M84iWIwGJ7+iZzlR2tuhH258rKrW+erYQK
RIoT5Q2BQKV3BSd6tT76byG6RrZBvqYehHG/omBvf56v4BhGsTkcyX6Zml1R6fpt79DDNqqr7rOZ
LIStsvqM7BosUBMYuvKlm0m63MzYmx41b36xQGD+QJ8q2mAm9uDJ6offXjQa1ySB7448bhUOmbEq
mlfN0UWXaAFAdq6cx+PozDOBt1MjyVaLswZsNpjyNJPkw2X6nUuyW72DXmf/r4YfPCzsvVegF2iS
Xnytqv+Dcll9AjYYOfpRgb49ATWpbQt9GN/NjM2SNDdqx4/Llcs6HZb6SmKB02FSQL8baWZWbwxa
K3UiUaai2BNaOpMq5YI3T0FmSzLbVN9p2uePr/oqHX27KuCXUnQYwIco3C45kPEMcYbQD/uY03NV
jx4hUv4cMu3rfpkEdTp3djcsEe5OEGm2pJCU075JSg5Ta9Ls5cGfsLwLvHxc/trzvNihrKuBiLaI
2CW5X7RI/iTKiWCkQI2j7uKoIIg08d3W2JRD3w/5FfjiMqEQkiyRsODmCB9dFPGXrpslaYAMg7Tk
bHSNym5GlVWNCHTBsDFA+JjdJMYYpcceaDHTAiixidEEXedO+NDh3nriXqMzUzJlbGtP1ZnkiK+i
P8OSy+EWMwF3ftK1wut+TmbSq92CT39zQxOff8YKWFT7otR0ImZsp1vyzSSxsV0TLajTcU+NDAzH
5RqRF+E37mHHbPgZA4aPX+mr/vHtK4W/TMO6PgDcQd6JeJxZNYSJOUcINAQIgRnW9cYb6BJPbmNm
3h0MbWx6hzj1jprBNGsOutlwl1D0bk6mDfmOvvuYD3IhF00WxfAlyxwSUuLKxjJvGvvUINaM89fh
Tw3Bg4B/V37D2iS++QmrXgN6xv9jCQxy3n5+fUGKn21O3jEmCe2moSa8B+Dwz107uX/6btQIccyr
a7Ow91dlus2wnQxUXjz+rW+v6pt9Gxk9c/WmcDN73xEjMR7q0R28h7iYi+RL7pvKO3sCt+n/tVkB
5Mb2HtL5KixD+nmx4VQQAxjvNSVJmERSeqOH2bFCnhQ/pizVB7wCxibIWpN4LIFRtXFPXI+0d1Y8
R3ivdZjxHnh56d2cZUNXBXPb2cV+Ko3ieYoNZCBm1qA9oFGt/kp+o4lra9T4V8SMK0D29rVBo2aO
iGiVeYy4dN+LpUx6Q6+0o+v0O3J54h+jreY/7Gf2A+VAvJ1F0t/jl2n/mW3yoD5e+K+CmovLr4Zw
a8PEnoY7xdv3Zwxk8GLqnZ+GxWzFJvHj8Vyo1mHgRvVVbqY0x3CbD9dqP7vMoVuKH1s+4OZuE9jT
5KX7YsZ2HW8Nlxo/CoeljMqf5Jylt7NLOOEuX5gdhPVUu3IKEkh/2pZgG4yoAqv3DPUw+ol9xmzS
moLJIncBPUtD7kJQJY3127KJMwzg6+GZEyvhqC0+7kl8Agr0jVM/G6MXzDJvtJdGMfPIbixzdLyQ
qaOvJ4EtiI9GKhPJq0nt68d0+dg4I00QLRB+/vH2sVXjAi3F1rPT6MTTQmjdrI5CLuMd0ES9Z6CT
nXxIB2yi8e9m8sQRWZH68fG7u1w5K8OQaQwOp4hKoIVd3IO/BoxGTj+cqg6I7aaIOA/XKE9Besow
MJ42zczRN5boRnOn2bWenqy01ovd/3wb4P4W5nVsBB6sk7ePYlqWUXhFok65O3fmdnTcCXdyXUwE
pialIM4oVVs7zrXbYSqLYB6K+soifp2P/fdt8CRgz+rMz8DgIJNePInOT5iqpkl7Im8j9varEwMB
5YOHb+mievJG0mga2jNdZvfTapVnEDZg1Xe5mvpuCfDnxvCiiLGgIKhJk7u+S4du04nWyVWgdGNW
B2/Q+2yXDYU816QLTj8i3rF/HMbaO1VWhMmR5hbNUfpxRwqA17WNs8N+WNujSu+r7cdP/BLr4Odi
87f+UKo0ALCL6cYIxLrE+KmfNM/5RZKURiJYkn9LWtVY4ceXeof/rddihAKNgvcLc/DiWllGpCl5
OvWJfNBfE9Izi3zUkrifgZCyfdMz3g7SznTrXVep8mmMkmRDTm//wmh1uIFsePXbuyz62Oh1EitY
+q9uBs7FiTMzmR67OetO5O4RQKfUQMpblbcq1G1m0aEhU1IPP34MrwThtysMwIeHgARz3TwuSz62
E0efWtWf8M7zaAztojEPBKzKgQRHhYGnRd7tQCmka7H2eUY22Ny3BGts8rlQxfOSMGl89pn13KeJ
r8Xbyi+6E82t4TLj7kT/G4f6cdq5zlJE+wwAhnrIiUk1q/I8c14GolU4s8wqHe07pDX5+Ig3CIcu
rb161qw61bJdi51RHQ4DWzWzK2vy7nDXaeMri+/dbI3nD4sNWtNqDkc7drEimjHSrCoe6hPWjupu
Tmw9hl0jm+IggH49TMfW8NnOli1heL1qfqEqmbydyLJxRlXHIj1ina1vUpTcxNxlTvK1aOJ6PkyL
0MhQmw3zZiDW+irnfV0YF+8QsQv9KuHea8lrvN2oVAWzIhnr7uS6rOB7WXOy36YJY34hMPo9kWhj
3+lLZ0d7zSjs5F4brJzkQdPJsWknHcj99vGq+sfHhRkdY3+c7hm1Mvl/e0dGRzBmDs2ErdNsTpMz
wE3tJ/NBiPq+b73kYRz96IFm0bjpbLvNAr2ZzGalCE/f4g4y6pVl/o9Pi0YAhQw83ZUaefFqp6SM
mOYW5kmCCDDyWpwxcEW17K0WIsWig+9fueI7IQID55WPjLcqu8vqFPn2EdT9UIiI8v9kjkPchWPj
VlNoqjLVN7zMkqDezhoN+Ulk/Edbr2ZevtEYm0FmygvTvvJG3j8Afj434fBS6O0u72Z0rSjWG6c7
2dJ10ptiAcfc6LE1OD/deEybDfHHlnZzZRm8X5h0zVTuCGZ5Fu8M1/KswIxT8xR7bJHLL8pvxX1W
OC3pi4Q6ZUEeZUt6RPs+3HeV7KtHU42ElGI9nyVfqb2qK+fpu8KCYpptbvUYwsqI1KW378SK8WfC
mzk/50ABXc7pueQLMa9CEu3rKlqooInd+quRErmyIUZIAIFoS2leIZ+8VlFvvlj7VRbHUGFF4uDo
vL0RaXf+gttWds4ia2qxra9HORLIXBt+WKGHB7Wd3U5Zh1TSpgeVBMTeLJUgv9OKe3UavU7ZyQai
WBKJEDKgpxeB1vuiE2Ftlrr3ByfNieF+HNVntyEig7FBjB2qEw1z9/vKa76sGdlzVicqkM015glt
6ttfQ2RIq5t1YZ612tXqT7nsx3vdJLzj5BNH7jVhE7nizkfYWECKxXeZAf5SljeysCdz//HNvKr7
3jxabmYV3wgI+ejiLl1o9cEHXO+ldQKds6YqrOaJnCAdcdxKDvYIf/iSYRWUiE0G3mAHpsyLIQ2L
aOykDFpijjC2ElkEPUU58TPFEseAHGLP3qVmkpmbgah4YnH1yftkAGWGBI84mh6Mgm7/pKKqfTG8
vv6kKRBpzLJ81Z21KNWLOoiMuUQu3OXm5ylVpQySfsJZQ/iVea9IL9L2RZ/N8ZmBZnf0EtCwLRh5
rEJzILJri+46dZ5L2c/VDq+v6Ra8v6r3Kh/aeAdtspmeDCa3X9UA02CjQDR/aS4BqOdaWokIM1l7
v7wUq41jWXbD7zKa2XKhrSMTxA3LLPc1lsLT3nG15lTUNjQGVRrWXpIf1x4AaApj40YEAqwpd4gn
z43jSkoCSRu4cwp79k/a6tm/H1tX3OSNXxOy1FvDfOWcvpwHrlp5IgJe1RCMoC+RvB5viDZWvn9y
x3L800Ax2TsELz0vwooedA2aSTCYhI8GU1L5VzaQV4Lt29WFExCDYTY0xs+Em71d6r47k/hUOt5p
LKMI7E8RKCRDPA6qn25SZ/ET1XzhMpL2xY/YVXb6JCminJ+2N5LBlzLMHEJHM8QPml+lCCwW7nxv
jrE7iKPI8jl7oirG7DfAHXogwxUYSvvKY10YedpRGd8RY6unG/BUD93u0g3jLrXa3P8ai8S/96LF
lKFqWZYd2RtMdzSm/fUd3Ikax8mpa39OYqpBfa58dOvPvngsCF3Q40NUohC5fCwLFpeG0+j2aepJ
EKC4Axrz74Td9tupXFq5M9122NtlRlZIYmvls6WxuusAikS7NExxZeb/abvESY96kqRpUGGOoL34
XQtKkJUkRe1c6kVjI5pWx8OgJDmp/zR1Xqu0bQ2OzilSGQhEA1EWbJi2l1nt3urWHM1onHznu10S
3fRZtJNX33o5EZIbV2aSN2h7M5jzlKXWTWdqVfsZfmJlPuQwl4azwo2KbIJkWppwFOlsb2GW1Ckp
6Y0hNkbvLdW+q1bzJFBTHqvlDu5jV1I53/lunn2qKreN+mByZkyWPNLfo291pmerd97cjlgYeLmV
PTuRSakvGQZqT6q1lpOpKnLYAr5r/0AuKDdL7BWhZwFu3t3fNM09kK0m1eKvH7/H9+cS+jBqVCwS
GZm838mrslv9a7Lk3Nap1f/2h9H4DhPaG/a4HsQNqj9M3VhgEbFTgU8dHzL5hclB/ZbZI5V9BZ6W
wPZbgpEPMT7meSrm/RLX9rSxMrQwwFl++nXWmjG9s2Ovdg99a3XXwjbWeu7terQwEmLwA2DA3y+F
0RCT60lTWXr2EhyaviwmuOqT3sewcgI2eHu4Fshjvj8DQYkQ5cOVh8qNYPHtxpAWOjTjvhenopFp
iZlQ5/2AURATQCpxmv0l8GZMAiWiZQstbCYGGaXGuB1cto5NT25W3AVdNEuD5PAhF/edS3rRY9Yp
8ymGHLtO0Usm/t/r1B7cz3GSc6zY+tianGBLMjw3snCTX22CjWe1Vvr+1kc97Ye+yjjpvHiZPvtt
KVJm8lm5axIKryvcon/sy9wTIiAHfyXiWdcS9D8oCcQmr/BKfz45WuTJIwaP/YOpWWZ/y25l6Cer
G2DU+EOfyttM6Ut6TcW5lhlvXzpEP0YlTI9WXuGlV+UIyonGexCn3tFlfJsrPb7trF4NoSgiPdnO
pJCVJ0hVy7XAj/dXpthYJxeUHiCGl+2FOY5g4rLLznj/QyIrui7s8nl+yqQhjbDw3WmjAaI8fPy1
vgPxXgfULm0NXDIW3mXIhLL1zlR95J1EXA4dtBUvNuNDhBsKnjLmWNXPfQtNORzNsclDJpGazVmi
aWJX6srw5KboZzme2jmb9h4aPIsw9jgbHqumKowb1u1YEmGI73W8+/jO//G8kFJBNV15+3Qj61L6
z1LRRe5lSTpop2JKPbEHW9XLwF2QSn2qbbjV0rGHr6JftZUfX3hdg2+XCDxTrKSg7r6iuhdrtBzX
yWe/JGeQzGbcIHnsDxZev84escRyUPkkvn18xfdfBRwGRlpsqToth7jYF+Jp6NskS1kaWMJYOy42
WpuBwjF6oIb00ntPj0QTSCWTnz0iJ/n48fX/8YtxMSc4Gx8XxmeXbrF0Gm4Gs9I/tSRGH6docdi4
3Vx/7IVh3xpFtAzXOl/r3UPGWJCD0V6xVpjEFz/Z8nxihHSSOodRuIwoCXMaHtOhxMJM0+uufS5i
lcown7oUig3ghgpJ3Ey8h7EhrXJHzTp3OW0QJLvP5TDDkzD0uXSujb7+cdjZECohbzN3Q8FhXwxX
dW10G9/p4nPrR2CIwawN+fIL5mt/p8300YSApwvkucp0g7xImnvMHPyVzKQicZ9UjariHewXTZ0d
xVwmcIwy0e78qnDSsJtrTx60ybR/apHQCMHueQnVLnbLIb7CCnv/NWEyAuEdvTUbEDDZ26+p6ttm
kVqenOtJiGOGEyjEXj1NtEOaFELJQIP7W6zp01VzDZt7FQq8/aIg1WErvWaNeGAGFy87qZPOE1rq
nsYsm55tr5IUYa1TGV3gNmPM/rEoUiQtqaJoNc/BxyQ0ddhNAaMoXPeGbMaXYoYe1lECYez9Y7EI
tnvKIGcsX2FV9/NWaqlfv7TtbB5sJx9g86oxWXtaFTOh3foeVLtwWsoq39QQiuRWjphdn1tR9tWv
rtWatLtPCOCW3TbRhqyKg5mYQs0Px8Gp3PNkuo39ZYD9fAPg0Fg7WQLCBAbpakSJo6+TASyJ6gff
aU9dY/uEGcf5pH0fTT2eih3Rlib718ff7T9eqg1RWLioqFA1XRI0cvhSa/8Znz0KmHKDOT19jZcs
ugCGtcb9Ih1vkzM8y//3C68iDYa96ziYV/p2NYFy0kjF8M5RwvY5DQgc6m4g+lXztQ6QvCyzM5jb
NaD6H50V5vh0VojAISjTuL+9rpuU1OBDtJw8RDiuG0Jhc7rdDF5dkGnoDX/0qcmigChR4R8jy1tu
O1VVahvJ0dICp7fgBI1p5p2ybPa2A5WWuw6VRLRbfHiF4aL7Jaw1HVz1W5TnzHClLGd5S9ktvENE
6zufEn/OnNMw24P6Ucxwf+80l7Hlp6W18h/DRBQyeU5j7IR2BCFs3PYefExnI608qoYNQ8Vr3JfX
4+Ht57XScygqOT0AB42Lk1IZpeaale6fbFFn4oZ0JbfbmCqv5k9tVVdf+VQ4ncss9r/Q1dQvcPUG
b8LQKVukC7/VTqp9VWXa7wn3w2vq73/cHd+9SeIEfJUVRbkcYw2dZieRV5ynol8ivCuzZkxuLJHS
IflL7rn7WNTydkxwaX4ymomM2QDWftrCHBB98sUvmaJumE2m1o+B0N70WpLN+6+I6SNVho5rCSfw
ZaGhVl/NySyb82CP2VH3sqjddB1tDm5CioWyx7wEswZr7LOquzIreH/yrs0wGo41JBOXn4tteZzV
kg/QMCGES+8vUpARCnmXHrocs8lAOE1q7T7eM97J1OGrYQsPZsh14f1egjmGi5oli4zybE9ORh1c
RKlz8KPR23dp9SiI+PubM/YOIH7MX5xuxKyiHf36UQf0aa4Mf9/NWjn5gbMY1CA0oAW7WLlu5jaS
cHImls6ij2HuGaiJOkMrv8UxhJSwVQmwCLYSBa5uae1WP7JaWFp/5TbeEWDWN8/4ijIZH7v3o9Y8
nrzGKKQ6Z8ugzWloDI0+bKgSPWzdZ3sS1oPNZPy+h16hhbA97eKxX9oBhU1aztqiwReYvAQCtC5T
73Nbj4PlBIsXKe1JFpoVPbIZasmNXIqlOax8tOSBSPTWuVY0v3ugLscBwR6rAwGF5CU8xVDIkUpF
xlkH8v4eQXfdLn2t9YG2uPIZIK276SQQFJrmQ5aq6NPHi8t5t545iiCfw4QBpKTbuNigC85sjKNS
eY4rL8++Z6aZVJ+cZPAgjGa+cbTcOa0hfnFqQAoAZ9sMTZGOX3GBynepo6Eg4OQUbR6SRRdVUJEY
4IWcLO5LJNyy+kz0S/VJT2eOu6JYIn7iQF51W1tNsamb0nsiyqHGuUbMHHqZaUXuHnPaIiOuE58e
qwA+sazxaNd5aoZaEk2mGeoZ1YnaKFRo5SHqo9LbLaNhx98dpF3DxiIZ297mtaiBO6OEJnsxJNIh
8kH78i62C5OE9tq3vkcjgZVHNRmO/KQVExbneeWowEg64o6hQRjpQdld2qGcg9R30/N1toEYLaWC
Ro9Tf0s6ymjcOEDy0SGZBJCXXRhUlSDzLn5Nyl+WH4QT2hDBcCJp4ibA18lwwsLJvTIPYB0X2jcH
hh1czMTsYPt8/Hrf7ZRYEK49JFU71siwHt4ev5jZOTbSlvisOZXofyb24IX4H45o4OAtb/yeaPYY
x3/zyjT3PerKhTngGNW7NGVslW8vrJIGTMJz4jP586Mb1raWHKQzGu1fCNWpPKataNxDB7usDmc2
1J/2WDkvxPnlHRkwU+7PL3qq65gDMIgH2AvGtK56WHjQko8UC2rETamoqueEg/SaSvo90OliHAa8
Bb+OkK93PYQx5YtZGlV29jXGMHuRze6GnCTrzjW76AxoAkcVA5CIMWQxFvuSUU4SWpkwA+aZLsR2
aKVX5jDvTwHuadXu6qB98FUvjSti+krVFWV5Zs0Tt45pvkU2gag79yzjONVCBBZUK4gAzJ2M2+5n
5Ub+CxR9RPqaWY/914+X1itt400Rw85FIwQVi2wP2u91Z/tPuz9BmKAw0PyzMUCb/TOvcNAjq2Js
d8BDVb1BzteshKc8wVMlQFobF2Y4VwhzurCyx1q00N/92swYkZmp8USKrebfkC/OGCxsDCcVefjx
Pb/f7AiVWJMygOgohi+fYW26iakynhjSGO0JPZJ95LwYqYc7R+0tz1RXGNnv5gSIo19TpZmHgG1c
5vQClxuN1o/22Z2s6tjntfvZK9TcBQZei59x3pjyAEs97b4aEvcKHPnqwvnmBYGYYSO3QuRwbzgp
374g7I/goC2+eWbVeFV+o0nRfFWWjodtSMwEWgPlmokNmNbMaWls7VRmdhRMc4cuxc3E4AUQJOw+
oODQMaKE0P8zUd5c3zbFmHePlp7JeV8bcyECwLnKCDvIPY9jO0xgBTDfzCT0NL9fcmIu8nT+rOua
5f3KRZf/sfIqRXRmpAMJyaU5J6GBAutL2szuFMxzartbPHn6bINeSPmnSsdxCaXhIElzCqwYiC+s
LaO1sw3bjCY2s46P7IvR1915zJI2HoMCMabZhzHM98fJFIV3ZS1dbq3MoflrbWuoArFEvCgEHXvK
iWEuu2Nk5/ZB80Xyu2b4f0iNWds2Boa35ZB8+3j9/uOaUNbwrGUSy+70zvYxT+oxktp4xPFRP6RT
M4SRblQhsUnjQXDQB6npDlfW0fpD/ruM+MRf2bKCcosZ8KUfRpM1MEG9tj9UwLtfbDdy8yABTFGB
1EE4rjzWy0/09WpsKev3CdX/8sRyla9B0tb7Q4PsmplWlepISaTbbGYxJbx1fzCv8UjePVZ+4Trs
ALMn6BRzjLcfSmwMY9tCaj/0hW9/I0GHVKDGi/PqzpoyhRhM64ovpaJ6udKV/+vRcsbQAK4oA37u
by9MWJCP65XoD7WS3cYd7XrZeblMZQBLwL3GfWZodPkq2YQo9gQY52p9dDnR7slVHp2uWo7d6Gd3
zoR0fqONleEEpZ94RpCqyjwSVWJnodU2xfSA9jP+K3sTVkeV5ZX71NGXfamMVv5xan98MifUegct
MxycAB1ZpWffxTb2pS7HYtpFgMXRuTRjhj2DEeVns0vK+GvSWsmfKV3FKG7ljF9NOHEDykqjO8yL
6/UBr177mzTRJG5baUbJTLpI1rT31Bn9ufK0bqkCuaAx3EjZ9/LLnCLL2qE+bWykLsWiG3tab0sQ
yanb5Q/i0ATSaBQD34lImeUdfAzsXDo1D0ZIgWQ+9FM11E+1smPGarPokQaVprT1g2VW9Z+EwMx7
kSz992oSDnMwFswTyHzKtGtJp79qFI32qbS7vKVAMVtj6zf1AMfOQmxAiphtkWzsjrs6smN3t3jI
TQ0z8aKjj2KRQRWMIkwABn8ovtQAEdl9J5Q+Hsze7u5Gx9brbev2iX0Y7UUle69OpijMusnVtmnX
5uVtV+TRjWUPGEz6mdP2j7PTThje136dJEExNfkuXqSMNyj1mgwCHzzdTaqX49OoorK6t1KBrLCu
lphBijc4p9my2yi0+96+sX246cD+slbBXE/DSVFrDEFN4sD3ip7AhfbUTvkmE37db2KKpheqZ0sP
slHJObDdZPrZa1QfQepY4x9vFLp9N+QmMydVGMYnn+TJ+K7iDJlvmw6btaDGjQuDmGXSu6CclXnC
eHFhSKZ7+LekkLe/O1gAPI7JAtuVM2JGg4JZWxL2Nd4O0GVMf+fis2DtBYkg2WYsgGkPkyfzndYN
gxXErDQDGwwylnetibbygKUzbJCpGPs4EAyCfw9z3P7S9cbOtohfRfFguXDHz7SHlthrg92KWz9q
zTZse8f7uvT20tz4g5OeYTmOPXT+whTnHHedX+6UIAxdUKgmECWHRrLWGJR9hhHWDH/6doqbE57I
SNOR8Jbf02Xy4r+VEyX5o43Ye6LzcvIc/qXvRhtEnE50MOO2oZfp8+pbC18y2o9MaaJwRqP30JvA
6lvLhEpBpggapm0WL04ZlHwDBIxYrZQb2L81auHaG6wbOFoIKWPR6+ITH65mfsbtZHax2wOuDwsI
F78SJx+LTTyslA9QI8sIlr5Q6mnKKuMbJlPV9CDHDIV/XejiS5r0fRxGwtOczeyyszyTvTJKEcBw
cvyjES/Wb2pv1oNXWnoXuvlSPi5L6jyV2EHkm9Vx8Ekf1ZQ/GUOhI+C03EkGRQz556aOU3PeoWMs
Oi30rHoUghUwZMMGcZJf/WCTlT985Szfkavqv/W0ZLA/JL3fflcy7+pA76S391ep6SY3I7gLkRgj
/CtMapTNBH0rD5xl4D+0fBV3MORjKwWhlfqnIiexIlCTss+jXgpK7Km3241EmVud2m4ySUqHELjx
FmlCynExsQjZifv7SbbVct/q3VK+aLLTJhw+dD60zB6gAPM9dM15QdHdb/XWjexQnxznRhro04++
Vjp9YE7l+IO5UANtWPPpTmF9+CfRW1O3XVCu2LuoamymdAKfWVgTS/QsU2DJsDXwhQiE8uvnwZqb
NhzSsXue/YaPNsKc95uZxv5L1g+Wdesasb8BMbP7o9ZF0R5QS1vlQ7IvD2RN4fcVFIzjjs1ikASB
e1JGZHSjNQa+eag1wkGoJvskkmq2jjUVQ0KIWtTftDazjMcm1VVjBAzooGe5sZfe+haxn0f03sZR
W3Kg7ApfEGeL5d7w1S+IzNv0sqR1iKQYNXbk2nyBmt9iK+BnstyDi2XuxpvtRA+TCTIdyiGpRQAA
nSj0PPCHqv7slxxv36y0MKqHppeuPHZeJ+aQYVpT3rfsOxpBC038J5I2Hvkh+zauDqoU1rQxRwXe
gMwMmwMkWK337MeG/63VVgUtqFXp0sczzdnMrDbmGjEikhtsD7wRcMYyp806nqjxgOnxhLqfme/U
dwTXD+MJ6hOK87BcXdyyoE4rqV4QJDfpDS4a8lx4fp6fgX2nY6knhf5p8CcL0N2qRJC2htZvZkch
dlv0ob0xBSDkpsUjrbxphkFl4ViZo48Df+R8nggHebKARq1DV89u8i2q9Wx8iGWnv7CB1D+VmWi3
S5qaxTFBZd89MxL2xy3OHmxG2qva2GuYkH9xzEi0xx7vz30LkpxudUiH4gcCdI35h9HWjI4i/Ubr
SzEgSyc+tsPWD+sPsF8sleDDuenS7OEQLQ1f8mTl6rwYc+zeLaoauz+kQLt/kqKu6503NZY66ItS
v2cZFzkjoAb8jY880zoiv7Sh3ihr4c+4h0BAYTrW/exVij+u4xXWHx9yaYRpwJQIHMcgE24mJ7bF
ryZxRHX2F59czUAg6Si+RS3r9MZaDJH8ZYJkWEE+RdW3qbAr7xCnSxeHXlEOB7LALO8GXbL9tYBa
TBhKOetiPlVCJifXnid721WdZh5mzW2tcIQmXpyYuYw/8C1lfJHZmq6dktYp4pPVu1gK+3FquWfa
Fn2fomUodjXkO/1Jn3QfCw96QuILar3cUarW1c+YfSKGSdpaYOkuGqVwqpTp7FE5EPr6f5ydV2/c
SLOGfxEB5nBLTpIsOUmasXVD2F4vQzM3868/D/WdCw9HmIEX8MKLvdieDqyurnrDsp12MErQNzSb
W2VfmqPl+IXQ6/wjEQo/BjWK8Ifs26K/yzGfRlyzjGVrbypNUat9ZLr5UTHSMvyHh6oZ7vLC4MLH
5CfdaRFEyo2eFHiEOvM4pTtyRDDfEUz61O+1qJoei6lMvEAZoqbbagg3dBu7ba3T6A1TFFAotEsf
rKWTbofSy37WaEhru8zrW33fJpmzc824J41xy5AMzau9/WgoHnjHyZE/nRSaAGIJkdr965ROrN2V
LR6eB5qgUXvfA7RJAYLMmt76dj6nj1h+ZdYdpMtkk4UL5UOZR6Oh9lHYE0U7R1o8dCsDPW67mXIK
lcIGTtgpTvLKUzEj142H8ZOAeCoDC0JMt0kKt3c/gr+Q8SeEV9LuaeqVAvVpbyalg3Lg7ZVWOkWx
QaJjwuaoRq/ZGv3KQxkbU6RIcz6HbSOqRwr1zvA1S9v0WAngZYfRaxCMIsPQ681gVNM3peyprfuV
jVl30NPYrg6KVHtn0ySZpWxp2NRBCay92vSFNfY84MGvoRNYtGDOszpWhl/If/DupbVmmFsOd+bs
XT2f7uZOLyRPRCO3X4UwRbMN63QQRCpalJtRd6R9qIFGf4ggE0VBPRjyMTFsaX90qi4JPcpxtVV9
KHluYouplB7aFORlPK2VVJt3c2Yas68O6Cc8VlZTNT22w0qdBiXJcf4ARr1MObOZYt85ndUtGfek
FF/qmONJ8mjWirOp3aQmMtO1mXxFaeQzfs2W2GilWyCqRH/E2hpj0X2y51SZfg2zUtKBztPhrlZF
Y4AORLgF8Rfw7zLAjCTUP1feIL/MatQJDIlRTqHWKj0qoX4CpUx9mHMtfrVpczV3YedNxK2wKPWv
gNpRXAGnTe7pEbqACAOJinGPoE4LwqKsdfsuQ1nd2HGjdvnGTb0s37TQqqNNEQ3ZwQ5hLT/Gam/9
1Gltoo7Sek68V0AjHxLDw50hbYRAKIWyqfowzINiBGAlEe2kfqPluzwhXwtwkAifGRqxoLae5pJy
aWMPew5Rbe1irB3UIJSeIT5NmYS0BXU8h0VWxTV9kLH3PoLGIl0y47jQjvmcqZwQCP7iPg6bKX4Z
RSfppqtWdbCjLFG3aCLwwNMQSzSDUqDEv7HKUh1iv3R0QM6+VYPqJJLVXhH0SHTkpCKtGH66CgmJ
n7WuNW4j3IXgQGiRVfmomcjpjnxEx9DUrbXPcw0iw7dtxQnxw8tb1ISpH3gcBVnoW/S8rMASwIce
Cw/FrC2rnLl3sQqvzW+r2X7GDYXss8RoNoLrkUvUylrbetC6djQwSM7HhGAFqXPI3Dl+NnsZ7jyy
/AgM3uA1RyfU+/QePH3yDNrTmbbZpE0mXDmUSixfr7q03I5JgTVw33RNdpAw7CyfLMNx6dBqKNgg
0Ra2oy8RhIuDcBStHeSJbX0P5wmL5lCfFXdbdy2ZszUVdETxaZ1bi0ekkmhBLIgRJaUZKxMPYwK+
+lGxdQCrOuTdA/RnFzKpa8/kuUBbWxqK8aiybznatH3fhN9stxsz3wb4upkzXoU+NVmnDqphLJz7
KKZKtRVj379OnQnMvTf0UW7JQEJWn/KbfYwlTEJEWIYeS74aPTfFGNHe1eiB/G6IICL0uUba5lcr
yvR7navmeMyzsvuIQrJNrXZIDCQKvXp6dCSVqf2AON5rbMz9dK/mroviklKK9osMm/Y+N3Fb28RD
bgwH0eo6rUB0eDdIo9fJfV46UYm1lUCaZ9/PUGlxDZhKLjIj6TKb5kmFcIafAQf47RnFGN4ZHXs5
cnHlW2+0IKgVnaEgylMZSV3HPhCZsUQEDOqor8uqE2jwjPREqeCrO1qE2XxfOP3Y7py5rMYNjxhr
CMysLl+mvO5MaNUU3fHWrQWRU7Vm84TcVQZNowcWstUSmG2bmtp00KmA2U6l4EfvcgwW7CddHxT5
UiuQj1ERyhHzi2bEYsE2JK7jmwlI+0DH8HB+DaU9jh+5dId2Q6TOrbseZBkvXUtdUDVCQRplRKsI
TLQ7Z+IeYYJRILdH1IoCkHt2txf0paSfpibCRTPinwiU1bnIi48DMoUDSaGNCDwPGxXucwQD6bET
jfwSKb1M9zawHfTWuI3uBzurkPjJ8omPFNBvvZ81Cmy7OC/U6lHwsfxoEgIDOjfAzHdpDY4n9ds6
Eck2NMByfPTsunWOXKya8xIlGum9H2V180MLLZl+rkdv1B5c2RDygbrW8+PYZTjSD9OUq1vQ4t5P
Iin3VoHubeXX1A54lNWTYqLPVmvzNuuUOtnhyqWe0Ko11aDpMCHiCQb7wTenIfptR2mr8m6zFcTR
wSTgE32j03JRgQSAiKjEwnFfsNJrmn7DzZeQRyd3uYmHzyjsdOvlrb5DlvpnU9Fnv17TfRNJPauv
Mt5iiERzh48HMZTzImCXe0PnFbN9aOAccml39RR1XWAWSc6Kppo5BE432/MnO5mq+0Yolf2QIftQ
fa7zBsBLPWvRKx0YPdk0uaIgddka8IZSj77CRrdT67vLq+gHNaQUK92J63hjD2X6XOAfJLaEEs87
JG6hfxkmAoWvtrb5G6vUntQprqjGFY1nDwcvyfL4xaPuY8W7og0nylzU6czwV4LslfYjbjzIJAD/
ynYeglrt2uwXz2JnyqmXUZva5Nwf8SZDpCOD/5qELcWTvPulh7WefFAVrKZ3CLI40UkAPenu0KKv
NjXaW9EdkmZ9HRjmhO8X1T9Nfxjoxm5x+IHT39RGbweop/VlDeHF4A1iIZdv3hcTNQO4QUTQZyf1
xC1DsHVrx4VaS9HYw6AcVjsN1vNts4wcPxTTdO4KCAsbyNPTr2qK4r0t6/yxouw3+RVI8YMApfv7
+pG5KBszNMVbKDOLdTWY2/OhZ8rxMrEy+05hYvctwnLbBMXFJ6es+19/PxSHE7VvUIA2jvbnQ+lG
o5rCi2wKgZl3JL7QwgaFAGSvK+yX62OtgUdIWKIpvgjT89ciGb2aF0HYknMdT0/ITtQF1yBfje8l
SZ/50Obk4PdJBFRAhhmioCUZsBIMnpX9a/ZwTwxDldOHCSGUY5dq+vR3uJ+33/ZGYWch4AqtNfpr
QaQwOm984pKXHwAUeF91adGcqIsqv7OkgdbV9eVYxaH/jbgIBQFAVW22+3zpC9OTfaF041OWhLnn
iy5GtYaMjo4hdYPEh1ubjf9pTBpaNEkXTPU6FgnCSA+86imh6vPVwar4m2ir4aRNIt1oaHD+e32O
q4/obY6QUthvB1CxudatB0vutuzj+GQiKxnJQpZBYqOsq1eOUm88A+3GNPTkZ9Lf6kZb672hF+ow
iGZwVUCszpfXHvPE5ZKcnopKyEPnKtYGIIv1azGA34nOMu9U6IEveWG2N8756vN9mzTPBiTIqELT
yV91fexcC11XMrKWz+KLOVQA55qJahKeVH9JmVnGsgCpUcsGrLbwOM9nGVV4l+fmND+JTpPftBHW
bugobbcxiSL63/Xu/n8wrjEKrTQo1fXEPKMXquZNT4J7A2Y9iYB2l+ddBxJe7eJHGiSeebh+gt75
Sjip9mJnChobjv/5BIcWzMBItv1E8PhFJB4WRpbpKejMN6a+8VpZtTcShFW78G2aoP+YIDLz0EJW
MdHlpgMiOE9PrZIlARKvaeChrkSukjsvwPKiA31p6+8C8cWgS2vvD7SFxgPdSNKGtU3a5qnSSwSU
hXHMpunnXy7oWyMSf00XdN1lT9JC9BUJDWd8BvjEU8OLB56PofAQVU5KGv+QjS0jvLGL5opTDvcf
NDQCIbTScDEjGpxPTwJ21zLHqV5SmhOV386dk2xRYyVNxv8y/1zWEFXvIiR2D3VMsXfnzrWm3hW6
jqJwFBuyvp+1k2NXzSmKZ+eziXblTteq+QElYFCJVpA50NUBnDhxh7uIPan7qTaEwtvFUhbX0sRL
ITD3YfxEUjMe2hAMTWDHsrD9qEojoAww8D8bUUyRt4zC5tiTEWU+l87wLfViI/yHZ1s0/0D5tPqn
7Cf3YdR7AzQ6eAS5ryvdFTcWbQ0JWhaNKoG6IEuIoDAezhfNBGRGHmZXL/gLCNInAA/gbNppDPda
03c5jVSLknHKS+0n7QsKfZkFEicWFg9zdP+MWyjz9ce4kPMWeTaNMjZyGOsfpFZVLBFEbF+0YvBM
EoUSIY2wUAD65DMtllw2t+hha6wWiwAkCh9BruUFmGqtgk5EqbEeyrJ/GUC4DX7CU6ML0t7MCh7I
M44WSD72/6AIDwKkdqX6GHkD0iVz1ZvdYdTmsgkmJ6etcOMqXUf55XeBIQPqbxDq8a0935yxGloq
50P14rR9/hjNXXgAnxfNy4XGo+rvPloGw5QWDCnvFqwS1o19Xkm2DCveo6YVGz/DsHN/mREE5A1F
4SUrd9whv3H61lGQIRchDJIhgxoIAfh8fhKZNJSe6u5FyWl+Ndi6HkHbq7j8ZMMvIPqi/JDZfTnc
sJxY4vkfryWwL0hcEvEZ3QZ6s87DchJfOgym8oyyNhhvvbWdT0bnyu9YO44mdRpTJ1wVqA2lsKtv
beqbftD58BzsBffm8crmi1vFqSZMSravd57VrKHga41uNn6f02iyNlaD2MSLNLziA3oEFkeuDF/I
JBXrME2xUAPdbMWPPDISbz+YRNk9DSz55E5ptiChpCYRlu1B87T4sBQbyst6ihkBNrbBLDu3OSDn
PyqDb7aeHDD2IONHcD2sZKfQGtGGbjNWjuvunE71XtwpUdP9HBaY12Akmm4Vs4/FHgCaO4De6aBw
D1Goh3tq9Er7OI6xN3yijur9HgGLVb+HdJpMVACEU32x5GQybt9MLTLtaimi5tEOgVr/85eHmPOL
NKaNlwhqSe6ad5ConVO7M5wHrYiL9t7h9fTcjEX+odKTCveYZiGNXB/y4hDz3PZ4cQCEBVTFdXd+
iGmRlmWYUA4awavR301j81M7FRldnsjmqaOF1IK/avAdwt1/GJlvddGtAW/hrkburBCcfNgXL9x6
A18KdRm11btPTqGpH4t0Khd6K8/x66O+5ZZ/nl9QwCYyGoDnAQbD6V9FS0dILmJuv6UIrNm7RmoA
nmaoB/d1LydnByB26AO3njFtR8Lmg1tR2ws6DxOme/hFMPk9t6R6hAZ++yOnH/e3yZXFWLh98oUv
Sqn82vMdCeNULY2xVF46TERMHwhB9SPtkqbchpM5/hiR7n7C79T9S2dqaPGMi+8eKR3UVe6w83Hj
pqddPxbRUbHCCgQCmrjIabgwHONye2MTVqzy/x/Lg68KDAnk/ip0ToNGZ1VTlJcG1dsPrWyrH32o
5lsl0TUgvXVibHM41yitZj0igbwN7LvWcqR3I19fx9JlztQPeIdAPuDOXs0ZwvpSQBjDl6kfXeMw
p9n8LYPpR/doGOixLvCHoIi6WX/IE67KW4fxch0I5gi18ZYEAsdb73zNx7ms614bUwiBsQzGfHmW
WDES76n4ZE9mv9XzbvSB5lr/8hguqPpNw43P8HIJlp9AKNc5bHBYVz+hM2qUar1cHE1hVRh2D8NH
RFigXzQGV7XoFRrGOk4LGzTd+8ONc7Cs79nHqAH+M1l4bDSWbuHqMknAEQxt1opjHWXqXpWD+lBm
XbiLx6z5XOHkdJdSht+NxM2gt9pk29FK3aqZaAJOVXHjNKwTFlIH2O7c6TwVwbWuX1IinkIXSJw4
Rj3GB4pWOnuayVh/IlHwcn3m7606Z3/hE5MlUuk533jpUFAOtSQ7osBR7PrYyr9Lxxx8xW7Evui1
+bthq9NWaRdHyOtDryP+MkuMIrheYAkT9FdDd/Wg0JjzxNGd7WyXN176pMZdva3BC9zP0qtPoULF
+vqgy/90tdFoSIA3cHCaoGponM93REgSzzorOzqtRgsQZ2ggnsjet0GimbUb9PrywOjbDI0Ubvfs
GRAKihzXf8Q7+7sUAmgjIrxL2WF11BXNWLKBMj+2seZ9yuh5fEL3RmzaWbkF4n1nkTETRSEIoxgm
/Fbo++OxmuvIvcPwKI6N6Kt9Z6hhFIgOTImfiyKGXjSTubljdqt0/946c5suJDmDqLLOScVs05B0
rfxYhmH/mofo42tmrGwGkVZ3sVvrHyoKWd8jt9Ies6q/tc3vTdvWwGUgsIog27qaxepHSo0zxdGE
3DuimtO4PF/5T3eLLJi1iXnWbmoV66cbkfS9eUPlWQwt6SUgwXB+vkQPNbuDuHXUYst4MDUq9lun
Gap9WdvyEbEG97sGwiZC8yYE56UVz9eP1vrdx0f1Bp/m3gYzgB7d+fi8MlPBB1QcnQlUSTAACqQf
LsffSIZ42bacp/o/RCveHJjdQSp+UxU9H3JIGxftvbk8omDzMyrAogUD/LLPNY2WW9pU73w5jEU5
ZAnSC6PifCzpDcA4BxTklLEpX2aSj8YPvbYM8DUt764v5cWjnkoPjC2HMEFBhBftKgGCeVcCmDLS
U6XoU0eZu0nTfYIUyba1wIaDGcuAcUWa8nHsyVr2JPPWvdO4dgrGQ02zG++tteIhrwx+D9RTD+1H
THas1d7qVjz1TRsnpwlnAYBmMCXDfcJXWPmeWYGHi3mTjVtPVAl304hBxaaJRn45SiCeu72+OhcH
XUeEYkmaFk1VBIBWFY9JTbAm1o2InDVtf030kx/ioQKwSG9rGvetVGu5LwChWAG+B2l6Vzh05v/D
b6AyvXhu2QuR6Pw0GBPtaVqoyQm63rwZ+CYOaBFkP4Tofwzq7LzgX5bmfhHGcxDVIr5xl1wEGZZg
Ibxyd0Lm197Ozx+xtRyqobSyNDoViHFsCfeQDkEBN5u+bb3vGg3UB30R67o+6Ysyi8WwlJJJVjRq
PBfvbjpLYpZpoxyjBphuOYFLx6KeJ2Wme8kLrVKHhlw9LXCE9sGkAXxoJzF+dSN1+DRwMG+0Y947
CC7VHtoG/CL45OebMPI4gsdAt9AYe7S84gJI+zihdbwzEMT3jXxyHqJQNIdycssN8Wi+cQouUhjW
Y+mTLC0rj1LPKuRq0H+U1J7jk7CT6BkMhXdUvMJ8yOANv9gKAncbGPHZL7TKh+P1vVi+uLNsgqGh
k1HqcniOsXbncwc7OWNuwwnQRlke2sLEIQ8BtceoTqZ7q8d58fp475w4Gm70z6jPUs9aC9EamB70
9NuTE9nc8NSpWcuzUFcDO7HUzYx3+mccldQb2co7k9T0RUloeanCUV5i8h/HXLgCM79BT09e59if
kEghrNSa/TSp8lOD6cSNG/S9OaK1gnAna7vE+vPhpkVOWlKiPKVK5D4Y9KMxyJjMzs/j3gvsCDym
oWfejeC6TGK1k3xNS/2M71mnjns+6iKX5oWjK04FagY7PJm8HVB0FeaCoPbz97vooZXgLqYLmrXO
Qc1OElLBbB97J8n8kcL5UwXnGgX81AHxZAke2GiTXR/0na+EyqeLThJZJ4+K1S7OMT6jap8jdtgp
XuVHWCOdkLDCPzKz+g2VTKMPCpB30A1t58YX+s5NSp6LcBkeq+Zi972KEUU1qHpq2eExKgcBLALC
QwPrpNGhZ6MgAv7Pxis7sxYXa3JjOKdl7lISHie6rW023PiMLjZ7qVZyokmI355Zq58Tk5NOFajr
oy0V9c6eUDP0E9mrLq5OPeie6yt/8f0so3GueOws53p9U4Z6PbZjL+NjF4nk9+yEMvZRa4SbP3X2
zwSxpluG3bdGXLXFGrxy0YhV46OLsM827HN1X4cCI1CkjPy4mrynv58hyIRFzYY/F9Iyap7CEEQD
9ZjU1Y9I6WCGtI54loCHGK5Ivv39cEufEf0rfIgvPPpoUKcppc/0qLYy+QoWL7/PnajZIXnpuYi0
STe9kQpeHhieqnB3ueCWRs9aaiSxo4GSYJUebRWFotrrNRBiuLH5PUJct3bvIgBSWPcMi+VULYOm
0up16OYF9dFcTY9uSqxDprMN79EsbnFCavJp3rhOaNyhbipv+TFcHhsGXtqbPMwJFWserTbpwkIZ
LjnGIzTAYKqwYNwoZiI0BCgc+QLJB3bV9b28CEvLZME1oZDPBwKM4TzuAiAv4XJ14ti2bfkSJlAT
AG563kdHGd3ncM6mf0KjyTWggrHob8SBy4yaihvdY4OvkmIj6Ifz0cs2QbNPGOJIchO+5o0rvuR5
bER7JQ+tn2WD2MiGUr/+Gbp6k/tykuC2Clnf+B3vHC9eauhCLIk9ogLLxvxxw4YIY+TwYtIjTbK5
3zapJaKtKoaJhqHi3HghXuRry5zJV5cMEr7rGofQcJlKr1IEXAMVP0avGOVPg5WAcDXpdYAHHAyM
0mir16KIgBwDmhfH65v+zkFb/E9IZMB76Bf1LTwuZ1fM1LdSvev0L7BR4r2I6FMFUz9EO3XG2PBv
s9SltsodBByAD4t/O19ijQ7LqBiWOM5118gNwq8U0223Kp8U+EEHGI3eL7gObbdPOwOTz0SG8Q0Z
ufdmzYUPvoWpo5q0unUypDRwl1SyYx3ybvUrzckey0Itn7G/rs0d5L5yd32dl6TlLKlh0sgeoBGo
otfNE+V80vDsyN2aMDvmZprKbVr0+nQAbJv/h/10icQqq4vlxxuk4I/zC7jEKqU75sfGlN1zm88a
BvRYj6mKEIdZx/Lq+ryWzVrNi04zjyDaBOT76wiJXkxvNTp0mUJ3i9G3WhfOF3jEIGsM5yPm1LDN
DDLw/zKqSYPIXQxi1yIOHRR7d9TC/ChtDWKiNFP5UaCwPzAsNG1y8/QTnd5b7anL9x6iz3yqvHBx
jmcz9fNdrLXRioYwzY9YfIzRDxGi17PHMrkzAjgL0RPZcmNuVDKX7qfamQMmqgIiFNTPHvAm3iPz
FlG19Na7752gZS6qm0vbn+ff+tlllzAMco/l0Iw6jrcV9BUMceCyfpiMohmD64v/zmgYai8KTdTE
XTbhfBFKE2RJV3FyoUx19ReQzo6DGsHgiH8sKGPJjWvpveGob1DIQ3CWVV8NRwuyKdUGAKPdtj10
ZXR2bQQeLPmv4lj29+tze+czBbrENwpsykTkdonYf3w+gxTWaHV9Sa3Uzj2gGZow77RkRHr4+kDv
zgpLBAoWNooOa8MlxAHKlOhXHpFnrL5rHkSaxJCgEkqtv3HLvHOvQ9dfZA55bHjcaudzkkPRTYvA
wdF2564PcC/tP0BC0g7ZnFGf4BN6HpD12WWz0T1cn+U7cZa7lM4hj3PkQNY6XoWe4/RlTMVRrXNb
9U3MAbeKQMxKQpl86tp0vnE23wlHBHTkHJd+JbDZ5Qf9sX/jhMeZkVGUdNRI/wpEN9tIXpqHCArB
YxxWOOnQ/wM6+/fzxEySWEQJg1C4Kj5oLV7lk1FXRMGpDlCxSbaVIUrkkWTiY+l869V0sa7sp4O6
EO0azCuZ7fk0swl+TI3CzNGkFf8Bs1/IP7hrVA5MUqiPEi7irf7sxYFlSKILucL/5EBWtzYaNYkb
2bV+xBQAzmOGM6GI0YD281FWtwoPl9ngAmlB4prKMtVsctLVBI22xCpM04+pNsknp6iHz+4AU2qX
50C+gkFUVn3oNQ0+ZqZkD5pdO3egM4a/PU5LH5hYQJWPFIkeyvnPMGjzQsjXjGPP6/QAwXE8WYqN
n63bF3eutPZ4/6Q3PY6W7OPsTl1GJR2zaD8b1LpXt0yRDSUtKFM/jm6XndK4T/coNTifUbDW4fKM
Y/1THQ2s9tR2PhVVk+LL6tiPqCtbQTjXsOGnJh5//+UR50dReKIFurjVUTw4X4pSCKmqnWUclSJL
fvYyycKNnQyeDsM1jPIDgnCAba6PeXnmGNPipU7axIe1jlwtBYm0HG3jWBWug2ZimX+s4fPDWIr1
7fWhLgL/Mj0H9hpFICgE60gFFW5eblDz2I8o2QUIehTZphmUdH99nIsAxTgUZ1VCIhnahVJm5Haq
CZXFOqow+h+AUZivUY+7qIw0+Y9lxSLzO8O4dQVcxgsoNHTy8YWlOkuj93zzbGUaS8EvOradKmy/
szB7Ja9G+cM3pfNt7DzEY65P9L29o4GPBgOQeZQUV0M2bU2rJmqMY5FU5oMSOZhUZAMeMtgJu+2N
fPBy9+gKMTHSBCq/xI3z+ZUt6IRcpMaxSQxd+eigxWBs20aq9q/rs7q4S3kZAoZhB2lHATBdZv3H
/QL3EYDSbFnHBD1kyFfYzeu+J0L1a0ws2xW46tqbYZHHGx3XyW4c0svDw+jEReysSYV4QJ2PTmW0
KtCXtY5Voo17qWDX1gx1fUClptlEkP4U37Onend9zpeH52zUtXZ4Juoky3T09Ct16p9iNEXuys40
n91Rt/5NYeLe+ETeW2POKNUAILPEnNUaN/DoB80ubRqLc7bNXD3eUi5NfGRG5SPSF3WQhhoVAC/p
/sNMmSsFEHzK0Stchfu0j6p5hFV2jFQr2zqZiTVhXMxoaZdeJ7/GUzTcwp69t7hL9456JPktitDn
W9qPDm6xTWYf60yYB+Ttw63ZFdAegHDa4JGFXf+8vp3vHSIaqQCkyeKR7V19K8oEJFTMmXVsK9s9
9c2o5ztwCXDQ00iHnqvlJW5Grewj1vy/DM2wvJw0HLRW6zsyo9pCR+kI+wFn1yJsPseioUPaNJq8
U2L2PIIT4R6uD7t8Fmf3KYSSpaTE6wF1Uqhh52uMO4VbpG2MXUUdqQdLHe0RWGH5GyO6qvWzDO4p
0GxngxxGhOaX/bfn+Y31QaGH8GsjF7e6zru+VaG6KtWpSyIdyR/ZnrREwy1oVMKgwlv9RWsm4wOq
efGNkS+2mpHpUVExI1dcIBjnEzfK0ZKOMtQnhPILNAA0c1sPfbmHx5mg8lFF90meNTcu7XdWG9wY
UCubjaaPs1rtuqrcRAfTfooRujw1ZVQ/WGGKWmxP49vLEm1rG3G1bbC2+moOrXLjG75MHUEILB1Q
qrUg6ACTnk+6KiLLw1W6OdloPHRoCijebxsU9IxP2zSbe4dkKfcj21IkqQt+xwdFa4V9JyZ8i68f
vCVSnR88utIGlS66DpAh1zLC1ShMNkDIEww1ia3vbPjmPCU/Um2wbtyAl1tNjqrT/eb9T3183Y6c
M2QAWhnKk561FoKnKJQL22s2WCM0d21XfST3qW7oeL5F4vX8loYKZDzKAPQBzpc6alIEuKTZnLI0
rjw0czX9aRqcTtsWhoduj4nBk1/pi4LUjAacBcxHLgW9OIHbj5tSijOGndF9IdRC4pmVLEp8N1Wc
zyhwKuFOyH64L1ABVAFKdZbmoygbikA1kZ71e4SE0IoCseUEcSnmpwxXmi/XN/AiOnOWXAtmI3RS
eHj6aoIAUYG/OlF7wqfBCbyuw0N0pGs2z8iuqW7191XwZcCFH7EwRSj/L9v8R34BQMtrQqtvT2iC
mKdK0mblClDw0lCVeyqjLYJVXY3ZaToXeRC7RoeKhRp9vT7tdw4TM2Zbl7YHj6/VDdwjFVGOatWd
AIfFn/il3zuEQ/e9OeZbtWv0Q9jqt9BxF7c+7HK6vUuUXhw010/oMUpJlkezO2VYlCRBSUAHLWMh
ZNJNqnk/ODle2LpAz4rS07fr811LQAIAXIo+vLj4owNHXAXKUa8k1dQ+O1GHj18GoeYHd2w6J6iL
iKpmVctpV+J/gURJHg8Po+Y1r3GLSJLSoDF110mtg63YK+U/w5iMn9IwzHYdciEHG9lE36g+x+VO
VXTvkMKm3CcdAPsbV+tl1GUGBmvHC4ZAvyYZiUnFFSlLspOFsd73FurdA77psY6nsei3SqZlG62j
hTI6GUL4s6HfXV/Cd74U+EZ0jyhMAN+3lwz9j4PrtTgERmqZnyrXiD/XqHd9jBWtvsv1Fq2cqHJu
VJbecrFV7AGix7ucyqANs2pZkD8G7DKRdT1KPyfgAs2D1B1xKPuiR1FxxuZHaczyk+dF8XOtOzla
5/2kKkEBTf+LgCz8Ec9m+TTNzdihR2ZGm2p26iM9iXkD48HbZJbdbkCAKl/oDovOL2WGP8hozeGh
MfT8yYCXFzgTHnA+MtfDKclr80GImPfU9WV9izDradLoZEVB2TkE2fNpjoqHPGil5yfPkaXtm+Hk
DJvKbsrCby05vIIK8+68TiDcQkfSiLYNVgzV3bioNeymFJ3gIO+r5KecK+WbN8dms4MOaFr+WFH5
WCBBU+JnfGb3AJPQJ3L02H7ERKBQbpRS1g5eyzemA2qmmsK7VyMTO59J7bVdUyKRTPKTNM3W1FPE
ACtENgKd2vFhcrxy2iAcbX2kaZPGfkdX5g6Z1PA5ssrpixzM4Yeh0ibc2KGXIa6Zz/ZOV5UsQD3k
3+vLvkZJcKLwVSNpoqKH1AOchPMfm5RtKcp8NF7jqn3laxY7q0/jwOAhtIFTO/mDUMzAZFWBmY1Z
IMfI26eVtG8kU6sMgt9hAqZ7qxHb0N3X7ZU2UbFrBv34Xc9FfK+1PbqSda/8mAacJW/s0Crqv40F
vQSBD4ApwNBXidNkYGVlo037XRSAmULNQAYqppsCAkY5zuRIPq6at4pdq7jxNihtOPBihHdeQasn
QTpHTjbbffLa6IbyVabC+96hpSz9MDa7TdV04z/Xt/a9ARExWToYzBHs1vnOunk5xBEi3a+9tKaT
HuoSDpWuIkalTd+6Vv15fbi3Hu4fH/AyQSjRKnIYEPT4kldXS5UhYNY5TvRaJ25lP5U54ueBBp5d
/ZBhb+oruEkSn/V/JPpWHxojjynfOa22rxDD3QKBEekeQ9Uu21lDm2J+WMj5xpK8s/HUhSg4LlU2
REJWXyaSqJORhNL9HjZmtcGVLvyYji3yppUYfpk5pPUmTrvsxnF752i70KpIqxz+wTb8fCMUmXEN
TTajgqW7y0uhP8yoGX1TSQtvwbxWyQWbsNSgFtAID17uivVYGTLqSDOlr6qTpEEty36PRRuSK7UT
fbBj/FUnratwupLj7vr+X85yed3TpaTkRxRfV6aqNsa0qYuz13kuHUTZ0IsOBlnEqi9yM74RLd45
bIxGJ3ZBcSx0NnO1pugl0euR4hUxZ1UPirYecaQ2i7z+jEIZDlIZYLdh046mGgaI63XRv2Mvxk+V
2Yyhb+mh+i/5neugGNLXWLZmnps+CwDEtyoBF8tCDZLeP5zRpRChrZ23EsgoThu28U+Ux7w8KBEY
20AKmsItROn2+foeXOw+nGseg6hLAOGBf7wK5rPIGyyRvPhnvsht97bI9i59BGQK69HvS8V4aVAp
NmTf3EAyXsQaSBcqZw9eLmVlpBjOtyMuRkwGaJ3/SLkffhR6Nn/o+2r8UmX1+CO1ebhcn+j740Hf
wbqG5tDanLwtHAOpS6H/COGrHUBmKqcekcFt0XUCdThNzW68Ot8b0GMTbZoU/L0u6DgYfSRJOJr/
R9p57MbNrO32igpgDlOysyQrOHtCSLLMnDOv/izqwwHcbKEJ/3vsUF3FCm94wvMoFdbz1A3GQ5bk
6Qb7oGyjdhB2r09w2YBH8MVAUGUm6GHegGPF4vaeZOzCW10Rr1ZatcZmTnpDR1KC8Fih9pndECwl
3Usij6YujrNvYf4U1jSOP2cqTtq7rsxzrlaUQCPvYeWnvXfZz276OfMGGgAlEtgWeLjzr11LuBE2
Q9q96mkSoPSs2DWiXpjV1iEdq4Hg07u1mibe+8JKpnvAcrrk8KceDj6RHtifCl9JNxr0GHMzyHra
f2qK1sIfmipLfajQysyOg/CDykmyIZNO2FuBsp/qUMNoa5SlbtfPqNIfjYePmwt8S8UIsW2CV5VY
IUAxYtbI7Ts5zJ6wP6mNwBWayMZoaxRqVZZOlljRV8vyxfjDDhrzp6o3UnIna6H2E4JNhLsvYs7t
NsL1MXDxk0vwvWgwvSwy0/ouChtBB9sv/ZgxhpEcQCFU3jQFkr6Jq0s9cIyNVSdJj2I1yLYnNOXa
J4RAkZUQmZd+pmSPpr2YDC3cjBHcko2Ih+JmVBrly2TXjfxrTCe7cuhEpdF910XDjWH6RK+TYmD5
CGbHSL/W2iBJRwsIOIxubOGQ8q/RIrm1i8GzTppPwuyYvqiQsoeqnjhwqO3maOkI8b3VqSfJbl3K
1bAxJiV/ihDQ1hy8sOPk1hppC/D5bO8rXoF1tqtl4P4OHo3a99HqoVOhAxLXe2/0xa2XpoPthpBj
qi9GOQYS9nlaWcTZdlbCNIMDkMnA2g1IMv2YRCRpr6QOEfbmqciHnV0K9Y+GrzREfSPHrDbfGD32
A2vNzYtr0QA+SV2DYI9023gvpP2VQcm2jxY4Nf1XrohmHyD0jr86Dnue3Aj4paq5QXau3EhhH6/A
ry5GBjxCpUpDEofS0QUCLDfUlmSl034byIZXO6Wthb+ZAeGPjY3lQNWlyYRIWZPk9r4J/Jgix/XD
Ot/4Z0eVwAMaEV0U0DzAExbXyIg2pp6mmf8HWRDDf1StxvqBqiHgBEwG73tMFKKbqfSqbQQc8Cuv
07hykV2EXGTJCEHMNA0w9CSy53dFgk5LpoomfiG8l1E8TuccNEN8xOmE+UlkU2G5mKhSVLs+8eWF
DcqQNgMBNyH3+0W1GNcqm6GoJONlFMLYlVDQjmiwFHskZYYn1GyMtchrjjj+Xmlzxn3w2MPkAzrF
U3E+YIsurOWZAxKHMKGmGxOZaUfMniMr9YBlQAEgC6o21aP3Xv2F+pskRDHxytovtOhCaot190XP
/fQNHVNd/udFJFqd40miFypkS9gmaoHeGCq99yLl+XSI6qk5odaKlIUnjW6JUv7KeMuS9ow2Q1sN
eAnZPNxodRGgJxYNOGxh7Rc7oYBhYopx71nFuOmkHkcDKcQ6zqPM6qZVoR1VgN9KU4jD9Z1zkRK/
/whKzMRR7FwCm/MvWXVygYpvYr+gEapUG8+YLCckwvsaNEie9qOlbQMjil/7wffelGDq71ENxytW
T/HEvf5blvfHfz+F3A2WCO3lpQhckrXSMDWd/VJQJDQwmZg76F07Wb5j953CXSKX0ylP8+hRbkf/
8frol1uar0Hn7P+Pvrg89CHXEDaUvZeyzyhG1Bai3jiXrH72y7PKOLBXuSHnGoSpni/4qCpDj1IX
C4573mfNruSdMTWIlkK7vDFCe1rRfvtoPOhTUEeBo4E/WUSrtOUN0N6j9TL0uvpFSQdrY49AamAs
ar+asgpXtvVHRxapRiJjDu1cwjufH/TcQRpS335J/Ep/UIbK/5kF1nCctIhC6/Vv9tHcZsoUFPdZ
z2IJqYkrIsJKCRkrQMlvn7dGcpOroTU5IoGhts8SXf16fcgPtgkhuEx2M9/vMBbOp6fRUrQEajez
KTbuH8jdVuCpY57ylbl9cBoYaP5oOuxYmOznAxUphQytmLyXWipmxxrPfp7UQmyNEHUlBe9oIBde
9SWKqnp/fYoffMEZMq7TLQcyCTThfGSl6adQKyv7RVb7wN5P0hTFDiJYE5TXLp1Wooblm8mph/tG
Ag/rEtXNJcXUCBWk5WRfvCSa0FAKAD2fOLViBK+IPCVEEQ1tPTR6f1yf5Adbh0t+lkagakQ5bl6E
v8KkIYAD5+U6y+tV/mvcYJ9JqjgcxRCKrR5D4/n38RRaPwoJMmO+iy39NZ5qS1UiS6N4gYglTgIm
56bLsQLaCiuMbjVWQVoZ8aPPOCt9zPDFuUK1OIhRpkU4bsnixS+nwN9YRkxxAI1cPPACbKivT++j
YwHnHyczciWZtPx8OdFaC+oi6LyXTCtaZWvlWvlDlodpjSr50W4h7iDfp21HM2txKuyuQsgOhtcL
wuztcVJ6jHqSODyVreTdmuWUHKuRcv71yX006CwmwRMN5IBq0/nkBtquNnQv/xXNfBueTNVvEy8z
DkEgl4e2aDVK6+E/QsqIDmYePihiWH02PTTlfNDew/vBkwz/tQ2DWnVTvexAePltg3MIzXfs6SEZ
Boqnba5P9vJLMu4cAVHXogu8NKWTFKMa/MDkTMSNWjklH4KQhJLRn+vjXG5PLlAdMbWZ4Itl62J7
Gi0WCHXeBq9Db9q36ogdQtSbxpOmCHv770Ph+Iv8EItKc2mxaVI/jCM0OUOG6tPbUSjRlyDtSuLJ
PPnna+WdgAjAlTd3lgU5/2p+WQc1AAZmhab7XSpqcUQXnaPQBbdWUK/xTy53JsOhBzjfoR+Yt2Kz
SxssbMPXWqr1TWgOzQ9sXJNjimH8DdwFBZpI3q288PN2Pw/+ZyUbGZIrrQsaKvPL9ddVRkeryrQs
D18lqe/p3kbeRtVSFTnCWP1EhbnZ5mJQvuHIMEslSGsCIB9tHEKLuRQGEpxX6nx4JMxGs8Rs4JXq
HD4v9WzgZ2bJkzl1aySFy0eCY0glm+4xZwFm7flQOoBgfTLK9LUeErXcSmmYxw9WkwnlKxWq5tEv
4DcEK1fpR4NSC+OgkUwS2iyu0rRAAB/x6fxV7it/L+GA9UhdSL0dhyw4ABUZVm63D8ajTkDiPOOo
yNwXk8xsA3YL6c2rWuEEAQ0l7J2ir5tNjzbfn4gy8cqLf/kB51eQhhSFvrmzvLjZgMBHILCH5FUa
FTwgc9/82oUqCmByN61RPT8Yi5xuFp3iiZ+D7vMvSBiRBz2q5K/Co1PwZYwr0n8PSLA45oGRf/nH
i2bO44gJDcJDHsHlzKxK8YteDZvXAZz7ryYZW0cmQOXxxar7/zAWmdmsKD1fbUs8pRQZhSFNYfuK
dZLuAkZLPIT8WnXT1yJca0Fc3DMk4dRm59yImdH5Ol/GTgvHqoTg92oPdX2reqHhlkWv3w9ddOxs
fBYVPHevr+XFOwRqZEbj0t2ZFYaWPdK8sLws8SPlVYolwpcGtoCESNpkP14f52KHMA4gTXBcsy89
mcT51Oy4qzvyNOW1oUfRO4Ni+CdcJ7vGTSR7LQqc/7Ozq5PvBSAbuCLJCiXvxdmWa10EcmsnvxO9
VZ0kyPSv1Puhtg0YRI0iBM43evbWj5Xs9/VpXlQbaJARXVNr4LnlsC8hqSqA+7StuuoPJVPjOazS
4obManwqI807JZh4/S6kVnyJNHk4YbdtfcNPqV9Z6/fu39/z5942kX6gbQq8CInuxWLjLjt4+aQ3
b6gHVPJ2MiKvcvSw9UvqYmNbn7DokX+Ajpi0r0LDfGRjjqp8QGK0iqkZp8pzEytedMR+MZd2Kyu0
3HGzohRxOGKr9Nnm3s75TlBDpGiaRFfeSitWnzpIOM8CKOMPKt5V6iaykbgD1aNtCbPhpoTrCXZM
Fzj+4MczBxNa962a4uE7YnDtsF35cfOleL5yqG3x7GpURubPt1g5ucJLG7E45U2qGvsupPP0Q9ZF
UjoKKpf3fTShWmo3pW06PeV6cNTYhAabDrDmodGCPtgEWhnoK99z+XTMK0YiTCRAVgOyYv7zvyIB
nDNNv4sN+W0ak+FNL+X8j55QVdX4ak9KHBtrqzC/ReerMItczNBXrgYiucXTMVh6iLHiYL5FeSUF
jt9nqF37Zto4JX4e93ldZNKtGYyQ0pKotRDDEcqTl2m4uKpy+jsbaVvuAqVJo83173O5EpR+52Sd
BIhm7bIgaiW5ruqt7P2OW/1ZxIZHuz/r+lvPzIpDGlVv14db3sdUesHdIALNVpMus1cP3HrZ5or/
5vMI4JAY0xARpbipiro59mrWnbTeClZWf3l5vQ8K5JUKvwkOeMlHtccmKDrYH2854jEu6h7anpYX
AFE9lx9au5D3AJPlY+2H40rE+cHqckcjKkihG37GsujST0Gp663w30ZIBD+LBpmjIApVTAax4x2s
4PCPqwvcFk4ctzSvHW3exS4jUpLCMIqiNw4OWtlql2evgwpPy7W7tHeoa0HT0tFPXxlXX+7uGeZL
+MOXRVLwIvVC/EFuVSuM33A5NrZlZuQbfwaOuhKmf/a/7lgGo7UpAdzic9J5PT+7RWUqnZW12NPb
Sjg6ZdLkAiAB1Y8sxO2yx0m4cK6v6wfzo45P/gW5EZLCMjxSkR6nUd6lbzo8rEOFM8RNOmXecQpR
Ffm/DAV9mocGeP4SgDTBAyliqUgx21TCbWrLYjcECnLZZkyBYGVeF9sTIAhCItxLCmhN4AjnS0kV
MkLhtsrecozk3DAe1ENLM2o/YqH4kOarVuofjgeDDuTLDGFePlRSA6opksP8LcSdtHZwQUR2UVIG
/cavMthCRaGpv66v58XZn6c4w/y4bmixLQGLcUBPXsRmCuY+Gh69qATqn6PtWLUxgBupVprbUtPj
Hfo0/VrQ9MG2Ya+AfmXvEEAsg4YRQd/I96TsLWgHAJJgWPJDDd8+pNOdGg/XJ/rB2jIYWAvucWL5
JdU4w3kiTdQ6f5tgG2xzzWi3PHzDvvNU3+1HZe3MfzgeyTStFzh8lHrO906qKG1QpEP+1laRcaAg
EW+AoacPPFzZoeaZX2kHXC6mRnGXui7AtblVOn/ov57sckDIp0/lGJmkXnoq/RZjZ6kYHxAiKLbX
l/Iy5IRsNev5kKcTeYKXOh9LLpJYJlhK3nyrLCxEYJVkh9uh8d2ulejRwuxxU0ZSCXKqU++NXgS7
upvKlRbi5QLzIwjrZ0laCSTHHPX9NWGqkqOExDiH05yivY7rn5trmfobf/j4UNv5v6J1GIm65IxN
g1WLduFiPE9tu6IRU/ZWj9ozSgrNwVd5uIAib+DKRLvra3z5OYk26MRSliSRpg1yPrtW6VrcvUX7
psaa9ymUJrGLIxsakNq9/ftIIAkJO2juQ3VdbNTQHuWxEVX35vUKNt6KHWz7zg9xCCyr/fWhFgUm
YF1QMGeiEXLxqEari/d3nOrEjESq/PGzXNsXco1vpmz1rpwK71j4tXFMLd3HeDGMvkoWqL/rwy/h
SP+NP4PLuPHQh1rerz2QTTRIGxkpilzDJxu+xLdGQ7kG21N9U4+FdAtN9KfkKdYBMxVAOKDTd5pZ
Q0Zq0rXrb3H1zr+Gagk9ILJ94pJlh5bWrdprcqP8UQQWubXvNZFjZJ76FHuqta89zXKQJfVkJ4qr
biVImDfrX/H2f2ODT6dLPV8XS1itMaiI0vuZ+icYaDj5bT59UyJTrBSElmnhf8PMEyQegVq2bI6k
DUXMLJPVPw2YnyPcf9XJaiwvHKWqgp006oqTRcI6juMw3UW1+KQi6X8MzeYIQar4DH668ldmvmyM
85s4Uxwubkr8q4h6z0+WNbQDpvSa+gf70uc6T71D0Ib6jjfyZ2tG1mzRjbbzxva68Kkcw2bjhy1A
rImg5vp2XBzx/34IL4QMvGZOfOYL7q8LrCgzvKCURPsDzDHc1nZkHMOg7XYCZ5B/vLHnseipkKpQ
oHgvKZ+P1fZ2iHKaFvhYSSNF4VAtvOn6xv81JH59nOoJ96A69zZpZ5cbiI4UtEH9vFyf8CK5mX8E
1AgScRRHceJb5hlYy+c9QoUVnpdRbZ9ay34sqt7qnFJuy89RhU8iQLU2Xvvii+Tyfdx3iiGJDo2z
Zad89KJcxFqHEcWghp9wZfOSu3ZUOpgMYvxTJ4O1xT7Jfx7ULEucPEnKo45JiduauPQiASwVp76m
2bYSXX5wHfF7eLUpRAOtIjs4/yh2rAeGnVSJ75CsIH06tMFRH4XltLE5wGT2hhPiEdhel4mx65TB
dGKz1m7GCb9hlXb1t+uf53I/InAAF5RXHZoOT/v5z2kUuzMaKY98J9Y1gDKQm+/5KKETYTq8svcv
7h+iW9ASSB5SKybPXe79LO+FqM3OpzeEjzno8sHeIAnoFysf/2LPMZAG9oO0D2kOfBDOJ2X25TBW
nTTgCYp9U7y1IUAqiFWGU/GIWqBh4OqUNv6pVfoiX7n+Phh71lmki0PvlBBwOballLgbqrLvGNx5
x6z20jtVKyECIu34i8Rs+FFbVrWG1H+/wc4ud96UuR5IN2fm5S8pvV5poCc9qex3LyjkcTdRaFVu
gqTwH8IU1p6TWGaDq3cMHnMzilKyT7LnhT+UFodht4x8eFJllo+No8R9SqI8yIRzEVaqUqg95KkI
czcqowZzLG8w8m3VQwF81qM2F49GVQTZSY9EJzno6gDInF0QSB3kIavKAptp1Q4HV1N966UL++xH
kAZaDIDTrNR2602VpeYb6tQTjlaVmqwJYF68uUQ6MElmEARLg+PW+Xbo9DzxtDpVfCdAyaA+9mU+
Vm7f1ap8g5i+mZzwe+pv/Cgt0m1Jw2bt0Z839tm3ga4DhhHiIm/PJcfYqPMcKlKvBjgLKjau01qH
D3cJ70BycztrXwzN11du/4tJM+YsAgMximI/VerzSYNqH+S6E4yp6Tm2bpV/n3WWTZO5t0/KMGh7
HSbCzhgmY+UEfDBbMoRZN5dKPAJdi0SBVC7W7VihlTZW4cFskBI/+Ioy+U8N8lnabU7Enq7kBRen
jn4+JEMK8SwzF9niapF9rY1aipqYaYeaBqE8NhpXrnQ0KNLeL1xRCPuuAmzjrVw177i+s287C5HB
jZlBohSal6XcEfteO1VV6DCN1DXZaSD1rSu3aFU5+d6UCV33XGvlBrJqrIWNi8uc3N7O3L/2zsx6
QoEd2T+uRRXK0fdtO4nAkSsFyHwq0rbYWHaj7QMCa9jURT3N2O4w9SNnwKnA/I0WjYH3DKG8dDRV
EuvA1ekvejeQPadKcURmyiGawKKetlqaSuEnAxtGAXmyropNAiBzTSxj+aAA3QIIwK6b2bogxhb3
X0ysL5GjKd97u93oylcbLms6fr7+ai0/93KQxRaL276B3hko39XPeGwLZxid8N5e2VPLfbwcZHFt
NIGR0BHwFei6uaPKri9OVYiilPs/zWVJPjPMIa4K8T4X/2A+SZ/H49pMlinYYiZLbGru6zp0Ub6J
Ag3/Vm4cMW6MV/9L81V5uj6Z5a2zHGkR3aD9GphSxUjyfXwy8Grf6ncBpPj/cc0WUYsCLyGHI6h8
9+6yTbSRPvdHeaV0tLLFlm4WIQpTnvBC5TsXtattPCfYrspgrI0xn6W/koFQ8UK1KJlG+Vx+Kve7
EIaE037t4BT8xjw+/GEf/Y04NqWjr1Vvl6Rl0sCzc7qMF1LcXeKmZ36Rv6+0Q+25Y/og1VCUhX6S
FUdK9E+6tfXRTlaFI/QS8NARX7Wp3vGbN72+tYwvCZ7WmrkSIq/cIEtrOwmiQZQM7KHAfEn7xzr7
2VYr98eHB4Lnglo5wS/lnfOFVwIivzBnCC92vqQn+Zf9y9/4u/xw/TR8+H3/GmZxGvIxCu0gZpj8
D8z31/GHOI77/22IxUkQBsLsaDAr39utv523KebtK0/c2izmsP6vXdqoQpGnZB7iVNz6J+VYHuPd
9Vlc5Ofvu/GvlVqchCrQCrNCMY57I7Od7hb82Fg61UtRIbXmxr+ll+sDrs1pES/Uvi2JBhtKvsx0
I76pp2y/9vGXjoX/nbC/5jT/hr/WzYzloBARc/J+FbfKPv9lPPS826eu2jXfgq/IrjQ/ghW5l7V5
LR7GJs6HKggZcxxd8d0oN7gL2V/W/O7XRlm8jFmBniwqQbzx2+Hw36ZTj9c/0IePL5V74mXKkxzT
88VDBHACUBgr383qlIvPlvZZR6lX7X/+b8Ms9raEH3ISTQxTBFtb30fxqSjcUNtfH+Vie5PwQ40i
LYRfSuVnqV3SmHDkq0Saftq1FWQOYrXtowcUs4PSDol+l2c5djumFYcHMdS4i8W53/wJ40oj7MCR
+Pn671kuLuARegUgSGTgMug9LHb/iMSfGjWe/NOKk96JpSG7r4iQCddKpFzMaViJpOZV/DtGnsEq
s9I1BedZWWLZUpumiJ8T28EvX09xV/aiMGld0zPXwsLly0H0r8/LPGN730UhzjdNO3iIaGmK97Or
FasMXIBIrXQiQ50s2aWxVpfbf11IMEbEuKD6yTERvjgfMAFaOyvDFb/UMtVdzl0muRYC6Y6pT41T
RE1RrYy4PHrUFHiy5ko2kqtoySw2bENVC5yYGj7XighvpiAO7w0heXe6PVn3Uz7ltwnkgn8s3LwX
MhDBn4unyow/P59mqibSIKbKf/ZUBcQM6f/ej6I1g8OLr4ct1IwKAHROxY6O1vkoorDMPkjl7LkS
pV2449Dln+1K97U9cJh0d/3LXWxJBpvlsUEisPfIzM8Hs4pZsjxV0ucCA7rbCpmlx6zU1xZu/v5n
G5/FmiFvMup20C+WJCgcNuJYiw3jaxjk3a4Qhn6HiY18iPz0GzVQ4yCmSCscIeTORfe5X8nElz07
QCyAsyzyUmAP1ECWrHodx81SBL71tQx4FqDlDlb1bA4SIPcsR6XSka0KpRfEhmAcf6lwPFFsx/D9
WLzFqBT/o3Yj4k2UX0CJGzMzj0x90VpHvDVWxj4xjgXEgl3fhrQMrcxyRN/2e4hN7UokuTgs/403
bypK7XShlgVHCd1fpJZk/ZjJo6Y6fRnVN1ZedK5cS9WmokYcu3g1/6NeCsNS9gBzD95fg2Kw9Kdo
s0qSqONqRzMMgh+djBUGOnfIkqk110NWy5vre/lymnOFhyYbpW4qjktSuw3BxxB+rx67RBvcOajf
2FrQPHle5ulO6fnJg2iVeg05vjiv8zRp38PzmdV4KWTPP+uv+MbPPMSMo1w7FkkX7mW/1EmOa83x
M8V4vD7Ddx/Gvw4S4hwzIH72sGHXgMhaXHthmunNUEqUV6ou151CaSbJkSdT2utj1j5ZYUgrSUeD
zjcxJh71Nt31npkfpCIXmy7oMRDv/eCml/ThNmrlXnXs1P5HhXEWhFCFd24GRQLrWwoSCVmbsgoR
k+OY+/L0RQkimSOXSm+8t1P7KRlXPWEvP8GMp6XqRCMB8Ngyj7HDzkoNPQmPkOeST2ZrydWOtrn0
S4RNuKYuvsjt36dHp5jmmTQXFi9O7yzL0AZjeFRElkMQoADuoB8ybCwvTjYcowKhekuqHTpta+nq
BxMFvgFKcMYggI9efH897C0vjVr9kDeIoADwlU6+XKh32qR0r9f32uJlmKc5A7CBK9MohZe0eBkS
T5/Ad1fGAThz75R4AKDiTe0vcv95HIsy/Uy5AP5Htfb8+Mh2HUVlHloH3y+E9r2TOgQnU/ph7Rqd
6/J+mMmpFGTfWUAXupNhqAxtBbzh0IaSd6+NYf8k+ZZMXS4r8B7pksJw4eQmK4f28pvhboWykgz3
AZTyknkoRVZA3WmyDyaILWNnjlBpd53q1XedMPLh6fpyfjSaRnSNNiFcVU7h+XI2kZ3mduSJAzTB
qLkbpdJzGoiPwacxbVfwU5djsT1A9xmEs7xmS9avWeplAgTVPvaNVEOmTr1tO1UohwbmKK3UoS7H
4hVhCankE6UADzifV+onwvIJjE7WfNk63aA3riqipkK2w/pXkwQ2/1yy5W1mEdHqVpcBrTd1KL9G
ADMSWzsk9lg/gLcpN1NrWxsFydiVzGCRiczj0a6agyReMGhIizdEVvDfnNqJF7pEr9sq5QeQ5PWJ
U967CAKtgUEW8dh/wzG7OWJnhkux17jx8XIeJZ37UtDtR8eEypaUb9U2lh1PEuMhTJtp4wPq33u2
uhZ0LvPA9/GhADM2KASSoUXdKTVkz8Qb3Dr2Xhn8xNc5uUG7UvoppVr60+pEc9BzW4ldVc+sW1wN
xr0HcfKUTtoaPv7yTqBlgc4CrQsOy4XectQiJtY1qXYcy0r6U3tW9d1D5MQkaTGmwTFMebpDkiof
NtePqfHOrzx7ygkb/h558cnTXFbyvq6LE3dj/5TqmdEdi8rofBBBZW87A1K0NiKKTaV/wk2gkGCH
BvWxbFQQIlLWDd6N2oQ0NIdOoSRQqqNtYCs/ybq5A9M5wTfOonTcpnpTPQF4yZ+tQtd++pGp9huV
3sQXtvZQY0Tvj8IBetTLxxDUc/sgqamXbqfOS8vvSg0J/LZPRWU9dHnvIzUe2IV+0DCErjaoS3jK
jyIZQrxaLJbxhBaNmezUrpXyGac/dd/qGRn8mc0m106ZhnLmSNVoYK8bJ95XWmCZslcyU4m2uSz7
37JcRl9FScP2UwEiIXNlJvypw664eNA8wzyKaBgSJwwN/GDCTis/J1xNz6aSmp8bzYOay34XB0hm
6h8lqvMXSccPA5clJcsR8xBh5CBzF41OoxYEijgcNLugQHJqG+Vy2J78tg4e+ilVjE+WkfIqVXI6
3pshurXSaMU/M67Sn2T2gPFNVJFOkac3aC2W0pBTobCs9KssZ3GH5mKv/VBRCwgcFNKncuuPXqPu
rTYbbtp0EK9VqSXKFoV4Xd5MyBf1Dv+uvSms1Loj/avsGaGdFDehOdpe4gSx2t2hpoH2UVSnDQ4a
XgHoj0hHeA+FESjGXRChKuRMmSg+t2Xle/u0i4O7qo/HykH/t39FDFK/leENtDj9+uI1MmXU0wFF
JD/9JLKSxOmrqpQeRVLEwS1glSR5MFD/FS+xikZFnfqW/dLbSBrNsOMy3XQdzk1uXxaDfRJFLeFt
IvWeU48jXA0f+9eIYtIol/eZGWexg6s8XT7k8u1TU8F12SMkhZE9aisWLqZlV4buFHR+vO/hXQ8u
Hi6h9FrIXVTcSaZd1ttyBpv+QUzfp703dVF7n6c0wCjOp/qfog/6ZG+meXVr1oDoVCdtalm/93Qw
kY5lTHm8M9H03BCdei2eFqh64w/YqNptQ/KC5jXN67IfNto4iLe0tKdHzUKh9Lk10fTMtqnXpi8F
Bt3NTwX57eeibzg9pV7JXeUU3pgnblQ3U5U4ZViAyfbzqs0bN1cDyf9cBmDONrFAUgZdmQx9XiSv
pRHzPDOMJbeZprp2pCCOxWdOY1c9JUreISQsS8OXKagrEzK/gqVMNnVmtYvVocHilOwN92L8bgMn
Hu0mcNjM+iv0Va88JE1f3fY5kqUOBhPK58boJvWASUv9EFWtbJ4MLBlKNw/H5K1COknbWF1RCqA1
FpTs2KiT5jvOc31z8uswPZgxmvS7foQ8euPTcioP2STbk4vkSV84RTw1403Sllr92wz1sP7dCa1A
STguAj1xO9nrioPV6FD6kGisjlnetOU+w7VvxENKQ3hF2L2EZ2Ij9OIWmXItuY/7WcK4VtXxd4uI
6rChzqoaTo26lHC6GqXKLSur1A+e1mrWRg51+XtV9dlDiOuNtfMra8idUcn10G2VGDtvcF7t58yQ
hkcB1hpxrqCA/X5XDxZCZY7ZZNGtjCSb8sb2D6yb2JfMO8vPvcIxujy0j1Gt+F+zYJINpzd9/oKt
9jVVQsO3+NZslR3C28mp0sqiczrSlBtM+1ThplmTpG5diyqGYN8O0WZsSumbnU6igtYIecD1qIMm
TmKG6dFSK1XdNFEyk6+myTTdAsSGti9RWdJuy9I3fmWondwTHg/dptbaVjhjonXR1uxYh5eqj4D7
5EXrdy6FoyF0FWmIQzczBk91KrOs/V2hV4h85FEV9q5vjZ0Cz6iP3gQWdn/6BJGTwZCCL0allro7
R385poP28LtrI24fNbbHm6jxg6cJ3wvd6eyeiyMJAvubEB0sbSWQonKfRvp0RJlzLBzZy73vA6Xy
xNGtNvw1xKZ0Z5aZTE9vKtq7QIkt3w2mse3QgBPD0bbr/EciQOw7YNMxirIa0XzzDVv9UwmlNt3c
qMty66WF1rrtYIa/Y8ThsJzMzdxGlUpLuIRQfhPBvui0aTcVaJjuKTwn46ZB+Vp2h1biI011E98H
wWCFLiTD8RE/rB6wRqu3yT39quFbo/rJYxR64bQTtlHm91pUCu1R1YQ9gicRvlcfB2i/SHNp3bit
1LiMH5Nh0m/GpjfRaxFj9qvwmuGnBNcnxh+6spVdVyTVbYAMK6y2pNE+1SNkM6dvjZIcpKLQty/l
ybg1M1kojgk54EtS++KNNB6N6gGEe++WZc1X0WoRE5bKVuIinWekrjr5ebIrc190jtcU2eD2aDAX
B7VjcZ04DPs7xSs1jQdHS+86vTe+9l4hVc5Aye9kxDwQaARpUYpCYdnXR5VIrNlGTdRKECOwoaRk
3caxm0R1eauGXVKhiY+QA3pyCUAevUbt3zHCRu/v9DxK73uC3nITSVktbaQ6RfcZhYHwNrF9e4Ai
nRnqrdbm3u+o8mSeOCsIDcfoU6DALQiZJ5TGzI7KWJhE20F07VtrpcXPRi0zbZsqU3MgwpQyKhiU
pUF76biwhl7ROmMsJZ0ji7iNHJS+hL0P+659ii2cRBxSevl+zAuTOCsk5AShY073WaIhwqdHnRk7
MkWrzBlqQhhenCzHXrRNIaBosdyYXEO2/GpqYda7w9Q3d42glCh8qY8xHe/rNzkl23KmPKvTz1Ka
ACjsqsz6ruo1YEa5T7u3SMhDfGxtZNUOilx4/g1/Q7XdQvw/zs5jR24kW8NPRIDebNNWlpE3lDaE
ului90H79PcLDXBRySSSkAaNWXQBHRnBMMf8po0cRGKi7q07Iu7whLTC8B8wQa3eR3ZtiS9aKdLq
GLaN2u2bLIdDasez1Dmep6l8iU3w1Od4dsUHK+qSmAniu3loDShJgNWCJriko169mbrKrh6jBrrN
TkD/MX6OVSHiszuDxT3Uld0fvbINikNpp/1PdLsGcSpdKK67IRxD88VCvRCD5tAJfc9sB6qmdq0D
PuBjeXsrBIe108nio8tY5lNyVlQXB4SmU+v4qdOmwtzBOQqKhywdgBJ4nRWcM6c1vsRRPZdHYadN
tBfdRFzmefP0sYYVWp/jkTDyCNXJJiUjTkt3kTJazkPueekHJVYG4xRiZefuYSS475JQ06Z9UWva
S+UZZfjYarUy7oxJM9OHLg3dn5FXDB0Fmqa3T/lYJOU+j6Kg5n110QtLq46v7pVRIR49nqf+YAmt
iL7W9DqBMQWddlYLmjkHeyLAwwVdl/OZYHwhVW5r+UugwD8+11WgqLu4DOLkghmAzkEctHHYkZOX
7r6YYhTs9BwrmQ8SRTQ8Rmx6tHaLOvjkzHhh7HQl1LpDWXkA12Ir/YClJ6GgBX7ffRz00X7ohowD
gJto/KRmtvTRCChC7IhOuwxQdQjkvK1HbiKrmAnpMvi9zc6cgrRuTk7HpscWbexVuamTfK9lYXgs
TDdSP8Zj6WjvvFlD3dod8rjeqZ4Yst2E69dTOs7obY1zm77FzrNsnnKU82EQcHHkO6cUnN8WcyLx
yRKd1x7cqOIXOLOVfy7ydDA+qZUWDHvsPgUHQO8S7zQ0SompsNFG2oXSbqelu7GsxPhWHxQzvejW
lHu7toQmywUeVadQ9A32RlCBmmofWJTjUB7VB867N+ArUrrN2FDmdvvwoPVZUp6yoXK8I/RS5X3q
lbnx3Y34L++qWG+CvYuOvoJ+NxD9d6IyNUIDbi4gZ03FsCjI5eVLW45gQZU8Uz7U5Tx8chsav09W
3YmUTlfmnNHp5P52CU7HfaqIonzWZ11PL6bZq2gpeyVfrtSGqXsjmyTePilENbwAxyScIelPlHdE
1oReVgg0/iNEHOUbloNG8H0e6uaNcLRCnJUW4ZqNnpZ9W+ejoQUIGYw/dDje+OvCykDPpFYg4lwM
ykrJs1H2o3FAeTlyDkE0tdNOj9yMXm3U1PpjEHEnIKTR6w+ppTT6qRN9n+5tAoTP6ISGkWT5A9Gj
0BH/RzGMJbG1MHpWm6hrDnoY259MrzOL59GttH9pdRQnfYqm6MWxUlZSTC7qpC543HEPbd3OP1RO
EutPqMvl43Mz2DBIJzPrT2qO1jhaBmXx1h16bihcFLxw/J7CErR2eIObv9DHCvBDzSP3s0q9b3ou
69H6agvUC3cF9/mvmONtnD07UOKTMDF0IRVyq/iJA1NDvY4bt+XOH0R2MsuscXditAv3DEO5Eo+x
Y9XzZYpiFeUitEaeJhtf0pM2aZF2jCY7/Twh9xd9rpRgyg/kZ1RrTUhNCVe12JLzvS0e8QWpGaHO
IXsCy7YkQhoVvr4ONYy5b8/VUEBjUEaFju+YVUgON8nYH++XL25r4HJIWoO002h9aAtET+tpuJxD
aLjQYdAPcReF58FSlANuOdGjrk04vjWKR0Bi5hv1zZWCDU1IuueSVGPeyB612uik6UgvyxPCPWVB
mPzIKrXfTZGnXLqamk0w63O+Ua5Zmy9UHviTFJDlMl8fEnw0glAm2Zd2jlzlR5Z5RgQrwUv3g+4M
5YGcK9yb3ZBmp2hC+XdDu3p1eFSB+B/kTchb18NPuMsJp1OYdDq2pwIh0yd3nIZ39YCCyL6NmuDf
MC7bh4KnPj/f/9S3tULJq7QkSEIiF5aSLMVIvYUsCNOpjnRkl9S6Rnspq+ty5+HXm+wSt8v3I/zM
t3bc2y9ZgYby/Z9wW/sFQgs9l64pTSX6uNfTL7sei6bItS5tW+qnHHVsdG6a59QptnQlbyuTUvAA
8xKMIF1c7peg7dYZqlafVfvSUfjpT0ZBk4eT65Jdg9XP6mf0fuN016hN6KB+nCb1e4+CXATPIHGf
hx7z7I3m7RI/hYApYTMdBIAjZI0gO65nb+dZoeFj616iqrbOesNLvzMJDc7gcuen0Q2a5DGifPzO
yWqRPXVqm8ZPZmGbE0R0VLrDoiOtSbW4OSpQ6rY+zs2B5OdxFqUqM7pHMO+vf1482HVQIiF3saMi
eql1qmT7QvGsZ5FP2rMyeuO+ce344f6WuBmV6ilyAg6qIVAKoG9dj2ql9I87EZqXsG8f5z4TH3Wt
1vdBp5g8DhCb0HTYOAgr1yxAGWrm6FNIA/nFIUQac1StAve1MQZLPgmeYjdtp33V5M4nfFc2Gh63
W1GKx3Pd0D2CKqUuoRkQSSvK9IF1sSsvftDjOXmHO7M7H7LGnr6glBfvHZ6qJx04/7zrA4eUEJqu
+ajGyvzz/nKvXEDsQAJZxGQ1E/bS9XKTJeoekv0WGNy5f2iqTj8lowu/RfdQa8kJAr+3nf5PEgWB
8+dXL6uNjShUNkM2C66H1qqwpK/GiTRCmeZRzTiROTQnjxYGmWtQdL7DMj05qdJvgGPWPgHNJvgS
tAaQv14CxOAruWHuTPaFbkVw0IvagH3Q5UF1qFyl21MmTbr9QLVV22mC5vwubUeYR4Ig+g2g+Wzc
CtaY61XPQJ41yuWyrQ64YinER3ETRhJWUpcSlMu70BGjudOrIfmBjmnp7vLUdDfO2c3Viw4XRwws
GdU10vXF1TuGrhtI89RL4kz63g6KPHqIJxUYOK/uFlT0ZpdBldWRKIEbR2fqpgsGTKMdnMqIHpG5
NT8MrTE/p4BTcwio2UgjKnT+nUTZnKOx+3R/f99OUwIsUdtlm3G+l8i8kH4Bdn9l8ugJ+9F18uCn
kxfeydCGuNp4zG5uLqmqQV2UPgyQHJ7q6/3s4Y7NG9Qlj1CuKHLbSX+KSLAOWujoP2ezPPY1lcGN
QVdWVgJxwI3QFOYgLz7j3JotTZ00fbRyDWJNY4f6m8ZJ66coDLP50mJ12VGYwoTrIVSTZMsaam14
tg8qG0iJoI0v//4KImOptc7NZSaP6iBsjoerVTsMIDFtRT+2fkhEjUGxsALc30K7/3j/294OjkzC
76cCHX+4vYsF56Uc9Nlt40sQNu1jrFeQoXSPBD9sw+FRVbry0thiqPc1KMlf98deOonxeEvlfA/i
rybp5svoySDXnKocsIg6FdPnLEyb4qxqYiSdTQCAtWgRV89jUdPSbqNcBF8G3aIlW3V4rVKd6Spc
NpDxLcL9XHR19kNzx0p/aumNqGe8YowHu0tH//6PvnnoZHSNYbQ898CN9EWwWxUDjGEK+Dw8wTPS
jIE/VZE46VbzXz965pYd4O3ZYzgY6fS/uWNoTV5vDg1fYVev7eqShbV+xBMm/iX0OT2JQts0V7o9
fIxFe46tiN4DaK3rsdRSA8ZS1tUlNOP2Q9pBhd2pimFnO6GNcXwEjKh+iuOp37i4b18SVhTwAhc3
NhY85vKHvToBHaoQRJK9dmm8vB8fKVXrR4Gk1UvMA/atjqgFNJMVI+XjZXmwA97a/mxKfI33oAXD
DbTBzYpzCICjSAMtnhLgMNc/ppowbeDMQWkp7elrSx/6LZxUw0Nh1eyLjdzlZsldPGVRs1GlMiC5
8GLJTbcerKIEa0DFUJ/2Qyoa7SFm47kX1GBabRfZDSLOU51N2Qbu82YjA/vkRSE6kFRzpG+u51mL
so4LihWX2R4zfadzdl6MgoZfqfdv7crZIB3cLivDSd8s5IvYXUuRlFARCY6abX9B9AbjQzEl7xou
0/M4ZFv56O2imhI+itaVC46UW/V6ZpbZ5Hk8F/1Fj9XknIP1PiYpgIk8pH686wr9Ta6FW871a4M6
xABo1CGMR+R9PSjgSpjTKITh4QgB/xAVdtbv+0ylfUY32MwewrmufyZ1PmaX+zfSzRXuIizJuLLe
QNKvLzcsJTBIAd58ASMTfDXnUH9PDVy3jkbQq+3jFDtOvbPRP9X3MXRsfSMOvJ34b6AK0YE0U2Dm
1xPv8hwodqOZlx7d2hqCqxPtMjMrH8WQ6se0zX/WGtp49+d8u5uAVqEILDHCoHaXGU48pkoCVMy6
lHGVPmbIAhv7mWpDs1fIfoKH+6PdHBVcFAFEgpq1wLRwOV5PcfAiuiya0zxVdTXkOzeuaAuGYURT
1i6Gn5TLWeE/HhLlLQlBgpXN913kUzEGCsLNBvEEBkmjfTxkNDSzhADB9qIxfKxCZIbuD3lT60R7
x5TycKQyILCXqXTipUXARuqe1MANtTPOUaK7VIIu7M/7Ay3FX+RFBwQZ9VUDxgtR5eJRa8BTICqm
jk9JDdL6EiutXexj6uHxf2E72h9dqx0nbz+PQ5zu2yJ2v6ns3/yFJlXyjtb3EP9b4qJl71S7dLbc
lG4/NoqbhKBwNghPyCiuP7bUnhj1sFOfqpzUeadrCY0IwBnvXRz5HvJ22khlb46vB+ofqgaleyrN
1NGux0uzCA3e0aMjno2j89g6s/lG1NavUdOicxhgPPw+qQ31IcEn+3z/Q9ycItQ8SR7pBJrIAEB1
uB5aiwZL5MIxnhJP7+0OC1wYPy/WGNj5c5UhbHd/uNsNJqeKiB1lArprSwOGWRipWwVF+WS4ZWN+
QWpJzU45NufVxk6+XVJKA9L/lAamNCdYHB63sGh220r1lBHRxNNRVGWPi5japV9za3LHi0Li1rzP
HQWTNzswy2/3JyofmNeZKErepimlx2Q1FK6K3GKv4hmVd014NSK7rarXpyCYtAPVu/IYGwbiFW3t
HHoXr5LOUIJ90ov4eH/45Q6Ww0umEcVQMiluyOvhkyBrhxKJi0fdSKEsFiQRqZaPDOpGX/sm2hLb
Xy4346EdxL2IHpmUZ19soz4OVfQxnehpDJX8m5Hq5n5KLf2Y4AeW7wNUA38MejCfTaXPtkSbFnOl
5icjGDYUk5Uix4u5tqnehGU4BF/DAiVcUHWo4ezhco0J4Aul/16lCsbdf7S+/xuTL8yx4cm9UXPQ
WzGG5ZQqX606p5Pm6ClN0cp9N0W03ULAThvHdLGd5HjclTw+FPMYcXkjmY0+qRCflK9Om0d7hp4f
taYuL91cPbRT731CwRBYY6oMQLnKsbc2ikyLa+L3+Lg0gi2WAlk3etmVXmqB67ShL5C9fGi7STx1
cLB2tVkHW1L4i730v7EIhmVIDMR4yai3GurFueiUrx1ls+INFn/Of7ZOLfN9MBmwk2rXy/HBdGoJ
fmgrc8s7eWU/kYHwPpGRavg/LqKZIBwJ0DKNb1tpwzlrHANn8KgE8jqK7lFjxsPGblpbXWYLvJ88
gPtC/v3VZYFVpKllcZD5upUY3zN3mN/N0Wz+KFJvSxF8dShMPiDjYP51w5fFZbFrDa9JfAxGuHpU
tad3GYoOlNqoZvVGWrf2KeUVLOXFpK/Q4low9RGIU5NEfjZ3RvOhrDAQe2cjYj98buaYLu+M31f+
b6Bp7Rlgj2e+/+NjisoLTCd5P7B5F+NXbRDAanITvwrNCVkfa45+mVNufnKM1upPuT1GW+X+1QWG
8kT18XfiIV/AV9/ShDaiaoSmPh2GadzboDCyPQ04XEKDZNT+jGHw+6zAIEIwjbCBTbu4+4BONcYY
16lft2OA/fpYh7PzNs+hLP4TD4O5kauuTY4bQMr5Sqm2362YV5MLdC8otTBOfEPk6fx+qucmeIpL
z/qPBtB0vP/xtgaTf381WNblVTSgk++X6FoWQN1UpTiIFpu+2imjLVLW2mh0kKC3qNBYneVWtRLk
qHolj/2iSgPxYUyIUOFaFpbxXscp1No48msng04BYoPUOKE6L+KTXNSlMjUTulqQiDDWq6ZiB3pH
K4nAQjs5h4PrQZ7S8779T+UxF39xMohNpFEUelPEuNeLWw0UisPKSf0W8OyP1pmcMyrb6ZG6ivE+
LlSKoH/+NaEFw0X+rTu9TFEFqJVYR2PfH7RGhVORKrkNdCLqh32u1ljP/sVwskqOyBrX3LIz0WNL
JSo6s74d4We2axsN9fJWdfK9cIdmQ153EdXKU0j9Eo8Fag1cq0uxTpDrLSDWJPO9bnDrJ3WKZ+Np
GNotl72Vl4ktKkmOktqI6vz1RyP3DqUVVu4H+WhnJy02rWTcxUMznaxambFJdDIz3TiGq4Mikgev
GyMJ/CuuB0WNzKl7YDw+tHk4uMloRt5O6cahPYgyNeyTNqM/vZEnrJxGrmzq/1zdMFeWBJwQCxlE
BtTUV6wmKuedNiSdCZKuDirEKPF03bKMWTmPkqCPzrwBp882F9e2JsI2meI+9ee8LD6YEGms/RjP
dre3aq6hFw95fxLiYOCMjGKe3I39ujo+ZkPEdkixoUR9vcrzaAtgPVXml+iX1yeL6tjRoXJivGTo
7gNwHHUj7nZhFajuviFp+UOBx997WEeBHuQU602z+voHeEqQiDhoCr+GoPsMDaX4bCMyTKlVFT/u
n82140Il2yMVhFF/I/WpmIILqZsLvwhCbTzkk3DCo0QWbKzp2ibCsNYlEaJuTvxxPaWysXXUmZzC
x6DZ+qfrwCjZbQduMymGv7hvOB7y6xGgs2cXFThSWLvqdC/3gXiHjOCMPlh68CCeZmSn++u3Oi/q
mqqUDOCLLcYKu3zousLM/Dq1Uu2SpkN7pqWq22etiYpP9weTIdKrRPZ/+wLdOl5GKczsLDcm8mle
aVW5n/ZIlaMhYe1cNZT8gwKAdjeOPxvTGC/3B12dIdwWSNzExVQ0r78cnbe57DI795sUIcBMZN1/
k9X0EzhTeHiH+4OtXXDkcDTBuMN5/xdBYj6aIyaN7PwkKwAqgjVGVSjWmr7Yq7MegvYt1G5L4mBt
hrS7ZFaH2wR55PUMvayIlBjtGt9VG0hGo1emuJVM7lMVOtZGFL46FqVEzAwpElOlvR5rwleC3DvI
fc8ahmJvuyVkMgupDEUzor/InqjpUQVnatJdeLFf3CSYqgqLFj9vFbt7jjOj/65HWVPvXfqHHwY8
G49//v1ej7hYyth0YtfO7MI3utbK4dbVWb5LoqY5ankTuY+ki1tO2Gtbhj4GODdaGUx0saJJLfoW
bkLpQwRBljjyxjegJMGLYxpiX/ArKT7+xRxJKIgvAJdoy3KpBTmn0mAu+5ET5WeX0GZnlJWy8yYz
f+bJ2JIfXt0yr8ZbXDGDFeaZiRC73znoN+yHuWlwgy3s4kemVe5GG0puieUVQ7UZnqP0G+NhWOzP
lg8Xtk3pOzjI54fGHvVq35Zuvf/zReTdRlOWBiOibotkqRo7rwspKvgNmgxf4bK8a4w4eCwpVj/D
F9vodq3NCkK2xGugsEoQcz2rWWDhoRV9CcuxT/RjJoroR43511aotLYXyeYJXDhuzG0xK2ClNWIY
CbNyrTQ/9eAydhT8lBJlXpzpDrbTbmVmW0MuPlgRFkkSc2X5idOE7/OyDj4mc9s90Kr+UNSN8Rf3
FyHJ7+ha4/stQhPiS2/udLPwG5QfzIMDQ/dEM6CpP1oN3KjD/V2y+t2k5wn9D1nLXEwuUooapPbA
1g8s512idOjepHVlbTxxawEfG56KKVVqbpLlCRv7NGgnq/C7arKDJxdaWHdGYaE+V0T4zwJabrBv
gqhUX4q5MjZCo7Uv+Hr0xeZUnVaGKy6h0Wyo78MyDdtTnmult0sdb1QPXhVtqd2sratcUHQl6I8C
fLs+D0VjZ2qeaIU/dnkynHVFG+CT9OqWLOT6OGRI6Pwi57y076xFbkQTQbyPRJRS/evF2lC98yiT
KH+zhkjWA3gEK8BQ1xMixJtKrBg5eHWcK2c4yY94y56yrHDeRGUZFH/xzgFPkqEsQKwbGDtk8UAh
8ix9E6PCegeJrzxMoJMemlp09j7CofVw/yisxX5guqUmHci2G/J/I4rBGLK08uc2cY/KOEwPmQLN
I22L6Dw7TfnVg8KzMejqwXg16GJZwRCmVd0qpa8oQ/PolnO7L+Bg/4K4ZJxJwNv3VZdkl5Gu3MYH
XZ0uTUm8iREXc5b3TBnaVRhlcCsDaEsjjInAhcrhpruEwOIAZw4wozuYW8/S6obF44w8BVC1Zizi
lyodcHvwQi4cl5L+WUHg3z2CSPtDF+3fkTz15f8fR94Jr+pp3oxDMT4SBC1DfbTrPv4XBo7m7iYT
hPIxbrP6JQ2F+DMsze9RwfX87vaSGy0B47EJnU6dZf4w58p4TsauUE+1MVbGM9AMa9q4VtcCF6mc
QSYvkSbLUjpZQ4uEopf6+FLpyj99m3bpi9pZlQ3lsxFJ8u3+EVn7eCCNyS4NKdxm69eLKkwQLV4k
Ct/NGgpampYRENYNlJfz/YHWbmweI0pNVCluSSy2VlvlmJD0OWkZ/yOwAZwfICC2xalyqzY80n7r
Hv5iSPBYDmG8A7Fh8UTN+mSo8OZzH4fFPHrrWZWR/+pLTbSPEMyw5sms2Gg2HvslMuD3huHrIVsI
Wp4O2zK2dqfaUWNH+Zo0c2j9gFCilyeiqVz7qZl9OR9A0mT6uetBbLwFFKHhpKo1wrAQFjCHqINh
NzrNucGUO36eCPg+31+VtR0GAFX6IUppumURrhU29lltwA6rwvljMXkz5Jokmy4hZMuP98da++jc
Q5LXAv6DxbjeXehg9EAOpozke+gpzmbID7x36aA/03vOdXp9s0Ox/y/uQbo2NDY5QlRpFl+AnFsU
saFkPizPqTmoOFIMH3VhJsFOpU6+99Lku+vOub0x27WzhCMa+F8JBL3hLESCkm1tcFX0TZd5X4D+
CyXeI/HQjBsjra0rql2mbPPpdE8W61qMjVCSasqx2IBffdDjYPqlxZn6JNKg+G612pb88trUANux
b1yqtwR91x/SyUonF1PMUVJyMb6PpA7GuSldWNL3d8za7pSdIFCUQM2of18PxIttzWlB+i3SDE+H
XsPM4MFVcdk9tdE0bG2V1YVEV44Lgrgc3ND1cHnVx2VvZ6VfoGZyRoFCfXJnqfiArhzaDEk0jsHG
Rbi6lEAMZCeaAtrSwqFJsSRRwYr6WuJy781lQK/C7LLy5/2VXJ0aWHcZRlIbWvqRpXk1Fpkg5bYV
Ae4Ux74628dY3gx7XYyRfYChmrcbR08GwctUmMK3KgV3qSwseSR5apTphJWrD4tPHCw807tdYM/t
wZndKd0D31CfRzUIcJdNq3fUBqt/7s96LQZCAA5XHFJJYiG5+q+CBMsZeVOo5/tqnCIZEQhVqzCX
wwyqTipd2amtXScHJXbsL/cHXltuwK9AnCn601pcpAfJhIxCQsnBd1GuPZIi6CbCIsKzD7Rq28+o
LozzRmiyOlc4O8AmUUbEwf16rmpVGb0jlNyHuTMkp9QTDjo9StUhWJDMUbOPGhGUdOSyLv2b0BqE
EtZOkIrp5yzu2DqrrEEryVJmo6u/hVaSO08eyALQI7CJv2Fv26LUYWhJuNGrWrsgpNclzmIG18Oy
2qnaU2tPSkudPxmG/lhGUHKeXJuL7wNyAgn4ivvfdYns/v2e09LA2BaVIHg58iu82lFVK4nVaUK1
vxm0L9YYXcwBP6UdAi3hc+Q06fcm6aPHRHWaL3pahM+QYPKPWjdZ7+//ktvPLbUrgFn87stDErr+
IahZYAap6oWPg1l9QnrGeUKSK4l2dSMNyauANsKu9cb23f1xb3c24/6u3PHcmOy363F7sBFx77iR
bzh9dcbIJUiOHFz0+bK4m+WnrtKNKPj2GpFDksjApJFczUVNyHGEUK3OiX1butyYdCKRf4rn+DGv
3VY5Ysw0wpYf7IhcQMndvSVS0znfn/bKh+dHQEoFoSvrwUt/hpgiQGFB7fCdhFhVV5pS/FsYHaqs
aWsfnTjOXqYmwhqCjTP5sT3wL7MQk27ykXbTb2b153CtApRg10sAzPVnUGeCKa32EkoeIoWm5szZ
g06tePisYy2GjAMSzLO96xN3SvaidCpomkWq1G+QS4q7Q9T0VrX1Wt++ZYZKWMe2IKIHbrvYkhUi
LU3ZjJGPYIRdk4nBvTnROku2EEarA0m3M0CGxCHL4kujN7ZVJ3Xk14ZXP8SULhBEQvup2vjoG+MY
i2utnFRgTAga+HWEfuFuKNN4OGUOPnYbcc7aoaKSBIaU8ioZkfz7q1vFbVQ1TZGB8dsUEiLoXA7+
GZECZzjVKN0Wb9JMrd3T/S19W5pgKxOacprJihBvvh60RgZWKUI99sMS6bCnOTHGfzxUQd4gQjRm
ZwgJEXX5Ye7R7qqxaLk/+uoOliRLAAYqmeCyZ6THVqcZdR37ou/KL44RDc99JELrhOqM6e2yNjLM
N5D07PmYUCxGSGbsB+zaYChqP4tKFfXh/i+6fUtYDxByhmx88s/iIwhTTYLAqxI/gcLyBd8CFKwT
0c9HlAGzPy6ny2uEy5vSDDyD5dpHLY6w2pykvhhEML7M1qgXF9oSo7dVBlrbw8R8gOQkfeQmAeWy
DlBza5lVaNrToQLiKX5lQqm2mjpry0cCSdQM5oAEb7GdkkwHB6ykYHD07I06RuU3pRf/TvPkbMFV
16aExyEiJvIgUNu63rhZoND+66zU52cMGcJwHoowDm2JdgMgtvbGEsBJOjaykpAWrgdSjV7lNq0T
X4hWfejdzJ3OObHrAbk989HKLP0JmEO3JTG+9t69HnbxxOZ2UaAKw22AkLozffDKIYt/NLol1Syd
qIrfpG7UBzt9UOvujGhX+FYMdmBv3Elrk8f0wHOwzAX+t8RwJPSQra6KEt+JhiI9hCH0+wKp3k9w
p5t2NyPlpDyrRotd85+fQzIUeq6cQRLoxeeN0S8oLTSm/FgT/ROYRwIZZDcmJMdGvCD/ZjTZQ5MV
EBmwX39jD/kWKxnGxEfqITvW0+h99OJqooI4xh/vT2ztu9IzwByQSfFOLr4rvM7atKo08Uc7CoA9
62OF7yRRcSLJqZa+bx0DrGyVplm8C5vO2ataZLof7v+KtXNqSdYCGxua3PL0NBpue71ZRD7SyiGg
APQNqvdlHg+O1CA1nI20RN6a1zmgdFmVYscmadANRFe3gwgpKd7qijrTz95SvwydrrwksbA/g31O
NoZbnd2r4eTd8eolDWtz0masoVhjI22OYw0u9301z6A7yHLR8ri/mGuHhH4kQT+dbHjei0+at8LV
G60MfbtDNug519WgTanZqSisNYmnfHeQ1rOOyHvZ1V9sXCweADlxPVnorV3PlGdwGst2AMRu2cOH
vi+jGomzKju4her+RdAPtFNaEknM/k0dZhpAraLB5Ue1NuwhU1lPddWpu3xIokOELsUf99BBdgA5
/g15xOFhcfEqZjwVdqqE/myaxXiIcjv0kI/swo0Lfm23kFFI+whCCDbp9Ro6g6AYrnSJ34o6xgG4
QZ8Npcc0r/cCrTJ9Y1prZ4HrlMMPUJauzOKTwQVGVrYmhxhpf027cTatH8pUGkfXHZIv82hsXuKr
E5QsP9Di0OCWtEKoK2j9gBjxizzsT1kP/3yvpKX4RW0mEH8RQDEESwZXVUoXXa9mFURh6YDE9yPd
aPKjPaklemKxkoldORZbjMm1xYRIBpRTFncpYV+P1tg2XH4EqPzSKodDIQkyqLOmR5Tr418zWffP
+0d9a7zFzaLBWJmSjuzGKevirTWLX1YTpPjndMNRG/poYzHXh4O4SCmSA74sqXSjpuDIoLCYqWP/
ByruxZpsDWnXzp52QWX1f3FxkgNItB+1I1gx18tZ20Fca3QZ/N7GNwZ5ynr61KYi8M7E3Vs+Z2up
BxvSInxju8B6vR5ML9GSGigk+OhBqEedUtxDBTb9yY5UD3Vyoy0vZq56u7nWlR9//hlhvlJa5BoD
aLU48uXgZSqqsKk/CeNbpoyYPdthmz6Z2qi/iFDNvt4fb+2FkB4U1MZAblN8vZ5qmuatVSgjnAbH
rn/ys0RxyMu0OPZ2aTwQ5XkPXtDo8/H+sGsHn+wCai94UaA0i93aOjkdcKcDVdmN+mUcqA/tG1uJ
3xZJpWzx01cHk50HLm14c8trVDhl3IZqlIGS61sfSxQOpIVC8bFxTByA/mJm6Nt5mDbQG10KfGRq
XIjEyugihfALWuHl75FkpI/Tolb5F887fTvwHVLSg9rm9cfLxxDKbKOl/qggNvcAmXj+YeP6/Q7N
b2snphSpSx01vi2y9OqmwUMEJAamZxTQr8ed3dhyB9cmlyrVCRpe4e09pQ7f08M398Y0t87Ozqfo
fH9l164cNsv/j7oIZiDrOglpF0lpUjffzNJ137DB5jPOa4P+kJPFOhu7dHWeaGXwNkHW5dG4nqeW
Z01kCzXzi4LkaofIePNfEYn4Wz/jhjBF2nAqBg0j4vsTXbl+6O6QgEutCOkndz1sXxQULOs49e16
/JAHSgWTNK3H3dz3Wn4c+x6hda200BZu0f7b3x9cnrxFQMzgBMLS/wbfEZklvIpQJ7zA4qRoUz/T
6+hSkwWIx1Jxsq1+98rays4HPGzaPkiLLfaQjacOghvk47Zi50dFiYLjAFip3lEoF18GD/hCkVpb
1pIrVwEwBU2TvQBQREvLIrfDoTsooDmREyDJHmUimF6UuEoQOC9FteX8ubqYEtQD75sW6PIyGMvU
Ggl62bJNWBw8LbG+RgCmtuhUKydDU2mryGIr8cOS/9xrczv2eZ35QTlS4oWE3Tgngf+2k5hog4e4
GQcb19zq55OtDUlt1NwlcE9BzddqYjgjeDLr8QeAO2gvK4w0HcOhMsvvbh2q/U7BgvEvyh7Acink
SJ4hFf5F2dPtU5wjYyujxB/W+xG5po+A8utjV83pQx7FmjTqjP/582PxetDFdgUxC0q+hzUaVBMK
1smI/uEhjcP+4S/GMUHnSlrKbdgI3nceJsMAeeKVon+bprXev7ejpN2I39Z2JjAaOvKUOMmblovo
NQ7EWzcDIDgZKtL/6hx+KMF+ehsbZXUgKKlgTFBTgnJzfZ/A+bRF3RW5H2NefU4LawyPloeNxca9
tbYhqVHTRkWBhn714tLMMgvevxcVvp054ee89NC+Rc0EPzktaR39kae61Y62Q/V047penD5gBrJG
LWtBHHAq1YulrDMPR44hNT9Pva28ocoZT0/9pAdfG2A0/QmGfIkDyf1tspgtY0IdksGMRAPw/4vZ
NgSQEZYw7udK65I9papgBxbCecR5wLgEs12/mKVTX+4P+rtG+uptkKNS26YOBY8IwSp38TZgnBw4
DVD1L0JREsYN0tYpzlYneoDJc+g4T6AYTe2AJEXT7inogo5WTXxKPzbGnFQ/TQUye7BvRRynYodE
JwjcnZe1dvuY661VHQqHmlq+n8J4KB4ms02wTrw/h0WRS06BLS8lGsk5SSbkx3z1vMEYpBuYWMHn
fnL1Q5OYbXaMm9awHuZOuM45Gwzt/yg7r924kSUMPxEB5nBLTh7JsmVZkn1DrLVe5tyMT38+6tx4
OMIQwt4ssFj1sEN1ddUfxmOUdXK+M5E1CPa+opdrClwf/QouBCaTzUN/bLFl/Ig3buKk0o8aCw7r
1Ao5wH6jbkztGIoKxeSp7qtiW8iUp7eYKyn6A11k6c/tuVhchsyFTXOO+hCtQ0i4SzlFOS51I5LV
4nlKsJ/z1Ao3I7iNPlcGz7hgzWjrajjolIBygFdBwkHae/GqsoOa3qRmJc/plKb0BJs8SFyQQY5w
Eyb/6fbHLZIoC9wzCH2KTxaKXzxT57j090InQx3gPCD9IAMZv6WthkImiK59mQQ9SC6z3YxpjL9O
voroujZ4JbvgcPz/n7n/fTn0kMuGX+tp/ayFtfSlBql2hyeK86XAzcPjo/WzlmTqN8XXwy+6Ev6n
KmJNJ/kqPsDnolcHkBjuOIjpRdR1DNQ3uY2xNB+HLnapu3Vbv02R/O7pHp30KvgZKfJavryc8zkV
mI3UaBzNV8vSOI60tUqAKg7PyATZd34a5e3vBrFWoDxaXMtuIatDtsdNod8XY7qqp3c9PJo+NonB
exv8GlIMREit7dZ4RjIw+doEbfGtz3q9+4bZ4PRfr1rC3CAD34gvEABIV25vuKtlp/1Pe4mmAEI4
iAMszQ61ssK8aozGZ00rNNkLY9U+5YndJietS4fOLUQ6fskbtfwe45hyyrsx+t2CwlurXizvo/l3
ACHVcLultKYs8QiSofTO2OLqUzVktyhNGI2YZd9GcQx6jEncvA6zr7c//npMntYISzEssDOK95db
vh0yuZZ0tXx24oD+k945D1PlvNlZgtOrz9m7Pdxye1OuAJSGRgqZ9fyImP/7X4c7McSkNk1ZP8cI
W3iwz/v7qXk3xnECDIRKFQP1MGv+vT3qIpVhQ/H4BMtD6RcVJwoKl6MGiaGV1uyJqLV5q23GwYhf
DH3U1i73j8aZ7WPBg6Kiz0m+HCeD1x7VkaMRKDspOsFESC2PrV3rK1t2GZH5ILhSBGOAfQRKfREl
GnhYWpq2ynOAkjui3H6B5uSouqHsrxHbr87mPBRvWZhFgHmZvstvcto41/0mBpOUa8WdNtXWue11
300Mtqic4LcloJ7/TjvnkxzJedUopHHZ0iXlOCxDodI4FjB1VX6miWXt8HGwHVi8IbiTChPwJ63N
xIpOyPVhADRABsrVCiKIcvPlt/ZJLidNJwfPFnivHT6BuMcoubO1xxCjPgv3utv78uo0UCuY9QJY
RV5kBL/L8YJc7jIMl6fnuFABuo6t5uX9FHoyZwSgtGxuy6J9vT3m1R6lI0k5DS1m7nOkSxdjKl2C
Yl6dT88JVkwPwF/1ndaMa+7GH45Ceo1IAJk90eXyy/zASsK2FdOzowxigyqn7jZJuEaABrDL3/k7
saUjQFlZg9dHTghAYLE7jS6f8E7Tox+oeEvi7NcjRRdTK6oE+zFMf3AYSvAIxLCp7UA1uVqMX8fr
BEopi9xYgoP6L77lzXgw+xT7MFWk4aybmg9l46VSpjq/LYzGcNhz8E7wXzU8cbvKk0Kzx1qRGmQr
xS4qE+aESUXvZw+NVrQAwPMBAPy+LsPWeTJBmciK14PiMpKNXwl6wR4lsTI7o1OAY6dbTlofFfum
YZOEXiwmDQdG4FQCkuzUVmHj+oWR2p2n1lk3FZ6Wktgahza1qO9sxkKtcJMLKzpbUM21NsJOradR
cufEPZRb0AS02Db4LQ5VsjWqxk7OloAy9xrFalF8zysrxFrIToCu5x6mTH6UuWM+jEHoloo644Zx
XckqCfhQmRqer2DuwhtAEmZEo86oqmMDDyt+mWK1LnI39EvgSO7UlyFKeVAYdAyWZGOcHkSDDele
iXI7+U/WekcpPT2oOglzxbFVX4q6qeNdPShR9OZHgBW2UVqryiF2sGPiLw2s4annBvF3E6i8+L9i
EAksmTDFywwjlc581jDNwFwOUku2G6Jikr/aAd7td2oACaNyGw2PzsAF8p2LrR4LxY5cS0/a9ItQ
/DQN3KFNEO5KE4gVGElronvUa8B2P6OBeL91Bic1viZ1K5yfspwG4eApcaZUk4f+Dn1MNgmejEdF
lYo/KQqYoVtU6hBt/VTrjZ0BZNXYO04uyZtRReH9e9nzNtiP5LpYzI3o7x1Dk3xvU9KwizddHgYg
mm0p0DFg69P+3AZare9lp3Sw8600UWx0LBHrU8yta39P0JK3X0fe0vWEWB7QcOzO0iIAjd2Gxj6q
5FkTjSDU7cjD0Hkx7AYJuHSya6gZ/O1o08EiCBLPieIwiFw9LHqLRptJjQi/pzaRI1TFzUoqXcd3
xPhVCiVpOvmSH4gHrNFUyqtqoxv7HhE08WPqUi07V0GKV1WGTdf0TxArerYNRNmicV/I8DoT18ic
Rn4K9So2abNpoWlvdasU0PwFreGdaQ5Wdo/BFhounm52MOndAKQzflV6OiLx6tqtHvmulvpN/cRP
sPvjwPM7PcRV54CQRnUheywEFoF/Kp7AOKbxd42vow1TSMYc1BgxzVN7lHUAn9SYk1WTPhZo8lvG
CIghVerm5xiXRZ5tWDrk41wxWUX5pdRDS4wuemSd/6viJ2UBxrBj5BubtNEjHE6r3B/+0Tug/RTy
tECMuywnENzHiZ8Fx0bp4ON7uADFYvC6MXemP7KElariRnkQT4abiqYybRdFKxMEWxfU+b+5bhSR
OCRqzExs1IrH0L+T0trRNg8tHBdv3xTLJAM5EHpZFJIp95IWX4PcgX5zHNKXUtGSF4f657+DbDff
VH22Qfv0WLMoLgDPWQmS5tLlfaHRbkFryYpf2jS2DiigDerGruC6uCFg3DUu4fLe5cuov8Dcgf7G
mEuwtaqPkjkQCl6UvsBYxPEb51FqIueb3FvsBBKvRN2U0FFebn/lVX5BX2kufPKEpogAyvnyK9kY
cRRpqfSkpA0iQZqc6ZqXgs67N7GDwXEtL6OVFGM5JIgAalvoETE0OIRlpjjW2ojsMWqTypi09sZW
qentNDmwpld1xBjkC6Zh9Wefk6hK06xHIneGP1jgEC+/M0cCWHfqpP4Zh73jeK1f1uGfZICWdU7q
jiiOlaqFWBmGtaLZh6oxKD9vz/QSBcpzhlIX+cBcbp75S4sNheaTJBwyxBe0Jv2n0oypXewcUYWA
vnJp9M1dGqSJ4wGTUN+KekTO0NXCMgMcpU76oHzrLF9aM95Qro8U+jD/772xCcjcLycGmzYFEc5a
fo76pNOifWjksp/D3CUr+Uq8QoprJ0bqC1Rz4gmtZAeFDvs1yPHs8Kqmg3brNb6cRmzaCvflA533
3Aw2jTXHF63s5XRl/1z9YsBV+A5oxF5obvpyKR2pGAN8FtXXoUHmHZRilaiHvnTIgsiOwrXXxtVb
nLxUJWskI6YiSw1kkZ5GFec9Gg35NYsnXUN/PFeHjU/nvtxFQ5VhutAHbOe9qqKTrrgWRyb4GkAT
0Xa1YcXm/vY+mof7O7/kiTonynheIEAw/6TLBRsqWQ0E0ikIwPnWVkmTwRV20e2NWGk2Kj7TO38y
6GVISb6Cm7g6uEBr0VXgZUApbIbZXo7M4tPdsgGc0Qwj1xQx8GKsrlvJd7tM0n52KEFkK6yXD8Yk
j+bosNpoFy6loDIkrKeM3PfVmqzkCLIxOpqNIz1GoYiPZquumRPNs7eYXQuJe2IUEZ+6x2J2cwlG
qp8OzasiCugemdllzxjg+PUG4T+1dpvJqEsXyxF9BTB1vat5A9HboJjJ5HIJXE4uzuzNHJmGV2DM
cnyqQNTl92GEn8HGyuNpjU30wa7mG4mDuP9YEG6dxXg4g0pZ3/X1qwSzE2uIuCFxbyobiWd5DHA0
oUQgj14xGOQZWSYE2DThdJFnF1GyVqW4XmWuvLl+QAWGOvKyBZElmR3ClAVwRBt5MxqYoTYaPi4a
0FF/ONw+QNczzfMCuxZqx7Txr7yGBl8NbRQ8nFd7rKsfRdkrX+PSbFNSK/pWt8d6f+1d7ic0ZEhe
Ia9AYOG4Xi4rGvMw4dpaes1EHvCwsgzJQl6wSRsnM8i10mz8BtfCyu661q/qbVl2hb0r8xFfibIy
Av2u1KQgEPRHVLsQrm3Uvf8DI+pBity24n12LHmZyHcJVibpKTNKdXxtHfL6H+Fg999vf87V1FGM
JAND6YeaOLo1i68RQVZNVi4rLzSmrPDEDql+2rwNw7OiJliNfnY0OtFzgx3ZZAAES81xLavlxgQQ
+QJMkWY3BghYakjGtkKweSXMzLv9YpkQZbPn5jrlfYgRy3rraIy6XPum8SKqVJkfZcEmqqbmkKXV
tJmCRscM0LSP3MDxNsDL6LNXGsO/i+pRYaLcvxSGaw1NUpOosl98niUR7SMnT8gGsKY/BwE4sZWS
59VxAwlCoZM8DE1bRAsXNxra5QKcoSy92UYrPL2bNC9ug+DEFDTbKsnjFQrIcjx2DQhXxaIcNkPd
l4C7JPKd0ell9Xenml9tzGtPdWK2T32RvfAwWoP3XY02w69hwUJcw+EMuc3LI1c2PaQ4UxneLIHH
wH6qZVFvMFCP9qpVRuV2LOx+rTC4LC6BBDPn1JJuIJ4PV5zjtBN13yaT/OY4fv4VMlt+bmNrjbbz
wZdRuMLuhdA18/IWMRtB5AgDtkJ+k1q/ezY6Y9gKp0k3BQ7FuB1I1Z/PHUAK/vKskAMmDIzLFTqi
nWJnKEs/eYMUJbuVE6bbrhszqHbVGqX3+tNo47FoHHeqyFTELxeNehRzW6cQDQez3qOLhtCQg8s1
ueT9OOTdJx93vANAZNLK49VFZ2/ZZyefjavRnMbfA7qgbjPYYhfoQeqZhZl/8rqhI8t6M5NzoX/m
MF5+2RAnesLkDm+N1Rb70M4mTDNUGLTw1J9vr9fVJLJQsEiQGuEqZcoWyQtehuaoTUaLmZyTvtpt
c7IDKyrdSRPhoQ7MlcttmSuxzbmqKXIiuMV1uuw8G/JEC9+JhrfAKq1XI5YNSmmDDBUaQseQb1sq
WBhX00P/JJj9XWiCjrfJ/0tWeCVwovelPE52nr1hZT7YLrmc70483TwAbdKapN71rBJPoJSR9bIz
gUheLmBtVp0+1sZIPDGdA5Jb3X8WxJIXO/WNH21QrMWvd67V35cRvAP6jiQpzO/sgbEYkEpXmCq+
L/1GddkefptNmk9HCb9oX/FQq/HzxrOmMSnV7VQ3aX8sh2gocYWPivA4+pjNyW4XsRndEnvXbCM6
QHjCjQ08bcWZpF1RXQXnaKl181zzMQNodT22PHSQIyDJcle39FF0rLu6p8/tT+xKZu66Sv5A+Y/Q
fjmTcqNk2WjmwX+jr4yPBYXMQ+qM1XZQzeSnoYxr5NllumJCQAIQDEoD/jhMvUXJX25xqVaRtfvl
F1OMfKY9a0NNyT6hCbamfrO8AXCV40mPpiRdXyLKsilVRJwBVBCs36qvd+afUnbiEdlfChpSumkD
Kjc7XKSoJquxwW3odWhuGGhAV1zVoeeIDtEKL5OiWIs3TS1V+t3k6HULuz2x07UtfVWLmBGLuPeB
okKKA8DGYma4OcMuRbX4rdUd0f9Rq6L1N/nYYUBK9lPrElTDRk7+dGDzhDsIXQTfAllU1B8TEtlg
n3PdZ2t5ySKgUP2iUTlDat7lXMkxL/dHy/tokiRZPFoFiYiqdc4uhxaxzYbc3CRNZO2bssi2tzfl
8iX0/1HnfUkmRCN2ST/IAlQEzNQQj6pl5zs77sNDitP4qVCpg9RG351JILqdTtT2QExqDwXosP3t
H7GIMfNvAHxF4gk/hwR0KSrY2lNd+LpTPZZ9UsJit33F9rJ2tPdW3dhfRBCt+h18MNmUUWETAyed
sRaLJFAqgQ03rVI99qOf3NW1lu9iVIm+S4aU7Mq6kjeFFYyb29/54aCz8S/1Pz532UBFGHvC2Lyv
H820k48hLYu9rFQRsFnESu257D8pgbmywosw8D65dG4pGSPiA7x0/u9/dfgrwy4pxIjmES5C7ZVx
TZDTynCrV5m0ctl/tJnmS2kObnMf3Fhs4TSWapodav0YFpKZH1vKCLKbp4Xun6epaYIdpoROdTfa
VSvRl1Lr2NVtSRWuUitB9blnBfoNhD1qGAbUdxuc2uLDJy0OBtoixWPfxtoRwG96EI5MN8UfkpUn
xSL8/X+oOQ1gRIpk1rzB/5pjuQ8FJN28eIzSKLiXHKXbtsWqRvHimfY+ysxPZklnPbVlnUAoEWGn
KvPHoRjD+7Zo3mZtuu9A3sJN4Bj1Fk0WsYfJWx3AF/66vXeX22ieTUr0OlRrzAmu1LtjKbDiDnvN
R2ly4m/cz5LnFFN3MpCSXAkHH8wm1zAJB4VywBtL0zo6UEMqGVnxKHWtRndpEA9q6iT/3P6gD2Zz
hoVQm8DTkaRjsWZplvhyE0nlY6LY9JZDufaQBUC3xwlBCrZ6dehG3aDH2jSpF1qdsb09/jLoaXOn
lSx1LrDyyF9iDYCVZSmKouIxUyb/q+yXs06ZBrZ3M2pq+cvXSnnlIarMx++v1IoNxMEEpMJrAkoN
B3WxTU3UQcJKbR+7XpLOeD6BIO4nqfkX3E8ebFJ6p19yX7RvUBr7Y5YH0lvrhNmbAkf6d8pnrKns
LALiLCLAIxUBERJMwv6VWNVQSY2v4r9VYDzmRnVYnbKkL7zRKicUE7L8eQjr4eVTE/8+KBUwMJQQ
I2YB58tZ4A5CKyWto3Pkg4FzI6yFHvW+qiZXDBmqmY6D1/ftIZeBcR6TI0t0oMwyV+4Xm61p0Bxw
gik++0kXbpsy9I99lYivmhWJjTmY6aG2/dJr0XFTvFr0k2u1prNy/cx32l/L//8fwQ+g/wIQBIjG
5YfHLdGj6bPorIWB9uL4rfIgFUN2tjs96jwDn5+TY0kwupxyTelgCXh+H1tHIw8NWCpnBOXLsRvC
v8JDLD5jglGkBygA+eBR4AORQEJV/qgRXC9cXhpD5U7QuI/lOBs9JYGEGoDou7coqNVx145ZvLNp
ZG+GrDcPJSXOcyT78T9dE/ori3a9OQl0M6sOByb+ZblPZusVakVyfVZSNe0eYlMJYITYaWF7Cuad
+9qiT/mY6ZLdrNyj1yODZ0bMe1bC4y20vE5MLW7sOCnSs1YAnq6rHCV4CTAB7ZUoFvumqNLuFOu1
uaavvMyMWSaKtDQu5gISueUyMxZJUKSBysg4WpuFW/RKKrlVUKr4+VKL8wrTyn4HQ1JshUpfyDVr
1fTawW7+VbogW4tXc1vycsOi+wMAjLoIEEW4AYtNYw1GT98wOWc21tGukuEVI7ouLVwEK8ofFdbx
4jwmNYZcjVL9iq0w7jZYb+v7SlE/a80ImmnmHYFGRbOCev3iXSoNYxo6+LndRZ2RPqvpFIMZoHlZ
YIIWuF1SDgd1dgTJC0187qoA6AcOlHL9rBg0i9EuIlY1KRWP1CE5IaKavapt7e8kXUu3ja5153BO
mW+Hq6tAwcYnN6YkNcPhKMpezrsSYseVa2Ny6sOq8EKAzg9GVSj3vMlstoDpH7ReUK0VayyvK191
vhQBCcpgM4Ud1af5ZPyVSA1mlDe17qSnZki0eJuMdh1/04x2HNzWwoJ5UgrZQskzdzrPDoc83HTj
mIc7K3fS/SjXdB3NsR2dbZ10ufMSQ/ud9mDiC0B1Wp1Kteurar4W3q/OK7+ad9uc1EM4ppd++atR
uLbqXJrS0+hQVzshw66aj5XE7T+HMat54y0D1sdOsZBbKd1/NLTBK4b6PcUgssPl0GPiFyJIsdXN
5C+sTRZ5mjKMPyQEiWIv17v/IOyuKelfxwm+mFIszVioOrNY2+WwmQ9lprbH7JTJ8qi5Wp8Ue3vM
YxL/Pu8B7Zjl3qwRS8P6RLW/JFk3omkj6eabWXP33d6uH/4aBzwqpWGqK+QUl7/GUFGSgYiQnkQj
hXiRD5lPBpdqT7rEtez61AyjnRI407Oc9HgwUUFrYk/1qyl+0EJ9TTv6o+MDn48eAy8CmnqLV5BZ
9m0nZ3J2Eln/JzKbbjvlvHSywtdMt0Vv17XUQkKgVhWfrPnMkWI22iSdogxvAGy4nAlat4FcW3Ro
pNCoDmaoFKNb9dZvvSmCH7dnff5TF8GZoSCcAumAugg0d/GVtIYorSVNeepHBQWBKniOx7q9R9rC
XwlHH44E0wkk8Jw9LLW4kUOobATMylMgyeoOnVYLgGNYl9sMx5Zkd/uz3oPb8rt46NCKBvtPq2Fe
3b9CkKIOedu1SXFq8Cw5QiCUjE2eNtG3MUyK4qkZ6uJnIFtSuBuEWQKaL4USvAJumfSzniJgsUmk
GIBrBPLxT2921o9WCxNlJyu9PH6//WM/2GmEHJYAbRMi5jKhd3iaDL6mlCenKbTSja2sH45YbQdf
eqlWFE/ptOz7qCh66WLaY/crkIgPFoZ+vUqjCf+huZl2OVWajNxoayblSVRZ/ICzqvm1mZr+pyL3
2uGzX8pA83MePRVWZsk2kwoQh82Yd6cAEv0mEVZ1lnLJONaamt5Lkhney2L60arBmtP04jFK3wI8
B4dqVknnOjcXsb2arR78IBInqbajO+BIwG8xcNBXpvIqjgMBoBJJx4nrls9bXLnCjsxIlev2NFmp
glWbpJIX19NelkbJE3XdHIagerk9p4sXMJ/GzYFO9kxxeUfYXy6f2ViJVZpGeapV9A89W6TVtohM
/UkeRgCFeVFYXwuKR+jp+gG5b0KH6t/bP+GDzybHmF+/ZDhUjheZTYPfcajKg3MMENE5YodcJq6i
TtM5tmcH9QIcs5u2+Se5wXMziuQGRAJdYC7OpVqOnCf0A0hoT4UyJKGrIBPyTRPNmsXz9cVEXxS4
Hw9vHpo2siCXMwxgCCr13PENHVzjf6C+OJvHSqIonusJJL47RnGkRy5uH9IxsdVc7HpS8AAKapoX
4lC2iHY93p7y61WnCshG43LSsbN//81/xbe6HJ1O7aXulLbm4KrCqHS31JPhSJTJNdd3huSPH/v9
Fiv58qgJ7LBv/4DrE/VehqQLQvmFvv+8J/76ATjT5GprpP1JkQPtX22UtNaVUn2tp3q9tcAwkQtw
YfCIQDfrcpjU7OuxKa3u1GE3+zPV0meN5/lWrYbyzhZjf+i5J1czkbmEcnF70LIiNYLGjN0BgXkO
mX99XFSKiqOsDqeRXfu1DEVZeiyG3LoKXYYvpdSO/VNkCc3YaGIwSRAVHz8ZOtDjxjc0OFcDz5Do
ixFJIcQ2nV7UUKaD4WlGj4a9ljSNtcmUwZe9PExsy61H4bduNM3CmT08NQQSrTr+LiexVHhDJpSz
UOTcP2doteLYGk5++pDVXViCTx8dx62QVZ48qxPtU+CY6HZHpNLl9yiIa90r+ijSn3SzkNoHDpR9
yKMxUX4pNW/fP1OnNIk3SFqvb9sIyc47il2O4tb0sBGkVao0cSOEfrJtWrSCTSYV4kX4Qfnsl61T
nnCG0P6haALZxc3yCrYU2Bsl3yB9bxpeWU3JDopcm+5L5PPyF3JO6U+u5JODQokUwoVgWgrXt4X8
0nTZ8F9YDNBD8xy1ePaeAFs7WpOz7+SWV0tgKN2dM0SA2KgX1D/0eEyeks7CiFRPqBK7Roe18sYH
JTvsCytJniTZVpmvPuN8oArRUrZpzDx8mVQwVPu4Rdn7TwJ7hQbegE+yF8R2ph91e4r/SRujlzwb
BJd0b9pp9z3uc636GfVO99UHWepvavQBVRcx32B6wAgDXRlNra3+q1qGiURHV4u++7yvEi8w/TSh
Vl9W9lGpxMCCxZnZb5po9ozIjSir/2OSsP6jMBzmXhvbPqD5zLJ/QaBo11y7rh9oMPbePaJnFUWs
rRYRbVK7wSS3xOFG6+Xn0KZb60Z+aTtunDXaq6qkwOakONPFvZZag+p7Zq7NGwwVuYfUcNCZqKkw
Di7sd0PdZYKvP8bhpKF5CVFarja9o5XT5nbIWVY+Cfj8Q0+CVyXlJ8QNLo9lYqMvgchvc7LaWNmY
WeN3bqbGxaGAFfXDR1n4kbdmcYi7OvvS2CoVdGoeJ5HU9i8jk9Bwu/2DrjKn+fegYzJfQDPkfRGc
uhS2tFDN+gRXoKTurFNLGaXe2DiBMq6kTtfFRz6dCEidleGAky1yC1qg0BOsvDlxvFko7h8YIIXe
OG/AtbuvQHqx7IJ/caBNmz2GQxXu/NQ0tM+m8Sg5wVtHD4etM4seXK6Bw0Ox7fymOY3NaO71oe7u
s7qJtqlWKCtDzV90EYXn+iY1BEo1PBpI5S+HUikSkXLgI57VavUtTfIMlnww+0ikqCcqHj7L5evt
Fb26bgBBUaRhknmGUx9aHIy0zC3RV2p1godufCvirDhmcizdq0U2/ZEAMVK1KJO1fT3/1YsPhTgI
h4AcnCSDhuZiaeMuV3OYP/oZUKcfYB/Zm78mMBDVfjJj8abmFU03IzKa2gM3Nv7uY7hHm3HCoeQ1
Hn15JYu9mnf8kshyKIGYnF6aN5fzPkGRIavCCbTBoO04IZiyE6kubRS1lTx16D5pfwzmAIgD5SLK
yjJNnCUic+pMq9brUD/DHzS23Af9G/LEtbKbjE4rtpBj4m9BiCjRfY4O4prA09WSz6NrBJOZvcLD
bnGI9bEJB8X29bOPIrnXgp13BW4B59owcPigTpx91R1sIXa3d9oHk4zJEI8SKnTs8iWDxKgGze5a
Wz0XI9lkBmeufk5JFN/wcMrl5xiIwWdTRtgjMpgq5KyAVqELc7msY6jlneT4ytmKRvXZLo0c92xF
3Tejpb2Zee/4HjKe/h4penWvd7ZTrsDD5/O62OZgI+amMnGD9vLicAV9kzT8NuVcRxiOZUOrfZeo
5m1EWUiHJBvkY2oG1X0pF2KNmnQVqUkdWV96RdRC0aFehpIWKYQZ0XNORjGihhyo05NaO/S1A8qS
Ky3r6+8kTwV3P7emENkzFqmx3kWNP/Wycq5qP3gxCpNYVVqTFrijP0w/KWrrHqr/Qe0GTh4Uh9sb
6/qimNPkv4ZffKuuaX3RchOcCRVzdVsqtkklC2jsZNibnKh6kJwy/1NNqfy9b2IVbp86xCuL/dGM
2/QpOdzz+V66HI1Zn6j5wIwPrW9BLR/sAmqLJB+QDrLWvOk/mHE6C5S7wQTxCF5CMoLMhNVdmeo5
lPtEO7eyXXBHwAek+WhGm0HVxZsvJVN0n/pFm6+s9/VRntufKs0/Vhsw0iIt0eJwLFD4MM8IndeS
F6hDMm7GNhofwFNFm7BUjZV68YcjAlZky1I34nV0eZRto2+dglrpWcuzcpt2ORYSspwr30qnNred
pKorm+qD1eR9T4mJG5le2nI1dWCQMlxZ61wpqXOGlK1l20yi9741clGtDPbBaiLUQo/RBj0wA4Uv
v262+RaGb6ln9Aich0FLzO+geqaT2k2Vm8g5/i3CSKJNUfrWytPv6jvfEQszsoeobAK4uRy673QB
G3wqznER6M1OTgaZQhHtZ+Ei9p1/0j0avPysxAOOfVY2vTbwkyFJk9rIFV+alJtK8aMj5oLJOaq0
8JhqwxqO92pmURwjDM4aWbxFAfpdfp5Zx1YwNUl9NoxY2pUVJ7N0IoF9pwYNq0iUl0QKox9K2mnf
bkel64mFkD6DleeuJBiBRU7hdBJQb3WszxBz1W+yOWkPiZQlXlxZRrmSll/d6LOu2tyen1+a1JoX
5zHMiOxOpNdn2m320QhEAhHIMDyjghw5KbwFXTWu1krOV2cSOgl4dkxBZgAdC3s5t0FkZmAtBvXc
ZMLAl7uPpKe6MpzvXZgZ21Gy1kRfrgM9fNeZBDR/Jwji5aGcQqjOkqSIs+Tr6WOFnXT9ZsqxpfCY
M3PKfC4OPPGzbxjZzybz4/rIZeWHDnWpqKCT89kVRld9rkTxStEoJC/zKDUltwvt8VyrhbWTsxmX
EIxvpG1r8fa6IAfCElFuasnEXV5Di21ciKwNa0uZzgE1hOyoTiaP8072q73a51R284Eq+WbQAmsL
mVuqn+SJdCZyjUIfRxcARxn/uP3x1weLsIjDvQLu8V1p6nLxSz3tdMj907kcRGB7kakAN/Ijnkjn
ycjU3AthVkVeEOaR2Oe8vO2n2z/ges+jPEDUgn4GFokC++UPGDN7DGiWDWe9ToLnwUaSx6PlkpqH
qYpUfRelod3/MoStrRYTVP70X2kdlx78cjY/L7X37t1i4xOwhMF7IXhoHeQizqnFEljnpG0AFLhS
rqsgbrO+CJJ/sF9N2m0QTEX8qMw84e9KjECVsykNQ4DK4NMsZSWiLzcLSwLKnqwdzBtNB8rylzMz
zEPond8/wOV19OZuyCUeji7ky8Y64PfWP4C0ykKd0vwQmMp28inwpu5UWVVxlEQoWlcQM6a147vY
MswWW4YEiYhB0gBv6/J3+VPuSHheK3cJhbzR7SlhN4cwbbt6U5tWf+4gdN0bSmbUuxL5xDUR6Ot5
IUjh5DO/4t+1Cxe3bEM3VWFe1LvK1sp9xjKYXAbSML11uRXs1bKDNe2MKZLYbqr0eXmsnVgeNw4O
OJ6ilf6aq9IcIP7eR0wIMruAM2YIGb2TxT7K00TyQynW7tI8iw4CZanRDY2hW7se5gW/HAf3JDol
+HoQRa4wkKlwRugIpXVnoSeun3R4HonbGQmWkWkOomyLi31henk0CRRbJpTWvWporDW+6OJGZP1n
EyeiFxWHdxzb5fq3NLIrrZDsu8Qw4CNlEj/axc276VwnNxDlux0grrcbw9FYRtUHkDgR+nI4JFZE
jfWafdfq6rCzk1FBtF3yyyP0k8Sr4L5vLEkxN3ITdvZKIeejsWfxeL4VWUUIipdjR20FT6hL7TuJ
l358zCld0Yfye/UYJnUgHWLefY4b4iLxfcZyrQFhFrFxnmlwBRCkSJTnRsIcwP6q5utDGXcjD9I7
7MONkx50+YaIZSB3ozRePY7SAbfetXTgg29GiQKqG31OroYlFxonGMtIZOHc8RyPqw1Sg6JwaSSN
G3SV4nPQ9M23AGjqN1SEFHVze7E/+mJeu8CtALwRnRcTHkC/Jq3mizmm5dbqnPQwxr52jzbjC/bp
3ZYK+po/2bsM28W5mvHMdD5JInj7ktteTjPQtmCYpnG8l5MAAsiIlqj9W5N95akwQMn+j7Mz25Hb
5tr1FQnQPJxKNfRUXd122459IsSJo3mk5qv/H/Y+2C5VowR/CJCDODCLFLm4uNY78NJGzMxPtGGw
31AEmyPpq0GHkj5M8lLA9v1sI8mYf1qWAZnT3Ipmy/HnySmjb53dh1DWFxVZlsBT6/kIAGjZko2+
CgwU/sgn0GUD3Y8o1Ko+McVLXpuIUJ16J9UiX6814bzR2dR6NXBSo6jfusJQO1o24UQrKAcvPqmB
6A1j2MDMrTePfERKmQ+ewqwnGJ/LpUQ9ZUFLxDNOiLd4PbBwZVl2daWNg31QlHk81o0zijtEztTi
h57UHjIbt3fQuxDC71+TehgYeHqLvIOo0K0xXKZul+EoGvXJK21aqr2a1NHdkgJWw5Ee57BdGC3Z
YzqranRPVVP70o4lQcSfDbyRvo7VqKpGkHn0u54hJXtuQ3cIC8xAqI0Xhr4XJ1N/V4aNXp6Lhh5m
wIC2eKujOLb3uQaONKC8EhuvRTgu1nGaBmQFaq2f7p2wV9UgFW0/HCMA5sMeMSojDjpdjc6CBDg+
gNbu+A+5hyecayy5aP0yHHS1oX1VuDvYYZDJyK4VAGUFYo38HDG91bzHutqn3ZZlO8USTl3igmpN
Ym+OWH2/5mo03beRF01nzRB6u9eN2DB3Y5/0zvd0XJY3NQbH5WsxsPC7299jfaLRU4D9wOVIukCt
cl12r2pgkbrnxk+RlqrawdKH5hw1hvIswlnfWUXRVHekWls1w9WjBoyxLLzLbBvqIOFsdaaNJRox
xKi9J9dAj6tSMnEvyoo5lvNkv2b4nv9hf0GqyoCyhpwva+Ek+KutX3qpoaDE5D31peXuQoeiRt9Z
4458rN4yPL7KgRhMivqjHMG9wnlb5WDZRPNIoCd3AgW2aHcZlvJIvtFqNXz0u5yZipVaubsmnbvW
J5uQfqHdrGa7xIrjR3mKt5wGrxdcUqOps8gVh4Kymr5AkyUT0RidSre1fs6Rln/hAUsjWkgQp9Y5
W8X3dRryvgSEPUi9tNQQx70MNeRCeJroRnSqLKN71Bn2QMMvebDHydq4la6GooUDaUF6mVEoo59/
OVSPCx6vEFt/akH4PaMqNj0rTZsEXSP6rfDFX3URvcj62bTQAojp5FerWbWDq1RupxlP5lxX+9lL
NVTBvdY7EcdmZWOwq2gN8YzOAfhJvjjX+WoXqXqx6CXdjcdIcZK9JlJw71o1PtjpsBybobaOmjJO
QT8gaXM7KsgVu5wmjSpAgii8U9inznq5osPcRj2oJvsx95JG2Xei8fZDF1q2P9tEMXSOO+9+VPTe
b814+u6Vs/Ny+xesxUF48ck7gpoS4RKWzzrPaaLMbrJRa3mq4JgXiAVLummMjXBXF6HxMlfzMPrN
rNUxDyxdi4Jo1AvlwEJSJvdFktvodvV23Z4KfdDI+/N+VIPWrHTLdxEmDwu/7Gzva8dbuvSR2DK+
hpFnDM7GUq5fH1RRAZog5kXdCJOtdUl1Gtu+btq8P6mxY1eozSGV/xQ1czH/fXvFrk44A0kzMZSq
JFdyfbGCuuipz0biRImke+iFo53bLNEeQsBH/6GysgXU+WA87nAJPSegSqTY5R7RBgEtz47FqZci
lxhAF39zIeuznxnFS1FX9sZNdXXKgRECl5K4JDgyWA9cjieU1BrISbuTuzTzg0jskCvVxomH51//
dnstr25FORa3IrA+QhgB/HIswDBe6gq3O6lNq5+0dFIOnpuGj9AQ9YPorek/PZ7mjZ1yNSg9aRfY
LIxEYELwfC8HHZ3IHb2qUU+ovS2Bh7Pp3tbH7Kj1NSA7cD5OMGRVtsHcu9qfclSSU8qZNP+ps12O
GiKoVlhep55q+MW6r1jJ/B2oYXx/e0Wvvh6xktRPEhWANhBFL4epaZSZhmJpJ6d1MYTRS7N4JPLZ
r/roaPvbY13tTMaSMoFcO8yKF/nlWKZKGp0oiXaaErN84Azoh7TOF8iInmL5yA7VX28P+NHkZOEQ
EjS0eihilwPWakIxLB30UzwLT6Wury2+uoC2usfye9zaJ++pykV05l3PhUcmwwJBF5Y/57d35+yW
DSK3VvYMX9h0d2lLjXg3eWlPz1fDA3dpGsNDi85qv1Y17lGggDJBeRIPab/y1PSoSFX1QI+m7pMB
XKkOCjuZzmqT5KNPsc1RfiCz5QjfDBFh+kdMBVtxbp18+EF+GhblIe9rpwmGvC++jtnofmong1RY
LWZA/z7a7PU3kLHKoh9ur/M7VP9y5jAC2RZQ83h5X2UxYRtPgBoi7WRntipwhx5bfFwCmzcbfjhG
7CaP1uiZZwpuESwPvGpfUqPWm11q8sShUSmK/qGd9Fq/z5LJlYKwljP5RZFhT+EIatiB2+h69rUa
MQ8t9y2t9PGpyIdpFLhlNFkb+1aiV/2nSrB830n4tWQXim7aIktf3f2ynw0rG8ILOgRXIixEAgHb
ncRihpP52UztRvUzRdXuGoiCfIAGJ4u70JEl4JaLetlY6esdTeOIBIcllpW8dc0M1J2L2mQdnkx7
wmiwV6wK2VOJWeAtDpTk9ne9nix3PYkVQA3aSMS+yw3dIJcAyqjST3WVlMHc5/HeMePi4Clpcme5
WXXv4WSxQw+23WixrnsdsogLTo0JStUn+TC+HNruZ/wL4kU/2V2UPsIvTO71PLaDLkUgApXmsdjV
dYclYKMad/bsdj6dbbFVIZAB4nJfSwY+/0gxFYm7vvwVZaymZp8O5lMIdOAsUFV9DRMo22FWzYEO
HFLbWPGru4bSNQ46BEfySlztVuF48CpnqOYuOXlFtvxCeuP7KPlI2dSFQZF3ZpAuqfunFzgvDynd
Ig1ZSJ/XgJikQxs5FmF6GisleYz6yf7p9faPxPO2qIFXy8lIlAWR+uFKo2a0ehDMRmhC9lKz05Jh
0RWgaISJlFHiHc3pjfofCMh15caKXp0YxoT2BHEWgg0pw2oP9/Ug2igMs1Oedni4I20CuGmsFiCo
SrSRnnw4FgdGOkBgK6OttssQu0LEqZ2dppC7FB9e7W9DGcufRpkMWxKfH41FuJW4Gsj9kHQvt2YF
yLaITC3jbNaE1NYy0PdU+/tUU9INnZiPPhv6pdic0bY2r8SEzHig+4nK2ym3a7nte/WUjGmKeido
ln0aad0WU+36GAA6IOIwJrkCr43LyRmIQDiAarJTUubpV5zV3a8YKosQFHDacfqrZUSmpubBfjvg
XYcddgtHEDAgVWRuMrnqv1/hap7nEGz5gt4Q/11amblHLbaETJsit1XPs/PDRigiCYrUXH6g+T59
1eHy7W//jKtnnvwVJEpYiuCAiG3n5a/oc8sa5iVhwXt1elFZeStu/s2iCf2R1q1aP9NRt9+BMEJr
X/3Tzjalc6ZI4YlTo4GfWgsLLg6efW4+zmezy6vhkeqY2e0boNONRbkPxXYi/mCF7u72rNcoZcZF
kIjQQBmbLOoKpdx1SWO2ddKeHakraPtlo2SfDaMBRRU0LSKTA1DJGCRK58zaJ00iUB+r0CqQQFMK
Wwvm0E3/BUKP5CR+26Nn+byjnfHBKax8fnJC+qJw+Jz+58bvlkH54pagisKVTHImS+HUly4/14g+
Q2QMTf+cwI1A2G7uaQjHEOOruDSg3goQ4Y5QwsfY05TPeF95x9TT6y4YgYKogWpW8VsXdtHGLnoP
Nxe/i00s8bQ8BNlGICMuf9didV5YKcPwPCSwa33EmvI4yDvFPkd10nV7wC/tF7KzWMy+O0Fo6Grb
FLtJtG4aaEldT6+ZpchfmOheetamVNE2IubVTqeQQGDmtUqeLoWoLn9iUuHLrnZp9qzOU+0GsaFT
Kuit9LkQUOR2VToK84DmgQsx1Q1bcbRjq9oqHl1FGzQ1uAIpUUFSkCt1+SNcDKqbNG+7Z7ugBdnH
evLTShtV7F2v1N5mxNN2peks325vm+upA1aR2iyIhZLqrF9DndW3GB3b3TOGDf1hasLh3p7TyUbP
Aov6RA8qq0h3yly7r7Xt/KEDG3Z9YEI54qCPSWXpwl7OuQqp9/Wq1z9HnkrJsRvV/sATeNSPCa/v
6G/86rsXKrd1FIy4N3kAd6iJvt5egquLxUYRkplz6kmnXW91X1a034Gce92zrtjhwVVilLo1d/7X
FVoYNLrSfv/j8SRuD54P+jEAsVYHonX6JbcNMz2LsFKxqZhbE2PiMqtfsLqtftnhXGfH20O+L+Tl
IQScYZPJIc5AGnl1o7hpRZ+sL8+RbJT6cxXOkeKTVOIejs1cCFEQv4aWY1cXpopsmGL3B1JfXJr9
HrjcV0uP9OHJQNUigS6CxJ06bQQKeald/kREA0glZEUTEN7ab2muEF/QmzE562IuiudJzBHeKyjq
fc3CaW4Ot1fket8DWmGVuVjYf5QzL3cew6fWNDb12XPKGQ6dgnybl1jforRsPzed+53iNNz0eLAf
5iZR1Y188L1zspotEBVqchw7inLrV3qbFi0IkTE+V7BXztkAcyuwoV0lL5MdNuEpnsy5/xrDRSx3
Tp+l9XM8ZGbuNwT379igzuGdA23jKwGtjYJ+Qc4C8KetVIdcLXiBiHm2tN3g1lhx1FMKYchycBE+
uplevTD3kiwUGDaKvWplmM8l+/xE2SB9LbxWQdcwScrXzl1079gA+0QFdkqWaSeQuC33YWXkOGTU
hoAPkNea9c0WofI5rRI9fY0jp/sZ0tlf3tAi0XD4iDx2zqJZ6HErCM6/5YoTfkXk0DMe7GWa072T
O2H+K+p7UT9m2lwbX8pE7eYAW6zW2FmxGYU7AXsIgZ/OzMdDlsmHjwK1uz7MlB+mh7puB+fBKET5
TK2hTgJrchZxr8BxMu6HFHL5mS1UaYcJxV5U5ysvh+umRML5lI9qHSsbu2vNGYIMyJ1ukOvziCJj
XceU2EYx0iny/qwKR+h0JI1q2tlqVUXoJwlsKYpF8eK7IrFGaFp53/jY0oWfF6RUjX0Wphn/92R3
9UZy88Gu5xlt4OYACEReyJe7nksO17kyTc5W140Pc1tNbzqY6afQxU/Cn03R/FKyxpqpGmmJ9FDI
nT++aiUKBCAMz2ryAWMVbPEY64k6ZFcUhfpPrZLHb3FcdLvWUXM8SXMUOhNFNZ/NpA4PlHvUP14B
ogsoBPjS7G5eSZcrkLfOQkNND59DK07aQ1p5i+577mjlgY5xezv5iNDZ5l+p2zenHvJxvvOEu2Qb
y7A2j5BGtRKEa/M7CMnauoacW/a8VJ6enNGpXxwfJkiifnZbQzyN4yBciMxF8US+4PxVQrh5KMsK
L/vJjdxPyN1P9rc8rev0TQuLyv5u5TToHtNcIEC4FaeugjLk6veyOtkwCyaTlt9eIgJlK949dH01
sGwPs56GbRAXXJm+EqNw6SOdV/1zOzJft0eR8abUIn0juLCuxsT1tQRTN5TnQQCb3SvqWL4lrijb
fTUUNMdzjDa0EqM8kaRfltgzikAvlfE0amkD20ExsAjcuLLfofwX4Vqmr7jZwMqFxkKR+nIdrKW0
dWUstJe2anPvuQ7jvnuZDUrZT5GainGHhpRn+3lpevHrbE2WcnKyGhnTTq2GGDuiNM7fQHlXY6B2
A21BvVG6bD+0c5l9BUgx1seumEfvDSebOdpXNICeW21Wp09zvxTToQ6NSN14UK/VcnlYku8SDhDn
40xS5rqclNH0+GKWpvECIXW5x7tg+cftq9L47OhhdDQ6PNa+JU3DufTiMfEe0N0X+b3Z9d03w26q
fBcDHX+yzdw0v7V53Dw5I2WUIxDgXnnSymwovnhWksyfCmfQlaDF+ORbHurJFiP/Kqq9v885RC49
GVoVq02aoNyEtfUwncuicrQ7JTai5yVpqocQjFSQlXnxvQkNLMP4HdPbgq/jRuoiF+pid/ADGNuy
eEN8UCgYQiz/RsebzmYP2NwHPWP+W9htYgUjFjGf1S4eN8LYdYnApe5LsQyAhlQHWGfORuyRNgL1
OqtFYvxUx+FhXqL0ILEkvjSd8/zJzcIm0JywehE8dE+UTvKta06u7OXE+RUAGGSpkP7N+m03TXpj
dDxKzpmOYRyuCo3Z7ZRy0h9QesyjYFBKbbpXB2rslTUP5aMxuWmy+ENTGBOuk/asfZsU1DZPlt0N
5k4ZRdLsNC9P0QECCjP61qxt0ViuAwxrRx0VqiUvZppBqztIEyEsYii9ZyFqCBC5PvwkThfLvur1
5Tnsln9QjF6ynTpgpqQIZZoCSNivSmUrW+jT650DvQUNHLJug1LDmvJvJiZCCZlcwNp0DnHq/mtW
nf6mwtB6znJRexvx/KqWDlr7vUUCyxStgfel+S2e49OqTnrnzmfCJuTvWCwvtXDNo5vo0ee4x6ls
mTzOh9O31l+34/oHe4VKDlr0KjxPGrXyp/02NCV7fL77wT4vYui+DriWJzRNIs3ZhyhYvBgi/y+p
vP7r7VE/WGDEpkDsw3ch5VgXe6ElTF4tLOfsukUx+EoSZ4fBsZfvRSfSU98k/90e7+oV866ZK0G2
jmwxrmORcIZWjJDcz8tikd81+vTWd22Ph1+5Bbe8DntS+/j/D7Va0MXOWsWtUutslwVoYTduweqo
VtXt4iYeD6HnJMfMK/L9ZEzpOTUsEdye63USA6mG80PdHlgNb9rVrYjeH0aUoaeeJxPB9XuzqGtx
14YIhdMobNo7t0zMeI9kJnLzvVZ/79w2To9515jPg1JpP41lSF8bYIR9AKMkOZQYwm41T663HaVi
6VNAZEZOZQ0MUAatnsj19HOtjN3OVad+p9rt+DaG89SfdJTXjmGEtPAGlvJ630lFEN6WKOQQqNfK
yXQDpjYlET5D5VIDPBTrQADOfa2As95RZ4jub3+Ld3Wuy1DM5KgkysBGHWv9fPZEMpl1PTjnmbCq
HTNubwRZstzW/FqNcuch7tSuZwHs6V7rR3s+dBF2UDwzkg7ogNGUSpAm0L+P8N+0M4+oacQhuFfA
IWLx8qvGjnE+Ol3Z3fWaOodB5GDM6jfu5FRFEOp4B1c4b3v7hbe0dew7DeiknmSDFJ403czXixKZ
jiJEt2IndMXKXq3eMo8hVIz4r1JVxs/UA9vyx6wJ/atpLAqBgTaOiyJ/Pd7jHjiHDy3N878K3Bhf
k1704dPIK7nyWxiQ0eyXY2f9ur2q16cZTIJGAJFsBULI6rVgCVH1Vas55452WbzD4DVU9iWQRaks
1If61oG6Ds+MB/IVVpXUFrZWNcAuMhRlEKp11nroKoFRmSRZaAzrfovE5dFpHLEctTnpC/w1raHa
I/TuJvc1llR3ceLo3Q+cYchA0grrL1+2fnc9WFdsKD1wxofWyTSqeqLgMXp7odYarex1qfopM0pQ
tbRpVitV1G05IajWnVF7cvihhR5jqSbMs0PB1HqLTEnizydF/6/I+myf0b1yXxAlKRsfYRRD2ydz
mx3bmlpBoKh9NWS+mlMl/1vxKmzydLfMP7Pi0bLVXb6OonSWaWfT6QVIRjpzeS1FWdLbDViFM0di
gTxVxTg3OsaDqKrabz3F25VT88Mb1OzAFfLHnVaWjc2FnhJsAbodqwgKbs0ts7HvzjMX56vmhfEP
mPnOXmrnHJe5b7+2Yhj+lJXBx0KAEQSBRNmC611tM6XLlWVwnOosprEKdxCRwp1Tu8ZdPYlwN7mt
6O4Jj8VdEVVAU29vlQ8iI0mIBKkATgSgshq8Misrca28PRdlrt+pzVQlgeqGpK1UIf8qI3VLrPuD
GwCkFncUeBgJFVyle7ChKruY0+FcNYYYdlNYTdp90RcYVdXxiG99HfFSKLIvt+f5wVn2OBEw85DM
opG2up67rFkWN+7Hs0v1J/+LHwAbwXGAbe/GSNTi35byhnUqF6usPjvh3G3Erg/Hx48PBjUBH3LB
5cYG01dSeKj6MyL5aC21CVyy3pgT64ipMEJOs2HPqq/Mwk2OlWKpW42fj5ZdIlRcGDi0os3V/A3I
2nWuZYgf65nW+GaXJu7BdIfw1Sj1wUfeRqH4jRnbP7fX/YP9JXNMHusEI5Z+NS59Lm9Ap4x5L814
r4+JHfmxWqnYiyRE0zH0tlKMD4IfkgsgCsiFbJhOa6YRXt1Gw+4dz5PrJNNDiTnqf8R4lKYzx87E
I9al2b+Z7CAeIbKH/4ytMyi7tpmGMNCVwTYfjVHPlKNStsgmzBG0bMpQDsbhyGf10bEz3fQLduHJ
lr/DO0j4MmuQYhHUWyiEfyBhMOrSNXwul3OqJeOrjre7satFHtHKN8L6CQPp9CWOqE4Hi4l/5V6x
yW93y4Br16OI46SiF4qVqF9NqpLt0JiC7DB7tIRxY25q766ui0r4o9PWxmOpVXr2V43o4xhU+eT8
py6d9m2xJs4f5u70I41qrDJ/XCKIcH+6KcC2AwuVEH825brNNeWOVhuO0p3Zquldy6X0JeLxeSpS
PdlxKoaNdOy668klyOHDahntERLPVZTrcBdVPLUdkD5rMlxo+nJK6QTbDUQ7w+2L/p4waGZgNt3F
/BH3yfjIGYq9vRWVcbrTSwtyCjbnxje90vrkVbMX++efrolEy5FsSMIDtRN5gH97kCloWKWTMJez
7sWagbisGYPp8xIpetcfslQFEX17xOuQwIjUf2kHcz7Jyi9HbKfaW0ZlxDzeRNN2NHP9IZqUt9Ct
CVCV2qv/lESi4+1B5V96ucWpk6A1TAGPsiJP7ctBcaIGeByO6hn/tdhHs737YcQWlrSzvhHxryPP
5Uiri6ZCI89tu049V3o178oyM/1sauO/3Fy9Gyenfbs9sevMBe1Ubm8KB1QxwPtcTixzzUnL21o9
18UsDs4whs6B0pOV/0Tnj3w408VEU8swBcDOJXOzIJmyyftDt28yPwSs4YCD0eAZeAU36pPCc+Y4
tM6ONreLT6teBwYYqXsBgnTjWH2wwjITJ7SDzIPnsortZuw2VTlWPE+GfDmCqJhN37RyaFWtsO95
8xTa4fYifzQiFygccNkvucpW4rA1obtN2llrlPJT6mTx0ZvMCcm+oo92C+JCf98e8IPtKitTZEiU
ECRc7PKrtpHQBGgt/VwOy7TszcIa3Bc1N73ZB9IWmhvvVLknV6cDtgqpEU9kGq9rcDKQVd0bWk87
VwkBBi9iLz1SYm31jWLzdTYiwYQ0EaTjHYXS1dlQ4noBM5Tp57Gr+kATJv2W3BoPBQw/7CMU9R6g
aYq6Xkdz7PaKfvAJOSE8qGCrSDzXatMMkWFMDZXZc5Y32UM8JOG9EQI8gR/c70pkO7ZQozK2r9cU
h2CLwghEa4Dzl58waagtgsLWocqVZjDFKaqQnuifyjyKn/BP9AIPstlrh0TPSQkbL0jaft6jPYZV
w+2pfxBwLe51ijRgWzR0CC5/CY/spjTSUTtzJeefl1bL/oUGnd+ZhN3RL7XCXHaaorvKxjn9aBNT
nMb4W5bd8AO4HLcf6zlRm0Y70/Q1jt7oDomvyAhkG6Hz8/YcPxzLgtslOTR0FldzpP5kZhV/fraq
ZvjRYCOFvoMFHnrQEET5H8aSMAreukDT1noXlZJGsT4xr9oopn+HEFI3Iqb6YP5d9bzmN87MR19P
cmegwSLvgWXj5SpqqektLTzCM6rc3p05GxhvpaU4eEJdvtPrX/ymXZKNS+yj5QQgAhxIbmFQNpeD
VrXZ9327aGdIiaQdUaY+FHqTFwFIAxqVf76epmxiANinXrqGqnbCrREStPRzlSGP8qhCLt8brgId
IVFya2M5P4oDdFupUJDs0LJY3ZfV6PbjmKWEcttKvV0GyUvloe3pP5pmVHb9kAzxxn756AuSbxL2
SD/kJ7xczCVG4aNScuPsKG6zS5zKKP3KcdOdltI81VrDObCltY0A9MEnlERHvt07smWNLZmdth/7
xST+JLX+nWs71/6mliLuuORM8/X2J/xgVeEGcRkjwyMNyFdHHRHXwVtmm/pq0ub3Yzn8qgVapEg3
OhjftpmxJX/6wZoyIHIzkP9IXNd6fjgN4tpJTetsG7Xa/zOIwRvvqEFa/ZE9HVL91qFfoLWA4suG
utxHQ5N7OHCUpGvrWuIpya20t83UOCuOUr8A3iqyo2OggnMEs5b94IU0lsGCjv7/kPfYksbKa5ZT
SWC93Ed2hHVkTAw/L4qd7VpkQfq9lizhaYnc5qz2edXubn/Wj/aQFPZB1Q+KMsXEyxEjVCZUQxj6
mbKx8pIYTujsmmpIs0NmL0W2sbAftOQYg3MiQREAItb+u5NWw4gy1eJlaXkNurFX2Dun6Cgb4I3y
QIKWHAYtK/2xK1DTN5woeY5rJXqgnqJ9uj3za6ycpEiCPpIVQVmGXKUqrpFHmdDS/CWJbL51NXSG
ibL1lHyq2mV65Fbp7kU616d+tscQhe5p2Nn11P4LbJKadZojnu2iJ7KhvnedQVFjprAhdfDA8q1Z
t1oLFs6xuvYlhAqCOnZYk1aA1XoCaEM9GFn2zxnQKj+ZoY9uxLEP2s1sPl6ztO2wNMCs5nI7AGLL
4kSYHZu+/qUpMwD82LKemjJ2jrGWFZ/Kthz2nZ6Yvt1H7cNopcNGoLk+fC7ul6D/yY7599p1k9I4
1KzSnV5IaNI+mBIgcBPlkddOs1PUxfTC8EWD7MnGHXUd4NCRoDgLaghEOhv0cupl3eVD6tXjyxwa
w6/F9bp7KEFC+QJ6nyvYMiMn+uObCoCpBGeQugENXBfTzbloIwyS3HMRace4zXTdF11a7S2jcD8V
SxP+fXvLXx92+YxEtQX5Ou6AtZRkvCQjQvCqc+b1Wv0ahsGiPmqH30a4kp9vD3V9uqhEgqMhf8I6
lZt2lV+YRcRlW2bts9Xj592bE1afDaLpe28swgczRzJriHt1H3eZ0QbNGOlfLEy4kXm3tOSv2Jir
f5JMq7qNHX71DoJwAfSUyMN3Bj2vX35lvQ2bDsms9rno9ebX5KkTVCd6GVs6qVe7CaE+OjtEVnYz
F8lqN3UePvRa2M/PkDrc8WiWMSfG7Hiio/tb/ooW2z7cXvGtEVfhLEztDjmCaX7uIWqIAMGn/C6M
OvGUAIc5Jol+vD3eejNxPgkSuuQpc2WxnJcr2dhCgdOUFKe6NLN7rmXjVBnhWUOkZKt3sw6J70O5
cKGxYpa1vdVeyptixtqnKE6JE9LjMotqBEmXV3+BoYWK6Xb231pVlXOQaZGxcWbW4UiODY2M1i4F
btoZq2XthTXpY+/mp2miJ5XkjQ0LsHD9yKbTvYc+avwqu8L9fntx1x/zfVQZ/tikGraXq1GzsjG9
WolzJHoW9VGv3G+aKWJwNsvTWNTZxmH9cI7c/fBJeA1cGR1jA4HHoNUVKDiNUOIiukW6PwPCC/e1
FrWBqCPzAeKw0e9uT/N6YF48vBxJCai5cCZXeygO8yQzp+KUhvH8EKXVl75vFkEPOdTukmxKzlC2
p7vbg16vrUMJn5wZphd7d92LKwa1Dq0yKk+RK4nKVW544pAn5jTuSis0ICaMotq4XD6aqCQhUhIh
r7x64g1NFOqpmpQnrlztYOTCu8PHtfAjUOEvaE/kAY3xrUGvTyi+PSAZQfrDEAejeLm6UTzM9Nvr
8tQgm7QfkkUzkUfsl1PaQm/7w8BKykqyjOwYUFBKvmvhCdEkeH5HlrePtHI0ZFM3TP28UKc/LfEz
kMejDuYqIA/eeKvI2hhamA+F8PZxyG0Szqb5CZr04Euc77lzu2pDr3796d7HkyUlmkykRmvdLrzg
0FepHW9vJrnwSyXNd6Jke2ZqPu31bsQqwum2It76070PKh8fKHnQUlxX0DWaW26s6N4+d+vmR6J0
zb7u7OQY52mzkZPLUPJ7Fet9KKRVXeBaFBnWyCkNASZB9RNAR1FZuyrSkSDTu2Ij1VmHcLktAMuT
5ABcoTgvJ/xbE8JqRhTiUOzGtgqXqMis7L0ZA/rQtbI42ArvjcoblyNpwpZCyfX8GJmiGBBYShe8
Pi5H1lHU6pu+4/tNhYYwgGYfYhuUwu2gsjWKdjkKpI1CD+3B26uphvafrVd7VB+25JTWoet9FVGT
ohcAFJTDfTkKSjhGXRqtt6dWLdkgoxlEVTwfXKvr90mHFsKfz4qiFHIdeINIbbDL8fgFTWuCnWcu
TnpIFihT+phvCTp8NCtJmX5Xj7x2qFNDtW67InL37eLadxk1udhv9dLZL5Ux7216aVu2vVdfy0VP
HaopmamEva9jiOosYT91WnZYBrc6dfbcnHASTne3V+/qEAMTBq6DHggBS36wy9WLMs3ujAy0brPo
TaDa3KRTW6Z7d27KjaGuiCgSkgzYkjsNHq3sKFyOpdi1omB4mB1E1KRfcgCFR8vrMdUpgIf/MBED
euEWSPaGcLFF6iorPHe2sH9FheiBS1IcNjdOxFXc5BeRGYIbZo2pG61+Ub3kACJCvBdRvyvuC0OU
D1Mdlzvkaul624v2MNOF3AhmHy3574PKD/9bmMmwfmhrONIH6u3todPacBciUxUMKaTiP/+6lKIl
/IB8ApTN5VAWQksLTqLZwYyrhMwQZhbE4W4u7wY3Lev/YTRwPO8oNUiMayxzH2Y9Hmg54CSRoB/c
6hyVgKxK2AfcH5utQs3VkZQId5Ik2UzHpsxcBc0BUNTcFWV2aFBpeFZ5ywTqAmcnLeLqUKTOuLFZ
PvpuNM+ZGYUhrqLVYkZWGg6mzi0wm41OAXWc9kbilLsmIje7/d2ubiLqXFJBlLnx0EdZ+vK76bGp
R1gDh3sTIWL3C6pgZnFnZXHV3mPN6RgBBqkhmmYkkEAThwZ9yI2o+sFkbRMICfOUGhFrkIKqdWiH
p72y18PR+jdsbeympsKoX/CIqaqNyPDBl7TRiaVILIXUWN3L6arRMnL7qWQSWTXZ6F8kgAI7p45B
D1In93hOtUv9p7c9GQsPNQC5HA4wb6vPidhyR/lb5IcZl7EABbtuV496f1hoMr+wZ/tdF7VxsGT1
lp3i+uvyJv1/p4RnKfAPY5XzdqENlnUx+scC+MlylLgXtEUM8Yya/TDvIMAID6Wgon1Ms5iyzu29
tf6y8kUsJXmlty6iMmvMmzRAcEI4Q49q4botLo5e8w+4K2M/9NqWlKXcp7/nbe9jUSekhiGf32sH
4STxRFYgp4zY76DH+3YoTExPw7nB2iHRu53XZGn6ybWj8b5DOsN5ImXwouPtCa+DPD8C7DPtBAAm
soq6Wm4jVlDw9lL0xFXn/zg7rx45lXUN/yIkcrgFOsz0RI/D2DfIy16GIqcCil9/Hva52dPTmpb3
lSXLMk1RVV96Q3NMAjN9DnLlf8rbIXheF23co0//t7KhPGnTQmKQhNIdf55tab+AuM9UZz7Nfb4W
Xw3sUJ14VpTq32wXMklEmTt//vhFz4/R+TO3ffdfgWVkBVYkQpdT1ulL/+/QFEGp7wOkZMedlhvr
+LPm6sqePn7q+/3EvBPYzn8U5plDnGWVutY4kzmU6lRrw+rvaktMUwx6uzBCXwzzNYjHhZeEyEq2
9x8oNHSfty85tWgT4NSkTqDE3cPkjOmXwiZuIxCfYV6lcnEtRXq/f8BO4uFDawd7clLat0/UmKp3
foazgbFyU4SOMWK/0g2jcaOnuuYeJ8LBw2i6wZXR2btBBN/Tpu+A3jdlDzXWWXYCqqN3EqHm05ga
2he/TySulpXwjLhf6yfT77yjMYEae0qGxM33CFwaXxLN8cqb3E7Ha5yZ97fWJj+1CZgDTN7QBG+X
IZjssamnbDl1uUy/A99Ob4tG/1eikfTCofIemcvknwhX3ZUL6/0lsqWMjGU5TBs+5Gxbr7mshk7r
5lOy1MveFFYap2jEfG2d0birsyx/nid6X3ayDo/ot1f9ledffHEuL0YOG5bzvImYTJPROx6fge7W
BHDBDXqa+xOOm+nUu2uE60X5tbO68l9XDc3Xj0/Xhc0Hmw3VGzJ08IDnlvAZDT2ZLLx8ma3aDohc
cd8Hi+mFUk1jPDvjAFVB7/+yn8DOAx2HER1TPvit3tmZXpgHMFXCgiFrMrFTtqdOHpCJ2NSLtg99
a6wP3JnXUMrvJjv/eSzCTcyZtxB1DhEpDD1zRrgeJz8BVaCCRY+dLheo/rpZ8FQlC84EzYIRYOE8
alvmZwCWP/wPC77Z12Avx7q/my4hQb16TOdPWpZMP9Fi/pFleoapZ19pn5JMdJ9GLQv2Hz90S/nf
xknWm4xyq0OAdp3js3UlxtUY/YWA37sHDZxbi+Zrlvz++DGXNhNpJaKkDFMhkZydJGREt9EYFikG
7u/cXp4qQl/X9DZC79hLI2sojEcFCbL9y9R5+7A0FdEeoPCD8X72YFth716Iil3ste0eQ9jkae76
z/VQ1Vd27qXDynMQFiFT35AAb28pSkRdmsO0nDaM1+ehU+qL2RT+UUtLc957npKPqdkH1F5AUa9c
2BciIbF+o07wKUF5nd2QyQoLh86tOpkMjUMO0Hwyp7zpb63VMP6WaMySegC6ts4AbVPy9LcvihyC
v6bY65yMfjKpQVorzuzRvKHElodJVL8RNrf+uEv+2bby9tdfbyRS2ADuBoUsbbmz+8GliF8nw1tP
2KeoZE9OKWs9FNhppdGiZJDd1ZOQeuzNYv1b8xJeHElREHRoTQPgPb8RpZUPuV8s6wnSv3wxVFC3
EcVKMR3sVYmTP/o0GPoceqw+akDAczHV16QI3rEN//MjSNG20hoy1vnqS7yW57LX+NSBj2eyXgeO
FqeWMw33tSnWOpo1hUUrkj2mV0fp6qX6Tb0aeRvTvXVNxNJyDJftbUj+Q8c1AP8zUTaxNGdPn67E
rwuXC0RQRoowjEE3nS/Y2vkBvGxzOaE0qF59O7EjT+/ya7KCFxKzzWqDXJDDx/V9lmZPKD846P6r
E/2FHC+1FcNs25KBRMe2yuvD4shrqgEXMgMfwgCJGajYrV329gyMRdrmuanWEypiJvyRHmWvNff0
BzR7m0cbWdYyXAy/94+9bmUPeds5dvzxSbhw3wDTRnr0Px6mZIlvf4Jd4WE0Orl+ambPGEMF2ti5
D0bgv5GeO+1Tno52FvmNX8Zi4mBcuVgv5YhcqFyswKv4Dec9NfAdokxErZ98K50PWV7JV1QU0OdD
km/ZCbeBV+PkakiO/jxJsZ9hW6kQBI0OLbZQV2qBSx8EWhNJMngVivmzG5CYtzRGlemnHFxONPSB
fTu0KguN1qx2i4uv92JqsNcxi35MrC69EkYvxDdAXzQXaaJvN+NZwpzNHvKkiYHtqLK8X5VcvTsm
PNktukBGE5EjZ03sqg3P8/EmuLT1SRb+X5p648+/3QS+ZmZp0U/GyW2tORFhU6+lfOiJtcN+s3tH
pdTEBzP58/FjL+09VF+4/wnn6FWf7b3F0mthapyqTCus2MCK48VXOg7JOLjEcKHyXb8wJbTKpbyC
/7mUqTFC23RRQDITac+ij6MzSUCJbj1NNKBEJPVCioHKHn7q5zIoZB7mE/SX76Os5s2xo/EinCRN
I6ysxPhrkPN2ABnoMbTZ+v9AGd6uv13bKYT6lpBQ93B2CpDOXYKIltLbOVZzjxQu+gmHebaDG5n3
VZw0th4O6Pxd2QiXjiNCQswzN08CUFtnB4D5PrKYDr8Ei7Xup5Ju+xOegxYNQyqOQi0WFlNuo4W+
7OmDr0I1t8FII8SYkbK8cu9fOA0BDQjWxkK2E6H9t6uS8Ve5P5t8o0qNR4fe2s43qWFjzZraB7PQ
G0hedXZNzezCrkTxmgtJB6DEwP4sN0CSuKmZkquTCrRBj4we/4OooDeDlIzrIyAa1QOkCT9ZWsSu
Dfp+V977QhpGeQoqYTMxRWDq7AdYGh1qqajXM6XbqNVgmYq6Wf3qV57x99nmho7aPLPpIpKRvV1i
u8H8nbEaAQgC4UkN+XLyOZFtOHPh3ZsDdKlwUHlRPbcS2c7Dx+f/4ikER8ox3OAt1rlOsVY39oDS
Nl8YK4lospXzYBgIkiG024rbRWu6GMGU9tGpbIrkhe546HRNcq1AvrTgG3uLig14/ztWU6k3neEM
26a3DZD8tRJx2sKvrzEAvfLK2549K5RoxtAOYcwNPvi8JWKBdsPa2NNPlEvmc+eWww4TP+P544W9
tIX/+ylnJwd4mwbCw9AxFUm027XtO4R03NL4Ni5l8lqjobcvs8VE69sdjx8/+vzQAh9ie/I/UH8T
yc4RxaRwwln8VZ2KPgnufa/sXotuyb/pqhIoNbVmUIdyQCXv48eeB24AtAAK6bxTFNg8+6zHVTGx
6fFy8k5WVq15lIK2CUJkitShqMZWxsoVLW3StnvpRh9/Rpwrg2v0n/NttP0GmojA0ahvMfA8C2eB
MQ+BKgzvpPx88uNt4mnHRp+D1CiLwSuuXBPvV3oTfoFxyMyfPvx5b7oMcPzuEMPAs0aVX6oq76IK
y4CTuwbzs4I5tvOEb1zJ184zhe0dt84wa81nfsf/Tn2Zt3Zd+5iD4iYVtL5ywnEcvZfGBoa4Qhwd
dh9/2QuvCQB/o35uYysGZW+vqK4d+HRZ659UoopIl6N8zhYd/2PUNETca0PzYgRzfU2W/+JjQcYC
x2e0QvP07WML6WB5h9fRKc1N58awJLRdMdnBs8ykGSO/4SFO7C3XrqLz+4H13QBT21CX8Q5389vH
Igbp6pMI2EOtK4sQy7AgiCvXBoz38bJe2Kw8iOY+ip1AtM+NAGy0QMc0Lf1T5dE+qYtA7rvEMW8q
CAjf/odHMYHbpDnh35zHs6HpbBHMuX9yVpndD71joqrVtdFsojX+94/aaAxcrSD7wTa/Xb4BJqCX
d1lwaqXT3Rs6ApdAmZxv8+Rdg5BfOAm0obbp7YZueJdBMtsNVg2+5klq6fTYr7h0MIVJTnOSZk9D
uwQ3H7/apZ0BQBLI6+blB7b47astRlPnudcbp1wU4+swrsWvxMQH8uOnXNr2kL8gZNA+gpdwFjnw
vAQkQkZ38j38/yJVIX8f9t7o3LSAyZOD5ST1YbKEfw1cceECd6F204rZBu9gcN6+npcMU2rKwjq1
5oinCwQNdWuDpT4OjoZ0MCBC81C5urqTMI+1KHGq7NqFeh41t7PHrI34AaTY4hy+/QmI9Xl5kLrm
aZadPYSr7TXIojflvq+WSUa+W7ZkCLnAWdgsmQ79/cpv6kbmplmNlsjZyZ+5DjobxdKTlw3wEJa2
P+K/0uyElvUvSmh+OMA0jD9+6KVNtd2s20tvmpRnqw5yRqMZlRknyxqrWDDq+0eMTff946e8y/NY
WTDFW2MYQCjk37NdpdeNn2HCa55qzAFva0YsO3ccQGxro7ljQu4BTNPahy6FVF6OiHnGgwj8rx//
igtbG7YFggVA5LgGzin6plP75loFxmlx7MlOd/BzBzvqC3jOUbVYS4F8OtOnFJnuqeaMXImcF3YX
FGS6uoyuUc86R18Ia0KvbdDtk5zT9F5UvvE5bUZ06hpZjpFal+pfC9/t2EdG8kqWf+Gqop+wtea5
FQmhZ1+ZeNIMqujskxDW0ByFbKQTDYUZvFrD4rTZrkMs3LymWXIhwgAj55ujzMpjvbOULEm7QJ/N
0T4tEE13ibMOnxBp8QGVW9cMy7YX+O+settfGwWAPgJC4AA+3p5cby3Tdm5b86RZed3sx96c3Xjq
0xY/Zh0gK+btFBPO42xrtXjpYJre1HMbXFMEvnCa4FvxcVlqPvT5G1c+OtQthmNwL4MyCEdhlzvE
yuz1yla68D1hafElKdBx8znP/Hw1m/5gC+s0iiD909CM6sPV6YZdOvjYSmXTcGUwcOHoUIPTqYRI
g8LSOY919VfuQbO2TtOsrz/LuWCIN6zPYmr9Awjh+W7Ng+pKK+7SS3Je0OSkQURYONs+tjlJWIeZ
dSoHCLs0/2zQQiBaDUfaO4ria0Dui89jPMsOovjmJd/uodwuyV6n3jqJ3Baxl2BgLPS+jjqrKg8k
MPLm4+vown1AYwN9uU1rldLz7L4viAS5XFuMH7G1bZpwNNJg+Z5lypc7WK3Gkh6TIWBUm7Rlpi37
GS3yaxDNCxcz7Xoc+AK6K0zoz3Ukx8Jr2mws3ZPf2X7bRkZlZO2XuZIeKUYv8A528nyazN0Y5HX+
GQiGkojvIcmBeXKyFNfS3/eLQt8TT0XODu1gcqi3HwF5Sa9QTeeealrj5S5tBnlb4EYYpZZdPBde
MT77QxF89a36fwj/PBtwNsxiuiGAqM+eLVeIhmyu01yu0xIRSxDaS2VTeIioNe10N/ujmCJabzhL
D+DV//14Q7y/L9nsm2XFBmgF4n+Wfqzm2BhCS+wT3OnGDte6mg9Ttbp5iCFWeSXwv78xt4dhrgqW
ijLufMw45iaR0K6dk1cLtfPzrN4XXeYdrXl4IQFJvgYOdM3ayurDKqe8vnKDXXw82Za/JR5AE87W
WkjROqkcNq2mQd2BJ9PCDj3AT3NmqBgaOwr9kiFAPHtli704knXmlXTr4mqDXdtWgdTkHFka4BPh
eatHOMZ5+bPSy0+DOTc3YlmuHfRLT3J4CGA9RpbvtFr7tck7N/Ptk9ZlxzJ1k1+psPW9PS3ZlTh/
6fRQZsE8pG+5NULe7mDCLcKTVu8ANAmG9gnF9tpDuzQT1fJUZTKdsxj+Y/AKGlNPT+uCp+Dfb2GS
DOpJpsfEi7M7TVhFXjqd65yKdbZOfTksn/Ssk9g7edfEft/H2m1SBx6beQk0y3Pcd6EKC2HDwDlh
POB2UUNCL3apa9XfPn6l92EBxQ06OvTEiervYvqq2WNrt513ol7O9oa/PE9Dggp5keAw3STrtUbW
pd1C/4rGGQ0A7sKzWyBtiYWd5HmJPaklHIbN4XKc6/roTnV7ZcO8j+u8HAIyWxOAIHT+MK3DW5Iy
xzsx3nO/YuQ496dgdWX1W/mL3f80Z6ucwj4ZG/vm75eVC8b0YRxyKs4Djz/K2dGLxD31OrPu0Hc0
P2obx4m0qsyL0GiKf/6HB9JOx3pr04c8f9Xe6ky/SX33hLpuOx79Ej8MdPTK9HHqq2DeQXm61iu7
tLrAYtg+pN0U09vW+i8449RNvjUpzSXjb7unbqqnY+Z17qPTyvK4ilQfotIX9d+XsQC9oLUDbgDa
QKP57WO5NwvIkuwgr7dBFoBppGDti/IuFy1iGc6o1G5OtPVlkfo1bvuF02Jwo3KnoikByu7s2WZj
apbIhH+qE01G2VpqO1FlTG07PYnAwddXttGF0wL5gUs1QHR0W+SzdzX1hjY3z6Op69wAr/PvJtlU
P2bcBK6IO116NbqPG+GYlUUb/+2jvIUi1u4UnTmGpDt9KvUdcBk7WktjghvkXaMFXXwenUfSs83L
6lwHMZ/KxPUSGpD1OHU3y6wFD6tbtf+suhoeqmK6Buq+tJT0ktGeRmCS4GG+fT/hTfB+8YEBHlnX
8YA95acZ58Evi6Ww8v34ML4bM5LeEaOI/fCMN2zq2dHI6wphxCANTsnUOfuxEtrnys/X3VB3ao+b
bh/ZmlVwy3pqio2SnhQjf8f4RlPWulLbvA+a/JRt2seduwXNsy3kCnJsq6OP15eawFchz77VyjEm
tJfH8sY1lPXVtru02fdJUf+8sg7bpnlbuG6UrP+35uD69c7Wwez9FK2JITiVq6lDk63rTeAxGH4O
upjAftjVdGMHCJRo2L7J0MFLlBFYgHNPrOzJ/7Y50Gx6ONfO8QZQffvTTJ0cmOvyP2cL09ZzOEza
tW2BJMa0awwTZE/jFIUV0R4bxygrUvQh3CrRy3jCQPG5dyj0w7HH8S2cZaMNh0mb+zp2tEB+8VgA
ayczMABRYEnqKqtsnD52jd6+TQorcXabL4oVLYudfMu0kS4XrBG1fiV06UejLTUtmp0kt1SUk7gu
Y5TngSvtqLLN0kC9IpEgqZC6rIx8jdCwEcmDrCown9lkof+AKPJSG/e1FsyBHvapF2hHO8cjW0UZ
HZh0jWB2KfGMSCezuHAap4VMLVk0O8XHJ2m77IthjFN7b855SUG2JoGVfqaLY/b/OnPm+ccEv49W
hQNXvjGFQTclwwENuKyHe7mmQXXbYq8oQy/HLPnG1Vs7jYbJT4wnx+/ApxatnNooE+niooEBi6p9
xROMFVkLLGOl0FUpQ8NG1elG9SZMq0D5vTgM6dxVd8pvJ/sxS5EuOynwteJg2kPpR0FhVh7uEKqu
jqiH6uVNDT90+ULrcamiGrXDZGcGyrVfh6JXxREd4aTeWTJxVDimlGd7rR8SfzdWllFFjHvSLu7d
1ByeZ2mY6++EBpJ1jzy5sdxD3S1nEQYOYhsPGhL02DUiGFA+SdfN1t+O1hdi7+e5yO5HNA61/YLB
8vjspTXKgwUeQk0M/X7jPhkVRIMTMLQpXW4Aq65B1Jfl4r+OTdos/6KbuBjupndbjLcML6vh15ow
Rm7jeZyR493NcKTtCDH1gJNkWGtXlqGf1WmGyLfVWdKMsGTQ+a6igWH1xZRjwgyHcDg290Gp2iRO
M8q8McSKMtXyMNAy279bXRTodlqzjPPRhOLDP1tL0eCNxQTIzcR9so5efy80CGNl1LrKKo1YdLWx
HhfmV6XBS3DOH1LMEKmfgxFGehaRHIjuG7yvrro1ltXW9rTHZVfuglKb7AMGYuYMJdnKs0VEBjpK
4xwaqpuzGUbvCgQuxm28wIKrHpLWva0DXD53K0Cb5gZZ8CF4Mlph5W5kSKMUDwispcPvNFkLES16
ng/GLnMrOQzRvA4AfOygw8Dc1ZAPrMJgnlliFOasTMyR0WTM52LprEa9c/JNSrHWsMAJF6kF3k+t
gqIHkNBo7vtJ5U2YGMUYhBs5qPpaYPkhd2PbDu19QF1LQ7vq2+IrPRiU8tIqGdv92jHMMyPLzFzz
wWOkucbJNNjmnXTczrlRvkfpFJcNYJGDqZKq+5FUDAVu68r115e5nLolw8JskEaYz2uR/kY+C2cs
+kWJCMhf805fMWHXdHc4QJmvQThpXqM14bquesLd5Mu0PeZ658kbiFw5OhT6YKqnwVEDdkRdmibB
aelTZw2rJvfs30VjDinG8/k85aGwAm0Dj06envxO7EpTPy0cfPuvRpot7W1fjFnxKRVpp28kllT7
ga2FZdNnx/c87ILVDp6SXpf6bYaEw3rKNXcwzZsM6fKkDYeGYUFspmjmF/vKccFGdGVbuT8yq9PS
X0JOvQMaiFHlLjNlLg9F2+rd3pSTmd7ycfv2V4s8RH/vLo4GlM61C52zgOdSNv8j07pY9xC5/LwM
DelM0zGd6VQRVvzR+EU/X0/TsEfARX3Skp5/ZPkiKY69qVxvX9CdSx/boZPTg5F12nSjt0O1fGWD
eG5kzUsnI7e3h/YwucbSHTNz0rOjGlujvMUYcJn+UY3n5eupH1NGTe5UGvkNmjlzchL42k9cUq3G
AMhMe2H8nDwoyje539U4a45o6fysWwJI5AM8GsvQbfxxWndW2ucL8h0tts1f16CxnTFKOhuehZ5m
tv4DEmfr3NaZUmrcl0uVTq+m1SPZMPsVI4M9YaaSh6B18TkJ6TTDj86gR2Dq0K553kR5Ms/tkZjX
dZ+FvTTDK6g4XTU7VyZD92NRbB+5z5ah9ihqwCq1j6YhHHVT+MDNHjw3o5cJjT1Jjsx5lzqIsjF1
m5tKl0K74dme+7LOahZfspRTfYMUu7ccW80UAMIdp1EiRL1U3E2jm4xUooNf/nRczZ1PkrkH5qL2
WCjnKx3/ApX0sp1dMyYQoO6EvCtKPwRJ5LgORecoOeP8S0ZykMB7xk/0lO0mJkNv6EX2rdO6bQgk
jeok6AAFPin62PWuxn4EYc3KqRps1eZGeE95S9Z83+XVWu2KydesMQRanIq4giCtRbXmuwPWXWi4
gNhEDKQ5ZkjxEyw6cLYR39ZENqMStntMsQFE3LkALXoKar3JdoWmmuy74zaBurXcpbfn3WJV+P8C
U/eD73KYNPEJzTxT7lw41r117Hsvwa5pGDEnDdGRaXFL0jmn9YNnz9kXqQPtvUPPL9EO01oLke2A
9gqvDVfpivVnMcxt+WfoO51f2NDZDp5U2nfr1ybP7CKPWirkNVJ2lZArLsiwzw+WHDCrWsfAUvty
QAcVKxYwqp0dESeX5CWxDWu/Vlo3AiVDRPhQwyI0H1KhsuYE7gA6agxDA9OZwNhWpAQt+ZtbqV52
Y1OVMSoEUCiVufZ9iL1d2T3lncanUnNZo/vKQjmh1gbOnzIrxIvX99lE5LaQepFyGsjHsCo9FYtK
fnViYOqutaQNO5WhuheZzOu+O7nvi4e2rf3iUA5+Xx9kXZBw6yhWwEpOzW4PDdOp9rJNMJRIujZD
dJWgUj/MfeJ4PK3X/YNqBnSDWrKn38KX0gl9PxU/UD5Pv/aW0oEwpt5k7EUlSxygUzSOl3Kd8x2g
D4kSToG5W3CAmmIXe6m8Tt4tBcpdR0OToDQ7QRi9rcp6flksK1meus7Xgu9JXRgihOHrfrJpGGuf
NBTf5l9dVbkvRmNM2IA6SfKkVofPuVgTqqK6XsnfBXS1Iirt1n4ZxsZ66o11tcOgNoPupJBNj9VG
27nRUSXMw9ZbxjyujNEl8+1sh9TORMUdvyVlNAdu29Q5tuaw4M7ZWsNLS9dfEBRYpn/7xu76CC3n
VcW+myBy3Nht9pJMbMjI8LTqRTRd+7vw/TE5mIFs1I+18qzyt1oxGIuUV7js5qw1dCwsMTBOdtnM
pPIHCaYMnnGXbOavozk4IyjdFIuJFambOtIrLa/uyJNaOtdDQTLTE8xxxUSXy3smvAn9dmYYaceB
r2wZ9v3i63vBdl2xqUxz708CVotiLKAcPKRgVdoDbsqkyzNetwUYgMmWT2bPyPAOfaZ5frU1xlRh
28i53rmpnwbHAtnIhiRqTdNDLt3UcmJsTFy2j2Mt3g5MuXdrL8olWza4Bu+mSeriYNip5grSu8DF
Kndy9E9lUS7/5jqOdLHDL/lcWFow7ghhthm6/jSpxzVRRkDVZJMmoGm4qkDEWCHR+nDKriviQk1T
dss4ucrivMPnENWu1GuPDWzw4Dvhs3J2OVFKOzA8W9YkXHW91+K5gb7FbNqv6kNhYVT/gHaclX4r
vN6rd3OrD9Yhn229iVTmOP0ejRkx3w+ql0yQ2npoftIlkeVO8wpCXGpxnX3v8rUxbza8n4BNMC/B
McXZoflm2ZN76JK2B+pTWQoBwqpYigwVN1fMT1QW3hxbY+Ej8952xnpjttA8qQ7x/SqSk974ecqx
tnLvlhtkc/lxer93o7zo8B3OVYCk4hxULStqjsy6zQWLErssZy+CGJd1hxVa1RjaflpU3xqYBhNK
0la7xp5cpIoLv0mmUAWI2N8sK9X8zkQpvYzzFvXKyCqcVOEDiOfoq2xLvGTrBhFxnSNEipUem2BU
y/h5pWsKcAI0djAD4x2MsZKhlrtpKU5OsnhG9+QngN7JNl07y+0bs170h8YW7NVFL5sgtlzFnRkO
CSywyLaXwLlbAP25ocAcJItk0k/Y6E5FPYVb9jPfC9gKyUMPIiD91RtoncdgA8GzSpl54yPVIIXf
Yo0BFLIgTT8Xngtoj1fytLgA4/XTBxHP4es161XZlsDpqUtKpjNmNls3RirH/rbF2NiNMl+hpin0
IXhxPeF8KfipPxySWT1ccMMZ8YTG8hsWiaHKHccYKb6Cl/F/lrWn55EmGbJQn2NsgEldYd1Ya2k/
VxRcdEYGI+huVK11zaEz8CAJ0flQftz2zTCGYtHSIE58TL9ibVELxvRtMz3KwgAXZGQLUIYyT8zx
VDS24kKA0RXmNCTzWBlWn4V48OnOcRFFalEJt/YrLY5A7Bvhjxaa7G3dRUhe9+0uX1tAW5afeXa4
oF5Zh7VfuepgahVxDnukZT8Mte6GNn54f4JpSL/XmYnRM0Z17h+9D9J/WNe1iuYc/Sgr6FuMrOxE
3TvaBkXQS2fySDqCXNu1gZ2WISblzus8SedPtkzVhIu87FTkBlP1o/BKCCmt4B6IQYg3lD9tXic3
a67LDqIKcGHTKoUDxJMWSjzagnTfC1LbCC2kEf5xUOvuQvwA3SXsEKT47PZUJ6EwFzffLUXpaUDi
vLKIZjiBUGRnia2hpo2DxmXqyed6rvogSmhb3GnTQlNmqqQx7DpbpdhAk2VqoTUoiSWyrRIZNSiR
bw7FsjYiQXWSRXPTB15Yakv2yB7HYMrt5LIeJoqQR7fINnx5ggzqHga+RMklEeOd4eWQZRdbrq/w
din85qRbaQ90S4+8M6oen6WZY+00e3bxi/qsgdSr9ao/Ltvhu5u6PjcioxNiCpMpgPgbqMF48q21
QM1AD6YnzbYLGQulXBnV4KPuZsRj7uFIlFSr3JAzt+/Q/jGH3NV3SS9LVPlGrTmMFZd0DDwqHyKv
KHWi5ZJkaVim1MWhtgSMStegxlNgQAb/jyZqDGaNAdWTiF1W9tFUNOMnm19m7AB3pdlu1NWyxplQ
6OAVdC28EFOp6nNbmwt6hEtLeMgGMvo4dYXxq7J0BGNlYxh5nNNp5LekOWYfSBk2TxKrPhHVrpb9
bMyxLmDhFroWUtECbXdkOceklGO6X6lO7sFW0fb059yholugN+xS2bkTd0YBP8T3Rvfb3FBljz4M
KQpfd/zKYLx2QstZLZPrebUWBO50AJVzDhYwWQaUxYJh5APng0+G468ZRYFh5TJhjbcUzlywCYmb
0f2NmwqM0spUIjILr/u3nRXnRje+Ftngb6Wt808rcuPHUvhzHPSwtCI9qfMHOdFt4TZJ/M9dqnqx
7y2XiJsB8elCfFpdmiDNar2O3JolvAkHE8yK5sGRY1ZbEKE7owqHeVisMLc624trc1Up//dc7dBS
aiHlW8jLhSCVsF01MJMpWR3iRDgshpHAWKuQz/Vr5ZKEYoLlbOh5dw6TrpigjabG1IVem5spqn9N
VcVG7esPrhhGneism/iVqS4wce3Og9+21WArm3HxvQoEcUXoJjjkhV4/Nc8kQCNma1aFV7FyGziZ
JunA/AxaMQERoPhZHSe3i6zRKuu4GpVG1tO23Rx5olzsRzcBwsuKGOYeMj4tLqPSnSR2RC3+IWUw
odl0Uvs9N0Ph7Jayd19qonIVNTJrKbB1P/uj52Mz7ug/qR+ViZVdXEnKtnDMoKFFKwbmwwtI5bR6
JLwsw0OjW92tN7niReTY8oVNZuCRSZSu96sPrvcW60Z+ZC09o2GcIJN2l+I9+Wf15jGP8qUtHbJ7
i1EjIvLTsaCb6EUFVvAFdtGBm4TsLWztKjoS2R78WtnsbRpPak8DkaqlcUs9bLthJbA3U5IRMrVi
jFIHyu2O7KLPIQdUUux0RijBZ31aE1TH3bmkUqzyVzVrwt91iFRS9LdjVexMqefPrtBs/cbkxMwR
PNZa/io1HSh0U/a2vDM6evo3iYRlcEzEmpc3AclAGyekRS+tteb0XRBVAlVRmx1tYMrk8f84Oq/l
OJUtDD8RVeRwS5gZjbJlybJvKNtbbjI0dDfh6c8352bXrrItTQB6rT9mcl8ilvTJ9R93AnyddBuI
ZEBcTdPcWWxLuOe70RV/RUW+uGMY2ews7q1jS22PQIsMhhRyyRn2prpMG0B2FtcBphxV+fxpp1cz
nTpv3ftHyzoGlRuGB8GM0Df2xW5Q/dXzFLZn+tybBt4DkVF2cx0mGSs5VQsw6tVy7qUe2L+SeQ0+
o6CJzClaAIQy6pmbPgUPVeovLY8BDILF8pk1Io76fKCbjfbgg+7OmAvAHp0bHvz/qUkf3w+WmvY1
Ptz1w2XSm7JpCvlVg1LV8lg1wOnnQWjrTQHxuqmc+7mGcjJjNGbmsBycV2MZ/vPdiQNuIDilT2Wd
sAMPmtD21EHLYxUra9GWHe7i3k2JkvI8oLP4EIgs+8wI3NeSRrfjVAZ6/pjbpMUBypXW5B0LX09U
CAxOwUkPZuiNSxUVftRHz70VAdgE1apsEsw7nnY87qciSmqrzfC+7N9o5I4/bWHFzTUWh3ZeXCl7
5ht3rESBj3iZU04V6T3eYFuZu/V+HHcRCqxvNSaNJV8X2mmKtuemPDmHKcOMW1qvdGez/N4hByhf
pK2ELPQUON84cxNBoaQ9fC6rDmR63FJW7mtbB34BvMruk6ye960DLq3TyRmsP200yCFFjBuUWJ31
BB5RU1/ICle5XkYwvbzzGwzxmfB7/Y/v3vrSGqd22jIP/BuniO1mGJujS+3Z3yAfpKhvMU8wM6ek
6URTqNYkomho2ImzLlq6v6N3TEsxEVDC+Xvs5mlUgffHv20+6XKwP5zZBnoBM9yN1yFm2c73uHLL
fJ2M/llTTv87hAD8Vzr1+FskFgF+ZWnNTmpTT7AVHC5MVc3Sg4YtPfkpD23Q70U/mWXMWwAB3jNr
XToF7f7cmWXuM9XswSvfbbRzM/vDhy+jsSWgpLrF0VYm+OjZdpwsng7tM76Gkc54bf14EkzZAIeU
HdPjSaYGRQz+UW2F5gn9eLsr34nZod0+xlrWFyVcxnGiwtt9k1t0CzUI1vc53uotr1sSuC+7u+k3
hCtDlfuzOl7kwglXxMOoj3uM39VesGfxddXkLSRZbyy4H9pQB8HHbvwmCwkumDNVSm/NJjCSoZip
rFBpopGOpcHWVexqcXvwOVdDWGeH8o9bNjX6rp7Zl/LstUkkWMFSR3k0yzhvOkNGTkhe4gkwwRUn
3162vw5neliIvRd3Zl2TljZL2BGYuIUIm7WsgD8af6xO2h/4BAfCZsd0lHX1pscQUJ1rd/gcnW1j
VlrDtc16MhmnVFET/3LIWspculbzDrdu1xm09vFVGjajXHTdHGRTW8dv2yhldJaklv9K6MK4rtas
9INgZbqrg2oJGe+d9b0JVuVmDVKKDW5JDXuOKqlZz4p297v2kFFyikuKsrMA6shitVPVFbBlVSlt
SslV+ojCU3c+5jUz9lLdY5pv56wL3XLKWw6aK+uwJBsgmj2V98vUy2zeUZhkcp6qG+yWjPBsEcAm
GKoZ4W5boTHQykO8L+QqySKAeGIeYxJr8lZY6o15ejSp8QwteGvV0mmoPX3888oYP3Drjscjb/yo
HoPAqtZrvRt2fbcPxO+Y2CQrnQ0odOZzST3GI2LUTCfu+HPaYyD0uN7KOG1kpz+PebfKlI4JWWYa
cGI/iTlaP+wNQ6cNLfezrELr3Rd2+ZsyooUA6rEFrN4PlsQV/JUq5n4d7evsiXHNXKcK7j1mUpNB
Mw7vxyzKfxtP4D1li26ffUyjXgrwP+p0axA9ZsJ2rJ/NZrVD0SasgBm66aMprMQbIPi8cbt1+g5x
l/XauinyWhf8qZ0SIolMyIWYrwbLYOGro2bU26cgTEM9EaYzJiKie++I9JJTLAKbKA/cA/zaeYUa
sYKB+sMEYjJf54BdwJ6r3bsGWlpOZvQCRDT5ZniJvPVmr92UjFMSuHpaGJIBEVLZb5+RmVZx2oPE
MjmAkSnvLDEP7pOFWrQ7iRC0l+O6jh5Is15dMJy+/nQ0kYMMvu7YAxfcanTHTe7m5PiUWWakVXFS
Tsbh3ojkLpk7963+4U1cfqeoqmisGI+h+oplfBxQXqrmx4qootoevpR/37trfKnZaOKTDiogtM2p
aUjyq646Wx3swnmehsk8KayjUeoOKyggxIdhT56ZZAusQjLOmGabmv2NZ/QJoVe5XkpHackc4jrf
my2qjjPgNYPs0ldrm0dEzWzPNe5f7pzuVhZ+u9C/YW2ah8J06+xwSIiq67jhZWUBBdLTtxJlHq7T
uVaLW9BjI9VpnLQvs13HU5uCICT2JfS74AfPVC7OGCCAq69bqZ7zQh1YHPAMJXjQ5/1+amcFRLla
ak8tIKs6VdB8APWi2RpC/1ScZKsd1jJzm4r5MWFZ7tJySMjIG4Gmf7jcrVTTzm54+0J00qRcevxX
Cqe99s2SvB1UB4YZGjfgR0OrKo4tf2t+73A4TDUDOoWiErvrXBpn3g+muqD87fUJGbLe1ukjtyOr
ukaE5fxQVYVsmQwL9gTkJElXNOGqJsZ6NBYI22xSs1tjagqzYyYTnLiNycgqaI9ca9f/HKTYyKKR
XvxIniKDu+2s8wMExijOsIZOf42joGwfLXr7xHdsZdK6oC7hyHcO3yzpNDn7z6TWElKsJ1/hPpB1
o35wRSwUQQeq654aJgfA+RJ6Pxvi0MD4eb3XFHU1RTzuo9rEJ7GWsFxW4H2j77Vyi20jpBrbXFjb
JDmLkQGdhI7o8aao259WAJj+g9uw6tu0TFZ3f+wGp+nfVs78j1K4/f5G2h8fOQlWcV9A8Y5//Nlb
+hMva6tw4RGS/rwoLHw/281R8rFEx63Pq1stRWyY7i/j0HMkTgdd8qk/++GvbfQUqc9AXM1lJCbd
u9jrNNhv/hrzjex77y/FEoczD2USXnYeg+p4teu+3y+IfyCO0sOZq+A8AFw5qRxgdB72CeQh9RlZ
1evYb/y3Bfo+WMpJaQruXCj16LOLUKBgUUrM9jJtii90k7GrAEybYHxrlsrqs8PQ6npvGjaa0+RZ
UfJymNBYJxWOZirIPO/H+yq2jzn16OUjK/QYbAPX7NUqGwd/HR+qusPmevuQ1vshOYLw+0q+/Pbk
cIUJZhnYvODtCJbVCQq0jrNsCBNnMWaYPGg1aLdp/zvsPeeW4di5zLFbfqzgTniNzAYZ5nU6jlKp
59nkZSvmP9rA+xWQY+2vA0VQVVCc0yW5CfcBg7GquicThHt/JyytM+Agk0m7emWhnnmmtc+cNx9l
GJdZEs7zn27VM73rMvisb63zeTmt9a8Dk5315Kw+y+6C5J87Jv7dkmv7Ea14FieBG2ihoESYuKYb
lpXeoyhx7HJK2oZzPYvuw1GbH57sqVNABdX2KwIYTTirulL/13lO+xTaM2BeywSiU1/Kw7rqpI6p
Q9d+ZdJmnsWQKhMkX4dWcBVCzvVFyCB5Qm4BcFWWIvorPV/4J07/xP82RvvkniqmtS3vG9GSlGi3
YRrQp+teROAeZ1hz7x68C1zPH/tvLtrTE/hGPKRWXZm/vksY+YI2gueN36hijqfGnNZhVNvJo0CM
+tyehJ8qIA+kgPIfCjuoSFDDLxbkMVsJTE7UBL+boQIGoO+ex4sQe/kHHnv6HTf7M8ryZMhbCkOA
vOeEVnTj4qdLF6pSqhRjdFTMQgGOLnW5a3onlTkvCILmLFR2r85uxxmVVjqq7ZxLJ6GXN2znjkGS
1UJthyGRJvZZFmiJ0K+mXJe7pcbSy9KUtL8YEPonpK02K1g4B5eZa9JjG9MeYsxJtFjvu7r6R7hW
eOvLHqOft75Vh/Us3v+OAmlntpZT/RVVfClBcFTqFYNplKKXayvYNz08NcEWdSdjxtn7lHs8fK3T
1gI22wpkOlLV/oOgW8F6cNwAoMCxrYe2T+bkc0cC5D013mA+q2PWA0hjv1mXstNdgzJnpvxrHJCv
pEdgrVHeS4u7P1YuhOGMN+LslUdUnqQd1fOjtLo1BHCvgq8qHu3/0MCKJQVit+1vO1MRfh2vXpu3
vbPxSvaxib+so+TOKbemLYZhW6pzsEZQrzND2EM9Du31sBOHcBOBnMPnu7IgMralUEE7Tt+4BFkA
p35rnZOt7GXN6rCRc7Ey/MocF9KovtRUaYMYx+WwsXj+OxcH4xKQpgRkyz3oEvOwz5t0+HUyQS/O
AS3OdRN7FeDwqipm9CFYThW9VPQqQw0nQ9ahAWnzMnIoQuiSjRF+PkJeVViy/XWRTYyfTnafXZud
Y7q5qBdanat2sjKncaYfVFfz49fa14SJyKOJU6NFiboh8UBHPVItEoYbn8MgtqpoSWfE/ajB1rCt
r2J26Jjdpin4spQZlqfdMgx3/kGoI1oUO0kppQz/epZWY7b486Zy6xDoZ9YYlWq+D7TTp+XeTPra
Hcfunm6bAeCXzVUUriDuKaeuXxZq5/RKky2qAWemQxbQDkg/EtUkaI58XTM4WgAp2aBDJC8N8iIW
6V1CZUzdUs3XcKyO8BJh8lO5Cmax31H85VdFzZsJTmbzYwPrEwwVYrwmeKy2pnudqm3+wUJTsnBb
9vBNlE5wx1mj7Dw5tGQTPYYbVK87627uD9GnWKvHpijrefi2w+P+abY9efInb1qZY+b6n2KkBHCG
gh0zoWH0AboP416i3WP2Qt/23Ni7+bKtujXphnrOS3uZ9PfN2Kg7CdBI3Apk120ydebU7jv3i6W9
R2nouf33MerbJp+lA/fWLqJz0jYUdpQ5sdp+dlW/3XHeH/cRCD3kpl+JLufp9CoOm/+DOlnxUFtO
nHdxt5OavFZ88FFpo2ejWn4NUuiPPSlU7M9Xt+nWD59Q9yAby3IkCGvdO4gwz4xXAkI7nwBtSwe4
GGXz4oq1NfdGsy/VA7rJFBs+UbJu2HteuvvO/LG7Y3hasPUgJ3AJwjwNTNS3VKu6YTWx5BIBmbRl
l6ojYRh3t3p6D+Km/+J5iAKkFV31Ysd2VdyO+iOPtReXXzGawFMclzCt1DF0yEVkOX+UxF7AxjIY
x+cgKYMub/uBZwEnOZmCboWCiJum8znQtp0zYvPnVdOygB0WNYZYTwaR/kNybJwvoNXdkuEeOuoC
jQe8sUWBXPeN3snhp9+DUGSr7/TeHTUhqnuIRtHDarl6mva8rtwKEg2BZQH3o7rzwvtEY6qCoE9B
m4YBAp/LuAjmqp7yLpQ+/ILXsDRsB6HVZ8kaMTypRNvrHSnP6hy6aqZAbPdely2220JVouneurLF
wNTwcpkdet4ijUIQIELgv7qoulQtXwThlFcKZCjaCo7WB1+0kCk8LIJVKef8o5jsICCObTtYLTQL
/eCC94UWVdctLhh2/514mky5ZOOkqukGnXeRUv9tbStKXnTcdQUwP/pczfLzJ4zGys3hiIMqQ0ro
2Vlnl9HvINhIX9hgrvNNSNz1Y5tUp6gPo4fOX+e/fKrWlz3t01RIllD74g0R/cERGkrYKVqu5GPU
uLNGYtiMyx801WzsKMbdxzE6ju8Lt9OY1aVl7ndm8a1whsb+Qwz5+rATrlWdV8uOv624S/zU7To9
X0J9MM0GvWrdjBul6XDpkiuYeb0hBUshIwXJkuXIoDCSycSCUEYfR7AD2yjXeLS4TuVUviydL+q7
HUVHmEW+WXsiqiJPZ1ZbB+6ptiabA0A7WufyIAYX2rxL7PMehnB8s9MtTwfZQJJaq3IZuUKR4wdp
aUcrdMGcJKQylttWXlZ3RvJEsg4bxBQzkLRN3Hh3LEF41zR3e5DxrKT6dKmB/05H13hPxHyiEHHc
qXZyezkAVwFjdZSKYLMnZvFhq35UdR1bvw4WKHEeAcW6jCt0NE4K+zKsdxyQgckRqYLnbWiPonxF
s6wynyCq6KQjMM9sXYNwvazOjAw8bN2DIxuZnOCanjhOxrC3fyeoWr+aQLkdL6FcgrPDEhLd/iVn
c7NzO77BpdIEOFtlzL+Ugic1Shv7G72NKwplPE9N6ltwK1u09J9NibjskZRbUZ28ddh+tK2a62yt
m9A7+exm0DTDIPVZ63njEZBErXO3WJzX57YmIPfBB/uyTuxfkUpd6KzozIwFitkA4tkXTCuWlcvV
zPee0nQwDCXPgThu+XgtS/5nujDU57hWpc8EUrcHDxzLnx/CjS8v62VtXlWPnBNcKJi9NJlvunoL
Wnc4BeXRiOejg/jPQ+35+hRyRkT/3GiKPvDAlttpg8OMrk0SL3887mvwj94FkZtCGq1SG8CWULxe
IFc55qHPGJ7mR2eym/vGWfxTa5n1MZkqhzQBjoSnkeKBdzSSS1gcHR4GVIHx4j1qtA8re7PnvU50
AYtslkSNXku5+t+DWSbPvS/3Nofr79fCMcHwhuvP6+8F+g+6IdvKhh+LS+uiEwmsEm6jaxcRlCM7
jd987Fqo471vxrC9HLzjJzygLaltIYqYM33Z0wMGILQu0mCJuAlFGsmxjR2NQz0UYY7McxWpvyqf
WfcIWIwjb8FfbtG3R1408ZQwSUmpQNEILc1kU4p/+miT/RxhMtrzhrLlv8hiEQNXYNsKasM/Tivm
a6pWq/JKeq2aCuNt9fu+hFxrNzbz274L9nZI1Zt+XFTKzpSp65+bBeybhpzDKF3LX12/RA8Q1dsr
WpT9P0xQEcYCYG4QGlSuxJVUbT8+mNpH+DKsxi90HTQfenKAYVZOwtxGdbunE8zON4Qy+u9mkE6y
GDTRixdWpkyHijyyG6Y/3WuxxdelGpPvI5TxE0Uu3deSaLappfLVtZFt8FK7xjyPs6M/7clLGDoS
sz5LXhxA/xR0PxrJUH+oQG+pmmb/qz+4U9FtEezWiqC/7+VhM3fhu8t9yhIfZW9DJXKW9EE0bISl
9+Hx19EA75O5qfNV0H+qmO1nbzrmmg7KyxWhncnY34obcFzUOpSndhum8+FEw9e0dd6dKoPwbtH2
8L44i3Mv/MWCRvVZiYJhqvJkhOoLFvcRBaUu2KPXV7Sn/1UDshpCypN0aIgisjqHyYIoJpQsfXlc
uir5jeGOTI/mxj9N8mxHk3pGCBe+327oc+tC6VkbL3s9/PoyeEKd4yF+EBMAuOvvfkryLgRzILuf
KHmTJ7jfU5J0r0MXu9CbnLXZmPinxuzLvSDcYbA15cDxV69XpAjDfj+iUUz50w0YK9welmkZv5cz
KZlZPaHEWd/ryWK9ItpTZyqezJgjlQvf41uZVBFEi5cN7JqPQRVGiMQnNf8Xhocbnlqnix6PpZN3
6xIuAuh3lkjh4xHxSG2eMKpzdYMZIPeOB72cjtGMuqiadie9ZnKiLIzb4FO5h/V64Pj8mGNcIdUo
5ufRGsR/K4JxRitiG36HvW//0CwUv6zZ8r8PVu88w2aPL/bS9VcprHXJ7ar1ToKz4sEZTV8kANH3
sPpMyXp3+3+0QgqENuNWpbE/hYVGOQT/7iZPuwpuSiOjCnDW7pfTuvuedonTXDv44nOMSBrCjHD0
j3DY49+KU//qQpf+S3oUR9GTA08iEfNrMGvmHHlCKbE9ElE5vAtHMcXHUt4DleFT78Uxvbmlsn8H
WE8KxgDIWyPB65LD/WnNPlrRo3ULvcz+e8y9cmlXU0NnkOjKSP4mOLdfiIjlR1lz5P6pk5vrYgsE
gr9gv/LM7WAP3WFB657UzglyLfpAxtU/MCKP3NHI0l+c1u9+cDhHUHele7UtEj4RQezlmOFNtM/b
Gnf39oA0G+GQNUCvOP32x/Ot6nULMeZ0dWM9RUO7fTua2d1Sb5HuyeAM+mWZ0vtZr7PccFzM+x3D
mmXwjvjlG2EB/c+N/B5Uw45ff81V6fHzRVkDjUjj/gIQUN9C1J+oVfaQa24bO35OA0H+ggSczH9m
bJHcOb1vgUUmrrw9Rkip2WOBb8Cs3G9ixCAzDX1drKP0HlFTTvcKfeS9i4AjVdFwPG8EhVUZ+jzH
yoN1QAkZVzzqOvbIAqhwfEmmdofRB0F8L8VSv7aQ3mhLbWsDbhaj+KX3ctAYrJAQqcMa/6v0IvIl
xOydhipIWBoCuk5Tp6l2CqXJEX9MGCOfJkvhSwoxfP2FV0GC6Pnx8U5ryahzR7qzqfOwI2bgii50
Mb/tY4MIT/XhVvLCJOL4r56ya/fKCgY8dCSWpb/GXq52CrBmf3iVXELE4mj5fpYGCfyllWLt/87V
NDTPEWD7fN83juuy5cXlXLCsHEEWa6v9jv4x6FCktIPTF4hL1iaXSzcdbFBD6JA3dEyzqLLtGNpg
5B2trXvF5NHudywYCvXerT8Tp882xivHgT8ipGfFtGgPnuXeqXcrrBDZZdD29XGqI1lGLyouY/dR
9EiiiyAQ8R1OmOM/0qvrPqv2XleXigVgfBl6JoUTYqBts0/V7PTx8TRaoYym08Jy0YjzEgHQ1Wks
zWSw3CX41N6kRI1rOOzUEf8c4BtC9iK4dxwN3rTvuBQCdMrL2ZsRcdS45A7aPscdqqFAGBujWlBH
KXEFWygn7IduRLRILxwMDMvsaDfuMqHphkuS2YaybhO5t4aV8zRALMUXt19UyScJdyP/8kxzwU7X
QzpG3bklhRo/+uUw1hnlWa10Ghu0ux7zeqkptbLjJd4XisJYke1TFNer+K7pf/e+xZpYySdUMLMG
wlg8u6XAE8vAe+h0ergzOOsiOBDG7KuPQiBhg93WNfOFWxJM3qHDLGpEfu1D5UeqzHnf9WJDmrnx
9sl3USG7D9ftt8ZQa3/fZx6Mv5bI7jfWgb0B6UvFInr7J9FVLskyB4Nq+xpq5cxPEwSue4dVenTP
JGTMKOP9GS6Ga6CdMEJtXV8/hRMUHhrIxfYKH6YmOndjOah/YTi0C8QMiuM3XAzl8GP0tAPtvLou
gIi3ScZTU09O/bT1uFzByWmAcbMa41F5PrZwg1RjJ+Ok8GxLMef2iE1zERNndG8j1CgP/B2xV58s
16u9z0rVkfUIwbnz9c6LtexPJYxW/B0nC4YCe6hGsmyPMWleOqTCFJyT6lNemsOOypTY9/2463cM
ec9LUi8l5H7ksU4cFr+0Svm0YnGxYr1vCJ7sRSk3N96EChmkcQyaZ8o2eAAfsY2EYginAMyHgrF5
frYqA/SRCku2IiHsXjVBcOYdJtHFsaMWaTLWY93d4VXXsMXRDHWehusoBMlNbMzBp93F2vntN3QR
F+2qMKkUWIenEooT99MtG6icE30eBUNPMfESXSfvFCXrZ2+nAtO741keM1XregYbGtzJ835NtsU1
Ei2t5VrZTSLPsGth1pKGcKySeRVjTbA9lAakNuXJZo15yfcZadR+N/Aj86xhQn8BBF86H409evIl
QCHUPJdODA8uASXmfzoKguHKnBnN2JMqtNrogfxGXB2VOOYMOaGs34hMyvnfLMdguRtcANoCVW9V
ctGKXZ51pNf+gSgFKwFdpz/9ouQ2mHtrKMsydyIEoFmy+p7/C5up3xQE3K/rS4N+yTotIID1I39b
BukexUBi2I1hrKuBJRz0T8ijsIQ7hVylLrE6ud1Wq5s7TcfFf4pBuMUPZkQlB/hua/Psa5DIWq8n
jhMXwmCuo9q6p43WxDwGaGqAyG6JUOe4CAcE7Qw529qxyw16vvd9k0yQrItq/FxGvrUr0BG1O2/W
Bt0Aq8QS/hYeGEMQ2zqeeeSCVdWF8yBc39etp1ANJwN/fqOD0RFsM0av+xVZkLnJkPcm42Yfhn/4
/1RzEqPjBTzmsLGORM8FTXjeJfnuuSinKQouZUBQ7dsox//TCVs1XeFafe9IPWGD+BcxKLB8VlHT
NL8mpxHcq0452LieI9udN58oxu2w7DOxK2aHF8VX1M/njo9knz5CBT7/08as4u6Astz3L2McLF34
7pYeBua0ojYhzJ1axzUblJBdfB0mMfwzPEqSzOpMk5wCoYxCeT0d9nEuN69dH8gfx/t6sEGZl2gf
Obdrgmdeo9U4LEBe22/Z2pHbw52xeO7yZyRW3cGeGEAqhKd6pOLjWSfj3PYZCKjVPERBa/k/o2Ok
qpMOIj2chimgaiGd+BArGz86nrs7GfpJ+dBHoQMG0dF451+teDZd4fHA5EmLjjG53wH8xzukChrC
WrrD+CjdqW2vEUcs5M0KuTGmyAbWhIvpWJ1TOIDEXjpvowgRQ4w3ix+e1VIUDyaZWO7FOPvkOe+z
4YH7t4q8sfoxtER1eehPmy1UKTzjsaBeolpqSM3ShqiBGoUmaHOAMIrAgCe4rI3roq6LlwBMFStl
S9PDoBwcNoQgtdGSLYSg1q9DDDE9pF28jYiMoQC7dLfmOvk9kwq4CMB4q6or0gEJxD75c+OvbkEa
f+iZ5zjQw3GHpXoa/mCIgODgXXjW6zSBcj44MeLpKp8swX7Wr5suv+HUVrQJrKAUZYo5GEHz6FJg
fd9h5G6hiA4RCNyhpbWdZybW/4IjlOrqq5K0CcuEGoYkksn0dthVMn9WFjICn+dam0xXCCBlAUFC
iI0zdg+/ZK9p+ZyqvIpX6E1mHRlmm4jb9sxyPoXonYK++9uRFFa9hKRa9P9QScrqn7feKjfTRZE9
jqId8drOiFbbEqeWDDBtYhr0cssVfQD8Whvxgaeha+40stTxOUR/UL12Dkar09H40XC37o1iBjqI
eOruvJpZaksjbIR4OuMjsKGMkdb9NoPiUCJLTzHzmHWZenPqJmU1mMVVsptzFdiOGPPGwA1c8G1C
wpe3UrV7W7fhUMh+dr72oevaV2T5wWLQpHLvXXv0W9fGBRhlNMf/+znqJC7/okrXq5V2GgV1LlGB
RXEellM0/bG3tjz2yy5EpD+CgcCKIa1ckptSQSwJIS5wOAD3sRFtQFZvELNfbe4WRrnshTGnCapV
/uxnwHXskLaz/UBiYQbMFZw/zncPSQ0nk+XX45wPPnKzp8ndY1iu3bHF2Sb9C/WLP60W2JHTlidO
fx6sBrAcdiqWFpSiUbCdp85tbkIxKFEPAt0m2ttxt7k5lwxM+jJGjPcNI2DTWj8PoA2UrBhrkh++
HkloyIAjS7WlOvKb7j9GeoFQl3xZtpQA/rV82D0VSWI4AFe/QfloL2vQajNxwZkOLwLB1f4h0HwR
SmFxXOdjbIX+X84XybMRUxlZqmUNgG0qEgDq1JNBKU91UrvyCZ+lVRex2if/vzKyI7Nkvt3766kh
nqthJkGvvPECRTj/Bqyi09cn2qrJHMsHAUqx2mG+3YPORdctaosAAR3DYFi2USTHLYOZaKIuhyW4
jctiercisyGyD3Td9OREqqj6p0oeZyhExdat3/Fbx/tZuKQQIE5XmyBRnAHRuZnGcDIiDmQlcZ3J
G/7sx1Cudj51hllCz4YbJOQciL4Tar82D4hrsHE35qYHmCNd95d61DaaE4o0iGdQS+vt331FLd2N
mgine3zErFBW1OzNxhCJcesX4SHzfJYBxrOLSrZuVFzJ/+PoPLocxaEw+os4B0Te2jiWK+fecCp0
k0RGCPHr53p2s+meLhdGel+4r7OWZ5gSOHb7zowIMcafaRUdGm49ecLSU+GYvaVJFB+qKGPA5Vet
/UPtq4D0JMEl4VIkG5eUQHxrMpp1OhXSv/C5r+ZOLbnb7b1pnuNvSqi8sRI7miYWn2SFMC8dy2k/
SX95n53nLJxiHWGi4lIqH/FvR6wUFIMvlJPfOKKxaHzxnJcDeZEJzSlhpZBcL1M+iPGd6+fYvwtN
/5qVvhxV+iJti8YnF7FwSIyiLS5PPO/NGCWGWxU12jnkALUYoeYperEruhXRobcqlZEWTcuVvVGy
AQoedfEy7vtqNNOzcOtJa8KkOm88zIaOtOaJfpcS43Gk6FdOcIlW1d47Id/sBll/XHmEuwHqwjOZ
eyt/WBmXzZ+KRIr15bNZbvmuMvYpnlperMVKstR24i8+1tYczBCQf6ItuZRZYtfdtBCv6yNGaHv2
zPoDoIxqE5e12RN8U8OYTDjmV15Y7safJgZ+nsN+tvoN0AvPinEbSWVzenPgBv1lhVE8DjvkxbBt
yDOMc+Amnr/gVB89ruLlK4sTWpLkpBv85Tdes8H8IAHY0w9GXSCeFJXV8F+uKi3+2ks/ztUGE9ST
4laSnNbjLrWbuTn0djHy/R51PIcRh1SmJz9xlhaExDYk5EmbRdpTIQ8SfR8Og6DEfmytmX1SYSeN
eG+z2ZlvYJj201PVdJF/N/RW2jwNWKrlR98S5drneo27Oxv3Ldi4lleyYIfRvvjyEfvTk09cmnOE
U9RJZnZcF1s799ic6GD5eK8ren/wZBvurOBO3Ob6N+BpX5bZRO5wjUwaVmkNHCEYnK07e/VNmtmr
fPd96cdPdNgo7DMnV6JJnI438jFOy8A59iha3i5seQPdTDwX/QG6k0uyp7OhBEc5yycSs1AyP4Pu
sPWVKrAyg/iFmhdeSqb33AdyOKt3DJwgRu+Eb6PUdBiimJwMNrdeae74JizOMw9YECSUBsL6hA3V
ixXQtIeSo7K1sHY1Zo0/ceaSHusTVnPkxL1aP7KGbwAxtVRbneEKc6vvLa6inXaaxUpWfKv/R7WF
/jH53pLi5YYlj6xQ2pDOdK2/2uU60rH6MUiXA7FJXdz5PVUbtlCvbr7P5Jj5x8lDqsrhTjBbnMdl
pdRFMb1V1zhqQPP6lt+abZiKnbojAqCzXpyoXjfevlmteuLyUa+0/lsaa9Etd7DGeZhpyZlhR//e
ph/Am1XdTmUfNPu8X5TfkRyJ7eCLq3oOOIzaLyPZWAfNFkubvZbMoEpZnwwQ/sITTVhp2XoeUfYx
IWqZgecuKG7M5SVe8qKhJuo2k/k3pEVR3fYVL6xTvmBp3DRkfykFcmbNoEkqx0nGJohytMMya8qz
whktgRKtvMzYkdajacOH6fP9yh+MH+c8MMNhhGk1vgwERq7vt9YNg7faML7/hZQQda8qaCTlrVQs
IXW7Bsv0jQKNDbokIDv7NrexO+z7oonbTyIChumZy71d/OjOnrtHgo4WFzkqiXyNSVuI+dEyoIrx
zZx8TYhXyvoxqtU1suL0Dtf/IVI0JOdAaivcxG2f9sElbyVh+iEjxrFfp3JWBwPXpdh5UC58oAwD
eYtLlYXUfmNvWern1vO6+L6rVtxGPSl+Vh1xe3MS1q0p/aFzPt6Ou4/Pu/dQl+hMZ4kWXu18Pvs4
3lZLFnuHLIyGz/Ha/qfTGRuiI7Pr6K9ITeAaz8h8GEw+epN94D7Njr9L2NH8+5NGXoEWT86v484v
8BnKtxUcgebGRli24mIfkOAkp5ZSHCQb0VmfEnjp9IIVNTWveMT4oZtWjbm+JXmg1+v/GMm01TFN
E9FMKNiFEzdmuHfyIavCnYlbB9E5nVx2gRBfpcMyN7ZLib0Xk7nj3GwxoayJPgfxyrYaZyrGce4x
E5SVP9bkhV1iAyXCVnGXxl5vbSmATsPXYsa1O5LTbottVgQQDyKuOySLikxD/GSxjPL9aLOgxWOs
9HG0DLde7sr4denamBSv10W2t+H1lffMHwI4zwZtbPHpvkQ9/+SIVmlS0HmLXteGaj3VyiLltbYr
nJI1SYPfTvTH2z60KJT5mdOsSWunMvLuMkdw8zhVXs9C56BvhekeyNyo3H9isHJZLc3S1NB7KWPb
1adlkBCmNZ/vSBfYxCFCU1m4eyh4tniUdVNMj75B8X6dgCU4H3aE6blPIZPIG7rDAFtne26jdBPk
fhrAUgi76E6rqarPVTG2VEKzwovG4pAbT7PmcHBB65dEck1Osra9LhTFCxdlzWjvN7Kc/rSx6vgw
csc56yi2insacB2j4NBylUkaSiDNwZo7DOENYURKfUmQ5Rj/OHU5YIKa1EVOqaMaQsZWagTpsO5w
fJFPIzL7zGFWEXjDDojTHN8j6tbFkbcNDhSCnyWiz7bj1vthhl4gG/LpkfOneIgkRuvX8V6VZbgu
b5YAI30DbxFdGQsotPknM3qVp5myqZeUnFN9uS2yBkEzZMOSeJIpyaRpGzZltn5OsC8gv7EAqiWf
QMg75dFyvUbNu7gnU0oQMEfo3kEHIiVX23M0Pqy4UOj9NJpiImeWAmwZmoxwOSgKWRxFMU11fnvl
3Aw7OayG5NLIGNbcV4gCdnFS13tZwUWCEmCTqHlqySSR1QxUlJ0DPTP73XU6pp5Awt6f1D8mYdqR
W1yea9KqCUq5PA/agQG2Z2G609ww9Rv77zr2ce9uVDzkwtoLb6kUG4FUyye6rngOCf3c1DzKLrfr
J4guUaBP4ep6nTzTMpnKOwo55b5l+K7+IqCjMGFTEbqbqJ1CDxGOenF0oBhfu0n/LBTCOC+zVT+h
S0ThwW7b4jfPyJ9u1sVXbojsao9WvVl5fbl7S8Xru8eX4jedYTSxIgie2IaR0r2pvGXQ/7jeOw+Z
1xQYmCqPncRX1JMoPPXifhnRqPbSSvPqZCE57Wtpcpdm5jI+zs41xkFQeQ7/OGiqLWgRDUOGpBBB
Sk1BuXweQAo2dzmncPU90+O0HabyOJ8RncTo6lfes2HkbuygDczbMBtuGBtGJUfuW6S5awxVqPVu
7Ogj0lBch3nrDM7I4OPN14kAl4LlyvR/SM/mPWElsdApJ2dNTH4/csTDwgizMXzk4LG/pcxJfFPy
cc/aD/P2QLqZwXyGBSZ4Rlsm2q2qBI33nM5XithTYKW7tVlFgkfX/J1FA+Q+JBb1QlDHJdgA51R8
jHXEHg3ZkjM7+qrrq3MZNa4D3jyuxa4Zx1JdCpKL/aPPvjP3ncDt5L1ntafEfRohZtxYbB8dbgpC
BmBhZFCL4R0J0/NPALHkuRv7Bb09aOKYrA0c10Oc5pBy+WGt6lTKNJ0IoWZt4H6TzGsGezuUkOBO
ZHDCcp+7K12twLFj624s5IzaXRsmng0Wb7S+5ZVf61uCQ0Ag9P84eCjS+YNHNLTfRHKK13NcW8H0
aXFaRhPXRURNVJUm5//BghtHEXEDsDUTOcGaw1OY+4wnkO/KY2WjtSIztlNRNIiwcR0uO35xS1xT
iSAlgZ3Xyjqutr63VsS94K+hkBLLTZv53UUw9UibRej3TjVa3g3XqMC+ycjeqRuL+pNHLrRqK/Xu
+X5vne2YVD7yu78IUm/xOA9HgYjvf1lxD/+NDQm+Pk1VRcu0i9vqnpDp0nDjcsNq5/gDFwbuNZq3
SkR8C6gL1JiKjHsQ854qHP5mphoCyWW9eN0uks0S7CUqtfcsoB5SGiwptHYJuZDpi6F50UnEFE6B
tNTmebHKctoroV3oShnRyDvR67W9ljKCBzaFz/NO1lmmyTWUefmgUx27ic2Jnt8Zaa7lA13+Kejn
3GVEEWngOcSdd4H0zVNfkqm+uBYErpuFVySmVjWIs6S7xBWZSwdS+RpSkXpEpKO9CaLJdg+9oClN
0BzF/GFwq/QkeeVRRVKk4u85e4pxE/Eii47XuIu3AS/ROTwJEUUxTwUBhSYgJtM9YdnK/dHwJDKa
oh7b/iySrGagxDX3IyFj2Gh5D4nYk4RJBpiAU+OjiXXcetlAMpaD0Tv26rKBILMZ93kzag/q7LYc
7GmGXGFZMffr1vnH+1QSRuopzdXNOSsIr3oHimM5zitq2LobF5N5yJqi/o4WI7pxu0R9+wm0k+Jw
Eao6ui4ynKyYhxQFg3YYxdaOIGOXz2c2LEp+6akYY1DwfhMGoNrb3GqPK1wW8wi0g/YUs/VoXk1O
pBgUTVN65r5tK/df77rtXzqgtn+I/Si7A7FZrbuyUNyq7IYZhVGZkZA4+MjuY1pgxfThE1ud9xmX
rVOYFSCip9SSACfWwuXfBkXhqlnXwVTtUzIrT8TgS8patIYvMANb2uJktJ09P4f7RLWr+XIcURXH
kl9OvZfD4KMpgGRkhyyXFOvMX77sSytci+fOX/6vcHEdO6c2214TEAdYvgytfHHRlQLMCp3/uDKY
X0LecD+W8CJzKfopHO6m1u5f+YlG7zOrq1F9+zkSEKL2VDVHp5iH9pTLAWe0b7ss3eEfw0PJ4pEe
gmMov+OKtNWugy5B5DwvavUoiLCbo4U0DbrEkVV24dFqvllULIP9OhTpk0IKdJPO43a9A9NJWLEn
EqqQC/w8SmCiE6XOWHVBemUYbbv5MtXkZ1sebm5FBaNhvxPsW6i+q0ZCkULYSkdJIbrxRSkSG1eZ
UHpMjpKGWS/n4Ah7OAO4EZVcC2kPdHyRzI5VYm23xYnp62SZ0cj/WIXXLSfRgwh5sO0sNVcsFNtT
iW53MgTS0DtcMNeeAOumtEccuE1Mz67cqaqwSJzBgfPvMhzGv+h1lv+rQJl+DKNTlM/4wCQ/Quzm
O/xByLDRqllkmKec8llvG+uIyhn9Ij3Jc2yB6KKF4eUdxfUwfMyYxct9MGpgLPQ9HeDK8H9rgAGs
ed7KAW4dYBbK0+Rm6Wfcu7RakQHTvgA2UK047JyrndjOuPz9K13R4ZAiehuuWBU4DaiEnX2Xwskp
T23sEyhO3Wz1z33M1x8f3onuM3tu2u204K+cUQxnyY2qg8s3tw6xxo6DJqHWOXXAB4y+E6Qx520L
88shJhWFz5pxrNsPPDD/LOipV/JAC+A2JYtq7+MqrdNDPkb2qe5k712QLOlTjtUV88Jolb9USD5A
/pgWxBbqanQwGIzI+750aHxb7Ci87Zuwv7fZfiy37PtqfjUPDp7szHrvABWPzRAY7BZbSWqM241T
NE6AIkL4I6masGJJ8RyP4ZGbAMborCubiBn2Ecur9Do88TYgvLsW+bgksItWspU4z258MFO/3jUh
+6anVHvyEFwd8QDTJjwESzeCaI3pAhQ3LTu5PHff8IuqjtggGUMys5az663RD4dz1CG7OG9OZ/lT
v6NMmJMFoFlS/9EqcMpLNVLXPXBrqye2qwbpr8Fhu0mVE3WHSZfg7VyKBh85OXCMUmbmtwCOB6Mf
1yeWYAScE9ZxEcM0fc2S6syBm+baJFnp8ypElqcCnlWB4CvG3dm7yQAX2rsVoct8gT7B1P/GgGyo
TttpnUsIg11qs/OUGm6UEZLooxubPxnWLzhvHSdN2PPKIBrCG7x4dJSpsTOdvHAyskNtni7GkFvO
svpNjvF6bEdHZR/SXlM4igIg0rwvBtMMNCtI5iZKBwAoRuE47ka4c3wHUlfhJvXERPbEbvGMLMsC
IxQ5fN9IXQ+sS6JhWlGO5vhaidMvk/ooFkcuUIHapUpcCGHxDt8fTO+gBbgcnpCzTf1yOM4sp7yL
TBEuSVibmY0x+awK54ldI3P1u/R9j4OQRh3QHuAyjvtOaIodBzvBaNSexBCClpqaNv7scV7iHZIc
KnghO6GOXT1RC4/STJ0pnvnRT2TAPHzwjjf5BcjEkIAHMxFuilpOBR8lwkgdNdU7+YziV1QBW6U5
RX2D/9Dre2b4pXmRQOb+jYq+Hz3kToIbECws3BRjM1Z10heaDDGNIJNdPKKfyDmlBvEhavI5JwE1
Hs5JURt50FW8+HvTDtI8F4KNoBipcdSde0CmOQEhkfaHaKh9mrUdsu6mXInQogUDfK2QJHE0jp3O
F/JXETCJjOh8uSeww7QZ6kU+BlZluqSYRNXtl1woACiy4uzMolir26Uru3PHs063LFytQ91dt+Wp
prcf0760ol3p+uqy9qtD7nvlm30jSZLSkG57dSpdqvdJJlRF4N8UxEDT1MEC3bDBpSNYOIXjZaF0
zgS1WsOlyXo6c83Mhe1lwKDPD2JmkNmExi/9P/VEw2pTIfj/csRmD9FI4/5AVax8tLTlwT24mkXo
zsMyEGbCg7c2cDvwprSz+H/C4NpQ4VlhcqdVCF2lp1maGKfPHwaABPz5ec7eR7bF6YQehSP/oLMr
d0MQcL2DYjRlW9SjkHwpyh0cLukTGY9D4RHinagU7R0K2N02MrP1JxitaSFa4TDCqRKEGzX76Xsx
MwWtK56BRFLAkjZWxFEmrwtmZYc1gK9LG05APxyXrBXYYv0nQFkt7mVpZ4qKMvxw7nxTPUwP7TAI
Su70jMpDbgfcY5U1Uz9gc1eDj7CyS2RYRmoDSww5mnpdXRyG1u3Ubc9NVx37Smffc8lLGGXVXl4y
M2t3p8wKvqnAvespinId3oDPtvutZOXLEVL4jFqfl+olzgo/2Neu1mqvS93/5DEX7etQPD01peV3
tEEtynXMDy4kHWKzmu7w6r1LQv1yV1XGrTZLXvIQe5KDf8Mkrz/irAubRDaNWyZAHma8rk5Eh2Zt
CwqAXXGpMyNfJxAThCKbpvpDsDCTNx3w2zdHwM25AVfkPuLzyzeQOitunsjGcxTNikY5QRxyb6vR
lCfTZXXlHfm06C+OahaePDBv+ky+ru3v4sBvTmrsyJACiIhfKVpDUZ8lNWqSV2Vn7rw6o1JfVFhw
+TyX7g5TQe2IFBr6YL2SSDpseequmK6UMC/govhvMM+10XuPeX7el52P85AKANz7jo0E6RboRHyu
UoIsCb3ESh+r2Q1OEBGnQyPnibKBzmOS2prLyR1dytreFa2xaHF3LKug/EYIXRCvPRSUxpG5yNox
+a2m4t1ThXawB0S2vjppKazbvMWsujLPBzqIkAH4AqfwsfVUfOK/2jyyppvj8E4GZWo9YU3hHkWL
P0xnO+jd8bT0mRz2BcFva1Nacfxn6VPQE5IbH7TdRVC/CsYls4+0IZl+4wZD5KWvIh/T3VpC/4Ny
eRlxeowEJuwKTHMyqtBJWyLjhhxT4JoQ33ANm6ZOuhSUNpTxbFKfjogZNzbpmE+vM0u/0H6daUjU
ZIXFk7yGgzdTE1v9fTWwJOowSbYRnlbGcXOYSjsECzb3BHfWvmKeHUe0i+1K0I7BkcW5w0XNUdP8
jBAO7vXE1H1JBxixbcPggHKbe3DBN9NYBs0FhR+QGFy7uSc1YfPy14bGY9Kua/lYeaH8SfkZn8eS
YYdOPx8kouU8v8ADnQYER7ni/4YGyj6Qc+yBzif/7XZNiBSedVWTFOEadcfAkNnitVbFznkI4/C8
jMZ986OivmM/MSAdh0jbW24LCFxeKECTImIuz4brE7wXCuXjLalJPPNsIcFJCV05beLkVhN+rZp1
GGfWC0b5oRiZyZky0YaTDl4dpWELCiIYFF435UQVYys8YK6bEPzNK94tv+DSNCnvhXxepn3U2AT5
CQIGNhnLunifoevmO96A/q2mY19tey0xsHWBB3Egi8rFE4Chx612k/vI2IelQXnexdz7zS2IWKpv
Hh+oOk+h5WRPAU6UOC0hFsuR8kD5KVmS4785yGsnhRafsuWDdfa3PFruemN1av4uehzHTZ1zx9uu
bl3kZ8DTQ03eQVffnW9VD/VoV4TwAgEtjt8d804VmsW9CN+mH8TUgjpCJUybT5jJ079SGN6MYZ+p
4EuViGVb8oxzvytLOIdbq66aKmHR5qQTQO61v1NIMS81tSX/WOiuGrGNi0w+Ilfr8L0PUR3fpJ2L
6FFPfG2SiklxOnflYH2OlpDBIeR24Z6dFR15i20U5Vu2HaTUJQpvfZo1s+QWXiJt2UYTOdv0Ub/M
6HZmtBPZgW0PN4SfpXkneeSIC9lbsZxgl9h/26qIvbPwI2F/UF1VT+0kU30ei3oOaT84zgjblVzu
A2OJTF86qgjpdiaivuwGULBPC0nAFrdBjae4RG5/boHxskfDVf6hakbY31ztgSvRRCgJRXySUAv8
2wjKbrGZI7KebAxjwcKxigldUrIr42o/2hF5sBhnZuvBhN4BGGfdpio8y30YNBsEL6kRZEOBAKpl
iwGGoljreHnMTcbCLm7t07w1buF/VsvgtNm2zZxab+ourUll+yDuiKf0OaUe7gPQD4fU/eu1qAW3
NqGrd+B6pX1I8SRCfuVievI151MS5K1YWRzSldOvDwcNly9GlIFDy4e9qwE8k6sZCwdVZR1bPylK
HOZL3qPpCb9W3kc49cr9jrh4nkaWIaAAsoGm+gHt445b7jgtjYLQg6+8pFN8RmVwmOjXursUEwui
ExpwKUjVloFqm7PUAUezHIfPxnNyrPp28H1Kw2H/HVcNPIhh9YYCM2oi5w+6d/21UpfhAQS097vW
FDNuM60M/lZUpcj/LdNMPyrBlMYU3G7Y3sFNDeougYF5kBYDazMDooO4GTKsS0+O9+xRQavBs83C
rV9pA7R0ZIfjQOR8AIpUsVOECau98gXJQR1JQqToYYqwhFOA2sN16oJxy17apke8ccQrl/UA6r7b
ABGrKiAsbu6rjeBE+ucYAuWAcIf2h+UAGQsqmCZ4C6dIdBt7TqcHCp6Kg5uzMYcRGekXTcLkB7w7
YIa4mLVharBBgdnuTMrZN/5ydLgXLyQu4QxvexBNjyPJVWKCElzKpics5CbgH9VnXq3gQytEK9aq
eHVQ3hZrCCUjpJRAotef2491xGu/JotCOFK6fpKrUQeeGNg74A2sx564TMpdrezPbhzbNCh9SzSo
q8r758Y2ioblunJfmMr6JlpPwMsf4vJeLR2mfAq1q0P4lcMbIQtYsGHJnjFkUDFuq+4qFztUHK7N
EFChSewu4q0Tuf081nPb7PCiyV5Xqhb8JuZ5+UUjqV99On8+9C1cmo2oXcV2HUQT+FNA9mqIb4FP
I7VeP9uql99rIHLAofgzLMKrPQps6TSliHZVECCeI6tuHDeqn3JNbnUjNVlbfrQ5+DHgU4/80gI2
4QDs6Km8FYW1t/OgY/e3ueZs6yrvHvq6ExldzgKtgZTbxO4SE8PcZRvsKrcOk9mLaoL+gVNTwiL0
M9hotWlYWh8QuH6rbU1efsnb9V3VAfk/vpl1vg3nILovnJk7AkO2ogMpLCM3yhHkQ4FqtqB1Uvp0
+5SSS7RlX3PtMByUiN/k/ru3eRTrF7iAMqSbSXA6wysEJO/P+b/raAyefrWX5zCsfMht5Ky4wfF5
c13LkD1Nw0oPr1UWlTZDJdlme8Z9L8IFrC5o3mhzTVoeWDHTxNRpB3rsJUJIsS35Pp9A2UX9maPS
Hzc5CAuqsXlEtFVTcfnUotLk36G9Ps6VwFKSTRr9SHqz4EoCOr77sAuiN8fUaOaS6+sT8ib/SYj1
uqymGPliWpPqwt3ahmA9RgB7605EqXwsMif/6tQVMhhUWGpN78JCHrqRpwvwTXoXODXVYS4OnCh8
EJzSJo25R4dZvLTbpbhOIXXTcEGSImizXTu7I3pfWfTkKNgL9kqwFKOd+su1dW3i4TQ7pEKSiYzB
X2u1sr9s/RkEJn4kTmlQr+8z70G1jUcZfiyLNeT4TUXxSg9Yf8jaFxGNL0/dR3CR7G3rajB7s82p
tSmYYp/j0UnRbgMFJgj3mnnfLUmro0GQQKRCVfnnMhzb99ggaJ1TPrwfEoQgQ+DGMd2vVR6eQxKs
xV62gBDw/ye1a1Qa3ge+sdRu9Ov8IuqFV7K7pGUOlsPv7mfuHz+m4Ouyp4wRWxv2JYl6BycSb3HG
oUCCxvhl9UDACLp2C36T8hftJr4/wFPFh3J+nTx0CPN5iz8eCzWmj1XtQsCYXSKXyQKmuN227aQB
UA2F7cmNdoXgYbG1d6ZcZn3FKE8x1++luuOzxLIeWfd4wvXiJ6D7k6l9w+Ymxqtx6W5a7hJtEsUu
KfPrOutnN8VH6ze4Ow7XRaD89NrpTNNNQfupnYubWynMhA681ntJMCrcRyNgfmpAyCXDgxxIxW7Y
nsS3t1l7+BIYzFl0k/lF9E20nby32w79Pz0TOmAdSKsnlnpOMDx/VgcIirepnW6I7q4gAIJoPFYt
eTfUaZcQP2GORhw0GG/1IYn/D/SO2aawACEitMQumbQ4EqvukBHIL8wTW15tbrkfoW+Q5/eGAdI/
QkbFzcRMAzWMic2R0+fRcsRqpmrVzoM5lixBKCFrVvmLR2u2vPFzt/8qhmCIdlHuSHjKfZB/d7yY
vriLsp6rndo4Z7jmmpkszUQ5dUCa/I3jLljTbZ334dSeucK50QkNuKNaG5Oo5eMf/EF5l5mDqP7L
Kh7DQDuNormufxquUwzEtpppootV/Cd0yIol6LGZT7UMN+Yguia/uDWJ4+31MgedXy6U0Az5f8qb
chjL7VogNyiZO9T73VR/YUd7XKqdrlkuBpZ5DCVesDeeD7etNYkh8Kxz/+RTsOgDWj0hez0KshZ0
ljPkmZNah+G1skv+HKsnTHdfLGghm1Ba0VecArDiVka9YNMQt64edFaNbF+p0uo7RG2Njyqcoldr
iLQhahjQpHHrVv3rjUc/rAYUyS/GgsLLBmgG+h1Ivmg4xGPfvpBYHPyNUjqGUNGENXtxsmEJXye2
F75oMN3kCNx4NEdncUFYZyzQMYeYDnW389vGrpMpnNw77B418SpAcmX/GnGd/kY7QzF9Zzis9l+L
qLrglBglaB063gftLsFDphFb37tC4ziXrt3pU1tFNd1vKGmt3KJjFfJLYXVOY9LkVIu5U5iM5u3G
oetnXdgkw5eLgHT4O6sJ2h8/iiUvRbO6MQyW0cdJTsvevxkj0pcsUCrScjN5fscaKQBOo7hnrz3X
wA7W/wp7Mw8IwblVVZL+0NpscdxyOFykQupl19kyHQB0i8rV97xa8vqvj8c9HD00W5Z8KAT9DcCg
rHmmyt6aJ6cMzJMhvYpKtcwRX/A2AFTIs1poAPBrKZ5XhPecYzye81cwzvHyno/l3F5sZxLiNmfN
N6875h+4CVQF0htFjI9VRjVVuF0Y0EyiaFz97z2Vwz0iQgncqCurIekiN+Cq6mOubJDZ0/E+UoMx
x162ww3HO0cNXTs9/6KGscrIJ3pE3sCkZMtUI4bXzJRNeKsrtoUmtuJf/C5V2XofFEid8DEE48qn
TRoZxRUoFrkhtmCpe17iLVdr6p3kQllzYe+1UtmB23gRbqUWeOw8fqrd1IR4xy/i4GigII2IO6ZG
o9vB54EXmcll7l8pSsG8yKIhVXe4Aa2/axXy+qda+Y5Ifmcge/fEGWTxCFoMc8QLlHwjL9kHm6k3
+j4fNTCjZp1X0qGgW8OjK/1uucHP7cVbO3brnFj+ELCVBMub+rZObaf8h0+wuKeBusX0MLLsrntr
3YDHBBkFxcMnjM1D/6uxdIkShTVJjNUZQ8Chipg9KzA1SR2GEipHG7jzHq0ZnKPuZhxcxq6akI/3
yCKKIXp14XLRdyWFkX5GIsjtJzCGM6QvN7XP8GeG8E4RPhkvEqf2gOzRNATwyS2caJXA61kdBMlv
uJs+Rg6ZZ2GditkKyhcujGTkYfDLwZ63dUmH5SUKh8Z7of/lQg5EgqO9RwbS2o6wKigL0j62wZqD
C3gpiEEEB6779pFUhIxe8P3Yv+UQqSySLjDiQTPsm6MP5+Cidea8pHEV3o8WRYFdpZri7Dc2sht2
RQZJpai5LMUTjz6LO2Z5WfprmSRQ2GaPtYWNfp6o3tDlpSlCzWA2gHhIFE7WaSUOmdNgtMEQ3rtj
Nsxf7jpqc4eDREqT7d2F+6dyMGw/+U6V/o6MJ2kPJhWfI1xJ4pt/2ApP5jJEaWBvmwyHuWYhvaEQ
yiU3pBCxCT3O5rNA3+pvmxbjvu26dLrtYysmDGjD2wspo8VUUwece8oHEKTzGCt4Iid167px/0K+
qflihg3Tr5gf80uFI2JmJUSFiVKszT8qbmTeoVYK7KNlWfL8tLRZ/kgAe82SCdLBuFUQXQGV4Bzc
IvQOeHL8lgq57UV5fR35FLm2vVWLxC+9vn5KTTc6e2+tmVOnhdgqpBS9GnZ92eG9H9V+tK/iBqHA
j3JMiGZeIHekdR8nHn4ST11R6DaZOY+tNx81N/iYJus1o2xDj6K1Dl7IUeE1fMIbdkCI6FYy2M0o
Om7LsT78x9F5LTmKbFH0i4ggE/8q5FUq71+Iqu4ePCQJifv6u3TfJiamp6skyDxm77XxFklK1khZ
BXkv84rBeChzNpO6Y5kWLsF8N0giqCnToJaTtxHVRq04F8L22la2fls6rW7ktlXYjwWDYuuqoaG7
j0DyS/dgeNv1IVx4495bSXm1GQRoOfhy0VgeisGLvrIsDP6FqIcpCNZo/FvWfk2uQ2+UvIkBmxc9
+DVBm+TsNChxmvmdvhY5x5KP4s5tUEmR5jVlFCMdLq1jwvAS1zXJJNlJKA+OEOIIHKRrTtDCIcd9
8ROgWVhebjiD5SFCbwrVtGOfu6uXPM1jH1FhcajsLifWs+7+VFFlt/TZlkIzSYipc0wp1tqdh77/
rovY6G8ZqtsT80QlJ2iqOL2ROJfVw7h0HssjoCj2O/AbAHSAqWkBx6CW6928FnB5hRMpc6z9XnX7
xWbeji6nk1VMoquwjiW+bRp0pwDHBXBg8GNiGG29twMMTtuEDdiTRx0JPBTMcd+jWzU5z+FiNcuH
+/9gmaKbc1y2koi3K+r6+UQl5GZXKVv1SWda9wcpfA/+QW9gsacy67c4tBSGHGBpe8dvpr0VkAey
ISd3mfd1H+n8VOcMGYGeiIhhJy9Nuxn8KZgPCaul+l5QIawXz/NHbzckgbxFeuRj0R6ll7mPiRld
9eXlRESTE7L05sAiN3hPCAwDvFax6sSRHcJfgyFPMkEurWGiXZLyrW0CKirX73zK7ShLffXkLqI6
uX6VWxBtnX7dC4Zj6tEf1/5fhOSV7cWyhKK+9G26bI28Ya+ZLq3b0WJOf2FQy2bDavE2PI6Q+Mm4
wWvxWMlQ5XtBwXELLWkL97NDL4/xfM6tH+HYWNtY8rj1DiGecfJ4hDNRHdk8rM+rTLtoPkicSC4F
NvZ8ydcxOSzlndWyLqiZkIbUdUKpmfoWK1jweTg+dVnsOU6sR8SLSsTtgMs6Ismv9Otd6LvBGDcZ
2wSE1dqhMzWN+V76sLx4MxqtOGLsHh184/gdoCQwPj6lZECFGy+1r7nBcQIEJ5ppMSPr97kIpgYy
MduQFeTAyirTzyJkr40/l9ZHhvzwok0VzLEPGmfZh8yJJooPJANUlFTCMIzW4WPFD1TvUeFBQx4M
NCKkw+0TB5z9QhpIsj7pLqDAY63ZNtRKM3azSt1wy55XW0AQquGTkDr0HAIJEWLYJnlLEMF9s0eU
Bd/hzAADXZR0jm0d1g+ic9uftrmBQtYOPHIXRYtzV1g9l/+wyhmEUtHal1qJxfzWdh6pJxvv4p6C
WdHTL57fvApVe+k5YMddnW0GZQc3dzRqirmR9pNic4jcQ/jyxxW3JyUP5UTGX+u1IE+cEIfnAudw
2vmkkCRUJkYwExciVdtVpQC9CYUkJ4j1gZO9LPOYuNsaJUSwnfkWyt0Nm+pyxBPbuaeDWhpu+kEX
z3qxR/vgGsI2N9AvGLKwUgOfMUobjw7B28ZKDuyRfXaGfZoE3iEZGVqzB+md9dnN9PyXUAv/X0dJ
dAcAMkObIEmmPvQ6GNc3dORUG56Yk7/aqHS4amEljxw4wLDQLA8QxBworRtnoMo//T8O5NOeFi5I
5O86kX+IaCbX2e7wkuyAknNy1iprrB+rx9QrpS7DhzLLvXd8Hq39xV61CZ+nhnMSFSVXoU1o8qq8
WHj2Onw582hbLIxuqodtlnVhghAE1/JmogNAHF9nSp9yGLzBK/IcFwoW+1DG/KuL3RtslIYVWAic
UlFpAI4bzwGVbvMvIKd6+HQAVjXnSQTptMXkX92h8uvTK19R9YWbsyRfo1fBSLJD219ND70TnK0a
x8sgMgLkNplTp7zQfOXNT8pcyP90Vd9LGoemJI2LkSsydXoivhbD90uFBz3L5eypydgOQQnc4fuD
EDPgYfkGcxCFnAF2Mp60DufmWAVIdfcuTE59zqjwvKPteMm1opNcH121ovfog3VOyQbJZHqiC0aI
vbHZUSbn7paz/YicYF0Pdu4p+8E48MZruGjsNcjTKTEyd4YqteG3xfpYRtJ7apxSn2/+2HXX3hYE
gDKcRx9m1T+5MEvbjgikEAqTGb7F/CfOOIJ99m9tmKb9azlO/fhnsOq+GdB86WB5bsOssnZ6mm8P
upQ+rQOV1GsqS1KgNxMP0g/LOEt+3cQNzg7wYeI8iik30SlSNGtXgsH980qKhXeHsJKpYMgrPnww
xDTVIaoca46zPhpgwCy634JNqYZdz9CC2zS8OWDjynf9+WdJkh4UMY/vPKxxFKzTmwWz23nwIHix
eSZLmnH/Vi0W/vdbz3ZF0K67e2aJfr9vaSoQYGQVjTtaxnL+GZbGMFjUavpTTCpZHj1SyPFtD2NE
Rg7nLa42b/LGJyYpQiC9u0mruHKye3CXQc0EjoEae3zys2LpLVPzRDhnXx2ykV1iPBEXcrbrwSfa
Yho4Rcu8UC2K/zZ4uLlxaZfIYnQ3/ixq67EhfmzZeE5PqsrQydHZ2xNOcGBfhL1vJ89KX4j7kOKM
uDfg1zDpWO81BIHXuYOlHwNLD4hKmceMrdw8Bmmwr3NhnQlNQq4iC1g8O7agVFNqCEUXF8R4YsAp
UDWRxVEUol4ABqe23q7Ac/y9w9Tt146KJWEdEfX3jINuukzAs9sUI/bKpzGD5sPzQQUyZQYSGAOL
utkzgGG7DlD8BjmTZEbGwQBW3OnUrAmdcdS0ZajbPqYFVuy4S3o6BcTtmgiEWxrwImDLxeFgjfZZ
QG7/E6jatG8Dpm/5wLbXlnHnpwLVJ2zCK5LD8qIBK67xWuApIxCtLqYzmXrFPwEQKN2nUM4uTqDz
FOSB081vTdFZKJuHyLoUBCj5d7ntrNE5z722go3lzv8iqUz+wVE2PtVRHrRnsnewyW4CFmRPRSTm
G5TYnpgkhiPyUYcAS0LLZ0VzMaE9YxAlKHOEGTDPsuocdkmbtZ/4D9fqgW+zac7Y58hkW3LIZyd2
iPgJeMyd5W9BycOdYfy+ZmGKzykOJSPsLRcNq3lLJROR3A3pQxTUSeURNFIiaVdY78ONMNiqQhi5
NvravD1XcKPB9zANOwYdaRNgAxlmbQ0yqHK3CijhK6LA4MiW0J/fqiHAf9IDbThqV5dpjIr9ljdJ
5k37PKRId/xoqq2XcMZVyfHGsu+R8YH7ZLXMBR5TPiGi0bOEEY+Ld/UQWAX6VMXG66etiRfeqEkb
ZAWBOx+spc6v7JOleyg4Qc6TPU8ZqhC4m/eR6xlCUjiACwfbqxc2D3hm7YNPgA10yrbR/X7J0PK/
sK5MXwlNbdSxKUPrMNUDwSN2F+pzGTJvfJpZdxY/OOQNSLvQX/O/urAIPwUByoPPgtTpPkbUGufA
6mzyMWcM62NnpfXdtGLI3cy6dEAaB3jq4xDDszovBhA2W7DIq/aBsWYgOwtJDfybCaiO4PfcWsQ5
MJUY2aYRoeKlDyO0u/kMxQf2egbY8z84hwYZE3u9Z77/jN8vDPJgVzpQCJASDJX5qKqkxUodsDOU
5BEzgWTf0uy4DrV7GLh1MOUMEzJbvVQwR3FZmLu6YVf1aGsMUMwusA6Tfpq3u6krQAyyAFkpfyH2
EmA59cm6S6YJSq7HSCa4cwGXPmYjcXWxyrLyY6jDwtmHRMznJKmv3sPSCBQEWJQ6D6Pijbe9ssp5
Qj/DgoOZroMSohDRN/4jWDcwRIbuvmUoHmyQ1Khv8HMZk6fkBjUsKOVYjI2YZyy/KsjmK2jxNt4C
IeEpmmxkhNIu1FNLVWYfaRTkh9cbwXq4CKdjjq57fZxthFnIz5BhY6Re7QuCIzLGZq3C6DlDFqB3
qyw0Y+FB/sdEdKK948n7S0k9ndGIIj62OYuhooza/u+meyZskgRF59z5yjyFoIy82LImlD8I06L2
ayHj6wbC7ogjMmX1V/Q54vWYyi7cQ2txk1cT9tlZQLOs/mFdckDN4XyViPiIf4Y9ODGZJ5zbme3x
YEBPzO8uzaz9NxFOlx9DpE4MBfEuQ8cXzeuYeEhnVjdPsf6mHbGfW9Zl43CBhRECkcdJtFsB7+NS
aNzlpYcBQqUVZUv0RexfAFxHwgAEatJk9+QpLLzSi4PuKLMCmUOonHNCF3NkpJckzIv/+sBHXuYD
PRsYyoSFwJ9wi9XEt05RFIw6fZn1Ot5NC8viuCWtNYntoV5IR8Rj9iC5a/pXrwmTdtN3Q5MfmtFy
oUFEc3rPSo1fXGpDjl4jWnmJBvB/G52s2AUmxKucU2Omf6mwTcpf7DJ332hD3OExqAB9HE1vdYfW
xaB/IJHgVhlaLNpPXd2Vx1kj7o+XKljx86VCX2DIzr8Ie+qKrAgqrfslN26yzfo2BFNskL5v4R56
OFF9OAfo60lrONo6XFKSB9yEGD5Rl8l/jIs4MsCEmGhLx2z9IImme8xaG2pj4rqmfi+XZGXN5OFa
f6Gvh5JqBbSMMQoJZGOAQeSRtDyz7P219dV5qjKvvaPUm/kPpeX9B1lvAFbVy+CQRGEI2suvkd6m
OOm7E9GBGOYWOGMJo3Q+sPdwyJ1XCOshG2IfSxVImlSC2ijQCK4YMPSR6YYaPtNQBYF/cSiTl69m
nbV1mkndvPZ+jQuJSaP77iNi8eO8d0nVAl+wkrcwWW2P+s/PFHpAYi9hANiRRmBDzId7mKISYl8B
yv611ySRHaGdZ7DodGHkLcXABf5q9wz0WNTRtMuxpDUUkSktfA6zuTmG7HDn6m55gCIkXYSxUX/r
u3BS72ThJOMevAGRMIjvQXC3ox3qDTmy4Ee5cM0dyZU3lhXCXHqTZbbgMznFumWNYPQ2mhb9MU7E
N1HDoEXbMcHCeBAG0ryBzUVrtNAGfBndskxW6Ig51lEl2Wj4SajaJLQzEXHK/fAMzYoYCnpSC8ea
LdVZ95Ov72ya4RtYcQimg7Cb7p7XNFsvSzm634VV0rUTyNGvd2Wx2D89GUQqTlYVvPVT2dCVY+Mn
hJSTNIuxTtcLC37agR24Rv+N5jglMqFwrI4wETu6n0t7CK99NXFBQ8wQb9nURfdMqsucOy+rmJM3
03TXyJYcKJAp416vUNGu5ZTnD7OYwjTuWk2snlWYJjtz8ZQPNW0rqY8iiMLrzJgVl7YzOP8VgDcO
IlhKpPpRT6eIUNI/A7+cOSxkkj1ymdnThkW2L3bTmiO/zFo4cxIlDI9T11mfOPnln7DqSNLEpNwd
SP6p/ilptb/NQE4aIiT4Ng6dbFE0AGZT8egRVQlcyJUWKkzYejTDcmFKEfdiQIKeiJ61buIMhLS2
TG/vRnLbZMxLDQBqUCtKvk3Aw7ts03XxTKxcgD1bMVnlvmWQ58S1yh33iS16aXazXRI8FaSjTnbr
CtUboapVqytFAwF/2Cyj9IUHpiHkkOklXZSTDO9+2VKK2QUJUri9IwSjYuSl2DUhevQt4ANM4j0G
33+uHMO3krKWIGYQZr8wJVGLyHlazFVNrew+HDZ+u0BXxmNkaLE4Adc+fJDeAZvJR8b4YKsMwTqx
zCh2oGp91MQ+RTGuC6AROae9x6ZqHM5eHc72tiRd+daPeuPj4jLsPvbo64bT1OfhMzQD5gYuU4uI
H90QLpzzmROtBElnQxYFXX4TJcQlYgbNwmPYeQFSHonh8kQsODpk+GOSVD/SIt8degjrF3lxApJr
0vo6e1OaPjljgJyaud0nQh8EP56Ho3LH5CljyZ5WbtN/eG0SrSe6NTNCFW0jKOphstpHzFfUi4bg
P/sGTPKqZ0I3lofFBLQpGV6zE/a2tN4rwjHbe1Zd4QXorsdD5+PXgbbQgpheiaipLjVUNnFI9P9R
7HMYAiVtx8syEIe1i9bE1YfchejxjUBfPkwzReFWkH5hYqmBdlF9LXA2YgQgGbkk86SCSm/UMLjl
AYvgiAfSs4Tk8nJFdeg6Z30apRMw/S2n/qkG3cbEePCwb717NhEAPzV0Cv8SgZSFIxYFqRHqMcxc
5NRb/rZmsbiuS8HogpmnwzKUC3ECfxRWpByvIAZ4sPOR2b5AXPMCTWFq9xOc3CcKS7fdDevcXFRf
2ePWEy629XalIPmkLcrSA1uDkVF4Kftz5ADM21JsONGuGvz+rVkM7YHK7Ang0JJ7xzZg5ryTWvp/
8QcbDkfD9bFRTSM/ilGGlz7Ki8+wJc9iQxqLIRpP+91Pq2066q4lWYHUWxQzG48FGR2OGLzHEQ85
wXhB24e7QfdNi9+xLU8OIhtzXNp2dg+MZwgJooRkcTuXiKwPhDO0XytxndanbS/EqlsA8Sr6mWQ8
ElQ6P0b4exFYWF3Z/lgWCt04gnhADeu3SAnJ27MYfWS6dr4h2K7laSA74NrDVpk3MlmG/wBaFP52
dR2csquPmftI5MTk75ietfV5nNabawH2EmpWAt8i1nt42NG6ef2fQKTeb6Y6XN6hNVQrzjqSnrOx
wSaBQbXKTlkjrCeM7Ro/Wojk4o4ohsS+UJ8nqKAX2U3eoSUvKz2Rx1ttYUsi14iBHiX1MYpgkVwm
Z4FAA4oAIZvLQDumo6mzC5vb5SnJeUiPODkX7mY/I9xTe1yhSPpA6Oyp7JHHrcHUeS844kjorFOT
OTucRzgIEKpO0xYAH6FLQNXoXPKe+Tnwc8dk+S4YqptaGETRMt9aCKwlEEr0+hmNZvJOll31+Z+y
LHEnWrWW5KxA3kfLt6F+RBe84c+B2NuzYS212BZ4OZwdiVBE7fmtS0Nb086tMCBwBhISxf94i6cK
tT5siGFHtR/9M8hIh+NNFDCwg6Nd2Hi0/cxxdJV+pE7DSPPBZw2TvBANh8USPmOEZ5OXBCHMZal6
5fyjClmL/cgF9a8l9uZLDeRln6KwA2Q1saBZETZItiY8gU10xlmhzwQQpMlZdb14GSK/5rVkWyH2
FVaq6UxMxPwfAcz2H5g1TXV7Yapwh+/GZwk6hGrdahsYN1pCq7+H1DZZb3LEBZUsOVMG5o2lQ6Oc
5ki2mI6V5rWGLWNfk5RZ9l9VkgxwWJAk8plCsHI/eQDxXcQ9kuvkmPHly1/tD7Y4LTlqPuZbaraq
YxA4dolvVbr/0UR3aPdnvqJzMvuExm4t4Q7oI12mcH8tr6AAD3n3yEVIem2fgF/hJbaQ8iZHsfBQ
nhOMrrg5JOJRTiQJeD7xbFcFhLaS8hH7CaNcs5UzoFioKSBO2MQ5lsc1ZhwuITvJLP+qwDFbF+68
bN2lEZz1HcQN338WomPvjNNlzPf2yE98jzoacdbUe/rkW5bvnNbAq5jJuT4urRFIl0MvY3ndPu2C
6p7nNCHMbGRKD/C4hD0TDLW/ywFjuXykLJPns50hwmNG7IXBW429AUZcpQOHBXFrPu1cyZ8O7Uz0
2mNMhIHPgvAcTb0hWNcvgmfOeYsws2Vi1AqWoLkblUvmZrfWyPSB10THniUVEfZicC4GZPB8oMSk
2VZWGDJdxNJSb71wdr09EoOg+nAKVh+nbKIkf40yVOcbM6SZfyVVAhE0NGk/R11Q1H72wkjWo3kv
GRT4h6ED2M1ot74xKSIPNCuU9IDdzXZNLXpWJPMEmL4gsHLr+xVEVb5nkpb8Ni18UuyKyNH29UAc
ZlyLiYUULRKRfXOg5k9rHefPLJh866g8FbhXZmrY+JBSllsNn+RvY5SLnNEvHPdt6oWwNjW27glt
oc+gaUWrUG6W0cYuXxgzT7uajJuICCtXNUe3XaNwB56TbBawXApT+EgM0jk1ZfhKUq26Z6DGwiS6
ifS3wNP7ihwglNbcO8r5CgoS2zcU0QuQ0MRDwEjYF70f3H3ydkI78b4pKThn+ob67CAXxhibBJkD
gtuKPKNDHbnkzOP4hH0qB296RJEdVm8Bw7xbhrCRF36txeG8RESyLZMI5KbjAO2NKrVUXxHO9QXk
gMpH69nvG8QvuYG6gu0XFcc7BF8ftiBWHnT4E6IBf6dN0eeXhFBnpLmWm5WXRU1u87X6BPf98EPp
5Ed5sgvET9OzUT1iT0+jfev0zv0Q0tXgAc9SKx5LKBdnbqEVHCWFIX+n8BvruQBexdBmVd06vEyt
3ZZowg0IgrMBWObvjcdg7My+wiw/mSzHzxvaFPbMtI5MI5PE3sJtyFwGOaJOsxO26sACCawCtKFD
OtoXS9t+GM/ED6o7vxqxkEQM5hgr527aTKSfcaLCtQBFl8Wi1OH9bReDlqnIa1CTBsLXBrlvcClk
khIiDuIGMTzx4XTKSKQgvt56mnZcg+Iwh3Xh7oi/4ZXye6gvoBRbf3xh+hwCG1oiTnx4JtYUzylK
NhSwkcvd1g5p8ieV1Rg9Kc19fFfOq8/n4/Nno4fCN0v/ShieLp58VDs3zY4RCbUEQTnYmVlxnhpA
WLD5QPVhti+W3AdxhUt5H8yRpImAWqwQ++VJcmj9DFr/Rsx8Tjfx4DoYb8s5uPLIBOPgftH+zk+2
7zQCMm2OO4GxmX+2WS9ZtPaWi1w+KOUL8dsrYV1TBcljh5ex5mHnsN2QqqXag/G7Lnhzo5xekxXl
useXjfehAwI0IAZnf8NOamK3nwcyeOPQRSOOldjnLdOBIQ8R9NZ3PwbybwZfDrURByhg0oghEuIL
2/7IGMfqvYeOkGxyW3nfc14SW02BQjQ8vSdJk4kiiQfYCZfoI9ogorwc0TgP3eJ7RKqBc6aKbPuA
023TJesY4kPXACBkGeX2bkHsdEs98T37sEJsfWX9zHalQWldHnwGHYjD0v9nIkPxwytitLTP7iyj
Ah69TzyzrqlvWBsORJQOena/0aaAL2GPhulwCZnWg17tvOoS1drbO4wuyHXpKn/eUlBKzlvC6NCb
+8XMKs4Y5F+cSgpSO54JRtJc2kkMZiP9lw92R+JiO3Zf5Ps6f01ODF9aJfkvnRGcC5SJf9NFE+4g
MI2f8DThsyeBvLB+OZ0R+Cc9D+GO0pHsz8oSAUKzChzhXdu6AOpcx3TNMZ/RyiKNg1x+n9GEf9dM
sIptoIPi1Vbuw2zmqHrQxSzvgsCUc7xozyEkZgngOkaLZTvHzp9d2B8sCZmUw4HIOSJQcL7QvQ/+
no3rmkNYNxQ/VbUU1Kd1T9UF9m+dGvyYNV0l2CJkgTDtm/IpUHLMr0au5R+xtq7Y1TWGB8NvZtEM
xXT162+5oCw81Kuj5hjNKtnbqaFTPAsGgn3cBKJQG6v0W4QQTW1/6LGcPjrRBd2+DicR7XQhLOfS
plHyyTMxdgfApl76MVYO7Xlg9YzNg2Dxr/VCp7ENUQGSEz2rlJynLpEL924iX6NwIp1ORcM6vmv8
bETnRp591xJxUm8hlxANyjjMmbetcLP3ZrHxYzkl3AwMSGwdo+0c3Zxi9tz39RXHSUud2zRoeRax
2Bd78UirVlhRoWWEqbHRwBU1FeGrjRXQfh4xZuUXEtJU880wfQAUrTMMVAtP4pxUz/TD6Sc8PkZu
GLSYdJkgSd3YS20Lc2JaowGutz3BA0jvWh+wXKyz1hru1iYwKl7ohvKX0es0h9gceNE2QniGs3Bk
+AfnDKfKjPhYd0nlcqgbGyNdbxl+xpvyBKsKY1fYUDzgo+jTQ9P22GFVRaoCEHVgTYrlRpcWTNQK
haunUxMjyyb3DfLfyQoFonHFiq+4q3pHtPYhI9FkWq/YkDPWtJ2F/14/SpV3Yk8/ptr3pbFXorsc
Rw3RvsyTHmO5n2Fa7n1Mz8+1cg0fLKg5KBRIjw32S1bc0XLWK+LG/UxeTn3twsb374p84Hy8iNRt
iVZBvx2O8O0451xACMozB5b1xvyynZq9z4S9afGusxqFMxkowBNi0ZNquy20Wps7mxE+GrOauS7c
sDAZ4Ed1AXb5kcF6dRANf/wlq3BBwVxjgYF8VxnPOheG6fVhtessf+wqFJwbxgAd/1E9TRlUu5QA
AZTwo74bxFzNX0XaShLYrMUluMGumjhSbn8hjMZdX2zAc85ZjRW0KEssY4BFUiPByylMyQ8loYLJ
Q+MvFMFuB5fpMLFU+ENXNOEYKAOB9IzSEn0Vl3QDFiiFI0R/BU70rFm0mjgxjlzpmmFsbwXIT9AI
vj0126FFWbyNJLELz3axKKU3nU967lUvXFyIwAYITleWEr55LqTTN1cEB0v/7k30xEw8yzTdetaM
l9BBngvMxG+HPwnU4vS+z5LhrhFGvyL+tuuj08kJJxAWEZsxQkuezeJQH1aNZELUisZmP5R3w10x
G8DI1ZTMKFC68YYIayFHfTUFmlnMQWX4W/J+TTtIo35FPAuF6GbIIIshULUjkOh8MW5wcLoIrXcO
m9c/LtHas4SjVqxidFykocJuxqMU5RF5i9yDFG1sZSZ1nVtJ89500KXJ2p1RFJYEsESncnBN+CkY
5n606IFRwiDNuWZVka/31jja9TfMEZ0/EoHAScDef1oRiesqCl4M3Vu3Bb4w/bS9RSHfelQmR1Ty
ySeKYXUCX4YWH7WczUtPk3U31h3axuFWqJHryBzqlTVEF1wg7OI2sJFkinjqZjEfDWoDuetqMfiP
GQ8vNrEK5Me9ZQh52M5ce7+hRmQPddQzGb5IRo4bLUK/2IpGVdGZJ7p79ED+3QIbJvXFvqTSW8+n
QwAt0i/nme/bjiePcfNdh9oALQcw2uGilUpXc/TMKuq/qxcu1pm/IahfctHNj0S/zvadJW3vg8rQ
rSvim+cC/ia4BhQnsSr6UHzMtTsv5YHvokxZT2Mq9Jg3knH6rTLHJATZBMV7zoKVnLWSlw8z342o
/sIaM8pYikfN8JYUaarx3EuNtRI2XiX2HhVadWUpnSTfvLyrAx2XNT+Khi5L7S19583IP9QTecm4
nnRQwwWQRfEzlBA8b2clfVHhSXmDn5ReILcyrBj3mSrpUVaaPHe7l4l/rE6lxynMGco82n1t12E+
Z1EBk6HjbiHvpmg1PDMCGCFMZN7tUSsL/4fmzO0/auymZ56wCW39GOLXIn2D9pBIdRfsbwqV+Bd3
luceg7AgpD4Dda8+KvYpisgpvnXc/YtAftbBHNxLtOMfHnnx9wgcyAoEftVPe6LG5ID0IlEzA5Kg
Hhhche47zEifzLZqtJw3lPtue5iQI4lTeUMCUU6RZ/Tse7h8zDSM1bGChp7tCk8o3KBI5i5TptKI
WCW8FztH4AekdLGSk61mnEf9WpS/vOT6e8L3Dl7Wt51PtkoE0y1gEqND5ktSm9mtqc8mSAQZtmOf
vq9dbR7hTjHPbvFAIHojWRrfR+uOzS9VWTT9Ky2H+0V55GJuU6Pz+YzlpH5uIhP+l8EjmQhll1OI
RDYElVVkQ1PGCMbn9T2YXXnqCUhzYsuh84sH5rSKxQ5X0YE1a4JAuDFgU/LGc1/aUC8lHiwQVVpU
t4pJidphnXHLVEeJXswMEckZPYXDiNimVmNd7/Nh9vWWsHak6AmIdiKFkR8T+DsrlslZlLYIZ3TO
RBNeJRJHajOhiSwxcm/IKbd2ped5V1laBiXI6hQPXC/s58dISuDyOvBY57ez3wVxbnE67YlVmcND
Mgc3WPiMv374SMobfqjSYapR89jYM/t06n9KkcNhCyEKYQMmHmHEldAzTZVO/dog1+E9p5BzNxP2
FTCymKZl/zyZCJHABgX+Kq8jBuP/1hx2eKwn1yrjemHCAyKBcJwazFv6IsC3o8qzo+WdfR8VNFBA
C0IkoHaApbloEfYGk/WvL7r84tZtVJ7bNVXZ0fLT5tqUJGdjBezGUW7mfHUI73aZ9WxHbGZfM765
9Jz7IPreqRyKi7F1U9yMtVF7nYiSsP8sniSLCvduAoPHkvqTxwZQd4p1oYuZKnvwjvwifXcElptD
V0Pur0+Qvuv5a8QxgKh19qLqYJinPYMMDEkWLWhT2rEW7teUDGa+kvtDlieqWQjOwPlbAsEGrPmb
MJOK/aNo/uC9CK9k5SJrcPB+vASTJIAYJYVrP4QWo7DuJFZ7ZesJkcXcN8IbHLBnuhaP3jrnzsHj
NooQiFtuqdXejGU1dUjTiVEw0MSQFVLBN15oLxcSoVmIbyoRuOMGPENp0ayw2GeJ2NnhX7xSocsP
QQD0EZXOGJB3jGB3U+c94wdcjhN8HLtfMFHnoods3yw+WCmXbgkfXo0HhspzvosU0dx7d7LDM6iJ
5HcMYGxuTSUc9UkdORaE2nNW/EioGe9wTQw5IWnzL9DjdGjc2XnHqBH8y7iRyb4QdAQ4x8nqIun8
PkJxAHShA46HXWVu/6O/HpfjbBfw+xSJIO8otTn0sdlxG3eJzX4k6CRTmmzyveQCN3j9Rquy/mDW
dL7hHPPLyJBlD3M9jHb7AGHRLVsHK15Oust6XA0lQ4zLBENTRCn4SUa0WPnko2g+Es1hbv5BmvMH
psmF/4imqrERv1BxdVcvl/56B77QWrZ4CANc5mSqAAMUNxCXbuiSeLcDSIEatVX92yl/6k8KYhPE
g8ApqksC4MqC0ExOyrNn86eKTYJWkxExCnyOT4Xc9grRtcRsOOrgeVUDsRuI93MirA1uN94GIpFz
rtA3R9nWX+zxwjkGAMvspzkbEm5vNAakqOBWa7faqevi/qZ5f+MtIWCmL6olhotTSBa0S3mUoith
WJcJeV1/cLggCR0S6R4NOSmsTQt3vvOjondPBamcQNqo+cHbY0QibiWPWOa371ZV1DRiOV0zYbbY
5HfOWJO+45pRDoDYskl9z1rqYOt0YlgPrHPL5Rwy12IjD4K5+Yu6OOKDKHi/26/ahyx4wG3gTPtb
WtDy7pXWOMRFeYOBgrwgXoRlV5f8j6PzWI4WSaPoExGRQJIk24Jy8t70hpD0S3hvEnj6OTWbWfTM
dKiqIPMz954bPLk57zmVq1Q4yTD9Q10iWC3si5a42l2OgmUnGqsL7pOEcupKBdXQQeZFiR4fLtc5
dJiSaC1HjhfNq2s7LzVLtJTd6DrUoUvSuhNuJHTOzyWVfHoArCWemgQW505cfmXGndWYHTH9FAEj
joYTtUxGg77IVOJGCF2dyJ0kvIIWaetOkHyQD+SU9p/56mNxCDhpTzPaVz4vorQHCDUq/gZGluGo
SVRHyRP3ZAOydFpv2WoQZRGnngUMc/ZAd2mO3FfjrEjxJmmzRV2U24NuHK11Lxy3cx/Sdd64bfD3
IxFCVf0yps6KP3HLuttZcD0HTmuCQyptJlOsaesN/W8pCbxFCdI/0U/0WHtxF/3qqnO7a0IHDOEF
Szbd8N5XPmpd0b4g1yD5G5UH/UtvFSaGULhO6X5qPO8+Z3u4AdTERpr13fbd8L4ndFcToGOG9Z6N
l5P1nx3ANN/FsBTww5Jd4J9w4rAZr90ZCF9H+4cQyw2c/Ohy6tTngS5s3vegl+vpwEolc/b8rjYW
+NRoNk7l5G77jvlOMER9w/5FHdF6jJyPIoNRaT85RU6X1/WeZR3Hxl37o+cMfAtOxoaBRzFBNZJb
q3idpGdKmi0LfUIrmDlFIsti/3fZyjYmFooYD+RnHSS9GjA2yiuzDLxiTFbLJ+SM63qXt5iueJbh
2jbT3HKZEp1wy4p0YiA6cbodwSZ4X6w+GEov9NXjsath0J8RUqK7ygo4C6GHf+PlYg9LuZ+tDvNE
PQ+3uUWB+zIxaj711uKMzIaTkapxLB0kgLutTvAPoXIYr4zFhRFhjeHoJICtTq4UAbjQ6wed3DNr
BwpkcO+Yva/ltrzO+UiICmVDCq8uIaHyQxeivA0S6AZEMuOnwcaNQHx0ZciwlOM8tjr9LZGZgMjr
UPZGA/NyRgx1Oj1uyUDkCZMHfUUUB3mMbREn13Zh6eCtE9N0KgkFKXZKzwgmiAZb0ZgF5EbRD5p+
k6I+AvF0zA072dR/goYE0pcpvb6rbEFyVYNj7XfL6LojZJVGhuJiXjipKl2AHHkBXbiFoNWgtnLl
qU1XsK6TR/wABVCt9YH6ZTL3LTFJ+5IG3d8n4Dncm0EHfbfvSTaRu3kCUnAocoeKa85sPz8vcNJ+
u2RBd4dJEfImQYF//ZZgok2VD+cbjgsRKydWUtl27mYDoTDLKdh5kyXJ6nCz+uQ4ss9h0et3XNF3
LSoT3+XXGNr5VBTD8N+QL6OHzonA50vMN5AH7u1+GrL2Bkdtp+eTIp5vuCqEU9qoe7hOP+yuxZNQ
GQBFCLW6ip/GOAv7zg4nY4j8HaJjTxvzBcqpmNEhrN06I9cE+vIZi7I5wherxJtEIl48QfWI+7sF
MhbxrHD7QQ4CYVSX0NQsxnznsJBmtrjBX0DFhpN41zFoy59V5aNJ8AnW1qzzUyrinNod91KRDOoO
JwXBQGwALuSWjbShNWycgS1DUczDxc1SFYTcZQUDxW5zIGsMcW2du4yXlVlQyeycaLuR7Bu0uxz/
7MvLlYVtvJelrmmjeCplnB+clNhLqC0T/OGnohJ2cMGyWMPyFCDcR3zReW017gpCLdfkQINRyi7a
1ib4z7PKIo0629qG15YotyIq0SnfYURbnjMrzs0OFyyDnoUuXocDKOPbmoHkU9VTKLOxHMyVq120
mx52/qfESjK6GUNK+4EYzfzsI6Vejy3oWvlp0a3nhLagCcrD2coTeH9bVgKqHOZh+9ykQZ4b8nKX
kHWFYxBtSFcF/21ZNU0/W7G4y3m1Se551hpUNSgIA6cIYE1RxmxSUZuu466KW6Quws+gtMmUOfHd
5KM8udaw5VgWVjHSyYgLz5MHkrotTcYFIeXNHadgLNF7Jh6rSTz2AmEn2NFJHiWTNu2dYFbBCI1o
4prJ2TnsIuG5I3HLyh/tIlDjyORwRqJPAhdYtYJAR9SKFAOpdWN1i7PeTnXitf+YCC6McGJbKHzt
jZPZxxoyEgK+Eq873nl40Jse9yjzi+SrsXXg7OWSLsm1A4VlIu/SXtJ4+1i4s/6lCOUWaqlBlI9W
UGBViFrEIwsV71Dad3kWXGxVdMBvfYWF74mVpCs/Wne04Hs4crazm0ZsvbdfFkgve5TExfQraSRk
zL41BZvRz9zA3h0rXa9C5tjE0G0z+jx9h1hBCcROWd7jwyvXub/D6DkXew7Dsr6HHSWRGQK+S24y
D1XHQ2/TZX/HywASam8PconZK6P4TLHRs6lRPx41hXNRBcflh8v1hv1jYpR1FQhIzB8rrj3U8dXQ
iozlW8PCyBj2e23k4OcO9lT6YHH4N4Jr+wqWaVPJi8T5wGaRPUvmHxu2zvP3ILXdY9pNW+tgml7Z
R92NFM4bsMAUSJFP8kY0IBYLiMTSsQHP5lbUWaFjkazCCjz1mxsE4kFC5Fq2SbYuCF7m5DzYvSdA
enXKrN8NacL+cZaKPSmcXkzLn0VO8Ywm00mTaJZNu5IiN6zF5yDZAkcGAKwJ3YKnH3ltDyTvaBhI
jYgiuAri+17Fc3+F4NnV5OJ2pO3am5UFBzwJwFU5HObZPba5yvRjCnqfXhzTqDooZJ/u4yq8NjnF
20htEntO4kSF8CqsZbNIbevFrk2hDw7BlCtHLgLz25GdCngT3xftcFzbVFIpDDkovKNdZR6VSw+C
0vJJEF9o0XBabE4GYBClEIL9gDIHSi6whgNwvK4uThUECNngzuBMXCL8ubb4w/vDAdLOqtIPbmdk
d4/hnEBGCxGns+fRyoqwNj6RmGGTm9QdMJvT3bJLZioWtJGfYz7hH7K5+K6ntahD/HiD2S1JLORn
odM+T695fXwX43SBch8XQc3p+sMjV9Ftb8TQ3Caij8GaKdbrO513CrheL8lyYDO2QIACaIT5gOa5
5QP13OEfC2MQ94bVRSF+VY30nv6jKJ2u2RFjq9wFDzLSWZTM2NIFunqQjr48uW0yuWgQV7YLV5Vi
6HoyUmcXO6RwOeCJESEPC3cNIr2R8X/oofX4r6Skm/8hgGACSLyRoyeSUjowKhKEy8DtZ4z1NBKQ
QYMlDY++tDulYFW7aJcZWo9CPWgXxA5h1HEf99cCe4hq7xhpg/5bQwyhGWSeGidwmd35wIRMfgfC
uzH60MBf67o9lmCnArxYC1/oEJg+FuqVRASDsF3n23wo6twvP5l+B/O13vJtPJq6J7GiSoLMHOhZ
feKSoGGmh1bY5PJZg4RkxOwCD6yx15XMpQt79MzMf5xRCKdIPPuhciCHGa3JVU8Age2rSS3nkgYL
oShfTxVVSNnA9CFZYGqWl9kTItqOYb83F+QddfQOsBJHqoO6pvCPLBOM1EcMMWjZ0prMOkTVzm5w
VyJ2mdp468ln/Sci9loCVUWeBidB1PI3pzyTxipX8qZxR6JtUVy8d6Vwpr0ApWhwjA8YuyQ+EgZL
XoyUACMCw9F2SeczwVHx79C4hCy3XqyHX5QjnvdFf2O3+HYRx4UKhQtxvHLrzCPCOsJwpsUFvNDk
Q+UfGO5BRi66wQobAtfY+bmzNbPR40Qaoha7n8GDQqjyd6FNc41sJIe1V2y0UjalO1VR6S34PxIH
n5sGVIqXvCuy62Hom+AaHsPcYHQukbglRNk7e/ZT1Gt+khBk4ucZj5RvNTnCzmbxNg5FE5DCYun0
wxqbbDtV0BwHnmq7jq85A1BQjbMef1JWjy+iFAt7X8xoiOjthqK4lmhAGFBRLDAZp2vb6UI33m7B
SQdvYlU8/RYgVEKXAm59G36A97C6VCN7ShyFCoUuJb0ic8af71GR59l5CLxRXPtLuXp78iLS12GW
WiMMphG8hWreveUa3eWXqhNGc7UHaStCBOMmh7awrf8S7ZW/I2bzml/DHl4na1txW5EEWIUGEdg3
HBnc/6Tzskdo40sq56xE94RbuXLOG3luP2Wi2gbKE9xxpH7tlpEjmBiHXV9urjndxe84Iw+DURoE
2yNpWul9AwxqPcZV5XUha95LpE0j/Gbvk/FM9Ezv1ycEyKmM7LYJOgah6B8fR4eF02HsCau630bG
+8+srMjm4PtJm5D5MABJhC4kuHtNlp/QV4O7x8WVvchuSrqrXLlwMMjbgY+utCXu1mTGBkzEaPU0
Czk3h0qttiZpKZBE6k0Gwa9U2fDc1UvBTJqD55CjdK6POmuSey3ZaJ9mlyEX8TtlgEd1JjJybw2d
giQl01jsXJ+5831aV0aBHJ8kTodh1MxhktwKlZ3hRxDMVv0zo5Xl7Fs2KqbJ+JLuoE5w+pAF3d3B
5yV2x1I+9lMbzRBhtfhkiKMIlHWs+5h0jAKBQMHQWSJuwmHI+pmAUeuh0QuEQiA3ubtDoZYg0cT2
dDmZcbgdOsWL+xUnuNoiP7a8J+RGwOun2iSPXSXyf9LKxU3NdJz52/+JXVbgoeEvto0jMMaFBGKZ
gc9b6zr1HbLkESr7mLf3zFaxW9EJ+HF9Ow6CJSb+74BUJChnxYVlOF6DIPBRoQ0bd4wqKvNj2xTB
PtkGwDf8JjvPhBNcBk2YAlEIzpK0Lmurxkiotluvkbwn7Q2aNZwSS55+UvGtilivNnmZsIB4V8ZL
ycDC8FC819bYfufEyf/LgW/aV5ds5xerR4kZsmasrzo+XBalOMyZ19gkcLw09hC8JZyhT95StCUC
MA5egTS/Fy8VkN32TD7PfGDxx/etY59oQrf1TOijSR8obFb/sICDjr+ZW7noOYCXlUfh5a5zEp3O
fjYhtn+a7RIZjNOWHwN4t5j1rFLoE2Xeyp4y4NOTWS0SHKy8NgFdrjB+VKH+IOwr8YabEb6gZD3O
M8PgpPEAesqCoRmZTNuVmWYfLBf6+1u0VmNy5rd0wTjbSKKjWngFm442oKVbrCIG2w3Y1r4esTZm
u8ldsFtx39Z3a5+ZGdeCsYEVOXYduRvQnZtt67u3SRfTB/ZHKDuBpYti7yfUkOE02pcWMUva/zqm
QaBQMqZsn7U1D//6TeDHD0ZDPBJqkVzp69Kp1fyNIY/57NpY6jsxK6/n5MiOdQsCzSNzARi2Ckbf
gd1iDFSMZBoe5y1GsblTdZz82Oh5KJS2bXBPOiMHfNfA5OFURTDvHJyp1fXt1GmvPgz0eG7o+p3X
P8sqZiuuBoLW3T6dSAAh6PXyKvfji0kAtezZqV5ogygqiE+ifidfDUQMrW9NnMVx69HAhGaUeCqS
NHU+Fbth72YgK2x5qTFYw71x04pQXxRM+KGtGfKPG1v2WU9BSdhL0VMeqzH26ms0Zkt+YVI0P7m1
MZrOKPCfdSOLD8xmyXcMKs/s65U7HGlHQJs6zj7m90z293HbX4RN6QxTvRn75JNSA4cSZCfFnq6J
OyZDCRu9nc+QLUZ2s02R57skZRFjVVZhIQEBNBJpGq2stOQTSiC2jyojpnkhvFs/VLZy/8EUmMGg
y979KlPEJafFM7THboPyB73I4O+zFNbVvYuzpOAez0RxZwu8fHcm670LKBVEAj4rjQE9Kj29nWGy
L1AMqwWqoqiC1o2yxcYS05pikJEzdBP0TMSG46mbmwX2GcAN+2gHyAX5qyqijUZoJVGK81jsMIDo
6dH0tD473eNmvWoGLz/VU2OP12uXduDDe8YBu41GyNun1pT7B0709UxnIdELz+6srDsjcWr4JxHT
/OzxoLrzOzPSVNxXLUuFP5w3WLn3k9/CIz3M6K2z5LZMkEx4x2zeymHc5z62U6oOb1wveARne4/5
q5CgLEE8EZswee6r1cwIWrMp7wMqtQxjw0xm8AAzXLmjHcLQ5ph0HelWX11aqutpxFyA+QRJQUU6
FArkqFjl1N0iyFuHw2TWBmEh0hiLob1tkcAlwIKnPaZ2RnhP7HrxS3iQdLtdsVKKQnDwnf5dFeg2
jnh02+ZuxTdqYaqMoUGHALrq9IFIsMxhAr4xvEF9syItZoHKh8r4o4hG0Ikqw8KSm7k2nI/ZaeOc
Ru9FnmCCQxmx0RkdyUg/Kf35kkCgAs4ODHFluHlieU23oJd4gYeqPyAvsqu9jTLxyUuwoEV+BWD8
ytVW+ZoTHeDcxq2ifmUmgeyUCX8vX5nOTb8B7y7lsvZmsgIXxT2NM0gJtoIk2oY8MJdbwG+66qha
b/ZPrc2Ime0WgJsTSx4n+UfuF6JIYIZSHZo2RQbuY/9NT0TrrDQznuxFfe2l0zj948Z3sluQEXxf
OXa+C2Knkc/OpWR/QhGRxM8wqC6bxRViOjloK0/0IcdPnh7MBgiMqy7Rzkl6CeJLCtnp3V/TNTsm
CQrmXTcsWM5oyhG0084LZiupTeeiqBrh1qhSV2GuKXvDGqWS/eTR17NjqMhYz+9TjX2ViwDAVLHB
faYuggkJ2kFrT4dStesDZZDD0alhRt2CfvR+B/Ad683suHp4mW1BGhyz8Q4hkW/556oAofRoMqrf
jxY/hTq5CfMhpFS1wZiebvNuTTxrek9TTzdXjUFYGzJhbQVTo64P7t1mGcSegaXgiiC3svlzbFaD
B2RsHgTUtE4ZhbpQPp9Rv8/leU4NozNGMgESqASJp3x0EaJ+TrjF3NueOOPxYMfUGRAWHN6ZteDn
OsxEul9YEv1iuhDrX0q0dt8jPvlhEd814eVGv2VFTpU2KvaFyFOtuE1f2kqvX5QX6/zYBSQ704Y7
WE0V9DMMRVYrdbVDiV63twk9c35NjIOf37UNS6AoAG/I6honSM18B6G5i50TkyBkfseFvcogXENp
QpfVdgEZAnjZhpsGBczYP4Jn2Cg/kAEgZfSMAJ+yIrGquGGC2HrIlO33/QvNhiGTNLGTik2UtY0k
VHQyHtV7i31lAXFxKbH4b7QbvI86WId/eUAPfcImNXknhnV29s5tZ1sPTM5N/CSTvBtOVDNEDprF
d3GUuza3SeUNsn5Y0Gin+8vuxz4JD0fcnsjd/oWGmrU2OydBOEksMaPHlUe1SrUzkD8LB8PqER/J
AzNqQ8ntkHKkr9oEO85eedlQ/YArgHqxpH720YHTOfdWazElUbbjkPIRz6/lRWLH5xzG5QwKG3C6
TIz6iQliH8KeATWxRIXF/ekHs3On8B/GpLTzrEaXy0tdpq/qPXAADzH4hiLFIrABWoNcCDRnPdj9
aZvFdGFZdditRIDsk9XNWrQgBzSg0r7W21XsY3Ri7LVAlOxmLTrwgYagngHRRxIWI0KVak2DPmJG
R+QpCxIP1SZybJjOPC/vS8u1iFmyT15FCg2GCb2xbi3sD3iYBl6mEFEepT3CNTlfcnmzNzTX4x9p
AyiSLGT4bJXbzOP/AjuDobqVATOnBvyHJRtzsoeiOGaPjAsw8uIJkyQScOTJ1CH6vVBF3kQdkvsP
tP0s+DK1GMJncSB+oqtxSBEiYOWsPHII9jPD8bdxu+x5Bqda73oe0Ftoh8w1y6LR0zvA0fJr25zh
AlszsRWm/uQ+AhEyT8aJx0+CLOs/Z5DFd7z68ZXjmAm8Y4s4f7dwh2OAQ1705bgp6qt+7fp2TwZV
YO2Dqsw/gqkGjmejgf7McLA9W+jjUyTOSFAig5nxrkpJ0doFfYMGC7xb/zMUFCns2p3iEZOt+xYI
1/krsuz/EU7T5IebrnoU2pPqBExMuyAvEAUyG7yktiMeM87EBflpEbFJrq416kyYSGQfdztUjNCW
DSDTmgOvw9m4yo5II4yTLDPymDONqBSWR5VW2IccmXPWbvmKlaJLEbDt9CBoCmj9rBKvn2z+etkO
KiRis/+lvGqyvWNqP6NuqeF55rXjX48IDwUeK8k2XDctn7Uj8Sajs/CD8kq55YjlCAjjRIIU4lUt
0KmgWczj+chBUP2auZPfluGsvaDCK+tqalX347PmC9DxVTVxsAHz+H1iwcTaT5vs7kbX1s/cN4k6
Ec9HsMOKdhZMRs33tJs4U5lmWZnfn/vxYsYyc1I+991AUqXDXU3Mb8Pidm+zdvmTw2S9GFTBp61r
nXtoyxfuDsCmgb1ZkSI64VoPTZA71TGLE+xpa1rq677cgtcaPsYUThAeUDg2DdaRzAHigBIE42/A
VvDBQjjTnU2lnad5HtPHLra5BxERrkAU1mS5Y+1Rg+xATu7uUrBl19j9tm8xU5SHqUsA9k4ttORs
WW28tnJeljcjVgia5Law+2Rv3aPQdmsZslmtzh6Cpzmcem98ZLXWveTJ2tzmNZlZO3QzzM28wR8e
S3iQTGkSf/mzixz9CNswdXSLsWwOoyC0/GBZxNKHaM9JtdTdsv2Hsap71v2cICQRF9fwONt1daBm
Iuac976ZQ2FRSu1rL9tMaDIN+ApBndgx4ise8kKk3xiifEZEpvGyCHdj/kSjjWGOV676mlzL/wny
cc4jngSCs1q6sqcADhB/ho2XZ88OobsOLlaFcEsqi0Hb1havfbCiVaks490krV07h4Cqqdv5Q87h
mfTMkcgS4kzdBWDLPvpl8bElK35/KoaYR4PLDJEQZwPU9qnN7AcCEjmnQHXZXwkrbB6qhl3RsI7l
hzc55QdIl/pzHF3ElbZY5Q37hvwlrhWU6LFuveo8V3l1LBc4gNHCbvsTKQ6NUUxyi7szG0Io6oac
ktd3GpicDorz9AT/gQX5gPF1PsuaDlrHiL4BP62suXpeRsBNbUspQNoNQiub8f1pnmcqf65r/4eA
996Ec+L1HxUN57OrLJKYMYFoLEEdawIcQ8vewo31X5mm873R2PcorR2Pgm2u5HYRYzEEAzZXvloC
tdcOU6lAF5kkgYkY/Qz5XiAEQsw5MAbeDVNwAbOzbGG00/j2m+b9Zamu6gIouaHf3SV9Mo0hk6K5
ZTeOGmCPeAISNGHHxbtHGpjYbYUh67zoBw1wbk7JjOiGmM4rASgmDxVH5Z32t+QacUy7RJDx8+Qz
H1L3L0PupHbouAbm6uWIEaNKmy9ajvJaZOYSC2BsuMV0HIkmcmWt3yEC2+s9s9oeLgiqrdt0WZzq
bOcLjBNwHhUXoNPB/My3tW1OdZ9fxJfQKSBCdb1I9hZQ5vkaiCW7RNmj8mReYXt3c1dZvxOC7KN3
+dMhuSYG+xwxpz9qrWwU8Fj28GHM3kX2WvTQCoO87Z6LpfK/g34w3KKcgThYoYTsV+FIeEtMQm/k
JAFw0pcB8dGsVEr27Cw2IpuIV3KzHadaCEUALbeDkGAEQGnHJ4UYYSw91YZUO5zYrsFdMpTudGVp
1ewALIwDa1Ha4L1NI0T8mzM4pBSVIrmqOYgYGpMj82fNXHqhBfmFRYcCD4QZpl4lUqec2DmngCK6
E3SHVghUt30dIQ4CI2N/fsNm2KbvFTOdnbBN/V6SmZtD3m/iN+T6WD7jxLDOGtlc8vPgNbeJK7xE
aS764r2u6dyctvrsy6pOrykh5D1PQIc2vM3Tb+zJzSvYSubPbSyT6iqBvsFk3hKMBjKWSMOhn3Xz
HJOeQ/FcJN6txOsEmmdR5jNJRu5plhyyj1LbSfz9rIi33wmnalH3MLKODIsuTduKTxK5/tDfu8qZ
8e17VvfNu05WhlJx87fg/SFmFqEFclU55V86wF3tTvSRh1qkMKLw542PAVFETB7zpj4jY29nhlA+
aWSXkpMph7847yUAehYiLIsvPmciakBZ6vpcJull/j8UqAYnDMRkGbCA5T7qUjS3rrvwnPKD1ncL
MO6fBIYRQThbl3VhOhbJ24CodOHVrcc73VSLxRaD13XnFBMeltLtR9IPgviXR5w5DhTimul6Lp45
G6vnZKv7OvLGYf3PxoDxyMZh9ELm6x0YcFhZd+waLwIGouzefX81ZwJspQi3IRAXVlUMWMNO5iIB
WrJsHzaC59tqwQMaiQnIBl+fYPbme3OLWp8MahN2QQr/kS+DXn9dbLhegs0qZUtheU1UBpZ7a/M0
kuOSVfqaUHAMS/ycThO5vcvSkMQsyrGR3EkRWqZ3SJWlPsEQZG+B2feFpfo9Um2+fQ4i/62UGYPb
FIkPA4+udU+DdflobWV378rRNG/VMucDcbZl80hfhWGK8lZHNej9/DLhwRzbUdTiHiolTdmEdeDU
470hzCWb51eyDutn2u75e0nzAnPRQISOxaChDWsGl9UuJWlchMlW2Uc4XgSADU7ittRKdfGGcL1/
G6Dy5VyPFz9DZjFuodJKU1gNOS2FO2f+H8eK9iMcKDn+4XI0XynErPetFVR7ymWUuydFLlOnTmMv
OyZUrfeDnmi80IjnKMBMmb25Eg8DmE7y6q/SwaqfUBemKHZSANjQ9+vlM22ptsK0btFsw3G0z5xd
tPMDUpQystALmBOGguSOSQ9rLZe5B8TGjIsnXIvKy0MchyrAn58l3AKsugGoJ435rkpWPgf8UcPe
JlaANWGH5IY5Z99bEWv8OX1iyJxQcLWNFS34IcXduNDvRkFdojZbNRva80jw6Auu3uEETFCwH9wQ
PcK9YrvKBtvJp30+bTFYBh4JN4LS435O1ghTsieYcjynGqP74fK4eHy9vEV7ltnwOGg/IVmiHuzJ
67J81R0szM+0T6SEr3AGCSNfmo4Cq9QSboSWBB8gVSIOltXqIMAjBo05att0JLJhm0sjzMrdk0+O
WXLobLX8N2TLhQbTO9iG2blKJAzoPYj0GqfmiyGrBGngYEbZWYiOX3NgNxBkbKL1dl2NBDOSRQGn
R4gMdUgPbRuEXdbYX2MLgDrEqe/cb7CI0Ml4hlypGeUW+ayj5PDWwQU5O6SF2c72kmfDoa5U+a7X
NfV2LQQuFBhUDOVpHNqAcGn8fPGRHC8aEcaGYEx7mpu/fMpxQjojmq5zZfkDJEOKGYaO0sj4lDAo
wfa+EIsNi6i83dZZWjjfkrl+UT7RKBHmiTi4yzmf/5tSk7I6ajptR10dG5pXYn6/GQvAIZmWoWWk
xDLPfYQb0/YRrsv8ISt614S09y1Z3mRP8V5gKCGKW1PmRK5npR+brNB+J5mbPJRz7Y57kp/kcfYF
eUuLV0y3VHxLdnRoKrOd5CISvP0TpJ2B8cUP8Kf8yybJ9JJBZNX9Cwx3/ViJidWi2XCmHL0JfSjq
5Z72jkVCBtsbYQMTHqfLvzCf1r9YzO0mLEWMc4NoPXvbW1KlFr4uPB4c65nFRIVOBQof5V1KGOYc
cWH21DJQvz7mQgPxQ66hvqTadI9DxrWRYybpJbRaTfMpnjyJHJJ4u/qgqXl/iRwTeeRSG8A4LXT3
kvhj9T7UirMbGKj1wz696yjy2EAgzVpSdR7rvPnsQWJrZIoxCqEpbRjHESxPE0eyx0urm8uKTIxB
d0WqVAMCk1RQtTNO5kzR4iVEh3NPuYwFq4tmYuNCPo2FLY5l2eD91QqYFQXdsFhfOTPnnHTa2HfZ
7StAzwwI+19ilGY7YvZpHgq0nr/Qisdt53pubiNym/0Xq3P0f6Zz4i+Vz7nZdoJj/W+cVx6WoF/G
zzSO5yzSDNr2Ro8uumcvdT9cq94eCztHRme7Q0G+cG0n53pziKc3SvG8g3OZGehVc1oeFqSMd07e
akgKbFpNC/KdVOfpHyUWU1JevDYvH9HFpAo1qm5mh4EDR3Bkp+vEQSEcbw6eA1xn9WFMZ+XvHHs1
BZueXvgx47BYDPOExRUUzaNEW9BHTevO7ic5ADU/R8EimRH2kAn3nMDpn9jLNGuHvIjBMct0/m5m
WqFtVSx9M57BS4zG6GbHkbjAhU+0Ct6Gzk6CQnKzoXo9XzAdLoHvHfiQsQjc5cEhKxXXhMcp1T3E
ju+wmYEioMhfy1U5JW+Owpmpw2loFryeXe4B/oeRBcbyOScPGki+af3pmui6QB4Ipc69oyLQsP7B
ver4kCGcdjAwGNtG7UE4AEkkdg4yK1V+Yk9A59PSVvh1GWsu422qJ3+oTzogc0ld48xnu8CqRWd8
IYvbQtzZD8VlrrkHRbiAUUnJrdsJJvji0iPQx+PeWyjHAmt7KOH0V0fE3ezoQHhyEFZy5FLnFmL7
kJMfaIWLXTekTqBnImsVS9WFBWYAtecEj28AcwgFDtMUczpwBYcjBp9P+p4TuTjt8h4FKtVDVtu4
ZZXn0oVTz0WStNI7DxE9MZ09ehD2JB3dDNv3//o6K/+UlP0bitx+CHOgAhRNFUEt4ZjF3jt7bBJ8
psaxbY5q8s6jrMEqE4lEl244z6r/u4iDyQAwMr9gT3oPxz2idWLOUQGRY5PVkqZrWf+0wlJNBna1
sO5BwE91g3mh2OO4Eid0g47HoKHtb1vsletuW/vg2y/NeoD0zvydSI1RsVkcmZX50kX6ZqYx+1wQ
4/+XEJSX7ZfarZku0ZKROMbSyzvxd7Bu15YU2wlrFJU8gGAKr3bpeLOTzZsk/2npW1lhf2E+6Pko
fbYRb+GiqEhDOpi430M8Ihu+8UgVyeY6+GB2jkYF02ulrhRbe3STQ4HKMRgr60koyRSGk6H7S52a
SNJq87zpWue980xdhzArCSh+d5sgOXRvJMKWnecBVpJCuPmZ7BOcI23NyiTE5ojEKHM08e2utPzu
arw8IlGOQcY6CrNsGSyjDu0M5BVYFdojEAy85qZfFX0rm1KkEw7ZebOD5QuBJ1kiXUGQuuFYOi1T
xRbEdRjttC1Wb44H8s9odZFywx2oCQ6Z0l6r09DX41UeD4mKstkxc6i9mJEDoBX+13B1OKTqJv5G
LjS8B0g/KUSxU/x6duf+AxA285iolSe7dUZg8Qvc2l02Ai+NMLHJ90Aw3z3UquwfUYUxReKzFacJ
Nf0jiKXl26vd9tZRK2aSjC1NvCeqRgZ7ZHQutyKBVogje7zAkXSwGIceGmabfAbVlyGpGszO0JsF
YudJCZ1Az/HKJjTP/9VlzV67HmrrDqhTCfvNF/1VXdTwlX2lu2OVEeB4DtT/ODuz5raVNNv+lYp6
bkQjgUwMHbf7gbMGSyJl2ZJfELZsY55n/Pq74H4xSQUZpyuqHBXnVB0MTOTwfXuv3U93elPFr3ZQ
Ez3jtoAEV5ANkBmiY0akJBpL2gsPhfBXZB0CRx8wrh9BGI/I/OyJUzQCk3qhRj8MF5R/Od/4Ht2Y
Ba+D1b2m8vliBUb/ZkxN/uQpfiiqiBnlhkyDW0+EmAkud+z171Gqsl+c4sJDLOY6apiaYwdk3WG8
STLnMNoN1GY40WEXYIOK9N/2++i7ngNtFXHY4U7QQDbgcJrCr+4obGsVIBV0NwXd52LBog9nA6iy
wo4naNgAOO8DkBAEbOHxxShHcpvdv3PAG0lILofmjt+Rk3ckvHA+WVFzW7RMRcAsYQU5Mz3BflOu
nA3IUwp3hvNVhuYtl+0jx6ghX+EcUO2O+mNVLltLqCeAPcN3nIoVK3EUv7spPD0OddPwmuAiPtDh
bF7BdlfPA4zyYkF5BZCOMC2eGAgkL+I/8Lihhmc3vy7hkxa7UrcDEBqVCzVw0xa0em5DFPzEU1k4
Boz1v//1n//z/96H//J/5U95Mvp59q+sTZ/yMGvq//63+ve/6B3Mf/Xm53//2zaVrkslXUSTNmVN
V7f4++/fD2Hm8z8W/xF4AT7KOpFrgkZ/VEGZ37Q0Etgu+cPmH18JXqCu60ricLCEc3ylXrHCKDKZ
1poTynZJ7MX0WRvLBvWdiQ5q8X+4msTZpkA5mYZuHF+N8YC30LHRuOlsHNdYrCC/j4bb3pp0Fn5f
vpg8e4lC0UhwbMtFhWfr9vHFYmj4dMtJ+0JmVmFLIs2TiUozXy9f5vy3UiSvGrpEXyBtR+jHlylQ
U8F+ciWwMUxkn+BxWMHXHt29tRul43nPly8n5tv+a2xI17VtUr1MhUdLGaB3jq83UjhsidWz9hlw
c2wGYLXq+MHwW2p9i0HVZb+lA4uMOxVdVxLrYID/XLmtl/zQaEQZa3tQQUwrzZddR7dlqifwP5kP
EqSTBbOzFUUlAAWMPSzX2yt3P9/d8d070rX4BvE12OQonIzskTxTJGOTtYcBmZJSYML9GQl/TCnT
BZ+m3Eq/ASScMzAj1gwWsAS2SNG/FtKI6tvLN3P+JhlqLr8Yh1dLodQ6fpPtqKuM2n9wyHy7JqhK
+ha7tkF866vABj2Fq0ino3N3+arzEx6/AVc5kn8pSxBqKU++gSwCutn2XbcnQN37STZT+pn5lB7I
bA2nAtQRxH5/+ZLi/K1zTccwpDCxSPHH8ZNm6Zwy2+r6fuS3cW/Q9I7gQAnkpj2eeUQV9WuEuNaW
1TmlLOsOVlK8aRyNptXo9n4FyA06rXdlNnDP34QlyGI2XdNCSHH6JooJgfHQ1cN+Dsdt7ASgF4Pj
pjciqZZ0YzNQhZKZCGBvZu6CkdV4eeXFmMe3wDyrk/GKpBfZinSVmG/xr4k2thsAMqMn9hnnCc60
RRdaWw7Ck/Zqkv/3NDVZn1HI7wDM18FYB6QL6X16SyvT1eNbM4gxEdZwUVO4MExHcnX5BtXJGOUG
mSigLLDGua5w9JMbrPLKs2Mc1Hu/L8UU3VqtBQKKykXA0bfHz6Tdy2rshpspcPDl0libbLGMKsu1
9rrTu0CdK07I8AfhdWDgyMhofGZD6dd32MTBslPX6n9XkJxJRC012vbLeuxTEIERfCBO5W0EQ3Uk
hMoblkJWzTMppEFTYogoOBKSxaQ5zcrwNbEj8kP1m0GwN3kksbiIN1CRyZxDudeNewfUUQ81qgma
NSbzoF9HCcKT29wLEVwgoOw/qw4u+Zp4T5rjyyAdo+ahZeaV+yL+081NtKi3nkjThV6ZcWCclhCI
CD4zkKlttSnWtQN3lbwKKkJztd3njKOSPux2PSbQ9LYth4dJg7j2hIoNy+6V4Szmr+ivL1vpBguo
MvhTZzKRf2buvwYTyzrWRoRGhz9YqyXxm2iFcqdTvwaXOAJmGUllTbfrbVRa2WeYN3NYtKXbL6OX
pYBhU/Xl8vA5/fDn4SOk7krd1l3FMJoXr79uibAcPYPzKfY9fM17wM10UebMEMJj4WIsM0lEyCoG
j95T22g98J19SSsrsDcqBAjx+fLtzBPq0QvSDQYy1TvTZbvBjR3fTZP30m/x/h2ayXvs6yHYuTje
l31Sy4F5KP7tyAzcaOflVybADy+slCFwwrquJU9eg9bLArZSUR1AggU7PYoI0s1qin6FkT5F4G9e
KVLxFytEzLvLz/xn/T95aOZ7mwlGKHueZ44fGikaw3MYg0OBgMxdsVMntXcocA+is0ZOgnY0MT+H
nUAGQZjaoUdu/jVxo/TKXHf+Dkxp6DrDUymls4k4vg9wPoh1c609tDYfn/SEsRBJOt6nwFS3RBGE
3yPdCpZQn7Vro9A5WfMYhvPPbQtKQ47CIH7y/vUwGWoEr8mBg6pNJFJnYkvaDDDbBIUskInwXJyE
TQCqWTKRAldm0/MwqLZaNCNmomCFKDJCsKZ1hrXD5td7e4N5cPg9VCQaRb/GFBz2p7HzSmPbR2kf
bBvfQOQzQJIjZLRoA9r/AVbchVUQkQfzpxLGvkL0dUf3lgjFpOZboK0S6p+IKzE4b2Nun+ldE8IS
rI3ks1HJ7SrsVgGuIJwsOTBOv4LsgAU+buvP7NjyJ5yZ0zePqdHbq7wsre0wCMq1HYYMd1NKPaq3
NQ5SGtuNxek9QDFpv094X1NaJNQLb3l7kCDAk/T8f80gsp5oiab3WdS32naEEYS6D0oKotqJF9bc
VlDLiKgC6deu7M50SHeuDYvCF4kg5XOgUS1+Iru+Se+gqZGBQwHGif1FrjqP9EU8DWF4Xw/pEG/s
anAOACNAqNqBV33FEDVEuBtB574pK1XfwLVBMKAfVRM+bmfWtg1p/aNzhc4G2gPQzKYx9H7npAiY
vvRyrHZogyO0pBZHayyO7P0WWK7GYG1FIsbDSoBgXRn4QGsZ/axo7ZAlBuvYzbb+WMrym9P7tvVU
GRiBnuyoRnRt5oEiInkEkL6u2SpBfkVQBKih7DP9E505Oyo3Uz8hSa3Iz3GWOIX4sAYKkM1bZYk+
v7eRJ9wJ8tatX/2YOkC/0v6LkY8D/W9FYWblk0JGUkda9GsMsAayIPxru3iwDZDLSJyDekkPb9SW
ejI5twGm6nGreif/RsoAOpwe99hXS1cJSE7NgtdpAawgIGjyjWrcWr2hR68wXiN3C2u1GPEPl6iU
q9whOiJyVACnZ+x7OjpoVt3kZjSHRL+h6t39KJPUp2QGfhzLpYQ79VL31mTet5j97U1gIP0F+9V0
dkqwc2TMMZeyuxN2asvnZhSweWdOughXMnWt8ZGBkKTfa2zN3oM3GHl/oyHXBMyOY7vY2vSPMHmK
Pk7vsjhs1Gclfb+7n0pd1YtuCIz3CRoJH1dPYeSuN1Lsy0s4GCXGxgDawBwYWWxTGzE2de1Jm/yN
FQb1DQJahBiU44TDViu19ZdBK5wAHrVVzJkvnso3kVMbQ/oA6LUvtLWidm4iF43rPXbTKHkyiEIh
ozxONe/x8mx9tt0y8FFiDGKzZZnMlyeTNTohG3QVATARcckHM7W1HbZTglMMLKy7KO68+24Cwn/5
qmfTIwVt/OM4ZrH3GpxXj6dmUpih5PhSHkpP85y7ETvSvVcSvW7kpRvDcdfa98tXPF8MlOJJOYCg
5qL6fXKITB2d3EfUfXuG8ERNtnWGFvUq5XGTfn1oyW2ARqR7MGlc5sGqRuUf/POFUXFhCScQ/gcq
pZPdgFWnIGaHMDxQI2RbAgwgfqxdsplkWqIuwMy1UzDud+Bj7f3gavVaQxu/vfwiTk7vrEx8ipRY
oP+6rIvOyco0RNWQuIL0skSlgA5gZNKMvaU5O3ovVK8s+8oqfPZTcz1K5uxDqBZYxul+nhRqfMYk
yB9sXQ/2OZqDX40Hw8VCHPqIsUaY13alJ2e/P09oc3AQLLvzKfdk3e+KhuxyM8sPNTFM2U7DBjfg
fYCSV5V5bgNqDhznYSz7L3gLo22HFhfbJ8dExNpE2l5+3efjjr2xZTlCMuzmkXc80vH8TG4hRHHo
qzz5VsM2vmezrAD5TcUdCoppwBfLLNAPWntl83n2afPmOd1KRX3BxO998pElNqtyMpT5wWzr6KFr
TX019Kr9PtgOiMFEccjFFHa4/LwfXFRYyAQ47RMBINzT4YUaLautsDl4tKpXdZs766gI9PtRz4MX
oB3xLe0leeVJz14yizhnatA6qEIdW5583LE9EgFY6N4hTqx2Q7ZC+NmJnPwdKhzBsDn7A3GHG8x7
zBqXMvTlJ/7g4oZkDpsLYiaTy8kvDNs3xxLWRc8I7ZNphWqq3MFoUFtRkMBmu2FeL2xKOvpKz8jN
u3zx+Tc82msbcw2OaYWF3kYkcDKl0AvEUDwUybNUQY+uXueXZQNzrw8JLDkwxWjNYvPRRCdyq4WR
eL58+fNfmxWVmpbL6sH7F/J4dEMCmyD+59oeZMYQbcjXCcZ7elmRXElpjCthISJd5LhhrxUyzqcV
tKUIAKhRM5nCKTm5skA5no9FdOja0n8qQkj2CxSKNLmGEBwdB3f9yqs2zk67ujIlhxpUQgyzsyWE
NCt2oRTh93FIx5M2A4T1ZWA5qGpIco0FElJyDScCOs1NU5Kxzr7AC1win8kNKO4Lp5z3eY2fl7eo
EcxoznBgswfAa4JmnyLTY/kib5dcl9F0f442gLIY59MQ5qQR4epBvhJWnBGuDOCzFcEwHGs+qqNC
Z11w5wH+15EZTxkKejzKB5Ro6ee6JLDSRpa8BRdrXnmHZ+OFHaPgLQpWAptK9cl48ZETdFhj/WcM
S9XXvDfekBFbkGJNtN2t18azTTL6p2dhLipZdw1dOSx67sk8WJG4Q4gortiwNv07DmXOUicXiX2c
px5gVNp3Zca+bsEr7q6UPs9fLVdGSm4zUmlwiJNROhlDPsRJGzznVGXIPvGh+Iqu8h9hseDBvfwx
mvoHl8OUNpdYJasOZ+/jXzJnZuWQFNoHdhpltcdn0ZdMfxNG5TVcdFn/QvnrdZ8n09FRLvkipeDI
HpvOdd4OnQ4CwUXcXzeNyDaWUWg/IUkQnlaHYfrUk/vobcyWfGu8SFGYUnorh+C2dOLaJKFBt0nk
q1vgx0QFzaDsBhVgOBsT0uqm72HvPLHdFu07ygo3eYiVU+oco+AnDY/47UigazSzgOrX1+RLmxyb
vxRpmL6QCRkQIBqGAHYmLLfkqMAufxcUl+JVbkWVjxOpNjsgI1n8UFet463YOetEeAVZ9cup5QjH
oK2L5hOqR+0tUrJrH0Q81F+CKtdenayt3xMAhdHaH+rpyVKpR5Jgh3rxXjdbdZBDOr331N+eg7Qi
gCPuKCqjHxzo0oeGAc2QRlfwqTeN0Fv0Okj62yaN8kPriba5ybJ6UqucnsSyANvg3KLXJ2KIfjxC
BQnyPUV3PUz+ju4bAkcHc+kXYMlosFq/Ln4jAcSkjI+mqreJo/fBM0qXQvuFvqzMn8Y2jlbsIPNh
o9w5x92jmnEPfwjrLyXd5jf/kcae/WT/7lpIkNaygfqPAk3vXrQeI+HXvCoysvpYYW6JzTTxd/Ze
G63GQLRvJpNrvo7wx9YL6mQ1EkuKseaiQA7FHpm/bq0MrAjAz404zy2yCn36mqRTGe6Tw3Fo2Dh6
Plb3kuJE+KLqiJwMj+PcgE3IN5PdMLA5WwTEcdlLJXO1q/IMFCqFvRwsC14SuVVhmrafypHiCKAo
yKBfbFXG3i05m1giCSr1Qvi7HKjc4ltqzGJehYnmS2uPXrxCl9ZuOwLrzGf4SLWkbZ9U0YYActTx
bEhHLBmGywlUM7xpQKKRO68WtSTrHeUjEoAGvvtLSd8clzOhlNGdElaWz8gJfAGp06b5TRZ44XdS
uzVsmH6ocVbvZp3wqiv66N2n5ElCU1t+S5MsrQj1LLJN7waQj6PQdz411UQubemRPf1K4TsvVlTI
RnsOHYJsYTP+4TeO7hh+7ZCE/eRc1NT7FgfzAxo1UhWKIKVd0DK5tRhIG/phEN/FK0zQRn8CL2LR
trdDyzo4HuX++wSK9H1fda6+Y3fGLMKhP0YIgVoqKEcEObh6H/GEDcPGnbVsL3k3/KEk2TLoF9zq
iAjNSmke4YDRMnMzdD3iSQ/idbfDDqFhyOhiJJO2XXNHNXBc9SkKqua1IobgfYKt+TMRDG40KBHU
zrpz6294UYfwnhCzKL8ZxgwDyzSCwpFhNACYqAFP3+iDp3Usi1n4qlqiY356ldNIzvwtuCKjjYz3
UjaDt4uL1iV4L2WrvepJlAhRcNERnDF4CTo5giHlPnABni5js+pBv9coZG67pvSn56hVuAhxVjfs
XZSlxdsSCT/2jaZQXwbGo0LVwmqxi0dtoLFI9hqKkKCLN1ERhsVSL/wB8T5bceBzA1q+ld45nrzB
2BhBC4IpgYXTBnQGrSg1PEp0SShWjVfJB/R6NjLgCNdMuGHfYFEJlEnxKl0R9otWeX2ONMomUu9t
4p9PhBRG0k3G2Vq9NKbXtp86j3rZMhVOVm2H1MIPKH3D+oIZEKuTJ6vqU8tbJb6lnCOY78wCe8XG
6KhCLKQmonQzKNAugLtpIMQyQzXuVJxVD64FgAAELak51nJAzFyscOpokIfy0V3zDzDKrZU3+a94
DPtfSOCzF1OIut1hFG8kChH0azu/1Kd6oaN/ouZtq/p70ZmGetDNkCRPgxAz8uTMwgxux0bHQUgt
ELzhqhyK3NgSLzBjsYqh+p3j0CJDPMm1X1ol/e6ubV1VrksyF4Mr25TzEjaHR1eZig3Xn+PkyZbB
zi1sGrEiUI3AbET36Cy5d1hIZFZpmk/SIG60F2yM9mdJRRMgm9nnj7jXpLqygzjvscy3gtaDvRml
KnAZx2u6rQqcSFHnPcus7TcmYRkPqDeLZahn2PtEkoUbEBfaqvd17y0xwOmFojK/oVwUhwK4l3tl
l/HBDSmLUwcqA8aXg7br+IZIQgbv1MvwM2hIRR5FGby1iRvAAFVjFixJ1AnJGbfYicfGNN4Sds8a
FRMw+VUZhf6j6SCTXN74nB2CXGUrISwOXzr9qNMzJ4Iqt6xEgD25xBexwLnqfEeL1n+TwaTuRdS9
jgrGRt7q+k0cEtl55ZWc72olnWYuPvd2OeOf7GqlydtI/NE8IATwIWmoqFjp0sGfrMb6QBgxZCs/
b/srlz07AjFDGzaFHA6/5COc7munCtgW8FPzMBuIUWEC/2VNge6XTOmDZeXPl9/yR09JnZCir0PZ
6Oz4g0N/zEyjNg8awt9vuNfnpFdURiRZUdRtVVbvylJP/mn9hPa9pThc2hwYKeicHO3zAgRphIj3
mbgG8Mu+W0J/zNPukehWLLbaCKm6oYu1UG7t5FfmgbOBRaNcGCY7d2xAjmuefHthyjem0s45tH2B
tNKS9E0Gww1ReCnwDW0swx0ooNZcFoLxDdEdw8jlt/7BLZiUnjjqUrh0LePka0MtUA1Eu2TPzRAT
WdrHoJF7wqkQwBPKSncchqsPYucVtzJROEmsuofLd3A+zMA/60RjU11gFnLncfHX8ZDaig6aza6f
OeeYM/ilnxPLhLzFm58daqPKXi5f8I8G4biowRUtZ65Mo5mif3pyxaJowCF2uFEB1IAY7TPnJigR
da3iCQFDslBFbf2GexY+0kvQtFvfZC8EAr2i7Y8IFgxAHMWkIoWs42tVyvTXTCegzdZ7WOKUC9xp
G4VVf2+P8NavDJrz78RxmB6piIDF47+Yx3fvW3ZNNndQPc/8mYLTQuuuh0Q4oLD0TsN2EXQrpguA
5pdf2/lIoZJuuDYFGZquunlyXbfSNV5cUzybmIU4WGFHT7dNS8L0YiIZhv1uQ6YTStyxf+3jtuxn
r6o/XLmL89FCTd9Qc3WfigKFwOOnL+lzJX0u8ueJtMQfJdclxTvABIn7QFsaw6TfXH7sswu6OrI6
mylCsh6J0wpYqdf4VYgbexb4KT+VvT6u+lCqWzp95a0ZOd2Vasnp9QRTvcH+xPnftcY8+RxcSOYq
aVHdamVYBLexF1bJk10Qcb3Dmg0e3y5UYF35Bk/HFBflMYG9m8qi0Hm6wmR+FqZR4jhPMQT+n03D
qXlb81eNraGzBKytAe7MhuzGsnq+/HpPq5tMf9TsqeAbhkFJ/lRPgcIUsRq+4j0CFvcHcVNEmuaT
kOvIcHt3raZIe8OFrBFCbiFvvfLjnsk5hKH4ggD8MpwMdmTzoP9r8kGrh2tMKX+fZ+XwfTA0a00w
blosTTj3bwkumC2RItqe7NgIp2bcQkLupoXDBvxa7epsU8i9UE2njQEEFV3ZqaZMKz1ZIylI9oBU
x1sHbBaOdSPagaqa7iD2IAJuXdcnupeVees5U/ylqybP3F3+RT64D3afnEHRlPJaKNYfvxMMDWbb
U3beEzya3VTjmD7IarA5ByJOeq9iR3y35VA/o+rXftG789fY0K/M0efDwqKupbPrkori3Gkry41B
oEZJp/ZtRw9zaWWYYFecEvSXSseMtgokETVgZUkYXGByaa/phc8/CNqVtqRwibRGl/bJlqtNpgaI
rD7sG9NMcQIN6Way5/RHD4NxYvbaDa/o2sw+v9i/1yUBjVjYrDNCV8w3p4VSWINmV5Acva+bCTaL
5WUk8vWJ0m6o7ETbyz/z2TzDZXi37H0or8+fwPGvHCILqEjKEnvS17CFWZRwF0Fae79DcHIb35TO
8vIFT9eP+bkkmg20YsC5mb+PL1inQ91HCuWUnCYX6MaUfbIChPEP6Cq6G8Zx/IVWtVpTwwV150xJ
4Kwv38FHj8wumn2OjXCLcXV8BzKHNloBSN5PhuGTp+VV3fjgt77YeFkoxE1Czy650v8+G8g8tYIs
SvObZ2Y0HV8zRECS1vGo75XfIsZXGCx2lFZa+PxOZ5v3VJHw7qeeByo294Kfl5/4g3c+ryVM6RRb
TEeeXB3GcZbaXmHuO5Jd1KI0g+prIW19Ezdt2uw4qkTbLKBKNQSpDaVq1K688rMhbc4KNdoZLqdL
OnYno4w+fKGPmoENnE5Ss5IkEcobTFTaonI9YhkuP+4fqfbRF0TNWuhMXAaPTff/ZGdXB5lBDcl1
91nk0h4qy05Z5J3nsr+nN9iQBlvHWKhTL4C/RsoEgswcLon2A7WIaVKxBpW9a+GLr8FOhfGmxYOK
46OTAeqkZQnIJgUHiV3OXgMAgVxc6Jir8khxSMLcBubfIDoFQto01ovJQsuK2yVM0eHiLqYkHhZF
Z2Ecc0izHdS8529c2TyG3RA11w728297+i7YUgtGOqdXaZ5MYXUXEukxedY+GQdKTl2+j0w5yAUR
G3JFfjW7+SBM7LuWlNw1iLV+K8lm/w4jfXx1feJYUI3q125q/r1PbmpWKM+QPsec+ybHn0MgjQ5/
ZTztRUaxe4sNrHLv8e6R+Y0lOtMI/EkKqoydKN110RiptvWZxcJDJIpMuzJcziZ54PsOuKi5r2m4
hpoH71+LP+I20IzEOuwNIwtI08sDbxWOw9gtbVGotTNXx6LYM1eXR+lHl3Wx77CNZc9zppJPCt9u
pZGLPTxXXd3AF7BQqecBVeuyLDrtvkb3tKnLprnSqPrgY2Q9QxfCiubQIJvnx7+ed6iUESDc0/eo
zeLfVuWQQlBpcP8iPtzyylP+UR6c/NSw+Lggx1vkmn+aSX9djcUucwns0PcebpE3n6Y9oCM22kDV
yyRYIQ2YojuE+ySSQMQhttHvaViILKpuBOriexz2Y/cUdrr12mFZxL+uTVhjB7/SV5XVROO6L+hG
PLdIs4NlE1Shvcodu9yFkyK4No+LzF3Jnkim3Vh1s+pdjA2IiMB0MYxd/kk/mOWpVc2NMUH7kZrJ
8ZsVZMe0VTeY+yJy/fUMR1paZklkVmWaxY4SMwkcE+Kn31oWyGv7tQ9+VsSn//uS5y3kPN7+etES
YVxc156xFy5SE6qmbuyVy9qZuupmRI9sPkPn6LcE0pv6J46v2SeXMxR5V5Sc7vxgckbYa00/0z81
lX7Cltg/xnHmGFdGxAfLL4vMXGygR0vT6GRyFr6ayEtnA1CNtv4F/zoZXnE9tMsUxG8GrLIKn//p
zyLwIzhUWFBuzK314zeTwjcQaVIZe8PSJ/+xBWf/EhhaMq4GuxMNhytdvKGyD/wb067ll8tXP198
qapQO+NPSlqUNo6vPjadiZCPta+dTUI1aJJ3fPId4FuEWFpJTDmlHZdALerjtUYG5eXLn79u1MGS
GgdFZvZbzsnSy1NKJtfJ3PtF2Kw7yJYYUVMDwEgcCnoNspnWl694PhDZuHJwwV/HeDw7OKCQbGE1
ImDwQh9zQ2xLmoAkNNhLGZbG0+WLnc+iXAwNNCcUXjL1u5O3O0LbrotM7ZsxIARpsBvtN70UFPeW
qQ+fRj0OPqdN091cvuxHz8iiwb9tJPdUYo4vyyuNtJSxRqaKFv/QNIf6DhoZ+5aYBeKjL1/so2ec
xTdIGQRk09MvxqBVAxSaixUwXqBwD5q2tzpPf0Ri6hczWoGVvCbI5vJlz0+AjNm5yOIauFqoTJ5s
1Y0gRIuSe/hEYPjiJ5TY2zCuAMVRIfHgWZbWP2uasBRotXCdTcpfczgy3v4vt2HPR1HT1E2Ulcfv
Gp4VdCLNlvvO1ASSIzPeWDgPMHbAVbsjpwGbdzQW72MQOg91nXuU4MNrq/V5iYCOEpMrMzufKTW3
k+/IUiWxJ44l+BHqltTKkW74lhaT766Zb9F/dVVgPZFBZGVsCkmiwlkMIYUJJUhmHE457i+/lw8+
bDRZAp8OSjhJrfz4tQAoyBLA6BIafRze6lUYbDCCGDNiOb5v4F5fmbfPhzxCGp1dM9K3P+v58fWC
iO1urFrvaSpZmBd1lRZf9QRETAbltLoyh5xPmrPEjgfDocU+3pn//l+LmevFASblIt6LAbT0Y1NB
Dt5ycuxWIOkCYk0hmdurLCjLN8uakldSjFCB/OPvjgMibQ8mb6SVdMWOb6IxR6Xlasz3eVunP7if
lkQ7+CrLOE+daQvj37iLYYRd2Y+e/bDM04z2WVjKWZGT0/FlBYtS5/d0QOIBJvfGxUJJl+lGiaao
NyBmsiuPeX49Bg87LnpLHMkpOx5fL8frNk6h4RE+QW7UTZHnwStVVRJZkFDB7I7lMF1xiH54SUzR
HEXxDp0d0DLccegWHHdfq6Zob3JXhdsysV1gayobekIAofVfea1nHUU+39kYi0Cb+gr70ZN5JLAS
Anjz1D8kQNuAH016Vr3O4SjT56EG3rKq8ILXt0bpJp9sKgHjenR9LF04VtLhpmxKEvA6+O3alQ/r
bKzT56cDpNukavJxnU6zbjCqgsOXu0/tpn2Jqz59RQgBnE+vw1o+dgSMfy/7oE32pCpma0z34ZXz
2Ac/B/Ve+JE61TaMXCerWSfSErT16B+6SOtvDT803ggnyPFRkZoLAS3x5ZUxd7ZT5pnpNM36dEzI
lEaOxxx5F2SS8zr2OIsm7S43k/QmKRyHr3mAWwG0vpCrIEzBQnK6wB9yee48m8ukchGfMfgUhz/b
OnlgUkabeECFcgjKhnC8HnLWtkagHmxVB9/s8sXOn9Vi2uQ5KeVTXDfmt//XXNaZTQiVqowPkaY1
NwVLy+dJleY3TrSvLnqqDXZGsqBpEdFDuXzp8yV8/k3xyM2iXVaK04O2mSNOh6/NtekXf0EQL7di
zOGe9Vr1BsAoR+cVhsvG0ypoYln4e0DRceVj/+DDw2uJP41iIWkc1BqPXwAZFhoZ2529N+sBs86i
MJvmORx8TT06pMJNC+xD7F5C6s047ZGoezupZYCPRNlHYOCMwLivZtr2lWH/p59xdDbFPYdJXSFe
57jGN3h8YxqmI9KcI3ffRProP0W+TTALcQTTxkoBH2/wZY3etgh8HUKMVcNFxGNeAwKrfH9HeDE5
F7jnvIgsMwcYHekhUEaKMi/ufGVx+JT+iIw3QhK7aW13+I26sHtqsFdNB/jlBWmUll4W66Q0zcOV
H36+9dNHo53qinl6Zdd08oFFUTwJu+n4wOiaVOvQN+0l4Zv+TcMsQzk59PHBCUmHQ5fiLhmNcTvZ
VXxvA1W+8rGdbV95y9wIcAJLzj6Bk1tpWXVsyxs86LGmSne4Mv0vviUqe13rvd8tUseBZumTdv18
+SV8cGHWNNrJqHLno8jJhwdis809ZqC9qypwYhrBea8hMr5ui3NmIEqPFKrAD7Tpyld3PruwIcP/
TpuQmiteoONh9YcUhDvVPzSNEinmMFEu8R+VYqEA5l2pLJ9vTGdtvOFK6pyc8XCBHF/NKaom67DY
HNok8X8Fnl3HW+jHZvPYg6ZT65Eu+uxLtrTmPm2Ixnum7Q312BQxqLtaL7Urn9VHkw7T3LyazaU9
/eyzApAqy84KDiEEzZeCxfyhzXU6NMKcQYZNWEKKjYebNIXZj8i3GxYEEjXby7++ZZ5/An+6R3Qc
6JLT2Tt+MQQjIGsgLG/fa21W3IDBJYAVf6KBdR7By7ROw7xDdQYLEKFhZ6tXX9UIAwvCztvdkGuZ
9+IRAEe6lEzGX0NvYn913NJ+NIBLPE0iCIhg6fSuXHrjkD2PmAvV0iEtvHlAvALKr5Wp/2nyg+SX
3bLvwNyQmfeViwZ648dmFD47OkDdpWbVBNlh2h+5uBNj5OB79qxbAT19rVo/rDbEXsAO8srIEVuV
N9q2TRzsRMrjuERdS/fcFQ3iPHyPRFDuKprUUH2hI0bLumPc47Sta2fDiIVu6TpjLO5at490yt5j
9lSOUTfeN/ije0DwWlDeQpHRze+mSqAy1Uh7x/UAuwIXaeAQ3OOE5fQIb9H8VrgZ+ByYZOHL5R/v
Dx/nZP6aN//z58sSjdz8+Mcj2jxRQPy9fSOz8WdvhdYXCElVsAoczSKfFX0xpHJ8jIQ0jQ0027R2
0vaHwXL2h3IEizuum4ow365sHiRqZpiHTt6+m1EGkKKgXLYl6b0urkx2f9qzJzdOJQL2D7MeJ8bT
VkeYDR0YNlfbB1OWdiu/JZp3mfveSM4HRe/grjO6pHz0m1p3thpdsgrPeM+Rpk7J8VoUaIk5XVW9
CXxcG1pdrhnk7a5N6ghhOgTHH5OnMyLMRC++iz6Kn23SyOQaXaxOEl2DVGedT0b6qIreQsMZW4oL
12lEZGBHLgLjvYuBBZPDxJar5KUtiqAby3VjpteaD+f7ytmyI3EsAQNRgHWOf0SrsWVugeg8xAFJ
H4+E0Uxvkay68KHCGLajJVL/uDxuzq9o02nCZUpuCzK4U1VMMJjE9cRuegj92tBxkBvsH1K7qxZ+
Pe5JAoqvzPUfXZAONeBXZAsOxZnjRyRBQdiGVxcH0PfOjhUHN/DYJuHPwiNNbavXXlFfqeidL2s2
3lgslaQGz4Xekwk/8bXUnURbHPC41KQTp/ZbnZgTmSVpFi1NcHjlosIXf+Wy58cU9hMcEfkDoyV2
v+MnTXMCnlVoZ4feJczwgXC3jvwYdyh/4olH+G5IZyJjt8csv5iU1lmk1KPab//5C+e74rA0mzwV
ELTj2+hsohEqdgwHJCr4omtdrZl/gjdLesAO2Htd2b1+8ANjOKNjjeqJbo11Moabwe81VAbVIceh
vk1z75tL9t494ud6Cz8nOFwewB8snjwaDROGjaSgedovyWiI9+NolgcP1x3xSCOhH0QMkKC5SCpz
3FSs78GaPYUw7lBWw5tVXU6+qRhAbF45mX707C5FJlIxQPmc4yVo0WEn66qD//85O7PltpGl3T4R
IjAPt+AkarQlyqJ9g5DsbsxzFaan/xd8Is42QYYY7pt9491RKrCGrMwv1xcE/S7Up+reSDVjQpNQ
PgHepzD2+ex/v4VOT0+HZc2hzy5G9bGcfZskpkc6vHi2YxNoUxCp1gf5qMG7mSos2mFozijEsQ0Z
WqWNPUaVGZZPKnrlAtS30QtMHGuXHg61UAz6jTRcnT3ElAByzJQXbW2Y1boNC2yYVDlh/CU5RgAq
utKgD6VMu20EqxXrWZd+iLWS4JP2xRsc88o1cWEPs35JqHkmWiv0F6er2DMTxRhskT3XjcwOKjZm
2yxXcgY0+tuqmtI9t8v+84974R3mwMpByMKTF1DJ8tWrkicHhOIFX+OctNM7DxB4CH6JTD/0GzFW
5tFSqvqXOeit+sVphHeL+6hS3tKYpPa4Z3Siui3JxV/LLF74w2Bo8Q6bY0bbBfdz+jVyHcvOJpic
ZxMp7DPrrFkDljV+1H2j72ylTd70CHuryJMsgTC0q9uaXkcdXiKQT6g62vjXm55qkT4TAlE8k/pe
hI6jJ2IHdyDnOYy1tPCbEZBfDpBiwFMbT4UqRf11ZUWc77U5rYzFPIUM6njLl3oUY+yXdKnznHW4
kNKVhOaZjzC+xgmwYuClzXAlxponcbrXGJF8OjvcIl7xFidbT8OnmwlGTINp+o79lrnKpim2/aYu
us3na49Uw3I0FOvI5ueLmfNUXT6KAiut0SBFHteHM8n3CAeJDrhzkmXJB+kYXH234RQBCq1LEesw
bHpQzvy2OM+9cuRk3hENltKqPlsdi1PElwqthxh3ZDdWaWfY6DYUlykUJ527LsFRh+/YCIDJsoB/
WqsEBF5zM0RFeAviuknuVVcQbtGDNND3k/fmIRRGaD7O6tnUr2ajeT6ElkgMHSn2auwCvRoJ+FHr
aNnaNV1lvKWlVX/Qw7y15AqZg0rLGo66Ok/L0dNfFd793FBkGOhhwP2WvmUTNpSVG8GWnl7QiZba
QIdVsIl4czqje5wj+/SmsRNrS/NVJNY1GIVi3XNQZJTLQw/mi6LSHrLqIfmor7I2hOqnRJwYtPXN
9NVVas/ZZJbXfUQm4KW1a5W4M4pefdEGSxvxOinMLtgnSVkF93aE3R7RvGZ9zd2gxc1dz7Q3q0jb
0a9LLfiSlENvrvPJaEFNG0L/h3DUMr4VbMPyrgwt0GZdOtUfgDyb90aSRttJVWvv2M+K4id6iGVG
mpZjfGhKCq9GL7Mjjdz1V70L03FNvygOHLEQGdgokJLpKu9I2K3xVm/vaDspk1VcD86zTd/bN/w+
ukPqpMHPLvW0zCcPX+CRo4fhsfJy7x+SlFqwQXxchy9FScFzlae8BjCboGtzRcu8yB4LXGT6xwTj
oA9HODyoRi0hEVwbHkROJaNl14+kPoa7kcxhtY69VhX0ZxXtB/YkjXsXaVGCJye2KjFuSrGH+VwB
MP/BnQLhfXVowqerWs3tO1cf+1cSn/h4tKaHgyl9tN6qAVwLa7WJQL2O8Vh/tacCywCkcqHwk8Su
Kt5p8xGASWbr+KoivR9QF8p3Wel9+sikojUkfFdupj6IbgMazXTf7FXZv4wudpVrPF7HYdMEaf1P
FSAjJRJV+wnbSkdmr5I6ok6XIWaqK7NrNecA2DL46PFCUV4kKW782dUUl0unkkG0i3Iwb+Rmxq4B
JluO06qqcnxfsEiwsA6qqLu9N4LCyKqljJhvEuBJ8wYL4efFscBnQVJ4BzkzRBovMq+idwRHZzwr
ErVGJm7rnXbsCloFv2tVbepPIb0e8sXg8x9J5pTdhxlhNYmhttfq5T4Ks/5e7bSm/IEDXim/ItOe
SLH1DTghsJyt81O2YdL/20axaT+2SEenbW7mxehXQP1vSzX2Bh8wamXwEyHytdLWe6pwaLDusDxW
hzuZdbPnRAOpcgWBmWfTOqDV9hGVoJXf8n/MNoLu1MFeIUokUZkRxs2tEoQxN9j8afG33EojcDpq
JfbZVAPEn4QYsURChgPhOMROAKsps3aekZ+FON8oaeuu8QPCB0I0df/U4Ceo7blylZ3dJZa3wzQD
R1EB54kWYDnG3bbwBNwgvc5GmrRCtw339uSN06EzK0yOmG9QviZJMvCczBokZVqt219MIUJtY+Yi
/0codF5fuSzPYhnubQQds7xBA/a4TLMZZE4q4I3jsxrq1tcAzS4Ww6w/cNSwm2/NydTiXZAF6TVp
w9kFRsnKJZyhqjMzZpYPIe6Y0O14ez7bWaH8SsvwIMhexGsdjEF7JTI9u56tuS2IvluXVx4GJYsQ
RTVBF1iZ4T4XBVboZTXleL9nRu0Ho2U966IZr8Te5w8B8h4UrOaZzeCJJdttIsmU2bVOJzadcBs0
tepjPJTFLxnZ2qPWtMOtarfGTpusDscvSOh4AXXm8fN7e/noo9yNeIU0Juf6XGOeaxt/1C7wqO9x
xHLyF300St03KuphmizjD7DzybZRE155E4yXgR7jHuFjg7fAlXTicnnNfwLFYJscJxI9GsNO/wQ7
cRXc8sLyRVqNHq49Q3gI82qgRp6TiPtINg046DL/5/OZzzP7MzpiWDwTqVAhVJwjwUUSN+or+H2N
Xr24tLMET0FRUCHhp2rfJiMKd1XYleE6L3gsPBh0aL99Pvpyac+jz01+/PSsa9bbctIWLkPo2l7I
YNBrmRel8zXN9G5vtx39v58Pdr62VXgcXE8Ik+nsWa7tvNQSoMBq9qJVsg62aqIP/ygY5oR+iltF
ewsBTb+STDjPWs+iR4J+VjjZDFqUTicIqUS2Jufwc2vEpZ9Z9KEnONs91G1N/AXLqHrsQZ2667HN
2o+qDGYvRROWf26SWf/b2HtuLqCxh4cuAf8ZwjHBSSsP9WJ4xjXWAvOgYWimCGH6qiWcr55QwivS
muXPC82UeiulgZkVRnliXvN/bKsiVp0pk8b4bFXZ5Pd1ZN3kRtp/G0UZXOukXf66YFPJvkFBm8t/
jrnsLnSmFA5Bmjovei9m6wPTi3wUjIO7oaKmf5ghRt5XFtRZYY0ZOXMCw+BodrgWFscGXdp9GTVe
fcAInF4JP1dHywAdUDgJYVmdhzfoJHvtW6kOROtE9JO3RjpjfJShThG0cUOMaoY2dSY8t1QVo8sh
cZNtwBa4t4zA5oI1cGkDZusODzz+O1zqZ1eQVWmAQ/ylKuHwBiRc+57JYbBfPt8u5wcSoHB6FOmW
5MsiYzz98eCSYxvmFuIgwS39O6sW7xteCIdUDONKGVr7DuPK5Nvng/4+7k/PIx5OCBdmHRj7dHkS
5zJ0q8ktygNEzqZa5U2Af6V04pBao3SsfQTfcg0fKg+3+dhYzq0LGOqmapXG2NGo0lW+Zsux2vGg
HW7wl86GG31UxPD8+d9pMvnFn8nk2UZEt7QvWfNq/GNlxxbSmLRu9Re8YSsaDEjjiJ2BteKVLbvc
QXRt2hzLc/MfGV8u59NxNFGCsKTA/9LVbTJucbP+ZaE9wz+3w7D8yuV/aVJs1Xk+CDWp5Z8ORpM5
NmOwhl6UQgH2kIZFtHfATIxXTsVLk/pznMWdI10tyfC81l94C9RYbnooEvBjbsdg9j1HUvb5b3Vp
OFpCVHBi8726rNNBO3CqwZ2Ml7jUC0K2Kr6zrDj7qeL3fC1te/4JycnTzjjfqvOQi/gpTgrhRLHO
SyNI+++9UmFu0pFwff3bKVFwcB0S46DHHSZ2+kvVtao3CeXkQzjUeGdpUkwc6pTdZusb/ePzweaf
/WStk6YkJEHcobHUuMdOB7OBLmsu4KKDUaYSL8i88D54+NHI40pzvEcvFh+sOKn+xe7e7K9sgLNT
aB4csRD1VQrAxrLsi27AmFIyEgdeTaB2PL3NjXUB8whz5jALdqJKi70W2NOVLOKlSUNZJCOOLM5F
IHc66djFl7d1muQQiSYge0in/AbP+vAwgRo8lGlYk52Qqo37i1XbfxuqsPvmRApiPBNBCdrb09Ed
4DDQm+rskCfkcY0+LVaYXynvZltXexm117JyZ1tkHo/QmkWLzNdaliFReQZRjsDwQEeCq9xGWI1W
2wHPB3Q0aTF6Vy7Os10CrGwWYTksCBpSlxla3W4cncAAdFYTipzcSW7+8qbqWvf0WVMGdflZdzeH
PbT9US87/YxYW8HfrfPx4MakR34AzzSc9VRjErtOmk4+2Bm5tBtd2l6wMaipkWXt7bqud4XljbeZ
E1s4R9l9O91AmRf2WljV6G6guLZ9xKt3bKbb2q6z5uC6eLyUqtpo9IUrEtOkbgJO1ugKr3p8jnnR
i52eZjEpmqqwQTc2yXsUt+G1Jp+zHxJjlLnZhXhz1kssv2xDnO6IIJKHyVYchBmDc9QANu1qWzZX
3sPnQ7FOSKhCCFGtc/kD7n5hbxH+HGhIEYcoSj0dG+v2GSSOJbefH0Hnkdbvvi51Vumg83KtxS+J
8jZGia83BznBON4FQ5vdgAb2MBcLYtH8i38TLqRIXSZrFxmyekH7P5E5nwaSHVrQ5iUC3mmKirXa
OsrXUc1rHJbqdkA/0IUmtB4znH4mIe5gq9aW+r8W0doNWYCx2ipiZl0lStTWTzVtjfkVacvZUTN3
iXqErLxBeQQtI1e2eJPixi4PmtN23Uqjx5g2sEp+GfSmfBt1PMBNsJQ7+OraldP1LGiefz2wouxE
cuSUrk83iObldRhAMTpUEbm8lQaCsvYhtGHl08Rq3e7yCJemK4OeHenzbqSuSQsRG5Tiw+mgsiao
dCpdHLRak8MO488CeQom9MaacK1/LOjJ3uJl9tdXCePy6qECQDTg8VY4HbdpLMyvjKY76OCzMaCH
ancLUHbv0qnzveP1Bk3Q1q9lVM62iakxJGfqLMUlglus3C4Cmy+sQDkUkpwm2CPEHL7XKVm+DXon
qzaf75SzFyflVMemrgK0kHYR2nFPZ4nsCIFbMUavI6r1u7imSq5FfXJPpu8hbsqdbcbaE27v7SOJ
OutGMuXHuunbKz/yWV4HgTUT5s+YOZhztev078AvJGe5p8lrG7bTxsxiHY+eqMUOPIDShdXsFLX3
Y1VXgY+B7UDKHo0I7QV26135JGfrjb8E4ANCNfJLmMQurnIR9xUFgyF5NbivU/rvgmzXx1O006qp
OXrdaGwI368dj2fVPp6FHFezd8ac2OJ/Tj9AC42uiwcne02BQj/VoCsTv1JzY9/0JVi/QDGVGFhf
V1e+KUD9N27lPLgoqKKVrOp6w29I3ffK6jjb8OaMFyDdBnGIXMDyfkgCT+vVsKpeKwzDBabzLtz/
1pCO37am2/pRLR0BOjJzwnVVjE19M2BnkG7wKFUO7lAnv2pTcX/miqAQbUQ8xFd6Fsld22f9leTB
MkhAa0IZl75NgObgqJas52DEVo+GNuUtMzJcAOgtz2YH2Tg/fv5Nlhv09zjz8QuhjGfWko8TGE6Z
Y93tvbUy1TcZ9Ra/wwHZ8kFCwiX4+8GoChocBcTvEG1OF0UJKU4rLcV7ExA0Vxhc5ncot9stQrBr
2rJL8/qtB50lHdYZSdnJ1LopaoYarTTcubMLL86Myqu0je4vQ4H5E84U2tm9hv21PHPyUq29pAuD
tyCojV1sSnfdUAi5HxNU53//AWc5DDJ+frDzZi3pmRiVS/fNa4xnVw2VdI1rIEoGNQirH5+PtTw4
5mnR9sZlRW4YPMe8mf545BctMBRSDcqbBgW1WnVUH6iq6FEAWTQZ5Z5IUh9uiVfUawy0+VL488n1
/0Z2yI3yBmCmi0uDOguytzAJj9gd9h+e1lVPmaN+5HTCvU6TeMEBYU4nBu2zAIl85ehenhEMDo6H
fBpRAVNfvvdIQ4+VwAHuOGlts08grjfrwkapvgLGKl6AsSbX0hyXhtSpDxER8Czgej790qro1KiL
0ugoEN/8yiXmNuo4eYHv8sZ6FlSeH/76p0WLQaV+vhfO8WuVNfTSChmw6s3mPmi78qmAfbIuTcW8
CaLWiBCMmPvPBz0/0Qi0uAznGhLDGnMg+Md6qjPLbUoCjbfRLZLnQDPR+BTDYLx/PszZsmXVzgEd
+DyXjJG9iK+MRMVBxYqqY4v96AvSVVf4Hf3QMKtGQ2Aha7ixDwnUurJuro27ONuIBJJBC/XyOBtz
xT5kWjzq+nKXKwVuXU6sSr8fgyvf9GzlzJPljT43xRLXLRVGGfwCaIlGdewCB0hyplhrkQbRumjF
+ORVsvzbo47xiCRQes7pZtRFp78ht2dLlBFWgG0jq7upXdrMfSHsSnmKgzjOtn//W3IDzsUpcqEI
4E+HS2NyVk6f1kerdOs17ZYlCoWxuEkbq9mVFRxRiLLO178dlP1P2ILangsc+NrpoCN2N7lpDeUR
IWSyR1VG+1+Motru8evJa7ihSdQ3V15BZ9fVfOggFaEK9BsJtQiX+qBsolx3yqPm9aqzjugDfOa8
AUBWi/EaffFsJ86D4efFT0ninlfB6Qy72G16HTruEdNAa9iINERgaKcDjuCff8qLs/rfQMu3Tgr0
pMtb6LM1bLtvsiyrr07lYNUlELhcGet8KzApkOzU8zhE4V6cToqTM2k416qjU1XuV6B0dPZAZVkF
Dr1OyeDKv6xY2nxEPh8FEBJ0xJKLtTnoFux1IyiOAhkerVZ5QhswHsF+lSXWnVO2yteaXvzPP+jy
sbwcdLFMNAxnvdpIyiNY4umelaGgH4uRBm1cUvHfZJ2FH5EH27LLreDKwXrpxySxS4w4s9vQy51+
YKMoIKH1jC0NMOR+mIHDGzoFA+PUNIa3zyd6aYlCU4CPR7xO+LY4TQM341mZiBKxYl1/hdozQvEt
iyJcfz7OxQ+Kit+mwkCz4DJHpiuGo0ytLI7TmJQrJEa8CrzpH3otPobSUWGRgv4ZfVDb2ZWje16P
J0HOvH7+N/IS2VBPqJoC2RTHhvX6rQIH7dtTrm51GVY3ZAc9yPrVUOGlXmAXrWtSOXw+9UsbZi7f
AVagxEKZ8vT3NGXvUQwwyqPZW3e6XpmPSK5BimTkAekhKP42nKRCSFaXSJxky6w3Ph2u8ji0OWeK
Y1CiL6qQ402+dDEu4PxID47auPc9GrkrN8iFSdI4yguAsalFL/vnU7cShSfd4tj3wrmL1TLYaZE6
e6M2eoSozp6uuahc2Cb8rHMKkicw/gmLc6i0+mLAQr04jrIJuhXU/2bXyU53/JQemyvLd/6NFovo
z8F+pyH+jKnQA7Yi94pjUYl0M0SNTl8QuGJx5d6/sFhJddJhxY+BpHiJ6JN5TECA/OLYkpfXVmBI
5V6TTfszKIfwWKdwMjofjquBSTmNVi5dsIPq7f56wfJHoNUl+uB2XlJAGllrsR61/JZFMK7dMJ1w
QAncGwKSaYfyr/j++XgXf8kZ/mHxDCHuWaxYqSk1LAKjOOKgWmOfxSlHj76n38C0K4or4ePFhUrJ
hXYP+j6Y5+n20CFPBFYQlhxEsJPGqJye6TlT900baY8pXghXtuPFyfHAmqW67BB7EY1rTjhgUMzk
UMM394M0AbFXsidFrMSDZ1zZhvOnWq5Tck/IiygPkg9bzM6udKfJ2rjkwQFUGwdRZHOBo37VXCm/
cKmjADBa59+///1Msj0k4pgo1K/TTxrSHZDaeDUfR8qxD6hNVN9A+vGjcPJ+//lQl349jjU8YTBi
pno8//sf+1ArjaTGmjE/CpEUw31O2x/mvIPUxgdi5CH4oUoSXsmVNXPxq/4GmlG1wiR0sUCtsqHo
WQf5MalU9SDi3DV2qD/SDwSB7qEO0odSjZxrRZYLVyaQBXIrvMzJrSwPOEeYU94YbX5UgzZ+9ZIR
tavUK3ft9jEIvIDqERaho6uXN5GSp9fwWxcnjTSC0q/uEvAtwxAaIAMN/e2RpBw+O7giIR6tA5DI
otE2Mpq0hH5No7ryZL60X2j15UOTuULVs/iFQZ6JCA0Nh0Hf5HspomyD7jZ8Dcm9XolkL82QuifH
gMFJx345XUxeVhlFVIXFESJ09l1JNRzmlT79MpEo2FskC8Atobq+knC89LOyfGll5mglNbcY1VXU
wJCunR0HXFDodcUGgAgofNPUdtiSL1A20jDFzxRe8Mvnm+fifOGSsphseBHLw6GYGixpWjM71p1w
HtoCYVaYWHXuVzh8rnUQNGvPqporgLwLVxoHC4qIedQ5TX36lZtOhUkRh8yXOO/GMuz+uQ/DEG9s
IwOq3VZoxlFIcKNFXmA9R03nfHw+7wuXN1E0IirSXBfQ5LSoa2pQ8xcU+uQmt/jBRk+YHLvD9vNx
LizdubsFDIaKCcVZ440OSrepnTI91qHj4haejVLum6lJS7zZyyK9+S/D4Y6FonNuI1zElaRf9AES
bXKku5GVVJYCsoMdmAF0+bzM4IRfOQYvrFzm978BF78khrU2T2U7PUoO2XXrObSUSErPbxUs/1XT
teVNMcTFR1r305fP53rh3GfLoGBBHzKXgxeHkdOUmLU5dXo0QuGavi2lmyJT0uW3GqL1rzTJrSuL
5sJmYUSAtmRfEEg488f446bpXXsQyJTSY1M30ZNqRI65QTGcvcckJf4tlM6jGcLurrmYXNotfw67
uEtlVxeKZioptNDmHQ8+564wRZrSe9fV73TB3rmufMISS94WmLPUm//ymWeLEAJQ7h7jdNJtAShd
x+77OHVVeByc/A514fguVHPcmcLpr0S7FzcMeSeqljPMYplCRN2TKkmfZkdbio8Wa0Cik1A7KvSt
XBOdXVy7aEA4g2Y6+vL9qUkZFB6dgUcvU2+DuspvjSYYsDtSQrmLBVhXfIEC97YKe+2/zPJ/Qy8f
oB5ea7QW19lRa2hJ8525qchTTOtNEAFeGevSqoUNSlV0hrDwOjr9Aa2O1Leemng357Jr6dPSRQeD
KevabUN7/DpVdIg8Xa1Zf9s+QMZkzjrPYjEoOYS6pyMXMvRIizoJl6kz3g0WHBC3Ga2fpmzl34cI
c+JZ5aHL2gH3dDpUEGHfpkVKcrQKpdm79dTuu7Jwvmbt0D1/viEurVAylKQPyN6pJJhOh8LU0UrH
JEqPKCeSnTvVsT+k0nyMHS6S/zIU9C5ISkxvWd1yJhYuqkkOnKnGEK1LR3NrR6akhzaDjvcfznKY
3f9/tEWYJcZ0UHFjS4/Qa1M8KivEpw9a0OMIlKWeXztDHvhaqzu7CozHlRDorGr/e7HYnDHoQuaH
ymKZUnJR1BDMyjGXxII4ufcUXVtd7yufrhiLbi2svu/JwFkvedzaKgbpKOezVMlC/++/OpJx4lsa
h1GsL76DXku61uokP+Z9228pDjl33O/NxrZS5Rrd4NJiQqKPJc4sMCIjdLqY7FRUTq0pdO3VuDfG
uUxAhuJvSTOiqK8pIy4ceMgJId+RqeXVuUzs2bEWpUK6MVaJrbuy08Z7cIc4u8+sZEPDrflLeo35
Tcz2q+vPP+mFM4iXIFVT7HVnAcD873/cnJZe8jar2uTYx3b9CAi2SdcYh9M6+nOwshYQxxRdeytd
GpM7miIqYkpW1OK2ntsPp1io0TFo5fiQWGYETtIpSncF4LJRHujT1vHW7SOnvzLbC5EJpT1tVhiy
OwmPTmc76caUa9kYHwP6K27mnjrF70U03CSiqR5pftCuYcgujcjblzbjGQKF1uR0xCzX6fZQw/QY
daWzCenxf2r1KrxVsdn8lhXFsP/897ywbPkV+TV5dqOjWhZqx9ROhqxzk+MQOZrvqQNcHQAZ6WZ0
ZXeNDHpxMDSpoJdnLfoScuLSyDk487KVPPRx/pJu294WgJOrNzySjfFvozw2CDUo9K8AbHnZLw4i
hFoqL4cwORa9xwu6s1SUeWVoVBnkdPTiK0sfs2ZleYXz6/OverZi5wXDJTa3YlHpW3LSw35UFV14
8hhqFMLpwUpS6duKHU00fNqDsdKKSWzHTrt2MJx9YQae00P0oFnAMZYJsKRwkakOeX90StE8lGV3
G6LrNv0RxdiPz+d4PtScZkNOTTWDDqxlYg8fiiZovcg5pmY7vuVglCDJBNEKMZTzt+f4b6gISgaO
VTx7l+QYpGXwybXEOUpqnP2mVHB62hiRNdzlBZazn8/rbAfO02IjECMjsEHld7oDqwRtypSY2XcE
udEmbMPpXxM80FvUquUr6+xq9Hq+WHi4IrkD5oF8gTmeDkibbdY2Ii2+95GVb8ymbRAG515+l3nV
9KM3+mFfJOk1/fSlafJqxzUQEcHcuHc6ahAIuxi8Jv8ObsgGUKwqqg9VOfMrz85phoGo8h8+LKri
GXdGCoivfDpixU5MqHpn3/Nq6v1hkO5Djhr+IRqTYluV7rXD++ySZAiiZIAsFvsfnOTpeKNhV72C
F973wZYBeaZY2QjVGl7xNZDbBpodbLV0SHgmeME1Y5r5mP4jVYsTDpn1uYcD/RlfeAlngS4U6dhC
JC+VhjdzMa2EvPl8mS5FmgQ0swMT4pPZ9REu42Kd1taoSLpatXdtqMctpsHiOzm9HzqY77uBJ+33
amiVbeqm4hXRWnufyPbrhCXt4fO/47f08c+pcs7M2EC+NE0kYDkWKa+iFEhC1Kn+Yc0sg8o3lIz+
+NCIpJgNQUtkHOWEYnRjUTMat16ahEbrO+Ao+qcpo+X5JpQzbUwIhDvrXHjuNyewmw8nRcCVzqqT
odsrcYlige/sdY9Nb7f/dHhQvUlFqDhumnn3aFS2jH9emdq8B06nBvsUCQzdxfNRt9SfClv0VRxo
8Y+hd4fkEUmD+IHRsjX4BLkxhX9HDTepSFzrJjZq09jU9qBmxqaIi2y6w/RE0744sRJlWEE6fbQe
iyQcV3oeT9VOAbAVPGp0fJf7JCTFsTcGJ4EpnOu59jVN+UfH7gzrikRise255fmF2PA0g3PtE0Oe
booJClTgOPX4jvFB+axLL5a+p6XOSuheuLWL7kqCkDTO8iPS4caZzS3IgmWZLrZhBdlQyYxS+WFl
cWXtlHbk2eUr6ViD7VN63bx3UL5oD9iEt2vPLrxxYwWlNktDHTPfNgjqf6hRpGjrwBvzxPcKNNCr
OraraIugvgFv1aZw4FDEhk+WNB373nIh9KGo8fpiF7m1Vry1JgjqO9MMjRIBftmOqngQ+ZjvTIMy
yvOUeH15k5YSe2F1Rj7mfmNi87ij4NLcqgn4dr/JBi0GZRj2DwWwd9d3FJl82EAUxlVpNtPBLHBt
XLdKx27MnKwGSDUO3Y3IlTTYlUmnt6shC8v7MsvqJNnKyhvkLU1lDZm23hgD+7Hs8uxnSvqr8yGl
wVB2DKWI30cTy12/TTNaQrM8BVI3aJliJls764P4hQaZ7Ls38snuCmrhzqrGPSN5QBZd6pKkgEn1
3RdWbSl3BjiyHw6BUbQxYDc/4ZMmhT8GQWLvLFznw03rjZm5x24HqIegUWrcTF3TVxuXJY2oNxu8
Z3AjeuWrvdV6O1dX08AfLTF6qyFsjWadVnAgt06KedO+UcjHJFEyKfQu99hBl4OOS/0UT0N08Go0
1ZtCsyN33aKqbu8LVa2w/Qjs3Os2mNSq8QrN7eDcdSZwqlWot0GB4UuQ4Ns8Du43g3SofeeMOt2z
PJNMCRUGaAtl/im91aVpFC9VxG69b4pmeFStRmIMb0Wx5+c1XUP7utMHj6uvqS26I0ot34ERcZIH
Fe6l/YgHhJ2tQOdME/g9N/F84Ub12sqnorzpzEG5iyU1t1WnJn3xg9bg2XmVC/4D/K0zrmq7rL5w
cM5fjcaQYWOWejTeGaLJsken7Kdf4SQiuQ9E+ZvWhUs4PLxMbQJH9yt4de6K28oed2EUDPnj1KsK
KBcj5VitIGFEUfiAFF4NDhqgS7mvQd5oD6baKMU+yMtmKFeGrIv8EOa5EmILXg/Ru9bZdfHUqk4m
ynUrskDfYJBaycp3QJQl3wKssSPd77XWKfVVjk7aelFRF9p39L6o496pS2AccDydbsXWk+Kguope
hFt9MowqpHVHceCM5ADmbvveHip2TRzSGb+yO/D3wgeiGHtvTaCn0Vq3x4AMeltTz8RPRH2NYIs8
T9T/QGx1CAH3MYeythW5qv8TuF5zZ2phZKx7Ix1xqe4a1Tjw1hz7dw2vahQnnSqTV1gE1qOpGFF9
b0luJR+lE75WrhuqzS227t4APRQGxbrzbPQ3vV7m6nNS5wnAHnIDj6oaJMeRDJ7tD1CBIMIkibWb
NDfSfLVx7A9ANMYbsKFEY3lHWrO2x4lOeCzDMIjxFKcFHpm5UbjS8TBPyLW0QEr57/VtZua0p3X5
hJlIO07yp6tFI0yYVMm/tGgTIerYpTvcFBRVRr9rcQTxLZ65+S2+53W7VSMR7ScjM7R1I8So+N4o
RlH7pFmluiGc4rEf9r2LBeuk1H5r2oW2NgP6q3aGmehmuqHxWbG3zaTW6R4MTNgiN8gyz/pO32v+
E6Ym+xonzTZa243XmU9uXAl5ix1MYN5XrZ10+TZRJ9O+jZsgerOyZGzXGY7y0dZqdJP+wjq0DpOu
Jf1amUaHVhWrB7kX+rWLaxS4ubR8Cs00EMfMQ5y0ohyk4yBc0yW0VTEWVnBft/Rqy/2vTxsIC172
tez07kbtC53nWhNoeKrjvDbd0SwQyKepjapNCS9FPTZIkv/lYjOpJhbjuB20tlB/CscOdTTrE2ou
CzBOu7OqqfgCbcrDhQyOskXTnimr7cjV1a0quzaHrUL9EtfQtLArQHmm7t1kVEPQgwam81Yg44Cp
JdwOtBWYKkkZ0xu/oDVATd2DsSnumxRZ16ay48HeF1rPetbyUrd9ZNJl82zG9HLskCt19iZQC2Tn
beXg1tF1JLi1ddtbofYx5oAxH1WlpovTt4aEZv5wTphS8A/5nh53hlwFvGOqN5n0VRnvHESRirPO
qmi6RqWeI8mTMGi20J4heOS2SDstcwTUxwPpjen0noRW292UocgOda2F8ikwYHb6LteI5nPb2MO2
FMKo/LyQNIV8Ho0t3puUGamF2TQPI7Wma36JsDFER2txZGvvgZHFsc+hf9SEB3Kut7N/Ph/qLEhi
KFKiZLpnGjJNAqdBEu0JSRSKSn/nVCyO7SjCOzqymx+igim1qzQnjbafj7h4qzA5Kn1o5g1IALzg
l7JuqJxdSkgbfXiZGVm+4lT9o9bl2r3AL2cdVnXiO2VlcPML7RqHd9kYSUwIa556GFVc2Pt0SJ9O
t21C16I2lLyHkVCek8xMxAPneVmuNcwG3LUVkkSln7WzvKc8h9e0qVVRd5smnAiUoDNnP2wLd4J9
UHfVwUSE25FiFV73L7Te/yPtzHbjRpZ1/UQEOA+3ZE2SLFmyLbPkG8LutjnPM5/+fNTGwXaxiCLU
G1gwFrrRzspkZmRkxD+YubqrpKQNv/dCIIqHMCCg34VWVf9bZrqeEMvMNH+YwBZ2J/KvTNmAmF59
THhTsOh5KM3aKbzsL2fXRYNeF9Go/Zwg+qJFBcHWf45Ro31A6qFiI5VtvuXJcrVXGROfurnoRCXh
yvOoajNzlNPC+DnfJHg00McM71uBQgYscL9tN+r9V8PhD4Hu8yx4wXueGsLlFFE9oodXCdGvpimG
0olHPXxLxWDY6UOSbLz33qEhf0cDPgRCO7NOCoAn8q/Fe8/vEWueglD8OUTWOByKQsra50Go++lB
4wnT77UKSexPMjtF22VyYv4AhdHJDk0YI3FGIQmHxI7SSEu+BqXCK/2YjaRjTzLuNdIpGX3d+jKV
Q1OE8GXJ+DJMEJSg+B2OBWantgjXrhls7BjFEMH0Mvb3yGXV6ZNlJmnqyKAT473cytKbGGi9ZOtq
WQKPLOiW8bwpovo+T4Mp+KZWhVY9Y9ic4xIzKUOb78BXiz4S45UgmE6l4FZwB4M3wfEy9OSWLNeT
hb0hx1qECpneScZBph8/Rc6g1galb4IF0tP7tNO6IUcevMlolnlR0dVf1IkrzMXAM81+GUGl1R+s
WhGrZoo6DzuM25AoUhchK2yLKOyrfnwrhNHfhxO6mN5s8oT2xq+8T4SNftbySsAMAmI0rHtqpjMH
ZrHjEOYbpD5oxDch561w0MfYP4xCLD+LCXqQR9Gcup1sJkpkx4FS+nat57G6vx0zlweb34Bmziz7
Nb9qrxQAeh/tmsTK5Ddfx1raMOP4W4aWji3nokrK0aVbkKKrksv7iHMQmdnW1FwWs44LqdXKqJbf
DKw/nLDBeCbBRfHQ5x7K970+HWs/l5wsbL4LoRA9oC3vo6ObSBu3xcrMWXkCjMRhhwe0YOekWpAS
TBLlzWvC8E7EKHivdtX4ArZKfGibtt+qNS0LIUzcpLozk7pmlbUluAj7wbbXel19GyOr/tdoEv3J
4t2jP8CYMRArbDEo2jVNPCXHnIcKT9wKJ41W7opp5/VA0A5gKryNUsaibkp/hB8F1xKqApVa8oLL
qOcLdPdb+CdvwH0CR84yDEjzshXtqcv6H4hwT8ZhqhRPdG/vu2WD831gOpUwaoi53NeLbYA5MRA2
QvJbEJjed7AkVbqr1Lo4lUGjWPsgD8ZpF3sobcdWXrmz48neKnBO/ODNNi8A1D6i8OwPiXPH5QKo
FooUiJ9qb23dmc+ItmBIbAV6QxJYGiSdJlorx9tzX1lz2MjU/GfteBNy2OWQdSGIwjSI+lsRhn+i
Xs0fRDVHXDyFVrWjUNd8n72KPoYPmtcbxTFUj1W8C+eJXg7aSZQkxLTV37qhF0+qGGBL0U/T8IXS
topFY+xv0WBWwhvoxHlRMd5m/PkA/tXltMixkw6rxLesqqcKGjV+8rre47IdG5L3BA6riR0l0rre
gYmTOyJy4xtt9GVGOE8aEUVK1/jeku8uJt0qZSMmNZMWsyY54oRT35Oj587AI2snxrFkp6GS7cZB
yzZO+/t6XtzwDA0MCxsYIKro2M+b4K/ZtwoFthghwbdwQIHoMcrYEV+CRNVAfcSa3O6HbIirp1ry
FGfUW1PZd7zgexzfpOAp1wY5uEujXjh1aPxPfyru2Da0RfoN4aGuDWn4Z1D7pkVMowmkLxMMChNJ
XtH4BPun3tIyuA6V0ItoUqlzOibjZX45l7LKW8HIE5ax4AqPtLaJ7GBQE1ARVhw/SSCHNpKx673D
iJhI0UHCxJfu2OWIuq96UkN1+q3r4RVNqtCcUcgbD02QpvdWIkunWhHHI0an2jHhIt0ICstcEMwp
XU88TEnSOC/vd9hfH0/MgdjzNtbfrA5OvWzmzc4PrOHgB8O0cQ2t3IcMxpHEswoWF0T7y6kGhTqN
3lDob3pfIVXTau1w11hSC/G11NVmh/5uQhWrlR4NK8+sU8Nx28t0tIDXYePmfzg48XO4pkQgk1g+
LNUS4sZTu2SU9LdylLuXQPfKfVCMycEICsmeII8ejUSt7NsRcWW93xecE4oyGJDqyzUYIMWHlEn0
N1JE46jnYv8rMgzAHzUUnY+1XAlE88c1DEKgrF1TuikRK3UVxfqblMvR936MRjuTx+iuznHguj2t
6/AzjzU7eHLj8y5cnhsL+JXAl39L9A4hY25gu/Plyhnj/C7U0BzypzY9yMihbOzf9YFRiANNDHVN
WYTeQKEmpGJC/yb0tYXjfJedDHz87CxDlBgu7r7rq58eZlEb8fb9XF5GPViqDMqFTk4JD+HyQ2pd
G4IsKZMf6qAZxTdwxJZkK8gr0vRtxQT/H/o8hzFVevVQpmpp7NhbsbRDgK5PH9RAatjwfUEVue6U
aK8ITbflxbe4fefEC+MqyMrscLr8SyXQDjVuPJmqwtUTSTjT0++eBJSNHcULjX3g1fGp0Lx0Yycs
053/GRUauKGZFJFIuC8XZpBjaSrwv3OpDiV3Q6kQ2ZWwfSDc659EJZu+x6TLp5L/9H7wk9QJxzx6
u70dV2au0YjjjTjj9K5wDc2QikhjtZWLmG9rm6JW7OjJJW9KWwxPCh2HHbCIrQRzsRXniQP15n+g
Y5BtVhdnQFITtkmp1G5HpXAP75wHtZePd0EgvwZjO91pKJrYWTp2G1fIvNX+2ooMPFdjKFvAnbaY
96IgY+UaMbPOe5fF7e+aWvHvvEEU9kMh/kwLs767vbjX8wShi8oPtS6Wlrz28gPLflQ3AWZMroWY
98nQI5zjR3PY5Qbldh/llJe6kdOXHgrgxkSXN8g8U5gDdFYpXcAUXwJLxWiSkiFsRrfwrO6+ndJ0
Zwiq5UQ8ml5FT4wPBd7wSLeXmk45wBx3ddDLp0H4sMbS+y8hU+BRC0UPHZLLReB2LNO8bwbXG0b5
d0NCCp2hity6LLdEDpYt0fdZz0p5PNWRHbhKaOMuFPREAzVjdYNFoyacptbOO7/GQXQyzMBOCrIt
G+seelVdEmauhokOjaRu4OMHuRW8VpJupU7rReXnKPWMeA9bqk7v8QlIf2hakkh4CkiZirMy1UtU
Bj3t9famWdx773NAAJcEg0NCgrpYL9McS1VutMFlTcfIHgtJyO3aQzZV9ZRq4+Jb5FQMBkgNTg1F
p5k8vWROan6HhLzSSm7qB5MjK0KHfZfhQykeRbwGqkA6QuHC4SaWJ99pcMx7vj3b6xNJaQ2h3vfZ
QjNZzDaZbb9rVIzc3p99o2U9/5Smo2j3haj/QWBhC5p8He/+p5SHSvys2bBUBZ6bv1MAONoVGtPb
60ZMn4hB97pUWQfBL/ydGdAH+g+TJHcExQqwhAzy8gjoQW0KodrIbhFW1RGd/uQubdPmSZuaYg9b
dKvwfL2FeLZTw5hdjaHAKYvx6M8LyZSOiutzkZ7rqW6w80Mo9IW2uSZt5GlrW4h0mBck2Ere7Ysg
p08TqkxxrbhGVknBqWitBm/Pzqoqmxjs0UZqut721T4q91KSGs8pzcwtAsjVZ32X3wfebqCwOAPp
L1eY9Jf2jKXoLhRjpOJADQjHkYq8o/m5ONpYRBRPZH9btLurAD8zVOcUnVoR1/hScCQVNLPXtFJ1
s8kDhyh1YWCH4Md3USRorlF13YNRY2tq8gA7fXBPIf08SxAgtAR9ABzIYsaSLAgI5GlukYXRj4Sq
2L01esaLWsjZvkd1aSNbuTqo83jg62FVKhRHlmA6E1zASCKhuWqkZoRQYygiW46i8MnsaIRWZbLF
jbj+pjw6dEBY5MCUg5byyhGMRsnjrLqDIPSvsw3FZ4VW1UGQqnKXBFn3WqVIH23cnCujAhkE/015
YKbeLc5OnE59UrWB4I6h8WoFvufkktTuUjqnYA8a5XcqNptF5qsDSwiepSRIiMiKoExcfkysGhO1
C2TBNZMu/cmjRwLuVRavXWcYG9fL9ZadhwI8R86H2vxSaNGMRbXCuUxwPT0UH4o+KI7KEKjnCkGL
r72qlk7XdJNNvuiNG5FiZQsB/Zxdt/mTwRev2rwrWmkIA/+sjFjvYJ4XCT9bS0jL3zK9D3mH+JFX
HT98TFD64x2tEaGoLC8+51hGCVpTVXBWoyL/Y2YjyCAqPS+jNIr4FgKb+Gisp2ZIbYuoMEv1Euwv
P6U6WDjeFnIA7ttPwUbLwWs/ACGsCzToBar4G3FgZeugJ8nbVZzFmAFlXo5HoUNJJ19BSa7Ab5LE
BVkdR2hjjWaxStzZ+IZrw8ExBtZqAdzn7XI5HJWn2h8Vw3PrTIn3Wol7hC3KnniSqz4pN9ZyZbDZ
LwCJA6qTNEYWG6aI9YJ0LsRdSWtTVICDTvgKwXoYHC8s//3wRoG6ZwETpgUHBUy9nBgGBS1WW0lw
TuQ8bhxMJ8Luvo4yQ95VEzDh3aTFmNX+h0E1UmNAVMTx5WGMrCwZhtQQ3IrRs5cGCc7WDs1arJwk
QR//UKRh8fG7kuojCs+zswtCh8tPWFjIRYGChvURQn51MJESsgOOwMJxioayeCzq7jHOsnwDsHj9
MWklkJbMuxXTtyVKWUqrkAdXCrWmkvHkKoGZO8CpuFCk8eMbh7EIMVxYkML4qpcfU86leIr7Mjyj
ki/faVmjHLDWaB9BH+Ube/Q6qM1DoXo8347A2ud//1dZkCa7OipFFZ6jqk+f2a7jWz3bF0tyXT/K
I4Pe3jKry/jXeIsDKL7rpYpmcC6ivi/t3OhGIFqyHgknM8r0jegy/20XD2a+GEKk1P1IcjiJiyyj
EiQCtMLsCmBLyA35gIsM7E8yO4jN/GmqzPEhg1L57cOT5N08v1tpQcK9X3w/nHUClN/18BxGXXgC
5GCdB1PJ92IgbLrnriwoz2Ta+5CvqAksa62F3sh6H8hwZ5jWq1VgTZZ4BlibKE+2LDdXx5pba3OI
mavJl5ulZD+kVT8FZ6pd6id4UcJj0vRIc4/11ptjbai5j0dCzEV0JW1slWMCnkYIzlMwaxmVdY0X
m9b2te8QQI0t3YuVY8CsYJLRw4K1Ky7CZ8S+bGUUhc8Vgk7Pep+/9oEunHSplb6Ffdt+ub1B5oVa
7MuL4ebZ/3XqRj0PNN+PAhhIEyhfGsvpIZX73vph1nr52fILMf9W94Vm2jE/aH979K3JLs68ELYU
fHB6O+td2PFylTvb48p/FvA/dJCO3MKJrY1H5JzPHxCRq5px5nlmr7ZTdLYqs3+IrUj46ptGt7di
0DfVkGpbutirA6IiosHR43W+hITljZxn3CDhuRst76uI3NZjrvuF02A7dzfpXbtRI177nKiZIt7G
mYBUujgXlkpXrms0sjTKkIpdt2EnPrZjUPb7DM/A6WS1pWhguDkACoHusyUgtTZfmgCIVb6zsZe9
BmTiGqTWCXNmofZYKRbkGaNRumkm5v+yGsLp9gZaO5z0zXgvIzcEAHWxgZJEAClez0yHouq+JMid
UhFX0XPU/Snb0pVeHcyiBj8rfhF4FkdzMK0uHkxYnrkAz/Nz1XTlnZwXY/E0gCPZwA5cFx5h+eBG
gqARlwZk5cXU0lKReljt0TnNC5Th6Aul+IYOoQYJypoae/DpBJgYcDpy0GMdjtoRDS5E1j6B8bbu
bq/zyvUF24w66LuuE9vrMkxkWZZ0XVJwcKRc1z4rvjXU+Ll61qH32Nm21LVBeKIIVGQbmd2Vwji5
FRkdl9TsaoPVxeLm9Bq6yEnbxOcoAwG4K71mfFV1r3L0OrZUWyXu86eE/4ON8lThZn2Z5buh0awn
IMzdYyMX+cbTdp7tImhiIEJ55D05gr15uRpKkQJ1hJJwzlItHR08ftF0VznYx9urvnKaUAAxaAzw
SuRRu3hz+UPYW1owJWdZLQaekqIQHaephoVujun0uy3rLVHUlfgxy+ritQPTD77fYkQ55nrXAO+g
bpt6DyMwvQFfrglVe0+e/g1LC56EJ9V2GJvGRlttZbKIr6EcwcMWf/Krd4MeZPEwqelZ6bJziVkr
Tg16WO78RMhexkDfjM0rXxE06bumLuUWulWXX7ETuxqVCovVjdIWzmZpsXlL/IebrS08F80W+wXC
K6UJsiJUpZbv9TZStCopp/RcAdM7YB+s43o+yb95yPj3jZqFJ11RGmdKRlVz5t6KE1tTdIgkYXy9
vaOuWmUAtKHjU87kh8wIyUWRsZcGsRWjUXKz+e3NufWkY4fmHyViU7O1JJjQfsB8HhB+PPinOJnU
b4Atth73y302/4wZoARmBmgvn/ty7dOm8AXg75LrVUJ8VFoxfMM1INjnHcnV4BlS4Ixtbv4jouq4
lWGtrQH5Fa9hQMW4PS0/R6F3I7SaTnZT0exTW24LU3JYa+9g5V3VOQr+wicxU1Lvrkyi/GvT1gmv
SfoX5u7257jqs7AOUMBnXVKsCs0r+f9BHcU2jmLRzUOfjERN4xRXPwSlmy8ZEEm8lD04lA++oMvp
twoCR3/f+r5RnVgdpf0CpHXKAewKOFY1flV5SLaH7S9B7XSKiomuDL2D3bbXO9IwKfj+pDoEIbqy
Gc+P21NZHt95Jjzb5tcwevXcWJdftMtHuS9xW3RBfI3HqppS89hIoZnc92pklvjSNCGK3LcHXV5L
74NyNjDeQB6Aj3k5aOh1rR9EqeRy6qzgizZWw7DvuJ7TzE6sXKrvopAul10OIII3xl5mA4wNlFWl
G0mXg1282MIQ6EJKG7LsRjqUu5MJk/dPSUkr3Q1jGu5vT3Rtz/J6RKB/5hhA15cvZ6pMXU9hpVfc
qJ7y50BU053oFS1sM3I7/m+wV1nnL1I3qsG+GoA6J3Klb+QkK6cWFSyJRxcvE1By8+f467EwqcNQ
UlxS3NhDt/5eRDlzVwzyAyQHNPkGzaoju8Zp4lNpGVv+div7iw/Na4/1huixrESA9sJHZhpUt00j
6VGrh6hyTDkQvo1WqCvIP+vFxuFcHZEHHwgPXn1XhfoskUsSVkUFVaBV1n2YRlgy1YGnnnsIVW8U
70vrdPszry4ws+MOnOVIl6i+KoZF3IWe6nZ9749gdQtcKBuzkVTbUxThUzNZibTrBtU7J/201ete
G32WhJA04GEA0haZlh5UZa7SW3attO+CA+Bow7qTBqPDJSXvvN96iXnwLqgaQH5VOLRbyiLz3//3
NTmfKDJroC1ERApri9OseHmU1nIguW2bJMM3o1KSZ1XOVUctmsQ/oJcV/gCzkrZP2A/2X2sLa4rD
7Q+wElAYGaILkoFAWZZdzQQySBFUFldDVTXYa5bqZ3DzxpM4eFKwh8FAJ0wpcB7fCCar4/IqtWbf
Xpomc67y18lq074fMQZXXLzZvS8o3XqwBTXtyZA7L9z5zVD+9NEArj4etGdgBVchlZsZTXo5bJH0
HSUMVXHHEU5xZqttG58kCeqWLdC4l2GhCN6WuPnaudIpDJsWchK0GBcpiJjiKF8Bl3enUrVe5CjJ
9p3f1UcpZMK9XJcb33RtWzNLA6UTMo6rSyKqA9+sWta28kTjtUUoOnjK5Epu7FhNm46eptb3d+1A
vaovsci4vaPWZmswzfkpN3P053//15flmwti0TWqGylo1dtWMnbdTs/6odsbsoDH6eiF0n8JlrPe
5Vy0natWi9vCqGqUqCNooAI9uMoGnzxgWl+DgncaqYY2maNls7GF1+5DtgrPB33WEFtiG0WrNqHY
s5cQgAOGV/WDWBykeqgSB4mZpt74qqvripU372O6fUSsy3Ut0fmWB61S3VLzp69yIrScWSH6Ufd+
3e4TQwu2ag1r4YlnOCV3ngvspUV48j0vbCW91t1M0rwHGaQfTipD/lhW1VkoouQoSV1sUq+eZDv1
vGJjwishAtwoOjbERkpXS8UeutONAVBYd+sRvvMRtoLu25Og9m6VDVN10oVKjHcq3M8te46VpYZU
Oeu/cDvQYlkcWB1fdElPDN3thVzZTwIWdmma69bJklP9D79DFz74FuQmYESaKpBmePkuZS201GT3
lJLumrqg4h8mBdUeZ6bpNKCkeoaVfrx9SFfXlvwRqhCYUvTYLjdThJhMrqai4ea6GB1hNaJhKgyU
OwNLm3CUgT51oLnyH3JmiteUVcCwz23yxY6Csh2bTWEabtkrYrgvNSXubKm0/giR38Kx1/stge6V
PQxecIbO8L6HobO44kcFcWEDL0KESXofll8yRMGvoo3SYCd2rScclGyshSP2U7lho9Qg8+jIxi3j
p5VQQdzDvo+iHZXKZUlnMAdFMkNVd5tRVuBOo23/vUpJbJ+alF7pRmBa274IOgNSooJE6Wsx56Af
Yy1PYsOFYv08Nb1u45MXVLYWeV9a9Pe23JHXZofuDTojVDKo4S9qKJWM32aSlYZrEnFhxUpV85CW
XR86qt9sdbHWdi6BXkTAlOfXlWwj9cGx9Sl1u5D0p9cg7cLGBvYWdkc/moYT+NB6X/hev1XYXhZP
5hM665iCeKNhfuWbrshD0iKioLmIJ6hQy6gUqXhYdFs8l7WP966RBIuKq2WZk/r1YPUqPj1unKS+
ihZFH49OqPuW9yKESXQ3RkWzEWivKq/vc4OyNDcHeXMsfcn0Qs1RhjU1t/PRY9hpo582vF9jw9jr
gWAWzphPob5TyiS5t9JohESVSrLdVUFTfipiwRo3coiVDIZ8nEcmx5Z6xTIx9mPUVJTG11wFSN3X
VKq6B8HLxPZUFNZk7FGRiNJ96idJYJsyvNWNLHFtQ8PbpOOMYBTvoUWYqkNBipHHVV1JaWeE8dgm
BnKKWaHtkMtKt5Sp1oYDZzvjTgEr8edlMKYZVXMsW8VNclNtTopSDuURm0bDelQxtJVPt2P/2uIC
jgDxpnCrX/FSo7zUjERpNbc3ch9XxHw4dQhQ/MrS1HjVrFb8XHpC9GKU1vTn9shrextoCwQcFYad
utT1b0yMET2hMlxkeqi9QRG2OXHRDyDVIeAhJEdvj3cdK6jREAchEFC81ozFI8PPywxb84CFVTyY
qD5ywA/SOHWxM7V+/cvzjLolH58oNd8e+HqibBo2EOGC6jHX3eUXLTHz4msnmptaGH1DD4mmXe8D
t/si9zwqTwBvcn0jhbjeRTzcuWWIT5TV2E6XYxpFO+pFBiqinsL+mIfIMWHBbWpHQ44aYWOC19EQ
0KYI/4/ZoQC4RE2iUq3VNWocbiIX1UGT6bvxp9Rt+cCsTYr6Cjc3HCJGWpxEZUgDTfAS3U0DssSd
nHHBvFZWM0uRYAK+cTJWik6c97l0RqSnpb/MT8zebNoOUZKzDmcre8hHrhvHy3MNKSXkPg9aLkjy
vYXlX35nGtQi7WhMm+9e1LTuh3cQVRFYE6TAPBuXvOZSrhM18/3wnGli/NmvmxAZ2SJFAAJnkdxR
x6nxNk7LdVyYX+Lz58StAHTo4rSEI0gxNCn9swyX59sYaI3nkGDo3yqcMeaKYvRMBp5/pQr4YRVS
ZMgokNP2oRIB8WBxXpSy1pNE1QV3AAH4oArleJ/GhvC1AaJw/PjCUnahNU1MmEmVl8ckietkgivp
n3Opr1Ao6/1nK8J2p52SrxTJtW+3h1sJQWigE4Qgblkm4lKXw/HIENNujLG7zYIocyassUeIAZoe
7tVaigaEldASc3wDRafbI68cURrjJEnIV6I7ukQY160/4mHmBefWK0b9EHe9bxwR7tX+w4LyRIKD
j+wAcPzFgnZKwY0SaOFZKjrE20IJKT4JzkGC4EB9DDWB+uztma1EVx1wH/0aWkw8Ipb5JjkfnpRK
eG5g3/SHEJRVdrTGSgtOQHCN6o63Wvlye8y17zgTjkBS4L1JWfryO6axJ6E1NAZnuVGgxU54laQC
jrFa3lgveouCda2m+sbSrkS/mcuOsg53CWXgxYkUJrDZcmn65wA6F/ZCRKI7OVTSlxqszEZEXx2L
FwN9OwCFV05GkYhWEYUO0KdJXz6LsVg4Xp/C98vbXsw2Jra2NzkT3JFsT9Cniy+YGZKfGFYQnmO5
SX+KUgzxtEnCMtvd/mprk5rNDuh7gZ2ixnn51epgqmolTi03CY3uEOe54TlK0/jKnTZOtfHt46Px
MoF1OhM1YWBfjoasZzv6jYSJsT5oX/spLP9kxahNSAuTeWxMbW0JQQqjf8LMEPlcBJZCnjqz6ZFu
MzGGPYxxPIqHxBPlaOOwrd0Kc8NnhoCwPZbJ6Ux9MOM28VyK8lp6snwjfCSqmo+TNJh02EIzg406
JFX40x8scUu25/r9ztsdQCabhGLF1REQRWbZTaXgxpNlprag1N2+kMv8Ia87CJaDVR7URgyPYkdk
36dZnb3e/qhrB5+KDB1k8GnE5XmL/VXORN8uLryIAB60hffowQl5jFU/+pRpU4IME2qAdZUqG4dx
LRGh7jb3JaBxzZo+l6OqmeRj6cfXpZJYYXeVV55dG3KgHJOa6qftZV7qm3bUTbL8QDsnfcJkrVbP
mTjVv28vwHs4vexSUAAEjQHAkQcpCe3lb/GpVnWFlXtumiREoYrlPkH+LDynS6QGGXTLPyINicaF
NiImCkoxdQZllPYeTZ3RSbCR2ZVatgVfv8LJzNcNsuy0XhXQSYgGXv4uukSJHE697uZGmIlfhQHA
Fx2kqu32CN4Yb3rbRokjto2GA4dUB8Me7UsTzmKsjN8UGfVMx68n48POJ/ys+eFIhxsMKnnU5c8K
jdzyFA3X9BzZ0hJFwLS1nFGNKYgDJIaegddD9CbWQtHcy2UVb/lvrtyOGHyjdgApd7ZwXQSGYRpj
s8a44TwO+GuHodXu9MrMHDUii8WAcNwCLK0c0VnzZn5qvYv+LK5Go5YaUaZO6bYge9JfalZ0Zznv
vVM5lqL1GI1NlH6B0qDpz1Ik95ZTTv5WoF85pcQGqiUzgvRaawlrNqND90lww2jCJrrEe4aUtQRf
+W8fg8pzeKtgxEJlo9qSs1gdGnAFLBEquLjAXH7vrq77uqvhNYxKXvenBHNT2bZCZape9DAcfveT
GpEsRJW61T5cixKE5v8der4j/o5NshjJHS7H52jour3Z+pFTiJ52yANPsE6GFht/SngLT7WaVUdE
S4JoP+mVsL8dIOYNvYgPdKgR+6G8Sv1iWW5MPITmk1gRXHmcecHFqCovdSFFvk1lPj7eHmzlOpp9
OnnkmkhbI+hxOWUt1MSy8vvg3EGIFL+IciYL9iBBYNt1aoyecN2Y8W/osf0xK7Ja3hh+7XCRihEQ
0W4EpbdIKIxJK5IcO5GzVzXRwSrS6POUZSUFsaz6GgHc0jeu+bXFBXnJ2s6AGXgml/OdSphP+YQ5
lAGb9tQrlrdTxlrblXr2YaMCAhdABxhBIFoMECaXQwlagoD6pPlnaejj75U8J+6yNSCS2XTGx5tn
DDEXZWb+kUHr+XKwcfK52KPCc3tR7tW9HivBeOgFpP33hhZNW4oJ198NRCVX+Gx6xdZZNiXrOO46
scDlMK4b8bNkINZgE0El0R6z1PxVN9Hk3N6o12EBMBt4SUriVMbRZbqcoCASiSLSkXPUUl5CGS94
bABcv4gBYnBpkoc7vRWoRN0e9Xq7zFwgziB9JF5/73fmXxEhLNWp6OsMM+I4snw7Fqfil9bga2/k
ZvTP7bHW1vTvsRaBz/J7AiJQ0HNqJhVjCXqY7XHEKr7iY6S+lVkPb+3/NuTiNKC5mw9CG+IgGSrN
d0toysJGrVijTeYbL1iyl1/+w4A8nqEe0VvWlpy8QA4ocIHpOiPYpx7jVtOaR3Sn0RKeElNLd5MR
6eXGw31151AjhcZCBggz9nLnaFlUIiCdJGd8e37iFzQ6PWXwlxChJ/NbFud9eOeFnvFRfh6pCmb1
/39YdSnL1IhVGnRGnZy7tggkMHmpZ9lemefxEblrNTzcXtn5U13eGpfDLSp7npXE1Njb5FyEU106
lQdpZz/4qbDxBddOBNpDJvQ8TgY438vVDJqow6ooTM8FKcohbkbtrsOq8b7r0/Db7SmtfTgmpVAg
oLR09YTG8KLw4wAHV5Sdh3/iQMVJR5G71E5M/6ib5akDq7gxvbVDCEQcBvCMkaNXcTk9PQUcrSEi
fe6VDMsALbWKu4wi30PfJn52aLJyy190JetA9xxth7mlKnMVLgo++BPlDV1qDEbNJvhpJMMRtvqd
gDmSM9Zy6vhjQaPeQom0sSu6R80B6/BW/A+RbmYLzSge3ptLtvVkNZWWKrgkCX7X5raoJu2Db/SR
6ZhmgQLyf/i0Jo/6OcOhKrvYRVokGLI/BtEZvafmbkrbQrPxWJe/6OkkOgUi6i6PX3Ujwq6dEXxr
gZaITBAKz+XHVePGxLYIEgIIddFpm7HDtQ2jsWF3e3ZrZwQVhlkCgaoMvZnLcRJglaWvdPFZxSLp
oR3AWR6GeCpxn0pLbyO8rQ8GWR3ULJtnCezs8r7NAmuEAtVM6k+K+8K9mPv6KwSfdn97XmuHA7FA
igczc45nweW8GmXUs0lQ+Grw3SKHCgLCsEE5Ptd9PAxHS+vKjS+2FgJAyMKSJZOaEWaXI6JXI6ZG
hn9h21R4BwT50P8aa8RS7ZYCX7MTqmqojs00Sd3p9lzXlpXjQI0CoS5KzYtTadZeyQ2MxV8YNX7j
jGEh7ScIlv1uVrDaGOy96rOM3oBEkQFAEtGiU305T25ELxvjJjlrIRi9QlWDb6TszSE3SuUoRHgs
EwRa1Wn1sf8KyE7vnDDQzee6NMsHa+KvdszRwEIDmCtiVUKp391ejpWeNsVvKn/IS9OzB7x7+QvH
2syT1uMXjpPZf+o93TilGEf8jqMq/CPFUvxZqDTlpaNuXNhBKzWtUwRKIB8Ca8tEfe0YU8SiBDln
vFco4qbvRSnHPeGc5HUKej0QfeyDe7Hekixf3QN/DbTYA2EkD3VcYIiMnnf9YwK2WezkjmLlXZvX
PP5uL/H8ty33AKoTJhQWrjya9ZcrLNZags9OGZ+TsgtzZ5JrAYXjCqUBpx0K8zkPa/+xHND5QAFx
67GycrTJrmmOzfXqGZNxOXg2CCivJYnpAuAV7FAeR9wklUiaYIRV/ZuR6vIWZmplvqBp0IOgUwUm
bSnprVK9sSrQSy6OGqj9+H2iwWv01GC0ix5NLoqgXSR972up1x5jv/aS19sLPid+iwWfwcrUOADf
a9ISLG0VOYr3OLG4MbQIlFcHzY70zAQTUleDm5czLSxScCcQs2AqD02E/eOWtuLab5jljfnqgAfg
IV6ue4WMRCaIk+H6KlTrPdA//1NmmM0fLUIT4DOV7yH8Z6oGKXbQZdGlz1h68E9uL8RKlOXTgx/T
qMuyHIvKHzDIwI/B0rpSA8lkF3oYDedOXYTlj5AWZ3EoLPrT+yHSwi0Cy1rk4+VK3jMjrOYGxuUC
KBXV+CqUPdcaUH86hhEKD46odeNzpnJJd8KYxrCM+IKO2QxTewe2WMKuBOpvNQPMFOHoY9COb4Bq
xcaRS8Q8SokYfVAzgcBHMg+BkGudM3r1nWLafzUQPNdP9eQegyL9/3F3JctxI9v1VyrexnaEoYeh
BsBhd4RqYHEWRVIqdm8QIAkBKMyJqQCHI7zxR3jt1Vt456V3/Sf+Ep+sIqRKFFQQiXyvO1qOcDxK
7MxEDjdv3nvuOeF0WOXDLxnIETvQOm3LQck9cSxgaREkZqfE9UD7LPq+vlJyLMF8NKxGOBJxIV0I
eWBBJyFOCns4QyRDczq6btuOAMjRhVDA2dDE/VaWsEGBvqytJnHujedZqqP8BnzH4nQYiB75gERZ
+MWDk/ELIlLe7cYTpPXp8c3YZhbgo4HiH0hVrFbjyvfEEMj+WNdWVu4CtRUI4JUVQ1v4BF5I7zLE
1gRvV06MUi/c0dnxvtusINwaFMggBI4i1YYVlK0gI6CvRXKmWBfJHLnCOJitXQ8ZIatynaVvp04X
F3Hr94IGEUQulI2xCRarhq6T5CgGRU3MhjjnUY5aDajIyAhy40m3AMYTGz2tgsKaKpWd/3z8i1uu
OASogAtDjAOlQc29htBcINlSLqzWvgARobHmeIU7ldVYWUMBKiVlxyXX9tpBV4Bc0yJC7G46oL2I
ij5cV2kJetyVYFXajZJ6kLqCQnN8BWkkSDYBp+GnC21kKdnM2sgVmYMEPRPneYZbZHn821syMZSR
iDKw0pLGg+LvIsdujgVBX9lKgppUMVYnZ3akTZKH2JPT8zwOy7t1WlazoHTi01jdyOtTVQgiAepa
Ix3LFITiQlB1sYNZpM3Zgp9F68PwMkTtUMMCDCdBKuQRQsAjS3M+W6SiPDDQFpyOHPCLzPMk96/D
Kh1P5gr0GIZgxBlpN54NCsGl49GlOz5RLceCun2AcG8TpE1AKjg4xuOijAC60AtKlauN1kOz8pwK
/NZWROZ4LmzkjqPY4uTR7nAbIVNKq2zZfeJshsTNQKO2gpoU2EfHgg7dDSvCTdzxFG37OHr0RFCu
gnC4+eKXPEuOlUlEc9oA7E2DUhIv1UzU3WUah9Un345F5e74fLYcOlqHTnNtMKaA4LDfBmFSsIHp
NhwPAeoBkLKKyhMUlRD5zHa90n39EQcGFR47EIrAiTczruDhdCKfqOht7KpfLIVUxY2lyQSlf2ER
viGOgHJK+LGUfQRP38bWRWQBSXOl0la2KHu/xIELIFsUxY+RbjkdAKvWlcPbEIuH0OwBN0YOko8y
cQJ95dlr7VxwZOvnUoHHCoeKSFCi3OTDk9cvHOVLw+0AFOIBjnZDwgBBHBgvb+IWKzkHFnIqOj45
9eC+daFm6Uw13FNat4/9geQnnGR6cexZysqyNqCKhHWCHiJwI64UWO4SIijpcEncfHjjgCIunUdj
fTST1kiOXsnrSOz64jZ7jQsRnG20FAjooIZvON5ImRMi+L0CWcXEWkjER6KayJkFjnxSrcfA8Toy
ZGYJYninblJ4K31o5TZU9+y0q7iu7dxAOwoFSQDwAVTTCM4BGVEAIwE/NStLKAj74yS/d6PMD+bB
EMV9szcsNkDLyEuJYHppqgAJKZ67kARRVwhWCTPID5XqHAQh66moOeu3dAbWAtTTI7KKG7nxaXqM
nZDoFuAnKSoEA9BQA/gPCo/balJqUseXtR2c/c4aLlYOUNk4DXR1pQbZox1NytFUh3D5ErB/DVGd
UI07OmxZOGR/EIBHOQOt4WpsZR8qQcRBhGdVDiNxHuml/nldbj6BDzjviIa17VdIpSDyhiwDKNWa
GRsXVbbWekPwqiSyvPRTIl4BDW0Bby6QYBmg/HPhjTQvgpiN51jIrroi+E/W0dPxzdPiw9MaXGpy
AbnHw4A9vOVYl8cW2WgrhEB1GRxyUHCZuTCc+lyFLq0HQgonjj9tYrLuUpFrWV10DScdckkynPmG
BU4hKJW59gYR1BSulLIeS59ABwBtwQKwFikKig4oX8vi4oSgrgwkqKBOb2KKQzuqHJAdCmAuBlt/
VKnWR1e3pY+xL2tdx6TFK4BrTt9GsMJY3sYx0dwYlfmQpFoJVQCaDV3Ty/hEhDTU6PVeAQW6weIB
qEcpHdn1k51JOirAn7Eaqkmygd5qBnl74o+E5HSEWF3yCQqQldzx+qKbomHxkXWgGEw8f+D3NfwC
iADoFkkrYGmLMZRd7cBSF5K8ySdnoyKplLlUgsTyCjKsjnfqb+IuTcA2txOWFakW8DAgytuMW1dS
PCbxRkdynEyk/ETGRtKmBcktbQa1FO2jNLLkM0SRHBchEVRvuyhT+nkDYYx8aWu5r3dYjZaNjIiG
iEc3YCCgYm24gMjIu3IwEawHRygV8IRuJgtkmAPYfbAozdajSro/fmi3j4/mAiDaS4sGKQJqSEe0
d+Xa1iSqbDLBAqhCPDmDEs7owcdvx6clhF8QCdpAvNm6maiWos8zuZTTh1EBDRRDX0Ob9JI44Wgy
FcLClwDjKrLwRM2oRpedF6W9zApL0BehnZRZPiuqcZau/KxyVqmdSt4VKoeFT0ISudeuXSJOPI30
cGNdQi87JY/HP7NtmyGZjZIVWEgofzeudMtF9BIsZgKKFSPwqk+dNNY2H3ypDO43eTD56EsT/2zj
jSeXOaDpi+Odt1kLijaGygE10808UwxkD4UbA2OjScln3XHIVJ4EQTJ1Eevt6KvFgwLVA5h5oCiB
SqwmgBTVths5HpX6KiAKns+QvgPrk56Dr2Vq+cUVqMaSEE8qVUpQQF6IxTSD87fu2MVtH4wAF5IC
KCFHlK+xi62JL4qwJvpKlyKwmyeqZU1hGQtQKI6qN7xoRwA4ohcEcXH30MHsbeBgXUKCPgd98Xqs
OpfZZji8kSNtvFRLyUdNsRDcTZLSX0Deav3B9kfKZ9BkxicJEaqppafwnZ2NFWodtrTlLkR1EmBk
AIxQNEzDrGUa4ghZruqrSPZV9QQKL4F4GrqFI07zEuKKU3EihDNw2U46pr61Y5hxRDTxjoRcADsb
6WY8DEUAo1e5kFcnFdgnpmOACeeWLHg3kKq2F2AQcp6Pb/C20wXJMmRJ4O+oWAO2U2RzUQls5dh0
uTaau3EgIh8Sa+TSH/vlXBXWanhT6fCU5zLKtuLT47232UwV8RwK5d+SWLO9o3YU+c11qq0qHTQ2
U1S1F+NpNAKkwwO3ZjGz44nQhdhrO2ZwWnGmkdHFrdWwmsDrJe4wyvTVJCQgO84qUFFRsiLxIilG
0kdtnDq/jMb2KIFE3hh8l9BsL++Of3bbIUMEB3wQoIUAtrkx6VAWpzH7sbZyRuAozOEkpAs/mzxn
UJ3t4pltvSZBN48wMFxMUDM0TjQY3SUAL2E/441qX4blyF4VkWudwsNUJ6tRIIXaFQmFCS1FCeYQ
Gp8sNdG9RcnrxO84Wm3hc1yN38bS8FOU2A/0lO42F8qEZ5CLlz5VamJdKuNcuoCwduxMVUiCncp2
Eufz0l+j8hJ7QDdEJcmQeYmkOdSmlY8oa3Y/ZLjvuoox2zYk6jwgKIE6WAy1cfhR8eXJm8zWVyBN
ce9FPQQN2zgu4HX7kod8GtS/hdeSWCJYj7IBLA/CHajca1KND9PKzycy2KpRvOxXi2Gp+hQSV8DA
pKX+UCoqtML8PD0h8O7EjhPYYnQoJwnc1K1mWFOmNMSW912gQqHCsCHJrLAk5VosxsFctEDlOYO2
EOKsiG0HXRRPLTONjkESjFcWKM+bUaWxNUGI2gdvdu5kyjSaDLUT7IQQmIB4lE4B7B5PHo6fuq4e
G6cuWXsbRAF96yEQIsgcSBa88rmIykJpISkbaE1EUqp9Ot4n3S8NF40yR9HqXjrBTZtOpEmSQjtE
WEEzMP2kxJI+WVZiSbzF8X7avg0F3Arq/cHmLjbTEI6SBZNQL60HTLZ2Dnwceczi4cRZVIoAhny1
0vSOFFPb0xXlAIg1IOSDt1QzBpAHvocKELw5NH2tz0s449WpKELzM7Ll8cwRNPKLrFjJXaCttRO4
LgXk6Ie2P+kYB121gxneG4bCXiECUoUQ/cIwRCEQ1zBiG3jC6ihKp568ds5eP81IqSEcirosytPP
dpbl4iZTget+yGN1/ZGiP6el7ntXeRDRCzLsgrC03FWoc4AjAp5IeIYyvb33HKRIhU62lYOPPFNc
JZmla2cjnBQkJd7l2ALd53w0KcePol8Nz0dSZdsXGzGzu17obTOMZC2qQiE1T3FC7CBUPATcZA30
EyhXgGqBqx7eFylQ0MNEVDpWsyn6RksmaGb4a2eNL07zkQLILBiEbYh9PTlqthGXYEDLlqQcRT4e
dhnkJeC0FaNLVKVIZ6m6LiE5D3q09Rolcm6AdBDqeAxVCCt5Jg2zsisH3jodiL4DCA68FEpi2OlQ
3KESCJT3uxSHm+rcJbY6XPpK6vgzZKUqq+PObDvZQGYjqIcqUgq5YbtDJfcIoFoN3RGgGk48WSTB
ycafxGAzAcbOvhyOs8fju7x9EcCiTp+V4Gtp6g7ptm1ZAIDBUsoaQI1Th4zGt5FblvLUS50iPAWZ
qKCdpaWWXAa+Nl5PU23iwlfKdGtzJq6zqpoJsQscoKAJ0bOaDQupI5retgqAOoE+n1a7HCiyBfh+
H/mWNYojx6B5ctcoow19PToVSFYOO9agtTMKrcI7lIIAGzbGspWJn4wFFLmqcF8+JOAESk8qSK6k
yyq2gy/Hp7/tzgCgBrk0uGtIvDSOQJyPyom9scCEDAIDVJkl8NxvfbWshsvjHbXUUClwC/FNiFjA
gDcjOG5BRhvIwrsPo1iYOAj4yZIRjIuhBmQHDasCbJgWMxl49SUq0DdnurKGLJO6DmfFaBSfhraS
n3QMib7mm+YcunfQCsV7H4D9xukC2byljAMw+A+HaykH30kJVctM2QhkJo7tixjPZv2mUFxrNh6n
0uQU72DNmSLtFdrz40NpO3j7I2n4ql4aZbZSiOsH9Ze1Q/Jz6G/G1xAWcnTgbIZJVzlP2x5DzT+q
2fD0Q8K5ser0LsF7xVs/yIEfQ0dNt9fzKsiVZxTiv56ICSlQkODBysJdwPOLtSnwnsGo7YN0HxLd
0CZJ4OmjdigDonYqIm8yRKF6LnZsNjr+5sKiEh4nFSFKdN74vo2UVrIUQsaD1m8HV5q+cdMl8GP5
9UjDm+TEiSkFZBZBfmwGOeMAWZrj69l2rCheDaWkqCECpJ/9aKVKNqN4HKGGe5QOF7GsCuqZhgh7
l8BW60KiYocSj6CKs1krLgjjTBdxgh+UUMg/F1F5mweehrvIz/2H45/U6oPhakC0CBUKcIIaCymm
E3g9HhgrQMFh/axCRhnKzcQ7UcZJMI8tMMlAnlEanm+Q2fwcZWV0ht/RtI6lpVdQc2kRHkMuiJKk
AhvCziySz8hgAuX+UKlqpiw2ub3GR0sbKZnJ2dgHc3msjmdgWxOKxfEJaNtU+z031nSk2XqWrAmK
loCXk2fuJnCR3AMCQL7RPUtYClCzO3dB42PPRFR/+m8wEeD+A7kDhaTgLc9+uAT0KuKvqQ2EtpSe
aBOItlRu5n7MUz0Hv7VWxHLHB7dNtYrcJijxkGY94LOO4dlmGwtB5jCtlDvU/Kp3YLSIz0HWt8lP
LNVXnIWVeYLbcXhadxpCFdB8hNnA+aW7fs8T1cDbY0VwfFbaJBDTD2npA7RmBbF4CTla7SyXA9ue
w6xb9tJSgtGTlTvF5sR2y7yLTa3NLqP6D2Q3GAVSHnSK9kZSQnoMgdIhpqAcFuHM98dDYJ9Aez+b
5BBcQ65JfMukU056SuI5BEKe7RGBRxSPiZ7zMHGt8HZTqfpMdaLNF9lHYntaIZozFwXSxbrf+p1U
CQy5Y0QymkiPDUKiKbTs7Id15VQPyCNl4k2hxUp1qwN1RubDRCJyxzLTVWyeZGSrQEKFlBUlpmW/
dFgOiWKNcnBruFryM1kn43iqVqAAmyi+2kUc17qXUUeJ6C8cafC+sJ2Fsh84RJUgZoFwDzgko0n1
Ef6jTIVmFBgxoBYqd4oshSx2nNu2mBgerfDgNUCWkKFv2I0I6o56TkJctshrbKaBIrnFohSrbJFD
xG+4HEkR9BWsQkit8xAIv5mUSuE1sD2QOR7qQ+HjcTPWttQUH454JIaFNCw7E/C9oHVZabAjsb7+
mLu2ehkJvjY6SVHT+OhmVdhxcbStMxKuuDQoehoZSrZDXfBksA8rCL6MIlWelZJjp6gYngj+MgCh
G+lAiLWYaVy7qBLeqvlCsJDtLlaVCA9kHCDFjhP1PIN3QgkNrFLF8a2S8ho8vHJyOvHADTt1BLfs
IhNtM194FKJuFxg1hJyalbtaEaxDUCvD+4gFfe4qk1yYlWsg1lPd1b5oBcqilUoaX4yGVjmr1BA0
84Da5a8/XrikKcMKlhow7sY6T4YWyEQRb11RJisVhLjl0IJKHCBdJ+D2hv7eq7cVZFVhPbByCLA3
ZaSHthz7YukBpWEV4SV4/oYn+TpKL1DMKM9TKAB0fF5LtAIcXcgHI3kELsEmMDtDCWWQRbm6sm1N
vE6KTJpMyzwt/KUr5VMRhZM3IggolRnSGrn+QapSuev90D4EGinBBUFRkuxOA6+dnYKiUV0BIpnd
FrHqRcvYG66tU3mSFtk9YK26MHVzTftoCygCXK5jJySnr593iGcjRICjhfdzY7tP8nzkTCrgckNv
Q04JUB3nqWK7cwta5TM5l6sOc9ZiSKkTKIE5llZVNmXRiS/Zip+gvwQm/TEhhVuV0xHovDZzT4hG
7nScqn5xsankytlZrj8/bf7JMsOb3d2Q/PTP+PkpjAB7sey08eNPHyIzuEuJaaZXRvTP9D/9+qvs
f/jTlfNEwiT8kjZ/i/mP0P5L/3MjNZgfFkEK7fGPmUnKWzPJvPT4v+5Gig+hDaHiJEjvw4MmfuiX
th/y3YYG5nZc92Vk/sufnsIsANL41rScMPjTyz+dPf/Ln+Cc//mgne23HPvvPQOfnD2jYUV5hy0N
OwpGmO0f7AMvDKyXfx6P3yHOjHsbcIjtHxh99Lc3ld+bgYNBtczS8d859gG7uaETIPedAVl5h8oT
pEeRN9j9YWZAE98hdIj6DOAEtn9wD/3OZkCEQeq1CQRZfQfsO8DGNOC+t/zy6B1e8vAdaCbl9/XV
NO7U86NH74CroVBWaAZs/zDfjtf8OyQ+QNELCCr9gxfo72wKaMyw1xzI8jtgrKAgAAGD+hv3ln+i
vaN1AZBuh4Wgf+Bj/ugU/ICJ+GokZ7bjPW9tqGMme4a48xdqA3LYwL6JBG5K/BPzq9So7hr/ZmR/
egphcAP8xda87f0Dvaj2fgyfTCPo+B3GXicHv/wyOdthv4xl/68W1PLXU8EMvP6X+i9PHZMY5Mku
t/9Qvnz1teHDtL//QpwnY/+yQFll/WN9rbx88t4+OtpkkKK3tNEsUCWwQN9miF5Xr2w3cZiByrhu
+rW4yEgYmXUb9KKA00qDSH2GeR2S1B68983mxCL7o/Zs+32WpMTwGvMAOr6eE3EXZu1jRkpNw3nu
Mx8f6ElgRwwfnb67weJLyf2oVwGHok8fN/CygApo9AKFajw0Ua2CEgQor+AZ2Owl++YvJT+4u7Fn
jMZGBG4KIUSK7MGTltIvU1gN+zlv6GhqIKP1NLhLjdTE4Hbt0T2K1AwOE+UfxfdB7Q4plPqf6wP7
hu6uzCSMwtTw2UmkROTAScC7wSUH4u7x4RZ+S2eGZRPzsR729qtQK0L/D7FraMeApYFepbuP7vFV
M4M4j4/YgINrM7VN4hnBMzOZ4LfYlk6BeRk7BAQGlEeto9s2K/zV3T28Zer3wu5l8/p/31v6nQmp
7fr+zcDePszNcnCxHPnd3+gWmhmB8cwYd1re+d1l+MGjusTLMKArXjdF9xmlxujb8JWJ0vGwbmd7
b1DB4b7N3hl4Jw5ucFsTc4BhD66cODPhatVN054Qd6t/bDkXPzgzn6BhYz632BaQGvRvfYaJwC3V
egfirjpwL7LXW+Gv57oe7XYREIUAOAZBj++uBM7+N9+UOYp/mwOMqDpCwn0P8L4BopsAXur+Xy24
eIZTwybYkPVkbif42AX6g1tvVkYkY0wwLX387oL9YKtLozKwnYkT1W3tNsSxvfaDTZ8Rg50Eyn/R
d7xnCTFMr25nO1aaTurdLDHiupVto7TIqG+j5yF5bkwBTS33bfYiKwwnrdvZjlbh0Oyl+WgErMmE
D1t383aT+cFvzMGYg6X8CL+V1GPbTsGhJ5x9s44/uGPvjOzZGbwnxiPry0Extu7r7fNwh1Asc1MD
l9e/1ZcLiY55sPAd0vR5twihvjtuZSbpYGoEbj1eOuPwb+sf3z4pP5u+yRgJED/1b/U6HGDT/V0y
aPow4L/r3/oyRLODu+zx2cGj0nlijiJSBzzM8n0WPA7OkgOvW0IxAFSmOMzR+8dscJUlzI58aZ3D
HP3r7eJucft5Mf+3Ad08JsGENfc/XkhA5oE3YEtRoIKhpNPatF3WR65wng8IGjPp6378/t4P779Y
NoIMScraaA6u/vvKJI+Gs2Yb5mAy3hOYDNaScnAAYN0sz3g2E7s2EFsbx2Eirkoj8NnLiuKx+9pk
UNw1F43DvTolWWA69ejoFCgcxjoz/MfwmV0zmvLsOwd3xBlc4lpijNhhFPb1jgAeOAHbKIeNe4rE
3+CC/r+797f1x299F1qz1HcuzoLnMDAbATbAgri0zC4dCmP6t3puRKxpQDlp/1YvSoIiiqY5A/9d
/6Z34emLkJjMzkAdTf+2d2HklrY5bIwLvPBc+3BKOJzrSyNM6o/fbmTKQtF3I18ZT0Z4cERoVXPv
lnH2wkYOAFwhHBo2vGcnZ4PNQM5wadgAwxC74agKY9+puDYjg31FU3R331ZvDGI8mV6r40rZRvu3
D6q6xq0HfW0ODSNF6kQR8pPMfj4eSv/RR6UTWEYEs1EPc+tYUDRu3+m4tw2n+cLZ1nr1bthYO4cz
Da4XDmM2nIK1+6B459BsRlzqFjZ3B+A1/Rv/VD2aLdNBSwn7zvRnx0wDw68b2m4NHqbuA16mYT44
SzOSRYM/DxZpSMI0ezmZ+90BpkyV6ft+yEuHF1lgJCC1RZf1/3TaOgUinYMPcRch3uGVbfYGmT4e
vs+V8/zsmYOFkaT1HNE12kWjvz9psCJfkSPHMv4vs3ZnOy4yiAFm7ev/3D3+9zsFDgCJxM438i5b
dqzXK8MzSgMLRBzv//79PxOX/oRqTGSSMIJT4zH0jXrVGHuIHASYVTjEGu8dPyTCJY0M7H8h5QiF
OFj9V28PK92ZeBS49XZP/jx3jLDEe8kZfMyCZ4PJQEGmEYUgHDqdh+5ziAm8N1w8Ix2fubVRwISk
c+fi/YYBjm2CqW+EY3/8dPn+OgkWE8yfzMahZZB9LdgsxOUxuG2gb3i4hwtvcGd4ufEcknqY1IhQ
NGDfQS8zBHx9nOe6KdrwIV4oe3UoHI/VZwrY2G8X4cH6x7cfzWtMMDGsjBkxeAn7t3yDXDh76KDH
09Xs/oZdvKT//jYRxR1iqu+B+x2GFD3kkdgnC4dt8x7hDUKYTcPBs9vCwtix0sr6vqdyanqWk7Fe
ncSh2TDBxG4BDqcmlC+sMG+EqSjfHIfBG41E8yFc8PUGZQr5ImCKmBWkUpt9hzs3aXSVyUzxSCGd
EbP5tKK6SX1Hu0jSJtqO1vj0bXZWmU82O7eUFqxvsyeQVG2ggKigWu9mDRKabU77UYjcD7rUJ8QI
nhjngCo+9B3y0nkEMKeRc+YReViiMCZIzLIe4vb+7ry1un38pUmQAmWb5TEPQIaxs0u5LvrO7oyE
KJlhTAP0nfq3e5oh9EKYSUCNbP92zxDkapwLKFRwaDc1PHa0lFOi7+yem6SxwcBuxaFZvFevjJJN
30s8bqBLI80bu4FHtujSSe2s6ZqAxrL/VNx5YW64zSFzmONLB3Y9NQO8kxuAMsr61ndjgJ7TRGIu
I1bdFrU+Eo+41lXoPWNOmHYpl3LfIV+FgdEAkNJK6N7NUtteN7OdBB7hqe8gpyEkUHfV4xkVksJg
bQWPqxnlo03DxgNscoPSjsxqZBx4AIpvEapqPDZAztl/eumJbqIMUDbDoeGt1SROwMSgIMXOoemo
gTrdiqz1PRp3uYEHHXmux0dPx5bEpHfDhfnMXh4yD9DlXeGkgJ40tzEYAOsvePuh++RSYC/jXKJ0
hUO7O1T5BTJFzyH7bOSBZvgM5+oJ+26GQux6sNtlPFqy8YP+NiwyLijTIuyG5vGquQOCiL1UZUrR
3nfjIbJuDsIvcF4Y5CHYjHmgc3cwASSxTeAx2NGDxoKHP3eBevycmW1QQe/kDftOza//Qc9N29MM
NdxQbIOEFchXgKKk6mldK/HbhdZoJeYfMbBmoTSScVM43BrvKSaCabRzYbtfn9MwTZDmZZqlBC59
9+cUdzJzaHmkpCHiiKSQU4+OWkYeWeOZbTCXJo+L4taMskcPxY0wX6jKG8woomV/4FTtoO8kz00/
fEJiFd1098dhBwIdaJKQrTzohgJ3b0KQhyLpndQTQteV0hj1nZ6vRVrbAvDg6xzVLW/74fA6mxmR
OfhskmfG3zhaivuDV/Z87eDVlzI7nkpd9Z2ZBYTi07oZOg08kEqLGCmuEHbPGywzOF+MTaHk3L1H
TRww4TDN8vAyFqnthBFrrnlkme9x7JfA07ItqxyelEsk/hnjSomL+87uEvByZm67/Ybuk324EUCk
1H+ss1//JzUHz393locOC9eSeFxeF2ZQMlPRQsOQvTpRe+k8Nr2CLRtd34UDOCNMbeZy2coV9W7X
eWzMAhVr69vqFbArlpEgtVy3Re0PJMPqH9/+6EOMM0xZnIrE5eGErH3B2GBwY/IYrtdolMMpvsJF
+tSMu3GZW2CQUidjLmmI0vKYBtpyMzYk8bjmrsKK2l9UmNfD3O41HunBawcuPtMqjytj2yp7X0g8
0oM7MyxMnSQxMmbUh9Qnrzdst7/+JQsafGzQO6r7efuBvsXLhOVMgFhD/2bvzPLJNj3PZDYzKJY5
NL1jmTlgHJJ5JLOAlTMboVkI1HEYNKVjMAaXJspS6tboQQF5af3j29fwDnHfBpIfYtYc2s2e2agQ
iE36t3ofsq80qDL3b/Tu1/8KB/eh/+tftoiQG/LrfwdPDsvKBNmT/h2hFtVp1CAg/sOhXSOomgZa
5oFv/WQdHHAe+UPECVzgbQYnRsK4RdDv7T8ZIBVzGj69zAV7iDgMeNcYl0DmccH+cvAGgQBX/3n4
xfEfjceCtRg8GAN2JVZ3B+ebRzIOaipA/RYOU1GDyub+0/H+sWTLMSH5gRCsCE7zCaLJMNTd76nf
Lg67pa77AwZiW3n6wPPYtd6/3Urs6Oj+gEtBLPp0ZEMMPAo/pigUbIBQeGSHpsSoWDPBwxWYoXyN
sZg8ajRmoRc2w0w8SpMWT1kTCc+DA+yEmMGTTWOEjYATDwN/YnjudzNjHBzEZQaSADY2dJTF7wcD
vXd4AwMTz2wNiQfIkhZ6AsJf1gZv+wBWObhBNybJ2EY5RC8+kaw52K2GbN+g02e8nCrwzDELB17J
+gO+97z57a4BhEl3RG99b4L9T6Cf+Vep83lPskdmbqWume0OHb/HbYHNsH0yTQ1IajYiATx6sDLH
YzcFj2pfOloYTia6wANOQBMKoKxD6QzTNA82hplRAp7VBifggTGcNXYHj+jpHHJmQaMEjMezpm63
PV3IgyoAnJ1NKlAeyL0lLmswaWZsXIFHfO8UJHbMsxT6Kv1P3zn2cWP9JB7VgVcGoc/oZtCXR0KZ
IqgSGitjcqfQc+o/GzeoLkhDWtTIRix40KDtSFcvnDRNttb02swd1oLwqCvf9XKZPbHxa5mL5YN3
5Dwbz9vh34ePYMKup3wbqOSBZb9H0Gg3PzPsyzBpM4aQC677/Z7L0H2x7Sbqs4PiF3DhUhQXBYjs
rMIBrwWPlBtkvFInsQefHWI5rUYe/G79v+vT3dEeOARSp8CUN/K9Mo/a3BnqZ0FlU0/BdkvxSOfc
GaxXBP3Guo8e24cyKC8ylEA303EQSeTQ/JahGS5Mav/6F8/0mZcDBHA49EA/4MpADyyoGLEyHjCU
3fHa3QKDv98Vmf1DPWq6tJBT/z0HgKCpjkhhX7cfZujbowmSHtk3uMJvRIDeKuzAA6gPHO+X0HNf
7PX+So8BFAZbNoTpALtVVYhTdL5R959Li79plXmbYsQfcBfsRENAMmr4Iftk5GBapqilbL4TOTR7
RwNsYevNyYOvbhZSd+PvL0ywZQTWP7Q5HjzcgC3enfK7wjbS0FtbPzwqv2ZhWB9GxsvkUf514qyZ
lwgPLrQTVLdQNuZaLGBbcUDF9A5IGo/y7v9gpO8l+knV/w7b5+AjvbS/TaLRxab+JUIpO7kiysH5
zCwKj1AgXp5MKQwPgu9TE5VMLzt0+w1XT3N4f179d8xHgKCjNvtv96suHOiowKeqW9pGSnlk5Wc2
AdsZgjYtNxQ0LOv+3j7ya7MYzAyvpYyFR23PtdOAT/HA3H42AoCFs/rbt3PNwzm+NlAiwLTK48zS
Cf7FBAqQ1VlBmU3d1dsX78ZJn/Coab1cILTEoQMjQhSVfkILGJfqGX7zEw/0NX+IGu0GE8POucZh
U+OSSmzDa6eo5MGbtHsnnJoeonH/OHif4DWeAMS2CzHQE4t4KGjWZllgM34K9K/6z9l96CIbwcya
zMOVuEeZCTtaHqS39xlKSxuD5bAzV1heZxdyOclS8BHW87p9gPMIEh84mXI3sVt3AGdGGUhpuK4+
tPvjHuF1SYUiIU6sgYZrOOJR7P1pX8wImklBSAYfMhAqwl9sdeMmlMROBGk/9NchRQ75uXqM37NU
v+HDp0XEru/DZ/9r6Bcfz3rt/3b96NuT32QG86p/f7GtdD+3KegxDb8M88jD/UDlbH/c3V+529gU
gfBVY7QewDEOyqUZImzInE0eDMG3WdKEKvLIKtz/+r/A/pVmvd23pqTbydqfyXqF/zbkcm1Sh/Wy
bNfqr74v2r6d9+5v01j8A35li8DjH+8r2/Qkf2df2bGlX26DJw+PzJ/+HwAA//8=</cx:binary>
              </cx:geoCache>
            </cx:geography>
          </cx:layoutPr>
        </cx:series>
      </cx:plotAreaRegion>
    </cx:plotArea>
    <cx:legend pos="r" align="min" overlay="0"/>
  </cx:chart>
  <cx:spPr>
    <a:solidFill>
      <a:schemeClr val="tx1"/>
    </a:solidFill>
    <a:ln>
      <a:solidFill>
        <a:schemeClr val="tx1"/>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strDim type="colorStr">
        <cx:f>_xlchart.v5.11</cx:f>
        <cx:nf>_xlchart.v5.10</cx:nf>
      </cx:strDim>
    </cx:data>
  </cx:chartData>
  <cx:chart>
    <cx:title pos="t" align="ctr" overlay="0"/>
    <cx:plotArea>
      <cx:plotAreaRegion>
        <cx:series layoutId="regionMap" uniqueId="{375B0DEC-66F0-4733-B3F0-B70D8B0ED327}">
          <cx:tx>
            <cx:txData>
              <cx:f>_xlchart.v5.10</cx:f>
              <cx:v>Wickets</cx:v>
            </cx:txData>
          </cx:tx>
          <cx:dataId val="0"/>
          <cx:layoutPr>
            <cx:geography cultureLanguage="en-US" cultureRegion="IN" attribution="Powered by Bing">
              <cx:geoCache provider="{E9337A44-BEBE-4D9F-B70C-5C5E7DAFC167}">
                <cx:binary>7Hpbc9240e1fcc3zoQcgQABMZVJlkPuqu2TZll9QsiUTJEGABHj/9ac1tmdsxUlmvspXqVMn+0Xa
xAYJotGrV6/uv36c//LRPN77F3NjbPjLx/mXn3Tft3/5+efwUT829+FlU370LrhP/cuPrvnZffpU
fnz8+cHfT6Utfo4Rpj9/1Pe+f5x/+ttf4W7Fozt1H+/70tmr4dEv149hMH34J2M/HHrx0Q22f5pe
wJ1++enVdrd/dX64ef3q/KcXj7Yv++X10j7+8tN3v/vpxc/P7/Z3T35hYHH98ABzCXnJmUAoISz9
9cN/emGcLb4MM/YyJiLBCMefh5Ovjz6/b2D6q0+Fvrdl6O/t14EfrenXFd0/PPjHEF58+fts8ncv
8WysDC77vBeZe1r0q+2vb/nz93v9t78+uwDv/ezKN+Z4vkn/aujvrPHH3vy/1vjqCv+r1jic54dX
/+wE/jk7xPFLksQJYoyiXz/4O6/g6UvCCOM8Bc95+rCvj/7sFQf7UN5/vfTH/eHLtGee8OXqcx84
AAiApz874H934X91199ubl6/eNr6zc0/e9sfrPNfedtnyPyhjz53xJuL29f7F6+214fs33gColi8
TFNGYsTj72wfJy+R4JjGKf36zp+NfuOGXr949cmXH/8Htv9+9rMj8P3g85PwHl77P30Svl/hvys4
/dcIX8nDH/KEfwk7/wXBr8Ho34g/8tX57vRVvrnZf8WDHyH+n9x68lJwSlCakM+0K/0Og1L0Mk5Y
zEUqPg+Lr4/+DEXy3hbm/uEx6K/Xf7SkH5Oyb+c+g6Fvh56DkMz/8yD06vbm9fWr038nEYgA7nks
EBUE/8gSmNCXNEWYE/KZKeCvO/6FHw+h9/fmf8IGXv0+9Zkdvhl5boZXt/95M3x7TP5dkSD+r0N8
n03+oYDwzUH5dxni/0+HeMayv4kev+XW+X1/v/k1Kf/Do19t+GzqP8vtP5vx8PDLTxhCwm+Z/tMd
vkz7EgFcH6Z7+xsR/Trj8T70v/wUQ/7CiYDgET/FGI7ITy+mx6cRnALrTVGSQnKDY4piGLHO9/qX
nyLMX3IuYppyihgoBgKynvBEemEsZi9TxBFKYRJPEpGkv0khl84shbO/bdSX7y/s0Fy60vYBnkoo
kOn28w+flpownqTpE8sGXQInsMyn8Y/31yC4PP3+/0yiL5Dvm1Ymfp3H3BMf6g+RrnktqcETyiir
i5BzlRBxES3IsVSmSRDD5dRWZZknXbTg3OGiMnkBm4DOyiYaapkWU6G2I6B9stFNbIbTYijq9Ij6
YIQU8xj6Wz6nDB3I6ou35YDnsGfr0quzdIKgi6a1azI7apzKJhrFPSFNU0mdDpdqFvSeV0RvahXq
dyV3yZZNTMuu1vUdHW1i80Q1H9J0KrN1LkUuuKnOoyIt36lZYQmJJmQXE97TQestGy3/VAZjN7Qb
zKU3pc04xv2GormBXVi8kcRX+lIsoyqzBcxayoVFUQaWq1uJ+BLJYYjo63huuwvfRKrJTeeKq2Eu
xEmTlsluZet8zq0bs7BWvZHVEPgG65Gc46kPYya6mT2gLtylcYEzjmwv1eTxZSgm7iSflNs6utrN
oirnJB26ebf2dTNmfafwESVDP8qWOXERuCo/YIuwVNy8TlqrD1bPxeu0aFsjo04Ue8ImsVmWUtyW
I4J5vgnVJhHqkxftXePrOluGdZJg3uEYMKPZtMyjJDpNDhHDZtcUbX3LyLSNJpdrR6cgyVrgrYtM
lGtmk61TQ3fSt2WzA6NF+UpCuK37Dl9ohc9KV9+WJKllvwif5vFcFm/WxauTpuhpLJ0amwc/6jKP
vFn3mDRzKaNg9BmbonmQMfMu4xU3UsPamgxh1l6EMM7HwMFas1lXKl2b6sOgfCRTGkc3KRt1lgZM
c0yretNa5nap1uu200OXDQtKjsrEvazEuGxJHW/MWKbwvHDOinmVA9GlnOtqV/AWHwJZeC5Gcmb9
GuWsTpfTtGPnSWfJCdJqlJVZokwHH+96ExdnKp7a17bizblyffWw0pX1cglDczB9Oe5mspQbRXX3
hlmDrlfbtVmXCv0xhKbLw0qqnbUuyXuLqvOOYTiAUXziYdsuSyLCITQxz3S0dke71OXWN83pWjft
3ha4k1QMFZLF1GpZxXWRdXXcghEa3kkRsyCrZBk2zC8W/EqH1zQR+LqLpnhXVUW3i8vlNi7TQlIA
D8kqp5fcCHscmgSfrJFucxvj9xOh1aFvSHGtqnRaZEFNkrmW1flk2vlC2FlviCZVjqIxyUyKduuK
mos+Sux27CpylqyduqjoOp4Tngxna4lWLdsmpQ+uoCRbUJgOoZvLk67UfIt5eIc9Ljauq4Vc+GLP
Klz0GSfsTRELNp8URWqKbEqrXmxnsPqxQBEpZdot7WEp6GurOg/4pD3fqqGY3/WrU3Itl02zdGBt
XSrzXsyxyVQF03pvPRybuc/cWoBbzbjOFUouhJ4bWdZ6yq2Pi0wVNggZeV8dlGddzlRh3k5sIMdu
wvSknqM6w6EmR4fVBnH/EI/1hxK3/LJbBr1toqTMQrskhQzWhTdzU63LzqeAjWkG9txHky0KK/s6
moYPAdd6fPKtpHe5d9wJmZRW0zwUCd6nI7L3NV2KzPQ0zbqKsjM1jgbllUFEwwt2+JqHlLeyhV3z
9aYeOT5dkwKgJiaBBlk0YLWrORSzkLgwhSQTdrkdzZa44Wwe9T441O5j3x6MqS+idTBSwVnbx8WC
d7gheV0ub9piPHY4zhg84xSV4yZV/AOl7bGiettyuq16FGcdXfbI6PMiblQ2OnPTk36Ws1ozZ7oc
dUbC6C5gtG0mBd/d3rBZCr58pOUNUgBqIrnrVpzNBdpiP+7cGJ+J2G9ttWbCNBvSlNJV4qStgmyo
ORkbcqJmt3MNLHr1u1V3h6VqdzrYc+FjyX2VtWO6aQqytWq9WMiysdOQpakGrBjjLKJG4j442c5t
m6EQjlGSdBKTtpR1pK5JNQMSxPsaIs9g1elkXB7R5bKPvJx7RF8DmqVYRnhUEsIWldUUlzrjtp6T
jA9suSLNRKQaWrKJG33VTdZuRmEvOkJOXVHd1E299cbvfFT5vGtQvE+QoefGJPohium6Hst6wlfY
Q3TVUR1yKxS77eLCp5sa17ecc703fgLE4wRbubKlz0ZAzq2fymabpCba9HVbZ77gySbp00+x7Zrd
2KQoWy0+tbT42DLAD+amVY5a0Wxc1uGQztMHNVf9mdIoZPPgyaHutLpgs7N5x4nPLHHHWaQ2m3U/
bCD3TrZpRY+AgVqyqYtl2YYpR77NsdP7ok0vHPdLNvSDzutIuLwjRbtxinebSTz5bj8+qNWd4XI+
cFEPH1ZLwCPSi4as8V5Nqd8W1N0kSN0kURMyYCv3fcUK2fixk4lhdQbaZAaAudWm205VdI5ntJ4Z
zpesMtPVCEEwTSzJZgvwYebibTWORT6P/Dgs4ViocIUKctpNMSDiaPZiIEoKj5q3U+PKHCjDtO+7
2p51duH3E02To0k7u1O9Cl6m6VxuSWcGOfUDvtO0gigOiB1IWQwb3qTAfcZWfAq4jU9Z0zSbpCvr
d3pA0d3E1zMIG6aUg7CpVC6ljyUsiVkUH/pusBtAvSmzCS4kZ/S9GmOxKdCAN8mEzCQHbuxu0uIO
z0WSRVzdTCaNZVUB3jGCaC2XcWxz50MhJ+qaSxYPTqKh31YEolDZrm9V2kxZ6s1Fva6yHZPofb8G
QD3iJdj+dJzW6miCP4xTdIfLcitQN2RahK2eO5NVgVwlaxOfNxU5bYaSyibG0S6qVkCKOPoU2ome
Fet0vaL6ekjSFigJhvPbnvSGbaPB5bNO608VgiARrRHLFelrWZTrrhpTt6/HkecaeKlMx4UBg+tT
2XdouQ1l52RtgHW1SzTJHpM7gZtPiaribddUYr+07QnjbZpNTfeWVWWSFaNrpa/4KAfV+C1ra1Lm
I0UdvJP27VmrZnNczYxzvk6v4xj4EmvovRJ4lmUX1kM9ojnnY5dFI77WQVxUVUKyTnV4OfWah8vA
ud/WvcYboMAm71TEdrWo3UMRr95kGOnlFqM+nTLmVXGfBOvlKAxZZVk0gUgbLadunvsrBzsm05J2
KItm9CZWcyoTMZG8WuP1sEQjfB+mbo32uE4bJ6OC1nsVkijvB8fbTQk2RdJ044KOhnVL1jWNLuSi
O+ZkZR25soGY9zQq4IHxKi5UVfuzPqGt7KZZnRdsXi/71qxk39hunbLWMHsWlrh7j+ZJawkE91Bz
NEA0msdDpxEctFglUuFInEYRT6SPVzjbPKrJrhFttwWWzY8zr95VTT+WMsYr3oWR4pOAC/ouLB2w
G2OYLPuk285lEzZCl5erxk4m8/xhnga8r6t5tpdF36M2T7QX4xs8i6jatb3iANoRm46r92HeobFy
534ZlpMB4yhhEs8LGossOMvDrprdih/mZA37KC31fIZ7jFjeOHGtaNlM+7Q0S5PTYfa3WiBwmKS3
+H5MO/3GELWOWWTm5LTlOpq4pGM/7RpeFP6BRDVjcqojMP6CY202dqEVOaKhKdmZc87aE8BqH+0A
xssoj0pb99KXDpKJRdDeZOvYo76UaEGq33lGK7SNeegS6UrWpW/t3IlwbbQHk+jZz9H1HCrf7ilO
aR3kbONyAGdnrNvMRYj4cR3KNn5Xzy2m+5aJMsp8oniSD9qG9/PciiB505Q+r8eq0AcOYSe+HOna
A7iuS7ADZE6QkMluZdWwWRkWLThsoVGm6iT5QJFqXndx5McDY4A0N93YqPgcMksI07xj9XRql6Er
ZMqXuhshzPrx3g7ORhoiIy2vdJM27ZHoKHGH1RPh92NpsFyXsZyP9Vi3w8mkgFsT38B7EUzl6peu
kaToi9zbCLKWypWPix2LA+lx/cFom+Z6jccrFfXJQSyWXepGoMwNa7kF+0RZxYPI1Mj0LCOXprmY
I305x6N5XRYiN1xncCwPIonWvNYrk1UUUF7z6Naa6II04zauMTsoEvi+q3lOquAuIGy0MrWQvjba
v6uMaDds6LqNa+D01Omw5QF310NZ9i6jLj2vp7F555y4VyGIPWXjGzuTLmsi7vOBOnwZq07fKMRu
TAPr9G1zuw7abRrVZ7XqjmlTpFk1TJd9SfOpbfGWmOgE117BcsnrEOOsom0jcTBvJta226Wc682a
djhDjl4tjtz5Jj1CSqAykcZIRq3bxXX/2Du2md3yZprS82mp3qphoVR2w9yDYFC9AVPf9Z2+1C6B
3C7q7o27dH19SGz/sUJu37DldF2bZD9W4Y5VYIA5zZp+zanm2cgmLIu2O1RdCzCkozexRdddQFs9
4osh9Vj2jT2qdHpEactkW6TuPI7CDTWrlQY1lwWdruu1O8NdPGdhjHy2tuPZrMKJ4vFlP0eFdKj/
lMaghHT1sVbzckqIBhY6An1386aMYiDG3Xi1OvNuScV7SMWnPanVgXVkyTiDdAjckKF29xQEbblv
uk+VaiRj6tIICGWEbEw/bAF8x2xC7L3p1xM9mFl26ZirNdBtpKrdCglGYcSHfoH9SJaDiMndkmpp
x6m8W3SYMzWVh2VVd0ZUH6mz8QlG9j0IHofFd7IAkMybpVg3sWvezEWMNgMddwPi95HSJo9WpKVn
5bQd0UTlQtzeQxRsi/6ct3ScszFe73sKx7G0Fax7bLLJDvQwzDH4MmLZwFaSuwBLjuFOcbB3GBEn
F8hSpRDmwZfR1vUaSQKAnsW4OpkNOhU8yqsWVzJaW2Flg8dCInI98erW1slVqMZdlyT+qhxjSO8F
7LJgB56WhxjYrViHbIXrdUv5TvTmpo3Cvi8D5C92V1TxDQLqjubivKrnN3M3qVszNBtTqpzH6zlJ
61uCxrztxVGP6ODaaFeufs9Xtve+M7kPg5y52RRTsDsUTydjr/ZeLUcx9JDI17cmRhkTZoNpcbCp
vYlFG0CfMUfsyxyPtDyFysWxb/EOlfRAQnSroMsma4fycaaBbupuJTtE+6Na7KaI02uyqLDXCzg4
xPlOck03Ha4TCY6fmcVfijUSFyPrLkA0OYA+864K5YMCYrhCiM5FX6vzktDhFE0jlhDF77xeyEna
xnaPYp57DYhRjRbnlV6mvPJRejlNtpVjZQvZosA2kEe9mWdMMkpiKstprnOi+ubK6CIGbaA9KT2E
X9+bRdbIXJgG3bDQbUQVyYqFM1Gq10mdbNcpTa+HQoNIEdWjXFqUzbgDUSPdNSPJOEg6x7WlR8yL
LBnrDa37aA9qDpLOxJuYJjf9CueWthnEtiLvou5k7QTd1guIR6BxXCkyHEHJgrwbJMn9GoEQo6JN
WY37xDZ21yG+jadGyd4lH1aq34UoPfK63YC4BI5ScpzR2p6TimQepYeuALiqQy8Lxo/crBvRpEBq
2kMl0k0hzJ7OKDqL/Ll33WkzdbWcFsjp+ho0ECzyOk0zS9WDLTuJWiFJOwtgE31eqWV844s2T7vi
bXAETmzYBQjZDnJGntBLwGtpO59PSZXzHnh8w0l0Fif1tVLp1li2Wfpr0/KD78Qtitd8XJvrGDac
pv4wxJCtWeDoGChpXG8ZHwaJVgTCoCOpHFVCITdfpy2k4A44RHcv9LopluK1nyAVL03FtriIBplE
dZsF1O1HFz/aJtqveP0kfJmZoS5l5ZkBn1ZPD3CD7OfxdcnHswLD0kMHDNqwa90uXopKbIJNQABE
fSdL3j2MnT1O9fS+rvSZmdS2x3POzPrWt+YOp3WWqBbISstAirEuG6LpUhRkY5P+ZLHd2QScgw+N
bB19M6+qlzUu31ZNfTFin9EhnNiOnpdVxM+SBrAjUSBi+JpZyVWxYUtyt3h6USf+3C7xLKHBjgPi
mz7zPT4AkXjTOrFFDqj44O5APDvMrNmpoTSyVgU5KDWdojSgrGOg68YRpITzEN8WyuV9UzSQzPVY
sno+q9aBS2HLG4GaO1HTNC9ntA1TWCQuUZPVJDn2icVbHBdkV3XNvcFNIZMxyGEeBnHAugIdFdM7
OgOh7Npi2hoKmja0/XlItlp/bBsK26KtzkDL+zCACfIynfhuYmEPfPCuDhHKsPYbZjqVAyVtszGk
V01lbq0a0uldCmkUUNmSLunab1djJtPBXUunWD4H3oEx96IpIoNumqAbgzeRaOdliDJeekKyYdS2
3q6iids8bmu/bqcIq+ugxUK2pXClO6HVWuudURW9XRsG1YBEsYRv6MTw66Y1usnGTncaUjjX3nng
6mZbAsIGSLkm9eC4msZtXffJJyhZ8Gu3jtN1h0RdgwQZzeDnwJ64DKIFjCgMHUDObKM1bFjh27uJ
FLjOWr9EDjIpYSHSNVN9vlZTdN1NSfsuWRM+Zd64rsviRS/vUhVGyLODXsptXYAMn1UacCIrqShv
41mxWgYVSCt7MnGWFbNd1b7uOjBjOlcWTkRLE9/trF55OFSpY1iC2cm8GeowgHpvRbSbF9e8jyva
X03Crxd4rgudWQycN/u2ivxdAeejA1cqC/2lnfW3r387+9oj+2tL2u/Xnxpif/920T7am94/PvZn
9+3zXz5V2X776e+Na0/Frd/62p7Vyr7vE/szg3+wykagyPWPy2wnw3Rf9l9L/r8W2Z4mfK6yUfES
WjhIIoRgHAsOrbOfi2yUvUwYwfipffDX6hs0DXwpshH0EmhJwlJEEGeYP1X5wucaGzSkJTGF23Ga
EpEyKv5kie27ChsoqClNEg6FPMFT6CR5XmFbaj7QxoND4SnMVoKWkA5ZUtYz9RmUvVLnpXdRu2Yq
sTMc3oFNkF60qOtAbfAIZ+NclFAKK2q3ZKJ3ikpWanWM3TKUUCFTUCdj6Qz8vSl1O2fJoPGceVDF
1dlQs7rLgaQFuy+Jmz/6olpALlEoKjNfD5jkpofaiUN6HaUYBb5iMS6uRSnaKV9NHEAgo+24SgEI
FkuDDQPZuMWxjJCDUhHhY0sk5p099KycI4lbj84iJZjYW9A5T33ZUCsVjXWR05mWl1CvWO1hghxf
g8IOWV0+WSeWXFjVb2qzlBdo7c+huiXOZwfROE4LlsALelpdQZwt74o5SooN9cs07iNOAPITuK2e
U/WGCCidZckK/9pe0QSgqKHL9apmdglZZERuFAjzw0M6VFGyMYU1/KjtFCVHgd1UbA3zLGyWdVR5
t7gSuA9XtJBCL749L6LFJQDnIo4zjVyMzwEtV5GxonGQoOB0b9cJr7t60ERfWahUzhK0wX7f0rJX
l73vyLCZSNMfScGF3VfEtSczQA39EAaHL0DeTlYws0ik4SlwbxKzNmtgl/OSlexGYWxOg69GJv28
LnB19CC/toLYrV7n9qOu+1UiG3P6LiniaW+Uh7AdL+15QpZ7yizP1wa2UZI+cVlCoejlzVteGzVm
JnEAjQUxEiRClGyGKp6kKimEUYpwucHLfNGbFDTfYVrZmIvgDVCnuc38JCDXn+tQprvKzf7kGz//
UYka+uK/KVA/uQ9LkhgL+CdGKMbQJfptgZo6ncIxWYe8LUBCLKKS7YCk2E6mDDWTrAUbJ1k6MFNH
KNDhOaBUWmvZPplIe2Irx69a7iD9F60+Uxbb2+Vp9yA8zJ97rT53v/9grRSQ5u/XCi1KnCXQy4Rj
9Gyt/aJQbeohL1AHVLWqiKovVRmEAGtDciKrlE3DUwAxft/GoKNALWw+IW1cpxvShTGvvbEU4hVd
oVYw6ekT61nxKZ1BLWyj1ILqVNObWNemkVXjgR/xqnInOrYsB97wiVXiDAKZO3fgjFurG8iWpzBA
RhmL9DFdkuqqbdf+fTOmkHfEo10aqLhiwrOgsXrTJFH0uAD1ueqoMOcNSx2XqiMt8M0At8iM1wUs
TKliNzQgakodmb75HOX+4TZi6Kr7u21kiIPtY5akhD2Nf9OTUOGZj5OOQSKsy+TagVb/bujYba3L
eL8Upj8kqKgzC0nPpmO+Am2m5/cGDeGSRxM+sLHsbxXWUV6bcTkROtJb3vX1Fsjf+C9M/oOlMkEx
tLALsHtCnk7EN0tNR6tbFtkhX308vNVgjc1UtevWDSjegarTbRHEJzB8PLl/tU0/8AwmQDdjEPUY
pemzbUpTr0UDleS8mBN2sLUXe1xBSb1fl/a1AKX5nDRxvx3L0GyXNfSbwUEDwpq6bePWdYPq9FEB
FzylS9xskBDxca5pffbP/TeGGPvMmAKiLGyOQAIRgp75hKjs3DimBygdVxBSvAn5UAR10w4DxA9Q
CqssiHnRoNwNcW6YGjZqJGvW8fpdWoQJZD1G38UUoKcGvfDcqyhsMOgSe1aKZQ+J+7AroBB9hbUC
ofrPE67/56jUEwH6x1TqvCwe/e99kr9yqacZn7kUpi+fOpLA6xCQHw5d+V/JVAwDAq6mmMNZS5Mn
IP5CpjA0DQpgWilOEeNExHASv5Ap+jLmCLBFpDwFagaY+GfIFIuf0P73diUONC8GVYAyeB4GhBBP
PvGNv3ETYloNSpqxKtt5t6C5gu6c2EFyvxq0iPOWFxZEghFK82dDz/s+J73xQN2hlv1/2Tm3Jklx
LFv/l/N8aJMEEvAKuHuEx/2Sl8gXLCMvAoFAIIQEv36WZ9XMZNXp6bF5PTYvbdWW4eGBAGnvtb61
YWgaMYgyACJ5TR36rsp0XvqHfOR4dODBT6wtpEM/cjYLHVReJIyxfsQnOhJX1BqgCTBcIzQTDD7x
VQqRnpeGqFHcJYMFLgVEKxohzBPHC72AjSpGAbQLRZxKVREiOg4FatYkFLYfIeE7QAF3CW+iLxA3
BIdeCneuQEG53SU2l2ip21iVeJG3tRyENvh9Oql9kfju0sFmYFKukmhpdJF0XuMMr5lqy9irfK42
EdCgNyqF07u0zRQf41VApUWja9BATZ3YrpIh6T/nacfukwbq8WGB3f8w70v+taEZ/zzKJftuapbP
pd24a4tmtiscG+eo+FwzfOUngCYLL1Tig77bWJ/rs1+x8RbDyOq0chzM73XSD9v4Eu9KLNVuds8O
XbrntkxNmmEngoUMD4e77OM42pi+8LFx+x1Xs7vNRZ0F3MOoN0PRWref0fpOFshPTfprply2wDNl
3Q0TMZTm0frweZBQQo4XigZs0hqG+uOI1js5+jxq9JWtmzmGAgT25DC1dnoH/zLCOJiy9BvwpRpl
6TZLW8JObO77mUVrqVVID7Z1G4cGmfJvth7HuVK+9fYkTORYmZuO7cWQcU2ggsr5RnEOWZUKfOaY
xfUUSqo5MAmyiTUtwOzhzA0wudWJWwG/cJ4cNM0xir43a9R6HP5te0Nr2zxHUDp/0iT5sLQgr4oG
KAQD2pEZU/Qqa1+cH4cWK9RNx76n4WKGziCfxM7iT2wMHS26hOitSDfOn6EFKwYd0BFZtk2/QxPs
RR4VoJQsg+ajw+cwwP4tAxzkb2yJ2rnMYI9oQAJ8f5p6wfG3UQpMgMUj1JgeyhPagJzMPxoQHN9q
r4eHNE7oOzge1R/zDPhgoV2SZYUNeHWKFOb6ejKBpgeoP3VbKWgln2oC3qFotxxaskMX/jWJuHlY
Y+5Q2E0oeItuHbMFbEDNc1Tk0whUh7VqPLNljm3REja2peQ29gWp/UYK1kLe+tx3sv6mweCkJ6NH
NtzwzEmDB1gb+5JP0zYdYhn5n+vCukd0CKk8N3NHvk8ThPCjbAUwH7uq7LPiUjwtYsk/jyms82I1
NG2vxz5exuvG9/ph6kd4mbpnaNCWNlWmzJdM/mB2I1CBIOwR/KPfWWmnDGUXj9FxlHUI/QcPWyzH
Ltbs7oMae/nm1OXO5L2CKR7NZBZV5/ZVVdMs+Vvqt10Vnk715ybOJuxRVE53eaY0lEN846FO1Qak
zsfNw6rtDAtTCNc9z2g46yomULiqOtvlFXqyyZ8uNdhykLMI/YErf6EtJlTT1WQULD5ANGKH0Rd1
8NFRLeAQdikwgSh3sammPCS6GsYFFQ+I0sYVcuwuV5i30YV5GQFZaMB0dzYCeVqMVORdQVGI11U2
x7U4bmm0vkUkHd90MjFgED4yKzBFJn21hBb2du+yTeF/JaAgkVrx0NvBv9tsmW9MkDv6FeAZkAw3
wDiVFUn8XOfbTg8isAR4zd4IejBhX8dq7RqgDQav21DE8b74sk5cPJSbQGFySFNjmgeAK801+uJu
L3aWyud20utygZHccWATtuQpweGTbX2kCy0nq+/qXQzjzaJ7pYtpU8A2EhxBruh2rvQxq/WSH0St
hy9tNuHBcC0kJlCbefps66jeC25EI9CE47jD8xzat7YlrStnO5CsyvGivSaJWGyx10BnahAS9tCh
RVSlTAykUmymhBQ4MhwkxInxrFgiDQs20D6aql6OcElGxfTH1jb1AO2ZcAobh9OtJIGYj6wdczi7
rsMDuLYEymM/aP7WLA1wwSVZL71MSJfz3tVkQJ+fJt9D3hJ4FoSqtwzaHxmugYBy7z/WAijSXIhm
pt897Lh7t+9td/Hr02tuQaue6pYB2ABbd8+D4B9Y1O5vvWPztybCTlhu4yi+U+uiuthGQj6GUeVb
Edt5/JlI3pzCno43Pd33Ly1l7i6vKUiOpr6I4GZSM+gg4DBdCb6DPm/LTj8JDmu60OnY5YXHpz+j
l/HgZ3O2P3dttP+E377CnMhbqCFtspx8D5W3bNY0f0iYhgCgCKG8WGcGyIBMzbgWCxzHa+5SPDPO
dwIbI16aFp60X4FhtKt47WREuhKGKniRvk6W6ZgoaRzkD+jxxco7cgfYCIQnoMCsCJOJk5L3/ZY9
yRhyaWlbEcf3FtF5WUYy8xuwVjVoIGNJt7bx1y4nS4MP7guFx82kDo8X4zQYwLHeZbcyp2t3K2S0
Qm/GzlkPr6JvFwCZmUrwDHRpqK9ch40FpIjUhAIL4T15gj2eAT5O5l5XEM3yoepEbO6yccr6m2Fp
xFyku6Lf0kx6/51um5xux74G9YutFx5M6CE/V5vvavB/It52eFlN/C77SPkyJpu2NbaipF6qybV1
Xe2A4epr6wBAfhL7EiUHG9lBvS7bOowVFGairurWS9FC8IIyUGq+YWHyhW247btd6y8uSWx8IH7I
k6vRjRkIxjXv1yQrxunCWR1nzlfyY+rQJwIURAr1tAkVeRgsOU8WDzRGJ9ltDoFm+7nkgXT3FhvE
fFxinc13bSfH+Q49vcqvwRrRncNGz1xAH0MG0h8bb1x6IzsVyzLZ5Shv2Zr08n2cI/RhzRIIbpPi
eoHeDJX5wBpX+6sAfiEOhQ4yTr7DHnf9WXbr1j2C1Sd7OaOajk6wXBZyrs0GaIhseHaverhj4jiR
vetLPKZjXMa7aOlHS3bWnuSUohLGg8zDhww+H0wbzj2MKsWmKX3LPaWfYZ0FBqbG1T+Jg+ByGjol
wPTKbmOFrglRBdvxMFfLqsF5ZdOaLldDP3fbNda8c2Bx0UyCQFLT8qCw8fQ3jWLuR4Qq+i4Ldfol
HTY4cjS7oMh0tpad4mzNtwPs8IGVe0ovWCcXklf7nrYZFm0d74GSRPFhc5SYchRcytsIF9aXaRTT
rchQaV8whnR6x57QuiMMlQyPOoXXWsrYr9nDksKCLChwqPGQoOiYTg6HfIzQApvAN4uM/Jxi0qGA
z9sB5Tc4gBiQBZuAmw9NV1cQiEOP4mNd+hMqg2QuJh7wvtU5byB34tz8kOQtCDS8qtPrmKCYProt
XTjUL5/YUtc0iINJW/UMc6L5OTChurJfBVwtHJHbzWJqPRUWFfVSASSCWAWuDmYdfDWfF3OuRXam
jcQSzylpPkUAgw2cdtmRckH2AOovv1h069SR5jF2s3TXAx/bgOoWLvJNAptHgdGqt7HcfaSGq9yP
Ji07HN9JsaLTBoAYZpj6Y59N7KbLx63H4s1Rc1hduralGqkHVURwF2BHi44fknHPmrLDL+sr4oBx
4jiYQQopsw2uhFcODN6rBsQ3sbn/tkb7hb6xzfhDmrbPDxM0OvVueoMARTXJCL3FZkENVrBFLMTG
aUzXzJXAcYAHF+O6uDAVsG8MXY/oOnLeVylkTF4X4FuiGomFeGGlhkiWfwCWP9RwkeKWPDfzVvMn
PicxtEqWAnpLyxm1f/I6Bq8ugiYQmGX/XycGY05+iQHwO/6FfHDbvm9/TTtdfv7PuBP/B00EhQ6Q
JGj48Z//Lh4gB5WjX0c0hsFPyVGH/Id4gMEoqD9h0JCMkRhK2n9oB8hIQWjI0epzbHyXf/0faQd/
VQ5YzDIao/6LSZYIDJX4W9DJbjEcz3nHWbriVcwXG9whG6L2MaVyfklR/z7+ti6Pf4gSv4erLtLf
b1IFExcBmOdQv/Is5jCU/ipVANHkHYInSSFDr6qZJlFlWfS+DnN9/NffxPjlj//tu6AXEKDD0Glj
XFyOONlfvwstNlrBBfjfbjYAlofeCJSyLyaPo3jTZTytw1A2KWOUHiSOObU3VaYJ1GZ61LPYV2DE
bbN0LS1rquQVcLM9P9WDZCtOUtHUTz1Kgfs0qllZR162MJ959+IWuLXHPgvxUkVO9PEtgOZ+um76
3PdlQ43LD2Ok6fgt0HkIRz76VJ4EyBvcB0bCOF1BhOESrD5ws0p3HYqDPsk2V1qNk/m+BhdgH0ch
WnZYIrN1d8rI8M2Z1t7M7W7Sr2jNx+QO7Uz6KHlb35ktbb/1AU0H9kwKg4Az5CpCVaf5noiyU9JC
rdjzrh8fekXqu3EPHQrINu0Q4MC8Iqwg0hszjzV6rG3MbrlOZzTVoF59BVFZNL7Yg5jk1eWh/ibl
Svs3UIkLEBMfaTXdYEtGciEQAV2qzOtNU2jQUzAbcNQxswRlHLxhbExMWL5VRNXJHh92mg1JOPWj
7hTs6DbrWjR8zoz+89QoP91xGQ3Da+bHzQuIKyhsYMBMZCUfU+A7disNi4PFsdnWCLsfMs89GABk
EEfkDkSIhhm5ozpCFudox8nn8aEDVLknZ6WR5UkflmUS2j61kZ7SHn0SJ06WxNdAIJGbSDaDCEzD
0/0xBZU0wH5aVJzqB1ARjjzXFgmBT1LlCl79ZhomK7NH3n7th2hEj4pWeNuecAEspxWSGI4PoO4T
O08lN83Yu3IiDaKKONf5Nj2nsbP6UbdR8lAvPLJHS9tVVwG2yKdJbniIptVu+mhmNkYV7qMYqrh1
OXSodm7WCuVD3FX7IpS+Wrt5y6C1gBY5+lTP33Zl7H5YjAN0thMTy49u1uPMC/w2soJiwlkkH3CQ
tBI0HHo3KIMgyis2qAHyX5rBT3FjjhCVGPyCdgJFOl6WnLdXsbc7iudJAm8bdBY/pN1qL3CBwoIN
onXxd0+5N2dvNR/vqeiz+LZfgcPfoPpoYqT4yBalJUn2JryoeLH2qp6my4/2IUZ5hreC3YuoIwo9
XuMFzmk0YQz1dteRK7WZdQQRDhjxBxl7kN18dJu8sSKVvgTaOb9b5zh0Q47ARLuYhJxN1K41pCTO
iNzPkKHAKB4sTnowlVmd72491mGJhD6OHD5DuXQrOjmkQVNZLXUD6M1aggTZ4swQEBPckAva0Igj
Imk6XdUt3yQ624a7wpkIkCDhk+2OenWk9LPiw1UGi4Mc5QKjoDCtz8khjpYuf+xyk9sr47R/7ai8
ROnwImcnDqGAvsiQ4PE9RH2fKKiGcHivkBsyoSnjZOCTegtDhEBiadAMLXcC7rIqSIDGegXHAbS7
SxiSlASNhShjAKXmdlAKzT9GpaB+nH3dfB/iBLxIs3PNCtF3U1uyvJH3m5z7uII3vb+0tF+bI4cE
6IspG6abbg9ZgOrg+XpADc0BSeIY0BWIJhde8FT6tNoa3iQffMQCfH669BI9chJybNFvmERhdHea
TQ7KBtQnS+hz3UAwqYYIHsn4pRnWjbE3Gg0yx3OJ+qaJray0aZFCgxAEEUwcxmXPnP8upwFNRAYk
ua5H+75OvG7Rp8TbGiX+O3BOBAw//DqI/kxl/3nm/REw/p0f+R0n+f+UT0HO+l8UReVmZmd/x1Mu
P/9HUYTBFSBTMF+Esos/SDm4lT/wlJj9g8HUpiSjHGOO4Gn8Z1HE/4FjPOcEkAq6vlTgQ386Kpff
J5AYx6dgf1CC8Uj/nm//yw3CcLw////vRcrf7bnL7K0sSwjqBsrYxd35a+WA1NBKbd3upV4hGxc4
uCdaENWNrkS+xL3MfF2fom6mt7lJ6nff6BldRIKdJChRQ82dLbtKdWI+wLb1U7lE2fIVLZ75bOtU
O/gZNF0Ok1oMvOq1bQYIad2e/DcVEFbK/Fb/4CrgMsGwwnrxjKUi/utVoDv0I5kjWkLY0pByIHpG
eM1LtD9TNabyYDUUM+XefrvL/2T1/tnXwtGE50VIjLz+3xYvDwbRsD6ncH02hKTqCpeGugaHYtjP
Zl3vPHiSPyzJ/9Id/3tZebnU37/zb6VeCD6KzXL5ThKuaW2QnPHY26aJffnXF/d3r+3XomI1E8Yy
BH+5+JtzS+Y2bSOjWNnSmMMEGZkGjwgZFaLCsEbQafLkRjfI4Bajm5QDEgStdHfbfECoW9xE0civ
Mg5IuVg7xoHSNXEOHqF13TUFP/OVcOReixDv4FnrPh8fTWxZX6AD7Pr/xqf/9Zr9/RGh0M1gYcI6
BFGCN+p355C6IWHDiExoZK3sK9hxbV2QBhtyDoQsHODBDej4B5cGJO9iqCAohPbPOYrM9uQ97292
0NZ3dQ3K5zhTh8NqQRzgR4OYCywWyEr+EKFANlWPGIYraH85FeivS2SXq0061l0jVlmPBfKyWI7M
jDB+6ssq+ct6YWTCPh9qLGIyoJgp+l9Lay+r3F7We+qguBX9r9vgIw84mGQ1rdBwAWuOTdw31dro
5Memxi6UO7aOETGNDJ7/GNBcV6CDowrqafiZBMCnZYMvoYfGJ6CIYPjFPzvT7lHhNV0gI7MIkQiU
P8lUmnitQxW4T9QteqiAX67DsJQwF0JfxRNEJDBYOIiwIjujB8ybaHBf0bDXVQecTL1suTtPUoWD
ogNbz35QdUkxE4EfkFZE5EJPOnwaeAoLp2NMo2yV7rmf3f6swF++Npfs+V0DzMw+EgktC5VHr591
f/FewrqtRySy/P4dcUK9H3xQbVaYNA/hPnQaGSLuoxbwOkrG5zFDjrtsBA7XEuM2AbLgaI+BXCVq
xuSDJdGAfBeeRqVzMwXoJG1/7bgGlaNxUkNNJ5f8A8zk7AqqffrGtE0aUFOjfUNNxLsSOJl/ZfAQ
z4y0Wp/wITwggLEYRI9FI5637dy+CBFJJFFqyX42COlBik3W+MfYck6rSbF4Qth7dV+RyfcfDei0
pIR3gGSenDScNDUCTQ2cwAiI0JBXYV2n+UbjpgWYxbrfDijNfH3qJtJiTsUsphL66AQ+Htvz2k5h
KsVl0xaX7dv/2smHy6Y+Wob9Pbts9fVl07eX7T+N+fLyf/WGYMwyzdDx8ig/GGmQ95GkBR2dA7Ep
MC4jyioB/KopYsxFeG2Vhvr0rzcl+v9sfyIlKY4+kC9Jghf6bwCATzLmm1Tij2DpwxDr75na1kpn
SHeOrr1F6BhnEmM/jaurGl0+iBNxC4Q3R0R/fQb5dTVh0se//qNwtv91a8HflGGESwbZA1JG9reN
8j8XprUprpj9uvisg6fNf60J/7U+/RI18F4uy7ZdFvDX3/C/pdf/wVn+X9Ms/2Qu7kXEwmf+qL7S
BGhKnvEkwSbOYTJCOfmj+hLkH5xeaisKLTBDL/5b9QWgGCTLZfQOQJgLHPNn7fVrnk/KABqDR/zj
n/4HtRflF2b5tydH5BnjKYdMQJHdZCkw5L8eSs5Igugt1E06eHUbxdmPrYFwTXZ/m7SNAJbpz9Oi
mnM9rvIcrc1bdwl2ZpikQdjGDnSex7sRHnUPjB1h+migOEuddF1ajjUBeeswZOXRcYeohF1xoCNp
Ln3/2Clu18PUJHwi+C0TS7sZOGc3sm/cQvD+jjBWuNmDs9EnA5RffjJq0Z/XBYmQJUnfU0fdE6xC
mI80x+wcOPLag0Mm3UE6gaSNyBGQXuquIuiOn3BIRiDnx0AGc+dHCSy/8OOcF+AY/HKbgzfer1qM
c3GjwYmSGXc2GV8LUKb0vGJWAJL7PqC4hFy3B4LxPnYtSDvd6wiXHk3xTVO7L9ssxgryPQ4UGtr5
nKwaG9gATgbzadKqh5+IkSWzOIkB+hOlw6Gx8Q1tnDr1HZks5pEsAy9yoAjAY/KB6gPCNeNHu8MI
31hlLR1LHGcyKlboIcjgxPqWinaBmK3DAbHIyk6yFw96Ae1ANP3pou1OaetfsGvfz5gYIO+N9hf3
HzNAPs5zgnNzUXcWv9KB2BAdva6zDt+7kaZ5YB3mQmAMU6N/2G0FzjxNnUHxwS7jIzBBoWGVFu0K
w9Lyj5g9ktnSS7mjBcb0pDLgjB0Y8xlgRL75j9tGmxeXx8vN3PiPU+sBkwig6UcKfunoSGJuOJbt
kShz7aa9kqt5HAe3HDZkJquepawCJXCkq/3ajasqOLXkxOHAC5Z3yPTDgj6tuV/g1lPoOKjCHgYk
lfihYyMUK4NHBif/wptHmSEGjCBW7P21afrtAyKuVFRba+C+pVf1os4jaiFQm1ImDoNXelMfoN32
E+gDSDCuVTHg2syjGuuv56WDPw54yZsnRF735mwa8ClVFmd+PnK03HPFFQLCZRIRDBOZbZGoHqSV
2BteMovyzkYSAUdff8kZkjltg9kA6+xWUe08HPBaqzIkaPdDzzVsxOBJ5Xr3CjMrfVBulV2Rpmz8
Hoxoj1YAkwc7ljzEUAJcDd2VGnHjd+mqxWTkCJFvAh+2fYGg9RN13gmH+1maBeFXBQU0fxddHI7A
jDACas5vU9rWHxPfwBJ3yhwJCjdomsPSWbxHrQE9I0YEvsc1RPoHw8t0xDO9hbODiog6be/Ogg8A
xLtheEFEG3G2NDhM2QkmB0CDrac7g9IIj2g6FAYtqTWD447yfi9biSo2yIRUYVeYcYK+5nmY0/RF
ruRWMIQNi9pE29nN600tvboZY+gNkIvzHvasExqzD8TK46Mfk7TcLOZcHHfwXaesXdahbGF09aeg
9vkrYOklOaHBsrrcbYjZIWkDPzvmuifietSV1mLKghzHlhUXsemRuQnumQmmiU5Lyun7KqnsjukM
CA30/JheEgNbmcgkO6pIy5+72gT2ue2SGIL3usO5f4o22cTFFPU/c1S2n+Feu/qEFhVTHhqHsSj9
rElaXCSXA+rc+WqeBIZq+Eg81F0X7vHI5rdd3/gzIBZ7IpZhXkErwYXRzEflOCGif4i2ZQaZOObk
CnwufMVVfmAMA4oOaSfhPyfwBk5wB3kokhlwwnHifY7NbpkDxD6Yj7WZo7L3/uvSG1bGdpFHLCUe
rLY/AOcF9bGHcb2JIFDMAKEp/E2PrBTAEoAS59Fh7pRKE/NZpdbTcs7tJZ+AIKJs5ysMDHvFDCnM
Vgn8NQJoB03aSg3NGuMLZMIeesOR2F2zK6EgbxUN1Lc0jz9jR53PFuHA25x75APWzl7JzdylWnCg
IT20C140BrXPVswLYLxKQwA4zkFsMEE5qxbB3W2zpzN6RP+A8mi6pAp7DGjZEgYWQ2MotLgybSue
uuiS8rft8LYiXfhhd2BDiwkaWJxPTw4zwgoQ2B7zXMwHPNdZgakfTyyJJUKEyZOYKUAwDPi5gzr7
Q23dd5Z6lOhpBLhGNTW575XC3IVcDgFbA7BoUzI9O176KUZCI0uecShl5xZBkWqWSbibiNGvg2YY
v5FkmC0UkenW0Byiw94POGfqOQXJ6JChHs1crQtmD1jqKm6AbC0zGO0C8ynOfswH8GnTdhCUaYQZ
V8ST5xkx/iiRA0RgGOAAIPbkoHM1F7X1mLUR35FgnuuFQtX3Nhmwp7airj9NAzSiCsU264pB5Mc6
Gk79zjH5iUXyqm9bzKiLWuq+7HQdXmEsRFB+2fCwT9DOS2T+3VYISCaY6eLyfoe9P7zWsLJxI5sd
+2Q+dHZ8iugOip3EXYxCerLq3ODg+rotRmuk9ONmPiVtur0APgUr2Co4CQVj7tua4lU9JhMgrTIT
E/m4u6w9xwPeJIQRUFusNJ7OcK7ucw5dWuwWbGsKF4OlObmFjKAOsW9uA/LjSBo2DUYWQTIG3Zja
5a1LeYOpBAnSI0cLOu1RbC5ODjXSn3eYjieWG0JtAGkbDGa0sfUtld3MboNl93Tu1CMI3JNyUOZV
P3wbFIG4scaY+9V0U1eyYVpewS8RcGc0vxX1CMQFfl/cHeKw7RjwouSpA9R7ZjbOX2MXML0pkxqT
0lg/HBUOx8Gsob2dmvi5rVnmCjwmzXSQVuePDcHNObYYqIHRPUhpvku6dK4A7g88E8bWfEFGbG1K
sHLNiBSoxnV0DA58JeDAmtMShHPlgom6S4npMIN8lcuW/gCO+QRwBpkMFi/pdp0Y1FIV7uDCANhv
ZvwIPA1ckQp2nI+5ztKvrPXkzriQAiFGGVrfgyokiKZh8o0rTA8qBuEv2EaFZ3ktrhQC/ogZuTby
RyAFdjqtCfhJRTG/CrBi9LHFNJRqw6OEoDdhmMwoJfJsy7DCd+KjeFgZXtoM9kwTlLwF85WdrTLL
sR3XT3PTzEdzSZcBGlCNK2mOoCuojaQIeNKqLiCw2SuDrjfBWBHcqtF8Ch2pJTA+gvk7SUIeLa1v
AR9vRzPy+gbM3IrBClnUYAyW6zA40biIVLLRANqCbhDxr9vNVGvgsi+med+vBYKuZ7ANLCqzerpa
HPNHTvDK07b/0bcJBnt0MbtvyZzeIfkN1XPfJOaBRYNh9wSH5ztP6XyI997eEQ0JHrOyKpUa9dQE
zS1ehE2ekzi54R1lJ9xllOmxTu62GJBb7qKX+eI9VWva2jNASqgmav7ApMD8LGRvv+0NJqZ1eqhI
sBbmH2a1gejN4nfHQBe5bKQ/cWPNlUTw+5T76AlNBqb+tGBwMlTd9afFQOPqojj/Mk2UrMcm2PYs
V5/5D9i5M3dempqdNz57TCHx2YcGJ3NfrMRYgUiO9O9rRNoPMSSYL7A61lKM8XKq1x7T66SJo+t8
jPuvTYx4x0I2yAnMUvNtHweqDgnlP3mMuuUwqOncRZDKChgqLYZmBL71ty4GYgZbU4q9yr3qP2Mo
qf7eI2a4ndddJf0Jo9j2/DqLTHSgdUQn+IyuBQg5uu4VkhJM0Q1ydH/KmMYMBu+p1UCOg5AYCrdz
ftfwxGF6YDe08dWsJCar5TFil0CRk+E+mSVIbbVhuyoaAYOo9pldKvzcGr8IZbBppFQPPwZsjBTF
du5jVmw9m/YivnBpJ+RUTLnoCYMCokvaJqq9qlgWxLuCbfYISU8mwMZQ4vkD4GI1YGBi1877S75a
br7MfYqCOpnma2wEIKkxtdC4r/uwUApPXm7drd1bANJaRSVx0QL5nXfTU0/a8L1LwUNjclOOunND
+PF1SeDyHcHrcnMwEwy+agvbnZ7AzL3iGIE43xM514cIQ/dwW9Px3A2Ang9BY5QVRnht7RYO9bzY
75jShEE03puH3JtTGjdAjefNfhacjj0E1Sb7xNmKjV3N/eRxTNj5wYC6vKlh/71rTI1KweUtyRvo
uGGB5LhKfoQyNyxHQBldqef5cYZMX24YM/q17dEPXUD7p7BDOUPltiwHK7GjVKvjEqQ0JuVdhlfW
DIVmHq2g8nqFUUNmNBg+QnB2gQYjuPUn4oGx1jhUMc5kgfd/NYKjFSWDM5weJ6+UB4qfI/cd+S45
LmgTxZew2gkzO/qpNxUxS/KxjrRYi6nfbHfY2ACUngvBnzQ8kunYyPBv7J3XcutImq2fCB3wCdyS
BAkaiTJb9gYhbQMPJLx5+vlwpqd7F09pK1p3EzE3HR1VURAIIDN/s9b3x90pRru1tvs2tDFIxMtC
Bdb2C6m6nW1LN9GAjhU1FgqzX6KkMPWLvi+u0VOX7+MkHOCBSqw+2cqArwWgXuGeALCVSwfUynZx
EhQEcUa5LWgX0Y5NrDK5skjN3H3SJhrnfiNt9dl1M0rzUpPKVUY9GcpDH1zXmFUAwEVx+YBAGxf8
FLb9bRZo7Xtta+pazkbwi+Y9pnwNTJpwI7XgaxmJY7NaGueM8r3cAvUoQ/5XQBK1ozCBtmJUwx0V
YWRkmjUbKzlbMFYCGDqO18ZBkVx17hRXhKSCGLKKmnJEI+uQDhm9Nple5ARI1a2gNYNtBwPzaZSy
vnPnoLNXsCxopffsAc+lizHgUJDKNQTyDiTFSG8wTieWDiFsNu+QxB6yUE13miSoWdnVCIXKlfTf
p2Dqml1kERSspimD4FC4QYj83GhVrDxF/JTMGB4Obh8r6R5XhUrMG02gm7IZDSJQZ7KeoR4N+JHA
DbAoz3Uc3TvZVE6bsULodDbMGClqpQ32sFd6VYz+Qj1oryKMLuVNs8ghNoqb6PWhI736Hhb1UG7T
SA22hLkLemCQ7YtrBqlC+1yxj2Pi6F7C10qkniXK7RShdgeJoNgchNOdjSpl2zlqvAlMIyUSis1r
XST2ntJLA7g4Beu6dNgzxS6ekVCEJyIQZ+8qoXFfa0b0mtE1J2bIHG0F5rbkKDUCdOt91FMkd0ro
amuHtjRF+1w/YXBQiXLy0rP1ojmoyOrPMVJvjov4GsDPsHGhdyGsMcgfimCKroUBA8HXNUWb7jOZ
mb8iY0yMY1r1We67iZL6YVxh+4bxi1EXkBgepcIO7eLGadEboZhE/ol4vRVj4b4rxoBCiX21Sl/7
IZenumLdnYVUrJyGieK6uFKLzjcDx1MN2KCUre4TWd6rDq/WtX4oXaA+DZlgTWrVt7HEMKMq9U1h
cSk1ux3U0M8d6IhOkEznjnDvXhJpr0DQoTTIfbq6SkWw+9imHHuFdYBQ9k7M+qYk1a3byLta137m
WnLSOySHaZJ7ZTO+6ZESb0zR7sNgvnMTTNIAr9+qvEDoI6wnmIx0VazypnbKW7CDLwgX72NVOQ+Z
aQH3xH1kq0Bv7ag852NzplRzHFw+Mkgab1ZZvpQRIFdHxNY2l1CIYPi0qyi3vgM60X8s9nw2Ogrw
bR2+YVrzyiI9Ka6kJuNSOMnEggcIodq6TUWVSF8+mBabOzn0CgVWsM6NxEdN8E3NUeYgjeIoKaef
g8FXovX6HY2Yx7ohIbKaeRF4dKTjNB+Xxki9VyRpjq8C81qaW2U2WA9uIefKK+TUcQvCrs3wIZ2N
ylPn+sT5fE2XhDPOmECEzePZqlwfbNodVZyrUgMSABfHSSh00C3bThophTWVkLJSX1Zqsx+U3thg
d9sKPNQox8H8qJsASTNepV7BgWGvbQgEg63kV4VMVAKD8qz2GWGJ3b6gp5m3aY2gGGWHi5MMNgMN
3TPxVrNWKAJEVjF4eecAS2rbB3cSNzWwhjN6oVNJIgUU0F6NNJmqB/xvv3QEcic2Nucw9GS5VGmq
owL4CY3PeE2ohdRYCN+pQWBZrbqm4/IzLExrFQfzG2j2F81OI2/I0n0ZK/GpKcObHkbtMOrXfTuZ
d8B38DVZ0Hek2rmHgq9535RKgX+Ps8mWlKQEkm56Rrk8Ag6K92YC/SRStlJyg5z+K+LWQ0S0ug4Q
Zq21SuzGLLuuNWvc21FyV1qN2JBDBnx8VXwqFaxUnrG884AUdc570K4tzQ2TPHCKeZolHqUN6Jlg
pWdjCwCwOGtKcj/nGXWjXk5nF1H7e4P7zw6Dx87AtVF2h5xxXzsjnc4UE6qVURp3GsG7OkuEOXg6
d3lBxic1y080UztFmtmsphz3uwoCgO+sn8/WqEt/EHIXlzk8nYpGqMruvc7oxN3zZ6TnzCyPJZ/2
Ra29VRnBr2YLWAFSYr1TctW3G62muKxfFfrQnR1KaKtOpt9qO7+zkuClcyJYTpzgRBvUBdTgZ0YV
Bt/FlZ0TmAZx3PJcscYlnXvbOHVxKCOzIBqBr+hm5NGNN4gp3DSRYT2HNOq3FEDOmDZecQIeS816
RfyM50hzcN24VLczer+whYyXRsnrNQzTa0cgFJy05hTaafvqRgs8y4z3VWaC0K9QKk5pC+Y2FGAr
SLf1wIsrM1L8pgszy6ewT2W0sOyw+G7gXALL5moDqOPUPcVSm++bslRXFTq9W0zkxjd7TuZTj9wT
h6z65JJleZGF77VLaBmHk5JEawTfgz9kWfM0Wrx9qmLCAxoktp3eTpiZovlgoHJneY7KVjMW10yp
Bu9dTj2jgTAf1EWzjhLJSYPe7T4JtHxbm2O4dvLoKIYh3YdFpW1x0KMlkzE08fhQpuU3J59v0b1+
CwnzUZNU4tjX+YTUrfMzAlLkC6Dw7avCGOu1yrLaRHHcryx3src28nSOOPFNo2+5psxUYNDRtWNF
kAIGSXqUII8sXHsFxZ2Pca6eakyLe1gWuY+LCi1Hk2AVkSL3tHj2YXdcCYPiRJ7G5y5RH6bK9tVG
yo1J9eyYRrL6qcxEAWGHX7Eld8LmZp7iorEQ54+w47r9ICDV53lwjyNoOoVhotU4cox9aJNABkba
PKMpUf1qTq51Q/hJlKdXKE9br4YYfor71n6Jq+y76cwIPxb8onDah1kbom/0ftRNVMl0C4XoMCZj
vQuj5lstcqS/tX6oKWnKuEcHYOTFkx7jqhi78j1UwnfZFJsBXe8WF1G7cbPhV8oiKVN6aisFReo2
NtlpZ5JGskmD8gYZKVdN9Z6l1DWAU0I8E8MgQMmp9Q9wTK9iam+yWttZ7CN7OCI/SHA44BV1p1e5
3zrR8+gEi1znIcyBNVEef7BNab+EM9htvj1u3mnCYu326ZWjivcZPeuPwZp30Sheg7h46nigjqZx
z0hfQDDJvZna+zENrvpg/omQM8IsMOTOZogNUWz0sQv3dMDyddO59I6okpvbuErLbTVOjLEoizLc
0E4LDh3b1KOhds9JizHSqZxHESQvZCe/EKqc0zFmboDeXhMXTuvesCjodMYa6lgAgYOCDde8d+yW
hCfg1dU1TlbUfasuqcQNTIMt5sqr3sC/SAPK1N/QbWv2KlCNMdiGTtvjkqxCgr6+j8EkdqLZmDXp
bTzawCXjtHSXcps4D1HL28TowycaWScXYbiHSnNHAUZ4uEnL58zBk+7yln9Av27eNMV6VhFJNNhN
xOSwqrOkOeOPUxQ6jEgDNzTz3GsirsLwAeAE+j4w6zH35MAjgNka1KAVQ0oYSbItp3A49GGB+Gh2
xPyA6AaT5pANWktSrKBzXY+ZdHMOvqwvzz1FBSTjFvKMwFmZJXMQ7vq5Qv3RaXWXbMmkhuguZyRO
trZa+jMTlJ1DzdbxK6Vmf6V2Q/JTt1tsle0A6vvBwl+usiMIxKOV0RwAlQ3ZqtOG0Uqv+HUiOkeV
GcPapkC7zSltIUFNW2NH0WziK0yLhSZjAQh0Xqc8v0rNkUormlUbgNkKjuK0LhNs+LVVbvUidbZD
rFJ076tGXoObv8qDQvkOFjW40RocSgblnRqD/tYdAirNLcfarB6KtgkW7t4PtpvrAoV3hmFo0+DY
XyrS46YvgYQFcNQoILipl+BA/mEhbtiwdEz0pVX5XJHZ0PcZzlWQROWqDMEIzq6zk0Yuib/5wlq5
1ZkZYtEjqS2F8tKvyFZnJTm1pM66TbKJzZiYwgi3aRJkTHWR/dwQDUBxBtioLGhLS6TztqMqGm4h
gAbPck7T90QpzIUIZcFkiwpUpcj71w4St/+TLfyPj+aPwoX7rOzf0gsOh/kv3QKDUYHfI+9EXAiH
DHHJ/+gWNPsfjoFRUTUtkzE0eG3+pRo13X9Q+3X4Z7qOJcS0+I/+qVwwmSnEbi1gcwBSwi5i/yeq
Uf7DCx0ON4R6gVuwEEE7Fvf4V+VC00yYRzLZr4M616MXCrGiXhUudgQP8gxIAKnXGsBc1168tYaV
IdQh+547GOl9V5LApVPNMJ1AI9rOdGdHYSZ5Bd5c7INBr15KiPj0SjT3OcyD8TGHFr/mcGakjVWu
MIJ2G6r6+bdZqa3d0LsjpSOR/sxamRx7M42eB9EjHqtp+Dt9eModgOdqlSLtq3u4BiZbPnXT/lFS
dls5laXcgqhUTjIRLgkh3OytJYbc19UJFmNloyVoi/dafez5DWn4mjGJJE7M70NS3LjpTWQ+yiDI
b6EZVp4F6Hk/A5Cwu8H8IUMjvzebeDwP1Mw7hhNwdmBys95DZkncdaKcb0US2c84J9mW6B4DPg3d
yc+Twb5NstDeu73dHhKVqrllOe1BGs6atgGVq3FxCnQQ64MSXH8FaX1bh6rtuSi9/GGwgme31zHR
mLCbQfk3+ThQrKcHnU9EcGBbZval5KEjpab1i3Kh92w1Gk9GJQe0ZAMYoz5tkcqH0amzmmAXsAfg
WfkOq5Zu9qCNN4WwRo6zvDgFKP1w1CsZ6uD4xiGG37QGka8qg+R2SF2s5iS3Y606Rzw9/IQMGoYd
Ns2hDOpxIzVGF+Q5Jbfa/KE4/OwY6TENkeKbQgxx5UaSkmTZjjth2cWJHECuacyHT8NM3w0jRL2u
7MZ+SGKmgaihdaO0QQDjRBhk1ZHEeo5bcnAmTJxO0Zg76r3fg4TKO2oMw0+tWTnoUR6ACzfKty5/
tHENwaxN6ltCd+C4uXY1zipBjgE4gJj9F6oY5j5lsoPcNqFzYahQezVyg55Sdc0GiYmKfsYCnYdf
NLtzQlyTqPRyn8ZvsevnxbA/hbyYdmwftUEMj2PPE+zTSX0ymvmBkR79UeXkOva01Q+ywIihW8rA
wV2uJbO3EE2yeTtDZa6kVbfTWh/14RAMJT0XIzJfpTFUO8CXGJEJ6q+WM8czqLPs+rKiwz7ZTN0p
nepKgo6AD1MR0W2UZHwp9HHyLS3rzotTlbr/RF+FJPQJdEmwzNMKw31utGAxmBLhB1OLNTnWsMpU
ljjX5A4lHhG3fCzMecIFj0G0AFPl6bMewRLQxaFzqWcBPJReHcfBQy4xVKySZjrqvV5tU8Wtv7cm
ZayBcj4PvtUeTKyqgFpjVVshpyoOdSa1vabWxjZMUiZhtOQjbZGs8ww1UxYmdyNmOYI8Obg/+Ize
ltrTqkHNdIiGstwYjcOYpol8BAR2uYbqU+wic+T/qUuVc7Zfsb4CrceK43rToGislYQhPX1VHcH1
u3t6yOrKElVO3wHRzmY2BVtRiph5wJd+LgZZ3+ekIQdVlPk6KtPE0+ktoq8x82MAwajix7nfkAxX
RyNEsYgxkszUUSacJoGu7LtBV1aUEnWfdof5FhWIepBXzFQownqdaY3cWlFWHSE16/dKrOserNST
ziQUZpLFL7rt3DVl+qIAzPFkCdxHmDhcIjgjeyUN72d0kB4TXM5RkVPyExRhMtb2Sh9GA/JMD6wL
XsPKqgCu1BNBA236kPspeYPlkJ4CXXXWaogOzEyn6WFsxnjxiIn7omlQwNdqSOU/sDww84sxxrBP
aKNM1kQLUBeeweiVEhI3LbubUEvewbqZJlSvSejM9TBfQ8W37Tza2KUOdjgV21FWDA7STchl0XCa
oi71owqfHMl8rNzpbTqjtkGQNUgmziiDZwlXei4SnpXahi3DiHqJfkhjHp0c6n0N1hLE3vCkpFbi
qaB7Y2S0hRpYyIABOsLIvLHBlSAfVDaGnvbHUNOLfWdbSI/aQvfdubmHH3ue0H5hZ+91j2Aqvwap
0N8MtGmeGMEgvU5XXptqRhIfWs4NLRtjW9P2xm31jNJ5X+lD69eT7h6YCuMj4j6olt7e0/7aalHa
7ZRB7HHabVtoEkfh8v8CXAbSU+EhkJJX5TYclAOk7V9GktxYepp6dbWQM8bwTWXcm6dog3adxJU8
mHZcbQT4oRUasfl7y9gtAI6s08SGywwFBhqSRZ0whSux0tERrnKIOhYDs37VevoSUU33TCXXSTHr
cKtmDMxpx+FnbNLYRV8Z+ViMMn/WFesFUqVzamQkPMXGFwAv5djL0GFkT88kp469aox760AvfQS6
LaptOKfViR711TjV04GRNwQL2i2LbKvhtKQND8gL7MS15qTJucsY3GVXreaVem8AwR/oOQeh1qCI
dBAT9Wanbm3kX6s4K6Nfbh/0D7hmpZ+Zw7ATs6Fel0P2isjZ2IVqKPZ2MxhUv+pffZRlzHJxa7ka
3dK5R6ZvrsE5qdB64vCogCjYNa1ozJWKiGADusW6q2bLvA7dTt5gyhUrDGzTbkIHeWe1qbobSCgO
3cw8wxxu7bbCyrmfpwxYoxZMexBP4XocQJHndaI8kK3qa9yxw3aaEo69do67FoGjOT+4IZAjmFKy
+YkxdmaQGZyXTV0NzBzgnHhPA0usBAKqg1uULvgWpX1McFTcJH2Mqbedhh+FNKj1z7TBjmQ14VWe
pI5nKy0u/v4k9MzYmrntW52qQpBSq73aTnKLcGNjJtG9BZb7RzqYPFjO7n2monnsjbb3uoasCSqM
tqp5+DC3KaRQiFeC85hMlKCItjYRdjq/z5zwtVFmYj5nDyvuOOoTA3bQM5jKFk3IFg/U2pBWtaaR
f0jjbl9BMKjd5NgtrFVm1cBhR4CwjZLsypIDyrSJQWq9BI5kj83GwI4Xp112Kp3c3FZA/NNuPACB
lbdTb4vbDjDNdsxpvdjh9F1RlX0gkYCRZKvjdDO1x5ieg1bGO0NCZ0/CF9y0hodX90qNGQnGCMB1
o0zH1lKSNU5DhilY9ZOWzle9KMhmc7j96pK0DsyUQLdBUvbmQtRYQ8RXdjrtZ62s1kLN/Fwx99k0
F9Tv1U3lut8ZbsmMIryhK9bINs4JAJW6c3cRrbEuHd4rJioxwhEseaSNQPdra8NEOARDNIOmybpz
AoYRjUshp9GMbZaYp6RLH1IX5nbk9rnnCEKvsDwCLKJcWpzdKaqp6lu7JiRfh1pNBbPBNd5OKhin
sP9Ra/qwMYaWsWaIGUC+V6vJcDahIBBfBVa6d0Lne9m7j5Z9mEDw5MTfq8Kgsa+gDqyhjNMSOuII
WfUtzzjIWoMFwyYT0WAYMpot0oj0lXThgExmvDND7VuqCLiVltzMJBUQmNof0TAekbdCQ51ym0pq
9NjCRU/V7tUoyntG3vzo6/BXkDIEDEQMxHK6nj3j0CgzraZ0MjaGxeSAgJltM6KRk6LaEvIdEXDX
d6dpat2NpuYHM9S3yBQZURJ1sdcMBNkZL34F/MK5d3nXpAXMiLKNdBv2T5EhFXqrWgVZK9wyn/I6
tEIOSz1eM3/P5nSGwV4yX2aS1WMo9ENChj+yn07gX27HMNkEWrhv0TsctCoZmZkXDk/6sm3Cl3Pl
u9Ia3/qZ4jTNqvjEdJm1Q6AjG17T2C1zKr5JCxM81hzKQpQu4B4m10w6rQ+KVlg+snEzWfPVuc+y
QqnSUE35lc2J9ZqNkHkQekVTfiDs56WW+PEWuYphw5Eb5XXKZ0iSMUYbKzNj9HQhoBCrEvXP3nBh
oHUM6yoZJIQr0dwalZhRJyc9wVuhXEOLkcj5tHd+3SFTlKucCuVG2E1PpyV1HlqH9gSJh3qNUiEg
KJodr1JokKdcdoMi0lqledc8aUkzrIXbn3Ot08AZo8zq20o5KlatrkEF5leVG9oPTqriEbZtudNL
UeLhvpuMkdtG3dIyigEebrPop/QFJ4jPheFImUsFkFc4q/Z0cga5aph1Z5v6dRnEBwkqylkBjDw0
Tryj/8AogbY8U/ijXUNjmVoYO9PUp1swkV47ONcxCMwjbXwa/3WlXRGT2CtrYDgN9eetnZVXk+he
U7W3t+Y4XyFK48BjQNm+T7LWb+YhQVrt3HAEIHGag2M7tKUHrX58MgONvKIafhZdguDKpvCDfP7Q
Q87hiMBJNoR9T8hfj7syMq6iuLlrq4xSnN7aLGdpsk7i56wXnB051aCcOWHnXm1tBmQ1aCDYTjdC
MRsvUtp3RIE2WD8Usynl8a1rh9tmLL+ZWf5YqClbuWv/6jX3nhbxHafhpogB0bFO944904rUbfUh
4ztHh2KyjrNpYiZNzqFrukzSHLhP6YJYHNr5NqewvxJF9qaHyBD1aALKmywT9+j4emo8Yzcg92fS
06aNk4xRM9ZOLWj4pyWjajS2sNCRoRdaMn9CbusJwIKHxrI2VtpJTmGHjTURj3jMGGLhWoe0dNaA
n04RdbQVWvdxjxyCORkzm+ocKXdMgou8RQWUOdAHdTxCjRLZFOCs2GMS2EvA18dZY2dXdWlPXh/r
31u9eyQwOne5GmA+mG9xMh6twnzRk8rcZAXRT460xnGCgKgk0XaRpj6ZqXCwlBXE5Q6tmaoeqJbX
5WOJnx7lfqReGTaNYALeDK2mI386cT4dkEiDsjbRYyL7yEnyre5Hh5qYrxhnOypoN3P2U6Ekz6Xj
tFeWaLqdoEZIR2VG8gKZR7wV+azvapspyGRDaXbQkzx4VubeeAK1uyhXYuUYo3tZh5HFaJgQGXVp
hPNuYp7Wnmq1fKCdna8ChsotckRGGbCBE2BOvRZxVE3xenRz6ylXssHcdm78HCUt1YGZXRomnA4P
TajTdL3MRCLaLooHuzJfKS7m+zAp80NV6gtD09E3TIxsid97+JJ4+9d6JMqTEpvmHl2L2IgWbDec
byz6aanu2fXib7Szki0ZnnLtzhOnrmhBMFiB2Vy3BmyGlaMqb0OQtrcIY2DsmXRllZycL50n7cpN
3PFbRUfBV2mQrXSK0cWqYpHSjU+qp7gfVb+FrbVnMfZnFpRurlU7IKybnWJYNSYtG80Cn4HKqEES
IYvqbqjL5LVrbJXMq7Z8K9IZ3xQ1yl3pVvPRIRXAXkBOX8vC8hD4oSRNA2cbqoG6o6/NyL0yzrZC
E0kAU3+Obl09I3Csl6mUsEGPmcK0p8Zo7HeUOOKodY174CnGCSgXUazNpuePzg0LsTeMzMO0wTE+
FmYee9KZAgPimRx5x/q4BfdRb2HLOkek68w0y/uhIaoRMSaAUSAkRYrITFtZeb1wFGVVYLA5ZrFl
v9hTrl7VYduup35hMsFSO6Shq2zqXGv2ejEKzqM02DqmntDCCd8qini3o5jeGIOWrtH+M7OOabt7
i2krm8wFQTBEbFcp4PvlFZoe8B8iv3JjY5GojPwKGba1iVVqdcG8Z/IdJZIZWTbpvU3Hfhl6bUXf
oAy1sMGijRw77YfVCedAkO9uUG/gJGLQtW9JyVDXolP30IyNl4LZk0kRZGu1QEiAJIaokqKaclM0
UeuuTaSgB0VtYr9WTPd7qZbSdzETvtOmi7dtqXc7u45k5LWuqT+g9rDvtQaZeaK4bFeiH2HOhwaz
Kikp9ZRn1sNYhzdKQH2B4x7fLTw5vxJjfzNqQ3WLR0k8sb1kT25vxd/CKBDXqjpGuxI18V2Ag2vC
RqNQwkQKv58BTTwWTJnWzRBkVzsWEOyYFzDcp5lJSOdoJvLoIdNhS1oowRliKo0n1KQUrZwqR/wW
mqRfJcrgvUmX9Twa5sDMlkVQiIqtFuvEZBiiEFN5E6pjeWdSsqEmYGXdC+4NZhfDlQufB84tJiGx
J9xHdoKO3nIUFf5HZIS6Z9hhe8wM1Bf/eYfgfxuCW8eV+rFn8WpiF36rf8dFLP/BPwHcqvYP3K06
xFwNKYS2QCH+27Do6vwLKNvYqTRL5d9jJvwngHsZWWKCyncQDeNBpef9r8I/LQHV5mgUdBJ0djXn
Pyr8L1X9f3MWFF0zhSm40OKA/Q27Pc/FiDuhkz4zospTgNv2ZLZO1X3i7v0rT+Hfl1/++W+XL4A6
QbZLpS/0ptwHyXiaDDP1JwKrcl02ggmAOAAQ6IA0Of326G/++95/B2AsfuG/+0UXPuKI+LGXDfBs
S6+qYZ1BlH1mxlhlrzK7rAy/q5glxIxEBWHnn//iR8/wAkCgA4Is7Wou/Ygtw2SSF5NsMc0V8+bP
19cW0+jf/aSlZfPbU8QnWkcm6kTfbEh09pQGQ43TxAmfMlBTw7EmQXq3Sv3cZD3jzabEuZFKr3xv
ObLU6z/fxF/bQ/9+kxdtISUzFb7QrqKgtcy3GVQzVL1kyLoHA9D49mt/hDbX7z806lurzlpR+kZo
9PfF4Gi/gD465hrmKTLTP/+Rj14XS+r3PzLKhJmcdiR9fFyWSd2/K78hE8FI/7XrX1h/27ZzRiui
UWOzuK7L0R5uCUn0T8anfPQeLizpOAPbvq2VEsVZbD6QR8/5DigoAo1JzJgOvvQbliFKvz8jUAwR
peag9LW+Lyk4tpRYkCB+8i198Ab+35iQ377nhBa0tnC0/ZKt57bva0YS5Xll1d6f7/6CKfCvj1W7
2AO0Qo74kjno7XQahzOKgElFUW07GLZwLpJKyI6JhrAd+rtUr9J4j9I3kwfREnPBhWvM2BuClgFO
bezaCkNw7BHOelpA2fvkFj9Y09rFpjHF5QDVlm0qmFFqYo9Wm8hL8TXm20gFWPWCrH3+qck+1bwe
f/hB5+QoN4WAeblrKgKTL76M5UP77WVYJqJ9UO6V3ygDM+s6sxJ3zD1x3//8Qz961xf7RoeWME2G
pPKB6BZ3wFpDZzXVzLv92mrTLraMEPBoqpUulWALZTLDpov8QeSR8/i127/YLNrB7sCzRZWfq1ny
oER18n2YqvyT/e6jh3OxVXQAKjNVpBXTfyYq0BJ7RcscOyG+uIwvNotsrgXqYBxDjgqReeXCk3/S
E0wSnzz8DzYj9WKb4ICdA/z5lU91ZWKGpRhmkqt5gC+vBKHy68/vYFkSf3P8qRdBxKKYmDK8Ln44
VON1p8bNz0HpNOfY8Olm12ODZ/aTs2HZIP7uT11sHDgbWhG0KupbMUDDoa2X0rnRxlGguMJas+n4
veBzWrDhwydbwQcfwRL9/b4A+0it6GQEZCWZnbhb0Y6Vu8pdZq9+8qM+en4XK9yox6EdwaP7VGoK
OjuTbpSKNyiCpjyTImMUkprdTp9Qpj76ORcLvsfAxWz6qvK7hoHAXiAbM/AYVF08/Plr+Oj6Fwt+
lBjazRKlcJ3qjsns4ab8YeJ3cj55Wh9d/2LF0ygHZljF0o9dl54M3tYNZ0P2ycvWlqX3d1/YxZJH
g67nNWNlfFeKeUdF3sm+RyHaN09V0kh/UZChoZMUICABTeLuv8ospl5Qom5V8cmWv7z4v7uHi22h
0MPepODNtiN79znIDf3HoM4odsFbKLdfeU0APv/6VduKIuyqngjD62UcRjIP5mEIhPhkT1gu8///
BBKkv16+yPpUFUZe+U48pc0yTNZk0C91lYBJFTFaP5zlFSb7YPGBdOmUvojANr7/+bf9/YKCNPPX
P45NJp0qk/BCDXB5Y08J7WQ/6VGrnGMJR+BeRG1Z3v35j/3992i5F9uDVPQwoM5KCtU41j5ObXwh
6gL//2QP/+j6F7uDjZkcalSLGzajhmvkEZy2tur9P9/932+oFkzDv2xuuSujblqO58g2C+pibkch
uwv74tBV0h6AoMfiFw5dSsR//oMf/ZyL7YGmTGWbdc/ypeSz6kT1UHfaZ4PsPnrxF3uDweiCpqqW
uHLoy24bBeF4b9CPi3azMmNVKROx+fPP+Oj7vtgm8J1CgS/Jy+HT5cUDpFD1XrfyCCEDs2uf+0LS
glHyQGxVBinla4dJu8YXH+HF9pA7sV7S+ZM+tjpzj+bXSdYqUrDmk+v//fZjORdbgytbmBUqKQxC
LAjxRLhi8Byp4wkDEmJaN39+hB98CUu95fdzNcwMqbeBJjEc0jxwGxuHIh/dJz/io6tf7AF0WHPp
LstyNILgfg6kdq90c7X/2r1fLPrAbuETULX1kVANB6sd7pUGa8rXLn6x4rHeOJWit1x8pFlcCxQA
NQOkv3j15YH9lk/0NALyHjS/bzSGccQC666NMvtaxGw5F8sb2UHl5grfJuqR6o0hMHhAe81uvvjc
Lxa4U5Ugr+JR+kk+lefSUhhE6eqfRmIffTQXq9qemf+gzzl3Pw2oe1KNMQx14n3ttV4s26lIM1cw
OdwHb1PuQASE61lt092Xri4uFm2ijgF1E7f0YTAeoAghrJD2w9eufbFSWxNc45ixIUTC7MDYM0QC
kEz+yRH0wUMXFyu1G/ss0DWUyQogiG1L12Xfyzp7/9q9X6zUtlRA7APk9CHFgz4Dh8HM2rzafO3q
F0uVvjnT2yWhu4sb93ZWtSPj7epPJnl+9GCWf/7bSsWg2/cjZRIQP3MVYZ+pl+Grmtqlq6/d/cVi
xb+fNdpkUUVyag8/XrG2Cd+/tgGLi6VaGRI3SKOXfltXN2YtvURvvvjUL5ZpVDAfi3m+ZGRgJ7LV
2PL1nwoa78MXP8mLpepYVSKHqi79tLWNeSMDJUlX1n9xdma7bSvbov0iAmSRxeZVpBrLvePYiV8K
SZywKfY9+fV36OA+ZOnEx4BeFrAW9pYlsppZs+YcY+jm14sevHs2WeW8UDFRVtWh6+uFhbjqngbA
c59k2D8YN+cWX5Q6w0gTcHWAhNXlt5NbKEpAQYF8FiB89AfOZixloMFqY+I+CG01S9jnzQJQawAN
fNlSeYJw/z3yZevFq3VaEgqbpqgq7a0bCXXusqXSPZu0SdkhYFTcB9i+63CvWmXgEOLmwu9+Nmt7
WWvg+qQoGJzZF3AgN5QJ5feXDZyzGVvXs2dORseTTxa6SrM+/+XWXMZ+siCcFvR/nNrcszlbOWZC
D+LMkxFKMHHhknM6+FY6CTFO8Lg2S3/QNK19Mg1OD/xff+5sHhfdaCcoENhXUvo/QsrdM2rWZ2g4
RtOr7sLXfTaZKfPSI/IRdkZjpni6jp0rsKXeZUvFCT//91DtYRCbhWYwMaE9epOr4SqAvnlZsHay
9/z96Tg3qQSjv/lQ+267p2u0PXr+fGGwJs/msQCAPdgWCwUVgdaNWzTJg+LpV5+Mpg+WiRN//+8v
LzwQKfYCjqrrIP/Flgnhxiu7zx7NRx9/No0pZXGp/u7Kg7Wcuk351+YbcCokGmNjNs3Gq+dxOM6V
wsqeFXH7WFrdkyEzfaxVDqHDohCHKol01dHi2BS8Y8JLy5AG7VM2pwuy33odk8detCq7JUtOomnA
ZpGEK42JUIoGLdmUW+Wkb41Jec+B24eZItBpzb9mcw7JrOlsv458XGtPWroBPcU11h5vrFLKkDyg
cPs5zttxjy0YDbeROVr+gpRi21ed11MIVs+dD4pnoR/acVsQEktq+y9JIvRgfvKOrNPU/sccdM7G
bxloY506amSbxa4o5bE9yDlJh2WIDgsPIwewhAXobe/ENcANjGz7jOrXOKqAGcwHMS3WSJms5ZTt
J4HD6S//4xvJswW0hkMJBqUoOVut/TNl/+kdiaofaoKtSDcnnbcZ6mbaWesmuFNtTfvERYvrqYnv
7/G6LAmkLuCbQBcLc6/6aUvDdf7JKnQa9P/6Vafn/1cwB9KCLl2dVoe16xsvBKS9wDaBagAYDM45
fbTPl/2Ks0W1o1bcjW1dHnI62r5aVp1cgw33P8vAfzTrzlbTuaMMYnWgtPTSWSODRqXIpLbo6qIv
fzKc/f2UcvrbDDrn8kPiwFUN177jIsob/Pr7ZZ9/tuL11ZqOFN/kBwj+eo+9qw97cL6XDSDnbMFb
1Egn/iL0Ictb97uKzeC+sVrveNl3P1vv6PBL+6nT+aGGgLLLxqXdyzJwP1tO/z0+T7juv5/8MK2G
21DodoBHVg77pWvE+5gstvHJ53+w158abv/+fAMRd26LtTtQxWRmYV43I1M41X7A3WqRv1z2jM5m
mSVTcGJVwq+gO+A6N+sFbFS6fvLp7gfP6GxqJbkzky1L+kONkpqudKtd1QaJgYCOnFEXWNWI0z9Z
BT+YZ87ZPKPkUg7YqI29CTvxhprF9zRY9WUnBPts0V+tIcMXOSvqf3PMZ27VXo3Yuz6ZBh+8avts
EmuJhVqB+z5QV0cTBkjEWG4RMgdOCH9DVZ88oQ/KbqR9Ppnr2suDtG4Ry+PwuqKwfRF7M6dxCsxf
AlTb6cArBmOd8RtBZZeRg3hDHmcpLRzJydz+fznlh4qYD17WqWf878Fdu2UxcDdTHeRMs2fkBWb1
yg5uOJ9sHh99/tmwlhBeXTMAOuTP+es48nsqd/qsIOvfH27/j6jor50p9zOboGiRe+xwPzMV/GgL
elovmY80z//3wQyGldNANck9lRPqng293Ku2Mz9ZUz745udVMIHjAGqeHLmnuT258elpOQyJ1NuL
vvt5FUxC8wTyRsve+3BL7qYka78EEMs+WUv+PUnoMv3vk6G5nz7YOLX341TnS5jACZwjKPP994Yg
b77odGKfV7EYE4rnoIr5DSkts6pJQZHX8rKX+z/VPX8PHNTg64nPuVdZpbZxli4Hq3a8C1/u6aX/
9ekqVzM9AaVD73uGK3OkTtmbzObCTz+fsUQv1Ulht+9HbGzIk4z2MFraXD5ZAz8ammcz1q1crzdo
Dd7XsPpuF2nCl+UW8sJPP9uIDJl0SIszB+rM6IYL6iF6TT4zvnz01c/mLN+8yo22h+6Qrtm1pWlm
tGnK+CSpeRrf/zsOts9LUsYKcF45nrpNuqrAuV3pzg1nkS3ZoRTob3adGNpvySj6n//3NP6fGfWv
v3i2HSnFDdlq+fY+iy1/2KZLJ+kZjIfsD/Rc6xZ5eUGvRbH2+bCzZuUCzHM8sk2RDRyoA97cl9YW
mwVG1rUEjPU0UNl9rSnpRoCRwDU/jiVA0U9e7Qfrgnm2LiQZdHZuwu39VFo9fQtukX41i374Cb/r
skjSPq9o6WDdBoU5sSpQuRo1VueECELn6P9+4B+MH/P0y/6auIKKdvoIVnu/TmI8tPZQPEoEs5dN
XPP0V//69HyilBIGpthTktVEnEH6Y9m06SfVmx9997NlgTb2uIUTxaePOWThXKS3trEuT5c9GfHf
7w4XtG9cr7T3DVDQK1sH4tFfg/qTIMH9YGadLQojSsqkJe6Cfh4UXuiUun4tV+CkELzJHEWgabrL
7j2w4v33l3R9EHdDYVt7yqoZ+pSJFj/90V4uGkLifxWnxD2l6MoTez+ZDdjVCYDKsO7z7rMQ9d/v
WZyXp+gC5Gp3GkUTsNkDB07odd5YXvj1z+ZwMZiNFwPp2Bt0oIcJPeqA4OlMuWQUoa/877M30hai
O/qCPTouHDHKlFFeNJcVF4jgbPbm3Rx3+OHEXrK9hwGm4G1ZOBcdYWmg+e9Xz43cQ9Nriz1t8eV3
4P9IUZRdfb3swZxNXggA2ikq+mLcNhu/1k6e3Wq6zz+ZXv9OS8H2+u93H0tfzytOiX1cNwo2MO3u
X73YUW+lKBowwp2hEDF2sflsJs047uPCUBcd1+hC+e+fTm0hl2yEqu1Pk8uLGYqwAUxxUc5FBGdz
eZJO4UxZb+2dvsr2AEt3U5xfFmfBGPjvV1/62PfpobT2uh2mZyfN5G4U0P0ueuPnJSRt5YnAg1Oz
z2MvfTcrHKQbusw/K/L5YJXwz+YxlAkI/8ie9kZv9i898ux9Ta/Pj8u+/Nk8TgZ/rIlAzD2Vcjkw
xcrGcq6ry9Yg/2we22zvdDv55h6kpoOiL6g7ag5WEBeXffvzqbz41oSKjK7J3FKRNyfTvtGBe9mY
PC8j8WSL/TFtaHFbvfRnnbgATgifL0vUCf9sLnPFIauxUtbei+fmOJFP33dW9lkrzkfD5my6gl3n
FFpOADerRVxhj1ZEjqBwkk9e7b83euGfTVjPyOM6LVjn0mJyBGjtIJ83I7IlUIRZh4C7td35shl2
XlaSOBi6zKVhK1vs5UpAo7qLm3H9ZAqcQvD/HZoj2f7v6rCmsIYXCZqUAH2ebmyReffu6ixWWNoS
IZgavBLIcD5kIgKJRLB60eA9LzlBpK5PLdLmPuUe9c601/imHxCgXPbpZxN79bzRN+NC7Om+ju+r
zrBe6NSfPikO/mB0eWcTe0hxF8BrFnvLG9ptI5Of3Mp+1sr20Yef/vtf0bWE6NpZKxNDOeP4q1vW
4ln2+XjhgznboJvSt6mujmmTLxzsUM1ShYFbfpYPFGhWPxhPZ/Pa8EuzWGZC4IRiDVgc9VgtUAb7
JcuHjRdoiNUz1PviylycwA/lrGkfLhpmVLSswl2/DNO8elj9muXdz1cb/KuzkH2Qk4e1FmR6MW5V
U7pqQ5kSOFp62d30Zg0QoAIX8DwZgYtSoIs8gdXJM6shCN3Gp827oxYDsEmvIZzGc2ZO+y7LKppJ
6Glf9tIe7eEQxIRj22GSg7+R3J4O12UylNVusQtEwcsCBe9Yj87YXrd5Vw+Q7/PFeWhjqjQPEnce
SuFh5WJMC1dCozcyIa6HNaF7M4nHNdl7U6OHB3gHxStemrh/qweqFvlgCbJXDBMG2yJbTf3LHmGN
h10xwnMu8jlJn4K0Q3trwt1yYPz40BIm2ErfHR8TXOTCw7Ah6eoejhSgJA4ERkZZxReFyBGnAUyl
5oDY11TXsFxWERawhlc8GmmaRYu5LupHWdaQs+mWdmdBN1cAnlsPutU/QOLp37w4X20DG7DlT0uo
Xt3Zfu6yqUnEmZvG6AHFIcQEm7qqrsmPA5eVVjjjJTUPCY+2ubJqCoL5imbrh2jRi5I4x7V+cFPv
LHh8p4pG7NiwnuD8OcFDwb3EFdUCoAWWzhQxd8tQgl9W4ZjjbSsg1icb0oFgbm2D5pYwrWITIgW2
pPe0hky5jbF309lep1Z/14HAxpW1wFPe9gQT9/GkuRiy+tVeDuu6QsTTk1L9VtR+u+5QW4tvlk7c
5hhPjr6dYMoXdzMyqhe+IcZL9FiFek7pYnxLk/6HJCr9oY2y0FFTL8yoehHtc1kNy1PR587LtHQ9
ELzF6XtcR1mBvA/BRb6NLV3A6C5cEQ2eazwGdEDjVeY4QZYjaIA6YtV5ElnWiINKe1ImnXQneciT
shSR1UrSQk7npt0mRW6SMDYql7prq01uqRTMy2dHD02wDZqkf4V1V6TRgqm7/5bRSpPu7Mkrl13j
W754ylQxih1tnyoDMgCb83rozKl88qHrWlc21x4zV+vYI6MZA7AdwgydMT0YPtf0RTdDOA98u10O
VdvP+ZXtSoYkYxd6F7GgpeD5sL7HzAcNqA5+KGnKJuu4hpj7IGuwfdWWg9kyn0RkcPS/S9ah85+m
ssmODYpb/b60o/B2lVeY2bWTVGTfDTp3j7Fo3T/4s+RP0bjy3qptVKQegkPz4A/FcBtDeuR9rnPW
bNvFqcfHcXXE8F1KHg1QknLR3Ju3wMhRnBrfB2DAfbQ2qXAxxCVpAQhHAyArphpifEqDb3WX0MWV
R3Jinu8Cfyin27ztA5xaFniLrdUl3ruqStgB4Ih8hfnK972dBVvtxgsGkpGup4wfDRPDDdHn5KS1
0rQOIoFIT9Pfkow3lpkmZmQUFYDEomp1cH8q9kK+CQjjVFkRNxZkKqftvoAlhUoI1DQ3QhxBnnm9
DGDWwtGd5yeVWAZarJYpDvGjOa0mFVi5rR2PWbODoR1kj2pNJ+dgUy/VXUMgf0m0sS3Scflhxg3v
BfKiDcY9djnHbVxZkWrbVBOO4K0zGA538+XsFkcqRWPNK6MpJxp0Ysw3/mBZJ5ieGNfbhmLJn/7s
D6DGYHSOr9kgygExbJrNV7lhyak77Q5eaoETK1vywD6kBfSyGLbC2etHxLq9cl99SdbyRNpq302l
pwgrG+dA0b6TK+23Za7wgKd9v/cEhjfIcy0+veptpksJJSFywaTVfxJzYoGie1NSbim/KZkxDeYB
Bg/y15MAjzOkXwehWUAvWTSCSY5j8pE8hRGVUwzNMHCHn0svy33sTq8td1uCGhdgVJMFjUcgL4pg
3gCphOK1oc1LbhkyCfRI5QAy8+BnXmeJgYZiaF3jnhIWic7cX3msUzVlctOZToJLkKKPjRgk6Cu4
SDHVUmwBLdbMdrAjLvW+soMlxxmabgjW10Q8Fge36wxgclMhyItkZ5KlAR33ZRqSH8Kx1I+5KcSj
m7uU345Gjced7SaZoPMEZpKGTtEtT03Xd98rUKvXdSbMb3mdIHX3ahUCKl0RDXrVU9uCSaWDKDjY
1vwN+skTeFwE9l5bhA4N49GoDSSlqhLH3JLZXiDW23duln3NTNO7t8bqzShScrZLobJDNk1PM54X
bKVGF9Ej2bN8Km6n+uCgR3KhELmcjW2rxyrLH20kRtBynH5vVD0G3/UNOpbYzk5Pto2qcZS6PRTd
DESIXRfpbxC44LXK+DFznR9t796XdX8dBO5JxYn/cZ1BqKyjmf4y8QSvWzno4GsWODFpomDcreO4
pU0GzX1HFV5Wc2FjIxIJ12ktfjOzXStcdfurqqC8YPwsjgQn7RYDxo25+GxWXVJ/hyrivCnIh7aY
7/OinUMrN507d8r3jbM+atuD4iha88Zzk3U3StFuzMGfnoZ5Gb+3Wi/wVXo/ZI4Nt8rmOSVEH0gc
4M1ULicZMxm8kGAjeVXFsjyVNTpbz2D4piVsp0ZV+QZMqdzSPL6gWRVva+zy0IBDySDvIB8Vu6Uq
8apmDDq7tpc7ywhsOBMKhJZuYhCJwhJvvZ8OP5PB/knPog228aR7hd9iYGk4dJaBmISq5UNCac3G
9pz14C41cmXPARrGROPx9OJ7kgaoX+BvMui69B6nwOJtUJfH3zHqyUPvdlDy6rINtoyRrR9XbZQU
ibjrzST74TRdc7u6Btikwtw5XtzcOYJgsu/zI5QooglXgwZ1M8g+J1+VKUbntTN7pk+ZzEjhiiuO
xvJGTdNdmhjPtBA6BybP1oolIKwJBmChrHUzS1OEukmOba+eVaxHbF0Y3rSFby3nAptrCur6J1gj
IY/jm1MOP+yqLsLaJBSCaTs3Wy4N+h/FyQRS+Sf12DClHcxjVlpj8c07mzTDvW0lDhvFOr2uauqj
Mam6w5rZuJLw59bhCvI+Cxchut/pxAITmUNXpSEqpyTKYNxsegx1rC2lfMPJ6sf7mSsz6NioI5y9
RIvXhK1l5AfR+mO4JGreoCORm5mwAPXb+MZZEsI+8kDf3VR+m+ShlQjwPDPKc5mhVsXDDJcjDEYv
C0XLkmjN4O2GeO3mOwdy1ybxPTcyqSCJcA+yE/WT2DSBfUyVlexRLLZhUqZvqQbLXWRJvPMrz4rg
LNnPzclNnC4L3MpCC2891LaCtDn4sPWCVjfXEi3SuARf0zW/a4riiAWBUrAg7bOXwk2CG+JBp3os
M4mpdPSn/hv1ebBATXwUA7Ol/iLEOD3WsV6yyFINm4O06wC1p59Z24KcWnqDASDYlX1r3eZ4rU5G
t871Q3uakTE6Rhlw0ghs4gsqJgiG0V8BnBy9G0XX/Le4na2wIfJ/otsy29iTadyUQP2S1LsmAGpu
DTrAko0zdtM2Mf1vQwzgO+/FlZcTpGliv3u7rxwggMu+RoRyXzj6ew81FO1CEWy6cQXqRUW0H46m
5vBSpg4gNK9jaGDOTB3TPAax11iH1SkMb9PMZnXkdCLobavk8ic1s2U/q6JsIt0u8XZVsJYNUS72
btR2SvDawAbzfdB3sMbqcNDOHXIFbOQxHY0ekIdd6zUQ5bgVPEwlBSmNQimZK4f/FyfdTb6UPLuC
NtsrRDNdBOYYD6kp9XpoBeM0wgMlMUgiiczttBUhaOzqSa1gCU3JGQxSZYAnHsNyq69a1AsPq54H
kO2zAiaH2reB+fC9corhBvPGEPoLBsNhQbVUYl7foYUjCFpxPcO1s7+Wou4OrBrlFiFZudXs11ss
EOmTRhLwaBFTECouRhkanhdcpXNVfKUQVW8sCqsoicnr9Gpw+vaBM9p4S7Mv+6IP76ynQqa0Q9x6
POIx9Z0vY9s3v6e+nEKUKYKKezs3N6qsvauUQPxGNbYdpnNjPnXFpPE74WOyBwa+5XWxONVIIn6e
pbWxpgVPQFrW1btpcaQN1vFZQuuOQPXX5HTK/BivbgZ5o4xfcmWzoeq6Sszt4FkGat1MZ7+6eKq+
cA9Z3LTTSHTswZAXXlkxxGIEwYFvoSClMyCaAG8dbXTyV6VVYSuiNkY/tFMzZFtdeq7Hik2TQtia
9VYtQO4jfyrVyyQzoJBMS9R8S0K1kONbcLUznX4F9mF+k3bMs0vavHyxbRpXkEe2BsG/a3FNKvJX
tyzbaAxO0XVX5O4K/rB3r8y4c6+xf9dvEuEN2GRonhtOlf4WNXXD/xL6kZH77k29lLI/qG7AEF1m
GIdmu0aqDZTQQN3XjzqkgZi+KhBkUC5NF3D43CjOT/YccH6ZuvE4L6V/RzbA+qFjNgN3xEN2mGKN
I8Vt4+MIW05u2tJtX9h0/Pqkp4WDJ+SEmqQM4DEWYCn3cxXIK5Y4/wuoCf1q5WK6qQrjVnUmyMTW
WSlVplQe1kE9eZHuAlZMp5nLHVvxVIfYg++M3o0jgvDg9zJhkNwyKrvsToOS6qJpniY02yQMNlYJ
SLcRwR3j5CcQVbo43OABaRzjdsnmrXSHoALYXrPCJQCyn620vF6L5BDHffU62CQRNvNo4vNFNFXb
W3AM4tHy7Hr8jpS2nHcUx4HNgADyPHMpjBQ2NR/mvDhZ4kWDlEFPpqxYAHvxBrly+TYZ8ajh41aB
wcKmAm8zpTEnE5gOz4lMsT9TkQjfFbS1sTsJN1bo8rK7S5DxDNHkO5wGyYdI7ExxDG0OOs6yAzVD
0bCLx/1FNWsHaVghmJXUHFwvIieMEbZ8rwhEwjpX5TZhZbnTo9C8nw6gbQhhFYGco5ajCpR+Gble
2ia2A1W+TV4oQfKv64SEkWZNAL3pw2GvahI5baqaqCrj8gpYheYRpQLvYaXjPftIdjuuRR+5Yimj
DqrMLjMLN0Sa48Sob41h2xdteddwyxQSJOuX1hU1XaAzqGbafbHIN81pM2zJMpiieCNNOr5NXF7v
3aaI4exPxXZhwYTu3MdX5Ng43i3kUUm9JMGmXuo7F3XBY2bBnvUSV39JVd3Q4uR6SR0mZv0CWJqy
j3GEOhqDl94thYF9SbMijzDwo8Fy7W2BqetqHAax6VlR7qU/JJuWovpN2+UT4sM1xTVtschGnVDW
yWqEgtiU8kCgFFzpmoMjH/iINASKbK3aiAhQbq0hfeHcKnYtAt1H1/PvvbKOX421/DY4GRcwuY5k
4XbbYMrVcz902VWV53kPqnPCiJj1EweG3knDAdnlxOMBRJL0dhZmHlTaSkysgiACURWm5a3b+sUG
kydow6EnZaTTZVOUg/45ItgNu2BOrunEFbgRsKVC3gOq36v6e9xlBNQzPggwZTJarWTYohHsHiEc
yoeaPfirL4v8itV5OjQnXcU6qYPXAi8GFVZE8Vrb0ZyPz6uD6tOh1Iw13MmPKVXPr3WDo5ng8xSN
0XGddu7WKjmxI4/+yuqvI45NksNW+pjXHsJbf062c2K9uwg9933JEElFc8hmEWyETQhmrehFlr79
A21m/OFzqDi6zlLsHK1BCdCptOU2ob2nUHmfaTmHrVd8XxoDFrobNztpCRs9qMRTMizTNs9szKM9
P8vM7GVPZt66As71sBBy7dsuYdG1q2vPcX4txTTsq9S/N72JXxDXD0Mq0SFwUJzkSNrINb7HgTT3
TgDTWKXFfDc2bkFihBT3RrfxXhkCr6I/AAH1zPJ5Ku07yz4FUDKzwsAyii1lSt9c2KWR8vWbPVLN
bfXeT7DtYySoNL1zTD0xSzqcxVgMv+WCmNtb1D3cTBFOSyWRZjkBSpJSh3GFGQw34rJv8YffEp/w
TtkcqFKG7gmk1iXqqiRnCbOweDm9MUaeGSMHmH08ygjv6h4eNnlRa0P3uXjNDLM5mpOfgmlGkEv8
sFC0kn2nl5tM06zltiudewBShKVZ+Qw58jWArUzE0GThGIucosC43I1t3m5Lrd5yU4P2dZ3tuCr/
DrZodkD489ha/vyoHHfYJuNIBJec7Ax5wqra+jsjnoOIamX/gLsOn5SVfc9ULXeei3ACMZ8yXl1e
AqnqMXn2XXU18Lo3gbG4e4a8u7McxGpJjUujEziFRwufCvfeaKIxUybjUrKH5/5xcJb5wQz0iYJv
siTJcYTQDWPtqqO4+LoJGrlNJPpTs2pTfkTHvSFoji7EoT3c4AgZ6o3rVPE3op03YlYNkTdb7mp7
MELXWJbrwpLJA0SUjv2vX/lxZIqhfxmTtCFD9/p2iO3XdvLz+96OcayTKy7nbw0FAeD+SvQTlrbv
RIsUY6QUZkOpx/hGo7QJOjdreFRw7dicSFZ32H/sY6GCE5/WNnuDlFfiPchYB8V+bnRfAAAasows
uBofbaQj1W7OdCfecUe2oVH5tjiWchpEmClyexsliHU2Lvjq6q6Y0im5QbghNpz+iog3i4ClZs/V
b3PiBslVb3tTsKvmoLS+jGaQ/VxUOXqvTnAKL+CMSv8Om/tytWRePBKmsAG+9UU+iiN59NELS8lJ
v/Wo+twZ88JvmObBc4hlKxNXojVyHD2l417cavDaiP0LjHSL5Qffp9nSreh5ORCwulbzbo7jWj2Y
qqj3g5FxRrY7zVFzQMZi36arbI/QKFG/rL18MM3BHDYBV0XJ45wWRkmmboIc7jgtrQTC6tuoo502
PgKe7usvpTmwz+Z6Gdo9NkAz2+hZzOp7pxyr3ZIC5X4l75uvVLoITjSnKGszZ1YXH/BsGNWj2Qla
r/phdu+dE7+y2HCnM+08j2TrO1j9QV7PqdGtUbwoDtiJsQ7jH7wBbMLMEXfa+Wnafu2CID4MKq+e
NNo4WP1el93H7EpMDIwjzVVvtOnzUMUc/p1gcRBiwp5txVSt+3g8RRdx6sV8Xxg2zaZxmwl3/ULO
nRPdHDgPhdtb91lgYbZpXVWRfu9nBNaNa56krYmT6Vv27kYfRF2M+qoQqUW/MTWR5slRHmVpMd7n
5At+VVaf3ZQebptNlwMKRVQ4+pg98LmYYcl5CeK2Wwqat6Y8y6Kikqo8QHKzSZLKmD7OuZJfJk4y
9tXQdYa9N1wk2UJ2I+9pUMt6DNirTyuUat5L+FrPWdUOT+1ciDmKa94Ql/xt+94jqjAijt3CeLCL
3DsUkEHIEVWO/NI6cZn9mcoKiSiho5wPyg6CbqN49HmovMkOA2fmDgLbUTwRqdXqWzpUZXKrVy4n
oqBNG6ZJYrTldWno7BigsbjJjUSbW1rM8B1X3aTchxPgPszNvrbvasNp+2hBZl2HtZG8oygYdGhb
yKW2iD+Tp0C69n7AYr0cOMgKxNdSkPAZ2iC+Qj4as1hjgPiDY4ZbkSQAckhee50iNen5z7C03pdE
JGLZoTz3jtJKcuNPgY+GhTbo2nelU6y5Xt+10OoXm35DRXOeWXLXeLOc7B9hbc9W/6taUlegNgP9
3d6BIKmMK3d1TfsR9ZXEPFxOHZbaohZH1mpvPNZx6Zqg4Ka2xNLmKowDru098DKk5q7FbAhEcn9q
d1mh/RYPsHwap6HVLHSJRYbBWjFZ2qKvDoPbACPXxGJUJjWTSrNrpO+u+W6SU3Z31TLE9DHSFTkF
vySXHvqay5PGfjSwIYko6UWeP5T5yhXhzN6zd0sgZKffkezgZXr5FjUJa2fWahtwQNHoF2pKl1fV
L8WtP07+bijW8SsFCSSwOzbv68WTXRWavGpc36UqvafCGcXPkpDxCamv9VyPAyz0PMUNh7TB9Myn
VrbdrbFAoY+Ys8lv3sH6bcrw4h0kCKv5YJeQl4WhnfsB+cljPnPPnhScLjdGkXGUEIVtp6iXFLkm
cvsJCo+YhE2EPtx7CaxuuCf4tx+4FlJ6k6TZAHBlGYPm1a7nFCNRsJYqdEnhnoKNeOx+0+M5Gjvb
SlFtBL0I0HIO697jZLCJvWQoyJZP+s4NJBcI1trszEkuNqvmTKOTmdCOhytX5sZVb3lWyrVt0wlN
iqXWxitCacG7q+SswtIYfHXDbXIxPCwtAJ5wWAfX/JWCHXoLSPje9Gr0jDCYqsK5rlGHUd5P3joL
Z1JIXCkitH/hHNe12yXP5HNvwGBZOAEvew+K3QtySo616HnrK9pLi+J35hSctrqyPV32citwMGd0
ljvEN5pA2Jfxc9rYLfxGwwTk7ypnJaGC7nAzTqr74hnYtAP+iYYgloONPH5c3xedmOW+7xm125Ew
9akmC8FZTaco2HBA8U85N9YxZg1jCVh8UmI163S2LaTKEUtnS2NvqBqsaK4d5fJlmuLgJxIdwnf8
0f0X4tDki4Vd06BUZC6zyOYi9ldB1Ui60WwHHffxph9sS3/gdCcdrlzyWAE6nkYcNidk7wMn+vW6
lat3PeX2SXjTTxqrQN7YmFKqOrd+Wwji452Y6kQf8WfnkL6pJH9PirL/dTKFNafr9XK4olm4+t2U
KlNbC1tWvussTrBkmgv23qrTJlutM1tPedmQuLa8uq0j7tMrmB6By3JR2AZb08qNvSJTneLKjQ0V
vJKYi+PrWJ/UATTjG/GBgrqGws8URjMw9zj/M7hZ81NXK1sAt4Hz+9hwZRlKLGyPApKNf8PmyW2G
1RfcBtqpZRPH9tOVYRTytp2qZDi26NGdMDGg1W67fuHuyMrc7GvNDZ1gRFP6uPf8wFq3lZl375LM
5y+jgO92HaixV9HSJeSN6Z5mDSfBGid7055xCwQ5l9q4h1fLieITtI8wck2/FrlT/OjLsTaPiGmx
vCqcue/c1MMeQxiRh7b2xfvp+BGE1OADnq8rNd2bPY31YSen4P9xdmbLcePamn6VHXXPfUgCnCJO
7YjOiSlblidZHm4YssrmPA8g+fT9pU91t4WyrA5G1I1KMpMJEsDCWv/6v4yuTZu1HtzXnVuivzi1
hT+WYTQabMvSifCCN1eXJLBBsZtoC1YFBDVTlbC6Irqoj3NFAuxIdF5+hhJm7VhdJFXtvmxOvpOD
zqBCWN2wCBsvMVygoutP81fyxkG9t+S4kpg0o+Z9a7BX7VrMshhSNblmCHoTBq9yDC8mGYe59W0q
wHhescgKBxtHY0CObaXZB0+N5l1nGGPx4LUoOehIWNeetEUeVYd17j0S+GXjv1r7eFIHq42GGwe0
0NeV3AHoj7RarFPdKU6I1VyA4UuV499FK7zNfe45lnE9j+bM8Zc80mmoxuUl7dMSwgog4DispQW8
ssqKurrOuf2FVTFjRiQe1v3orRrEHm3Fm8G5fJ5rlPwGTJ+JOLPinF3nw7fMNziEtT3u/Ttjxjf9
VPlB9dcYOaQDzLUT8iBB199SPFbiZCb5NJ2oOFCegtM9opARVXM3Ez+tYSSm4CGezGrc5W7Q2ccJ
8+9+H62yKt5if9lTl8hTMn9GRlKC1zqvyMkULepeHsWrPgfb00iYGxAr3GjZ9RZ9Zlf92vQD5RHs
qMJ1UqI9+klV3DE/TPN28he7Zpz8zj/MHL9BgNl2jaCEY8ZHv1qt4DzguMio+kQ00JRyr3s3L6sc
iEZz1Xy3mnIJTnxE94nFLSiOELKoWbVlK5c7vhUe/4br1zA5wMh4KHicTJ5APE3jnvxF/dALZc/H
njdh2pHLHZO9qahkAQYY3Bp4l8uwDt5aELR76/IQW7EAndJyaOP42QzrJTXlzuONR9r9ZVBRBdvP
APMGGIwUPEJziZrXCrOpD36UECnnwyA/5xxP+1OPKmQ6tAU018PIKQTofDMP/VurXpT3MmmVNFZK
l550TsYQ4+vSV60sP1Aer/g/jeuXfxleUps3VAF8qGlG4gyQTCj4sjkMgo1JuKLyP6Y5YQSKk2Rq
XhQLu8shKHPJQR8aLVX1mI3mpqQQblAPSTFYdpABxq+WzGDhFIXRvpcFqJcaevgXlKDqHOQ1bLsi
Xmu0BDYWZlfKKmWxX5bSuxTmFt9+SLISGzxOiER0K9EeIxSKFJI1THhz9ctjteJJemCfvNQjivZN
Daz5Nq0SSt6GsNubDqrhsnPrNEnICU/jXWvEKVTWubtbIAeA6jbsboXFVTaf5tgDMQG0IVnp5lcs
pfAl3JkQHYDrPkhaRGXmNMaEewpn9ree5ZnN69QBi3um6xZtjDGktQUSqW5e+VXm+0BKnPgvcjEq
gshUrCQAsq7tw5ayTX+wx7kZrscqS19nq+cYO9XZHH4Vy+2BJapaX7Lv8z47HBaHXeaSMEbOF7xT
yNPz/Ygta7pPC1oddvW8kr6qBbEq6LrMJDG9TGX7wu5HjoMcPVl2/bWZcVayg+Yqqxte7dIyJA2K
RV+8ktNSLGG8zEX1CYsP372iesim4qFHWnZkYq3qCJVnMkNvaaYCSGdhWTcTY+GH8JeyYGf67TB9
oL/ZJQBNA2+u2TYyN3kD4zJGixcPw+1sl9bbxhf5m9xP1D1DRVjs0DcwXvnjkkBuw+DsHhGhQKbg
OsMSgl9qXPJwviLl2ZlGdlIQf5w9+QLvixXEC5XRHPbwrsLz4rqHJXW9OBmVE3ecUhBCuf2ls4vl
PezXrLqzOip2Z0BSgRGSXvS6s4KKM3736cqW+zniiR17c6zclzEovvm1n5rd99Hplgc/r6cIcdPl
iG6wDMSnsbbtGaWdmReHwRP2ITLLuDoaoCC/gxCh5O32EswZe6z5GdXgyj2WmVvv3BEiyb4aa3le
sgjeruvloS+c79WsqhKtjQFXTNoG+53oBwu02FyAYYOHqZo30dD72Subme0eC1jlH3Ekqttbf8T6
mVlXRs4hB5H1kuCrNd+hkiHA3UWLk3xXmPLcwFIDHbp2MVtctRYfzUmKGprZXBrHqkuW9x6ygYkv
EXMwieM6K48yK5r4YIvV8eC3pSuLQSuS+pCV8NJ2qnLJdsJj4cCKozJpp5IsTnQ1DEb+2aReOe/G
vsV0T7CvOWDIMsC5XWJSz1FMxJepaQbzMRt88cpN2uJj19jE82ZPhd42Qdag9VsoCKmVPuS9w2nl
PXagi7jKjD6JKOy0UXRG47ISsHkg2qG6U458oLeiJoUc8CbvZbc6ApbV5Vtwwi/elbPhvm0DsECW
I3g+ZpQd6szGuJR8jH/VZOjFOsyKWoaBxOox6VWv2L6F15HgwsjknBtj/opoa1Cnya8jn5sMrAcR
wZ5pujoidTEbHTk9szdObDlpdSoCWaBVaGgeOlKi9j8mU9xRofe8ligsLZApFYtTfDEac7wrmks2
CcU3filVslZJmMcNWckMrlp3Cqyp607JCG7oICgjxEhWRMGeN7jdLb0HyEqTrO8u484J/7bwk/b9
MgZl/zZyBDMaCHRj7jJJx90uQUkCJjto02+EbAO+JaJl+EECEan7bsIpm2ShvRxZHkjoJ2BDSQb3
hvxC0CqpYEWps4LTLKy7iIgLNrlpASmkH9kuTuvgzUD1UAju+8nu7xVSyI/RKKyS1IYYDhKbJblv
p1aO+9oGNQVatiI8WeZ6pO7F6ZFFSFnig2cM5Isx0h5fuVPlZSHHpLg/ohnNzBNFubV+kVTdOB8o
70jqjkUjzbNF2JgdnMUQDbKzov2ejIn3bnI5h6JC8CH2ldXKZQ3RMfirXSTB3okyeWX0ym1fwpx0
90FMv9RxaGsScIpm6/LQg9f6ZuTF/H7tkx4pU2fV6wGmn/utkFMJnsh1pBECCyJ3Nq5zlB/twBh7
9K8XRCat8+nrBA3xZejd4iE38v5L1HhMJHNy0F0BHXuJvq0qjr3vzt/Tvusngq7GG3b9EtWv8gjD
jb0xtoZ1CKIxmU7C9ur2GE9GTYxGvOKeyG3N/SmdgqLifL96TajMuZ2prIouoFUfEPVN5OOvcJ2k
A6uSXZXOTMVQNqDP0rzMd12t1ne1j+v7De5IjU0NSYK9MvMsAFy1XKJs+Lex3A9lUNR3JcLReVsL
iqf1WUQjhFnbCy59EM1McI1c/auEMf5tm4xfa7NYcAyeZ5MCxWCt5S6d5+m6nOvnnG5+ABB+0fug
ewDSLR+P6ZKaoRsRq14ZMbM0HAJUADtQW0l7KLFR55xhFMtXztHNg9UWsjukZTCpU8LpqjyytVfe
1ewY7rZGM905kAJiWnsIbllEUETjkrccrCx6pnHhibYVV+umIu63c98hWQJ/rPyUlar9OpMtx9tq
aJt1Z1ktmaZNj073D4yTFhZIINbQUnP8cjEK5p3s7Pfbrq51YFimUBUmf2toLzRgOgKgtmnW6bbe
FFdrwQiq1IztzAUMmDXm0Rys6pRZz3JNnmjwcLUWjKILatMvuPfaCsoG/LT07N3qZMkz7f1PXV/v
wKgs1A2eWkJq9V/NYtqNbfV227Br050jhqjLplxDpuLnLAiO0UTcuO3a2lxv2nFEFXup/eVucbAr
2zryNepNLhy27hE4I6hwGjMDJ0BU97KOW4iAq0zvNt277hGYrw24wIEhb/su/cvFOvd1J+pkm5OF
I7RuJoO4yEzdHs1H28pbxCSHrAiKTffuCG0qRXUqMLJsuThl7PPii/Ro2RvdZxyhTSWHVIzjdSI+
5yveTVT5kuFzkbde+UxL8K9fdkdok8kfKChggBqEfmeaxzw1gaKWclsHpyO0qWQpGnXagfJ0lLry
k5qtIJx9Y/34+7fm16sx0dzjTq+5jGwPviBufrVrXMdz3s47ItshP6ia+hIZ7sZoDr//rKfGSZtd
QYsQCmChz8qfuoeZ+PAcc1g9/f7ql/3jnxupoyPyLEpR1tCo+DybRNXfPERXzQsLMbkKDRPh9RH7
Z1W98Ez68H7/iU+Mna21LfYl2dgWxn0I7pJWxd6Rzk6ANJYA1yw/J/ntTvHx95/1xNhdeIU/d+RN
dCQUiZMZIeIWQoMkUF1BqtjsrU1Ln2NfvuRPLX9JN0fmTLIm7CrTJx73hjw/lGj2140foM1xcEZ2
12RGFE5ulH5SZbW8NTsz2Dg+l3H76fZbx6YhZymNsG8BlvbTYh0ofTyHg3lq9LVZsk5zqmy5VGfD
XMbXzkJxvr/USbY9W21e5CRm4NLiYOoAuL3qsGp8NQwbt3rnH+5YcVE6lO9pFIWjN9PZkFbdUYpW
PuOVcnl+v5h3uj+WaGFlsmyXZ7WqwNk1XqS+Yoi30liFXnnj2mFp779fLKoPSMWcoyVLz55pySsz
SqON30F7+avYCAyoN/mZHvlyJ01juC6Uad/GKM6/b3rIlvb6N6tHYYNF6SxV2rwYPLc6ld0Q32+7
uvb6R7Yyfdt3MyTTuN2eqmKWJeWOCu3vtg/Q9riyG522mfkAs/fGOw4c9TtqzCgdtl3efjx9M3JE
TN5oDitZLzd0e874jYBcy07brq9NYHIFy4jKPqPLYVWUgBfypEjzqr9huU86/z01CbQpPM1r47pF
lF5ez+o0mtIEn64WZ9nXtEM985Cf+BDdM8vrYk8UCOrPplUnoFIwAIn2dtGiTRUxjr2HTWOlc9wk
em7TNpGViRFMdK1ae083+EZAhW5sldPHF9dzh80XjZs05CAsel9krftp281rM9meAgozFZefO/u+
TfC7jVu56VCDRPXxS1rECgUfSeGzorXqjbg8iYU+zWemwFNPV5vCdJzLte/wj74cW9e9VS3jvKcR
bLwNMs78z3zKEzuZqc3jLJZr2zRGenbNBB1sTuqTxLIh/I1QBlObycYMiD5z/OScock9tiMQwGm2
99uerjaNGy/x/QUo7NmKlyEUbdTtAJ1v9EHX3ayafFIwokR6Hsn5kWOncZzW+4zWiS13L3U7K890
7KLDtA82r3G7lIFxbdGOtskqBduCxy8n1nk2hac4Pdu1ZZytiuMOdAlx+/tbty4L2T93eamz1GLD
s2KX9o6zt7bUOePGR33pQY3/OLUNHgppMsqv/aXdAYl/ZtwvpWUijVl8LMw3HZ+lbng15IZqUO3F
55WW8ntHDflNFWfeh99/w19PDKkbXlmim5wcOMy5QOtw5fV0SKBm3ba/yUCb3C5J1dmhnevcZXHw
UijHCYMlf5aH+dTNa7Mao0aBeRCP3JBZ8NKJgZUMU1Rvok1I3fJqjlonbps6PltB9N3pl2nnSCi4
28Zdn9LuPFBW4OjfjjitmxFH/1klz025Xy+qUje1KsdlSH3TjMKogrOyc4MyuqEkS/WTGl4vtk1s
3d2qk9KmAb3nzVTFHIcZlZMekU7RP7PxP/F4dX8rLBncTMSrgU+RY9CqeKlQqeyw6QHo7laoo7AV
rkYjXKla7YtSZodsibbNKl/bjtuJpTTzuThc+eTQ1U3+sl7oB95265en/tOhrysaNVmZEYRJ2lKf
n1fzCinONryN9LU5WwJlWOvGD8JxKN2TR1XqFA1duXHYtSmblq5TiKGKz3RjfvdrekhoYNtmRC11
Yys7m7DFNHqGvQoSmsaUv5vrKg1/P+xPTCpfm7IC20q6u1fyXY03L9Sdu3g41FMxhE201GrjAGkh
NQyGVUGm5UTvCvtMD098RPs7borlpG5oNWZ1K4KsDkIvyzLqgkEcqtKunjE4fGKEdEMrWjEG7B+i
KAxS+B74Yvg1XHK/nexdUmGYtikckrp/VbzSNZpAjA4vNc49Dj3hTKvatkXN06auh2sVuPH0smXl
NKwOqjh6kb+N/yl1+6q0yqbWaLCe71xLfeo8ui8x+hje/P4NvUzRX0QrnjZ1vRVcb5qJKFSNkrR5
NB97PGA2jro2c+vGmatu5eLzxYtEltGdzIyv227cfryiRSOeXnFQxOdmjfIrIeLk2qi9YZthtNRL
pcGC0smr7CiUZvWAn9tV0aBr23br2nwdfGomIk2DMFBZft13Fe0fZmqBrtx0fb1Q2l48YzDkMvAX
nJ27KJXBfZHTGr/t6lr4XEmp6PJzg3CF5npdkCk7J6O9cY/Va56lv6hlntkGVSu7KwRwBpIFu39m
tbnMyF+87XqZkzKVVBadk6GYS4FqSggWZat3Tg3eTociybfZMUqdmGbnCSanZXfZVvL0KkqxpVrT
9LTtCWhzNp0ZbjtivS8aew6HnLaA8dlT6VNDpM1Z5MeZQTH18vKYw2e8fixUFtMiBty5QPheO+2M
3HrbF9HmMNonQSdGGoVFa8V7KQMaBOld2XbOc7XN1w2mBb8thqn1OnveEUFUD63lR9tifVebxU4p
7QCHAJAgmTCvXNyJHkhKxNuOcHoFdEHBNkkUZ6F03HdZZ9Z7irfbUsRSL4B6bmDSnUcpy/bT9piO
VnoonHHZ9nrqkDSRVm5Bb7iBHg1lXdbjLiuKQWxSXPDtH6/7taJFeKKXlPynaF9H7hShqKnjTelt
6WhxcumtXeO3FI9WK8aE1FdV4eDNZOEmMXiRl217NXViF61wkv4Z3h1rsqO9SGJ1NZuu98yb+ev6
ntSxXK1q64CeCCNMh5T2hJlwbXg5xHncoytMZLKr+sKgEQ6P+eyZcXsijHC0mTwEhjNUqTLCBMfT
NwGKmzMoMPXu9+vEU19Im8liSMUqOy8IjdQHQrAuzm3Tu9Zbk2DO3NNj29yZRTF/+v2n/WB9/GKX
cLSZ3foRC+zK3l+brZtgzSbq6ABDqoreII8v31guisyrLugd6zoxUmCS6ALt4OTXYv1YzGWQ7tHN
FcFxyStzeodqSQ6YrSSpeQCz46ptG7EOouv6hRRfjCAOVwH5pUOsjn2TN9R3vx+GJx6pTha7tGFa
Fo21YWDG4tKmGZyRjhlvt11dq1LJpiAgl23EzU/fA5l9U6BcNg6MtkQIP5uQvQwcds25PJuqo3sx
LjYmqKS2RLSl6fcxlEaIB9NrtzDeRiky422jou3syPQdXGemICyU9YCNxAcnar9vu7S2r6t08Evh
50Qk0YgUdSqWq7ltthXdyeI8XpVdNaXzUHPjvtU/pHZ2m7ndMzHbU++hNvmXvKMWiJvZRdWf0k9m
KuRGwtx2utWpYfXk0cRvVuyzaS0/Cs8I3pCAcZ85/z9x7zo2jM7OQeGiFYRVjFdCadGGl3Q4J216
pDo2bMaiwqEaHmDx0X0bmv7LMsXbhkUnhbHgFT1KZtoPOGR9vGjUzjYAmG3bn66Q8pMkIrpvjNDC
ru5DmkT9R1rYvW0Rgi6RyqKeYpYdEFX67vCKfB3tWG4hjtsGXZuigRdXkCkjPzS7ynm/Dl392iT9
svGF0Wap7cpK0TLDYX+o6XEygqR4NTSYHm6LuHWJVGnYI1pZVoHYddHuwTm5cTG9fGZsflDKfrFz
6hqpdKIiim8buqt5KB88tAjFq3WsxZfEWPoGntDyxsbCCh1EeY9Z2URjNgL+o51Ei7Gfg8UG+uSu
D1ijYBPgyjE/YxJjpCcaEGneKPk/GL6unXOb9r0vn7nrpyaptt1nxeyMzVz6IU1n5HVrI+gq2kvm
alsor8ut5tkYyzz12OpSOZ6oReMcStvOtpmqS6sK0caZWic/jFVK3BHENyjXN+aedC1V7l/OfIsV
XfqSaINCS7ornbXZtn7pQqp8wjjdz8gkDIvEmNKKoqOZ4jC2aaLa2j49DR4qYNqiQ/IJF/emxH+f
iI1kImnry0CGE1jUjNy7tdgXG25awXsaqLbdu7YMeH4ssPdh+fU8y78303g42U0Svd92dW2zHmWt
aLIinM5jOmBtTMzWYSkO2y6ubdfNRANtaREJYCJb7trRfa8ure/bLq5N1d41alysiewMqLEnb+yb
V/M6Oh82XV3Xf4kpsW1MGYl4hcxD3DCbHcYuz+nuLu/dL9ZGXf01r5PhyGZEA0kH+EcxdMa9vY7G
y5Z2qG2YDqlrv4y0Xl3MKfxwLrriqnGq/rp2nGbbjNLZiHkZLVWNCXKYju4XaRWfvbLdtgbrmi8l
LadRQ0Pgu7rey7gYsAJrcnNbvGFpk9WfrK51c4K8plTGCVZTTMJVmGJb94T80bHyU3UNL2gxeEZJ
mAcQ/WCY5jU03efkpk8JCn6AyH+6+ligMXKtnNja7ApM3PyZCYvlxcWJZHVVWAiDJq8O55fxChJh
UR0dbLswXqto2No28X4QZX+6B1xVOBNjFxUqIzCPFG0qXD8wpto28bRpbYxuZ0XG6odkX7p7NSzr
GXOmZdsBQheDlbNF27zPayuN4soNMJJrXbWx9KlLwJbJsLGFJZdfJ6I/NJF9O2Lxtm3C6QowI3En
jKrJj2I10uIrOtfn2W2eay96Iu7RoYZr7a5WF/XE+G2ML8xQ2sfE3dZjIXUFGP0PyiXt5EFrLfsc
4maKKX1Ul0BGNr0zOtYwVtNSThI3+Jpm7z06s/JdUubD7baraxtwYxTdtNqtHzqYLp+RuCThuIhu
2wlFV36RiZtjvBQCgHR1esrSCWugfi43vjXaDrzCCx4Dl+fqYNwbun0D47lb1TPJxafeGm2u9pVT
4wFJY3rt+W/m4NIA6prZpm0Av6vHaQTYeWzBReuFuJpnH5F3i7dqbJpNgbjQhV+dALHSZK6LvntN
33o0F38ORD1sOroJXfeFo7KpGjNhd/QDGmDnYZ4+wyIlbt7yStIR8XhszF5wuMLSO/SxqIuPKWfQ
GH+cOn637fqXuOWnJV5gfuthDkc9wx+dzwXGcrfNvMab8n1Cl3UNgDzx/k85prArvbe9wn+D0cW6
abqKQJuutSexYBLEy5Fdt7tM9VjNTc22PAuOHI9HxsVYBeJE4oW1HVvHoFyMa1zjuzfbxl2brm0U
iDxLpBdeFPWHlkbiA65K1sZ3XpuuU8Xy21/2pwbeB67sGebJW5nNuppLChwtspmTrYK3C0stsJOr
sutrY9srr6u5pnjMV7O5bK5Zc7c07eegFF9/P+q/jsaFruXKo7kshnyNwqFL64+V16xZGGDNb4VB
l2yLarGCf/zi9GtVKCMjV6Ry4rGhgfMkM7WtEC98bcKSmesQSrpeGJsi56gVVGaPXWMWTZs2EqHL
ujAnW9Ky5jQBAKfdTUkZ9sHGo5zQgYVyFpUaF88PB+ln+cGPahdSUePLfOPda7MWGJZfDJ1P2Id5
6a5tTDBlAXZzv39/fr0NCl3ZlQvkIX7MitMYebIf/fyTrYxi0/Ff6LzCXoxZ085E23iRd1d2g2Kv
M7NNCSOh67lwZC1wsSNhNKwG5nuV4eKu3D3HlPtxnP3nMVfogq5ILW5RRioI0zxI4nOfFeXworfd
+bXhN3n0wreK+jqRRXsXL9M6wh/occCMjNL8hK9SEFqjGIYPDQiwT7FqxuYcSR9LHfRzD3OEzzuC
9mJ++P1DfGIR0FUapcqMFXsQtg1VTB+cybDyHRDNoMMCejaeKSc+8abo0jP8CMVUrjPYopoWQRgB
4ID2cReBZ/n9t3jqA7RVxmm4WVsRq84VNtr24lT3cpi2qb2FLj/zO1KjcYzTvmyTm9YBbIO+9n7b
nV++0U8hR78shtv0lQ96yFlPjpd6H/toEpvOffB5Hl/dt9it8TRyw4QWPozdwYd52P01qEy23b62
wpAFsYumaVFCDfX62UEF9MmvxPRh29W1uKDIPEWhG92lP6/p1wnz0qs+wjpq29W1uCDyYhsBfEKu
K8phEsQZkuBdm6cgrjZ9gC5CW2yvm4Oa3ckoDRmmorNxaEqfW2aeeOd13424hU0Zjeg5sdbb59Sn
m7XfFjHpCrTALOwR93QnjNoG7+qufWGlIHS2jYo2V0VSzfEUGU5Ii7Ki4GC1t72zts+8Mpdj0i/W
Xt0Jo4D9C9JeeaHdVM6VWoT8Zg9dD+DEqU8VfRr1qt4nI8A2TFC35arxqns8zeiLx6VwbZ3QNxTG
yKX0Z0y0ldpWshKuNsuWXLq4I2YOufCc6MM3F+fzWFiledz2SLR5NrdoPFKfQTPJr+yFaAeoEs22
6rXQVWKtbCW+bEithFm7u0TVD501m9vmmC4SKxaIHH3NxaXM5mY3j/kMfK715N2modF1YrB7fFIV
dA1knt+8znzcr5zGVl+2XV2TgPiUUSW23G7Y1+LVmFQrNO8+2RZC6TKxcuU0qDLPDetlsfC0XosQ
4+lo49UvAcVPG5e7pEXT+dINA5Qmu1gKzK2Dbtt+rovD0kFANh8sGY5l0R7LIkbrJqZtp01dG9bM
tVyGynFDZxlvIoEZXt9AYvj9E/1RZ/jFAqTLwKqWiDvpIjfELbiozxQ9hxeDm/jNzl6b9l00qWHY
OYlsml1q55C0fDftxsOlAiJ3BR5B4IayvG52njevr9KlrQCBNAb8CUDFapdPfpZsymMJR5v2BRmD
EioeCUoX2RrU1ovr57qtQVLoEjIH/T/ar8QNW3zH2fbuctlvu3Fd9kVfKk7RDplVtUZ2iG3mGJZQ
DJ55hPZl2f7FI9RlX65ZtYtcickmbHjHI1CvMgYlX/cx2LILQW5MDetNauKjTEe1EycvphSr/R3O
jC3wEScezaNrQRo4GOipIQ95rQL0NpjDEZq0o3Z+Fc/q2K3L/BUUn3cwbPfNDBtCAFcyynuvKs1u
kyoRa7PH09QyPNLznumGKkiSFkdO0Fi7SnTy2+/f98uu/Yux0gvYxtRWSaNIKK6Nbxs7zO99by/X
NbhgTuXtQk1j20qsF7PlmC2qTDo8HvMqO7nJ2H0JBqvbVsASejU7B2NEtGOTWzTc8copI5IK1cZG
dvHjVftptaz8pl9K02YHV7yo+xzbzRv87zh9/v4xPBEMSu0xd5gHBihDCapqTKAxu0qgFjkb867y
8vB/unv83Uw3yKQTgnh4sJjU+AnjWL3t1rWNJL/kdKHIOaEbR/GuXOP3geU/bLv2Zbh+uvHCGwTo
ADIsk+/0L6u4U0xJ099455f146erkyu2La/r3ND0k+G1PRjO9wu+9/O2e7cfX91J+8zDE5VHOkn7
q8q570OMUOy5Fpknlzlt+acNdYScvboUnL3iWuRq+pwXdpcfqyTCjNNCTnuLBNy/KfGHlS9JYlTD
R0xZxbwDqlq+L1a7usGNt+mgc5bqTQnHyzysC3Bx3O0X39hTc+wp1JqjusFt1Fn3UzTVGO4HuEwf
hg7boGde/ycKxMLWBgt1cepWCe8/Pu8eYmQ3Xr8ntY2BPVqdxbsCHl9ErxLMwu6oDK3XyGBq+tRS
q9ymiQVA8/hx0d0VpzKiVds2DefHazywFm5703QR5RxHKyIx2wtz0WG1bRXlaIFBTfONCRRdR1lj
p46il8pKP0gZ1ljEHDO/87bFirqUMsineJZYZIQrrOlzKYIKELqbbavMc5ePh36JcAkdukuWw8zi
B9V0pDipf5jbXCqErqb04rEbJjU7hEiAdNjBydaUSbtxcLQ1qkFbni7u4IZRQtCLQ25cfU5AIz/j
oPnEzqD7zS3eSPG5Hxj7Mm6vBM7re88dqm3hhS6mbGQ3QSbqWbyLhaIiJbMXdbuxeVLoWkoL/CKh
kC85OQ7IO9Rq7AqBzfLvF9jLBvOL0EVoM9bvp7YGRuWGsjc73LmTaoEBT+dz/CJ3Rvf77z/lifH/
h/RxwS6+V9RzR7ud3s9Tkog9KIXkuXrxEwkPXfxYleQNQQ04Ydd59109F/YOow1z2a90Du6XKHG+
4Qdcf8Um3vZpGyc8+/HF/uuRjVH/n//m54e6WboULKv2439u65L//vvyb/7v3zz+F/8Jv9U39+W3
Xv+jR/+G6/79uYf74f7RD+ALASC9Hb91y7tv/VgMP64ff6svf/n/+8t/fftxldul+fbnHw/YPA+X
q2FQW/3x96+u/vrzD/uij/mvn6//9y8vX+DPP97X45D8639979KH+3/8s2/3/fDnH8L/t2kKQerf
NWEOyct+pL5dfmO5/5au5bpBYFv+JZNc1d2Q/PmHYdv/tmwPdZ3lUO3wnUt5uL98Er+T7r8DxIiO
B2cCp/fL5f7P3b35nzf5fx4Io/H3z/+qxvJNnVZDz0c6P5Qh/++Vx0058EEK4vLlmIEtsEB/vGLK
tHd8Z7JRbbpWaV8gJy1s06L3MIb3hvGzPUt32U3YI3hsleaat3uABmysuHD3zY1AdCWv3XJs4dE1
3SVnJAGmZntRJOsNmZjRf6tomY8Dtt8hjt7lQN2ma7ABnOY5cAfdeS1deHiOjOMXUHIs3IWwCUiC
A7aVanrvrqaNzTmMRdHvPQOR4IHq+dLfAwXwlL0DlxBbWJKDeH1bjf06HxxIsO4XswdOFOwDvnUc
5tnsO85ubaEtvqZgPjf1bq1kNB1Vh0zmg/Ia19vjSx3M+xlmUfG6rMuiC/Oq9bP3pm04+Ts7XZvy
a2/03lsnRuXxloVB+i846PUzDN/aqw62NZfTqZyatj4XUzf5t9T0aqc/pHi3A96caKD7WsZDk50H
P1BAi+wBFdBV5mKh/WqCIAkNGJC2t7ziLOhkuLFAyTEhoBerim8svx39dM/Xq5fPDlH++kKB8mm+
CT8JcHoaprpP72E35u0hWDFIhgoOiyRqds5S9fY5T1orf9uw4HRfEuoL/Q0QTd/YCbdRxlXZiMwH
T9ADn7fGeu2/USGg7WmHDT347l0PBQWUHbGnVcQ0cA2VaPfYP6bJDKFyrdczWCPL+z6bhescUigo
ximqrZrH1pZSEioOVhPEryslqQ3vF4H25IfdjMEJxedmUwYiLaLx8vdwyl8X41SLmykAtfPJGAPa
3vbznMLbvpoK1+q/yNnqo0+rncztXUtnSf3Ga6ujKoI2BDp2KwJHvsyVyO/iJh+uYhVQdM69T3Jx
m78s8oTznp6lT6YfN4cohu90eXHfJjm8KunO8SGBQYjAGwkCvSoxGqUdft7Fmwxra/FRxDIaP7c2
dLSXjt2RxkE/qcxDn1Jj2fkYoI3+wRsn+sH3fRGUtwU+GtBlZVaf/jd3Z7YjOZJk2V+ZDxgWqKSq
knwlaavvW/jyQkSEh3Pfd359H8tKDDJjulFdD/0wgwQSyPQIdzczUily5co92bRtD5ExNHs+VDip
BotZAIcNxWVss+Lg9yrn1wHuAkHcSzP93ka2yE6eSjsY6KUHBfk2X/LOvMd/GMVRELva6EJTp6kG
pdAMEQlKdgsr5KeWguz6nQIXat2SqV5vdzCVcusVSWakxl+tXSsNGrga7Jp9qL1i2nNzRQQk19Yh
a0a78QcJZTBoY/658Yqk02dTpDU4MrObhkcDPLMmYx6iEp42s6Z3eBryWhpv6bT20w/yqrz5E7Ky
555MqCLqaDTFnN60a1NbXwTf5vVeGKw9n/XcEqmRkJQ5Aqi2Offvur6ph+Nm9OWjtCEeBsPaRoKr
rqXc3ZiVBnLsO2KuJ0cuAaPtElTJatTvBgnoSZjldpP5ycipcdsgP5yFo1Ppbx7vpz+7hruEXp67
R6eiu2IXwTF2si5b0vhZHPR2pG+owPLGog06GJbX+WpmtS/yPrevog3U4pHeHVMpSLDq0gfHrrUD
71i+TSV8B3/tvPyKIPzpviajsAjtLNMjkrEsemoXBY8YzMyvqJb6SgC7CKYxnT9ry512MXS1R8DQ
b1uk1seIgFj7lPKihZ+zyLqfrR5Ddm7oXYQx1AqWlqOTX8Rw/Y0H/MlpU0EewTTvUiDFiV8aff++
eItWPipf+jOGEP1aySm+G/ieYa77dAf2Y30ELlMcGhPsYRuN63VlFeVzTNL6Q1/lcEkjp//SpmZ3
iyU/uW+NrXlvoGe9MJxz14Cscetrstg/9TulbTiOrgPyPnXmXekO4pl0KRJoVTXFXyag0jensHQR
LKMcgnRd9K4byqw44351ggj94pvUZNsdtgi3RVIWC14dGCvXw1TC4mJRuL1LPMPZaZxf+Q78aFSw
yWsvv8Zuehk6PcFmnafqTVZm+8zNbzHGlkbUgZ028tPouvLTLSbvNgWfHbqqgnpdWetN0fXRx5wk
m7guaoKlphHvo+9ac3YHV9d54G1eTrqEuNo3owBEArsAMgcvyq9ik4D9uIqnNFhM2AlVC6/viJDU
vc485+OwWSzdHpxJysfCcDUHopO8EVc53cSTaxzMSMhn0ia7986cxz1kHL2fFyd9bKTd79piMY8w
+86rmwAltZtnM1/a21l6c3S39kZO4MoK/ARX9xTMnVqvBs05azfDMYVBPftm1LXHca3Msw02/aUT
6Q/ZNtVZLPE1DG0oZsWshm+iaSRXvSlvHDne5atbPDfbtoUrMJBg7LYkXOp6CKY0uh5qSwdqHLoH
bL71lbddqgC7scr3NOqds2Vp43Hu1zwcCNG6M6M8gZthxO9eOnWHtnSmXWsq4wv1wFwCr81GaLZG
LR8Ws27zU7PWi79K3oWgX6Z4b5hZel1s41ecZneek56qto3e4QDfw0fvn2TbGrss7eRrC0kusNPm
1imGm06044nlhdTwjbo0v6J8AvHUJVfAOs1AtDL5ZhgmDHL2wZeqlCcvnqgU+v7ceobpl+bEwUKP
D2+DaMjEB0gWPTPLVXseep8QstMpQN9cfSD3eKay+qqZq31FlGQbTn2hmlODkFJcLDek2afDXQX0
7Ir6xj1yoHrX5cZ+fVnG6hsVkKE/IIBM8eeiVwHnCNbfI2qPDdewaLfQS40Kd0gWDa8Y280oJPbR
a0Pl1n0ZTkaEOTQEKesNvqso1I5lTEHyKDZzdt4LYC4/ErfUTdivyXqEVVmFBFOaodGIr+YCk9hz
ypW/ch73CJL6taiN7B0yNecz4fkoOGYJFL2P2yu7mUgsHTwRThB5IdKphANmzBhqO2Z7UyxGDgM3
bfaOx4SDUNYci+DqvnFrGOsuM2zkQ9uG9FYnRbwnp2b8Bs08NYiVuRzbo4gdHZDDMA5MnNf155Kw
NOZ7U1oPd1JG7SHumvYncTrWrk47+hsxFx9TlJVFMJgawDhOcT5kgy30rHf6XbbKZgfl5c7KMjfe
SdeJApnUwOTaYgVeJ2R5Tb4xv0+cDQFEkmsVzW28L5uqul4jkCVetVYYHqcachqRhntDzLDIcgM4
IFVz0foSGPfk6zme98tmjbt+sudrO3K7oEkX0HhdnM+fTHOqJyJQqnc3V/nbakzybYmS4XHxVC3I
3QX4OZmr++p2/UB0VV7twU1/biDKjm3WFWGcme5NI6rypsa0v3fcrfgsZwtMbQ6HJslx07Xe2HFS
2uUd/XgSKp2NYR/36eM0SwKuE0MA0ivLF0u521lZSrxC7XspUrOgPHZNzIXb9AvIcxMshfOr5mo4
gHfpA095ht8kSMpTPj1SJ/Q8TVNZBm0LiUn3rXsPKTs5AReLbzqP0bvvLjEPWzO6yev+V1qQQh5w
A3ihkrJ97Pg07XPfa0g341i+Srs0wroyi8NUF8mPmSryiEjHHddbIn/pVVXQnZfVbT2P8mOuq+K5
z0q5+HQhoMaM5YI/WRpKU4fm/U7O3egXgvGZHzmDApI5AErP6fcq6rJlmqFwWl9VqsZTsVFg+P1i
OrvZKS0kecK3Yl/lA0//fC7GncVY49TkG1VD1VUUDYYlTzCTumxXlex4+y0OJuPsulvWBBEkLLSz
yHphZwqk+SYaUs7ceIz8JbLkm2F16kvptfhhteN8k3oDlSKBDh8rgTwhELKoDrrM1MA4WTr+bltu
eRYVbBO9ASkNoAiau9iOmrA1unZ6AKScJOGst5iarr8vrFneTuXSHQSpJsxLy+ERWpW6HUzBtd1X
q/LjosYDKKN09kdrbDe/GKv0rK3N7OBSdlyJdudUDpinDPhUm1ljMDZlHwgyWnNWaybDd9kuUKEE
8RtGTrJdS+U45k3NtV2E1Qr0KHTWCwrebG26QK7Y+dYbnfx52aCghcaaRM3VojLnmLSu/dgSj35s
61xm56ljTBoOSvYv+MdpO+ZsEcHay1UFoyMIzuqTXCyvY7/edFZVR76AkZRQZJvJEZizDay1UPd2
NJF0E0v9E2azCQQ2r8d7kqaKk1zz7HphtvDD6Uu3P8XgUpxdXtcdQGKF7AONiUMrT2srSL1sycEa
ADy5UjWwXd/u02nvOWP+Dk2SKrAAhBUvPbdiTeEIGEyZX9Idyh0rQtnJ4JR7jUd1MSwJEHFDNr11
dV/djZe4cKGhQVm2Li/IwcS4g9Abg4EzKhlg3PZePc++lLDzagYksrp3Rg0qNckctctUUrtUD7Z5
m9q5c+vVcv4uqCl3a6vlz6musRZVGfHtFyh3d1dwKJ46tsyvmdJXzxfU5jt+TerphlQd3PnN0Dw2
yI/7tiqKq9UczA9NQMquyiJ9MlnOa3yeP9GnxIkYCjwuTy6QtQdzK2CkEli7DuECK5x7U6W7cTDR
jbeRh1bSei85Oj8eEjJQ5OCMrxLq9J4rovlQ5mieVhnlP1dIW9dt6rrngV3gQ2Os0p8xHZ1b7W5r
iKjxCvqYiPthWp+YI2a/9JDBbvTs8aqtuRxHc4h+qlj3jFz75FaXS/4oOBh5+KSAtzy6pYfE8gou
sqX/XuN6e0gjM9pbi9czn3VPSpvjdaHL+Fx5KofnylsQVFXRPrkEtX0MgJRvrKaj4Sah6TopUx7m
rJitQFWjxrDUsYiqiEMktUEjpqWyP1QUlVfa6JtrIjjFrrXrp36jcvEXckT2np2les8ZvrogzdcU
QnqUnkU8FoEYU8W6N5yGbwQ7Az5nImZyqBV16JT0hJzhkA292Opf4eX2OtCgN6nixxiRT0Txxt+Y
tfcQA8dreNiSIO/bVUJzjXpCZY0E5i+uqY8DpVPlD5aSXog9bfredrV8I75vfsFEWapALkpZu5iU
qG+i2uTEJbV4J6gljXe1bm2a/dhqx/OOGaxCfyZCyT5JCQhkb9Lo9Qfq5c+inxxohf18P1WScffU
ul8miSTvfVqY/dWygUO8A5uKnsQiB6a7gSV531mjH0OrjfW5BCIaZIsFXj5v5/gVvntzzqlr7xE+
CMFIFzDUsxWb6mSrNncCs4vX47x0SvpmqVIjKE2bRQIrBmLoZmtXndk7rSuke2++rsaKZZ0NBS4/
kMxn7z0WwMK0btWnjs32EOV1Nu+KhJI8cKiogtmJDOiIhflLbysiSG1aO6jr5Rz0YsrzPT3qxjS/
pJA/NcSAcFu41nqNsDM0vhG3SKc8Mougwl0bw3MU0p/Mpn1ZOpm6HMPOdCTvd0UquXDuxkGo85iV
WZDSW4bdOBs/zb5M6HxBpmPqWZ6SLJXXlKhsSTSlE0B5N2+NLM0eRLFVB2u2gfB1lXMzQt98coYq
v+Vl0ooZZf6uOetZ0ovXLgBcDIutSAfryqg3AL+wNkIerBngedeLd6y9rzdgCmsHsjzHSlBn5Lep
usseITAmQdpXBPwkq4ScSNNV3GuCgHpADrUyb4QTIQvmogRkvpmwDc8wqjfzsSu8CdGtZdv6CqmD
V5inVsKLXUY1+lQQhv3UNX0d3xvsltO5cVnNZeoTJyf1L1luY/VjjAHY70GBtwNoTOy5qd/pdqu/
pS5nx3HMc/jqvhvlS/Q2qBHQDpegJgwKAmwyemFD5x4fcJfm6r6nHZcnYq0wUWbTTCszeLMXXRHi
tG4710z5qcmgnGu1NO7XnA2Z97EAt2O2bg6cTMSM2rq7nqLSuad3kNlL7s0a5C/kif4kazdzYSnC
cLyJ6GyjBxXZUb0v6Bvm0zZzSu43UovKMI1L9VnRLbfh5maZD7nU2vxL5kM2BcKht118yJGxF67K
isQuchy+PmG7sR+SMmuKYyYmY9zxs4e9djZP7OJxGq7knAzpfi55zjy2szNt+zS3yFSD2Deom6l3
B0jmeb7KIzkqdnJEISqdq4IJBRjcBcjX5kMXF9GjAc7dC3vDNNzQ5YXGB2TCdTrFHnTg+9UYytUn
XCdZD5kLNmcPfq4qj0NvGcZ9ljYXojIFjO3rtbfqoycXHV0X5lJRJdNImS/aFJozt8pGm3ork1id
yEA37r1t4eduw4ZK+797kL2tybqNv2697GA2OvEpSqASBbk3NcBWWmcNolXnmKZy6X6bXeV4e1WZ
yzWqVvYByGzqfYImp7CnYt8bi5ZYAgrn0Ruh18GzXp6o/hIUWcd5jGoSa2N7AYJbg3UcLes2zvoH
q3a+oVnOKJ1x84iinPpL79phMV5qwLU5ONzU3U5sGHLHOBKhWbvDY5GW1Z7r7M3dJHBuxjFBYsbT
0d3s7r1Sw3hCFtbf2FUaAxzJyeJLI0MVQWHZF1KKgI3jzzZaXha3HHZQe9+4CHvfzQruDijn/qTx
jilvqndUYQXLKpXnt2YOqi23siDhbA3AAr12GxXIxDaBn7Ugs+fB6PaDJCStTWCwJ0tvHJ0Jq/Ig
KcmqwfPzfD70tqN3g9uWQaM2XnjJApXwhnGHSC7uFZjUgNQDuQEBihNK5271TooBG14Uy2S1ReXk
Z5FuuHMrkX7v7cTd46Pn5s97sXqBk0zEGW3dlh2TwrkyJuKxM8htO2kk6761isfeVd9TXTiVX3Lm
P8RuJA6TGecXUHJ/StbGeh5y3XytUEVvezq1DtdcWdwXm8vDjExy323q8UaMY/sugYgGZm8VJwp/
M/NBdsYfszRppnA3hCX32VWctsuXW3m1X6mem12n+XSIGqF/JNl0PW1L8a2Yhvh1algeoQVxwLNm
zg+zTBEyeXffnJ5CZOqT9Gld49QXi5huhSjWXcfMKEBFq3alPSFATRPkZCPu9lwlcm82yauuvRUI
qWghqnftnAWr5cWPrIg3x16nv2Re6VParnc2MiOGQOdF4MEKRW4QK9OmJvLoNPneEn3Jac5OIind
H7Vys6BELW+t8nNtbI3oLBuCZNTrqOGD42URYTJTwhtDG11NTtfcO+XynTrfCKpiQgjhZvRrlcf3
qbu6oRaItKHjjA8UZT9KbmSfnAieSEt2XzDPIekpnfdiS6o3nBZdtWM0POyatGmf8iGdIThnS/G4
1euDGLeITg7P3EZm/6mEfh3C8YYsFpkiXIsUWpadP2VJafgRiykXt8ksDnnSN9+n3HzcBvtxHdaX
NScqpwJnLIf6zXC6+ior9TEVZnxsc66rzJ7fYS7jqRzXc7RM207bMvJl0kiwu9VwNS1dfVPClDsL
uOL+TLF7ai2DZqjhZhSpYjFuq2Lw2cM+bl3xq/UG6jvHtS7CsNv5usU55tjdz7RjntUifZ2d1mkD
l6X1mpSawBq8Ym+2FGCZ9A4TU7YwngQGQR3PYFP0G+fq9D4281kWU3RK824KWITS025spcO4IOuP
g1ef18IyQpXA8OPhbwN3jYQindGa7Dv3YhEPCUdWJW2VrM60c1USkvkpiEmIdHplR5G+tTWXbbOl
y9GzyzXcpuIV2CDP2S4SL6wAlgz/QF8zbwKClrC0twJh9VtVvXSxfos7rsw8HZawsCuOdEe8ltbG
tLlIL21ctnDEFisaWQpReEdb+yoK8bPWAEpzFjCDXuryQH1Q7jBOqmtJQNWnFy2GL6w6DRog9Bf+
9kuT85EuI/OvQKDu+YDErbOeMhfhpY1ft7ygGFxGWLSOzWgPvhpkCV2+w7EWu85YF97d0g2ajOkb
3WSmHuy+nw+g47vNt2NWe4NyjT/pTqk/rEIA0eWA5DAkH2HjaD/PKMJ+5FbXYx6130TXiMCJkbOz
aOGmdNvq6Ig0jn0y05adGSvNcT8ephRTIo6wQYZMDNd5V83p9Vjq8YxkeLcMyRgsVdE/rFmmrvgM
q19yy2DzQClHr02TFzmO/fWcFflzUlOAkHRBYxBY1fzzohh/GWw2hXU/1iw6mSmQ0txFSGGUFJZF
MgebaY+8XGHM8qZruGJPjlQfywW5bngNQQHGXPTdboBTezN5dYuVEjmxFMuPxDI8oKdGFxFyPs2p
HY65YWJcrqSuD7Nj2ecl64bXCGWVZH7dB6mbNA8MuqsgN1KHah1lLTDT2fMhRxvf0TOop438QPcj
bix7KF7g4Kx7e7uEibbpp7sqoNmzfBCV9wDR2+UgihaNgTTfwqzd4lBIE2E7lx5ro8kw+d2cV1Qk
rRWajfszzQbDLxlPRLs+1W1M7dSRodjKIrMDq2kGv1tjBGKtkkAxVNtJmfLapKjDiVksopDs91M6
ohQt9uQP4JeYOnfNvF8xty1+RkTjvlnXdZ+YhXmsWOxg4mFUX+aapkjx5nqV9sK446jWh3XluUzt
aoS60skZXcII22ZSD38xG/wn4/u/21WUVlQzpO9oR0pTCvn7TldbxrPBIpf2c2s60q3t83UUDHvX
f48w5wq2xXEIgIk1pfak5fxmq4pmxc5uRCPS2ZVsz6VOreVqVZsw/4UBx/2bAcflZWhhO0IClDSV
o3/fZIoIvM6askp3NpNVZ0cgIRnmjFui9wnnqRF6vKmbHysvwY+o1fQv0gp+oyn/8fMtdBULdzQu
X/v3naG5dT0qLy/dpdUfsA9kWXyDKSYGImrtau8ajte84aXIphuTvZt7c2tQHWSropDhupFcx15j
ejcCiJH6n3HX3KQ/0ZDqr+F3e83fHDn/D3lwHBwz/7UFZ1f8r6fvxfT9s+7+6sC5/KV/GnAM1/mH
9oRl4qnmMe7oy/bLPx04pPPgtAG8qrTHv7w/9jn/dOEI+Q9MCS5AH81XXH1xy/1pwhH2P4SybOF5
eB1oab1/x4LzT9/9Xxw4ShGNLZSQfE9TYca52MX+4h125LasNq5njAHR88gJ9pQvRv3d6vR2bHrL
O5EyUlzJknQaZnhq2I1eU0Y++zucbNPkiutOlN39ENdFoFMX19cAiTBFNzemxkd2Wd9r4OZXWjdl
wnMoXu5iJiAJda/qT5TuS1ilonoRqkg/Im1Xj5AzNgBoSS0eVBebRBmI/KqpSyhOcTyfUmUt2i+X
pAlYCKzDsnacH93gZaGlUvw51Qq8ZRd1RbdD78/qIGUn/5WngO34SuXrW5X1zRrmiTZvSLvciCDa
SuMh69bhoSSk7rNJq1ZiYUmsxh9pKMz92KUypsC12sHnoI4zWipWauzCUmXAgLx3yOxOHbQo8o0G
vy0t3VBoZ+17Vzvb9cIIYd86lvxIIeK6wWAUOcwaKZEm81V5r/Bf5fe8VJSDRWmGBetYH9a4Rp7f
9BQUGFhCovkcf+3d5tOoii3xlb1Csc8bqYqQD6DcDUk84K6wO176Yt+w2Iazr8pz8wx/6lDNwxkq
mw43jQQWq+E5tkrK7aGnVMYRssZ+C4wrI7TYLW9EYWS3VVPeI7Fnn5RLjL+zTtOCm1494dss+7gM
FErUSzwmiDVOM9bfETdNO4RllxyHamnezHV4g8zbUGNWxrEoeR4ODY6IoZ8pnTPrvZSDHYcDdCA/
U8ZtpAzaiGliQh+RsHDIDSgMbSZectHd9kiiN1002ti1PfkxdclHnsxbMKjL8z5jfnrlsLnEfKhA
LWtnKxxbJz0whz07c18hPFTDTToYN6seb+O+2HwnL6UOSnfpeVOAaHquaay4FYr1IeIpegNWy/Fj
N+2fN6fMf6qB5gmGapkeVAMnhQvIdV+3TdhhIjJKtmZ9plaM91aRNMfBHiLsO5UrKt+28Hv1Q7/s
4m5gMJUlSu27InuanDSHiqxIqOZ/e+5Q0IlVX3q+pI0uFk6M3jB+KdGbtPXj965CjjHH4W221oei
tlVg5iL1KzGN1xhgmBRg/rGS8UMvLMJFvOqwEvaPVncl80Ztxb7lGXundyjiebz5kXKNY1aM6ym2
89gXSdPvK6/vQpiix2XwHnpGjAgFonrOW+9XL7jY3doqd2Pd3TcK2HLd4I6oe65TQxjxtkNA2WiD
RoE+aDhMJM3CMHaNFMtxzuP0o/ZM862T1raPrctSqlyb6pBrCxW/sB5qzDgByIM6xK+R7qzFnO8G
uZT7otTfkFkYr9aL/cMyOWT9SfT2W7dOlG1D1I0pzLa8Cdoq80yfmsQLSkvcg//kbsoNybVK/P1l
gzvx0Y/CwS4qpu9qCjq9TsHmGtY57txkl0dAtjAewduuLO/RiRhnklREFb+ytk697qEexP2+jhCd
KAc1e3NJ1XvfrMUR16QqrBxA2GJ2S1QgxNhFGz0zbaEkRrF241tzdvs906TtYNgpIWU49B7J9axC
oETRcM8ouz17bdu/wsOInpZ1neV97U3DrhUyDYhf/YG2QR1qrvnZm+flvigy/UQQo2KbYZbLfU7j
kYWxWMURF0H9FDde9Eydvh1lTlaj2w19mEsnP7tmQwQ9pwYiHSHp5brglpjAJ/s586m9J2SmEbfg
ADF8pkfcsuVumhdxjbO3WQP8IB7TQFEd1Lz0+A+06v9Iwjsr4Sz3tBSa5rKrp18KTZ9unCYZ2w7P
DG+poq/RI4DiPord9rUrES38TDf66TJRwPniDO6/ik35I7Tw7485m2etiXf14mx1fnefW1WVriqd
1H5KvNsmbmyfHnlnDvm5TOnl4mr08yo/OnxIu9Sxer/Jx2qfd88kRbxixExDhkH9v1j8/GOX6/ff
inpTK6Gxwf5fYYV2htaTrKnajwZu7MWIXlUxf9swYPkQue0TqazPYlu566ufNhcjnWfdh3FiPOep
vhU2+m5UZ/jnqslvvNoLpWKeZw7us10wFtj68QutZSMONTtfLp6/lDr/SQPwWyi/onawBYW/I7Rp
KjavqHr+WjvgleqbOJL8+hh7Dl6bnOe1v4nn+ru7TJlfNNGz9ur7Ao+q31jpIStMeaIr9+2FCD2d
H9i/L49MwP5FnMplyez3t1Uo17TIh9Loqpc6/y81jTRwPQ+seeydohmCpam+FUl5WYgURNuiH9rD
9M+Agj894H++F7+ZzX/7z/+O9/z/u+rYugSz/tfl8dP4+f3vjvbLn/8/1nTlCj4eaXqaM+aSSvHP
wtgS/3CF8pgYeLZ2tHPZdf+zLsacbuGDtkwc6q7FrcOX/qyLvX9IyleX78O2Gx5eavB/w5vO1fC3
iwh3u41WobG/C36gtn+HMEqXdJ5t0G99t436OWmn1nGDGJOo2V27VRk7v2JwBlmCNr31Tfchh9mw
1l0cVeV6XG30vqDb6mivzcXL8UuUeDUSqj4vgUHXyw3NLGpse7BuuRvWytpjO2RqTXWQySIolbb6
I5D1cQvqdM6q0IgG3Wc3Yy1jHfbRYlu32YLltkEoSas599farB0KTV2K5IAtwNU/4ijJ1hwYBg7s
YT+7tsqdo5N39hS2feEw9NNAMHbMBj2J8rDhMUgZT5v1wa11PQcmeNY03o9qLeIu2FgW5vlg5JnD
FNRgXLwbIuwWYYew3cOtuXyWZ6NtlPrMyKbFkqE6Ne6RLVJBRZLIKt1ztpaKTJ/LMKwdFywrddUJ
zE9Z1Uz+Bh0aQmvdiSFsuEIG3MXNcNPW8db65lbL7ldtzvNT2Wd582Vje6hDe1NlUhMiGzvtj4zp
Xnur47gmOJwTrKqYV3Y5kiEeLx7mFVsPOb5qt6EClIvrnoY+c/OvtZYVcmhqxd54xZhzzHcGiZDo
jVaRY8G0Rf0aieFiFseCckqiamO8H5tEPXRF0d6P7YSlciFR/ImPTI0vvUN4wBXQTmZaflaN9g2x
5mMatvlWYbxol+gqG2MG6O1YGcM+j7f5Yp0qtsmhpDK37lBUlfXJcrlXUBV1xM3myrQahjvJhXIy
ER1wLs0+rneJ4A/GkQ1Nr41q2w0cZn7MC3I7Hs9Iduara04mYmXG8NJHPm4Gew+NBj8pC5ZIU0zP
sa/WOl8mVCUYuX41L2vle8PGCxbtyqskuGvzkE9LyZp4PzjNzs1tvIrFhgGBHi4WTBexH0Gv9ssi
ilu/rRGPcaU01uje6YY8myywXMNe0F7r9HNmyjcfIMrbIJsmoRb7ezznrf1mAm1l1Hsh7cVZ4DH6
t05VTaOWsXE9RzPOoK62/JGthDpYeJRT68epfVd5SxuxzO5SmRHIxi+1pXVTsOSkGEBZaURngB+8
WQ+5ayjLX5IsuR+F6j/l2BWxv2XEWfux50aYO+zGHH3ys9LBF/EU33PXLt+4cnkbZ7OvGCetmVKB
4c7DXZfkfGsrsfgiXXTnoRytvbf3mPSRajm3/a4e4QjMxkQnF6NcflRohU8OYYYfF3vkt6btys5n
kF5dF11ci6PrwO2+HpNkJMucR6eLLd9EJ0xGTazIJjMutqIpGE6qDsHM98oBem5rul56dgYTgLg7
6/pEd4iLdTCX6dEtve4NQ2hCabMmswgaZ+W3riK8Rr6T6Om9lRwzvmOuxXzE/LTW191mbHtnVoX7
sSTmULMcIO1ouRtMyx2QNeNknX1rLsnMLphFo/HrVI97jiuq7Yy97+GpFq5V3IDcwKOaz1tdekFM
IA6LB+xdsp/jk85MRmSAJOdsr0PuGcnjfzB3XktyI0mU/SKMQQTUayqUJFksyn6BkWwSGgho8fV7
kjM7zQxWsXbiaR/b2IZEBcJDuF8/1xjICmR7o51JbxOA67aMu24B33KfOISpRXIBPdHBie0220+b
dJPIDvvUt5ilhWlOBzGbwNoWhqM6UNvGnTerrNa7NRJDDNdF47b9/TqmgXFL3Kb+zYwoI2gPc4jK
dm/4jentDdvE5nrPUbTmclZ6U5N8o4Mpnf5awrhrdu6M4HXfh/hWf6yDKYckdgBEkk3ezjaWFQU+
HElpfeWEEmzFdZ0b3Lg9irgU+q4wG/SS9xspkNfU2zuEQ4kv3s80EpR3SZ8IJ7K9qesiWY4LapZP
djuxkIX0QTlrtU85Eqbmo5ewVwTi1qZ9YdsXYzF8zPuiMO6m0Zbj25qWKnmNeiRedx4Bkz5WFDdR
W2z0Mh4WJ1sQlDUhVyc/HcbwVCaOTcV0CE3nbVL1IPrIRg4PCAzdbN+NMfJouzLyBQtoGZNvzOfq
VTy1dnCohWl/CUyaM04VIsF6Z5tp9Yq+Aa9h4CiHEFTnKZnNBSaicedQ5uBnxuqVS1GRy7/wOMga
LeTEPYWP4tVEXxcbau8O2Yj7sWu/HvoyXqPW4FQbISCO38RNlsY7+kTm9ZpdAYE0rQHt95400yds
q7f1FNKAfT/R6HGfsD+dp4Zp3lSoG8odLSxhjiF3vOEBM/ebeX1mJKO1Y++1DzGSdMTDRuMlKCZK
r0QDJKc1PW3rMH1Bxi3/TsIlKO6Nzm69E2Ut2SKLBvO7t0mUW9S/55kpk/SoDOxYkIFZm7xD2cMG
0OwKNJbtrneMuti1uIMhpQtJae8SJALZIfAT6zZz2jVDg+LOfwVcHWhz7+jMOcW15P7JFg75I53K
xNxDc0GStdoU+ISfIEddt62tdi7T9Spo6hmiDO1WFScI2SynFaRPfpUYq3l7FgwjX6ZGSA9EQxnq
yuzLYXvrQVemAcVxnIiGEK+5YW4t46GlfWPbd93sPQZmKymlkV7624vLNtgb47De2CjQgoPs7KA5
OVJO3auxjrsbLrFvke41PLKay1d4kQXrLjDW+ks19vLdbPRecFyQ+7TFzkNm5dxTIGe6ZRAvKKR6
qZEeZJ/FxlXc2/Zr4Qkqej05ofw1QJOtuc6HlU2As0j6wKLifHaasciuhHCz7y4fnLGtcsf+NA22
GN+jPAzHyPDypkZHGqb2TTCJyYxqf2rbq3rwN5ajsGKF9EmpW8fBq1ppPCyudIa/sxohzLz3Bh8N
w2yG233cZfbXtF2Sx9YRXLKM1DK/xTgyVvsMBQYbD5DB8bjSFPuWiqgsyMl0/nkPTLt33myZf3cU
2KgkpYnPJzad7Vu5MPNPPpe4fB/0JYX7FCnsl2JxAptCdkrLRxg4zq2JppiP3a/c+wwONPMRtIoN
LISB2Hm1yKod0qzpPk2sPuW7SfN9Vw/WvPNJJpDVygeOjZT+SR+hNF+TI7TCjJV5KHn53NrarzAU
gCLEZjp8wX1suPE6J/1oTHXz1ko9+rZ8WGA5C14z3WcN/aKIZAZOXCJMvPqYoVgcSMRWZI9zs/ox
uW561/tD/INWCvPTyElQRiuaIbq1TWpeHabJJJKCpLOvB2Myv8/j5JFSc9v4A0W8/kfqhk38se1y
p2CTk9VyDKcitT/TZFxN7yiWFX69T9Kx9iM766gLGSVXh5eYBOc60z/XyvONwAcu6oVeIGzPDs+9
tL9eK8OpRdLHH7VLW7uhIyCQZXlsLLN/yPxiqJiYU/eSXe9vv4nJMJcQSkIhPvDUBC5/0+YCNQU9
KU7fKqpb4UjA/AVF3jVetmOBDv74y/3siTv9ueH24m/k9yjDWpAr+EFP/T0csjmqM9XJdo9fvJCW
HsZ4PFr5RkeaMcxITKzpYI91eHQ3f/yfOErnjmLfD82fJQ8otBT8Lv9aukbWIbWwx10azzyGSMj2
i13//ec/8beLnUC9R4szuRWPvttAwY3kg6zThXV9RwOEt5er1wqWY7SUCWJhGq3/e919Yjif/i2P
zj5TkI34rXRp5X0C1NjbjZy/SHUb1cd2Ds27scvHfvfn31LSMefRC33BDwVcgR33N86/YbXzVi6S
4kjL6uOtPkmtuTK3qw6Z474ayvkoOYAfWioTN37lBF+pXnlHkJycPWXCujAH4uOCIO+LLOv1ZgO9
t77wkudy0uX84h19aqsezE8K9QofaEoShyZNBj9vguY4Tll5hbrsPyy4/ykd8/+Wa3ktv9ePQ/f9
+3D/Rao1y/Pv/Rcj8P8HEsA6F43/OwPPyIELJMB1/Xd2wQL4+f//O+ES+v86V/k4ajk01oScqP9v
wsUL/sV/W1Q4XP7VNs//8p+Ei+P/y+RzuSGVv59VSj5o/28agPev86wG3e8TSyyLpP/+h4TL5cQw
bPKIOHu7Krc8tDkx9+XiHwcXzcuOk9v6MbW9RYc6wuOVVCCq82Kdl9o/0sDadW/pVDETeia25scv
w/xEoF+u0/+8vjKfw2orAkQ53jG03X6jvb2iAJGCyLR29I9UOK07SMVPf/6x58bq/BK/5DV7vlE+
0/1/XHqWT9oEnKTboX8JXqBAXuZP//ljzqvZL8/3Q/bWPESrPlpS3FvWLKpHNEmmd7cGlPRweto8
2tHXVr7V+4POf+gvPygpQkz++QenMvSXmyblmrEX/Zhm/9O29s9fpGyfAQcLcxhpTaFH059vvJU7
414WvZ3euYizbXSYXJz2bd/WyFZMtIHtyazTqft3fpj14RnUxXnn+mfd++cFlDODpFRauP3qHsck
mVDgAW9mc/ohoY1x4WiTmX5QikDGXTMnuHuPdtMENWL9wK50DE6IAGL71zEuk7WaSndmCALb3Ttd
84N7RfbC3/fcjFQ27IZIpfl6oPVn7f1PZrPS8DbRVKE1PVQ8ehnQptI7nXssnCz7bqI7uauR9msB
3+jyUNaGxphd2VKMPZaDP32wZs4BS7z5eiuPyhrvSrRE0m7d49AY23Y0F2PqDp5sUHfrjY6yGtgL
5JGV8t8Rjig2R6t3Tg21LaF00PsBZTkAaGuQd8MatG5W33vTZ306fKiGwfih93wl+vuAFixoVpxo
G6s6nu2TOzqmCtpd/vz8y0PYf2NPFaiFtPSVo70CpjYCaKJzZ8npWGJqTxY2S6nn6v2MEuLc/eJg
lucG0GG0h6vao4/0uNVWuSAzHuZFL9R8JY7pNAPEcbbGlHaxvSs62kxr3OPf6f0RSiDPxRJY9OWH
EckreAx95zt3CTlAip9uUCwvDNUzy4UKIk+hnRSBzx2mK8V6bVSb+TpMrE4LD2m5qn6vibPVZHC8
aPRbe9mZ+SI+w4aRL2wmz729stePk4/PkglidCr5AkOZ0BYwGqCK/vwJnnu8Es8jPTZruebQ/fup
ODMxAoTIPQJPLcdGhkeJZ3KrLokcRj+0qra+lpZb0y4G3HF+o/cXnP+yX7Zz314dRKgLKGbaDT74
Qd+/oXzUvnSHOA/EE3upSjevIBi51Exw5ymRZb31K+45H5x2C82bwUhD/2FNGkcLys9gKVHtrx0l
QVSikXRgOl4N9Ltx8S+q2dSLZ0+J5wWisjfYHSjFPpHiuq/sifLBKLqX9ubzNvbUcCkhvSZ5YmKr
gWVMvILGzBPH999UxjZ5N8kQV8VxSey1/lRWgfPXWCdzff3nWfA0A9Nyf0OhQ4lECDSz7pZBKREe
9HRvIIsPOdYFw5yLYVcPNPqfRfJg/cF0Jv7BEzNNqpM5eKPeAKvE9DWGlYDJOl6/vjEeACT5EWWV
l3wSf9otPjG8rrIauBM1itbGcQIsWdccaU1DpuPCxyyvJFrP9XXSV80PaYi5uhJbULuvFsex63vb
D4L8U1DYIMH+PODPLBwqXz2g11o2cyYiNES9s/e28LtcllnLvJfPqSwbZed41rrkfkQj9hwlg4VE
KnGC5G+9t1cWjdHqPPoMExHRBxF8dtlKEfsZld6a7TqXS1ILxDI3kE1HCGsoO4xWgG/yCLbjJYuK
Z6LMVdaJnv4nBKn41pCJju3rQHSd+XWhw7w7wKA2KaVm4Atgrnsy+YZpc6/lxcBnUdYPB5obkwjo
rxfE1biTLYX13ToKsKx6H0ZZPzZ6H9ozDwm5IMlwdHJ0NXiNcdB6uopO9+LQrPMWxFI/JkO00YNP
lUpqudpb7m/kdMtMjYWtIcrtrKLdycoP8drYepNKKKHPracJgJBtkc29cWem1sc6ES+dWp+JZpVx
bXmyFkuZbFHir8P9mZjEWaBFY6p3BhNKONORPEinW1Eggqu9tqelOCC3FZHeZ1WiGTYP6tiCp4Mg
wQrU8anX0IGn+e5KNAe1vQVA7Hl3mMb7wqF6Qupf6E14oYRybhqQr1CER62Vlac+rJP95Irt9OeR
OY/vE/uFUOK1jt0UtbAxIwNwv3PtLKaToAxTR8NMAf/Pv/Hc3FFCll7hqc6LeI4cAvctXYEo1UVT
6F3HVfjzUHMUmjdvjlBUeNdB6I6HfK01lxuV/GwNqEZA2IwR6mxxm5WVfw9aR/PVlYhlo46LwnKG
qG1yEH6da4PzTGmz01vNVPKzGyd9YWARdZR1ttwUWGzejXFc6gWVyn0mP2pM1pgPILKSuX90ZjMo
X7v072qBq1FAKVGLjJwOadpAORKiNyuk+3kN1/qFif/MpFSlt4CXaIAPoJ22ZWrBsBltMFHhqDfl
HSVo6aUXdpyDLZS18bmzOd+hA4o1P6sSs4XcOoMa9X9eHRKlvXMnMIpa0apynx03iMcgtSZ8xEka
2+en99oDo/KeC3OScQkY5LjgLbbHFREphWe/BO1/5qOqtOdUgH0zbZOnC/t7m4nylGSJZmZL9QpB
gF4GdO0wMNtYRaWPCWBaeMsL95PnXl25Zy/QH+NyLaajO8QzQJwJipqMB70tSnUHqZC71Y1jjpTU
N0AvafZ9zGne1ZoxqjdIv0FyadJ5PFZQSHaecEGN9rbmw5XNleauzllTYzj6rVkf+gU8wri9VKR8
btCVMG37cMk5CY+0wNKD4YHa3Y0o1zRfXYlT30FdlRkhrx6O1n1PeeQNrnqljnnhuU/u8g4BI5TG
Y54c4dHe0OVQByCGjcEItIzrLQpxlz+AGDSsRplM0SoqmugNR7qRhB/1TWvW/LQH/SUtY2WxDY8d
QGQS9+VNmPfWoS/yVe8wbClb69ihYk5Wd4yG0PnLyu0HNIIPei+uRmq/5hW+lEOUpcYrlsfPOBlq
5gp/Noz8MihhllW+VftDlM9pcBhT9x1QZi1LRD7oOQp+eXhd9HQKBVBYjGzI9gB+7ny71XKa4+FK
nFK+nWW/BMaxLpe/s9X6SBeijosCj1aiNMhAQrNfrxGP7YfdZqMGQ2bkJHpL789cyi/jMiUu4mXR
DVFId+snMbAOQC3bLL2Thiofoa3NNsu4wYSr6bZDs/hf00zGemsMfbcX3zQOstaHqDDi1gb0s6qA
PfXFS5XXZ5ZH85xd+GVgwtoTmTSqIQLSH94HfWLdl3CnPmrFkamEKPzdocNbm+mI3nvnVPMnP8j0
PqmpxOgmmjCP02KMOvdsGxYsnxEFvtF7b+WqKmaxAH/g2UbevxPjeu+K/oVWoecGXInQZo7jhO7T
4WjGhrFHgXKXbUiA9N5biVC4y9JHFm8cPTN8Xa3+56Bby73es5UQNVLO6V3DmJRp/YBQHgRSqvna
yi4qJC6lCwn8Y7NNV91s3wpXbwc1lR1Uru4ADpC7HYzDu6BZorqLtcqs0B4vIycr6ckYR15aVu+3
CQ9r/4POQNOXffngMsw74PJ8RJEWX7slfAg2T2udQrV1+Wg05wUKcW+IYMFY75AVA7sf6QbVe3El
Ip06XuocsGvUG0gJbLoawzj8pPdsJSKLEsMOHyfnI632yBRM7wuIEL2NTYRKTDKx27Y02ZLTDM2z
2wuIG6H/Uivo0xHPa10OOi47/iAgHx5b77Gjx5gstt6YKBEJrAxn2XQdojFAzDE7Pb3/rfdO7+FK
TM7Uu9YVuOeR9uyruaS23zr5oDlTlLDsxtEEJ8nDf0JrR/ktE+tL5pXPDPdvui7ADyY8k/7YVc4b
l2cv46T7bCU0rRnOkrNYpI1tBy0lLNkbrH09vVEJlOhMezGVnGeZKO7mwYzM35deqnXAQql5OQmX
cBQzGIYhWpx1gLYgYq854O1iZXpLS6AEqJwrQdMMMZQI+cWYp48UH95rTUWVFDLRp9V5DuMyjol7
aBHaw1m0fa1zBOLsy5Hp0gnET7jw4svyZmzMm2XCVEbvzZUIzSGYCz91+oiWtfsSweEROpmtOeJK
hI5JhzYSwmVkyvJBGOU+71KtQ4oI1Ph0jRoOADBb23bt/VxZ3Z62/B9ag6KKq1YqCj0Axx41g/c5
6ZebzHcf9R6txOfSDXER2EYXrVY573ACbU/gQ/VkGIiJL2dK4851OKEViighbYd6a175DgQCvVdX
AnSUuJukQBujBq0N/W5jZ0CBNNe3eo9XwhNgFquiGPmi0/p3zwmONt2veo8+L8S/XCEGNp5Uek0P
UCN5u0h5bVaV3jxUhVQTHideXoou2qY2PU5zYtNgUX/Te28lOLNNxH23FD32yXJfiPVVFbx07DyP
6u8lF+TFl0My06BVTtLvorSagPp2vpfft55cwLqD19nrvb8SpG5RLzUdhfTrZs5fZSo+GrJ4p/Vo
VS6FEUlf4gbcEf9TfzX1nbWzsG+J9J6uRGlip1g6OTYvLsAm0lsI51V+0Hu2EqOYYkkcotI+cu1M
zMfNGYGqw8ZPC71N2lPiVKRJEowBJmnbYjxklf0ua/Xu4sA5LmdNmbktF2YeHa+wAM3sdex4WmUo
2tWURwdYhLbT2kVOXNmREdjDg5UAZdQbdGULtWl4cyfw7RHGTCv0wDYCSKanThOqHqrC4m5Y+rSL
6kmaOzpVTxDR9bLDUPgux2U4N8KJkCFnebydVvu2dBfNGFLCM5yTcsxxyIj8OKG7eVtvwy7Tq5sJ
VekUMkvMxS6wu2imN47V3nXmoPfeqnqpy6hOeLPRRrRIfsys7qEsWr1LnKpcihdRFYnMu8hjZHYh
IvRdu8In1ZqFqhppcKA55w02eFiDYF1mFw+jEeodQVUpkmlyz6pd2Pj0+1f5biZRcRxNw9McGCU8
8zxElZavxE1ImzUuRB6wbHPT/KJKeE6568Vo7fAHDDt7b/XiFTupXvVcqDKk0aixi1sapksTCrNg
rV2LHlgFfZJaORxaBC9jFC2wGSZLzdgn6eyDQka2E8ei1asjCFcJ1LUYAeRXscT3vsfmc5plBSbK
nzUvjargCKMkU8yhIaMuXftDlWBxwwi5J61ZrwqOfH/B1QI3hYjGQptedETsDrdfvVOpKjgacJwk
C19LuDF+ApFis4svxbqAodB7e2U3XbLO6+aFsWlSPAazoXq/lJbenqfqjUq7mYHBjYx7HcirtTf7
01w26ZXemyshOzkTIMRyllEeu9tHs4mTK+HDFtMcGCVm4eJJF7ixjMI6bvHZGQMHIiuQ1lbzB+zL
qKIYVzSAbxh5p5+vuy54n7alXm4eNP/lwyEcAigYOnwAxPCYJf3DXAyPeuOuRGsSr7NTlgl+gnX4
V93MFrgL8ZK29vzxnji3q0KjlpR5gOeajJwuD/7yKSrgpVH9h9n1bE/Wc09Xzr2DCZ5jc9wmIlJD
ePowaowVL0etgVEbXLvVoEZf8nR3WvHbtDCMqV9SMfnn0X1qYJQ4xXAGeV1gNxEWCwnI+KrOWWz8
bClgSIZJcYXR3fyI0Xp57UCY8KIhTVv3HS1ufvsG2GzfPeIX410ByR6aK/zghLfzy4xkfLJgvzaf
yTJt936GNj/uzbWtiy9Nmhrtni70zD4A6UnHI7BPkBClRZZs71GlXq7H1gjyyPaXFAcTTGvWvWWS
TfhkoOxdT5aDDd7B8ReeOePyAv2xDYEsmKW9jafKtpft0E+QL/9aQE3HbwbhGflXcJNtGwWbHU4R
9kBecYC6ifmUObnBvvZBqp47nJPxKoHEGN55QU1fmNlu9qMNUHs32V53LTPgXZEJY2MFAFpO4gCJ
PnGPkz8LUthlOol9ggUK8KgJG6l90GVAYoETddbtXIP0uC4daxDRxmhj2eYU0zVubdWrrp5McQAI
Pm0g2Lt4e8TrrfH1TiGq2qtaBGi80WkiYOENWR9jZydOqLfeqEovjAbgUbSljODTf49F8Rj7meZ7
K2vlRCUGVgDv7Y5x1IflTexaeslBVeTlTihTLDJIYH7CZRcbYbELSxwW9EJWWSY7M3G8gqJdlEDA
hb3f/vDyTu/Qp2q8ctpbJ2wpm2hcR/mKbrDsqnGGSm/3UzVeqZdBhrS9HkvKQtwJzq8o/8fhs9a4
qBqvrkqA8cqpgZeVjB+6oIXwCtJ20Bt2VeXV1tlAm0jYRBipGTvXzu9SCHN7vXdXVkqTEEYVLpto
bWRcHYDG5dGCj4nmLUeVeVkwqzfDYUZ6EIWWo93XI0A5TGjag94fcN69fk3nVdCvjHSAxCfKH7MU
N67R63V0AKa4fLYc5w4wkt9EqRmiIxt6fyn3Toglpd67K4eayW035wyhiso2xKXCb1qHGntg23pa
DHiPl3/ALOvSMqE00Xtjid3oz/kxyzLNA4Kq95L+HOdbwhZOjabboyiDEmLMpl7aTRV7ge5dIWrV
DV21ZXnjwdAbMGyBrq0381W1V5/XCUKmhmW4Hv0bPCnNv7jTrnqpYFXt5S8VtPSe8yqprOU6xoc+
8s3B15v0Pwknv0x62ynHMDvvTnlWJfseNtFuHCDaak1LVfJlddYCnSxoIgBUzvcUtfn3rRorPeUn
jhiXkxJmf52nYCkjvB0m47oIa2tvxvPsvlA7fKav7jdaML2tOOYAh4+20nK6dxAVsUOK/Roo5Nw3
xjsazl4ZRljmB05xeL+Csiy9U2q4bqP59ZXApikYp8qc8+e8wnncG1WewINIa1me9D6REtgeECzu
LOeVKR6s+LbKEvrOVqhApmZ0KPeWzRw72mvtOsKIMMM7es5nscsLMWkesFSZmNdvVVfb/MA6Yvqe
buNH1PvftEZHVYmVWNsN4Yi1ouxq/A0T58c2uLovrqTsk3az+r7wq4iz7am0CwzUe70UgKoRq7A4
By000OoicK+Dx06pYd7e6g2Kkq4fUoiZ+GHXEaz24DimcO6x3tTcKk0lqGc/a+qaLxpl3WJ8BVXp
fOsMthu9d1c24h5nBLizVhVx1nqFJ+Jt2SYvsFzOL/jEVdFUQjVZqDOCfayjfrHTG6vsgh3eq7Pe
JmYqcQr4PgumwqkipwC3usuDoL1JfQy+9MJUFYyJcGkcrzaryHfrfN9iV18Ia9XaBxxVMtbJOkni
MINYLtL5ru8qscfoZ3r48zc9z7vfBx480uU2EM7FOs0W+3u5iZYjP4je8FiaVtMcPW51tdYZC7TY
5c8EqxdjG5M0kTk62Lum7pCfQwuDDq292AmVE3RlZPDswoy56dqP42C+TaxYa9o7oRKykCyGAKvc
hpZf1z1kHan8DdMIzc+rhGzNZDQKVIFHy+/it9NqyMc6dfW6mSCUX447LmnWaNp9eV6DgweJCSQ+
bm6gOehK1EqyC2ZcYTYfpmQlmjZ4wOA00xwYJWhHiNHruGYlCgEQTnuaD9vPW4mji+bzlb0VIE0c
y6Ero63zv5I7uq/89OOfg+rp1YzM+eWoQ+mkWk2HIE2rTYwrTD9O32en1StuOiolLOP6VoP0Zthl
EP81tn0Ala6ftA41jiooa+x8XLaOl49xbjiiupc7kCp6OxTg+8uhCb3NX92e/Js1D9aKmRJ6hH1e
1/mklXzBeefyB4JpjiUn2zI6kz8PQWKabxr6+d7qfVklWiFsk+GaWwPPkmRpbnLTMl/ZtnTHF97+
Z9rsifVYFZaBuMQvyhuZOt7oVq9by6rHK0xU2+7ERWy0T1gAeP2hdculuTNWbgV30s/b6jMuA+I0
4n587QtjdXfhhv0QSUejKF5XtbvY+6qF0wsWP423r028ZuOpluy5+xGPi29OJcTtJPPhZs3S6eTE
mCqGGwyMFG/wTGzvUmyx8ofizKl4V2cBdixc2AQeS1U348iL8vNVLlMDK9tM9Nm9Y8fNpHWQRKV3
+UnRNeL9SUMybgVW/moKi/DOBn2vucGqyLHGKNyG7GgR4eHz3bPbh9BK3uhNF2WN4a65VoY3F5GD
6cKutMW13fQvgTTOIfPEVFElceNoVMnWL0XUSlgd112/lfMhXFE9HGZuCMk1bNgy1cquOSp9zGrx
fhOTW0SGNPCDBIp52mSZvNcaJ1Ukl67xyB3RKaKpESneEbDVc/ulcTpH/lPjpCw5ONniVNmNBfje
MXtEVS1eB2myfFlyy3ghs/ncTyiLjhmHfmLLtjj2i1N4B0yjuzbbwUSPt+tspqPthUv1c59cWX6Q
J+BODuL7mGR4H+F0sViow4wSYPwW2HsU3XpZJVDClzGXpOROcKVj0GrbQOiGF209am5gZ//BX7OF
BsAREgE1BqeU4wZnPg2O9cIC/dyXUE4NvoOWc6MH91AkrT9ch2XvnpogpO7vJVNpaqkLnJ8Vr18y
Py7P9rLMN8B0ABKk1z35FGKZt9OKBlVI169hm2Vrl0e+7w4nNNcBbiS4seg9XTnxTxmpSGfEdCUT
GGeDiq8wps+07nH44Vx+WdOTFq7wZXywpuzGhCgvGk9vzFUN3eqYZd+A/MZ9WxzjsD1hhaV1P3RU
Dd0KdS3rwyI+FJl967vGLa40mt9SiVhkhWdgLf7OMp/bm7zvhwgE+qPep1SCNHYxgF8dg8luJf1R
yk7s1rAUJ72nK1FqhkUXu5hjRn7Wy1tUrx+Br+vBYWEyXU6UxPMTY8ILIiqxrDmN4VBfmS3WzXqv
ruy7eFhTT6m6LMryvD3INLjD2fwl+Pj50z2xn6gyuiU32xGjSwDZlciWk23P72VXFHpJRbAKlyOT
NuHQlqIOD/XUvirKJsKXTm8TV6V0a7osSZVwkCoHjDTqsTb3W+m+sPI+NyzKNjuhzsf9uyGI+glb
8bDbSw+isNYHVaV0G5CefhpkRtdSte7rRDaYWHR1qCdIA0d+OehhtdJzUbghjVbNZu+CMu5um6XI
9PogHRXsNXp1XPutEx6qeaNm+4AK4IWR+Zmwf2o6KmEqvM0CTpWkkbUaznRrZpVLg1ECOPQdpKQm
ytxwc7CFnCr36JFdm/ftULgTOE7prad2DM32iLdCYn+pfNeeojhwMl8rA++oKrzFaC24G8P5utQN
yXXmmMF4TPsCs0+9eaEEep1lA+j21D8sXeqxQK34m+xTF+Psb1o/oOrwuqEYtymWIzaiqTxWgZhx
+hJamWZHleFxZHMd6eC6YZ25X7Pb0qktfC19Ndrpyykt/Un08cDDpxF2c9mLdteUtp7GD1/1y6cL
rJ3ybKzHo51bcu8UVr4jI/FVb9CV43RTBIFpOvFwnOy0woEFQ9J2EabeviaUWE/QmprCcIazY/q8
a4oueVX6zvBB792VPVnMUjqW1w5HI6TqIYoNh87V1RwYJdazbrYaCrHDEUal/aauluKrZ26+3jFI
FeBtbjq3w4hJR1175R5yNUQYEetRTxyhhGoZ4vlFuqbHsHTpTm48wBc3Cr0au6OK8JzZdrayGPqj
M1cpiqvhHe3Vy07rm6qwr3HGsh6+XX9cfWvbFWaBaXOheVZRJXhuMXqG0zLqWwWuZR7WH2aX6vUS
OirpC9Ocqo1LZzziU9QdwjnFydymlVNvXJQ43WiDiLOJg5Uv7a995eDZZeu1Vzuq9CutSCk3UozH
zMR7cZF2fIxjZHR/fvNnrokq5au0itYuMB884QrlTm/Sscqq0+rZZXcSnWQX/PPPPHMmUpVg8eTE
wsr5I9yzk8lkuwm+lbhq6T1dOUPLNPaHwePpSVLjxYUMbB826996D1fCtchZDtAzdkeJV/g+q9r8
0Fex3sanKsFCKcyhct3uOBXjdKpS/KIAGG96O5+qBFsrx/O2bu5wmd/Kk9UX7zcrd/U+qaoD29JK
bA25nqMMUn9flUu+R5KqJ/t3bGVbrf3VH/wglkejMrp9vkkM2eWqR27CV+Vy046FKDsL72osr9p0
jxFpuccxXo8qiL/P5dNHayXl3CXBKc/r7d1myuVDbtYvceufCSVVBRY782yNiJWPLv6re+t84JC2
9VKO8LmnKxsrPnikq9cwPAmD1PlkfGvK+p1WIKnqr8KyrRj/DP8E5ysud9OGOnFIl/6T3uOVOLXK
xmk2swtPrqxqBLj54qV3nlXWgV6sqgow2Qcjp3iJQWhvYWFo35Sm5klMFX8B4mqH1ebRlWD7O+sh
aj1BInacl5MRM4gsTv02PG1n9FExW2Iv0mDWW3lV5VeOe+SwYcJ7gMJ1VXfyjenp0QQdVfaFcznH
pArnVRyNo7w27rAhftCaKr9JvsAIpZ1Ti4PtjZUVCVnSd53O1fhe7/nK0beWVpuXY+OfRGPhxLuJ
XtycW/Ve4gmev90TN12V95UZhRTBHHunShr91RBPE76dvpkkR/pU/fg6qbY5vR+2+OXLtfeTOvXU
jyqbrI9dZT3lbcm1dZnrZW+VWWnLY1EQdeUpjZeixDu4wq5mVzste/uSr13tXzel9NLqxMU6Lyp8
h4tpxYd5NeIvjjMju6tNJK3FzsnXbZ53HHJke1dgLi/vpz6eLe96MYSP0SQGqImR7XAfz5xk1w2+
5CDUeHy6nRviNP1Fdmk1WjtR+Fl17WwYDTaHlQu9nxzWdpq7fbE6+fIIQm6eMvw4sfgB871mS1/v
rHA0PLELV9DwxZUlCw/0fUXOEn9A+grKkRfs/aZ+L+2Ki0zu58GPSmI3vevGVkwHvAdBmI6MULGf
ptnOom0dF6/jjOz09ZeGpK0/4gdqmRbev4GXpJ/rTBThtyoZMfqhkXNrumoH7StfP51Feldyq9Zl
VwON6vfznPVWcfBpnIyPGyUb+2jY8dLv44CZFu5xLl3d6mBPm2veWsHkhafMHbeKvrC2Wa9wCaj3
vicn7z43xyw4mJkzO/vU91pOYUEVHIIKAO5uaROvrdFv5k2aHIaQ+76/J0OyJA1v1v4fzr5sWVIc
y/ZX2vK5qSsEEpJZZz0APp95iuEFi+EEMwhJIMTX9/Ksurc7ozsrr6VlvpzJwx2QtPfaaxh0kgrK
E+hGlvpQxAnKRuwlvJ/PuFtjVadaoLJLZYi813zuB/p5sj3PHYKAk29zvflor/TI2rsNgaP8DXGM
SXIX2SKKbraiEnOZdxs0KvFeujmEI8LGk7m7hUJD4H6pulZ4cyXZZDnvCVyNUY31ZNzao+fR6r5O
oq8RIT0uAINPCRRI8iVck9X4rBtiJImVIrjaQHZzN7gAKpYNpC046CTzgrBP3MtxPFEkTm/0xNtB
VGnLW7nnbTVkI19dr4GmeJALrpXlYi5kNu3OaexRd3ws5+ZlXWk5IAmiHEZ6WtgWxdlYVkhrRa/h
uxx9TSU+CRsN40WuGxq/ipF51alTFmA+UinZNaG0sxYhrhlS4KLmMWyF5nsYrLTrZaAuBKpNLLzV
NoyZ7VJCu0W8QQRvX3GYrJFu/kq7AJoZvSSxekYcaSjyqjCs+YreRyAqG5SpcclNw0Zz186k5C+g
Z039vvEJZEISQfTsvLGAtjdh5doN4andOEMxo4MxvpuwaKvdoCpPT6oPm+lDFfSCUGxvbclZmvSx
VHfE2jb8GjdFgcjYopR9eXBuWdiZ6DoePzaOe5bB855AjV66KJSwdma8+1ZYV7Zl2k6t+MoiPqkP
UJdvVYbpEs4u6DxGfwtWnxH44zGIvyGZd9lOPVXev7QbCRGMXWElfWtiPObHsqXbHbKKyz2hk2ju
hZ6RmIgwY1U9TW21bg8OAg8aYBIN3wCRX52I+ck4Oww/WkxuqkvDp8gfxrHpisNEZagROS0TmjVx
FNNPgiPU8Xvo2uIOEvLgjDHS9g3SFuS3OlbmJQyCgnytN+HOyJBYtiPMg6KPnaxjmSP+OxGPia+6
4S4skdt5cmM9+10wVc16lF4Tfkj42pIPhBdt8VRNslTIu7QBPBEbIg1END03y3nZDNO3yJy35BQp
rrpXBHcU4/3MZFLtSdWOCWI/mwV7p2NCV3vwp0N9O8mFI7EWLiZZAcjQ3Vcr0dhKqnF1O85Gq8uc
YFq1XNoGBsf7opwV5DVBspQvlTAyPvVKIa3SFoHmX6tKNiorB9PaJhVDWBAEHcXRejJdb2xuHSVB
bs01/XtA8rv6FFmJd5AzUoawM1zxLuqgNDpt1sAMu+FqyYMAd2zfd5ODMG3HlHafKfEOwZ9o7+DL
iSgIfotyqXxHkDHMi5uuon3Ge8fGD36KGIPBUd/D8iyN2m2rT85CJfvikU+nC2TA2gRR1+Gm3Dim
jcUx7VIg3ov51obWlk9LtckLcjg0ToUWljXyqcNLXe+msrPeIXER487d4GjPUghAB3boZCjb3bKU
UefTMrRiu7jVlIAuVmRZySMpPApFyNmq6mQQtRakm67r4JmzVtO8ivkc5IYsocwT5EA3b5psUXNc
7ObkYe7HAKHdjhb+JkJizgMJTVM/Az6ivk3rrrNyD+v40p5lizbmzgMXE/u4rXHo2aJgE8jecbXe
9CVp2mzcdGizWOkkgHhBm6J2kNBtJnyypO2hyBhiax/qlST0OGJu3NyNsLurp3TxMVJ0YC6eTk7L
8BRG0th7ZqZg+ELrVXQ3vIsMHrSh6rvqe9SJDY9DD982sxtLUS97fLK12bG+jc0rb5eqOJuybqIT
lLS8u501RcrXDntSx3OEM0XF+wa/ZBibI/qaHc1YlyUIzpBh4UERMFM6V4iQVkfV9BGIwxREYrIz
CtGH6WL9QJ+HQIrz0nfyTdAWgC9s0lnxEodVF/wA1f75Sno9wkqF+r31OnkG/XP9MZqJuDwMcABm
SzO0PxTENW89ZBjsyLE9IyJcTq0/hm740GrkKMMOuX5CVwOPpI0ECCTs9NYnmVwpHv2eILDhblHr
kimDYu2hpRgb7ksb0Nw1dU7h6vnIk2Fxt91GfZzXdWPYcy8nEeyrMVBZtY40RZoEwWOAHO6MzGwz
n3VD0ZaJBkYqmUUveNtY6D4fqhhuijloTsXF4Ru3W9mVeY3aCdgCbaM1b2LtP7Zal8iUhbTN38AS
MPpSab2mccNvq74lp8WYIDpAZ6ui0wQG1lEmIn7ewh5mMJXEqn8hIdZiKmmw4HnoWEYpzn3EstdD
jl3HTHdbMIvdIuSQzaS4UU3Qv8Kzd7lPZmzxOev6KK+n8dtGqin1fVF/RrZKcxM7D7dzZzASObZc
+xgVh11HnxPNIvthCkvIR1FobQz2hRaOg/Dqa/EcpKML4heKrBia106FwzexRNjvA2j3LqoxoKw3
IA2XFxnZdfkBfo1FQjumrFtOArqwi0jstn5Pht7ty8WCupxWMOi/F5PlVTatQaUeqw6b4edo7ItU
m0BFVda3foajSlHGHYLhdaLK80ZDq3Nwjux8cIb3t65HMfgD6eQPkd36MB+asOxxqSpI6jsZTMUD
VapY9yBGDsMTOGu2eYZ5Ar+pSF0sh37y3t8lcG9QuV4xmD/FsMpZ0n6mjqbROk3Vx3nQJflcV9Fy
j7T06UFpvVWpgwW7WTCE2Fb+bQzrKXy2CGQMPkYYhQUfYo6dFLZN1jKoaOOOM58ltV5oViok0J6r
etPZNM0J8G4+z0WWbGzZCzs3zQHNyaZuHTgxDxKHbYL8YdeDalWyOyr7IfMJEhN1AVoe9u85DZq5
AP24mjOqt2S3clmffF9nhRs+9YgvS5O1dicHHh2i3T+AjeczH41xRqu45TA3cYhL0KPscHxB0CWa
gsCkbfZ52cUKlb1RyB1cZHhTDzbweaUrcmQO/FtfYCgaD9zuQuh+s67TU1pHDMYRmg+vqHo/85bd
zyGCGUKLJRr7KxO7pyvqT/6xrOXtEslsnEKsDIRdHyoEdg/Z1jSYHgUkfg57N52QMdbqNGy66NDG
SmYzJK4PhnTiHDTJoDNSjnfoM+xyoB2ywhfcM9JPd6qaKsjXQ1jB7pVsuvE26pULcFbAYeEieRnl
zTjZdc9CJMHfhwPRMHTG4F6+xGJw1X7pEL30MNEq+igMYoNyExfAlkQdWH7nB1Uke6IbR+8x0IyG
J2P5ds/irgsPqhvHYE3NFb4YYuy4UFyAAykOS6jQm2xDKS8Ftky1ZiKOywcPZlWQrRyr98lsboLg
Hrpq6jLYZBZtlsiwVvetAYaJi1d20y7y0G13e0ggw50oomHINSmoysK66sLbeFbXpGBursW1AHW3
KjMpFkbzfp5IOONFoBkfepvsGtHBmivdekhjXxQUlNFbafh4o4cZZX1WlU2QhQ2sB/HoinVJE8ex
SdAZ3hrHkjuFojJZCXrB0mKSC58A7ZCxFMWBPdV4M+RxHrEwM8r4lLce+fOHdsV58okR7ZY9Tdou
RAaOhrleGNeRyH3SVd/kwkoEjofbfhbz+nEYioqi5WFFY+5msPWw42mU9PU5qpXD7L/w98Jfg3c3
vUUXI0RLdgLJSSvKN5S6ud6QBv7muiUoTy0fmH2ZuyJcngY9hxlmcxP97LvCLRlb6yBXbfUq13lO
FxW8+xYqrhGTnlSvTXWsrIKxSwxdP4q9KNs2K1WaoCGfQPttEaNN6JG21B3WcZY71yfRpYW84kOH
gipbffO1hJH1fQhI66EKKS8RU2CfmVvO44iT4Sxc6b+HqgnfpoGJ6kjrCvKCrTGbvJ0Cqh+Ig/8w
7O/ZLZxD51RwDxeVmWwHlC3TWwnIST8sgQLB3K5JNgegXBQBexNiMKkfxS3GkPAYQOZupFNDygu2
uOXktaCv2N3LXUsb3qZ9v1pwbxB2QpkLstJdA+1bLB1cn9lhzyjqYz0nJTLvKwSG8RJB6Fx8F6K0
jzGN4zMnLR64qNNZTfhjx3T/GiJ3/V5w1TyWRBkQqeaubad0JbV0Ji3Rv/m9R/iiP/KFlm88XNXZ
Nl7IvBkmnvXbvK37QTfs7EHIjV8dgtmfy86BWJVTOyTBseiTxXVpgbUiYPzgK/K9toW3r4xx7tOl
7lcBcnK4OJ/XV4eLU+fXDUZAQodeISt6mgyesrWOxiYv+RIG5yWM4S8AobQjZ12FhbwzwWrsfoFz
BXnbeEd5Jn282MscK1Z+Ri/WTwjNoAE9qlrV8U2zLh3ii8thwdYaKi3eorlT5H6K5kjtYDziB5hs
GF6dxmCR3acAKxMhbMzXrM6dcOOcegDnxU7aOakz3aHqdmkRBVHUpZ75uf62ChZNN8s6LttXxKw5
FPiVFQynd4eFzFTaQALX7OALVdCDFl3dPK4h0KzdOMRRv7cJNr4cPXqZnKYroXQ3JT2N7iETa9gF
jPAozEO5MnkKIQRcf9Q4Rfv72VihSOZluVRnM5mI8BQWOQL139bQzj8C7EkocB2QkLeLMZ3BTlQN
CWoo1WPpP7eAX9ynlrXyFI8Y+kamd8mn0ERt8LkHZQDAzzoyZIhirFJleDpQ+afFvLRIgNHzmi99
qcUHDpcK+yZcRcRHYyZJm5wlU4BipRhYsDxztzVrmQaUJhGqnEL3mSyijt6ZTaz+RwwDi+67rqHP
3IkGQZxPvqtWCQsNNuoHpJazdt0NC/yKD7IO6PjAsT6xB5NIXwsExCMlgL+rAUL9YxORyh2jtmpJ
n8ebXvWYdpzzEsEGIzpqtC/NlHkUqSisUfdY99hYlIjuINuy1W+dCcZlPzaBlSdj5MxwxzbpdD7R
bl0+t5JBXcerVprP1rXTslcl6YNMtnN4qaey4NkEaoe98U0Tl7glSQ15q8HcKNNqmdBhTRwGSW/z
Bh9vSP6n4mYs6XRwxSqepoh6a1LLtk3d+67rUo202xQyx3KOkJgnmnHvnUD5ItCxuGNDVr6jfIuD
tJJzkhrrUESndrbOPCahS6ofCxJ7xG5rCaly7uDpNaalQXTKsUD3eFPDcQ6PXhT20bloEDt8UaUf
P0jsoTqPrI3DLiU1mDxvptuaAH2XJ8Fh3fBwHxLKwuRsceg0X5yL6gM621B+GlHjJ1XGZEnqJ2Ss
VaiFmrDn9ZziSWNRJrBZe4AUAfSgW1KF9Z1oHNkyjVX/2oas33VFzYd0ZsV8HgmAuVvAcBF7EMPK
27NbtPwKgPEjol8s5UgK4lA2jIg+ok8DLYvPsGlBq1H22CvrRre31hIJ6QN8c9ypS0SVqc0jRwdq
JXKsEx11t5ONTHeri9lcZqXG5gtyz+17MLXG5Osc4F7Ga/LWzte+om3F8NStsXvjKGtsXm4Tuk/Q
9eyadi7p99DgS542ypWoUDCBX5DhKFaMIbAdGsCWtrlzEE8hWFRcAUz4Gei31m1JShmEFSdMiKS5
iSYxBQ9RAm4quG7JUC6nhZel7XBTZk8MjAqKpt6tJBLNtXbg9WM51ZLvQoiyph8r2p8lCyoAsp9h
QYKQZ82EiXcDmj+K57Omz7pGh33wQ2NS2mAXVekya4QzlnSuvgnWG/oWublaMt+bEP17EnfLmjaL
6IJPdR0WX8W1IjqKFeYJr56rd9t2Nj4RQB1hmU193M5HiagbkUmu+/eRYd2mAkk0GdJuSLzrJIyV
r5h2G224CF7sYNtaxGjOBYn2K01c8lGVgYSsvpYFAO9A9jD8MgrOGznKoN6dGR/Hb123ws0QgFzV
DG8wIJQNKu/KRcfGxv47EKFyu+iOFu991W2SIdbeL/Smr1w8vQYF4ew9RBIM+w7EpALg15TsRo66
xQZCKp/RMpzcg5ZFoiBXwsg0LnlJHuqAcwxpUNmQC3Pwyd3LRXOar3Yj0W7hC5qRrp/XZ1h9h/EH
peXyGASx+SCKJHwFpcluh7GAtu0YjMB71q5flx2PBXyqt2ZRH3DN28sQtmBr8ga58rDuicfTWEk5
ZUyhcUtVULQfIUBf04lBk6hU7PhFryp4SLhbb7ncKrEfCziK7Drm18OEtJRDqDpyihE1jo1viMxb
hS7G36tyhCh+WWBjlbIJLeuzm+Fc/Bm+OIAbjHdx9RETjwi90eJxHahrGmwLMgqjEYUIOiJAova1
WjnK0ggIGSqsmjQsgOsxsiVyDXUH2zFRAg50Mx0Rv5PorT5QRdQbUgWa9omKEd4GK4JFnmq8kTSq
r/V5hr3bW5dqQL7RParBJM4ihbfzOo6FG/fNVDRVRuNEua9XCvdpHLq+v6xJsnX4N9rAPKFfdt19
VCbugvKyjvZCqGA8ghmcuEdMWIYdtolh2GvGGpPTaulCsECRd7wbHcEmAtuXM+4FULZCsVEBQHLg
4i/e2ycTVM2SDWwOu3MQLP12gKve9j1gSANLOySeXsptXLF8CoHL0Tqya2U8o8207hyNIerYqh4u
XlXsCaT8CcIX2JYCvoP/SBQnxcdgg0piLyD88q+AT9cFp5Eh4XcrdEkTRDu1GwAv081qOA0YvNWf
q20yfYY7BR8H0VboBbBjdkufVVOhYMsPTy55C+c/AbjGcTWf1jGexCFBtD0Sf4uFizoNGNw8905G
10UYNEtZon2f0Lxh82nzZjPSnSy0RjKl42o7LGOMcd9nHKDFSWlLynyBUTwBwbincfg2xijT8sVJ
XWVJvHBI2Cz37VvN4b6UE4Aa9ccOEF2c9sNcVa9k3bB7lEHAwzNPwp5lvaQdzUeAvEs2DgsQ27Ti
fi3zBppZch+rSYtH5NzUS+phbq52sy8Y+mG6xShjpArtt0AjLCRlUDDJR0Q0Lcmh8sol3zg+lPtg
UKXyG2bCLsniLmnpQ1c6Ai9whV6jqk3fP3n4UrR72hjS+5TBQ2IBLl8NW5nGnYVrDB7qtdxjSJIU
E/LipSluq5HU2ymMyTrcSoXxQ8pV5BADoCr9TlhUV3d0KwbQ7QrSDkfkMQT0AXLghGNN6WhzGGsO
Xu0RS+r0HgRO1WcYFrL56+B6EyD3c7PiFHQACD+Srr/eIY6+Kg+1VA06e3R7/d0MWLzNIBuyZk5h
MRTSC+GUoadlNhiOAUKSq6+DauWaF5wX9uCwX7tcM6XaXRdFYsopgpZsm06699UebUaHfjmGqyA4
xd019Q4hgGPeVLVcz4Ulicggfyoly2EwQrCg6qIHTQMT/rE882WNtgxgsYqPfohHkFAmFHgpxgth
m0IHvTX5hMeg28frHE7vSc3aLkADEcY2QowzvHl+qLbvIFNsMfi1OEx7FItxFnRaHjhV1K+nNhSR
eJs1AopuHFCGVeGD13ETowZZo/GeJXW3fgjwaSRqJkAh47y/mrSj+13EtsR387VxvxTB2K6owEAD
h2+aL8ry3vehQcei54hjgcctUNgkwwiROZsS08vhW+3R1IOy6pOevGu7BBOKgYShaxotJLsLQphG
fTZynMU9w+ZRol4Uzfa9rTBk+9w0bmz3cRkPAVCiSUUDIsa5rh9j1PxYy1QmMdsrlEbTe6Vi5kRq
QwkTcpfEs3gJgTjXSDXCWMt+lXApbt9UMI/Bw1hijvm4yGYyMOLwoqNZskyw64YaVOnuVPUY5+Ih
iVW01wm6H75DPOg8XSBsLZnLNoxGxx7mgzqpk5wwbsXFKQxIb1BiC36Dsig2z0PXtPqclJEbT8Hc
lf3niBCAV/xas+3nsQ/mtEuoC25GAtO1x2A2c409DnGbmUR5POz83At9VxsL/VbPSLK8bB2Yupkg
BrPLOuoGOCfpMrDfBDeqeImAnGZ0QGxHs2znYEMqPUpW2HV2J6fKyKOeQnJ7FiarnY9+HGR01Bge
uUPX8o28hZVl7Fy3GHBnivTgtewgkycayMeA+RWmWmZlwX7SlM5ZxPsmSLHmbrkyV6B2YHB92ZMQ
ioFpXwchxph8wOTSpx2SA0Xqp1WxXFcJi492neV2VPEakAFOhdTNMm2jEhGAgCbC5oaF2pg3ZhAW
8J6U8dzfoLCtk33Hqlk+O4eJY96VAL8hugXP8qEeho5firIb2mcncGEunorWnMmMpCjAeBBeHFrj
N/bQzElfntdGy/YV3R4wVuDpqJYn4G2ixyAmhvVgTbIZi1kFGSxtuFc5xtuJkPsWLNerM3fyCcac
xISZlPB17Xc9JpxmPqEA07iwNmmUfsA5PWCUAo4ZJsSo3aR/jnDZoRmUrGq3VwwFAfsuWMl7uW3J
DQMcEVxoUABfTzmBKSO9TqcFPZCGc3Vom2RiN1s3wlAgpH60n1w9SwDb7QxHnL0t1eqrNHSYUGB0
T8ElJBDCLxkHwmE+90ss6MMINxFD91cH4xDAxsoWAYRhk0uTyd65Nve9vgYlWsPvmC7i4RRDoO6O
06DmKC8Xr4YbamC/lK5FS8JTvCkW3QQmDIM9hu62zjtRSnSdajIKtVHU19GXNWnm+FJsZbM+YdwS
W8yRqkJv36OBReVX1Y6kO5EI2t0TqZ2fbmGDoe1LB491VDUDi9ebEHJ+/8NPrFE39TL3yW6bmQAy
KFGIpJhgzxgW1saAvTrZ+HYmvXGZ9UjCPWm8hSafN0rbDGIPDhJIHF/54ovYS1D177oFUdevxLWl
udV2C4dzghzH7XqfkwLiHWn9ktUmiZuvgBQD4LJMBMoAO0cnk5kBz3m/Q03d4mjEFnrt8p1W7l4G
eokyHwShxjIRk4b+R7HrtZMKIBZqCM3kvUmWLoB/Rp3U3+fryfg9mYFCwxyBladplD7EVAXl1HOk
NbUzam3MtXQ6dzEcSlyE4LMEgwKSR5QFoItF5VTc0Sqxbo/9E96eSzfUy7ttVrXejFvSsw96nXmM
rmVq5rMHUr9+EEmvlvurJ2l0NP1cpD3Mm6YUZWi55kOEyRUOWwzkH4T3MjmbCsqZO8z8ehg4oCje
AGxNLTArhiDWmNkv8xxMIoVQjjqA/aoFnKen6gm0nxCl0IKQ8acGTF0ciMiMgRepXEQh3xJFJJQT
A8F8FvhvoafRpjX0q3E6CvBiogxcDj2/A0YqARYDriH2C7CKrQ5SblG3NinD9mq3tOxGqJdShC6g
4dyvkDsj7GpYY159gmMARjbp7BDKNB36xbK6ydwEP3wUoISvLMx1VIGalP+70RZ20wETBwxdI5sR
MNyAbgoAXhmMv6PXCH8dXBZXleokq99gZvTdK0YSA3xQ70dq9A4wwTZDNBAUwenfi3klqzdxd4Tx
/LrmhDeA0DZfsXvMXoc55wXMDP4iI+8nGiT38dCPg+l2RH5s4hf+F90wfjbIYl20rCi6u11UPwmg
FTX7i5Kwn+2xRriPyqJOkj3ORwIISS7k1mCbNn+iSf8DAzYwrX5PgQQQRi0YlhiMBFh+UzXW9tK7
YISnpwHbDDD10iDmIpETfVgNgFt0Vk1AMkxLcJ/+NSXwylv+X9hzP3tplSuw7zrQyX5EOm+X1xBp
3YIMO2Uo1DBJxxRc/Ilzxh+QA8lP3GY9GTxqEEDsYXAxJc/Wj8Wcq7JGk+5wJMFtF3YmHcrR1Q9/
coX/gDT8s9tWA74jjhHK9lwgY8bCRmk3AWn+kw/0R6/+E5tSIaHSJJVkYEL1X1sdvjmhij+RP/zR
a/9Ed0Z9PvWqLNge42d0Ctqf6rmL/uKL/8SYtGFoh3HmbA8EegciMsYeISDHf/1A/dE7/2mdFytm
i0zWfF+SwOAwX4o0rHDs/5VXhz3v75cMbVUEthuuC916eE1bidTUbXz+1y/+vz+h9GerLa4xQFVr
g8elSiT9bgAmuYxwT5GTJWivUjVDXXCEaI+pvxQ3ifbg95+nEqVL4EHE9oj3ZR/iSZu7JgSu+q8/
0G+c5P+5uunPpltJ4yPgQWW874WsAD3LwTuMVvDfuw8tf4tRcuM7QxwO/FCr5qXZ6pcQTxo7Fqae
KzQpZbVD2uj3dYkqRVOboBb7x7v7P79zTjd//w98/W1U6PLLyv705d9fxh7//8f1b/7f7/z+L/5+
eB/vvvTv5udf+t3f4HX/+e/mX+yX332xQ0Fu/eP8rv3Tu5k7+9vrl+/j9Tf/f3/4b++/vcqLV++/
/vINsxZ7fTU43Q2//PNHp++//kJ59N9u0PX1//nD6wf49ZfPX/qv9Zf/8QfvX4z99Zco+ltChGAi
FtfUYnrVVbn3608o/RuBqpLg+wRUPHYltQ8I8K1+/SUQf6PJNRrzt18ApH8VpZtx/u1nofgbSTgN
CaEhqIAcESr/96M//OMh+cfdwKX459f/Nsz9wwh6gvn1l5DJ6xL+r6eJcQGuWszgHQF0iIC5/9MS
t8oHc4DmFS5rTMqcRQ3mWpL2wCyoATfzuuAZgJeEB+Q7DWH5/BFl1YAuuEY8UQBCTOK+ryBWIy1b
DOV0lj0ha5jZpRbvsJmNaw5KaNlXd6DpdnE26LYQr0CYhelgGyLXEzgPPPxMJbjdDz0LrAbsEeJk
FLUnjxvUHOVJBkMLtkmxVcMtwtwjncdTuyHqfnYfYzUMfg9GkBd7UQKZ2UD5aaFb1xDL6iUd7Brx
vFSS6AvtepxQKnRm7cFL8MH0WPRmACe0DoIAlfbESxS6IzbUY1Il8ExB54rKM4L1IpTqdTpSLm/B
t6hetiBcLqDXmudViyvfrV4/TqZTZy8HgTdm5mdtNrXH1PATsCQQaOfhO8w62pz60F0cLm5qfWzz
OUimLwm5XmJGtlMh++6IUYE+ILKluSVkvg9qNGIdUsnSBNHSWQiD/B34pfERtK4ZI8Z2wFg3+uRt
vWSFIuIy9CZ5oBhM7JqYfIW8dM4L2CgchzVhO19FHwATL5cIhJFzFZPhR7Uyey6AgBzQUos3sMJL
9M2iy0kxdmhJUCUpiwq8AQqMaqKLQToD5BrMxN4b6ks6ZEL6DTT2cjGufWUz7HT3fkQjOKeFh+vp
Y1nXrPhUJ2ELkqtsHah5YRTuPO+j8CjQcePze+CrAeSk4CYESxYWbIhJFukSzKOlxjyiKS8x4DR3
1G0/dXfMjw/DRAoQrPkM2H3gUIou49wihUMyjEsB1rAtpcNE+StVSLc2q31p0e6mAlEBmHtoME8C
zMtTwOO7pm8ruBxMoIditgRGV4y/iIcYqbA4+IR8qmsKy1weyPnWNMGSrwV1j1s8DAmGm2KKnqtK
U2CTbF4+LboQ8TFSti7OW1NFza0pp7E+4663yQ2Qz68VqUh8Aglxbs9M/Sd1Z7YkqZJu5yeiBQ44
cCkg5ogcIue8wTKrspjnyeGN9Bx6MX2x+7SOdR+TmfpOuu3d3TsrC3D/1/rW+nUuBsAgn9jF41MN
qOFs40XN8Q4dQjQ4/Guzp933UaxgRl3SDD+rPdiH3JbWa24xOmTNYjww8kb+yI3LM2XTBJQMl6fS
xQESeuf0oV2bJH6KOV22Y6w5vPKmqvpfvWsiH+Pf9qDhKtrhYiLjaJOztv5cLB2Du8qld3CjpREP
MmloeU8NMd1ehvVsTfHVFM1dy41zZ2XDD56xCNC8TQTr1nzT+L+r33sX1+7U9OgMoWbo+VFblqj6
hv5M/po3gVkYjOEyVV7Z7alwWJITpk4BSsQBPWe/JqAJDzHFudMAjPIAhsYWtT+OcxVYqNS3NRTW
55LZSRoiC/9KAeThbZnojdhgb8Pa83eaYKF5QYNx1x8MW+eMVuXR4s9ZbWew0O+JAVoyUU0dY9+A
hv2bDwJSA2BZQX6B44M604LNrdu4VOntaRdziXhnTv0xpZw645no1zCZq6T7npj9uYyZldZupinK
YN+1NUeWtvDYQ46NyNtr7ZRkm67TUC2a0fJjT9rnoTKMR95gtbGXsr44BBR2XK2zXRUX68cCYZnu
BtZ/oSr28Atm/NvKCtgwcxyDvrX0Q4KxFEPNrS+LXtxrddej5jXslczhipax+KkaZzlxumtbEWnO
yc0G8zSUiXW02hTqc0zxu6ng5DoGvKQjqo9LC8YGS7R1WiqeHG/8wbr3QiNPF/IX1VuvTfY2LZ3l
WLR1vW17zzkZSAkkTvhz5/bATigsP6Wll2koXH+dq3bDo2G9zcgxt4DMepRp0gEOTeQVJuR9yAhr
ys9SOmuIMd3vi0r/8dI6ufLRjc6euzZBGyk2PcR8RYLO1W2Q9lIe7JLZfmjk+klTVL3VdGf9tCQy
dEhgIDtnWEUHy5b5o9tZ1TFT5b1hiz+qBUjySYO6R4n3cS6Hdj3Oahww9WxxzVd3fG9vKTE+t+6B
jsD46E5N9GIqCsJsPojwv4k1H1jGNN+nnDNkeWdjMYNK2F85TsiHuVTexhPp/DC1Wfa4WO3OcqNy
6xituVeUh+5zvdXODR2CfpNUnm/iMBoVEmLPT+LIswK3SdPCuXPm/rmKSooazNbDZbZW+4+bqCvo
i3XIGp2tKGg3yTKFYwTpPtT1vm7EV2OMgSH7B60cpW9zaJZtpT+JrtpEVfZYqhbLzgwcp1eIeMt8
Eqm5bjP8+SAxhz1UZLu1lyGGsVcoFqm9HQTZL/T7bttZy1UsqBELhWyd1Y6kR5yDZaz9ht+/9erR
6bzN5qEJcDc9lng78UVFrr7l6OdrkRTRUSocydjS4m/LGMfjuq5iZy95fvOe64tRGHun/suemlPs
lOVXPMXzozuvB1b2PXeIxH6liXu7ifdLU8/PYzqJgmNdsnEmTtZdZI5/6ql+zBFAo14f/cH87Lsu
jDMwHoxG7Dt0K+WGak3e4nYOp1G/B4A6kpjhpJbu1kzT+AKKaWDOZFfijmcvm4/EtrMNhbWGb471
q5jtfXJzlHqNtka7zTDV8lMG3XVQeSOEn/bVshP1+pKlDXZhvZRb29HBa1z+LApLy9RDe5Fhy8/2
IWGD+JkmGdrDMi+oOfjTKSgM3yVLvyZ55D3nXmsH65Qu74XWxq8uQsTNz0SO3hpNDAVKns7qwwbb
2Nx6TTokhzXFKSn8IjELGBBZfNHmcA+l02zI0KnQlJ0ZumwUDYZx5TWssi75JdiVeGgHCmaGi5Gb
o98iNgt/YtFTkJRLvk09A5QV4faUrFH55s7uErKDN0LppEjfX2GrUrnjDWq2Bpnxg7sM1g3eLe/7
dWTjT20141F49fpBRbq+tTu6tcIOaZR8o6c9asxvzDzGvBK+G7JSYv666gtj2GUJziw0bpNrZog2
yJaK1QBrnpqX2BST8zYROPM2xgBtv0mnPn6gk2FAFBNyP7Ar8H7s7CwB3l+MmFBIm0s/aabsMHsW
/zEGZX24AZkPXrZYN7IWAis3880K+RhMMQQyZKC9FyWUVlxRgtpHhbUZ5lTH5x/0C5yxCZqQ/VUT
Ob5yUS8e5yV/7Bqh3eckzcCReXZBu/XdRNLoZE8EbhZ7vKaa+mhtlweDe3hg1fk990B1tsbWZSNH
nNuhKoZqy46ip7jPeKAHFE43616RGjFmPHo79TXZKSspNz2dm2E1O/E9txbdN53qbu71+R4cYQjq
Wt+T1uO3H60/sdS+CsdIqOye4k3ipPul0w69zOYv26Xey+5z8E7yQJjZ7RJGgoPTnwlrPvPXOn2U
ydiftdj7pay13U6sekX/st+IkHZ3zEHmYR4xizVZPbEGiiNsIaO0yRvUTNJA9RxozVDAZFhpueGt
Tc6uzXkSsNkq2wODmQ9dW6xPs73mRzMxzRAj5lIYi72T/YIEIsp505pZ8lKS+Xnzxj6+Wsjw4dSk
3paoqL0hbc656g2/59F8TGvVvJd6XgQYiJ/mYLiBnPXyETCgAexR8S/2nnjn2l31dzsZdklMsk3J
tn5P11UnkBS711VVT3pale9DOv7WlH4oXBgJr8uWDwj5bTbN6R53zvqu874+2lozXgfg6k3VRdgT
g+N816Y93nesSHuhA653fdoaMy4pkf1UzbxdsayHJ0DX4qQplWY+ZaPjH3STZWtr5bTLDb3facAX
j+DOGq5s63wuIh3vi3au/FjqM13RaattTKt4Xmx+bBeT9UmfYLPSEf+nsYxfhY6oI1jL/WEVqvpk
x2KyqRfX2ORqzO5Z6uoFvbDK+8Jd9I+0LMVWl0WHV129TaYy2Fg/TajX9a6eUSamNF6Ai1iyxeLW
G3Mr6LeJ1iioQfcJtDv1Dkk63ZHwBNPSR+HwMfK66KRAk3ckoMpHbxxCRhGg/qIrO1/W+vqQy5rN
tRbws0Y4+YXsLdZJLO0d7+g1aTDkFt0G9m2ix2TRzbBOBiNUeKn+aOJCIopHe1DRzYRuftCdfJON
WfOedrrxOHT1swk5f1JmfIlLcgG5HAHImTX35uDm9zXgMXYl1LqGkfhls047cN3xw7VU8oDzIE/N
aognKM7kbHFq0OFpilCmcbeh/Pclqr0jJa7wg3ViXjNuR9uYOnY/M1QRSiLtPlBalfgxYhsKf7Q8
T1MGpwTiCNjEtG1tDYuBb+GM+Z1Vdb7hVps+1CXOB2M602XkeP2dzNtfWU758JiZ0PZw1PGprTXv
XEWafkzxo4G6gI681WLcoPycj4e1PqTTMp00m13DUADXydQFmR+DsSe2kQE0/Bi2gsUXWEjsD+Yr
jkaYHNZ7Qn2Yqbdvl57fxkykDw2837LmxL5Wt6tPOqvat0TzSycvPpmtEaa5Z/ptpEPjRDMpXzBG
jPam1bdm179mql18mcSkHYaZ9UlrU++Xwko5gyBpQJ+snzau3jM9ES9r0o1+1VojnN+ivvn7so/a
8NegnL73DP3vPM5snItTwiVFss1KS+40dlax1XaV5cFqsmJTIhR0YeYt7JZSWpSFgA16Gph6X4Od
qGLjRco8Wjk0CXlwbCeZnePJdXeRHV0soV8hH+Mgw426GxP3pU7hQcjgHRrPvZjLNAZszluCGZjL
5/L36GHBBMY4ka9u0y90kpIDvxh2ADrWyZiS/Vhl0A8tXmVcfE4EoqgzH/r+ftK9V61IRbDSvgYl
URWnCEaPXXqrW8zFr0RU8Z4S9PHi9o7cA/CAIRJ+CdJCq0MFKqUtBA7HrnnSaBL7nm4H82CqzchC
8qc+Xs7sEm/OkaHl29hyyufWyZ8RjvrXfvTm+5EjIFzGyfzNaPAF0HVXE4KqSHd+zarvzsWS1wXh
+lnf13EjA0OvbF/TciI6YnWPTkPDivS0t4R87s4h3v2FLmq/q9nSd5poz8WUKJgAzyp8sZrAjJHZ
7edhMvbM34SiUBFGa3jHWfzNIxLxWgCWNL0AjI1mnWhOfXYsM95QzpHBOxUWfLM1P0tEHd+DoCQ3
Mzl+vcTkJMYIbzrN1X7QzF+E91rlu2VPUq7V7bAyJtabTvnAdzvpHrK+GQ5MazLkzCUeMWYd4J+w
A8uI3WOBikLv2FKTpC4GJHJxyzoBiSaGw2UUhcpvPKN9aVkpE2hqtYDU5vWRmEBxbHLB8Kv/IbSe
bD1Kk7e1zvtAb6nWPzXL+juLRAfY4lp+DyNxqbSSY9JtS5+4XrXpNFv5jmn2u1pvu9BdJnUSJDd3
bGq5M6R7nhfnjZsR93Gr7O+auikP2ILWuXBBCKH20ImdIXI+q5TZ12uSP2rhGC9cp2XdoqzON093
44ATnmv+cGC1Cy60/VokWLfjLQDWlGt2y7g5vs26ZfCHSn0Vg6Gwbutib9dGCVq0vo9ru27NZXTO
6ZqV/KuF9aPFkRZAcFuPxdgq3h6TAtt4KC910svQZPI9otuKp7TS620v9AE14TbSwWipYHQZB9tG
63Zt6lqM1HzjHUaMjeU6jy14VViTRPEd4Zb7JVrbA4CTdjAGzwi6VPzRwN+ZHrKnXsAZFbMN0t6y
egy4TD1O+D5hO0R/sOq8E/S73JfCGfbCyHTu/CT5S697kCJzEFmEHswyJYLh9uVx5up057mDmP2l
z4RPdDrnBonQGFoomoFOWjLg/bGDXlXjoybzeltAMCHXdR7yaNGHBWmGmo+iR+WuuTjh1KspcOzi
hQO6DjRtWSHXBse3IAshfCkT7RLtkxNP24hm1skYxvUhFrO5LTP7fqnKA3mu7ITLznbdOllQTx2u
jXwfGOsHN4NUmGH/cxeAXyEqWbpr7My2V2EuGmMzsNJ2U9r9Sx2r1yVGWUReFJ9x0X2TVLwX1FWH
5WrPr8Pg9bdnqz8IIx13iOD3au30MJfWD228eTDUya3EACip0ZwBuGBRQSep5zVt/hBJr+WhudhZ
6edFhvQaT7s+VjNYtiJ4VVXGyepG1/WTwiqTcOAkN+FQF8tFm+vUt+1kePNg/gmrCGWZT2cxSPXU
JpVtb9ltOq4PUYwu75ck+6rQIWLDATQqLrS+jEx9CXI4rQjZzJuS19YxCfBFUYIY6VGs9K76nO6D
QVfwjBSsuu/z2tdt0CDkvhXG3DynE8+cz/OVi4M58BUKif4hfGSeYiR0E0MntdSb/cSBSRSKsdKd
l2kLFMFnjySfeaHDYHjl0RPyAWSY6LQ2oNk9kh40l7PgRkDGuzLNkiZTEB/xOEw6U3dGjmYNDS8a
m4s5d0IcW/xRZkdvMJJTs9jmxDaJLq/DCXHIfDK1tLwjw1F0R2vmpfJXOjWIbMMCmf6qReJ+yJzl
zySlTl5n0tsqBCRFAU3RmB+wALy906dklKr4mUhSBlskua+Vl2h0XgojWoO+QISL56K7VrF9bC3j
OxLVwt+qQbNkmbPTVTm/p8FYX3ki5hc03GwnQRYEt7tieTP6pfDzDLmj1Dy17dUqrI3ISwLw7Ia+
eLCgFIzU0Ba3+znR2RAWM3tVUdsNj6Ifq5NYOuXsiYje9t5GU3VNEZGyTTwBKT9V3dycdEShIO+R
LvsuLt/yEcfOxyYcLwQE7ookMfZCM9qgB9II2ECrbThD61c1TW8Fntet9gYoJLeuY6rZ18ZYKiJh
y1lB8PuyldXHQJSNy7j9xP5B5gO+lglfJ1HuWqDhh3JIGla/UY7sjwjoryu9kpQquPa2zdLuXazJ
8seM2KLuCBpafLORVWDX0TsA5rKJ2VrjmxRyHBAB7MNMIPyP143aEiR8OlikSN+GcXFVBz1kq9n4
rYQUt/ruxl6+SrmUYl+mUyE23Mlbe2+OVhLvePIJn6ew3CWbvWvVH9KkNDrgz6btzJMiCJVS1wCw
E5AMJtdTC5R9xmRZI+RWluDHJa+ebbyULwMYzNTXWyohAOTrEcON6g+7U+hqecrxumyWHEZ/CQeI
m7Xdx0lZ9dyPgMXns9vOX3hCUemTGSUhwzaMIF2jFRhrfVNJ/YA8fYwXcuGkUh0S63W3N1bU2lLP
3AOVADlje9WgLC76sXSjlMBo6nL9tKuZWn0McpNFqGgrJB4EvSPBGLsXKJDsDuPDn5lbPuKuuydG
awXtpMqdmK14m5Mk2+u10u47G+4W90uR2nd1vISMPrRbqK49EJZwe7+BhzxV+tp8rmXivMf02pxb
op3kg835M2nd5KiQSWtkQpRZWByU3nKtt/HouXu3VfFxTGin3dLV0jX8/aT9CufMsd8kca6FYOdm
QCGAWW6AssAfRaUbrBvPr7CDnyvLOp4wB86lQdXHkjTjln3M85+V5P0O3LHhjSjygLt4tWH9cRQU
PZs9gzK9pVPYL3JP7hTSanU1y29Qq7bONJho8hYIvy+Qfd4A0UnU8YUiNsA990O2/U9fozMX3SDP
jdnkAU8TtYUVl5msEfVlAEf5nhr3fphvYcYxHbZc1b1Dpit1dNOkKfy4FI9Jbd5Jr9N23bDsKOG5
IwW07xrpnQxJwx0HU9bek+GNLxYOAfF9bw663OsMv4gbgyqeHutnWCDpOaufNSe6w/HgdGSqfmwd
nkqg9+JqWtlFtumWcP8xxdcjI8EzbyTVR6sR5K4W58tu0KotIhFEu7L4aiyJ3CMHJI+Fk9Ubb7LE
TlKK5FHo8EgwpN4swsu/mzU79N70VTWQ+2T19uxBJKiILBAN8WPZ6OoX39vybeqcmbexjbZSX+5B
Du0wdga3DDSkAriwHCXJ1I15P8KiPJnSswyfdU/ZQcyGuadTaiaNnotnlNmfWcYvELtYYLx3Z5sO
p70Tz2u40IhB8Ne7k5ETP8QNf4d+ers0FDhyhykp3UOr8Jso5ejCooVmiyYA+3owtbvRsLuQRcfE
ObSWIgZ464wX2tWeCrdun6Ypv6Ylt9motiZCEl4FzJ0bodawAycm6OobTlmTi3DeqszUfezDJtDm
ubyUGjExI+p2LGTpv2PyRxuD9TXO7ZfaGR20ZdJloV6ahFO51jWl9t4RVthP0cg9Lqtfk7xke5lL
BWFmzF9zZqxU2XKFD5ckc33JJ+RUwcleYjT/kLjQr8qxMWocU3+uXM4CVnNfWJfN0GWU68GMoy1/
QCRpSacMctldpefoxxU7K9SsfTrg4H7DR+uoJtJiBg1XVUidT/I8WZxip3yepu4O+kl3Y9/uI3kq
Ufyjzw44xt50nhMZp3xouZOQoSWmb9J6M8+x2mnKPOmA0h2IJtfelvzQUYKhpi+YH6SJc4+JeJ8v
c32r9SAD8h05ujwJih2G578IhX8L0rikv2iiqv8M/4pg/BO1cd/8VGS3f36Gy1fzr//N/wdhDePG
+fy3fxAR/wXWuP7P/zFW/8J3/PU/+TuuYdt/Y/h0WfThIY+ypRWY6u+4Bv9EGI4hpafrkjTQbR/G
P3ANof/NdQy+sp4phK17t306/8A1hPE3FpJJagQt9nuwdM/8d3CNv9qJ/xPWcEE0LKlb0vBMSxfO
fyn9FLzfMru9vJWTJxo+UD7XgYuJS92t0qXDqKWhYlslt90AoRDzJxKLNp+o9bJiX1VypUGBMx9B
gKMMJ2SF5z8YSmhzgOudFUfHIKTij66dDeFSF9wOhd1TMHALOlOC1yXigXCoVoUjZQSFb/GZ7H2D
mo7fzL6eGZTtaF5xQTOu9QQpOu6FHmNdOuPgWfFsjgGM7ns/yvoXTXvON7f4+ve//3j///bg8sz8
nx/b/05es/pnyIj//t+fWUv+jacKkAh8R1qQPP/7mbXMv1mWY/MsE/N3uU/AMf3HM2vxWFJXJojm
kGExDAck8T8eWdP9m2vpFu6JblkgnCzc+Mfr9H8BGHl/LbD7z0eWL5RO4BLpgxIfXity8P8MxXWy
HwgCjxkQRZVuY+KkIQ/4tGnWhPiXJePAbk1MxdQZXsy5BIgu5adlWmGW5pdEy2VAEhix4UD+/M1c
JIR4fHIo7WFY3w+dibPZ7ueZ6x5+vbVVFgU6cVW+EkZMKBfjwt3TqFF6ESRJJ5mY0uLTLL3hTo/7
rVOsj5FsolBUtNKo3LiQDPzC1RYbm9uuxlJotmdWNJM56jsm3OnjTzKNt/RBmUn5RBaeaKPrcUnt
X7UljeGA5vlAlICWi44URLGuV0pwdpiV2QX7xr3KrBwf52zNAr0lzseN2dgzfw94Ih3BAY1qtfqp
j+oXHS2TNhH9kTVUOOQQ9bQAEPhUkTf7Pe2TQ044PQMw8KtOei+03d3HhCa3XpnfkagY9ssUN9tV
mcV3P+lbKY3sMDmsok+gkwKjol6FRZ6HGaei5cMWGGbRBytD4SSMxEd53mYG7YQFebSdctmsiBs4
nrh6+Q0EV29pG9LXXO377IUprtuX5mTcJjG58dDImckV3LF27aMPyn4nWkQgJia8VMknNNSHhVij
czOGfkwxkuvUPIGQZluoO1UIVOZjNe7s2XyvyinmpraiaDYxHdD0u6iGWh6SoE8irVCyqp7ySFV3
L45O+YOtFZ5P5ZL+rklz8I1ef/Hce91N7paBEs28f68a79pJefSMCJiIogI5cEOmQLXz2f7K8M5e
2WHRu8CaSYOv2syAXrh0YPR6tb3d8EtjmL8tIPx9pRUvXO2ulBcka2Bn60OZLWqDZUSbiEyQBlSm
fO5ARFuYfEzcZH90bJ/eVOdcUDvNB3qqN3GlPTDR/VQeGzjBbYKmlIRWS6DbjGta2+V3kV4Egk7U
MMvH70x/rTta3Ny8Ik0+Tt9JNfOtTxm1KMKQvtXO0T3Z/CIoUdq2uTb3e0cl0yuGKYK2py+blkdy
yyadazO7GhH1In7gFpWE2eRQnqjnNv0mc/RDYcHKJVK9uJKkNfl+844GDkXVJ9HotdBk6Far2Mdz
x6RiRQvcvmj9WC/VNi5y1pxHMiYu4abZyWtV+yun+eYyGQJogdFiJBw0RQenXbwLoxbSe1e8rKYh
Az5fFFVau8ShW2VVY/POZVTBnunFizOBaiW1wcNpZFmwFC4Pil0GlRmXoa2N16lz24tNkx+tOm35
aIvl22OL3oX0WHkkYlCFuoFQi9nIrlPEW+TbTq6FpPFhhnpjecwlZT+IX0aifxlTi9awWCRHLg6U
stnCeygoFDX493XDrtNSw2f8VV+1U+n7ojEzmicyu7jcikkeATmzMDVwBwNIo+zF0CLjPq9aZwpL
ekngAteRvpkI1OFKij1/oZUq2lNsUF0dK2agdRa3tXxs/g4xhrxokABEtL7eRMZuWgWWZp/KL4ts
UAnYoOWX1mI27zzs15EpHrJhIs5CE8sK3Vl1JROM2ZlfaezGb53TFCZ+vFVvendYN8aSkXrN8gQd
hJGdJKcq8X6VB0ZZ65joVOW90g6WhStXImoydI1SvmWRxND5/adZal8yJvkHJab1V286CgdCjYfV
JiOZAcD5eTVExIfGilaVmjeZNE/+bY0OwCgQ3p2htJuWEudUhTSrjC6dWSbb1R5pBdSEnF4rg9eV
VCG/zhg2lAmVIgfEMQyypjb4Med1DU2TXo1u7Mtw4s970NtEPZo0lV0RfFFK41r8maMYI4D+Px5z
nB6mttj6orXAOjh2Tw+N5D1hPpSYB1bj/TLNvNh10mjvunoed2nkSR8Khn4Ou/AO9OzkgNVNcYm0
yUjxvdgi7Te0dFIkd5O94U6jrxbEAGmYWodPGkrdeyHiYU/BXP8YF2KmqnViCyyfNwr+dIt6E2Iq
iUwQgElfbcbVGA/SntVxbfJom3Om7jrSaxUJU4Pm2qUcKFawy/GsEul+JUkzU/ibOFEYoZg/a1zz
gnwCTxQ9IVHVsFMD79Kfosk8D67qKXKOSQ9ylo/AEwMc0aoKN3AHmtESMfY7/O91lwjYltxL7Vt1
QIkoflsgOWqx2NT12p/rPFl9OmjGUFBoSDCXnrfHgpK6s9vHvR+VVDRTBEGvXuF2tALX1RZ/2Qr7
RjM2c24YuOxJ+U2bePac5JV5ipJhOXown5vamvFT+GZgV1QeOge5wI3so+ZpmrPmBeC02ULYkL5u
i/bN0Y3xSHuTCqmUui8iz32uemiFIZspqHKgbmvWLwVFM1EDPSI8RrnhwO2tzl6v1jHsUGD3bBwQ
2zivzU8oNh43ike2LLIBBNKit9aNlz8OTXLQAThumiqnF1uTuk98aavMeWOQoaQJhOIIUh9hWWxR
JNVhnN197ejPfLs2NLo1G/MvGHBOdiaLVvlN05ZCXSiISy+Q+o2waRz8pZKuBHY9V35JJw5NY4JV
GrG9Syaa5DDgfboDows/auDa43u/1GFEojv0Rqn2biOKn6lfc7paoux1UAt+eJ/27xEl6g0X+fty
kdpuyAzzwvCpbwvHSt8oPPOuSzbYvq579qaWs4cCmFArXWf6kZvC1boF3WduValtootUG8O5MbGZ
c08X6Lbs3GBVLTbAnAq/TuS2kNpVlpSjqta6Jpr1Qa/N8G7H2UepKeNsFy3VWlynmnFvRiJ07X5r
DfEITsE2P9NdA9IOxXZArnBXZNSpjf9obRkmCccu3IQXzBVoUNy368dsDlXolu0zgH2zdzSHO0GO
a4hcO5eN67dL++PyKg5ze1Xl0+jMe9eSH2x938CU3Olk031FQ5mz3hA5ezd6v1W9XDsk60078+Z7
fMPDiQKttpvvEre5G7lDUTpTAsZMDz0HY55NxZbCWp+jcje0cuOauK0S1CFkEaRzAhDc5voy8jp6
L9q6GoFAfcd2RiuXtBC1k6VCUcSUA2p069iW80HHEfKYpFJGgxie4tBIyz/0VvEP56dmKvoC16tp
7wAPto2t/ii5vIy6vZI5NlauOg2IU7yzNbs/S7uMQpwLApFTP+6FZL5j66+3s1Oaq3p71N71AUCD
eY2Do493K4mSerFDxCeWTMb5utf01b66qQPTSzEa9YCPtUAowlTW9d0w2wuO7fRI8XANY+RWRz6q
FLc2ae2ni3VCs6cgNOHTzPNOTRBMvGvUG6Mt4OrrhNrfenlaxABjLEfuYkl8LhwqyjUGVwz6P4OC
fooFdcpDRU6c2gBabubKkr4y+O4x5r6RLCDobjrjpWFdMgAaY4Up3ZOnZe5+8GIH0KqsCDi7Wv02
d9pAYrmcDzY9YUd+9HU/O6N5qLuu23VdpWHgGtGLHhnASBi/lIQlQ5C5eX3sxJKEnlCaTyEA0lFL
nwhSorWLiwGxt07uqQnV97IYxIPhadPFpBX6pxvH9kpVV/KOvdVvxaCvp4KUckyznVuea00nylup
5ZlO7bbZiCkug4ZSY1YhdWvQSGcK1C29aiQqvbPmyT32QASB1XG37I2lyH3pZOxBr9xxx5Y2yLx2
fWjXNr+leSvjjr2HLouEmuw4uyhWtRlFAdXnt7ZXXbyNYs3P0O7ZQ8WVKTSqYbgjX0xvm4YViqOQ
PTo4AL4wC+2dd939HPPcPqmFCzqtCePJHfj10B04BsuSf0UmN1pZ0oBh0VG2h67MfXv4XcbV3kXj
DcbGeHWbaketxcahI2lN3+qUTsD1D3kDPEvxRxDehultDSRxjGki+90Q7YEvLpHgG5urOSCcsGMZ
rZ9r7vNQTj9cnvtDbSSG71jzR8fupG2XDfdJ/rAY696Q3IymetmB0Nxe0yXPwi7KIGdnajhZ9O2S
xEA8pnKNUWbOp3s5ltzmVzipoeX+h7a6ib212EiazPZ2o+L3ukiH43yr7p+I+28KZT/QwUy6wMoX
vqMJd2sqd5+nqMgiX7oy/q2nOf0pPUWxuZzg3ByZNwwkRNBhnN0HTqry1OqwUInj6GE0Dw5fLaSA
fdUtaK/UwW+plst/Bhy50u9MOq/xXrsvwH7MssgS81s2yegr+l/snUmPnUrXpf9LjYsSBBDA9LSc
LvvGmROU6XTSt0H/6+vhvl9Jdl7L1juviXWlK5tzOBCxY++1nlWhF2KKWFqg10tXct6oYtTN1bxB
ThpemXZO+thQ8DmNxk4BVZTRbdx73raYI5ruoELiq2LOmNXR6vIz9CVgjUZ547a6RLHSRWArLaZI
1opn4MnU+uTNhP03c4u1kAFzhKKVg+9WmVmQrlLE2vvEbCJGsQYkvrJ2C5+Yn3mr2tA7xlldnJsk
jv1lvOnXcMue0hJrQTH0cp0QjuTXY+HsajpLO/IR4kPlgg8zZi0ElJEHN1BQi9Xkdt25z+qoOdLI
zfaSpeIA2Nqkx1qhCxjkN7MXyEjjkcY7wQtY67NqpTSSUWqUvd96BIl3rSznbZdbSGVRKGH8H4xO
48zbz29z6GJSaFLHvIqSfLFOOROLcdo/KxaHncbUhYKjD3YBucXzKu+LfhfLFmRtS0mYVbF7Lqmi
OHMPSzkWZc+d9PrlpTReNFfgUCpDyVgjiIkkaoSFwjwMhuSR5jAuIyvr0B7n+ocTdDmjgrbzjoLt
98RUHmxBALjjqse/sw1ALUzbJpHBMR+zi5yc6oeosx8QukEDNLa5S/mfazNziktcYwlSDVPT0RRy
4nzXwHSzy2lHRoT2gEAn+YwTz1nrTjhjo3ftFwajrP9am90WWSdOQlfxtgv17jER4Idww0h0bREG
nq2TK5szaope0auRRaLD6uRLbszIdd0BBboMKBlWnie29H56SmVgGxRgQ3ZMA3sgIbRlbtkzTKsY
BVP06KjDwYuN7Wskqh8pQsKbejDDvcWE8+J5E2SMkPoimc1sZu+xYh6EaLhIcH4bb5reRDi/QOy+
CeOR9VErTy06jCnv/ieD7/+32/+X+KM1cvWGI+Xt44eKfrFH8nf+07r0xP+RTMMkrWygz5gP6UL+
p93u4nIULkWXY+mOEIvL8f+1LgX9TuEJqk5YLzyES9bQ/7QuacTbGCc9DJd0PXVX/Dedy1899I4l
MWzyz1NZoZeiI8ln+zk1PQ/FJCPNi/05KS3kCFOyDxk8r+VcZPvQTP+W+8zH/smH6VjO4gbFiUmb
1DWYGXy5XgGSSQFGw70Q0OawDAVJnondYZr75DK5kc5+nP0tv/HXQL7/XJS2sbEwmugQG/w0P39J
odyh60sr9Nva1s4qSyP2emmuUNOnu5861r+xmi5m7p/6wMv3ow1s2oLRBWAAyZzm50sVfQPwXQrk
5F2enFGgapsIxd8q0NN01xgIseLWUcxl+a/I1Ye/pCR9ubzLl3Q5KOu64RrGv9vQNia5ISOgwk+h
5GBry81dW87ajUCAROBA2cywEuERJrFbvxemq/Z//vpfXNsOH0AQL2VY3HRH8ucXny1jQ0xMNBD8
gKQcf0Kl+9gpLX5NwfNuIkaAwG0RgZ8qUcMer7s9wjVm7cTw0BXrW2XcO7Ib966B5XWYTLj7f/6A
X573fz6fEDqeSGGbi7/4198nLm0c15le+wgVIEflBRku9ih9Fwrltl36k3++nrGACX56IJYLujai
MtvhhdUt+8sDrzWtSxHFVEibuSyDpI7sA76ZdLdsW5wRyzq5Aye6gQsZkAUs2gAakYPcpkzTdvvn
T/NPkODPn8a22OP/WXCwnRrW19ePRb9stA6+Zi9AxzIAhjS06h2hjjWDQSqEJkrOfeUh/e+qDxkX
7V4NkoIlm2DudoEb3ZlzoL/SFG4wU4KRocFhxtZT2HbVoSEMHPFE5RiU7a3BOWlweeGQZsfnvKi1
A6GMZC8IGkH0CcrgAolPf/3zVzSXX/DrV/SEZfArL+/h1zewwh+C+yTOKVYHUsLmolbmpm2r8TFD
nYc4vxqfSg9CHF1Qw7vSsyqlxMrDc9NZas8W3B6IJ1DvvWFrN3M7ZvfICvTX0Zsko4Yku09So3px
S5t+ruqSD9PI8JbMrXjr5gUrOhacLUjW6c0ni046tXUxKyIM+n4LwS67//PXXeZK//q2MO+lIU0D
Dt6X9Ubrh4CjXZT56IcsQgasdI1FRFv/+Spf3xoeG0P/x4y/KDLYNH59a1w7dbqRz+VzLAu/wX9l
NtKqQ9/M9g831f8WiftlvXb/uZztGstCRhNcLO/U97e7uAgXc///dkYFGrnhcmZehpd0MRQb5sgx
d+z/shx82Y7+cyU2PpO9lm1YLJ/kpyvlI4pyU6nMHyBSXjKOoo8J0sD7WavVsTPj7D43ovjuz3fz
6yK9fD1DWjhgDY8l6GtQqem5no6lKfdbWj/vNOtczqhpzZtImhSWASeS5tPkjdVLiom0XDW29rcf
9Hd3mIEodYkNfYyd4tfvrSHCTujscAorHeAGtl7y3KApgExL0+QvQe2/vRjYJstj0dE5t/16MSad
qRT0j3wmhzYHVzZdRLrFyQut+uHPt/Z3vydHyqUqws3qyS+XKlzcH3UuKnb6JrgYAq1gR8TeEfm9
e7TMtDhFJplWf77o735PRxjEtXkQJphO//r9ajfNkAjLCp4BnlSTI/hdVE9mzUg3Cy7JPPEbxoMY
Abo3YEYQdLHr/Pkj/O57O2y8QDQcUBr/Cn1XLsGFrl35VqQT2UWri6imQN+WsbrNQw1WJulcf9vb
fve7IvoQrLSe1J1luv7zy+OaaI9qxUMUJpZ3xUyAnc0RNcO1WAbJXwqr5SZ+WegMzkSOzjYqHarV
Xy9WUSm66eCWfs2edRXnzWOv/rpb/+YiYilQkbnwBLniS3WQMzKykTXy+IQjk2Cj0ryEqCwOmn/+
uX5z54TO+ycMy+Jbfb1zmZrJcNCGysdlB9kA6h7CSjR0azyXRfWXZ2PZAr7cOcGaQkXpeBwnvpZk
THLSfhzbxqdSEfs88pZ8OlCQZAK6+SnSau0m6Mo+pu8o3/78PX93Py20FUAGUF8Y7pd9Q0tYCtux
aHzYmACbe+tdS4Zx++eL/GZzYqNwDR3dhSA+7suTQUZRRFBe2PgI77N7CzfWtgXXsi85zKCnb9vv
f77ePwmyX26oySnOEFRS7Ipfo6BLW08I0stLX6/reUaA5NgtFtKSV9tqS7jIs5bON2RlFptIS4Jw
E5RufEY7QB+2R62bHErWrksRxOq9k033zoLVcxwYAnM3xFI7B1Zbvfz5Q//miYOra4HIFAySHHtZ
QH7a6Gaw5KkoaE2OZmHtHLMILtOA6LewA+0vCdm/WQ6RgXm25GImJ9UvJQkmDMyrmNN9QqqiYpfL
JDkTE0GSlVWr2641poMgAgBFTFfa58HNw/9+v0ELJDzOyLzKrvfluIeJ1BnwYBR+TrwBIEa+IQEg
3nUXl95fGFi/ebdMhoVwj2h7Of86WXI+lkutkvsWJeNxBH5+VHKmNHYJnnsKhXKSjcvM8AgC42/b
zm/WfMJPPBZ9EEn/3sM9Ta9J5nHyfzqHV8FM0YCbRB1DXNk7vK20nmIv/Fvx8pu3jT3OsyRvNPv5
1wMUPPyRsLIg9zWmp0+0UrUbl37WA46rxE9k/redbem1fF2+TE6ypoeyUAB///J6h7Y0crKkSgI4
zFz649RjzkpiLfpkE3Ae2RAhLneeNzzOlRvceMXgKTTxJVbdkESOT4y/2f2QCE4BDfrnPWqIJYZo
iN5tRNDpDmoHAa68t8xj3Nozt2ZU935ZC/XAylI9/9fvIeAT3bWXAkU3vr4cptQV7k299EUF3H1V
ZRIrTR1oz0wm+7+Ea//mnV8KAp5MwW/F2fPXdx5zWMX8L6W4lRoRhkAFdnOj0ZZcehH/9deyPZNX
wFhkpXR2fr3UhMirmMSU+f90PJSOIkIP8BICF0r+Um39k7L96/KL5VTQZqDSkSal3q/XyuNQG/Qx
YFMZQ07ULTp0+gWywgCQ6a9kd8w2Mat2OV+3mLAyTGyuXAIbsnul0ftfZzxnNxNJoufWqfJHayb9
aMtPguSk1Mr3P98YsRRBXz4tey+Vti5QGuL3/PXT1tYC2o9oiOSoJU7VYFZwBzL4J2pEUTrEcfje
6VHz0Np1yITHwDQIUGq+DZ2ovk5mK1xjrmpvm7JFx+ZwFkGs2m8ipFyQZHr3dnCLcc/YiGk+ySsn
zHp/w2wa/z5Rc8CksmVFNSm/vq6nBqkiVPXMLpA8EdvWlV5FdqsKVnamc7BncHGlFREdjDaCPRga
71OWzIc/30fkyr/eSZoWbChC6jbaY2Hz038pJtyinKo4NErfaZleEl9Xh9E109AGzyOpkXGiddck
9pAR3g5P+OUYESKgwSs2RvGnSDE4NSUJPbTjAA2A6OFlQPyLnAD1wNSQyaRH8mS12XVfNBttxiCh
EB9og/0+kMsYRP2J5s2mUf1dHYVvxRQ9SkJWcN2PhIR7+9hLyODRUpDNpBAixz/pBSz0lCmC121i
r/J7cANWVFxXRnMOZbJX1UQwQb7uvVcx6hi90NmlEHOG/jQ43nwogZsi3XlpqnrTe/P1RBMjwUcv
D4SzOMRhww0IpwOsrCdoyghx5Lqy3TNxN+vQaw4tBG4zEdu2rXcJWJNe5T+6QNvqebO3VHJgKru1
nf7FhHjvoukkWYdyCc4QHpc20bbYS0DQpJo/DxAD7NzXB1KbLLQNGEGQliWtyUTcfu0MDPPVTKie
Duq5uDFDJkfUMwSCpWgi1FXcGqFfzNoZS9ed1cC/LLLipUgI6sNhl9rBu+nUt9Nkrel3f6OlsalA
ozj2OW2Dj5gMpDkNH+qpP0SWuKociC/1dRiKU+82L+NEgwV7VBdkBHoM6V5LvO0SjGiAckb8hKJo
OjXamG5mMveG1j7intrH9R0+OaXb33r5Yc1WvxKOfe2i3G2mD6tcIKC0pteyEkdZ6T/c7nMW5rFT
qDImoKxYyrIGcrZrH5zE3uLNOBFUgC/GdJ8qg+RijxbvPDQXkZEbHJTp0aiNu6xrfSeLwWSV4YOo
5Y6neKVFFmM5Zkd6jceMCOx1mIK8VlN/nXXyMeRxxpeD8Eet27yCbpwe8nneKWl8b8MMNkbvbowx
uHKaYjUr+Qgf4kNE5JBCOl/jxLT2jo2hTjLqytWLhmfYG0d91Uz6KwCpK9z7lKeBtreqK9WcBoSF
TAPWXrUourQDbR+gSBDTlYk4gm22kKewlRdzBLhT4lNGbHusGwamJge+3ntEjroOEuveHTWs8RkZ
FZgzNmkKSSnHc+rE8RbV2ouVlt+ZRVz6KjoVldq0mYccTuQnEN4Xu7SadQjihBQzTLxj9JjM9b0+
5LeGp77PRr2fOWus2+AHQ8l11RhAb3i3v8dGerLsFPda8pTo34pFucNrEifjfor7J0+RTOGpd6Qq
yLCtGgl/9KlcBTwBqJFWfkS9PIvF79twE8aYFJFmC0nBWmeRewJ5fY66nkjE4FCmcMiZHTQn6BW7
zGwvlhSPXuFsxtJ+yOzeXPWQAZxlBfHgfzF+TRC7MC6+K9gVQSSGDPmHQ6m7G0GaYmG5B52erN5F
dzM3sKrTU8Y60rkxCt9kgTQBdACsFbX5niACE2T6SNuR02IFrKoJqksW2S+igC6LubhA8EZ45V1s
pQtnInE3NdKvPDS3SlbE3iggBgHpZhVzCsaQzKlbKe8zJ87X9VRe5U313utD9uQqTBSutat1780p
+jMKjrtalbd0M6XTamtw+JA+YObz8Zx9gT4L1eO5gIO4hmJP2EoXXhcpB49Van3kmvHAIPTKjvjA
wKtm2+/qJcOqwLs7o13nnLiKq+hWTz+MMsGK339Tnuarbryd2pb5t/MtYVkNPBvUYvm9nCkASrSR
G8MhZFWYkf1szw62UYF1fO9C4Wua7BpxAkq6moBK3FU1AojcDrZ6ptRD2Dc1aWJ2KK4TEDzoQZVT
ExY2077d10NbvttRlmibMpDxpnVQX7gT3pJuTpxj4KXOI+khJMR1SyAe6KatVo9+IAy1HWsjaNfM
WbP7OAu1DwDLjLTxnPQ/HDXfzWnxqRtY8BTc+G00Iqqd0gUfI0NBV7Wb3/QREpGd6NaqxWN6lQlt
hlLTVw/23HyQGBVfTCifPr1lsFl4U61HXlFEvWYWyYPwVE90pDZ3+wxqxgHkWXYNvDpD6opyczXA
SHmoyyn+Nola2EyXYwlSY9Q+baGqreu1LIY6vLuWMIXMe4hrM7guUF1RulhFuRXgakhQbxHgt5Wy
IUPMKBuTrkL1HuCmvKB2ZYGXENnevJqwq13PNBol5vCqytF+nwAkTqsWM99Lg7jyoJJa67Z07dJ9
F5hRBn1Z2kSCq+SOE1yGfyHrXyij8+/GCIqfcYuJnjyrnggmBPtgd+1FFl4QrlI4y/xGQ/SWW8G9
cnjh84xAK0I3PGsnLLckPA2nw7UitBPaGCQeQGNz168sT3nmJouzchfp+pJlgulO4Mteu6Ve3mh1
oc4xTYznWKZLiHIQH12UW0AtC31X5Bahm7ixQWGUrfsiLa05YCJl7dEk++nQf3MqIjeRBUXHBDhg
0oAQDIC1+rkkVIGDwr01lm9O2+Z+waHgvsUk/2AnDjkCMw2DJQPIXJVN3l/lnW6laM7NaKuQ7ELI
rMU7x2d1G5kpCdC9lR6Z6ohDWMtFgQ3bhkS65qwHxH3lycMc9KQ44HM4MrprirXUUIFjI5/RwxIM
VHooZmIFfXZNSE3NTZJeHO0aVH87YNskHbsJZsAwYrJJGmzfddtWHyukDE7GaR5mUhsASCUAhvPM
3mg1932s45Rjt4WOs0DAmI6BTbRNZBCV5+abdM7Cczcjn3ScqL9EqBLJ541JGwqlZxyQC04OiSeQ
Xk1LaOsihoJj9Lb7ihaWuh3N14ZMDUwePOPGIacI1FYsvtqTO0UIfYP5uUGmswcnZfyI0T99BqEd
Pmq6LN9niLiagwqwpYjeG14X7oLKSmA6BNXZKci1ZcFoY3JtJcLUBQ/JXjKgUERZuSe6qLoisld/
r5p49AnfHY8DNfIdsQQh5ZAmtn02FIepGucj6hBn5TU2J6KhMqgdSdz+gciK/GUGcRulj+3OLsSz
0k0GphpZqEsSbTsjx4r06ZSi6opWU1hxu8qS7DJZ1c5jMGjds5XScoDFZoNAmOwi39FB7H3YCdN3
18EshzKVgy0BYXWG2ga9JXAIdh7k2eb1BMuZVLbcGm+LwJufu1gYvl2MRM05XV/dxCaOjxXcEu3d
SABxZrqIkKv0+VMVsRuOZEut64ZnbYOGcAm4CJoU/MeADbQvUhBiRZxsA4psHzBZf7S9QD1oGPob
YuVs0+YhFtWNXZiRtp6iHvBNmgcWbJk2ZTdXJJSt7AFu1o6jsXcecy/f6R2C5TiszAe78hY7vqml
B348Ue/Krur3YZrnH1Brk/seu9e7Kj5H7O84lK3sB2Mqc0vKEK7WMxyPfuMlln2rQHrheAqcdYQa
c51B7Lqvjdw7tS1JO04oC+R7Q89iHpl18CZ75V23VVIch7Kvj6RNaQBVSCn+Jod8vBh5K9d2H53s
Jsz8fEz0dWGYKcAnNmoiP5ao56be89p2O1gJ3XaeLb6rLTr4dr22I8nSOtRTu+wgHCdfBwQlqLyZ
1NzH0IlSuIcJxbIjWt+wwLHy4Ff5qm6nHzawtYs2ZtZhIljvxeZUsme4ndyKym72ynWq+0zYwzZ3
tOiDSIv5qRqAQtV1sW+FyG47x3pSTUT1iZF5MyMn11Foj3iLozKgCu7ShG8aMGF4sTLLumCaDI+5
2Un0c+kA0wtl6MGeTLLNKsZ5yRpSbHuqrCZ+KHLCBlcNdo3zUi1c15NsymPX2rbY8hfAyoRjz48Q
ZeHtDFMI8Rm+qlwr2dlsDw+RTm7cgxgcfReE5vjQlBpQKtD8W9dGT4AQ+EqzepCEWKYYehZx697P
TgmekPlWoK0yWbkPkTPmt2UbVABNhBbF+6E1aFQox/wBqSncWZkJYLaY6vhWGna0yfKoNkCTgh8J
Jq/C9kCJwt3Pzpau+ROT53eT1uMBLXzCMMey+70EaNNA8Gyyc0+Y+sdCxCCGjMjgeZNZdcU4fKBT
hxUey91IHbQm5Lv4BC1tXFUysh97r7DRPBp9iJaP6CVKIWhyrlf23QarWSUJ85XdLU434c9uWR4E
Ilq8YLE4TZgVFzZsdFVN5vJodwRT5nxNTZV0ysZKGpyQDBxYlvlG3g5uBwpzQnUgOK5gIqebQWac
XWo7v8OUi2PJjgDAWVU9n1iwfkSmV2xnqpWTgnvul0lfvJHSxQNPTGBFrtcBNo6Hh6buzyE1J2dO
M7um5AJYbQCeceF7byrLfE/6oXnWG5BOydwZ32KF+QA405NRLVb3tCbGM8108MW6Yx4AoVHFlnm6
Lgov8eVcRiBOhnaDmFjz42GCymsU5jmgRBDDUOK5o4tI4SlIgrbZ9zWG+GsiqaJ7FBX5Pgmb6DK3
CQz03u6LHcYk8zpNI/POTIf5SqsmWheD19KUdnDNVYG6b5BmtOtUYEYsc0iqA2b/A89++RyZgMLa
oQmexoSWtjaUCUnYpVPu8uUWKSed6JXgD3Fi2fhOM4RbM/3G7scqTpSs8WAZ6UwHaOLgysCUJoIR
FvElVBLlZhEeIeG+uRFkLBOE0U6oVPeNgpxCZMJ4iTSkr3cUOJ9Sy8vXfi44h0TNcxeMzYtDhi1t
BTBGDmugwfo7pARN543xGmDBuDFZF7ZFmM93Tto+aQR77RKhxbcRWOt4VSXhBFsrx8knCiLOOjls
OhTIFCH0WBsPeJUulbe1ZFtvgzpvTq4X2ruozLwdms11rpLmYHHIu9CP2uPdESg0zcnAXjCHzw04
g8OU0wIw84cMeAfwp7Y6cq6c8NkExdmDC7K8A+2mDqz3DpcftR1BxKjO5ZZic1vkVfwSF1IeOeFa
G6ORgZ+4c7mp58jdaonSdtgCaSvI3GMxGNVWEHZIoQlpNOmwUjbtk6cTN5uadnfUPb1CsGyQo2kY
cZJig4o9+g4EVsWWJh+TKSfzqNKAd68co0Lzi51lrYD5b4tOkzBy2wgyXdnv+1zT9vj8MNn1uYM1
DNgymRzVd5j9cu8U430HXXlnJLO+i7o4f+4G+E/DaBHADsO39kbBvL8CPBbjBibndNiqdEgvoUZU
gY5hxCogTuuVfhDZoF81XdvvI+j9vlFD64OjFG9q4rSOM4e870Ns6rvFP78Oawx0XueOj5Y1eWvu
f7V2KguDH/ZVDBbma8xhdYNzdt5m7cATvvArPJrTTQ4aHSgOu6KR0YJotbi48oa22qaN3W3FUFvX
bmk6ByPKvhsqbp8AaVk+K3p/DJqWySme2q3V2eH7APQK10URIYkx0yd6Nd1bo8ny1otl/E30+sqq
7WJPSB9w7iGApedSmQvb64+YzArPjwvayqUFqI0Qd8Vvly2e06gvPjFjx0C1IAHhl4g6Ju0xhFfR
RFeeBNJkAdxZ66RGbbWoq49EyQHzwAkGibrUN/xkIH0hrFGCt8bKG9y9yT2lRWS4qPXw4tYKSFWc
EjELDy9JXUj7Pd5WDbjULh/SZG0qr7ob0ywkC561cMhTYNgIpfAGsPZIzjCbJANtLtNx3Ka6y5nZ
i9NiZ7Q1Fiu0ZoinQ1D2FoV9vBoSAB4T/qAbR/byRLu+2U3SnHlO5bHBHllsPFIQr43YNq4LKkBf
o6o7uCk89Kk1g53C+HIHMxEvcEvPoHVd7C5xgZ/SHV0/0xSCBL2i16FqfeUG8zkr43d90uVVVmNi
wXx+1RcU+L02f1hAEqDFphc3htAtBiE+ywi4V1cX0+0Mr20n6JZ+M+NJO2WY4sRqGjsbyqnsHgNA
gGcMIdMmsourtu9fkUVgKVf6c5HiMCA9MgOrILSVqGS7Bng1+JmBr8cSbXoLe4h9Gx0AWm/jzcJn
Sl8vsLqj0QtYqkMd7HURR7ztYwq+hdCzwRDJNkvi7yk5audaMbpal8nsrJ2YQZzVw9uxycD56Kmt
di0Ct4MhquRmiZ/cCMGa6+gUKyvaBbh16ry2XgGyA/vNM20bGCJ/1JQKTq6CjZ0GqMUhKOM8bgNc
TWM4XaMefHfDaiIfL8ZQTjbje1oDE+fcZPgevNsHUMDTqshltTHondNuyROANTJz2D6S+dXp+LWM
Cv9zaMXhYwnR2Eg7mtLOUO4HwhyuMncuHvMCu5cTlwGYXzM9DsiiaOhM+I0yIR9wxhH6PqiDR8zi
viQ2+q3twnarN+NVCf1xrRU83BhMq1sZ5vZ3PaufBGi8M67Zah1PY7Oe3TEm1iSQu8TBJpBKsud2
o1TduQlKdT8BK1132BAwB4DiylbVGKcnM5hSPIPR56wjMulyLSSdSerEovf5UQ8YsdELq8Zda0bQ
dPNx3iR54sPVBI3gMtIQmglQulN02ZIu9YVtzZ8jFelZI9F6O8zBRYvNFlBQSqdtpnmTm66+UYZT
fpgBjAKz1hTVAW+eB70tXzloRG4AdEA0yFgdn514HPa2VR27NKqv2nCgbZyNr1jpfkRx4uychoHC
YDcExy9gSQ+UD0ScUkKxrGT/g8GHAdUyLPtH8KnRM9Tj5sOuPxPYICvbxvAkAqYFtN7ytUO+00tY
1kA2Tdkdm36wjmk99jezmNhCBlm0WxF4yg8Sw6Xd2YZyr+eGtR6Xszz4q5JWngzuwoHFKwhn8lHw
ctyzu0IYqIpgk4RpCEoxHUvI1hZoxbLlTUpJVU1pHysKxjKtXoN8GOmttQGdqDTatoDrua3GdMSQ
9d7gkjs20Bf3aVYzNkD0CURxhBEVJfrZNr3wPJQZvmALvuuuiTFScUJvIny7nDAMGErkcK9gqBOX
bJGZQbp4XaIzsq0J/4wRNgQ1p1pNzgWBKfTbMlRIalMO86rhCPJAy7jYlQwtD4SA3kS2Y27LkBI8
gu+6tiYI1UmK/VQv5/SAfFRn43CrpzkvJ3wQAfCwNQe81MRoHE472TYp8ctGZ2CaTiJj28XxHT0r
hsMYfNpqohx0nBT6kTcC3JS4D0NGMjsuM1wtDLY95viOgOpMh283Ex2fOzBdg3It6/TidPFbj0l2
BSqr9Zk9xTtsbdt6lvh6Ifse5trrToPpLS5266YZyoYuDS45zk7Vo95Ds6z1UazmAIretiSn9Jk5
ebzObU7SpS7rzwGtzxt2w+Q20fqJnjuM3ZIW6B7vt3khxkl8K8DqsyxQaZOLmYvkB/QtY+8E1isB
p9gwvUKsOjwEB7JGsoOjGaewtJ9BRRUHbCjVJq67x9KgL55ZZg8zUJGOUlvzNgfi+dLLTrr7CbsV
RAOL9VcVlr0fHIjctE3TTWZ29d6ssu4yok8+khA87SJhRa/0+sN0BQmBzrLqK6YcgdoCZmbK5sbx
ldYT/s1JCwgFFd+x4yk9URks4QyO5ysr1NZNK61jns86NWxrPtJSoMXsluLURFJd7H50bjwvZHY/
eDyFRFe2a/Jeqp1UvLIcpzAsY0snNSmWN+NkEvFCRvmtHTbdUovZJ6CiFkVbanZkUkDeWbXeCEpz
5B7e661J7Ik+hfIjRthGEKyKm5tCjGwYDUOmlrrhGHShurBZM7xzA+dUt7JiamVojt8BazwsFA+o
XTX9nRo41rfZicpD4vT6wS1D44lYJ7lL57T3qCSijqW1nzkio0p6bQLE5oQitDtD98YtOJgcAIsa
COgsnOSZPJnmHopRfRV2DTV3lgxzuB5ZyUp8RFqDKZdAEgjaCSCdsJz4txvZ5wSyuuF4wXjsbEzm
bt/bCL+orKMFs7EMpIJyHq5nTWtuyyAVpywoqgeiSVOqiWLiLMgkYVtHsj+BZQALECYt/GtnBgJF
xIBhfAxx1pyTcMjf9VyW3jqSY3LTTxEdeUAhsSRHBDzGyq3L5KzcFsFjWncuVMgxFs9W3Nefqkub
do2JH4Jl4rIxY+JytZWGXfumIIWXrZcT91nvEIpfGoeQi7Ux2NKva935mGLMFDPr4mc4laF7og6T
vmFa7KujZkQB5GOj19d22hQncJI2nSKl1Q9aGFlPXpa33/WiqugWBiEotbK1PRihjf7aKR0nYd7z
cbtEi89hh/Q3tRzzKfPS+hNwkP7Kj0wgg4g9QlsE2MAuSqpqg1glxHcrFxO7MjUkW+jM3Z3iSEf/
PhV+EJnivsrIxpsiHcRCB4MQTr0orUukcmQLJK8SjaXj4TI3Ubc4RLxwfCxmF+18XeZYNqx/PpcZ
9OB0q0RPdhSY9YuaiO1eYRzjT3KX4jtYKXwTw/GuTaROF7uLGtojXhT40+iMj2UgMn0/5JN3TBrA
fCshu7S+hIWD9RZtbKzuEybHfhjo+KadHMVM3PeRuu+TKjV2Vp6QxJcw39/0pUmErl6E6QG3ehSv
Wwaw5kZnGhYD1CGUdwo8i86G4K0PYLM3G6WYtrIhROjn88nA60sSzMkZVHZPQnm7r7p8tLet03FD
iNrklhrIc0PK/4pIZ57SxNihnaCyyBUqHqIFuN9VSHdjDfc7u6elEX6jDc8JmpxZa9cZg/5aKkcd
6Z8nIIKS7Ekfkz4lL9qCqqKV7T4opva7Grr2CqD6dJQ2yMaTh/LnioYs/zwgJWzUi3gFKgTPKSf6
AMYJDyaJihaabK+rXmRBZQI6N7w42DR2Qd0nvhtIFD2FM4XvhhaSvz0lSq167CH9tpE0ntZJxAFp
m9K07NdwwNuSGeNU3js5c33ikdP/S92ZNLfNZNv2F6EiEz0iXrwBAVJ9Y0m2JE8Qki2hR6Lvfv1d
8FcDk9IT7zd8k4pSVJRBkEDmyXP2XnsuAgAqPI2kIiBZaV3+a2OEAOtpjf+gI5Ak4J2rhsUibwGx
eFb9kI5l9wv7pe7QojO0Fw2u6BMRWPUDXU2Nw90M1ztxM2CimF0A0gqjecT42fiZLN0fnBnsa8cg
U5VRv3elGpv6oIZRwyZfagwUW9YrFDTU46G+CkfzKup3aZyirm4tCLQTQVWbjoX0mvegK/yJ5mzm
p32OnN2Qc9QGehUyPOgNF88iEALxJGazT2hdShKD3Mw7pY3F49UQ4EKuC0sKJm6DX6NOiTWzG5Hz
i0K4uhgS7BrGDNXxDtEfmy8d4eImwe0Q1IMbX3m5l996XRnmO0C9ptxAq+h+we5RdEGBRwIKhuJ2
jmLR+mHUBU8C89DnXO/s37YRp5cxOTL0IueRNUJ0qOA7zXSKTc7xnNn6DKuWQYPgDcrVqtdNq8Xs
Ayu3vIcY0APiHI/HUKtqfomSrGzcdABfUsDEloEvE0jZj2jwZHFKo2r8rkEKOhUI3m4Mpgb3UYKY
Ix95etkbwqvYsfP72XJqcm/cuD1PrNb5zYlnLAI1dLwgSYclhapg0TAtaIryrEPfeUIxDe1ImaGu
YOgP0VM+g845c1SlA652jPiO/aiGZUQ6YXpmz3162rhOhByFl6TwR+YcP2MQrM8ZI6xrxCjdyWyp
bKeqnKU3m6MnRlR8nY7U5/JmhGpL5RFHy1YwNkp3f4RMPYrId6yrCppJOLDm23AtIASk60veVZx2
rt3V9lPObbZbxY0WJ+2y1LcyG1n0uQj/KLlMjzk+b6xSnt7cd8Y8Mo8KU4j16/JcsguQ+D5Nl8IK
8eKXqrork3JifCS7aUtlzzaU2fzPtJ3FiZ6W85Ut3IbvAB/IbesQX/ozy5scOFIaY+2eaK6vbSp+
pKkgqkCVMSeipihs15/11M5v4m4aTuquVmdCq9SZB7rgvIMuzeQR6rFN/pVLp9tpWgMkLf8ZxEvG
Aj+KJLzJLZuFMsGuTjMhVKwkotaMH5wrxUmeou6xCAS8a3i+b+opC69G7IrbLraGUy2CvltNFNZ+
oRa+JDJPiu7CGVQ7B2DDabeWmhtq53MhchCnigdOHyzD9IcZl7+uM3gNyqym4oaMy1yGmQ0ynH5x
N6mRsZyUAB9TxqY5dpeurx+mSvIurqQ18lCGIeB7sE/D2tP8zCiaOhgb1TAWaa1zxVCBsb2LzFSX
lfVg8nQDyNeKiOJMWS85uwqlMr7n0yoar9IC5dQl81D2rc7GdFKSZwfbtExPvQm3ep9OFjIli0dl
YEzrVy7jD9RdbBoinsfvpuhsiseGncpyDQS3xpzfU20R/E7tw8PbpUQX7eLK1cFYOTm7JiWifsFZ
vr+ZaxCRYxWjjIjbFltXOslbGlU3vTSpWlbEsI1sAv78hCWmmrTzvh/bc/oT3I0VG2Hr0x/XTicg
FcmmcAYWevIDlm89J6SBPvXUigtY6Fl4vYQSF4020mjbTpNMtCvkByrn4EKiAjzzxfpHgvyvbNcP
YLmPRNH+70Co/x8F1tq4wv7fLMngrSxemuxvR/b6f/jHkS2t/0ikZPbqfGJC9wdlOr6tebVr7KyL
W4LKzqNkslc/3X9hkpbzHwevi0Fl76zach194n8d2Zb5H/45kp1NAJT/AFX/BUxyX7aLIRvjzOpk
MHQArCaK2n3FqCozbUoxyvocKamYarJywq6qtwwz1BEt7b5U/8+lVl8IV4Ezhz9glVz+5QrIEoeN
kiIQ/YwWc3yFqQOFIbucnKG8jEVUnYykNnxPq4YTXTLER0Sdxie36mJBMzCguwhLD51T/RjPIYOs
zmduFMW3EpfYVp/cxN2lxlASygNoPt0Y0djTwJfNWyTtmnFtHGETNgbnV5Q6IYWyx7GnyWdBilxm
1R6bQOPUuzDTCknodlqUbFjp+E7zkOWxpDdMM9rla200Zn1+OigCLeKmZmTMOYkxuZ5CfXOcTt5H
nUdILOex8DVy5uERMYv+XbQawrZh1rrtWObx97+e09t/pMF7YcUHAud/fhWKEAC8VCSYyA8kw3Ml
wsaGSuWPzCNgx1EmvJSD5YA/q6yioNlhm48i1+ULdZqOftyVCbNXxaa7sRej/r0QIK9v0piZA9bQ
yA5aBue/WjkR8ukNoEN8YJ9MDfMIhfxJXvQG6hp6RCeRlXUPYaeTLxIjWXvlMFHnOzSGDe3IrlJP
U78mq2Dvmu8s5j/seG5Mq22yGY8GnttQivbz9NBmTktiKHcxUmX38TUwwlpHnFLF1k3M2SCjF0iH
4kzQ+ydSi3RKyCFeZTMMt/Wu2Wbwp2ZasmbMWLVIOJt7iMteRC4A4BM/J0mrgzJlXzEMZS9pW8P9
iUbFJYbNicdqyyiWENCkmRwnkKGXQPFf+u4eDkK08h9TwqPC2o1fnAbJ8amudGui88FE17cbByZZ
i2m33qI/NdDVtlbbBWJZNYMxguKMqGBCWVAWLJa9qZfBxGpvlF5vEpA7iTroFlo7l4NGrswFmRv0
3UPTzu8S5DRi60xaKQO955kOTDdvnNNETp7+ixu2rQtOUDRPMddHyTcCpJ3xKmQIFO4W4PXJLkkH
mUMq9UThZ6LU87PQIJkwCAfSHrZdpXvlTcqUCdltkepdAAYkR9nEm3Ojs1upAPoJhLPRapEKWiFI
+Vdcw3ECgsxwIp8faYZyo9V2jQyARnLgkGPFiKws3DHwsrSpmOnk407LwinZMQ7l+Pz1w//ZggRI
2pUOTggcXQfO3zaFDzlAAvIj5Xgndiyh5lFP3mQS0uKmHynusM6pHYEGxBvnffj+9fX33S1/Xj1v
pRYAZ7VNbIYHNqmOg1uSwwLwacaVW/LSzAtmZfiPzUKeMP5Lj3ilDngJ/1wQxAdeDBsDMl6N/RWY
Fo1UnHV7Sh0S7Domq36D1uwioev1gv6mQVS4mEFnofymiiF3r66MVyx9wGpAItpr4EsOOVIzLgyS
o//LdNmLud9bjPZF9+vnA2fh4uYSjieA7xw4IknX9qa6xuFeayFR7B4ZhL2RmttRZAPBBlMi/RSR
MhndnH82atKlb3TmsqODATqg18SRHWvfUbh+HvZrPAAmxicPf+nB5lhqLcWa0Qu/LcyaSNV0hMHr
rDzPrx+ETxZhixrBZE+C5LWSVvZ/GFkxTRJo2jCFjMMtUtA23bKcIWIuzNZ500DlrT0sCxaiaIAg
rydEtmvTpl+/gV5B2kHWzONTbS2G3PV2s8rcNDM/AekYFkFPyGt75DN/fHhXQ4yBnXR13lKI7H9k
l766M4TrRx6W6lUaqj0Jya7ZJU4Z3yeLZp4c+Y4OjCGgTrAx2ZhxLB2ONi/s/gXJ1lYkbBMRNWi5
+YOhPdDAhNCj3nejxQhsohnjk0Lm0Q0ESeOl7ACk+mPNmP7rD7L/UFC7UL2gLJIuxYyw/5Rzf5cx
8UK7qJJ4O0xXG7/lLqNaMWTzw9dXkZ9dBreuhX3LxlW2Mvj/voxhS3ZGxki+piawkXWRS0TkhX2X
kPb0a8oh7nFeWBCyCp4NErIig4krPYMNZQxdopi5QrHl7/gObXh+9/XH21861y8BnjG1o6mDFKKc
OlhJKheLG3ar2m8gkZ7VlqttmdjEJ2U2fI/QcG1dlFJByEzoQsxDe//vrw56xhWgKPCXmgeVZNLo
bWQiVCKFELfHtssVZOss0ZbNHNMDWialXQG7ooEhK9FvG2cZj4A/DuyQf+5/taLz7LNyWx/sQY6I
qfJ4CIYyRbzSAQ6GpZfW062q0D6GaZ6c6nM7bL++8T+EpL8MXlzXEhAxdM9imQREf7BlGLWy9aYa
AWunBiNZcmfF9zwCZY0iKcquKNacLVIseWPhhLXAwcYEICdWkuWBsvKFoYaAzBt8/anWR/HgQxHe
wFmGR0LgaD/4UBpLWpeiJvfx3tB9ImAvfCqkzYxMqW+hOarKJ4mK7qbejMbm62vvL0Prg2g5bJ3s
4h7xPtiN918Tnk9h5IbW+0uYo5A3o+6sF1P/A/HgsiqV3MevrycPlyEu6FKdAhxaTxF4j/cvSCx9
3yoFhJGmo/SXJaF1m7gSHLhmbTOZrShZt7svKsfdjnU0nQ1Q3v7dRv7nrrGoESjAqRIL5J8P+ddR
asQPnVt1Q6BWFRenUZ6EV/CnUXD2snzoc4ceZK+99kyu6am3Gg5VJ/rudZEg70d6522hsrOUpPYX
a0AS/vU3RCjLx+dBSgsCB4ColY5x8DwQUqW3s2eT+VWNt1FtuN+IXW6rTSnoeFOgN4GTVx2xlN1A
iXdt9cXWy4CMpxpS0mzFWqZpdqEaBwVvxEGSbGWjYZEDBrQ2efLO/lXoCtdHG5tEcVZRagAazmT8
hLqR4KwcyNJJFVYwxepmuTUj7zGNRHTpsKmArNVcGImIYBw2WjjliAlzwn9jD2yoNsHvKzsQy1th
VS1kfJg65a6cqvmXtuost+Qu6Wdjb5HpTYbMMAVMuEK8vnT2t66LIhZKvLjRKukW6IbWWTtj9Uhc
ZIOL7QNoybBy+sPkhnQQ5vRtJQG2qorAEKrqSm1Ax9g4C7LKuh+VBwu4H+tUbkBt6hG43hkaqkCy
U1LaF0ZzUkJBJ6N3RtddJErmAQW2++7WZBsixLHrH7YkbHRDih1vPWiJiSAzaCVvehg7hQ+iEpZt
lWvJeZliyGBaWqIhHfruYbIM9ZQDDXhzIwOrCpa80iKouknfYskhYTVHMOQ08I5ZkEam8ZXCLsHl
QM30IMwIVL29APs85e0c6f9hOSLCytXRyUol55uyz+UbarHp1ZVxfM3xeTAevNhOHhPHYfxtJi3i
X02WHJyVjiUySRRR1s2kY0gqtJ5RatgVsAoxM5J+hHC+REbLQBrXCb1yd8PWUbvXKHqSp9hYJLku
9B580c5kO3QYdKsNohp6jJMee8ApkOH7qqq8YJKYivxQWsZZ2eQOWoK5x081ctz7PffZ8sMM17Tv
YQTJNNUtCUraiJDazxBCNj59O0YRet6mP1wGpi/p0DGlMlIhnnXK19+cNuY66AlNerczJ3qKsxih
DVAjOa2CasvYxFppPDQawzfVj+Kb0qX3TUOIB0J/NtLzQqUR+Hm8/9BzvNFDDm8vE8KnRbUEfRuz
c8Z9Ob+kC0Sd3CqUlxvmgMa5lYGFJdkaKdWmYf1qtii2o+EiMgdOkZrdgutoJy1CH5GOYGhRdakK
/UwV3wwdSirsL4nikIq87Cx14wrIy6wZ3EuPc/McyQxUsYT2J08p6ryO9TjmCCttVb8QIYnr03LC
avTpHmABAe8kpD9UE3NPJH8vyPvAdVrT0tMBTzIk12hgSQaJBlpWfJ19k23XUZl7Pjc22o86y7Sz
YdZR9GdxDnmjoyR4DTXs1Rtnqe3qnNuvput+tpAwZPFMkdYjC6Bzw/RLBF0oQ1D7C4weBGyEZLZ4
EluSIajSCRnEo2a2wVpZlSdJy8MCR6iNjF2uq9XI0yn9icP9iHEsCY3rjHdw2jS0jAuwz4PoAkSJ
drUNFwF0G+cID3ZfEMfiME2/VvxQbsCZW8DK5TWv+BmT7rLWyDLHikJCKtMLMgI2DbPNp4hhGtMr
i3grzl2p/YNppo7Wge557OdlmD5BUWUw7Whuj4PS8pyfleo0ZFtzW/zOZ6yuKCRa5ffa7BCjmGiM
lvU5LC+ahajALa0a507ZTULP2C15qfLO8J7RSbnv6KzZxq1yoRmc9+v3Oq0voOG1DzODHj43CAQQ
5ZOGS87CK+3sWobsz9KKqMw6I4NyH8aWcUuq9lIQxxhbxL6COrnqIrNyt/bCV7O1iP3EqzIQI5fA
JbkjGXeyAqdx2yVQHAbjjZ714z36Gk9s1EAdsTWR14qNrlvQhqNlKC6TRFrVbnCJgiQjVAkEIICZ
hwmglhAjeZkEMiA/zzrkpPgf0D6deilkPr8XOgRxSEZrInmJ4pD5Ixp5lRrTjo5RdCqX9ckvKa5/
w7qJcn/KJkK/eSI88PONNK/WnAfmwV2Bq84JB03buZ1NTdbmBC9HWbsg2NbLNwAd6SP/gvneamE/
BulUl89ugTiKOBtGI0ESJvB1IwNJDvIK+NAoHkk6MJjnM9fJm+ROJp69XNiepQe9oRvljatXeKBU
TZqDLxrPvpvCev6REhiJuER3p8eBUHqoti0Py6nZ9rBbraGxBt/taBIQEDDn+elE3iO9G9NUqMPH
cXlnDZXXXhpy2q9bd8SEOMRREiyp0a0Rm8I+60dsO75s6hAhvFD5Qr5iixiM6Dbc3PpNz0o7XsaI
a27JNianapHKHvw2zVsmtkRkzCyIkfVQLqBTWMYFDSu/URnl1IAaZT5hliO6i9K153PhJNzvNDnK
Os0ar6YI0JdhwsdjQfR0hwpNOdPyofPNSsYsHpIBJq8PoIvCs4dvmbL6HdlD9o96zc1ZlFy6syVH
a6pPhB4in4oFTVmj7/sTbcm2+ai0y7EPK7xEYVanftvcJaHNnkG0C6ydur0iYrh9I1KiepT1eNsw
mdlQ4pwjFADq8HUpJT8es2yJCkcA1DBQmByS03LFO5o0+ehbeiaJrO0UMPBxblB8WlaT/UrQE9i+
jrDzJtVxMK8OI+oECM/xgJYG9x1jVpZNII+4Gn2UQ/3PpsoRMXe1ZpYBxNekRBQ7EyFEayfvj5wM
PjmvcGJfPzptYWGAotuvluuJ8MN8ssHp1QJDrGukJ9VcIDTvK9n9Fk4NQgkyz5p72JzRhRK/WL6j
32uL9HEQ2HyPfaPC+FCc0rUwaSb8ARRxftj/RF1McY8yuPc9j5X5fBDN+haMdAxAvdGp9SroCQE+
2OSHQxxhguc7q5GKjEn6oxBEiPojqplvTIHFshnR+Mn1ZbbdDT2cxL1pDRm/WbodF6gXuoFgwtht
Zg6E+qq688qZ4lfDGjUimh+2YYzP1dd7nWzDCPXba914ocSl4NXkzFuOdtoLfq7NIDVg+sMwh/eA
qQfFtGaOHkKe9pdWhBPIyag33unqimecT8jlvQ4fbFaGpcJoYqqJAbGJgcAMXSzY4cjzBmjBkckF
+lz7e55MfezHJMQ/x6Y07+HmFpaPgoMc9JJ4kJPcjYg5MbrOqXHs1IV2AYDHXBgl96tswsbokk9z
9p7gsLU3VUI5sBmpK2CjGGaB2C8U9iWpF85PF4zjy5DOeMIY7iJHc1pPMJ+NLGJ5ihFtmO/mZRoG
1px0g08NpHAsFkDQC6HCbR719WNPUGkU9JZDemvR0cL1y9bLf0Z4wFlOLJVvNd0a5InrtNm7Tb1m
noIxMYHTqpHVaDEqIAVcGylymlXkttpzd+Mtq4WeLlJ+yS7mtn4tKmABUxZHKWJxryIHeLKIXlJa
piEUiBFXf/22fzzKrjg/G0kIXz8Ys3Ux+OtQ10TS7ZE2YN9qXLWTMwSGMDXYDkpMDRVT8iPXW5uK
+8d2Ohc0W5HdMl/8A33++3oFlY41Ni4rs15aFx62i0c1dsVOmopl/+t7+7iQWczduAbNTd350Nnt
VyprHiocTmjvt9zpRLcEsSESDe2CFni51QHlBlmaimuky/qRnt3HrxaiDMNXWgSMVLFk7n+1ckaW
FtIL9ZvYm6+XGNO+NjdmgD9E7GwbdczXt7uecPe/WsugLcHK7RhQKJ2DRQYrrjsiyOhowNTRk1th
0yhlP+1capbvXpOOFIdh/u3rix7Sf9deCCuoTcsQBZQF/mf/LhkjIWsa7NZvvaS6zL1Je0wRHZ7P
HmaJqeGQguUlDTCohExZS6Ysmmv7sVc1R0Bln9y+6YIbNRg1QO8SBz0SrUxcWhIxH0SlGs3zDlvV
OA6ng2mRPx9LkpPnTJx9ffvGJ88Yj7P+pxPkrmTK/dvPzMGBtz+0Ppl7w++Sp8H05dCw2YxJVXa7
TiPdD5NNQ6hFaQO+RwUZzy9xp4eGX1MQlsFSwc3bYoiOdugAiWQK876/8lDcAxJ2Gs4o5uiOZC5X
UnsWRkuVrFfkq8xVFkRxavr9ks3bTHnGlWcNSgZlB1gADUej8Ou2gxqY3blgi2ciq7ZIbMoocBl4
T35bz6EdRMwcQWZhSWWAJ7Rpg6JnCreqc8JjjbP1Nzh4RAk7FWCObFfwSh70l/NOc0glz/DRoVN+
FzKmf2y0KdSJr3+Wj6+ezUMJRZMGvmvbzsGvskTwlWxS8nyorPLEI0Z9S6ip61eeOxPl641HSo5P
rgf3WjdX1D0QrMOZjRgatZhNARSDJJFrNtU6YXA+hTcdLyCKeCYp2pFb/PhVMr7zaIEaDK4ARx0s
3E4PpNGp8POMttH4ceciJuCZwg/39Vf58QGnpeKs5QvIc5jrB9fBz9O2jcki6sxtcst7hwgu4ggW
yUZ76gsaDxZV8Rk9w2FrFFp6+/XlP9kvoHo63J9FKcRJbf/9EpAdFjGgnxgmjKJ9b3i3sse8Wwih
nr6+1Cc/okVTl/EHm4bO2n1wKaLNclZJ7tRZ5vu4j/SQ4A5HbSlsmo0VZ+2Pf39Bl5koN8eMCX3N
/gV5G4TWKNlhDbbSnctUA6CkXTzUjj1f1vaYHrme/rGNDE3RBsjMOHad+R30SFU52y2nHAawRcnB
p/SW+A1+uUmDEcmkbKW3nGRjPz9UtgUhCl2o+UPLUsw3CDXXLL0MXODOy+3+OqbXqgVOGkEycq2p
v0s7zSL9u8J7glrMq0QwRi3Yua+/sk+eRstbB9d08sHNHz71RR+TiWTQ6Ylozp43/ZTdFEXCwby2
4JA7JEWek/1tbFuyy89yfVqsI6/Dx12GoQPpvLa19uPZ/PZ/s4gGV1+aIQ9JG8YYTgvjZBJz9d6F
mc15npwvG/7hkeXlk3edSQc8XQMhjKUfLpuV58x9iznZn3SeyYWp0zly3uUIVPSzqyCVYsLKq762
+Q9uTSEH0nOuYitn+dZQr8AicqqLr3/BP6DE/T0AijQcRSaMBqv0Ifqc18qhy0HWDP2En3R5G5LH
avrTVP5nuEaIicKEcktrll52V88wOWId22Yxk7Nmg8GJBmIVj/yqnwxYUGTwuTyOV4iSDjMMhmU9
5mcTqVmRFt64ZllBzCOyvpPVDJFEjAS/VSFBiVWapM88BOA7dGypR74bna/44LthxMKoje0RMYxz
sD+WXWTEIEg4J/a16WwqRqHf26zQ72tk5s5GOX0HR80xNekLNU1vbjN4822exPIXpSywF5W5bnTk
nfvkkUeSwOCZ6d9KAF8/9F9HhHZo3cIxWgQcWvhSmoiXjdY2znGZL1sv4aA2olg48k2sN3r4ReDF
A1GtM2qDobx/TTfXXCBmMVGr5ZoYHUZ5IE1yFenW1r7DXrBdoLtfxsPQ/vr6N/jkbj1A52x4VNJ8
goNFOZpYk1PPGzjtZuIWOwODFX0uNhE9jdPZarpXTorq5euLHqZWUEWjEnRgZyLEYJ87fPdUUkRr
14p3z1aN62tWr3fX1DVJFbTsrwAJs65f/BilPvGb1Gf9NoWhIC9rvewenUlPObZifId6IcAq7Gj6
uSbqqz6fNvSbx5QGYyWvEY3N3/rMNd/izmL9MvD5tUBkESYvtVkQwEfVaZ/EY6JjR4za+apYwvbI
PvtxS0eewKaOsdTgXT9shmh57lZkbfa+1g/WSWNm+ZbCqt14YaLOvv5eP1zqz+kPpaHuOdJEPbH/
GGEBKEhqI3Oy0LuHpdamk7AhKBbCj/VvH1h2cUak6+iXacaH1B8iI+dCjvSc6LEnwSjr8Kyk84I7
X1bB1MowqI2qvSOyr919fY8fF1QeVleuWi64QiafYf8mOa4bVoibFpPAom5rdKYPjQtNGPaXfZuX
SPe0hQkbUw3juk3B28m4xuXVRc5ZBtzjGssRK8fXH+rDXkIYgkEjm9cX3QDCvv3PJLzCQDEO9SSd
yP6N3d6+sKLMOP/6Kvqf0+XeOkFxj5Z5FRM7NOPNg4rGynq9qJU++diXZneHv0Ajd5UwZH3rMDV9
6pxcPYnJWuVUmBYQEpbpyATTUKBooeZO8wauFUAvbOy2tWm6uPmJyN19Vama5JYw7tK90jk3l8Ta
CnGvQbm+KdwW4KiViBRrRDrXSxDqhBbSvxN4YmWt2fGZOdY6Bm0VdYAU0SAz/qEHFG+ntqibnRx6
F3MVQEzaozX8AZHFdPZmE5PMpgW7AtVqIZPOSbL+uZUSvaZeNMiQsOtA+bB7uoHBGFfOg4rzWGAq
7U11HtUZzfGx6duBU6YQ7dlIGqG9sb08nc8qwk6Zn7HMawGQXvJ6eqaVzl0BGjYMCA3uonejHq3v
pHsPv3EpLOVpXBQpgEbHIGRQbwi/2bD0VMaOcyPTqwYxcRkUw9C9hnmo/2Ss0wL10iLC5AsS7kHN
DEV922Hao4uvFyEqZUeL3iwnIsG1FXVC996uzV9JbepqM3d1/5yp0HxnDqxfLBPZlegassrbYsjE
h1nM4DaZxkDkXNKsLDbkYQmUN0bU3TOFA2wkOODRmoZfEfM5UuAzwp5z/BVly8EIVg01K8gwh6ub
VXNf4qcVJxUsgSqwhg796dgBjyqrUnx327h+ZrwKdJXgsAkIic1kboM6tA6Dvh2rm8icxl+ujjlx
S5Dx/BMeGxG5dQ1xWetrGH9x1rkaRtLMWAGRNhZ0XhYRIl4j4nYzosyNT51FZoABdRI0BbohWDpd
6eY7+ApSBGYq6o4x2+QhNSD/MN3UZMoDXnA7/R3TNsjUsCnRwLAV19pmQmXQsAFI/OulRbK6N+rq
CjFd4ZHETdQtDutsBLcMs4qufaG06qzuqgqggXTHGXlP35tBGJeAGWUYOcZJnI/Ta8Xk1biMMfbv
BNYnc9vPTZ2SeWQPOJYSs3lqWN9ulR270FTiur9CJ1Q+pnGtP/TMzIkkz6ewDyDK0LId9ca78wo9
fsBNAs9opBn6KhjtvbbLMOo0hD37qaBMI8O9lguCd0Sh6FtWINKmdmvLClzGf/FmakMCFyT9VxSi
mv7dsBh/Ns1S/6L278+KzMCUiituyMgW7r1ftDY1YKtD3e0gJtL47SyTL2ZoO+Tdzei49Y6oahon
5gzZ0i/p66Eld5Exb8qMN3ITF7X321J2/ZQv9J03XWyY6EuwBl3IufPeZhJ2WArsGFO0aG1w0ap3
634z4P1j1GvalRYYiInKoMMwKXZthMr6AhxKdk3lH3abRlO6DqQYYueR3enjcrzKd8iQ8EjgMwH3
7S/HSZcVeTLSdTWjeoBibWJ20Krl2E70oWpbGeAGskwqGM7Rh6txF4YKNUXEwLYfGWE2PC4/YXTK
TRxq7jnPUntLtvAAOa2aT3LgU88M/3lmFAHluVj1VItew79HxqIjijlhqvsMf0v7rvgZmiNb1Eex
I3sH3HisKGtq2Yfjd0vXa2DSKkglNp1yF+ml870kMCTfpEy7Lpi/pcvGsafpjnUnvKsZ9Z6VdZZ8
A3Oe9RerGsneqF42j8wj0mNM8k9KF863wrH4dKQXGQelC9VnXmLmGH0dlsprx5jcV2bZPisVHyk+
Px5++NkoddEbuxz+KEX3nw4UDSrXQiJRY0avgR4itqfedNM3+iH2TT959YnCIOsztomu4mRSF4A/
+iPnwrUi2N/JHRpn9CTWIkYyfdz/EPA2DPZMpo50BrWTcQ5Xr/30bFideT0wuDtyqPn0cswhmApI
ntjDe54GhCYuKBV/iAfjOhJF8TqZMDkwEWBL8pLwyLvxoXHBd8zQw0ZtTggXKrX928vYZDSR0LjS
NVUjtSqqZqOB7roqcZduQ6C3p2O4uHctI6FtA7voWCDPh3PN+gHobCEgJUGGRsL+B1BMwMdlwggl
oLgFSV8450azOC9Wmr4NaTE+TbFpPX5dn318hrkmVRmtGlNH6XJw00LL40IHiuuHSZYyykqqswmJ
BgrSyDmywq1BoofPj5Q62zveSOIgnPWz/HVKDb0Z0DjDT5/pEq7PBCHJtOkb034eR8/pL+Cvts+0
HHJiZVOL/qwtkuRyCUO2dt5s8w48Tf+YaKl+30Gu6jY4RUAMD1Ylv9uaXDmDiXWNbSn8Jhh4A6bE
kw9jMhsVJPGlEq9LaZgJXJnIAybadd/LyotfQgEAMig5IV+MQ+ldLSQaxDvdBNFHwZMWt26YzsPG
nlrg2pWslxPgB3kCVsuIiC9u0vJldghoAxlpVK8WwGhw6dNoclQzUat0uHqrTaIVQvdHocXWCU73
4Z2u8zhv9HZpmHYBboyuBtQ09behIGnYn5c0UTvXQADj1xgBjzUMPvspeMpsDrR4vo3DAwmN/46w
BYhMhAc8YzDW4Ztyd2DvkUWhtiiPrOSfXI81g5YmRzxGQH9mNH/99ASrJAs6IQoYT3bI0k0SJki0
rwpfY2ULeLDFsSXzkyfbsJnpEaHFbM9djZf7T1tiaaSNAFyoluV6YkMjVMBQ16hW2hfVxUjhVSsD
RA8pAdi4tiWnacxG9lPlifkUDRlhQakwglQr0ubI2vbph2Ojl5x7+V4+ZFLVo+uVJoeiWk7JoxEz
fU+7Ab5BZdvHUis+WVbQwvJuo7ZgyHnoGOj6Yow1A/QvwIVhk9R1fVn1i7hA+1nzp4pPQjhpR25Q
/+wX54xN1u3aryfKbP/r7xUB85rFHQ6xh5UJ6KodXpSZHZu7ytQHmwI9jGDrjrn+GNcatkcvrATU
OJSJQZwkw3zJG8k2B8BipRFHRfarckMjZwyX1o/Ipbp7i+4btPTWrKfdgm/+hn/TdLa05PrtYKVZ
fVJVqXpHsMuErteGzj2ypH3Usaz1iQ5yw6E4NPgp9+9y4MWdQnp7vmv3zQ+IzQAWbbOAaw81cBuF
DUQu09D8CJqJH+cGE/tM60wsMXZ72dRec/r1cv5JFcnncR3pceQW4tA61sgKggvpJ/gPqgxkvMtk
ZsPQKDpyrDfXt2e/FlidWNQ+zHvwKR+O7xp8o17VjrANozk57aVQ3XZGufptdspxNbIjqGTulcYv
C72fLpD2NEIH74voBdu7qTY5oPWzpAktoHzKhvpKbeGc12tI5sq2kLXfO/P0jZ7R9JjkmoBfRKja
mnwfawm6pxjkQsh48SKLssWELGer3xx85VumTw5ncWGVd1hv00tn9uLbLEfbu4Hz1IY7VwiU0+kY
1o9yqZBPZY6sSx85j/2eh8SG7ea4jng19NQ6NhL80zrf+95Q2DGEZI9nhmXi8t5/YKLOcdMwqSxg
X55UgQ3G4UlbQmNEm7IMqAAd+UhbTr9zNcvrggktanEelpH9nuZ6dJsNZhl9o/RozV3IfK0HUTcV
5MDgYg6qzKFPASGu7rdOS5TnveOktbNlR02af6wG/8rw/79z899Ub+V917y9dVcv1f9ZL/BLVbg6
orj7v/t/tv/8Hb2p4KV72ftjW6K7/B/2zqM5bizdtn/lRc+hgDeDO7hIR5MUvURpgpBECjjwOPD4
9XeBUnUlUdnMVzXuiO6RWDyEO+b79l6buueLHO9e6jblP/1lH5x/8v/3H//fy+tveRjLl//5148C
eNn820JR5IcOfbaF/9nR/795WKSsRL9+0/nz//yLH//l59fND1SIOQXQjZuPK7P355efX9PIXp+L
XxYFKn5mnu1/+/kV8wO9jHmG5IWYE1nntsZvQ7+iAQJg5qYIq9L64J+MvxWy/nbNwRbFJpqPFgEK
8cscWBaFuCICOmaa0AZx5ao7mU5kE/hZ2WIc27lGqt5kUJ7uaSHHFtI19JCzgldZ6ZU3PoeKTTU4
Z2vyjVBRMD4tnoEnSTDQ9Wh1ytdGUB5aY9nuP8vYqcxVTaLsR7Oh4HBJ5AzToOl18Ay1TCo/OlOJ
EMDR5Gf7l+V5vKoUDlm+jMe0XKVJ693H9CtpFuquiprTJHhi083pd7ugd3FtqELJYYJprflQWIlK
LT2JAtAwagigHovBCP6xxWOs1qn4NI5xVWyEIhgBKVf84Fh5j5VbgZy4LlKI6z6ljxZGjoTStAY6
55IBZOhFRf4H0NCVyLXmk9kLAPtlT01rU9cU/UDYF3yhvjP0fXilJDLdOWreIanrR7ekKAJHJmZP
WBpx/vPglbv5NVsc+mHfTvI8SPYMNpc+F1U5ii0tln1ZTjrL6TnKYOc6UZ3+M1tk4rDeH2X5uoBC
gELhsmMzLA4jHi/t4f7JS/Om7XTtWooR4bCdEpZwIYu2js6ooQhx8/5oNDDfrCjIQJEnGbyVDDiL
3JYygjybkiAQ7Xd6bxSBSe1ISc9xsm8cE2oq5UIpoguvyPWKuc3WUUfakceOf5xkT4KJKC+LkFhJ
VPiEVcXSxTge8dCq+iVtqMUWT2E4evmuTLXwZkjwIvlN2Ljqzm3GgGyHUSOUxq4Bm8EmwwCCq9iT
hm9UBkQbLPwDR7EBK0mQpRFWoCwsrzwtUpobg6Tvz645CsN3u8aAXY/mFa5+aGqgvqoBSevUwwQN
e6G5D0FvgD9IJfTpzeRMhtyqbinXoKjq2f3QyPIslUY/XlAIpeKplBm+XSsu2mc1i5ynkXcrWVnS
peyRj2YXndWCqF3gmGN5VrHhdXcWMKiXxo2si94qWRT6BHMKSApFdF6zqeqBwthar8qh7NpVARQ0
hwimWdfAfam9yQn9M5LVKfueECtq+mHVCGp0sBU6NJvl4IBmzqybIUdaeQE82eixX3ELAD0kyfcm
7MJ8S0FbuKtJdxLcxhbnspVlFllFU8zQvyEognLeJpDYyP6QwvRZ0PEHp2OS63fEbZgeSs/I6Wcz
SAvPK6utvd1k6LdUcsYvalhLHhFhbeJdSkpV+opolRYaugeUYZROma8Kl7/zwiyNiTw1vv4Z2pdm
GNuU9kGmWBJI0+U0vJ3SxPg8dXoNa1lihEAw7dqEqGY1cRuJmUXzVbmJpI5ZkVdClgi3AvnGcF+G
cMhWEecJ6HltQzEW+5A77NjZCAuFawyrh0IosUpCjiHH+Dxx9kWTZoSxGsagnEdIzqJ1CLWw3CGN
jbCs5pEKnK2v1HzTapD2/KoQ2qck7KqXPhyTl4hW4UTJnP7yWikggCItl9m51JXWWiVuXSITA217
1mBn2QMW6aiKwy1b1cB+9FjP84tSSPhSaK2Ti6kaTPot42R9NiCCPvaKW15k6kzhHJr+hR0UB23u
or52TCJNVpQsRbEOeyPRMSZkwKNKvAH1BtOJvLHdhNJTn5IUg6RqjGFUt24XrRvdcpFXTeYPm3v8
OVad4s6KQjmdMa+QdadLLUGaP5vXdhNofGC2VdsgrhMhjyTVhYvmQBTYOaSe9/ejWmftFo5XFvlm
Mgp8pWGerwO17SV5iviDtg014vPGnqqfKbNM7scFm9F11VjycXIVukW5ocsHDTPhi9X2hu73hl2f
WwPEBSRojrQIycjSFx5lQmTaGPa0PAEHEkk0doW55hAT3JItZBAyOpVkdXoZnalVMaaQ60Kbav+6
0wv3u6u36ZWC+04DD1e6P2Hmmddmavcv0VSUBHpVhkV2HQpzhQ9MCuoFfYpdmI538hhNrbxyymn4
iXSrLqCCZcFTmXVIwXlHhLsOtTlAa9J6/d4z6/JuLEd+jC/JgFlIMX9cj6J0rkM10cN1GvbS2aaN
o+RbbIjhjxyTDQfOhEZRg006WUkFRcl6cg3IylZH4xoGcybOamPqNDwUhXcXwKYiIMwRKjesQxKO
xcvEHJYHavVIogX0ZyUxgxd7sgDloBDTKbp6KbELZtq5+0Y3KA7/yAcyWVZKVcWQQHln+Zm+zly6
FnDY1XqAaRVVQyXPYGWqreGHIZFWOwMSkT5dwp/g8Ba1SLX9SbWU7qJqNYtTBJnqypre8hxckXWQ
QmkYcCYAOafARpHlrT6WPUGIzAXd2s11cQ04HJ+0XSghSFkROpsSXdvXhPqiewZWPX8RkG+trR1G
46MEOGH7mgsglMqrFGdNjprWR8Ye5+sijHWXRmVtlB+9sWudtV3nQk1xBo7aLk2Iy4EzUGA6iww2
BHRtkgJAeyAmzDORq+LZarQXCQLmGb8ld7UZyZI0LF15GrqYfi9FEvGTNAS804GdVu2FqAWWmJIb
OdJnqQkY1N3WwnNjdJJnz+bGZA5AYLqZ7Agof6h6bEQSzELhhgSQuvWpu1XE1hBLROznUA1A8lMb
+lgH85nMCs9jDRDjlD/AIVR+oLIwv3hT01zz+5zPhZTqjzwIKLR5UY1T1yFQeeRDJbNwndYaujxN
qp2F81Yl9M3lxtcrRwbx5xhvg7myyWkQa7OjsLsy1DhAEwaAotoI0zS+R3am6yh2xn5m/OmVXylq
cx0wCeerMG3YaZkIadVLAgOtT6HaiPuGF16ugtFKbmWiM/uXiLmvdTMECx5z6AwAuwmeUwRq+UsZ
dlZKDWCKCmJ3iZdam1mZXVgDn5cPqNSEXhvnCUD2umXpGb3CWglMmDdYvdhVAvFKf2RGTkkYWpL6
s+ra/CnpwuDZTUhyI+AudJ/cDnSrr+WAd9cRSCkclsTAPBOLB30Hde9IyiJoSH2TJoP9MMnU/oY/
I/xC8xX0fl6TH06Xuab7Rbg3x1U9nKJhJRQFSKoAXAX9tMu7pywP7CeONpO19TCcOeANUhDfKcFC
fQm/hTTXgk1CpxY/M43KJEtZrX8c+My+Aj82flhOD+YdXGSAMd6eohA3p1ElGNcSp9tTck8lK3sf
yZsaLN8TjUs6biXl4bM8j6JoT783QK7dRSA2Bxp/NWkVLQoRD3/mtKoDTqGbKMCqvAqsCme3XgpU
MJYxTM7OaVKlufSmuiw/j8QOwB3He9jdDVGOnifs+/weikygf+yVeqjOpDJhPyA+jV4TZw7y9uDj
dZbZwKctbWlp3zGVhh0RPWSQWvkK/4TK9syu8Ea0O3xa8L9pa1P7Lvkz1HD6nAg2lheVVWZjwLru
hvRg87C3+m2bU4DtffITJvFdWFFkno1hitOoKILA2qelZuv0GTMdRSV7xy7IbhRYLCWcPTYTOupy
yyK/KE2ThJYQ6k1HMdg2C125IeFtSvZuS3sfjjKioOhZl1aqkNRixgjpZARpldMq1+MGuRBQwLFp
ksfodioyNi0a5pjVqc89fUV9vRDbMgD3sC6qgavAXjRyoIHoSrB0DdpSPNKiiKx0HcO3bT9NyB+K
R9FS6N+mxLgED22cWYbGxDAJe8uGRJdnoYdFp/WtTLr6rYiorDo+2ccSrsjEESRciYg+IAD52GEZ
VXL+WjwwU4K1kimyqB9H2bQe1v7Ixq9I+io9Ek0NzfqKAm+U73OoBP0VLX6nKYgzcRMn9qOB4+95
YMpKvUZMZ5EtjL26vy1LSLL3el269lVGkJW+GokI/eQpk8rnl2AL9KHUsslxe7zzGlGfxuc+Gsaf
tSaxEsIC7lyOepWenuWh0T/VWtkGG2vwusvKHoVL5yzo2aQYkuUwd2vlQWGHPfgzWJXwuSCjPGRb
jR7uY9upCWHgkKGuCi/p4cjohrEq3V5/imiIV2tZt6Z2VtHXmDboMazy3AMZoF9ofUV8WxXhKtg4
Bjef9yvA/VQ2DirByRwn4U/ZULSEFKWITpoAQPCGrn05rEmbJSsgNrJQbGKvDH/CfGLpjTDixhC6
a3mnWpmYzgh1zkhKClQ2+CP4g5sBwT16gsu4y0KTtdtBT8DGXXBY6E02w1UQZcYaEWF612tW+0Mn
o+B54vQbPpHjLp7SUoa3YZEHBPwVHQ5x26jxIEzd0D/raqfHN0GBzWtD9Q2tBq94O3LpRbvJbG1G
k/NqE4caYaPSlEGcuaCeOz+RrsWRQh3xnWMDkpAvIqd9HEyj+WSxDMY+cYw5DuNOEFJXiLq/JVuq
xlw12Kq+i2qD1rPCmXfmmObWtRY7ibtWvTB8UKWdfaEFNBPJWSEQjsSlkW6riD7TBj/v9H1y5rTA
kmyvyi9wmzF7qIMwz3Urdn9UAfVKkjUHUg1KDBq+LRNiGVMPnzBJzpkT8IloIBRej7r/LZ39i53d
wal/Ls39LpR9/JZRcnsowuKwdPb6479hmB9AtdgUqHAHUQqgJflH8UxRP2gmcnhqV8COSN22ZwPP
7/IZlTV6SRb/jFhRJ/SMf/pdPbM/aHyLNtUzaCMqJQz77xTP6Iy9KU8A22THwO93XoUT/L5FOaRU
J1DI8U8qP6a9y3vC0504N8erti1wVknHw79YOsX40cgzT9tH9RCnMzsx+qjoWvbTiXSCqI3UDm44
pQWfYpqxXyOUNY8zd1rd6HrL9l21KkoYUajq+cb2uuZbwf7WgCTBSsMaF1GV9rSKrUFide11iaGf
BdeLSJaNXCef09VM4rVSQnLP9EqqpBVx1Pii9bU5snEbpfZZa+Mg2kHB9aJdiG4bXj8kgXNvqjLs
ALFmV4+5RieckItQsx8NRU+STakp7pZkjJ4I8JRYzk1H+xATNMRjzdg4rIF82kWktOdAEbv5ROsV
2nawcy2+m1VcJpptApyCVjGxe4ZhdhWWcSKJeCkac510qPyI36vldxiMJG9wCEerQSZ6cl2gDtj1
1NvETaeZcRSuxkCT7DWawcimbS9kN16jpuM0Y1H4lKsGFCKnmZaDEuIkYr33HIbyYGVWTvuAsi4R
K2xbroeYlvNkPu9Au/q5wAQYrjTFLh+terA+QnEWrbWtIwFYZjL0sL2dDX3PXijwYapE1vw0mzy8
hDdHuSSWZr9BpUV8CNJOjKllp1HxIRT1GZOpx7ziWHWy8aBAUy4A2OVux6JogQHnsbx3E04vOyv0
unEtyTEht1kkQbJSdBbxcy+wJnU3gpTaN1OGezvsSiZmzlwkR1ljEP5sA9pbfptgwl3JMQ3kCmcI
8WI2KOLaL6qpeq47pHI76ECEGVKYpeYyc6oAzKs1cfF1VXuPcSpJr3s1QblxBoFxImiBikJZBU91
WnYcNdLY/OZY7pwyTno5XyQhvSjbkvuqK7iwOiHqedWT40XuguWkHykeq591l+xtzmNdHbFxQ2Xm
60bvPNoG8iMc646OVrpxIqz/dPie7comGFOnvDmta9QBwCRcNgCbhvDBj5OoxAsMythZcc4qboFQ
C6Jb6qn4jg+5vwwj2qjoNBQ81kZmNfVmrNL8abD05jtZIXQKiyhzXvROiPp8nLz4e+jF0Q11Jw5S
wumxJFaEdaQ+rV+FI1Fpj5Sgu5amU1ya1PcShFPnXRIKPUWuGMeXvaDjBxtETmgIk1y5xjALjh2U
dD+uYw7U5/Gkd9uU2kaBTzmKGr9VhgFMqhjZRRiNqvgNFdXOJ9sj/Wp4SvJFaRqcXKQa6Q3bKFN+
T0cDl7OZuc06RhhCyJXDynRGUEkHHykccptOOtF44BRi/tRG0e174IiBurKnsvkuJ5f4b8fsKP1M
3hytNnRIq7kGx9q5vSrZXXkqCZtBQKS8PzSN8thUQaWs+k4EL+SRetUWwgx89mlSgVcQKNqUvpcP
2e3UKtEV6VhKvo6nNH6hjU/9ghh1xacPyd1ryiy7C8faQzILqmM3YXcnMZyy1LcWqutX3hikmWqS
uMVZzozicclBeQG3lTOpMYT2o44El2JHAbRoRUXH1v2MAxZA7cB66UVvgGYJiUwvNCDYvgl9QfdF
HeXhpkxzWaPdnPebhdN1LROqNHe5FxHtawWJtYtERra3XaA++6V2+O8K/69Xefd/bo/dF9m3VLzp
j73+F78WeUv7gGwMLwTlfQ/54SyY+9UhM9UPtBs0x0HlBiGS49LhEj/jNgFKavQgXPod/17iFfpq
YCTgceILwutl4Zb7oy/4u41CS/FXn/BkW2Wev2kms1kwENlhErX5Gw4bHkFG8UxRIAJVotMfmZal
T7Zw+eVgy3NklIUu4tco8JQxQDs0BNXFKLqIofFOvN42dKE9QIHwXPaNtu4AXW8iZ3Tu3x+Ppvyb
nQuNw9kzNTdxdJ3iEYKYxXUloIADiSiJVTmGQhRQ9h0AhuYZ1esogyCtsB5ULZsLgqVjQPx1GVWU
ABwO8Suz8QqYQiTHNbeQ4TL3wtQG09sy+4+Fu0tcTjv6qvHyZJKrjh2JQsdMxH1jEfjhhY1YK2Zk
qMF6cMALIZpHsQjdpi+xlshdI7SYOYUDssmRXhqtA2DaKS2m40sJPbP/oWll13FU5w2hvpThL6BQ
0KnG0Olr4j3Irwe84RFj/kViQBP9uhJgxhyO2ahVORzXKcQ5H5ixIzUOz7hAyPrIU7ImfKZsI3iy
Rsohn5xKo/GywhBhqGeNFPwcAVHEAu5UkzRsSFLd5CAPzxOjCIiTo849qGtIHIOLaz2I7RAnauEk
FIIta0gt31V7h4yaCbYDlV7DpuwTDZCP2XKIDDePz9/Ccd5VTJKsqG1JdN0J+bMuaYF4q+Qt5UY1
usjaTkEQkXDhgQ/KTWaXmaWln6FnVPZ5GHsJZ8QSkk65zoixCL/WFDIpaeOiZrF3JEC8n2PcyAei
oXP9HMG9gBs1TLqE5GtEGgkrGp1SoJCh8gCEOxz9MA9zvEsO+INnapxsqrCcO+qOe64QTYK+S1J/
QDn3o0/QXr3kGKsLAUZpIjGBlAsju2wqQ2NBQsthUPPKCRH6nrB7T7YsfE20NfVspK2S5EXVK9RI
IJnuBfIP3B0OTcBLMkm77K4kOqa4gMBGwYnVsytpv6HLUNK9MWCZoQkjVfsqLdu8uhvjkQHZEyXq
R6BovXFZaJqX4CgBMSjoKesJrcEJENoGawgxbNio+s4k0Myiw7AVbDbsS8LwKvsaT1vZatAJ8rK4
pDDgsdoLy2qac22k12ytOuI0iVXoW5tSvhnOZkAisvSSwlNapU6xDeVQT1+8ztAVWheJ2ap3WVLb
yaqhLZlcVRmP7cYo0PV9lGFDXrxSoDa9J2OQJDgLRhHZvLKGjsbuJ1fO2eRnZyPJIT7yeVKvNOqE
m7wjprHw7T5I848IFjNx1QnixLjpI0UI8qKysLrqQrNvkxVuTK+SK6hKKq1+dyrH84oKkH0R2800
fhzBb7t+65S2tu7rFikvxKZpitL1VFWcCXZC1sI5KzVKbl+8quaEHnYkeRjryZN5d08CnkkksKoQ
vNX6UZsmXwsrJiEEakviPlIatR1mn0kLGnwZHK5Lvng71oHtYIohlveOroJVT5Nfs9kqunszMxVZ
3o8eKWlk8KhNIQOIsnqYtreBwtajvaxKZ5Tu96mhuTOd58iB5ENbFqYy3lfFQLmvEzTa1lj1SriJ
ceeE8aayJ5XAX1htVb1xgPr3fu3EXV/6fWRH9qrTyh5DQsFU6l1bEOk6Nlu8fFRdFLoKYCtQGBBL
jMwz3E5wrsigqRtHvfacWMHwouSKsjHqxgX86FoBSR1NmFIiihXB6U1R2/LcZuLQHiHFVNYuT4VD
vL1Lkt5F0pTyMg/VIlmzUZ1j4xQthkBjmvrorseAMihR3lOZe+ZZwWYM/4Ih6wHU9lSwSYy/hKT3
Se+yG70uTKEQYVUPrkgkCSIFQ0cK4OmEPGAhQsBugoSXNdwBKaLhE17o+2ydtDTEKxBzCNiVmyxr
C1oB9iROCJSPjoOzVSftUUdgN8sUDpSjLPtqk5pkmkISqyjlcBa5jwv59yA7vxdJRHwc7Fkt8a68
HcaJhVtRLiPYulI8+5zS3GWlVue1tOTejEzC/t5fluff96cOjPHQ9VBOQCVkWA4qi8V4QeGQdgX6
gu453hZYSm3mTxZhsLmjwfvLQqh25qh+SwLgiO8PvRB2zEOzJ2AWobDLo7MXTw4XXmcHCe8Y/tJ0
E/dJuiVRSN2qqjwF3fjrw+MikZ2idEOBihr07V1lsbYyyvW0MnRvYJ9DVTJo3fDEBf31Xs4XgqsF
ISNwnSUlvR3HtKYVRcOsn2oaR0PJxQSZ9WRySF+5BVx0utLoVow0+28tD53drGubpa7/eaP/v23d
yOVWf/5PfpfzLO8D23WcKhRd0GXN//KHFk7/4FFG8whrgyn9qpL7QwvHf0PyK3qmg0ScP7RwpvGB
RAQw+JweNFpsuvt3tvpzse7g60NA6YBMYdICM0ZN/DUS5mBSmcLATByr0/eJq/nkYYTiAjo3BQLt
o6wuFfMUkuLtpp9LZTwqVTSasNoiZVt8ciSbIiWtRm2vkiURp1/17IfUYuLTT9F7Ft/2r4EwJeGV
4i4hMH/7wQEUEsPYhfqe+NXzShA768J7K9cHz/rIGebIKERjoBWEZWUzWS6UhCnbb6tgE0RiW9c/
IKBCtQc3eZ2ktXH2/lCLGWS+IIZCFAa/CsK2txjKwWOWc2Iw91Wvu2Bf0mk9mFFwgqtx5PlAV0OO
okHlMtmSv71tZO+U6C8Nc5/3JCcbnfWApzDaoN0or8DUm/77F6Ufu4GwEzBfoEVnDV9cVeeGSoX2
ztyz6LX6SgEq+lj0BdDgQQywBVOOyfOuU3aCWLROvUiSUH5rZTYk67rwamtDyzLoiSaii7zqnNL5
1sY9uxLNYqNAEG0cPxTgqlaCPvvPqJI9JNFc776EAmXPTTf23hnJmsTKJygu+hOXtwCOvb7ujk1N
nlMGR2qmgbe3E+stRzCOdHuDI8ym0aqPZiLCNY4K80wlE30IlOvMbL+WQTNdpDUcm0q6xikY+uLc
O7864N+ZgFhpgQy8PoSDj9yeEx9JBzX35EoRdsOR1/SaqxihkF+P8ZaOF5TZxs899TySU/wPboJH
hIwDOmj2vi/1k2bhqEFjTNbexFm2MsJyvM21u1rW08ZsmnQvEGuoLjIaz47PE0Ua15Yz2Cd0+kce
BRsNfBhMnfNha0njaVydjTi17L2uJdWTTRPyDGD/l66LkzOh6/1mTNXkquUAvlMoYW+0QGhn9ZAq
5++/8n/5jlkEzHm3ODuOwCCwIBxu40rwwEbvFsqlnVAHHD1nuJ+sPjgxMS18krx5DANUi6mJ8xBH
9cWGA0JWbdR6q1zKcI2l/2JwymcUXBOSHRJJQCP5veYirZPiKrz/+1fIZpRVhWmEVJhFg2goiI6U
4QS2kPBSXAW9/beyJV6vzYJqT/3MJOXjLw7hInW01qs977LpDG2lCeueUxLxUnq8juMgOUP3Em3e
v6a/zIuU2w6HXDy12pUyI0bLu3Su0+qLNlfFHmvj8f1B/jIZLgZZPDPCTMKOsHvvMlS/9kQPaOf9
KQTiketgHwL4gzAnbt6Su6ii8ksUU6BdUeBdzKHJegty+LYzuu37F3PkPX8z0qxyPph0ehoqmj6h
kmk1CMSWu2vFcOJENC8ObzYvcycLTRorMJQW9dV5dTBE5Xb6kIHN3vdlG+26qTp3k7De4BG55LQw
XtG1OgVfOnZVLMPwoGiA6myz315Vl45tU5UNQ4ZyV439F2k7N3//xh0OsXjVELCNVVExhBwhQxgO
grbSOrUP+8u+j1tHqY/TD6dWtpKLQbQJZTeBJNFe12+DsLtwld3IQtvwGuTepVvdN65xYko69uqR
xwLLR9U46C0TYVp1RIdiMGSoX6lQA3jrlP5W1Kd4ikcf0Z/jLF9xrfRip7P6aA9xf2f2WudHYzb4
7z+kxUlrnl7nPR9zD8V7+Ffzp3zw6ql0F4XVMYh2beebAkTNmF5D7d2BA1Ag1rw/2tGndTDafGsP
RiPFwZlEMUZ7WGQ7vc0uUBc+ZxEJs54BApf0ixplcu+cmPRe18TlB3Z4lYvdmTbaHeFyjCujO+ge
O9pX6xC5NRVjXX/qKkK1QgsdoPQFfLEsuYzSlzA6y+oAsd7XXl5l4gfFRX8Km6uw7/y+2BC9tM28
ZFcb1m4omnWOKkVTzkJYT+/fs6Ov28E9W9QVGtDZ4BHUaI/2f6ux2nML14NioOyibfPvA9+RQ8Cx
aejwLi3Wu95q7JbaebSP2lukBh8rVG2h/BzCgvMVIjXeH23uAP1l1oNIN/eAkP24S2dj57XE2YLn
2XdAayf3rC5+evVXbSJ3YWy/GJ37EHKKG6onJaYS7kPRBWVLoOa4LiZn3eYXcXdrk55toOpxnS2U
wBNv65FljP7Vn3/g4s4HcRupEiXpvi1SMCxs/T62AxB5cxpPLcvHvnUXVAB2M3gh7nIFECpxBNSo
oz1YDgnwGkFca5rZ+fu3/NirdDjK4jOgShQFjTXwGYhvNZr0HpvXaF5kenbizh29nJkOxbaQrfpy
pwz/H1nGwPeWqOiOCzT004kRjj0bOHW/R+Bk8HYmAQM19bLjUhoFuydZHa68/Sf7GAxTM9eeCC68
TIvpqi0avEhiivaBdoto+6xQCWkzyhMH4qOXQidHp+NJN3RZdy1QsxjkOzAF8+or3ady+tqXJ04N
R8eY1VicG2CRevO/H0y8KIVVmj92tI/zq2CiZ1fv4DGcWBj/ejRhMaGZ8e9RFvcLST5XiEJyP+i5
CkjS1InZDKPzKaATKmL9yjbKp1L0qzq0vlh1k21CQ57KKDs2ix3+EYuXfLBmETJWsj3gDcWvUtNb
jwNaDzHSonOVcKMW/anyydExKTE7c00BbcViNxWIUa2Slkd4DvoI0c3guziYTf16vPsHX/DBQPrb
52gNmNI7Z56SOghzxjeLig2L1DSeqvMenSoOBlps4eP51NINbrQvvPumK/3BbbFQXrhluXn/io6+
mTMn/vUUyaHt7RWxtnlGT4ljnyuPYQyGZXxUxKkNwNGreW0J4G9HDbB4J0hdMHqpxGIf6z+dcAIg
99FzidAiKOH9q1nwjV6PdM4sNeDMyvlcn8ukhx/a0OaKQ29N7DuDWJWxWbvZruqv8u84DwCEnYGC
if3JW6v5Fna7r5z4BI/cTcSW6BoBW9I3Xyoekj6NhYMJZh97j43xGHH+OjWVHDuRvxlj8Wro5B/l
g8UYtqns2AU7F0iwN+W2GdOzsap3SvqM5uLEa3JkRXltGcFRxi1L8fXtfW0dvWejGoq9G/S3MXET
OKxP8ROP3jy2wXSmPGDDyzUlcNqGTLNM7AOUghyNFSPZYOY58YocvZKDURZzRUumNVLHXOwjkopa
VNfAh/7BENSHNJCm/J+16+3NKqoOIb7XQNpxr9pcbtFTnRjhyAf1i5P1mo0IKevtCF5H/jfOKbGX
6iehX/VDcRfpV4aanij5HXskTA10gtw5iHU5sQojqBF6W7zP9ouZ3Sn9Y0NE2/vf7JFDCX2DP8dY
fLIF1C0tTk1BV3BqLwBmAqoozHJHsf2CcMfPsVcnt6pb3fZxcur4der6FvexmdQK1Qxj1+6N132K
rS+N9/P9y1ugSl+npDfXt3gbJldow1DbYq9c1pq9s85QHqPiD0g7MV4y7DSOtjPxyXD0cuAHvD/6
sRfl8ObON+Bg44FTsG+j3hD7BBnmmG8q67OA6OwlP/7BOHRHMLaz+AM0ezsOwmSF8D+HZWT0+o1V
iztb6qNfy8RYicE8hYk5elmviZesWDS/FsM5ialklc505ERk3oQlOW0XaZWvZyHp+xd2ZGtBxRv4
i4WMnlLNYn0cTLNqJc3svaSVzT5Ux4pkC0LeB+lnp3hwx5avN6MtJidtxArYxow2wUH9nCnSl+mt
hozD9KP6so0NnBePPTA1z9mEmNtG8k7ev96jXyNdIZzj/A/W09sHSQBnEmgOM8sQcsqe2RerdiRX
EhuiCXnSC5DkGNNaol3fFQF03/eHP/pBHgy/+CC9Stcabb7dCirvVjgYWx9PFi9fdwGLegTVI3vu
V9JJBxH59iKRfbuIR+Q8rTW+olxXqLHFcBVnT4JFwZOfnUetOGcvsaY/dOIocKTi42K/AMxAXwwh
+uLVbVWbUlLUiv2nsajJi8VyC8moSC6dwdgazj843bwZbv6SDiaAIo5D8vMYDnIbiQa3qXyZTmUs
HHtoh5e02N6FpLk6+sAYZXdRFN9EeztaJ+7a0V0PTD3umsfHSIDE2+sIAq0zXFAq+xrhDRs8SN13
IYELcas8t1G5V/MpWEHTJ0HzRMbO8aFRgfK05jV9OXTZp4ZWzAtUVobGuT1lAshsi6tMK92do5KG
HAaV3FGt0vZoiPqdnWWn8FBHVxF26XScYJvp7HHfXn+spKJSNZXr128Leyy2SVutp854JrbuirC0
vaGg2qIIZpTqJlV2XX8ucvVEV/fogz74IxYVKrWRMhTmIPaVduVJ6av17cmmzNHvA/aXA9aHffyy
7Iq1LenSpmA7AMyAiFO0QxYBjZs2nazzpGzN2Q1+qVqleWIJOzbTEwGhaWhoXPafi3Xa7s2swIwj
9g225wutM3exBszbze1u7YSWuxaYQ09UhI4/VoTWbKmZbdFjvX2sLbDlOMVguh8s5aqtHpOO5E5i
iJot6kuP6lrrfkJatBEaFh1T3XRf3p9vj+2GzRmvRAuHzSoikDfTQ4+0rrW7ec8dB1cO3iGaLSdW
lKMvzcEQi5fGjYVty54Nt1p8mspqNalXBgLi96/j6Fvz5yDLIo6MIgiMEYMoWfnEXitO7gf8OFkt
bjvxI01PvCvH9h+8nC7aUZLAgN+/vW0QNE05EmC4V7OLaUSml15QO42yE6vh0VfSdh0DZQ/N3qX4
pNMmt8ILzNsBFaDxopVjfU0BXWjweE81Q49eEmjgOYJjroIt3kQtjfE6DYwVDy56cxTocP70cWP1
p6byoy+EwwEP8SG1gCUq0+vJJC9rpvICn/8QPEfjVm9JbLuc0mB17iH/pnUkZii1vQrY+RDVu+3H
5/dfmFN/xPzvB+sicWEsJhofXhx/i6RYNeICl/r7Yxx9KR0SRTnSoozSFmNkbgkhTDA3w2X1Lfds
iDXSLG7CaOuU22A6MdrxK/pztMUKGQbJZFWSU6eFNFjKdVaT0x3dvn9JR+eLg0taLvW5mSYi5dk1
erWyA/D3/+hLPhhhMSM5BjKaouam5QTT2HdhFmyiaNqmHdGmn8hSPjE7vT6Ev+wFD8ZbTE/t4MQQ
JzsqRsiD9eEay4Af19eFOJ8bG624KIeCLCj1LraynWW066ho8Az+H2lnths3snTrJyLAebitWaWS
bdmWPNwQsi1znmc+/f9R+3S7KsVThNVAXzRgQFGZGRmMjFix1g6ZgYWLsbC3YlCJTKULg4SV+3G4
Dq17l6nx66c36yI27WYdojM6p9MvOHN64PqOb8UDUTJofleNNd6MpvE17SFxvW5oNpicGRI8v+gK
RjZMNrWPnhRg93FKqptAU9NWC0tasiR4veKWOlgsLKWjcSjU7Egjgqb9Jl2Sq5k9nbMlCZ5vp2nD
fGFHwBhhxw/M5ygol3x/6XwE3x/0pMugkef5Zz0kvrZNqx8IxG6vn82SEcHhAW9a8NfgZjaHErm/
6Z+/7WNiQ64OIHl6ZwnnL4c6A4c9jpYo8X4SfpCS34Pcn+pgwdHmF/PHkHD8mpf6cDmzY1Zh3iba
sz3YW6m0F5xs9jtsk3sD0YRf+CWLO7s3ed0xh66SfPeeYd0yFYZIgjpRtCnGtowD5db2lHAhMM2v
7I9N4a5mcQFMkVkaWg1PsjJs8Tgo5haMzH6hQNMBpQW2rogBAQIXnxf3yKsi+x2hGWK2Bz14Rh6g
NHd9uiQcOrckQ+WDDyYZ0kHRK1KG0Cf9CyrXfirvi0zSN7kbdvsqyuKb607+0lIQwzrtMN0AtEip
VFR/qJqI+S+wdwBsxkPlKMzgUQSLt5Wf7bN879S76RGJduyWafkN2m+G1XyqG/1YyWjnSjBwjfWw
v/6j5mIVQ9wIBJH6wJwjXG8VNh8ni/hNQdDD4/ddSX+njAqia3Xdzlyogr4BkMw0eqGJYuZdOOR1
b8fhKfY+Dt5vWjrX//6c15z/fSEUhr5LRQgO71OWglMxV6hYryLvy6Qax8DhJo021+3NvsDBEAMD
RNwGfQjBoB8ZejHW04KcrtiVRaTvxggO67DPrIOXq0g3xBAsFGbkrHKvT74ODljQ6z9iznkntBZA
J8qBpkgwrsGinRkmi1a8R9WT1zR2JPPxuo25gzPRo3AmiD9hZvr3szgTpWNTj2oWntI4eah47a8A
O+VvCGaEZMi1qSPIYFgvjRRBMQzZkIanokrR0ZVRjJUnXss2z39WObLgzHcuqcHPeQwNRnOi9dYo
7wlhmnptOcjZEJ4G+c6rHibmsCj7prgJyhd3UIMtLHH6hImXH9Zuuu28ZnRZnA4IUGTuqROFJ6gN
HnMNEr9vocqQ6gFmmg9K/oH354J3zFqE141pYACRPNUuNzXTZCi1YzM8tdWWnCezU94tQ418iUcp
04KUsP9aGPbuur8or/dVR8WEO4EE71RTFOrFFaxbuc985Un5ae10SF6TWwVSth/uMxWaXlk7/akY
9jqKH/KxhaQSYhUfsIa3WCafKanySxiTmDSOeRaL4oWDLxeMt4HKizqeBAwpjwepdD+YQ3EjGw9d
/zyk+borUbqU3HdDsySxPrsR9MGYQaVZxfTS5f4XOfKx/lj5J74FEJ2UEw/lqlWgL9nW+je6WAse
9jojYHaG7zzxlZEz1RAuUQwrasmEmX8qmGIM2u8V5Oxt9zOG/SsJFz4bc7YYKwOiQu+VT6dQbIAN
As4+D9CB1uZbNfk0fpasEeDtKtH/ur6HXiCz+uQVbCN42MtddBrfglKRD7Sk/45Ckpz4qMDvct1p
X18VHbAjIBjkMggFYvxJFAjoxoRSTQ2jTJk8wJm4dp4G80lKn9UvTrfwYp3xDMxN9M58dacu5uWa
mNdmEhb29FPWxXQTkKNyv+juTo1u7AyJsPbX9dXNXYQLe+qlPQn8QwDzYHBSzJipboQDcuMG+t09
8nWPGihVr/891t+lmzioV0sVh5l64rS5f1Yr+GXp231nD5Q1JF86WDaClqO7c638WAXHMHLvnMbY
Vrl9cNFWV+Vsk7cGHHFLTbOZDzY/Y2qsMLOCvtGrISPZtTNjqnyYTCmqtbrW5e9D+DjEwb6K0Y3X
vg1ImLXa0rft9UeaSzlpcVE/nvI+IVFArFbxHPhkTw7McLbTQgzd0FVdcuGZogGgbaB1E/yd+p/o
w5RTA2OIwVaPwy9578ubHMIdJkDXvq4gOb96MG7gZmkPqQRJ2oJo1Ew4IMxSHLdADOPQk8OfJQlT
gEAZN6CqZP1UIEuKw89l+eyEH8Lw54IvT5Hl8jvKGZ6Zmq7ymSnbanRbgpOHWbGncHjO4HFKGJH3
PlrjXjePrr3Lsi8LNqf7ccWmWAXRR0vJaXZwX6NqVb3zjUMA/56773/U5Uff0Ff8p6OKV+4XDM8t
lhYPVRGKkjyChX1FWoTt7rk6fnzS22e5eIqeK1lbo3u2tuvPuu3tEmnpMT5FVHG1JjOTHCWTciTr
lzvsZkrZDD3v177cToVX13aYmRzXaroQBmday6DuziwJuaUdVaPqTXWuZGzWTLNJ1Ze0VLc8iTSH
2cl1Bv3VIN/CNfhBVZO9D0vx0P81nITfMKFimHvgnr6EjTN/Qr1wDOVpta2EmnMpQRTgWsARoAPJ
Fr4ys1eUN8M0EUs4ZLjjcmcHF1JQ2FoDRiqzNdSIhxj1StQorUOh6xGUII+KzpSl5W4sPdlOXTw1
jk4ojG9L1X247lsznzzW/ee3CHtvqi3qjBl9s4kIEsoBlEqfIgtNU/gZR+bUUfZBjOXHdaNzsfDc
qJASOQwBTc9tYrASPTi5velSa2d3z9etzC4NgTemgABt8aq43GZI0g1GFhyu66gcSnuvNc6mrs2N
rZfPoQ13v7YOG/lw3ei0X+KtsWTaL8wZkWqKHdksbRtT9hVqIzGg/DbXpXWiaUtqhHN389yK8DFR
IbSGcZ7iiCrF+9pXD01xr3UUBpb657OGFAL3pA4BF6aQdiW90TZQ+eEeFLq2gMfyfWZYv3Uu4E6p
PHshy5vdPaoCOhN9NLXF2aN6NGxYtHVmdmClq8b7IWs2189ndkHTnBvpMfQPYqEnaipwexIxHPXQ
tWbcIWa0lbzjYvVvLs9A9e6PIWHnmkFKR/iOSbZ842Ql/rbwVeSX2xuq+BulQgc4GPud7IQ/KQt8
+2+LFNyj12DpqKfvsDlCXr8r4g95Bvs3fD/X7cweF+8qSkb0adG2ubxhSKZQcDGY0yCfgt7lHprG
7XULMykySH7m3qbHEwp2wmdegz8qZjABnL0KuXfy0SVTNpWvcQ0tMu1gq1/41M5FJiYHoMsAsY05
4dQGSWtDJvqC01B/DNt+U3lQBA5L88KzTnhmRdg3BAFkdCcBhXe/szpaWdY9yP4xf7q+d9NfeRWK
zqwIWUNOJspYOGvpYTeL4mJb9LdR/64Pm3UeLpzT0oqEc0qclG4qCONTk1d3djgcM/+5L76oYfnx
+qJmDcEOQYkSwA2MI5cu10RSq9STVGQhDxu9eFQG7a6SNz3s8NcNzXrCmSHh6wE2qTS86S0IozSJ
szI9zxzju5sWxsInY/acGFWcdDmnocHplp2lHmWSKzCqcU4Mb68H7RjRYvuMFmWCWJr/+/qqZu/T
ma1p1We2FNCQ/RgCqrCQq3zfoeqwTwaEOyzECWBe3UOr9sOUx2zhWs2eGlweNsGCQqV4rZRKTXS/
oYNvwe+0tTzGBmCe/pTqaOQVfti/JS5BIGzAfDMBZoRVVqM86IWBudiiUGlkEV9iprkWfH7OQyj7
wrAzkZ7wP5d7OZZubuV5/D/8Gne41u6XQ+ySEeFiBZGdtPYEUYmUI9ImjEPemdkSicNcHJ8w9JoF
78bEk3K5EjcvgGk7FCKg1ik+KW1RrAzY0BZehzONDx2k6h8zwrGEXqPXA2y7J8Vx4AANCw2gWvw9
LkMkgWInBCqrDBs0Y5pt7zQmurSICrWu5G9S0zS37RihtBWb2gEBVofMdPSO8HssTjFMZRcxbp7/
zMmZz+5I76nm/xA00KVmE6FYVW97aHc7zTjY+rFxbzXY5niK1YsFqLlQQJXLtOBRspkWEkxrBmQg
wUiFhmThFvicvYWGcQt7DUJkuf9eH4OFizmbpky5nQ0d5kuV9HKx3UA7yoOg/mTkubPNGynbJJ2c
raS0i7bQYqJ91njpOrV5EOV1ln8rDUQ6rgelWR/nopIt6S+X9vI3xGFnNj4iS8zRf2fKzQlL6Bp/
XLcxF/ioRDNIB7AV3ijBxZEIVzvVjWhwoTOkHgut2ki8mtPvdOO9aqH1+1K5e+VCZ9YET1ecDGUE
lBhPgSqjmLGWh4Esc7inwbFt63wnld8TbSChaba2Wt1cX+rsbTbgw6CSyRS6mOK6UGw7skTI6N1k
o6iI6EBJd93EFHVere/MhOCnUj9Kg9URYPWi20VqsFOV22poDqH8OdMejX61mJjN3owzi9O/n13K
2oCyWRtZVKj/jHvJRpUmQgQTipzBf4bu+Pr6Zj3yzJoQ2hNZUtGbwFtCgLNjUb6fYi6a928oOvBJ
hBhLoeKA618uylXQ/AhfEO3RUxH+CMPj8pTArC+SnoMSnmqPfBAvjTT01mNfproSh80tmkrrMPk8
mqA4a3MVW/rK1jomxn3exUGzHxJ7qSI5t5dUj2jpIURJy0vYS1jmkRPreEIaKpKr+YbKfYPp6wc2
c7356+whX2OaOWKTRdMSBBIzjJSIaGsaGhTNPg61DS/lTQYhd5cuXLKZG4BBWH2BKBA6xY8/WIIB
CkFaleCi1qEbvtdlvhQq9GKD82gYwbGRj7W11Mub7pVw74A/MngMynqSjReiWCmZZdHAnX0qHQpG
pil9roLorpYKd5PKVvz3cZkoAs4ZlCA0A5MWw/mdy/Soj/U+emnWx/TFcuWusxeKfzP3+sKGemnD
CBFl8dwwPNV0xZAKP0bWgFjMXdc8luifvcFLpuI4VE1U4MXWmNuRm6DHHp708aW5m0CuD2PhTnXl
GAmV7klC6JNHpfl83e7MFaC7wzuWyRXOTkx/MxJ72Ym78OR09p3n1rfUUNv+rzF6aMpCMMY5TcUn
WfCNykSRyvEwYqngKp4za2mCdc75gIMzcIdsp0OmeHlUvQLBbiJb4Qk6EJsR8WBngplL3Y/XN2vO
I87NCN+WSktdXgv0q4MY+ox4p9o36iEok40efr1uaS5onFsSvikUYgqtHFiQNeyktkTPSZaREIB5
tIVF0t7G2t8Ph3FGZ1soxMJUp64sy3p40pwnw7ozg21b+CtGI/7bwqbgdfaxdKyhrsiBwpOn3Ogd
zC1SdpoqDNFjVJQrlH8WguGsf/9Zllg8D1vNqC1Xw79H+nYWgpjVxP7WJL+vr2vuW8b+0Vpi1IQC
jQidGiPDQXrBBcuQgqmxkm/IztzIXfkuzOqfRbtr5efy2fApEo2ZvEQsMesu9LpBDULHRBv6cldL
ty3dSpPAFtnAsqo83ZhKyhhwGK9yS90WIxwyP68veMmkUISA6McduwSTnaK8jxt/06fQtoUwCVTV
DWIMW9/L3hCQp47+P6sUwghMfmneIgRzisxwnaOCsSsTDVmFTpFWpR8fkq6NFkzOug850PQ6nDSr
hVXmI1SS5QT7VONtQ+M1pCZWmQul5VkjiL9N4yxMS4rcTL1U5YwWUJjXmydQdn7zsNjImj0tHlPT
xAqELaZwu2NYwaHL5B0TdOo6GhgHkn+4OW8pgGjqQXUXPs/zt+HMnnDNIzTa0rTAXh6E916BdEZ+
tMc7Jdi1arWVXfQztJso/pYvvRpn9/KPYXEQypEKmUFyjSqpcpPqTJWZ9pZ28Ifrzj9vBTDY9Mnk
vgnbadeJWwW9CRqDIqyVHcu4hPpmf93I5M5iRgVVnDzNlvDptAR3hz7MCuoEI6GhnKIyvm119+m6
ibl1TBAoKnzQLkBGexk3IH7upqc+JRxQzUP6pDsPsIK9wQYELqDA+cWv2pcpSpmNgRTDKayPErNZ
yVCuQkq+163MZQAgRP+1olyuxPZauDJMjzhf3qfauIXzHJX3oyEZCx+Ul+GuV8dyZkmItWYfu16S
1Xwo0RC+kWIklnqgRYe68fttGSCj7Wm1dS9LMLoVemJ+CNX4vuq6b1YH/bzkjf0+U7xglet2tvEH
9GJkdBkRnkLyNi7tLza6r6s8Y0a50jznpggDJrKC2N9bfd2casDWUAfySmk95Dyvb+KsO5B8TsBm
OsAiisDNNagwKHqexjBcWzEqzMpdYC19rF7wJK92kIFIpm4YSgUNdnlWmjvyWPIAphrxDoDq0dGG
ta0nE3Lf3KIX8aDGn1R9wqmC+ynvfTN8VMJi3ZoftPRHg2D12GU3VfcOxtTEvgcGvZPVB09S10a6
reN3EjxLK5x6d31z5mqE2pTEQl9K85Sc4vJnJyGz+hD3k2Tmt2GX3AdoCEVjdmP44UYexhPc3nd1
Aqo3LXxn1foQrGbNvqhQv7KCjWppxyFQty6CX285trMfJtziSDPDHA1GfljTr/swXwXHSncP15c/
G40Y9AT8OnGZiPNnRYFOh6OWJG79RyS91rK8EItmb/CZgck5zzJDvyoqpN8x0MUbeBE5e1X9FHmP
15cx9yGEBv7fZQiJdanYDifA7VWNdxZKjYBMYfErJYcK7y+O7bq1uRrmC7v9hN7Aa8Rda0YURo2C
oyF/0FQ0YizGBPsE3MjHqtqEpXLLs7VFG+G63ekGvbphoB//MSvsZeZKSoZOK49xf2vDPaeTBa7y
sV8rvrWqNIRWemXVKMUShHjugTSR+f9jdzrjszMMusBGVJhnuea+lwGQsDCFuR/D2ZakodfXOGuL
QdJpVmFiVBMi/lABqB8MTrK1jnEdIZKpMHwct4fKDagtLnF2zsbGM3NC2A8tI2j1kvqG4z3RAWCe
+iFLFj6Vs2kTeG/4yIDIQZ0uREanTHQj64Fgqy5CY0ruH0d7rYxPLoOlCSQSXr3PE+kRpsu0DB/e
sp//2haDf4r0IgKr2O7iD+5QHWodSXnDWuX2sxO8pX5zttBJMPPcUfxWKhGBBtou8XQgl4+zfQP6
8B75puQN8EYo72FZmQY76IkJcRvRjqzMOkort7lRrNUcmlC5XyirzzrjmQ0hBI8NlGBJp4SnSm5W
NRrxQ/JkluGmg+WZxsz1k5p1xTNj07+f3TKuw5DBfhueEiv/okjB1jWsX7Jjbq6bmQ9eDHlCHcEw
tWwLt9lsCq/2SyZvcq1cDUb8PneNW9TK2yy7kaLxXZ4eEQJKfiyYnc7+VfBiDM40Jt4/Gs+Xy+sb
ObWSEbOFW20yZBaT/EEvPtft5x7FHq3NVhrdoP2ITvR1y7OfOATMKZnyGGNq5tKwxFc/RG+I26ck
1toK+v6mc+Vq/9+sCMtzFcY5S3WyAsnkWrLyYeNGhK/rVma/pvTsJ25DqMDFPrNeAOBOerJuLfTV
qRJsrMdY5gM0+OuesYg3mYMAh24dtURzuh9nLhk1veFrA985GVp97bcBwVD9OUyTN+zdVJMFz0Nf
0LKFExpM3Qq6jiAc1yPd2JsBgeXr+zZ3t84tCKejeqEWqWpFbmr9zCqauu77olhMC+Y8DcQaQBFg
ADCNCnFeCnopljq+k2V1ZFKx9zZ2GG0cJdigBYaUex/fKclBkstd6n1M0nepWy4c2FzAYgSGPgGk
exBpCAFriMYWtQEOTIc7GL5meIMafduYxiYNUO8yooc37OuZPSFm6fGkjJ1gT0JQntnWtdbkd1I2
LGSpc1B+Rns0nSlGOElof1w6YuHFQYyeecgAaL4prTunG1Z5caSEs1asFtowJMYSXgtaupF6yHg/
N0tM27MedPYLBB8NQjlv04FfYKePTWnsxsRZ2+ESA+WsByF4ZTOSbvDwFc6vVVvJQK0LK672w/dM
e+3nyrh5y6H9MSIcWsjEM3LNUyepPqJjf7SNn7WbLhzZ/H79MSJ8ZSKjSrVunBKrID+4nr3Je+Ww
iBadtfICIoGSjFnj6V1wFqDstggzWybhyMyCifoG2qiqRQYYcb//J8b0/xXwnL1aDKxOFO9AT23B
BXNEEAcvxJSvmFvrqzREqz47GJ231d+0d+AxcLdJk0gkf4z9zKAAMU6tPnmdet8nyGiVLJQn5z4l
E+jjHyOCQ2t6bRD4STccNTBXytihGIRk8k7TkxTeHW0JsDe7fwhpQQGJUii1vMujCiy7RNJFxrVN
hB7DuA7XoN/9naRE5QblOYrbQZcsvKHnhgK1SZz0H6tCSNb9JB/rkkbBWJVHtRrXyLnvBwXamCzd
jq1zYw1IQj/prbPrA+cXyO53luGdzPDDGIVHTbqf0BITW8MbriDza1SGgacpYqWRjmqhjo5Nrked
JLL2pe6t7UU+iNnbcWZFWLwRV9VgFA5fA5kHBj0t58EcluqZs35Eu/ZFkIsRNsFI56VyQnoVnTLV
3sB45srQGjnDemwXHHZ+Nf8YQnjm0oHcDID/IEnhS1UzavWjbNUrhKLeEh3/XQ/d/UszvFzksGpZ
T+70G9VzDqYebeJFMsrJ3cV0eOpy/2/bGBS9NKNXoTThB5g8dtUdrbMPjKQ6YbBu6rtp2Ae89sJb
Zm77oGxjlppJYMbQhE9L3nV+McoEFb/75I/PQ3vXBEs1wFkbdGupOgN0p212uSg1yyMb0lLSrDQ8
+Jl+YIIxNPyFE5rbOpBbTPaRkk5jzZdWJMmqvCYKo1NQDSv4RLcRnVSqwoqUrqViXIXhwtbNhS4E
S3mzMOVmvVKJ1Jij00a3jkDWN8EqbQb3lzcG1touWnudO1BEq67ylngJeAVe+QnoDufs5SrdPnbs
tkuik65/zdMdn7q99Gj466DM99eD0ex+nlkSPMPo0rJPvTI6uW23m6a7fHdX2i2D20Qkp+i8g4xw
6Vts8rBgxoPRV5H+oS06NdPGLjo1BYBHGlzZPq+1+GZ0IrRFInTbec9tgyg0FxBQs89fCBv+tSzE
qyFz+zyFWO80lAPDc4oH3nC4axoF8aY1EBjkJFHkKMMfwDIXvkZz14PUYSprQYnCOOHlkaYxQ2dq
ZkSwVUdf+nQYbvQh+hoMprcQKmcXyUQLmpUws9E7FhdZ+HYWB+SRWpdvM9fYBf66jbKd8QN54ts2
f0w6Z1PZv64f6tw9ObMqDmerg2u3iU5imSl3fn2b5hI4xE+9d0RwcWEr574656aEKJ10KjRwIell
Quu9ArdTlHdV4NFcebi+phcErBiozy0JgVpiTXI0oVzKbJUG8bYIAGr0yTMonsilaGG1u0iOV/pA
P8ftvjbJPuyPWfc0Zu27bumqTlfx1Y8Bj8BAMUwOtI8vPaixvMTyM6p5Zplv0Cnpk3x3fb1zPgpj
/L8WhI0NaDFAo4AF2PY2TWRt2djFtH3eP5mwod1CJvhqAkF2LTK+oCfD9Y19zKxnJjMJQEbouptu
bFeZ1qurumlupXhpGHLWSc9MC5fQLpUgc0fy+DLeKcRvNJedpITOuF535iIpxXQgrw/sz0KFb5Vt
JQaJNlmv7zwA0lubXrCrqwgNKlXeV/q+66Fyc+T3dSgtRNhZV2GMiQ6UhrLSKxSkG1qqZ0wQGe/J
dn973sLFmL2BZ39fCDF5gLpAVIIsQscgL8v3Vro3/GwLL+rCQuYNTZJkk6IqCcylz4dD5PTxQBFW
V7NtH48IDyn7Md1JoIGv+/6sa5AfwZUy8SSJfXNDD8n7JhRTncjrKg4mfdNtUNnbQjM25RJAfPam
nVkTHNHXqoieFRsoOXeuTQcddmfz+/UVze4dqQtdB/QfXslEjqqTVi2sfic9/FTLG037HsJ9sOAJ
00m/8vF/jVBSvjwgG4UEP5d4zOBpEgS8cICqJhPczzSJDpKGcH2/VPyfm+CGpYvWJD7B1KY4CBi6
qV92Grispv/cGR8krdxMJLygWHcaapuwMfTIM1n51sg0a+3X6yQttjksb8c8+XtFD9wSigUwz/BY
KyJM0ZVCJaorfksAG3I9BnfZSySDOst+Sy373JQQTvKha6IGyfhTKPv7Si5XlaIsZIOzl4A3KWxI
PExfgc5gcvU7s+f9o1V3qm9vIHBeoW2/jgOE6pdInmaNgcMCR80oBjnRpes4dtNKdY6xsvIf0Set
9XIneaiFwkiSowNw/TbM3rgXQgx8kjF44VOu8a2uI2D8VCvvXStal+kxRoDoupHZuItsFnBfwGUg
Vy+XVHZ5FRlWEDFcJ303Qmv4IDOM+/66kbl7DeQLdDvzFlA0C37AvGhhRFoeneQxXYXJHUWkGugI
uPO0WTA1d0TQVQEjRo6Z+pfwpuuMJJfCrohOlrKRR22fxv7GjodjTlEKiZfd9YXNHZFFTQTWEIBF
vLcud88p4tZIG2JJL5urJENaNXTWbbr0/JhNQM7tCK6QyoMn0Vmm5RCfoFhd+TDdWdWXAgQPTFw7
xS5Xff5cRUuBa/bgeIHTJYBWG2qhy/W1cZygdEmsSNtj1cFAVXzxk1/xGG7esI+Mh8K/xUAuvftL
O2h2AooNeCPDfZVH5ZYZCN9ZUviZdY0zI9O/n1VfWz+LArXA1aOUZhc4i/iTEpkV6N9jVy/xrb+8
jsTPDAR+/y5JcEQ3SbuuGaZYMexSCfU9A8pOb618y6u9mamnYbTfx/InMx7XXnfv1yCtquKGGbPR
VzeB9z0p75PmBqSGo/Bx/8jIWTNVkPrC+Hh97+e+h0D90RfTINtAietyW4JUcc1KZ+/TeO1I31VT
2hr1LwQGkVe44YHivQXOem5Q2Bm7q/TAbEDQyqW7qZ18M+FZ02GhPz172mfLElyXFovVBzJW6uY5
hYReig6y89kIN3G+pPg1F0PphPMu0JjBp9h8uYMa+DmpHwhvreX+dKJDW/U/r5/RbJw5syB8eEK3
V2q7oArQ5dk2L5MQKqx8HdZGsL1uaPbCMwNlQrpFjUUchvKTyg4qldqRE353qe9F3bFzIZ1ZevHP
ns6ZHeHCy1nQeYZEEYeKct92yD/c9sEt5Bb7vGzR4V678Q9ffWiadD30t06X31mhdw/3+CEdejoZ
1cIGL/0e4RKUBdSxNcLIJ9g9/fDQGdanbJJiL5q9VwdLyKjZ4yQxolxGD5m08NJhIoDyptRmXDkH
bHxxLNtx1S3N6c7VySakK1U5yip8oy6NoIzodGM/RjSRu6+Fr99rQbWjI2hmG6pYuxBc70IuMUeg
ptnwBlNXZ3FwylyaHKNJ340x5JNna+tOOrTJ0UWE1KK5W9yaWbbRdQiZmIlp1qb17e89lzTGpgXF
C/3V2yHrnCGR4hTb0gdpbG+cjKnkuFmn8pLUz9wd+WPp1QMC7bZKKmVOTxmLo59KO3irO8f4QOa/
+i9rAn1/uZ+UjGrLNLHkxDVD1cN7sFd3UtKs5SBa4vmc88nzVQk+6URREvgSPErBiF679L20P/Tp
0xvW81JAZdYLNI9oQ6EalCCifqq7va77t151F2XFOh6rhXxiFt1rn1kSQrJRSpInqy33ebDXlG4c
4K9bx91IzEkplfnL64a7uC/3TpJ8GEJ1nVjpvRVnHyYSKWWUD9VT1cQPUdjuPE+hbG/to+6b342H
Qa6cFVN/N75Ujyvwljyh5KW0a/4iwbJlWAhJoj4ghMcu9WLY5Pn5aTc+hIYGmf2+HH4qtr+2jXUl
RbcI3b4zEvvW9+oVI58L8XnWxS06kWDyp/KvEA6brMk7uOi5TIkb7ZXQNm/aLNEetVEp3pXSG6Qs
ydQnIXdeVTIjo5NznqVmKFv0IZITOB9NwI0uN+auTpk+hJBUPVz3wdlcmgkpSHlgoFItS3DC1hzo
FkvYytwPrZTvR8vO1lmcf6IQfpTt4cH2yq3ptjstqT5ctz2XKJybFryy9us+HwolOsVMwKMI0oJT
atWlquvsTbYtil3TG5V9vdxMFfAYuR51ewM6V24yPbrljsich/DiBuVC9dXhA3NpZHSR9asyl/Q2
rW9GK73xo/IQNU21Am60UOia2zYgDLCjIE1JGUXIfrJIqworlXgIq9Eni/KrmlXhQqid27RzG4IH
qrWUmn43rceDFba/q8d0s5iTzm7alFrZEOcwJyoYsQv0oo3YISrV/S72vue0HPyg2YUQtv69pzln
loTjGRyOwnBtLGm/0T9Yye3v6wZm9+vMgOBkeaG7kY9wySmQ95SzVhHYj8UUZmm/hHwCTtvQZVKZ
74V0p8UUWcq7oYX8NN29YTGAG4CMMyAPyuTSmY0O1SY5ZzHM7WT0zoFVLzYRZp34zIaQjoEpiobY
x4lR620rVGtQtb2+itndQgWdcwfoz9vzchVtVTO5k0TxqYiybVnV+1q7L6J66zFGe93SHEMjbx3Y
ml8Gz17xsDC14xWp0xBiqqBbqT4JnSRF3UYxWvj6G9WLblvPlSGBKaWN7tZftcG9a9ApujXaKNhk
MmycltGtSlsy/94xL36a4JiW1Pch+kC8Ltty3fXHOjZXi1P58xswoXOnqhm08kJIkrw2afoGPASs
tRsP6EDoPXRoZmveKnMfadWa/VGy2pXu5evApL7AsI688t8g5s4HmlK5QaYBEE8XMsTAUlrZyqgy
WKW0q6WtE6lrLXu4ftwzd/3CiPDFHFLPfuk1nCbZw0BD0MKOVrW1RA05479MNDG6zDQFn2VdOLnY
7wNyBCAEUmhtUHCE5mAj4cqw5v39TYHwg3rHBM7kHSacnpsYVWlKWOJ3bAv4k/wm3ynWrQGJz/Wt
m36zUAXSHeZpwa5DNAOv8eWdRHNEq6Wa9zQVZcavav1opWDHR6n6RuUoW7dB7i1czrnTOjcphAEn
N5PaUKhGAP9c5e7wMdbDjRcqm+srmzutaVwTYq+JCEZMo6JS8dJRGTitTu1WLbqYh6I9+M17w4iX
lE1nYifDXuSHE/ETz6jpt5ynh2kbNwZTrqfYN9NVaqjGunfKpefrzMZdWBH8T45zZBrpmZPS7Pqm
X0WTjFW/xPI1a4VNYxoESniknC7Xgs5XgTZhGJ9QpPXr8SMNa7suFhLNya0EtzMQ1/3XiLAUNfaD
xEY99FRkVrcFuPIJEgBj44e1vQr0LN7WUmNvwjFceODNL45S8cQSjIKQkOCGftOAUqRILSt9sJGL
Cj3ErttYzd+/T1jfHzvCBY4lxwtM5BdPaR4enPTRt7qVk/Vrqz1c9/KZ+4sh0HvTrCXgLeEydWUB
p1hZxif0Cw4uPCUbVX+nxuqhlRRYDyP/5rq92Q1ktOBFshSicMGe5jSlb5Up3GmJuuPdupFQ+4qt
BfeYmyKFA0UnnE6gNP7n0gmZxB/VuGJZHah/OgveCnHwrRXJdz6jo0PjvuvsH11offVqd12PR98E
NgKPQ/QZlluYAh7sdGnlM/Hk4icJKzcc33Apb8QTnXbLiyVC8oPPTAvtwfUtnj3SP2sXYT9K1trD
0FbxqXUfelc/KBWy0Fa2Tvtd0mQL/jP3kocJBrVEhnandFm47r5a1WxtHp+yQaofmyQOb4pOAd4E
4GotJUl6b+d28zGFdmc7hlG4QbLyCU6S8L5oU+fr9aXPepcJUezE+ExbR7g2JnIBWTjiXbDAfZbk
gu+DJSP64y18G+ZQSLzVIEbiNY+yiiocpj2q9ehI7LE7xt2KWlVD4DHScqXn93B078Cs7l292bdw
TLvyXo9+J/Q4o09RfN/7C84+t+iz3yKCkLSxjeJexbHCikcXXXe/z7aLU5NzXnVuRUjEJrw/yjyc
sxx9kbKVrq9QodWMb0tN4blrcm5HiLC6ViWVZnNz5VzbJtTLk7BaF8kDrbqF1GXWdWmsUzueIiD0
q5dBog5Nx5NkNq4t7q1qQ/eP2DAaRyW8UauNL32SrG2krMP203UvnavQkFr/MSzkm7nW8WkLOlqd
vQvx0LFrtqO2yvqdWb+0zsAPrdoiXnDaWT85syrsbN6UsefbDTc1NFcSWNJJxHHx5TBrBSpHi5oW
eHpN2FSvSoaqHQtSGaiAvAqevm6Z7WLWGWnZAvSQgd6JrNCM9kmlGXH9IIz0tXIf8SaoYD9BsCxe
Am7NjQvzaYRTa0I7KfS/Lt0E9HYitXqanGy92daqcgMe4+CNu9r8BDeC27Vbr9gaxfewfsOBAXXk
1cNQO/CaaRfOssKATNezgio5ufm7zqNJhdZ9vGRkbisnC9Ok6wRdEIwYpZKYleUkp9IyfzWd/Bmd
rV2fqJ9zkEI9+hbXff+VOWImOCGYfujcwE4hfC7SKPRNM/RoeeXvJVnZdVWzcqI7T9P39fDXXO8Y
Y10E+0mZDf7Dyw20pTqyA7frbl3Van8VMlq6iu97G6hUA38V2d3SZP7rmz1ZZPgZxjwsO2LVMPDK
tMtsLA6mU/Bx+D/Szms3bm3Z2k9EgDnckh1FBUu2Jds3hCNzznz6/6MOcI6bzb8J721gXRjw6uJM
NWtWjRojF1BQCPv63Ajmqz4Ov4pesO4mseoe287LvmaK8fbvE4wzoxl1Ph9X8Lw+g4azEYLBTVuF
VOW3LNPsxCqPVuGK1MBvG7ty1jwtwdRovDKhI0SD/nKCq06LCz82BtcYHiFO38eq9gCW4xRm+sa+
WbFEsp60IokA0phXl5wwDWmFaJA7Auoa+9yxzHgvC7GdBlswijVTLB2E9tSHmcjFFh2n2mxh7Bvd
Aey7Vd6hpTMzH2bx6+3Jmyfn4g0DYghhy7kzlS5KsF2Xk2ekuS6NUTu6cvTml1/gTL/9+2ubERov
MHYzV4R45bgs6j+pEpujm1fhIfECW81CZNf0JzOBSz+T9vr0JljiHpzt8bbptaEB25xjMHIQvGsX
Q5OjXmklVsurPcm2wnLa9YK6dYGvLBQsh6SoSMfRbLiM9ppBCqu4oXwuWGCHjeJrMFbHMshDuyK5
cntE84NhsViwRZC5YV9ICFQsNoUsT1A31P7o9pUg7oxSV3ehJoSHNmi6V0FpI5e/evcyIpPObctX
FypMbKRtia0BYIFcXjxlgskIxzHVBrdAByaQmnkvlv9MjjYbodsb90UCgj7EywUTFSGXEjkYXZEe
+brUHIzI8r8+nmcjsKXy4OQSgI320kg25Vo9KOHoFlTKJYJzq3eQW9+Yr5UbhqwNZSH1vUy+zKXk
sq9WLeIAbqL/NISDRtkmSe5UC/hwt4VzmPfxcldQhJ3fPgYEAMuyXlBw9TRROLmKLByCUXvrpvRu
VP5EouzIsiNVn1trCxC6tusVDZwhtS9AG0vi2Yqi71TJ1uAG9Z3mPVTmS+eRHIh/3d52a2bwtbTX
zq1jV3R5FqgYTpLBYgHhkBAXtZOxeGwLw+2TbH/b1oq7mMteMB69U+ct6eRyUa2quJomV1eT7EzV
tvmYl5HxctvK2ojgsIFaCr/Omi0i03pI9DxStdENgxp1X90SnytFU566GD+fS428AfZe24gzSy//
kcAmg3253f1oqJQ0UCeXrPhuEJ6iovvVVXZlxIc2LF9vD27N2XMZzykpOEQY4jz6v4LFOmotpEwD
0e3jBsqjfSBN+4zOxVJ51etjEpzGyKF4snHYVuYUq6Bw4IPV8U8Lq00b1QKUXaIrtzDUW8leGCDm
+q2U/z6XMPFJdAPDicV1NjvJv0Y3TgZJHL0VuVAkhLnGSP2WQ3B7KPTAPAqJmjyJk1du3GIrPn/O
0oN6nYVhSaMvjOpaWGeGPLnh8GzW7cFL3FjSbMvTeKsFNn3Zt9dwZcNc2Fs8NMYxMSsvZ8N02tlI
nvum31vyUU8eiibZGNrKpUIBfS4NAO41SNtcDi3TNCPLx3R0geAchRpAatrtq97b6NRc2R68KfBT
M2JqRr5emmmGsslGtRjdcZAiO/SqZzoJo7Zzm2KrLLZm6l3DAJoNk4B0sUPSOK7CLM1Gty2cuIk/
CyribVot70z6x2+v09rk/W1qselzY5SJbjCVaC9SLNn4fG/acFYrewGoFxUcjVWa+ScuZ07jSSM2
0TC6epvbkvqk/mw7SukQRW3lslacL16XZPbMv8pFtth1UOkhUBXjFiEmtAXAifL0+/Z8rfkmgnay
csTv79C5y8EICJRJgyoxGL94zsMPnn+ir7UQz1X/PwTIoXEXi59uW11bJfpR8EuzBJK4jEHZk3B8
BzLuXhNGG13Xk6LEoe377fN/YAjdCoBMkAdcnaVIiRS/Nxgd28H3Spxv4mjWVv/x+iRqmJgfd9hZ
HFlT76tRF1gnpLx2o/An9r73h/Apc9pzJzyOWwCLFedHOWCm+iQbN3POX65Z45OhMoRkcimO73wR
nGNqC1AjRPJdNY53gSLsb0/jygGeO+FnPR3aXYCQXBr0xHwKkrqYXHXQwHHm+ecwoNbu0Xh5KCb5
521r1xQ2tBwDjjIRFiMmwOalOUv2A6Md6sktS7W/UwzE8wYqWo4R9/2JuG4mo49KO0S21o3DQTkh
o5096UaiV3Y4Wo0bp9OWDsrKUaRqS4ACYhZugGVDjCyhqiE3zeRmbSASPUIA2ZXFVgPfStBKk/dM
wIU0EoH47Hr+uksb0fRVMe8nV/JguvDo6Xgxk5+JEcPDlYhg+Jv4rAz5xnFccWiI/85USOSa6OVb
PAmFlrOuGyNj0wfbq7NdN8K5hK+up107/bi9uu+x3CIwx9pMUISqDe5zcfF4Q8my14yxMhq3kMUT
/U6n0tM/je3PJHnSvM/0eDygAWNMu7JwS3Ev01JcpofG8p1Ue+nCFtk8mHLEaB8qsX3789a2Olkw
AwAbHhe/cbkCwaRPtAG2PBuUF1V+iPrIVqfH6N853pDlhpyJzjHak+FwXLh234RpRdY4w3r/WbU+
GlRiy+Qhr/4QYb9GoeqY1pOn3wnev7+LMPyu6Ap3M4jpxRbz0XGdGTk5y/WPEqljn6DN7Bxd+119
CzQ7gPLr9oxe72ka5ChDcb9ALnMF6x9FCIOhtp9cTcwe8S6U1VoWsrhvZTDu/TkqpH6XaONG+Ht9
x8xmIW9mj+l0ZC0ixN6C/tNocCJ68iYox8b6OIUbjuraD2MCqKMF08Wc8F5MZdUmNPUEmIAgZxzD
3dgr0CS8Wuhjil1+8P4ZXMmemQtodHyRt1GXIVtrJLWgqZxTMZHlU65SzyMuD75JRbhR474u0r6b
gnGCNCXiN1ePh3FSB5zw5BY/szI7pkK7a9X6vmoGuymDHTzzh9rP6GoJ3KF+7JvyOZ3gakicvPU7
iri9oybSxoqubSQ2rMl5AfnEn8ujGZMfkWaSIldKvwL0t8dDS6VLPtX+feNE+UYkee3webBxRIH+
zmCGpZsizV55sSoxAz2pgx/Kv4f5tEfQp0Cpid6nKz4ueM31DIlO0QWTe4DDhXMRtK+CEW6kGq+d
O3YYAOA8siAEKJezNpno5ChlyDMwkO1Iag+WFe7okXBHP9h51sYarZ06IDC0I/LylKmMXFqrRi3V
GnOetSzaeUmxK6iKDOMmvf7sHi8vEUYFGQovWxBAXJiXdoZCq7goef8JbH89tMlpIjo3ZrCIl7s+
+JVZ1UdpKJ762D8qArQXmwyG87zd+oLFbmQfZh53Jm6tiQ5CUN/PHsDyrbsxPhDLJmLzCq3IIfR2
MB/HjTOIW5i11blG/Zt5BhwiLd8hXlurfdcwB2LxaFKCzbV7odloaV21AdkkVyJ5EqpDl/OsCV1S
NB3vXr3/nk0vNE1s5jfXjjWROeOYm9jAqV2aEGetpqbwuJB0+UEIpqfEi3/TkPqqyCfP6z5BWGYg
MbCRtVgbGA84tiqHY05RX1qNhKSLezEW3SKunah6EOQnBDc3TsPq0P4ysggmILOgZK5Fojt01mvh
t/t86A700zqFKTtmLEMKbRzSPD7evnHX7iUiVCqjKkgvRnc5thDdwCDvS1TZq0+68UGHJ1ZRn5jZ
CGntsXq7bW1tJullIKVLNYGC0+IgyEkxUkvBmtUMX2rBd4WhvkcX5fwfmJmjYkoXQCeXpd6xVHWY
kPBjmkx+J/CRWnmzcDC3rVyHf3MjOsT/lOgojyxLrlablTXoWtE1w9MI0L9Tngyy4V28kX1ZmzQY
A+BB4Nlo0WlzuUSVp/hRVXd4/6hy1ABSLj+wpejHv4/mbyuLpakyJS3boCfx+NzWv6WZivEob0G/
1y4YHDCJTRoyqB/MQ/3rzSKwLsU4KiJtQY8Zv662tTP4jtWN++2s/sqtPMtEIgbCySW9uXgaZoPM
E3QQOneCoM1tYFq3Izi5Pt6et+sGajKaCGfDzYZboqy0OLh8u1hFo9e5ZeqWxpc+O3g5JE33pvxV
kF6rcudFd+Nv9QNMkGnmhvRxJ+O9+TEU7oITqnZqbHuO+kNpd3VyuP1pK4/jy09b3LBRbGWeGfBp
De2h00PvR7aS7wxrnynnABKyr338rCqn4DMb6rbpd2e/uPIuZmXhqWOWROk7TFf5ORTPinfUMpI2
tizdafUpjd5UivhfBBj2R+/gpU74KRc+FAf69yshsa2XSSdP4d/Hp0ndy9bvRj5W+n01Pfj8z7kt
H4LP0Uvh21lTnmrhLjPpmJtsL9s44u99xLeGsdhDptF3ldJZnVvTbBjewSNvUgmV+8+NpNsxOUrD
sCOenW1wmHonQK7toU7zgy+8hNExBhcY5Wdz+KIVwVl1Nf+LVH7Isp2mZnZTqLQh7JIpdrQWlbLP
kfCn7n07pJU32rhb3vPqt4axuJr1YDCscvB7V80+kPIeYLlCpk/3T3PH/2R3Tv45+Jna1dnwdhMe
ps3s+EnLHZ1VKN0EnpfgFBqPghP7b6O5g+Cz6YJdHL3molPqbvMUPg9n/07eq9SXrHbPpNksS3Un
pR/zQ/5BGBx5fFKfTes5jT7HwuMAdabdfxxeS8kO46fuUY/tXLYHei3ke9F7stIdFANWsDER1yCg
+bBSqYfwGGUOuusuHVAxmkI98ORwofnwEZRJ671eldM5LXOoQodMdqM8SW1f0Z+SMe0/pXULfdYw
bnX3vffaX66ILBFMS8QxlFCh27/8ECnpyrbrw96d2C7AeRxJ6z51ZIqqVnamqnHN3yWinpUe2Xkp
7RNL3yvi2Rq/IZ1mU5bfD5o98sZqbAFGpQSRX4hRTnMWJgnQ+hWh3xOc5tjq1cmcc2I0J5mp29T6
SdxiQ9ocy2JS5TaXy8IKercR7mBMN75oJ4FjkT8prh8juWwC59oPwwkCwBAJrTSA7ZGkfn6Opafo
STFsVTiF+7A75rHjybsu/5UfgjsSDIbynLc2btzeEiZacY3MP3AK4gPylDwPLuc/VAJi5SQFU0R7
LJCiQyofGxOUYu7MqTpBerS6ad+M6ddWua8L/2HSg630yntD4NUmANYMrTgxLSHY5UeYURWJaRv1
lDJHYFTCB3hMUGgLPuSxdpfBI1rIFVA1PE1Osm2Ud2LpeF5yzGXrpTWnj0E3/uSJ/RBUJqKHXf3Q
ld6JlOQLokvMuxNKys6np0M4WNBEZ1O/b5SDYrpG+9JngN8M3fGFjSN2HRUxseAPaCeRLYrBizun
EJUuTcysd1EDB3YT7fK0I1G498gX3r5j3mPTq+n7y9TiDBWVpJaVX/Vcu/pL5Wc0M1EszfVnuqU/
K1q4SzIBlB9C0cr40PXJly4udtlLE/xO6samC//UmaLdKt/76k5JVUfWhqOcnja+8joMYULm8hnx
AVn/pWK153dmXgdT78K2bhxGoTtkmVTvUl/Xd5mAJEsueI8gBHHLMaTyAoqcjdpFO6EeLbtMMsmZ
akHlbLTtoaSSeVBpz70P/Iym3CHL9mFp2jiylOfjpPNqaPRDLavNy+1hXFM+00EDERdCE7MHpZf2
cq8Cc6VT2ap7N4dMypAhk2rhHxNy7axO3bHWzqZ5HMbvquBYwQPsyAfTsjMJ5lNpPBcEG338XQY/
dPurrh9NsLnT2ENzG83noBwuP0oGkTVPbe/2pveSWccmf5Z89dDW6QkwVNm5wdRsBFUry4lJGnB0
GHln/utLk0NJH5YVi5iMK2eK7qCl+k8Gheb3TFaPOOZSgqVojF5okqF3M+7oIDg28qMhJ07dHRMK
Ku1dPm6A8lZuRaaRhM/cVUo+e4nKqyxh6JOBMUnGKcqjE9HJg/boi4/1z+q1S7yDvyWBMbvXxdGF
rGmmBATaRrFkMYutr8aQ00q9axaenY7fLE84hOmLEnTnNv3WbSXQVpzShbl5Uf96d4yyOpbxyAA7
9NJyFJf9X4ZwDwvHxua4fqrNsnr/O6wlFjArBytXjbEn0XPq2sd6wOBW1WHVBv1lZLSAK9GscTkW
YQgzpFPZHkDm7pKajYE8VbaFMl/fEzMEVpx7Qmg/vDTT0EsZ0y3IUAjDO3k6tV8sLd8bmWvGaKiL
wDeLrzAkOL3qbRyAlbKPTLly5vCGjlolpXRpO5maumg8jXuxDJ7V5Fjrb0bSHdXsfhKfNFRMW/9H
pdpqRO+7jE4mSiC+29bHvvo0zh9nfRWtg6+e/p0SCklyWp7IKAHEpB61cIJemHcQQiWA+MKXov8j
TN/G/vW2S1tbXvA/NCsCXL0WshSFzPALCRPj8L2WH4f8qBrPt02sec2/TSyWVqPRmosnHtw2+WhY
sa1HwnFKqEfox0o8183p3xvk53kjzzvXP6DeXkI8ayXtjahJB1dPe7ojyidp+BEI3SPdXcfbY1ud
PjLksOvA3QLQ83LryJGnNnKMJQ3qssdE0GypyDYCj3l+ls4LfBZ1FWTq2AmLXRBnUxLqVja4PSx6
/Z6CnZOWn+L2w+2hbJh5RxL85bRSccjaXMdMZ56E6mM3PU3qI/Cv/87KwhOPfk47c1syGP2LOByD
QLLjaoA6ZuNQzy72etJm2hRARNSlFmc6NWCk8Xh8uYMVUTl8lPRyY1nmX7i2wG8j0wPUa6n+kPqC
rlZaMbgm2Ab9NfU/lh8gbLE3s1ir/ok+I7quAbLDzrIYC1zxctmRwqQuykva8u9FZafU5+hpUETH
RN7WHJ8z6+wnb4H+wwoCYJ0Hrz+Hzc/Yz9787HM0dI/NqJzGLbjH6tH+68sWz5qSFr5cLVr2TPWm
yoKtJPvJsOWfWfjszwKc48acXzdfzSf7/wwubzzJU1EBQyHGjcpz8qEafbBHb3p18LtPlfSrTL51
UgcR/XOzmWJa3VB/WV5s3AZle5pCxMH1zVzalcIAqMoTlI3YaPUQ/mVFufQnoSwliKz2A10Xp0q2
pW5ezDt1y+uvXrd/z+M82r8Ouzbmcey3bCnC/+4sd19T8amV0HX1bKXQ59xILjwpCIbfPv1r7hIc
JpyAxLM6ZfdLs6lXBRHyYIObj7BoD8cOjbp+fPkPjFDMBxREKxmWLo0M6GtmUa1wpcl3ViE5ZfMs
IwT83xlZnMkgp3lC8+TBTZRXvzVtUT832cZA1rac9tdAFqcrKlR0hGVsmN5HL/ohwN17exDXBMwc
pxkfAJSJjAAPqsup6k3T7BtDoq8q/ExfCQlr764xSqdNtZ1Z0/tT/6ZzLRs/FmVF6lykZ71q7dH/
uvEdK76USvP8FcQ6FijFy++oPF9tIkNlyZIQeb9OU4rvphkGd5E8JmgzJZo+2mEvktSVEjH96AWF
CiY6kqThHFeGdepA2CU7QS3FmA671LzTtGy4Rxyp9UnTFlu1x7Xv5Rkxh8Ts5isMghmZidCgXoBH
BuCWtanwMy/L5IjSzOhknha4xqQIx9uztGp03s9QaQIyWD6bBnkQQ2huBrfsPsv9d6s+l4XK3far
UD/etrRyTGcEJEE/DXCzFt7lcnQQ0iV9gqV4UNSdWgb6KZIrNGOb1tqIOlYGBbEQVDHQCICOXa68
rxRCq4rUgSC8E8sYWNV0DxOpJzyMevrp9rBWXoEUgcgUoUoL6meJ7RytSvVQRqCw2olvBL2kOq3H
GRKj5I9iNO2AZ2+EvivuHBQFPMgzXhqlTnkxkbzeAGZKoptVln9Ip9jamTD6ntvJOtWQum3skFVz
80QSy4Nee789//LqQWZmeZ+J1DvpflZ4fwqNeoxF87dvVFsOcGXhZkUu6u8K4MurXvbQTCGS7RPJ
VXMPSobKCYbJQTDuoKvTp6rZeiCurR3dOXDGsCXxrQunXhaBoTeUYOnPmQ7heGrqytqFkbA3feOu
NrIvpS79vr1d1mZzbhtgJqmE0uu9WDzDF0UvNUU3/qOkyp+0KeHY+ol68Z//wA5LRkZJAsW5rIk3
YWVAg99KbhZ/ztTYmdy+kez63xXkSaTNrYnsDzoiqEZcjkeSSy2Lm05y/Tz4YljFoZ+0HZ3sG5tw
BXI8o/eAt4E2VohYF0uV13Gtk22UXFkopmdNS5tdSlR6kAZp2JtWZ+zHoal/m1YkQD7Q+edOM4fd
7Tld2Z2zrsDcYKXNjQqLq7OV48EPBVlyTcpDTdwdErM4mL7/0FjyPtjqeloLpy7MLe5RSUUmC84u
yTUiEcVk7VgY5U4dfuBCrSQ+6lxAOuJwQ6YfAtjRN67x+dcXLxGsQ25EhYEC9JKRYBglr8xorXdz
KbcNjytv8o69ZVKufCiKYyKqvxKh2AChrRxI7mu6NGZcBSyEiwK+CeVCzexLbpoFn6Dhz96yTjkL
4qdcSw6KXmyAYtYWVKNoAfQag9ry/JtSFnhWR8GsoVaXRRR3veI+LONDWvuwvGveBjZtbXjEXqDs
ZmZFcUlIIMeTLOZ6Krt+4EwiCSFy/X750PnwcVT3EUm9f9+wsxwa8Rj0NleP/GYcWz1vOtnNp9ae
OSysey0JTylV0VQO//0RDobkf40tn/r61A9madSy23agVTqpdKOM90wahsGHptsikV4JY2kqB6YF
qFCnnX5xCQZ6IscGosegFGhiI2qmYA3F08aJX7cCRpxdySW/9DpiXHstUjayW/cNdZVQ/6Nn4ZbG
8TXB3VyMgLlmtgCDxDvB7l83LKCOqW3UlmVCW62wqyaaPmRiNX7gaV7veRXw8k61vV8gPVB4UPoK
OUwv0QB/bjBwKQd+qdwV4qTbXC1bXMXvL5ulI0CMyaKLFcE5Yo5LD2+Gw1SVci+7QTDRMShDQWgd
Y90692hlponraen3NmzdunoWzWNWGrY/vVbpEbpe+uI2gLprJ5auXVQPCSWhAlz4REEQo1TQcBCU
utv6u0UvaJUfPXRl9HjD1NraU9lGBRUCAxkqhctxB/6k1bksSC4g5PYUs9ecJAZiefuIrtVPdfJ8
HND399KyWSzJqiLtWp8tlkJ1lU+yeuq9oDtpA9Mbmpn4MvGM2eWm/5Z7rLMGvukI/PMMKegnXdXb
c2v2w6EaDWkvNWV5GOTJd6q+UxyVX7ajygMlk8ENaTaJfBh7L9/RCZ/sTRPkDuqF+qnTCs3OslLa
NT1CgkqcnoNO8phW8UvdDuohbtNgf3vca67QhMjrnZwatdPF+S2NPO76SZXd0ouCU2uKnqsWRfxT
DeqvfUq2UJcqczcklbIRGK0aJu054y+pTS1fp0FsKXnjW7I7Cfqhgs4kC7JDUaNSBVmE4o93eSJt
vHzWdhJ1NuBvhC7k9hYxkhC21RCoiUL3rWzZfng31EAMbs/n2qsbKvZZD5LYBPz2wkidqcMA/Jp9
hL43QKkI6s9+r4lvZrRH99rOLV4kr5Eo2En0B0jMhvmVuJbDwvMO+BiQkKXS05B73G69J7uCYE5A
ENTqzUtKY3JUuPHOaV70h07Up/1kShTkfKE8lL6R3+W+au40q/yYCRCj6VIT7/swq+7rTYzbyvMT
zmvwCWB7IZlZurHQEkRdFiLFlQpzeskBxexlpdGOudJv5e/Xttj/mbpqxYjHMbOUxFfcSdnryCvq
6tmSPTBz+Zl7617e0qVdS2D+NTai4EtX1cejXskxY2vV4m4su4cxFQ+9UD7yrjhEvLEL2ZWU5CDo
oxP0JepG328v/+qI30HNM58e8oOXHwA4peMKCRVSF2ZOx0T9pRDFnWxM3wo9buxo8o9ZuFVEXLuZ
5ic30tBUSQDFLzIKuugNgh/xlgqVu3gwj57mO+ooP1rTr+bNfy4bMtrDg28ULoJMu4kPKY3+OEK9
UG1RF63d4YjpcE9wTdLutUyne76F7tjEy9WYUQzaJ68W3DLUnXCfdI9jK9pyId6JxZOvn6r0Rc+8
D775TfT8De+2cj8STNDYxhrQ728spiQw/DpR1F5yvfyRlf7QBd5+nDxgiL9j+iBur/rqAsy0mvQd
zRfyEpGfDX3ZF978ICJc1iRI/bLxaBbxW69rAAxBTBa7sEn2idwSTbuG4e+y1H8eqvpDmDV7YTMV
vPZmMuBT0OGkoE8UNPjlRuxGPUhzgVdLJZavk/w5UD3bS9KPVpfutRG26cH0bcsfzo3yJmdbiIC1
2YcPY85yUSJiJ1xab2Ndby1SxW4nCId0vJPqeJ+hQkqBVbJeNiZ/PlOLuIzsDwEZwtpztWhxg0Ys
h5kUMRGw/13N91I3OnSS2oHxc2Z66lGO1ZvRGZvAoZG69J5HupVuf8LKvWbMfD6kxKmIwoR0OVxL
b6NYhVXENXyz2UHq7jmWkfiH21beWxOWA9V4/c91V4AdyxQl0LmQPtGQgXbeUfJ/SIb2SSFzrFeU
8pXgLh8qt/N2CLidxTKzPXKZdEwWRfEnGKWjhVNI+tAJ/V951jnDlJ6lIjh2pXiO/K0C4bUfJG81
8/TyaIanZPloTtQCauKYN1BTtT2x+r70P4fNvlbOoofQlPH79tSsmCOCoSuIbkPkyJdNlQpFb6ka
CM0Lv5trHlZpV9qp4nkXdmhXNHMpS++3ZOxWcIc4OMrgpLBIZJH8uVx3yQoyvI8ku4kPDFv/kaKP
lFo7S4sQS77Tjddo+pmUv1R6FlLkoeNmKxHz//kCjQcJzVeUsBcXHnhwS+hpUEbIqI+cesrpqvTu
W9H7M5o/UulPIEQf/R7qCqH+7YUyV2/mdEN3vD391ymSeR5otwQoaMEXszjuQ5BkPrl82dU/p5qx
D0DfjemhReKktbRTGT+PW1Hzin+7NLnw71mV+ylCyjKIlhYkaqyUB2OalBeof/q9ORrpTo3U7Fet
tumhSpTEadLQtIW2+PdmrMsPmePBv96sOTIlIX5Wdi0hEg5DEpQfRmtKDmrVic+3p3nFAWCLohKt
CRx/VvzSli6Q0Mt1Bl0F6iFSVbBPavgaWbus0xyhfgqtZ1gqc+TeCw+8dw5kwp5eG93Rvad0OJjD
T4P6EuyZAHFnjDZ0bbe/cOUivPzCxWz4fhA3VSOT2Mm9XyrYYL85KBbiWkBeveGuSD7KknoIxTfP
PKfwG+aOLz2G1mS30tanrG5KQKvk0YkBxCV4JCgSq0E3XnZFpe7tvn9CRH3q76vCtCNNOsvmrzIq
TlJ+HDQkIZtDJX0aw/LYBAZx22EEgxQ7pr9RgX6HIl/6cIUwjUQUkm2zZtRiCUu5KHOh4AlUt13y
SR7Dep/53bATx+mB5iDhadIiFFLBbb5EXW3hTjJx7zfSM8QAiQ0vyVejbfqd5emmU+ZBsgstEwZ0
q/7OP4LAUReRhJK/SI0RU2tMsuc8ltPHtkna3UDN2FGndDx3bb3FgLU22wDxtTnWmrtnFun8+f7V
u054f8b2nU2OZ3zOJatyTDUXnNzUPyiWb2R2LkqWbZCT3gjB1m4AWqrmbPScO1qSpalm2sjKhH29
U3cl9RLglmYR2vQ/CKNuV1a6BfheAdFCmEbKH9wQlz7ruTiNhmB4ZZApbqq3NH10YvVxAB68a8Mk
+KllxnivqN0IxU4NrbSWi7FTTMq9H0vVSU7CcVdVvvW9LxrJ8cMy+W3lEORlSRncC6WnbJyG+dwt
th0XMS9vSErm/qnFPUG+PolKqVNc0Z+OpSrDWle28q4d4taRQV78c8oIkhx2NwrR9IYRhl5OTTZ0
UtTSPkqJ7IushpQC//3GoRhLcQ/EFmw8SwBSB6mn6ie96npZTXNCuStN01b0Zz30HD9pT0ls12+3
fdt1TAstB1pAszoWWOElVDNP884omkh1UYzWTqkiRg9JS2uMEpiSI7ZRtC9afUtqfqXcAyTJhPFq
bn0nwljMpIDUG0/lUHPVUfviWZFltz1H2fto1PGbUsc7S/T3rarbU7TFSbJypHjJUWDlFUVKYJlI
GazMKrXOVF2rkukRUqdgH+XasLe6QT+EsQDmqxPC31XmVxurOzvBxW6dbzmkXylKEtUtInrP0FvT
403nJp1Fu0TKZn2txo3b9DpoRz+CN8OM8eVgLGGMZiGRqiEZ7caVEO39MTRsSyiVjXzQ2iRS5yBv
Dsqe6uDC3w+pkEfRqGmu2HRuD/O4EXwfvHPgB/uCZrminj7+8zYlNqDOAVwSTswlvy4eum6LPNVn
0EmWHsT4GALpH/3UyeJhI2e7ciSoQILLJyeu0SIyD/6v2EceSr8lKa/TgyIfQzRcpVKCBFY4KqgR
W8GX2yNbOwvvkY+uzpwbQAMvzbVSXVJyRzIFZSZ1utOafRYe81wJbDl+7lrz3lJ3NFU7t81eryB0
NcwoWHoahKFtubRalSBltNEz3NTr934mdQBoiKQtvbLFod/pCkrmVjVsyR1db0/MagipEcLQ5Lbk
HaqtYMp5yZmuXMXjoZBArMWRf749tpVszaWVxR02CmBGcjUz3bYMvig+VOtS+MJ52HlmflBqDyhe
+aF/U3ya1gIXzCdkFb+6KNwXw8aZv95LfAn+lfQJ/HckcC+n2RDKSBBb33QLOjDT8IH8bDHSL0bb
YOBvLOn1bXhpaw5m/tq3nlWXnY7fdrMg+jCZAw9UOvKSpwKp843zv7JpZ1vkAglOaF5eUoTR+qGW
WlWZMDsxpUIXfg/jenDEuIh3rV9R2s0r+c5P9QFSDsN40Mu4f7u9ymtbSSEkIhUDXhuAzuVwhzin
o7mvTTgzOrB0TdMDQ1TVjQVcHSl8ofTos12he13sJfpdVaTWW9P1o49DUdhBCsu18pSWGdi29Bh5
pT35CMBssfGsrSbpEAhbeIlrgDwuhycb0DYVPjOcl2l5pvo6PGu++GAEg/ig6L24cWbWzKka/vWd
T/9KHzUWaiuD7tV8v5wE4amvvoUBDwlpK72wtmx/G1rcgtag5GNZjqbbpYXDYzIyt0DWaxZYq7kJ
AsYbakGXMxeaVZ+OiW66aew1DlCjyikkiIZvb7/r2xwMFlU9unUp+1xRdnaN3g5VVRsuInT5IDoj
0pfJFrH2lpHF3VDEFjxpYWO4ESwRdSfOjMz/tZHliihtZnpFy0gS35GLR9Axu3CrsrsyEpKmPCtm
Ih0ZpcvLRbEk3oPyCD/QGPqnPvHom4mdUq12t1dl5VojNOfMkKN77wq6NFPJfa+FQiq6Oh03lp8/
FTToq7sqUd/m9hG9HjYgLSvnhg5p8PVAYTk7Sx3KMZvSCdcDPtA46tonw8mVyraijQf22uzRnQK3
EuHPNQ9RJvpDO6aT6BKPdSczTHYxTTiHYPh3sDWKf7iB/0EgEklezp+BSonYyMxfpOXfKr10ssD6
0FX9hlddGw91upkWEA9ylVoDlqTLuYcZJc5JaT/8P9LObEduY9naT0SA83BL1tADW2pJbk03hCW3
OM8zn/58qR8H7mLxL0I+vtgw4I2OysxgZGTEirWi5FNvvPy5K4hBQVEkwRd0ESbeXIdRlcqV7rTy
Y1537tzA2zAch+p1KL7YnbvXExTR+DK3h8pcQA01UTklv740VpBog47BDcJ3XfDU1eWhNk1Y4R72
FLM3ghu06YJFlbDDI13445tVJWq4yInVyY+S+UMPfo3lH79xWcibv7+6dlpFhdp55O8v8zu7/Pu/
/X0SBtq0Iv/8fd2++f0a7LyZWcMU0yN6S9Bk9jB1mrvbR7/lXgJHJqjVeEyvU4PayKOmSoDQpuVr
ptXeRM9cKX7eNrJ55G+MrGJzYCiMP0cqKxli9LCH9/hxaER/a/L3EpKM28a2wszbFa1itNqGYTp0
oHSBWp019e9i6t3UTA/GHmB8K4ASog2u6N9Esyv/0mYTfUqO7hHSl5Kh+M/T8lHHpHnK997Dm64s
MKyw8vHJrMm4AohfHa11iNUtTZ/FNf8D++VvBi78jL4tU/irI9KNUVnMHmcu8vxvtdM/ynP9gNhM
Fu5N1W6dDxUbUTATMhjrFn0kGYsV0dt6NLVTrrtGzbvKLVE+uu0GW6cjojNNUOjD6D1cfv02oJoo
J/N5NHpKJu86FOQoPCqIX8ty5I76TlK49R3R7xRAdN4ulE0uzVVxGpUab+FHK4BUnl4k/59jmX67
vagNfMNvpB+3DU97urqrSJ0ngDcMKxZ91fqpQLEnhiSauRL71BkPptO7XRy6StN/7MrQn+TsAJPs
7Z+wta/Q9TtCRpKG55q/KmAGI26gp36cYSvR+8+l/SykpeUZSp9DmX34v1lbueViViYKyTnQszxy
G706tqE8ulRq7PAEL+8RZEO5k61uBStqC4gmixIDAKLLk5SLNGuUziBNCc46M0H2OJzhLBIE0gOY
4z9fH3zHvAzxB5AbqwQcMbx0YHgenq6KY5ycx55igh3OB1iOAWe5RryHZt5cnqB+oFdNZW9tEZkn
TZlKHFUFMajmaB0Wtavld5QySTL3GuMbbTruelAvjPII5Y81+j5f4tIxUjoTE2k5EBi+Dd3r7L9G
RTnMuor6zR0dkCH+2fU7jrq1UEIm70LUglju6tHLdder7dgooli0wA1Zhj9HU/Km+UwueLp9jFtf
v+C4tWDNEMOqq6tAiQatn0NsmXVwDFLjc1FXXtfmO665bQbZMzo4kNysMxqhCTKnCqMMTvlB692W
0xuzPamWrfjMQQkSbmInz/hL/6faVUtkicrjGNbemJ5DiNob+3mZdiDgG3caZEkgAQWJ5zUVfGFW
EKGIRB2S4MWdaNDcqWWrHm+fzMZqxDcsShLUJRhYuFzNoivzVBYTtH59Ph1DTW+P2qK4QzhBhVpJ
O+Fq44B4eFDCAsj6GwB+aa0cS0OLRhIdPfmUWE9L+7FazrcXtG0Cpgg8G2KB9fUZ8Jrpg57rMwNh
48qh+VSg7edFdbtzPnuGVhfoZLdpVbPYR7P61cePVfRhNnYy6E0TlN5FaQpZhXWpuqPLqcZiLfNS
MGX9wOXiFnsbtulnzMtAH0CR+mosLZdiKY7GSHnUlKB7ymdHv6dP9uX2qWy6mRiI0TXCgCyvNmsE
lW6kSqU8ZvrYHarASD1JN4K7bmGAMHZAG962txVXRSoIxQvjRteo4aV1RqPsC+VRXur+fpSk5aAb
deJRh5Ep5EjR0Ypz46ykNY4+JIChFbU6DNK4h0DZWrmoakKZDIMr9cVLl++cmIRESsgHEP4O1afW
CT4PxcGU+o+3lyy+1NW7EWotAbKhs0hTf5X6TNSMB2uslUfAMK4BC/zMhYzQh1VVJ11/uW1sI8sR
bV0AXZrQuF/L9VbhOE9yy/aWORM4j5INcND8vvTVwdY+9/ZO2NjaQ6I50QnEnoBLrfawS4iSOUsb
FFeyflT599FAHrj4D5/bGzPr1C0bHSb6Rq7+1v4ymI0nR3/nzs5Stk6JdAbiIUEJChvb5VIWx64H
+M24CbVKPSxMDRwNM9fuqTVlbpFX4fsF4ZHj7dMS+3PhGkCsyGSA3tH8p2myco02TmQmw2znUV0W
Vw3C+zEcvnb9aXKc+0Gv3Hj5Z0yjz7eNXgUvShgiqnBFgrgBdnu5UnQr9aEZVOlRysv3Un0P+dtH
x2h36GKvi+rCDFA60eoWj5l1OppVueTogfSY5fVBcf4y/9Frtwacz7xHKDSr7qdip1C3sTIiGd0u
dBAByq/fgkW6AFPW5chPwUygmdwNC6pwO46yZ2S1LvidVS2H0dePzNY1Kc/g9NXOFba1eXRwQUUz
HkUFZS07N8SZIxcWKxmLd9RbXeOLY33LplM4PXTlrzCfkZ/7c7cQNVVwcGj3Mdkq1v2maoMGYVV2
+RL5Qg8zdhqXsSxvGnY+5auIwduPbgfEl6L4wBV6aWUMI8r0nRn5pFieJKduhaqYgszd8Ou2l199
z5eG1lm0XNim1Kpa5A9JwMPkSx77AcRC4BzlPUjHtUfwSmcqROAIWdNVgIfuozQbI/dj3K5ezl0G
f+ofx0D+8Fsjq+MZWp3H64IRKQoeZAcLUntCBvz2rm0uhaFNkdUg2bDGQwazkQxDouf+Yv+tT61X
ZA9FtHMy161bsZQ3RlZLgbM1pZSj5b4VApDIx+OQW4emSr/O9vDkJLnijkHjqr1+jGZgR1rTw55U
+wCTvKmpgOfvPS23Vm2K5w90Sigkr6n59QVxnkiJYn9yvjey44nvq2Zc9s/39q0V5dL19TRyyraJ
Y78xX4y2cnPlU6/uQV/2lrLKaoRgbxULI074MZYrT5m7gxGHO/HpN/3C5cVF8ZBeKU1+HJ+ayuVa
WjWOyyaXc78dMqSP0QNE9SXVXTqmdp8+yX11LJEaY9TSV8ovsfmqZc1paPOTApgszV452Du51e/V
uHKXZjzc3unrIMPTiXYdv5C6I2O6l7/OkaOxAshR+pXeguND7e/UIzrpxR1Eu7PWx+fb9q4ydXqE
b+2tTtZKq1BJraj0a/AH+tIegv7/aGF1rGnWQyE5pqU/paFnmq/xXt54nYlcLmF1qw1yMEeGwRLo
Aw294FDBjvSqmB+a0jxQTjqa005evLdr6+QnTcn2q6z0tdKAg/ppsOSdXdv4GC7OZRVonLFsyj5A
Z6VXztPiPC7Gg5HGO1CiTSNQ55oo6lAWWI9BzkYchdlUlf5MLdqj4fV1qIghQdG8/rmXibuZ1xMf
HN3IS69OY9RDrKUu/TxaBIt5HOvvGJzYQ0NsfDwWV7OGhAy1Bxg8Ls20HczZMbmAn0rHvJI/1KX8
S2/vgXbutdc3HIA9Y9YD7k2qsuuBq2JkoG0wi9J3lqJ8DMxIPTlx+/n2rm0cj2jgwDlBTVRwJl4u
RwZIXem5XvqJHLb3k9KEP6AZTdyOmsde8N3aure2Vls3oo9BPQ1b8fIi1829YXybuMl0yHNvL2oj
PxSdIooPxDgaoGt6nG6Y4cwcTL4dRIkz7lFvSftz1TSepmWHQc69sg7fZ5EJj+LzbdsbkeLC9GpD
eYmjg6g6+LtQ4cQr1UNGAheVxy77xwHLic6f38fQ59y2u3mQKDAy8EiKRc358iADTWWiecD95dE+
BNVLn0QwWVjDXhl9yyt50VKmZPqLeuVqfaCrUCTqZxymi/QHrSynw5zVe6zR1+kpBwiDjMA5omu+
9n3VboxUD8KKlIMmhJQ/Tlb/jjLCz5gxKdfR1Z3n2ObuAWfGVSDlgKfgcve0stcLzeLU7Bjpr3Re
yqOUNfaplCN156C2NhCNTFFUNgUp8jo3SHvDbLS08p06OLdqyxhVYPQ05P/cH8Aw8F0D3ALku3pJ
UE3O+QVl5bf282zWh4jUvkV39raVjcXwmhQ4E0AZvMbEOb55FXVxZi9a3VW+Lp8hi8XCf0hWeCkL
SVvmoHi8rk4m6hD2iZqh9tO4erbL7LGMllddjV6NQvvj+5DhaWDgpLqQCtEqulxMn+VpoThx7ifJ
31L5BSVn3fpwe7+u/ezSxOrwuxyQ91AmuU/zYhpiF5SwUrzctnEdgbABSpgqFxzHV5wvSxQHA4oE
uY96wX1gPtbRSz0+2eFHFM9ktJHkP/Y0oJ18pzAxURli7y63TU35h0ph7lctZOKh+ZjFTzpzsbdX
db1z3O0Gg7hMgfw2dGnFTsrQlIop96dJP07zx0EvDruFheutwwg6wEjZUlng4r00UtcEtdrkFTnW
i1dOaB6gyrAMv+Jo8hjjKc9tucfQdX0pXppcxdNuVjurH3hSJobkKeNnC6gOBzXu1SI3989BBQlK
ajCB6/sBdEFsTrKKnVE/5kDvHSZKd4F0G6uh/UgXmWSPfomx8u+54nJITSv31SrzkAHjiZHzOpU/
7R7VdeQher6xtIpv85LLVWdgyem/xNOTM+4RPlwbAJahEXCYOkLVc10tU21JoXIxBygG3aHtfprj
PYzO9SUnwPUCAUZlFQTYKrSlTdVXTVo6j84nCTT0Ep+saXatLGeq9Meffj2i7QffMvMtSG2thS3H
YtRbTa6DR7Ob0cAZZldT45+zsce9ee1lv5UsqZ1C9gID4mpJWYlowmJNweNcSd2D1BXWQUos7aFQ
+71R9OtvFU4Z4jTU5wJM5Yjze3P1RE0Cui3tWJLWnSubN3MKOWpU/K0WwIPzGS0G9UOjfrm9kRte
wTaK8jBKmjbEYZdWR6hVWlJ96bHShsOSTQS8vULIhltQNwCqI3Q6Sc1XEWEqHU0bO0pztR6cHKiR
iXbh7Jzm6DsqGLeXs3FeOB4VaNF3hNxqFfBso6m1aghjH4amH5n1vVA+pIWx88bYWJBDDge0BWQQ
E64rI2rW18tMvRFwyxNz7u+09l2if1Dy4UGfd/xcxJfLwgtPMnpWiNdBYktj8PJ41DyCDiCQqO/Y
wyGP4PpczoHWntCX8bLq167U4fX+YY/BSLF/ePuaQqmPSBqXyIl9PZjv9GjxjUp6dBhNvn1M6x0U
BUdetUzeCVlF/vVyWbE+LVac9tTG4hwJs1aqD5qdFye5lMge4e/y+Mi0P3y5M7LBex1AL518/ve3
oNCbDyxPwkzniZT4bfEgKS+ikN/9ur2u9deECaEgIJjwaCxd9VraILYKNY1TP7L6ECLR8FNo5Huj
dtebh4qZYG/g2Y7i5bpyH4924qRzl/oBoBSbbmlgqcd5GH+WcYBI0x7OYu0SYk1MFcGRAvzBYlmr
sxq0QjYgq/Gtlspe4lLziq1vt/dtHft+20ClRkj44OrrNoHV23HSOFPqF4h6z1Dng1M1p2fmUd2p
/ytv3KH5/ucWmQgjrpPg8XxZFcAW2PTyyk4zv2qUn00fL89JqY/vbbOQD3XbJPdRYM7nqR7bc1q3
e7F+/VmL9RLi4cjgbc3U98r/4diXm0ZOMl93mEFOOvuu6o2vnT0e+nE6a8vDbnqxtcOgfgjwfN1w
Wq1ul6np9FiFT8W3F7U9MCmmecHYnXS5ttxMShPPyLTymDcywijMc+9871fj9iyYlyhQQMIYhaY1
WE3qpd6ejAwpjd4mLYzr5mygRoawJMVAqx2rs9xV9TFVq/5OqZxkcsMpce6Laeo1tzCL+QiB9fCx
7ILsMc6b8mOWy/HzbZfY+HgZsbQEOPI3ymMVa4fQCJJcUzJ/Qs7+mEl68z0zpGbnZX7FhPF7K4SC
CkPooKPWg7IQsxS2UtuZH7yU1a/kPQim8mz+BdtU8JSqXjV51asm3d1e20bMEChWYEzkFnxiq4/Y
0QJbXRSOv1J+NcNr9E6VHvJPycttKxtufWFllS3pvVXmtAkyPy0ewxZN0spVrL9gGKmNzJX3iBPM
1d34/zby3zWtPmFD69AsSbTM73Jj8ka1CeEfMORjkGmQdLZdeLi9uo1ASPucEW4+XQb310yGQ5im
wD3UzJ9LKKm47x9yfaddunVMLAvuDDH7zl+7jLVGlvYtX1Dml30VeajzOk88P6KHQsms51LN0GZr
kp1rcevQ6NsTDElxKc2ubFJDibs0xx/74Hk+Ou7iKsvPqP6VvN7evo0IBI84lQ/eBjoVnJWd2Y5q
2Wp48LaDxAxXGOofUQhon6qgqI/zKBn31AKjd3Mp/QAHt9dR2bQu6O7E65Qh8ZWzSClTjVAb5H49
pSdozWe3qr9ZNYjL5jigc7K00fci3fGYLQ8l7aUC51AsAnF9eZyjPtYg00ze+AFi8LTMYBYPmk/2
8fbObjkmNzRqwKTZcImJ//4msSliA/GuBjNZ99BCKKCFT9VeF/c3YvttJiq+NsSaQa2ITB6c4qWR
eAj10cmrwp+r5zhGSzGUPSgqk/aDJrtyAbNQecp72rffmwB5yOp96UDf7hwbM3THBPGVQAPO2Fle
McXv2/GrEt0FQ/RQLZX757vx9oeKb+zNbvQVP39I2sLXYPCj/+gu2mlJ8509vz5aRsPg1LDEgABt
5JU3y309j3MKpEUdXtKPmjozkJzdQd25d11cH66gcOdWgJ6M6fX159nVPXCoSi78CQVaBT4MSflR
94krL6UnZryNEehGF70o6SdblryqSwGdIa7aG6dI+uf21m5c44J1GTF3vJa8af28KkZmImYzAPrQ
nPriGLzLUL9b/onzBy7uU9SNd/mipgzTPtrTP5URf6i1xpvNX2N8uv1LroMWP4TUl+0XqfxamqCe
mqSGZazw6zRtTqm24HK21XhK1vdn2Ui0YxuZwbEour10eOPgsSweskJ+GVaBS/fSliwx1SQp/HSR
kNM9173XZG7b3d9e4JYZuBhATArEPVWmSzO5xA0hT3Xhy0aWkQRD5KuXT00WefHem3lrL00SUQMg
HBhnRYTONx+MM1N0dyo+mKmBsMMAStUPvhY8QoxCR7/+ZuxJi2+kQADeuUgFER1A1DWOcLGzGRBG
VPhZfW/I9UkaXy0WlnxHlEFD6Tg7Z1Cwhb6h3I07Y5dXgFTi8Fvb68c7YyhBB2asQNb5pxOdW4Wq
Yfgtq7tDELt1+aGffpbDKdyT1dq1uwoYwVIlaVJi17HNkzU6h7x9LqN75cHBj0rNW3ronObvJXTN
tz1pK4CgUUl/RrQ1qM1dHm+ilksxzA2fitQkXpQWCQ1DygdKW+41HLY8iV4VSDxIsdnmlSdF+jwy
qoJgXmzAoQfZv3TuGbSHjH5cTqXTJcfEtHrYhYp653O5EscSx/rG9FoRaszrJQPlWfihaXhaqr84
5vduPClIgg56d690pgvAaIE265MzH3hqjNNDrH6ZmuwpMJvz3D1THb1Tn82aB8ftA7gahlr/ttXR
W3qsWUx8c/TOg2odWuUujMAgCzqQUzg/O6gUe2hSTo5327DY7ssrmz3hwU49UYALjVUM6ZrOdKR0
JFQV5z4uvXJ+v+SnMivOkVtD0NMs7Y7Fa18Teg8cBYgv6izrJh1E1pPaQ7XiJ9mCkHITPgbQ/rhS
VN/dXtp1eHxriPrlyqkbrVX1tAOCM9iPQWp9CeHeaHTba+TjbUvXr0JhScD90MARTYBLS/Czjzxd
6Q87ffSDJ33vDVke7SSKGy5yaWXlIm1v9lFnDoA9LIcbvvPU6tWpa4802pvLxY2M5qj00OZKRwh7
W7cy9J2CyObRUWoUDKUA5NdziIY+LtIkdtRyXqiONcqTrL7c3srr1w2LhPlSVO4N3m1iq99cNHOq
6XXSy5joDJzvi5J8ctrei5sHG8K127Y2HeSNLbHcN7aioKvtKsRWB2GAdpyVyAvr4394sF0uaZVs
2qHd5PmslL4Z/7KjhHrGx4yygWTujqNff8yXllZhfO7TvKgyFTxEX557q3hKrKlxkQVzVbB1Q3EK
ZuX9rIU7GOu9M1uF9HaE7j4zWWCz6E9ZoN9ZyXAwxjueNgil7+AMt9dI2LDQgQKuLg71zaG1yhSC
1jMwNv0K4n8MNBRRbMM/lDz2rOdJGXe8ZHt1/xpcHV+x0ACeazZVMX6gedfatdfeB/p78+Ntb9z+
viHW+t+VrU7PHLiGI3hS/CT2+8+GZP81d8cx+T43w3kZ7xxyPCft73lGDIiZ7BjfDGFvjK/O0Myc
TOGJUPkAJQs3rtrUlYyUAmADlMgNzfmrpczUOMEVWcckdeBO0uoYCHqDHrhkFw92J8EoJUHiuPPL
RPC8vKFwajFQJSjwQSSuIoKh5a0TzwSdyD7H+lc0drVg8sxP7eh18jcVfXm7Ov8nm2hAw75L63A9
MuNkiKu2xkRkOM2ycQycr0P9SbXPpvZRGl/C5XWqd+Le1v7Dj4K4LlUAwP2r4F4pShsMObFoqYrn
yHGeOmU+3l7V1pdDKZuGqCgfXQ12jnI29WNh41/WXcenOeaPUT96o/ycB5kbdd9rfadstOnSb02u
vh1tgZ0xyQP2sf8qd5OnNAGZngJ1uwPDcy5D19gedAfK0vij3X6M5uBPmWEgg0CA5d9Frz4qJ6zj
LtYl8J76yeoe0tSIYFBo3dTKHylXHJY9JgVxaazdVQUryYMfdipjnd7oMuVFM2DJenbXD4EX5XfU
VXdyqK2bizFTmLiAMlMJXGVt01IU9jSAYp2Mf1CvDNBNQScmNPa+A+F168X8XgjPaAZO1y9MeQij
hTYSiU2YHWz1q+NlSukpSBfDSn5Wfwzlpw5e3Nt+ulFB4BXC05Wrmb4LI0OXIV6e9aqRFr30w8+S
9EAvLneTv2SoKIrioJ1nZXLrf4L4VNfnevYm/dD2O9FQOMV62boo4TI2L8qsqztG6ydtRNiw8jPy
7y57H/e6i3ytl8dnVXuqwj2t2i17sHDyiKdWwbGujjMfW2OQQq3y7al7KZsXvYyfiuxrUUUgJ527
qe0+3N7iLScl6yfT+l3oX6MwlMqoSqeMal9Fm+jdqM79fTZaD1kzK3e3LV3BUsUHiEKKeGLQMmF0
6fIwlWZJCxu+ViDd30op8QL7axI8JYGFdrp0qmrjISk6brSdeLrpRG/trq6NVrcXMbpSg52aTnp+
GHLbkxx45F/YVQU25BqdnPBrmJ2Uj5Dsm+X7Juy8fs+VRIRbuRLdXojkmNt2BEfQ5fIHM0FTdORn
pM54YIw6QcFagcVFE6oW5U5utBVv4T1CJgKc5e9x9Etr6TzkczthTacYRN5MpT7+thh0Sa3lXk5g
IVyeJJsZ23Q+zkZ219XWzk/YWK9gIgV0w21No3b17aZ6VuT2mLd+P34U7osqx3wfKe8TSDRve9bG
R0OTim8GIJHgX1Iv1xrrkbygKdT6o/2uk6aDlj21cucVy0Mz3XXR/W1r134sGKvA2IMmo0dKXerS
HKpRUdrmVeRn4Xc1Gw7pnW17DkzUmWq5MdLIVfUuUHa8+OrKFkYVlRwEoAXP5dVuxlJaOEY3Rr6c
yulxGdTCl2Zg1dbQpE9FrpYe82yp12vt+zZd4p062NVZUnkTBROIzgQb4RpYEmWBuZSTGP/L8sQf
md/zUj0Pjk5tNQ/hGJpuOvf5Tr53lQiRAyGlx7ABCR84p9UHk0yVbmcFSKBSlb06UL5N7bAHyt9Y
GHBngZUHaE2vWfz3N28ILbXtxa6YOOT8PsVa7ZrzM51jqdaflT102JbjAGqCXU0h8eLRsgqAQy/P
tlEo7GLypelNnn/vrPqcPYbpIXvMu+Vuql53fFX8yYugI/bwjclV7AvVQWIeVexhNX1kLpbGS+fF
k3Ew547BR57TcXfqg+mDPCElYXmL/pqn6fn2rxAHdfUjuMgFPh/5qPXc4NAmSzWrbHIbzW6WL15s
fVhgx7ht5TrkibW+MbPylzntioLCNWfZntWygSC4dB0ElZX4Q3x4UvpDUX5sFhfKnduGr1Kwld1V
PCjVfJQgrmfmV32NbCSwJt0bYzdvup2v8P+zQsalgUJB122sVugsctgVC/N7qY34RlxBQU4OFHvO
Un5SEiX2gHB/U6r5Z9nFuaeVDvCYqPgLBidzB/2wtWaKMxYUsJA5Xg3RpU00FXPNmsFgPBjx0baH
ozMurrRjZysGQAUIB5Vmictztbe9g8ZSW9qRb6RVe+5L9Ys16vVOoLm6PzjAt0ZWQSDJSyXRZoPF
NOmrOXrlzwpF3VCBdyKuDmbVJ96fewyhlKTrN2egtrqw+jbV4kllVY78nM7fHKvyLNPr1E+3zVx3
EVjYb84bxqe4idfAIdsITdBfY+yXwyGyzpS1vSR5GGTUMj4ttTurnvSsgsO/bXZrO3nACswj8wSM
gl7G1FCPi8KAOdpP5btoOlFKtn40gSeX7lj+KdUrvU76qv/aWvnH2EdBGufYUsrKGyGU3YVCbXng
Wwsr5wiDSZ2nGQsOA00SE0xZvwPj2AqPojcs2BzBGqxnPDLEFOxZnBJTYd5kfjeMyivaPy3Y/t6o
f42sLgJZbQxJllhGFL7oPe8luXaZPDnePvrtzfrXyuros8DJilmfY39JDTfuP+xWUPcMrM470M2S
WYiFcX01hJr0Q4sg+/9tCavz1pquYw0sobf4QhxmAeOdJv1W7FRJ5gie3IYkVpffh6QoUaraHEWt
WF6tzscisY9O+72udk5j80MUL2f0bYF7rCd6BgNegDoXU9a2fo/+ymdHe99qH4nqvG6UpyGd727v
3aYnvzG4Wtkoz1Zi8mT1FeslBERRN0+juTeCd8UQIL55ckIZuQ8wppDiXu4fbPn5pLZm7Gfzafyw
/MwPZv3oBA9L9cHIdH/WPtNfT99LP8Oooup8uL1Gcf7rZOat9ZWLt1EGiw4dOl9u/9YGm7Fx2ZPr
J3t8zef/Et0oupB4AweCCWZly4nKyCgCXXi76bhlOuYHJtHMnRVtfVNc4YIZxcQTzFXPygBqoxiV
FvuoLt05TvIwI7d7e9O2XJ6xC2bxgKmJYtXlkRVd2xtIOMR+LMuujpTzV3P+DKH5bSsbbyTgJhqg
RR0ypSut+tHWYrULA6ygBlm45CgnZJc92kdIqrjLPHhatEsFeFWUZnPeGl0tDYUuo9JNjObzd8qX
YyC7oFW/mMqrGc4nGnX3wR4Zy+ZDQlQQTBA+kMytIVypAed+2UaJb00Tae4Z9TNrjuFPjWiefqBz
4CYQZo57FYwraSDx5TFMyXQ5VQxeo6vYWLZtjd44vq8RF2OdzkCfq56F0BQ1jDp8N3+RlPd1UD+o
Qo7QU3/k90N9al4T8y+6pTs+tXXagv8Gei5m766AKGrbtjEzPbGvji+1EOnQbNqEXgPhHsTYAEoh
ed0xuRVQxZgn3wr4xys0TxUmaQyaJ/ERVHgwkYGz+idYwerIOYXPe0NLm9kbY0Ri+lMscx2+Y6Xv
pbLPEn/QoMzMTc8wu19hMLizjhx4Wj+L61xz0qcw+Ba3e3M4m48N6p6KqCKBwVyjS6O2SqUpbBO/
6aY7efzAEOXPGOWKEr258aVrPOPwskduvbnB7CtkKxRdabpcxglmH4tqSMbEN4zPzhLcIRFdOL6u
/y3dD82u8vnWdSUQ3DAakKVSpbq0Bm+7A/HgkPhlnnlTdKqhUvLq6C62j+b98HnSzsAjy8+t9aRS
EWVW/8/D1VvzYjPe1B5SywkWA31DX33SZ4RXGEosnizrL1KByjTc+sdtc9tR481yV7dzMtmjktIr
8ItWe00S61xU+X1nPwel6QXGfTC9CzVXzfaykJ1dttXLZarDUC1DyzLDNHZl6fswvG/qnex202+4
XShTCfooe+U3sl4KBdE58dPynOsfFnCcTvtRG5+M+T1A6J3n29aFKebK/9fa6uCWsTaLzGZFgZ73
x9SwGuJgv1fV3LIisM+C50v45+q42iqi9YDQpY/umifm1/+YmkqEc7oaDP6jrywIZS9PxkBORNdj
h3Cmv/bZs1b9yveypc0r462N9ZWhNdCutgGnbyP301ce6t+nMsjOXTjfVcHyIPXtXTx2H5Bse287
0bthRD4qmw7SMp81pT6Giv2y9O+lvTx/yy0Z3tAoLkCFeMU11qatPEt5mDJZ3xwa5ZxbpZfsqf9c
6SL+3uJ/rfz+Jt984/oQtAZENqmvNPdx8kuZojvLvnP43qd5eJ4gOIpMx1OHyksKsELaeBcpXh7M
6HpWbrbkf42S5RZ9d9aC8rRUHe82/S6tpWOYNMfO0t47cvMU1NknJw3coa2Pt2PGRt7G7AnTfeSF
PCLWTCKVMtIayjsI2aoFsDBsJVrkqeFLscebtxWcmNGlx8d9Tqt0nerm3YS+PTRJvtzVd6WdvW8b
xNiODsQK6UuvHdoBaZLMOtxe34YTCJKq37TjTKxdfWNz1qhm3sZ+SEW7GaKTZoLoKJedKtaOmXWG
PYd62vZ5x4ule4iG5CDwRR005n++GPoSvPOgmUGSRgSUN77GQfZKAszZb/GfYy+/7r6+N9yBtse/
FsQ631ioJafs9Ja3cbYUj7ACP+T2dGqa+fPSy6fbi9mI6OgDwn5KTZdUd809HTQLU7MqD301O6ZD
fLBnRTtm03Lok+Nkttl5QOfqtsmNlx0meVqKmULSrdU7KB7htlMc9m+cjgVIqSYdj0kPNssp7ij+
7Fwie9ZW1yLdExTtJDX2O2uZzkFoOQcpd0Do59Nrb6DWihDu3tN5I2UWc8jg9UhgBW3w5fm1lV6p
YcnLuW7Uj8UYnZQw8KROupsW5VhXUizKg9K0R5Gx6TZMhHLTiJm+NctSpuZNYLQGVaFk/DkZy9lR
o8OYZqWX0su/fYhbnxoTwsxz4zxUV7TLJcpUHnU75aVpJPI5KR+6JT3m9U5rcys3ZqDjXyurT22s
B6CyCxsZ6f2ZSclT+Xc0nE3bV7TvWX4uLPR5zMgN29lr/1Q1gysFKknBbYIEKVfLyk2R55BMo6YN
py2vS/jhz/FHq7+/yqUsLWi7YeTvh/EvQ/6+G0TE3qwKKHzVADqBmXP7rklzBru1nBnZar+t6r/z
iPHVSXX2qOu3XO6tkVWK1hl5VhoV8LlYuaekmkY639Oz3f+67W1bHzHdUDhzoJJjDH5lZkaVssh6
1jIlvtnMZzmUXBVAFdN+UrKXsfzGt13t3Btrq4wwSq0+sFPKa0k0wsyiBGV3mKNQYYaxQ1C0V4dj
LqfdXyVjVovVDALZML7r+8I4jEreHuDBeLFTRLxvb8Lmgf77s9YQOXtpSguoIFW/OJS8kWHIU9rI
zY6VrdgFMgY2ZCIXm71yy6Evpq7ra0600j+VWXqSpsCN1dE1e9iQdbdS9Yduj7tx43yRWGB6iTwR
Err1NLvSRYooQRC50FjohvSxbavnvmccohOQhii8u72VG9Hrwt7qUrDsfKrrGnucshvR7bbCp7n+
D/H4wsoqRkYMNJaRgpXKedIn5H5/wVnUmztvss21EKJAM4mdWzN96fCppnJN8RJxubvMSO5VV7Z3
nOJ6NkiBRhrZHTikZRjZnNWG9fB1m6lOIG6TPjkVYXzfSlH43HblcU5ixY3TojyVVvkrHdLUT8ya
SrEWfpkbbblvp34PY/gbL7D6RPk9sDBC2sUQwLqAYYZGrOcZ10/oZI+FWT/I4d9VGnyJ4/TkRKZr
Vto51Yp7Zu4Y73F5FLl2doKr5WylqaDZ/yYn5o/bTrXpxNRwkS83xCzmKmwgUFl18uxwWVXlw5Cp
d/IyuHVk3CuQpjdJeb5tzryO79xKgqUKmIroPVzewEpidAG6F2RuKL4zNzMeMu2rNny4bWUj6PwP
aee1GzfStesrIsAcTslOkluWZFsOc0LYMzJzzrz6/ykD+3M3RTRh78GcGdDqKlZYtdYbiEKeBqoM
VMHSKbtqdD3uZkqgOGR3eMwYlgfBcqvGuJKFXkVZnO8AU+xcVxFUqZ17yx48vdGO/vzUyLFroHjZ
RhuJxfqn+j2qxafSrCYmx44o0Rjtu9gsX5L0nzJ9kk3ElsN6IwO9OTiouotEIlNqnYc51cxYU2He
J24Erlz+2hWPiRp6m0+8X6oBb/YG4BeufkyeqHxdL4xet8eirojntEG0jzOrwqwkLLypSiR36vP4
U4d2CO5LSbqvYoDtgV19HbVmwMA60tHRanzUbZl6va1+TiMVzyBEmGKO+sxj0TnePA7fjbTBLkrJ
P4coIu2sLPbfUS6y3SbUkCpKJp9K2xxNn52u9L1eCcLHeQiUHXbL+NhXKaKRVQ95xhkLTx/N8ayE
YF515Nb3SjBgZK/XJlhTTds4yFY3DagOip7AZNANuJ4bNpPdUSaIIXA+K8FZm06p3OOT9Dd78yLM
Yj2bfVubxUSYIPb3tfZSD5YXqE9j/Pn27lw9+3/HWcr7q4E2ab5KHAvHjjHCXfmhoCZ3O8jqZqEm
YXCwATBcnrV6M3QthF7KcPUHJ5WxsuhgKtiu9WpuwSlXQ1lw5sW7GrWjxedJgQFKEUYkZzRXNJAG
eWO5mYXhWnlfmX9zsvFU4h0KZxxU2vVSUOc+8/WBsn/XkbU2iW5hqOy/3J671Q90EWSxEDCEz2pL
JsnPx/et8WoU92UUbpwvq5OGE5Iwk7QhlC4mLeClTWJAZgxBLZxrd04VF0qyW8jnYctRba1+hL0T
sGLsRkgIjMWtE5RoxsycLjDsYx19o/m9NVTyMcDtZBdMXeTRCH/Q7UnfTd1YuqOtlH+x5kUtEVgP
xVRI0NffzbTDMk9q+iVV0O7yxHSt/EelbXy3teY3XCdmE/MnGn/L5rdWgaoNNUpJ5fAuleH88do9
t+3T2KVuplZo3sJ9KnRPY8KT7Dnu7MNgtO5oPFm4vv35IuLApfcMMFXsjesRd0Vs+mPIb1EQXdyR
FldekaaPfbOljLG2WiHRgydy4J3zbLwO1BSOr8ICj879rL7Ofu7stUjqdhH7Yn97SCuvDC4nIQjh
oNf2FmZbtGNYWkiN+UXy0pfduZwec/kunFWvab4W4ZM0b9mfrV3DzOAv+2AhvbmYRWPskrFuRh42
SXDITrWTu1ADp0D1/Clw/S0Q4dpNcxlusUzDrC3UWlF4YkTWneJkn7BioTqtVG4tR3d/MZu/h7aU
2u/VAlxdz9Ds4jOgNzccUJ9wsEVDAuNZC+edvNVAXGuaAq4lx6AABFB5uSbztoriOZJ5dYwHQ0kw
T6d198FWxr3tZG4a70KcoR+raIsbuJaPQpw2EOkSJnZLRnmuqGaP/wdJdhUFPykYtJ4wJfqLM+Yy
yuIRjMIP6pUDo0Oz5FRquzKMD3O7JRm3tkQuoyweVVmKyEOH7fjZUqd/1MbV1PkeioYX6Vv9kbWN
TecfigKXKq+mxV3XsDhCXSbf9cmJT02W/QC0JHsIzv5FkQImAvkVABdu66WIxFjZWe+LzMec7Xaf
zUm4S5tqi7y/ugp+R1mWkNUpsCRN51Uiaa+IlXmWIW2cuasvTFoWwH9plNhvtLrb3E8UraWyZVR7
xz4G7aF4kaX3VYAsxDunfe3Gu+k/kHHG9DUOci+dvay4U5uNjsba3Y4EOockzQZWu1hCF50AbZa6
1qpKUFDJXTQEh7C4q6L3vTkdtHALn7S2HEF4cEJCHQICvDixJKuu27KmFdD72bFvvG8ZNvVRb27M
7OqQ0HKGcQ7DVFlqPtVVa6Z4OgPkodY/y2fL+JrUVGCMb7V/un0uri17jBtRvkD5UWSv17OX4a0V
JgJxlY/1B7MyPoRFezKk17+IQh0CCAcIJchr11GmkL/aggo/Zy36ETysho/WtOUXv1qBgd1I1+mX
TLCzuL66IZGbMaWPMdb7ipKGVnU7w/mUmLaX5Y6bTicnO5rhEeirm2v3kmwdbg9zbXmggoICKdAc
G4nf62Emch2r/cRkQkDuAH05B4xdph0E+NoNpCDcoLi/DSdUrUhFBCaPvvxiVudO8rPSIXNux8rr
Wzhc1YDZ64NslBu352okzmEaDTbmTpZYRRd7bO4cK6hq8Br9QCUl7cAey1G9HwHC+H/q60F1SMY8
BCoMqDLogMsj35bKvDHI1ZOBnnSsaPEpLzJE+czIcW0rsY9/+tGu4y0yulmoZzd9RxNDAkTm/NTy
n6z/Tajt240mwiDkBn+At8FSUq2tq6DodXAhjO87HfanvEnfS0G6BXlfaQghVkeVmHuMI0Rf8oj8
3M7sPGA8Spq7ahB6Via7JolwFcTkjEgjOfEpbQBxNN+78q4trf3tCV1JfPgFQpXJovyovVHTkfNG
x9KM1ZJG+7YuMR4l3Yp3QZWxJUPX10OvxxhGr/bGZvN+bZoxQOClJyb5jR2yYTHacmypJHXS3qhP
9rcScBxVHeCru3D6d5x2ldF7kKw1ZqJL4FX493GmftmYA1Gxuq4wUQXmoQkuUvAOl86rspMVg5/z
FYK8BRKnew3y0WOyF01A07/vejyhu3M4bzx0V78+lU4EGxDyBZW5eOlikw5aUmL36JLhyvW/iL/s
w3A8qs546MLiIW7zpzQ6qEpP8PQfI5+2/C7eXl6MnCeSwArSv14iQuuy96s4lHl8TsN71GIPqtP8
4Eb7glryQ9Pr3zZmWpxyb2aa8gQ9UIRaNXVx6HYzCkoOjornWi524CvuI2kI3Km0Pxgvduw18pd6
vDOgB7qJ/ON27NWhig4oiD329ZIWaHGk+76lsNXCnY1XNIojWHC7UtR51VYb8W0+J9oKv2OJI/ri
CM7MWQsmS4d43tn/to7uRor04fZwxEy9mUmQjkImkclclpamvO55xvLlZi5IrZX29ngsetgTymsk
PdhS5xbFH6cfjIrpw5QK3gkL9npUmjlPcjibXCwG+8P8B/i6ona72+Na/UwXQcS/X0xdXBflrJcW
qXDmFPvYMYN978ju3CSxW1otvvfVpjDS2o1JT1z+BVlVQYBfx6xj7OWkzIjPo/o5l0PXTj5b4z8F
/c8/HxtEXOo8Gqp7ZIzXcSLoIaVas/pHRrKjQdyfJ9/ocXfrI08dkv+AliobMVcqXJS3qA3DrxA3
zZt0wA/7KXNAHQ6YmnwZpyczBKMSBZ6WO96Y3tvVc2ZtUJPWJlSnwYkzEMuE1Xk9UNTf+l6z1fiM
tIMkeX5McUl60osty6q1xXIZZ7FY5sRE7hmhxHM/1j/k4mOThEfnC+SuwyT5zkaiL1bBcsdBQqWV
LAo9pr34ejj4qmM+ZMm5mv8ZAh+R3NEtpY+ddK+2oTeNr7cXy9rleBluMYcldyKN8RwI4GC4xfBs
QxPZZKmtnSKXQRYT2Dg4t6S1aHH2DmD8J39Id8r4bIw7x94nOGnKmxiYtcv2MuRis+VSO451Tsig
OOb1KQ4+wwp1e8o7Uv2lbY6K8TWe9efbk7m6IC++3eLeKWGYjVmbJjzSIB0oHyxueEV5nLut5sJb
1QhhTuzQxRVKiGT6i+5Y16iJ385FAmXlWJuQK9rUDQancrncHycpOkaGuR9xw62TOwwSD0o274uP
BnyIWS7eyX63kWSsLSOYWTijC1DcG6+FUUlbQzLq5DzJD5b+QsK8ifxZm9xfr3mq2BicLYes48gc
jamRnHk/uUr/U1C1g8Z0VWVrdteWK1VsatgWPqHwda7PFUTNHamazeRcpK4e3gW98q7NA8ygU7fO
77U5+bQp4S/+5HLXCyKx+E9YOyxeHL2lTXKj6cm51kY3JkPfbHCu4HMEf1Pc5TwMOS8XB0tdO/4Q
VdTj7eDRxFE0lh4EsnfYYR4xv1PK1pM1qoIvQB73zXDozI3u8eoQudh/yTQIoOb1rFahNJZZwA2R
dHZ+CEvpJXf8LfD72jrkffG/IIsdqIfRFEACItf384NWJ25tjd42DXMjzK/b8CJ9CJrKaW2NVD5t
1LtgfKaOctpeh6tRaOILRj1gtGXyVZbOYCuZxmBmQFy5YiMolCvfJafbInusXTo8rAE4w/IV+Mvr
b1M6HT0Hm9SklFJvQAg5dGhD6UbIk8xRjl0TyG5QhhuyW6s7GqkAKIQsR4Qar6MGkUF1WBb3d303
SRbeKc9zx+eq/mp4QkUDKpwMMWJRP9D4XHUuhgfk5xRr1glGjRHzNIi0Q1ZMSF1s5UOrn+4i4mI/
y0CdcYMgia2S6U6rjt2Ero2xkf+sfjWLFwAEASHdvbgEhD+Q3/asj8T8Cq6uORj+nTJ8rkoun/rp
9tW2untFUVejmmZzLF5/qzZM64yKKy1Za2ifgkyVHous6va3o6yuCNBfGImwFN/o9/cGeqtVaFO+
UiuPwr4H8B5pqadiyyxcWzvjoehiJ4fohyCxXI9HZsHPKgn52W4G+1srJcZu8lGtpSMb3vsCZRzP
Ae/VYD7HVax6kFFCV9c7813ZS3tKbOZOTjP9VI3KSygpFuwoNT3g9pHeKZMGNcAv5x3eK/jMtKNx
gE8iu3ZEqaWY0w99Vg+ulXThTg/V8rGP+R3B2Cnou5TRaUyHyCtMgAlyYU57esrJsS+y8F3AX3a1
mJa7A1l24wYXm215Awn1Jx5fcM1IKa4nBGJ0ZRfGLBw9k49Tq3/kDW0+pwmerFUZhN9Cqd4y0V0P
KQwFeDcA0Vys3yhTElmLccopd4XT3I/Wt6B+lbTgbjBebq+rtdWLXoADopeKG0SO68ElBlD2pmBw
emVHtBKTT7VfbUzg6hOIrsMvCgKElGU5jypHrXTShPGPrZ7G9kvi1E8y3W1nPFbOKcsHV04rt4s+
3R7bSo2bs/ki7uLOi/irUu+QO4SFVLqDnLzMmNI8lgYK5NkY5M9BHsSoKA7TbrAN6c5Xla95oGi7
ccrKOzpOfy45ww9CeQWAO9U2tAWvZ1tqGqXFfYs1HQNDre/SDDR4tu8Y/e2hrx0XpNuYPcvYPfNk
ug4UhfqUOI2VnNEGkikjKm3rWt/D19tRVjMngRKB+SN8xJbScKlhJXE/9Mm5t/6t9xRCUr37JuXt
Cd8HVHwo70z2g9Ej+IlSgpW6fb6lHrR20vNQp57PGQvaarE5e62H96L6nFZ4X8aQr2p0Ucrq84Rd
ZGOSLBYbM7t2f3Er87CGGE8ivDjuKS1EupJh6qREaGU4cvQf6NX3WbL1tF6Jo3Aj475AWwt310Wc
Ru+t3HT69JyVP4H5wBgoh41bcmWR0GICBU8A8L5LbcggShJbMoVdUGodpv5BAF0b+XUb5COujMUJ
KhqAeMBhZEYbd7EaqY70WtjQ0YrjF2u414bJm+nqOyjByuEuN3dp5NXFfkgxe/33LxLfq+Bioi8y
UnRB5rhk35/TwT/Wxn6Q1aM9H27vhJUD+yrI4muNHfKaZkkQo/zEsZ1JH+TxC6LezsY7eq1dQPOR
dc5jw8CZcDGVoS93VirBni8BKGsuSu9+Ar61/dyk+6Byy9S1zOwxszZA4WtL5TLsIilQTalJjYgG
uRVbh3YEDZaM6lkxu+9mH24JyK3sacaImKZ4wwuS9/UXM/lggWYwxkQ17+LmSK6t5MEhPTnGobGO
f/7luGdJ7dnUqAMs+oJ65PtGKRCcDT7rMRY3vHD3TfEcySOU5I0dtzqyi2CLr5elyAH4PbgJLZze
G1bzEHTfTKvfRXWFc1ZyGPQtZZ/VD4dsJbB90V9YFs3sgMy/zEElxg3NyKms2mNnAujLa11xY8BZ
p9vTuR6PZxn+s+DIlyhIB99r3enB8wXK3T93ccwROW6Zs6zd61R56HaKcio58WK3ydEYqI1V8ChT
PstlifcDJgvRR7X6Gup3Q3cXqKGbpj6J5Guln7L6y+0xrh3Nl+EXOdOUR9Oc+iVqB5hKuKD2sL6Y
P9Lz/XA7zkomzjCF/w2PTxLXxaYrMfsOwAKAjdS+6bLxTovbU52hYv29Up7SONv37R9bOyiIVF6E
XGy9AHwDfRrAkACWmh00v1e9pe+ZmdXG2NYOzMtAi1M50DJpVjI+4RTXRxwsdiVma62NH5pmVq6E
rsHtuRQ/fHkFXcZbLJk5knxQmWJdwnWK9A+d/d/tAOuL4vfHWiwKeegcxRcByk9GF3pl8VE3Ng7h
rfUgTpeLm6yKwUj1Fesu7xBISqNnvWt2svwE+VNLUiRkfmrhVsVvdVg8QnhxmogOGIsF4Vdy4s+K
KBs11o/J7xPPV/yHcdwiQa9+H40sRLAjBTj8emxGlRp23opW7PhidifJ+PgXnwf6Ap6P6CWhTnr9
96OwK0j2adcN0NAyg8YPjXa5Lw63w6yVn4EM/o6zyPB9eUokc6DyICmE8g9ZAj0YrP5PHhjHwVLp
OlW6l9b2N2CHrZs3T0YCPkQdz5mgbgLrvv2D1s5jis6ibCCYp8uuq4SYpGTM/J7YeWnKHy0pnj48
6clGXrK6TC7CLLZXFphDC7GKgku+BxPr4ZnmpelWt3wrymKPWaM+5WHBYDTE93aRZD53Ud67m/TQ
1Y2GqB9rhTcNxefrxcIK9eeZvYTAjO+8iyfH9rQM8dUqwaGi6Ib6WDuNfVeo1U5S6q1RriUJ3G1U
NYE9IsW8SBLikA6GltGlTNNpX1vtXWS03tD0h6z8pDbH4s8Jf6JC9jve4ppxRvg6lkQ8C70iXUq8
gjKZWX65vRDFnC0P4Msoi4OkKBslR0KPy8wcmUPnYW6cR7Nt73unPMXJnxfl6MzDYUC2VoB7F8cJ
2D1nivn/XOuz7BVZMHraqMy722NaK2xQF4IPgcqxg/HUIkxZFDS1ZE6Vyihw2T1Jxa5WvdoejrOZ
76Y03cGr30EO2zhm1nb1ZdzFdivRmJGAA4CKzd47/bHNmoMDwZXC2u0Brm24yziLU1NyhrztxfjU
JnVj6bscyHs7Udy/iKKL9zsLBHrEYsEPJSLvoyHRRXbK4wBw2cz07Vbr6gK8iLJc5g7iDPKMcIyh
fDaR5WmxMBxSeV9Mr432cntEq7HQUUVwDeIRAOnrA0QCWqlPFNPOtAUNlOIRedGSSN7hXhsfSXsM
MvGkOd4OuvaxYImKQ4sbSFlC2YPcV1gI2JIr+itVJi/t4cL9zUGvk9oLPUDE+ZdQLZ/h4qhNV3zU
lfe9Ib8PWuP9ODkb6eHqWIDECXkjqlfLV1kwaGNXtiW9fjkTyBoUKtH63+i7rQZBex7iEXLwDOn6
K2m9TsdSHhgLtavqfZzleH1E3u2v8ktrZ3nwoYfO5Yt0AgI5i7UgT43eWFqUnuUay/O0nwevnpVv
ylTIjTv7pk+CkFFKNptwP/qd7YHQLr1CB0Ekt/49XZjS06wpP8b6IAERNB034AG067UZ1ZGxhzU1
afOn27967Q6CBwxOTOYaBJ52PTVtH8dBX5P2Bea7rnuBDv6oNr3r9ELV6HXQ6v3teGufApIzLEoh
V89Jeh2vkoOi6BRaoBn+gbseB5Z3GiAF16njLUuU9VDQgwWdVQY2ex1qTodOAZnO9YpnXZNZXohG
krOFrVw7odGL/18UcUJc5Oq1Rn8k1YnSqPnOThDbnlLP6b7PZvfxL6aOL2UyeQRcgqcaVUE5XKjh
tdF3A4H24HmzgLc6GCgD1O5QMaFXfj0YM+2qKW25TY34ZUKS00Kl03SeNzORtbwLDcH/xVlsSN1p
EkmdudayTtsbZeTpUuVVEmIso+2Fk+w5CDCN4cYErt7i8FiAUMDMEB6a18ObosBopoFbbkLBOUwf
B2TFgtIb++Fk5hEabv+qgeUh+7Mlryr+8JujgRQP+CnpOd5Y14HLQo3xqeHETuMYp4SfGLr8xdUq
HGL+XwSxGS6WIahnvQ4bMtnRf4HT7+O8M3Sfby/AtcsOhAvtaoCdQAwWo2io/0+RBGIwKe3DXAzu
qD/6wdHSQbPiCH872OqUgaOh9gEHAxDr9YBCExJ4MHH/2IGMI3WWPxVFukEV+KWssPwu/GlSOlqt
nEqLINZo1kNbx7RpjGcHH0YkJJvo/jDa3yV13xaf9Y+x7snpF7/ex5NrNPQeWS7jrkTdJVHzw+0h
r80vJE0WKHLwuGosdl8ntfM0puDeejnf59mz2he7yUlcO3seNt1E105H9Nw00IEYXtARvJ7fwkdU
BXlWluQdPupu5TxAq9n4hmvbXGw2YZWEetsyOZ8Up/RH6OznrsUcKgbonqX7spbdpFdqhpXutIx2
sCGNG4HXFg/wJeHPxjxS9b0eXGsmrVLRWD3LQ/4x55sNY3L3Fx/rIsTiCEs61Nwkn4ewbHsI0n5U
jIdYqw85BtKjpXn/f8EWOy+zIXlJBugNLT0kQ3muA1ero0Ogj2dUGzaCraUEl5O3OEqkblSa2BdQ
Ebi1RjrvTMQd0iHbW/77Js33qarubw/v10J4sw8pylNL/sWpX2QhWeHUoAAa+ikNzzg3n7Ki8xop
Iz+SQ1X6kpt5Hbupja2YK3cKIL9YadpdMRXqDz1rEYKPkEEsIXSE3b8Q55unbEqiGCbFFB3KGY5d
4dfDa+DUWeRajS9/Ckcr8gXVwX/qUsX22dx9HT1ISTpuvFBXNxpe76CeQXObyzQEyFKSdLhFnwMM
5XlSBe1pULZKCatBdMS6aO6DrrYXq9EP5kCeJo4OyU9cdQagXrmy/v32Z1rdVYCbRfWOXPpXk/ji
jsmkNDeNBECpOvjRu8iap30xGn8uEAc8zpIJY0MGxVjoeu/GtpNEOHfyfHNekvi9FdZuG27cZKsj
uYixOPxkXAb1POLV0QwZwrpFLrlVZDe72/O1dp4LlTtMRAACvNFXGKcpnMwUEGUaZRMG6F3jpVY+
30n9XLyTBvmsGjDlb8dcWwiXMcW/X3wjpZPzuGlBQlT5cJjl8iGjttTU418NDQo3bH8aCcumtRI1
TT0MwA5CXdv5dryrYn2nyvmT08kY62wIP64NisoL1vKgUVETWQzKGvMgSFteVlXxBAqdAoWxl+Ji
f3vq1j4XSjO04UFEcQEvopSRlhtZLzF1BuxEyDKYGebOu17OzmWxZWi8OiQQa7TOBHj5zfU7R7wX
ZgAiPga8Cj7mg+V25t+M6CLI4hqUTNPnSapy/xajF/dYo0SHWYOd6Ns7rXu+PX3rI6J9BcZQcC7E
2+Ji5RUTXIQqZEn0ci1g9GNUu/34Fy95WGz/CyK+4UWQuHCSAa0fRIGR04hn/xj1xs6Qo43lvTWW
xX3UZ/PUBDVA68GIvRKyj501x2iLvLF2Cl0M5q3qrIFBcsVgbKPx+q5BHX+jkbQ6DqFRw+aRVbbq
9XQZg28UviWWdIzcifMjjhOUT7bSvNUoJtwoCMYCMbN40yt51WLjxTgM+WdePwQQvcjXN1K6rSCL
T1JGKdqKqQ3cX2DfjQdh5rHJ0hBrdJmHgDOGqQfGSX3rQ4+Vh91kgIyy8IvW/cy1I4Z+1ZY3+1aU
xe2jTHYUhkPIcaY85Ls6Vshsnvp+Yz+uR4FsBQyHCsiSB133PCbwQkjPjZGf1PA+aZ2Dlh6d4vvt
fS8m/u2c/Y6zWGOBHSEUVibpWbi5qY4nlzg7DMjmWVhQaD9S5CI27+81QqdQNeDiUcTdKi+ShDZD
ZBVj1PScz0+zwBqikCY1d2nr/SKwym6jv5bzpwqRnUrT97dHvFpH4KENnAmALqBNsVYvTiEzkZXG
ian6lrqP3LacHvVoem/1zT4D2TQ9dkbgAsUgp8w3DqaVj0rLFGcirihgM8sK+hwq4TSOVXqOB+PE
O1/vqkOanPL4eHuI63FsGsFIf6BXvRhhNUtlXCl1erZ16WXUm+/9YN3lU3BfkOdu7OyVe5cx/Y61
ONPVKjGmwiJWX3EOZlHbu6oWP9Vp8pyMYIGqLUGflXMXhIDgg4uqMw2x68+XaVrVFDqfTw6/zFbn
2vHh9uytbImrAIsRpXbaaGPL5T4jDt/tsZA6Btmd/QTq4mDWzVHfckFfHxFFHuhHVO6Wkr1l3RpK
qor7KjBfJdV4goD56faYVkPAnwZIiHkP/crrSRsb2a8kmW2ej9mpt41DOG5gprYiiH+/2FV4Jzp+
hcTh2aZ3TYGz9cuNlbZyh3AU/h7DYlWHkallIHrSs6k+V7QL0/o/KvYbQdY+PrVTgG1UUQW8/noY
ci33OqV88JxyLwgk+H1PzklYzwoLIH14Vib5o6GGp9vfZ23HXoZdrLlxatMhBwB2Dv0HuXmVdOo5
SLoFW6XMtcOPtPX3+Ba3/Ui5JzZVxhcLGVU/VxHebWEz9kb0lBqP6aQ8TpHzTz7oJg0PP9t4C6xU
J67CL/KAQOk7XS0JX/uPc/qpHwZ3drupxCQZi11/I9r6rFIg4/0mpGAWqz7qmzAtNaLpiGPNjavq
Oym9z40tGPfayuRAx7oJsDEPqsWo0tBqrECc6/ArOJAS64tF8cXOtw6K1TiC1Se4tYxnuThLmthI
lqTn1n6xA3vXOXdDuUUDWNvIwoIe82VYJVCTr3eAMkm1L7UMRpOkfJdVVKuk2NiyrVm7NtCVJd/E
voRi/mIzT22uFgqKoOdGMXf+8OzLT5VyX2f9Tt3CVq4NiIODIpslY8ayFOjNpCG3slZJz05Z1Dvw
7ehLF8m0UXdb+zYANPAeBlbEDlusNWlWjT7yQWnHUTq6mv9tVqNd6kCTv31SrE0cSH7tVyUHj8NF
7jRpqRm2KqPJlPuyjk8Aws3gqMiW5yRbb+q1mYNsCfiB70SetlzXWpRUs9Fn56YKDrR3RTXi9mhW
I/BeZ85UFV7AYjSpKpGBhpzpQqhGKic33+oer50BGCP/L8IiXc/KfjS0JKOv23xvkuw+737K6Utg
pRsn+Nr3v4yz+P5xpzlDLW4nMRLRw6nRC9h4EK6NBQQpKDE8tVloi9myk27qEpjSZ9XXjlKNLXgT
Hub2H7/YIhyuRkLoEwA7NU/9l/HOxW1eZUVtdQonjSZ/Lqonh7w80iLXyayN5bw2bYDkgcj/0jJf
dpRDp/Xx8BzTs9XeN5F2x7dJNs/NtVV2GWSxjou6Tcq4ZW8GpkFqf9+0W+pmq8PQ0E/jP8yjl+oR
sd75fdcTYUDVqYX/2Rivm3TJrSCL418LFMlUM+ZKj3Cq7H6K/eIMw+72ltyKskhFBr0Pkgai+rnM
g2KX9rbljXbVoE4ROxtn5tpZBvvJEL6HQgdG/JSLVZbKviPlc5ydnXo28ZSsh/+aoLTdMJSl5ynP
v/dmp24suNWVDX4BxTYhdbqsEyIzDfUtTTLOaUyTYevWCRKMeb8zh9fbE7kWCbE7lVWBu9MbJ45I
CqWqyOGOKQZmHDlqks8IuiDfsMFCFqt38YQH+ygIiCByhZ/PYhb7acxLI8vEg2gc3iXfi+EdqBCv
04RnqrdZZlnbTWDd6f8jTIcg0uJERYlhyjW7yliGkzubuttttarXskQ6j5w7NJW46xbnnNog2BrU
jCipfLdLqn1ufo2+Ibtk4yK2zeFaTYrpmYnuFSKZbOLrGcxmcoIyK4jnN09NFj4XlHQCGY342JTc
Mf0R5D+H6KCgTf/nS+Qy8GIq6x4qY9YQuAnrI5Zs7hT1Bz97TrdwLmubGnkGgSxGOoE5XYxQLuex
AQYJdJmRRN7U3ffBz9uDWY8hej6UODTiXMfQjDi0gdlm8CCC+SBsBL1as34akxLsb0daW/FCM4cV
QiEFHZHrSAhvlkreE8ke2wFMmNKTORrgPpx6lJHQCdqHzjer01y1yj9zr25V5ldHKhQNWDIklMv1
0gZSalNR5bPZpWejUVLMnr4FgFo7PqAx/y/IYm1I9sCZiWXJOQqGYxCMu6F/jmz1aZNfuHYKm7hW
QV1B31tZwobSBMG9yvDhuIaY69YPjY2MsCy5+42LZS0OZ4YoZyKlZy7xO0ZrNrnd65xTarAL8xe/
+qmn/aFt0AjqN7KxFSFvVUV/S7QyLAASSwBkn0V9hFeGIO52Z6s3UZ6oC8/O8Qhpw/0EhggIw3gc
nNekSQ7hoN63nfHVUUevSraEQ1YHjjqFzaUD0dlYbAzZ74dOjcP83Mn3Q6gdOpwWrPxda3z0B/3u
9tZYiUUaQl0VlWT6Ussub2SMk13J6NdKpWM+VpOM6lmQZXjKgmq0mqxARatIN/ajshoVDI44PCGn
G4s3o5FZbaQFdXQG4eb5nwvjkJnu6LiV+giXbe9o0ZMSP6RSD4P8n3Hgya98UYpu38KFybd8lFc2
jkZlEOcg1B6g0y02jjk4Umf0iOeqTnvID0YTuqZ0jKotivF6HFHM5QTibF3cGrlhhHKuImY++nF1
AHrXuPh9jntwk8MJrGi1sX9W7l20K+D4oErMC3N5K0pSM8wOE32eOpD/c+Lnu2401I0oK2fbVZTF
7MFOjCwYbFgfTx8HzETD6JCb6cYqXQ2CIrXonwHqXVbZhtJqQr0ecOer86OlPmUlrP4t1dDV73MR
RCzai+yyzHLyfLunygUoOf7ka6+YI2h//iSj5iP0XYG5oWq8WPno4c2lYjGSXtXuE3n/Ok+eXScb
haxfOdUix7sKszhCosnArdFH6j1IQi9R7hPzMdKlY2lM3tDqH9HEQRb1WclfJvnOgVDvNOPOr5qd
rr5HndOt984IJ/g7zvP4o9baib18lpLmrhhiwDiPxh1gh31XSnu/ebC37D3WvjZScMKWBng1+hLX
HyIr1KBvdSSEpe7Ipe4lCTljq//5Y0IT3GCEG0DFvSmMjJlCfVtEyTXPT++dGXWtJ7/9oluf/vyI
5SAHB0pVhYaJWHcX60oZLdS5O6qnhjGDaLCD/+o2Unezn0lHA5mUnS2sdG7HXJ3Ci5iLtTyH0pA2
HYPjMPfM7Puo3Ed/oV0DgRXJT6E6boD6ux6X0Y6Dqqawnikzum32AJOwsI7B4fZI1k4xkIsczbyU
KWWI3P9i9voJ2cHIgqIe5b6bNj9C7Xg7wFp3UbuMsMgOpbFvUtUX7G0zOVJNPZhj6/byp1St9mOm
0TC6r41nvd9ZVuHm/Z/3QYhu/6IRABhbVk4Cve7lOIUxa1UBPII0L3chgi4b62HF+Fn8cd58nJ5A
05zFMW36ecUdUUMYlA5G/A/KaHt4faeycxNXbyIMpyyXmmo+7ZAB+KAPJ8q4ZtIfQBZj67SbNutf
aynA5Q9arB4nG/0mCEDSW+gA1CCjRsUbVcvTsYSax437Y334gtvCGkLZ1VzsQSMMMznscr4xHqCl
n+xmuOSJ/zW0MWp80B7yH6OKnEl/QLL5MD4oH+TpEChChinFzur2glsd+cVvWezNKp4kXF/54qa5
s+Z/BwkCf3EqTLdMtrpTa0ouIHvRcaFojuTIkjyUapS4jQEChi8/57ENtq51E+VBqu79yTr4QYSj
yc5yPpXRfixPkyDcD/1GvWHtLLr8DYsvHdKV0jOhHTcF2U7o2xqmt2nDKjbp8sLjdQeym/qzA6Tj
+phwonqqxhm6BOo7ZDuqet/k90P2Q9bOff/d9LeaBOLvvYlHzswZKx51S4EaYy5zJzeYWOqQVUSZ
OMXuEocJmA23V8tasQEpPIwDRH2DXFC7HlkQl75Eyxd6eNJjO/ehUixP1HL9qPScHmQXhxUvgw8b
YcWB8GaAiBPw9udVQB55HTbTktjC2kiI6jqHak49jEr9+r+hdpVzEjsPzvyi5PN9vJEfrYlAoFGG
+IMpUgCqbtdxFTkstXRAI89R/42xfY60Ym8YWBcW7/Iw2NWhTod1ctsAVaJ5ds2oOZFYbzwHV7/u
xY9YrKbRz6P4/0g7s+W4eWRbPxEjOA+3ZE0abdmWbOuG4bYtzvPMpz8f3Gd3V1HcxfP7hO9cEUoC
SCSAzJVrNQatI7L1lTKyN9CgArD4Jt7iiV873ciIAXET1Chwby5GO5oQJgjlYj8yfhdlPXihFFsb
LrSSHiN7QqZZ4aUlOOAujVhxYcd2EBMELPlm0kVK2x2fglGh46d3/WZj8tb2OwT/lgAG4kDL65tl
R7Eon7EVBy3y8sp/cNL0za/9raC+Fkhhlof8kpwwu35xpk1mEDiJTP9Sq9UnQ+l3WXY3Q4RSeUp4
l073QZW7kfmoOi/wldTDIQAq7SioR30JlK1y3tpCor9CVpovItIu3HYsBrmG9IZmV61MbmyrjfdR
0Cgb9/q1KIebIN8Gsz1YqIVf5sWsTeWow07e+8cwlfZ5BCIobHbopLttfttU/VNslX8RwEHHIaVG
Gyi3sIX/0FoHJIt03X3Y2x6dKlaZwPR3vB5w1ibw3Ij4/eyepyiFrgwgge7n+qmcX/Rwi1LsD0fN
MqKdW1gskT/z9jMKJi90PhRmt/NpMjCy4lamISa3ZjcLxDsgg3g6zD7EyYPETQQuMKQvj2XWDuA1
dZdnCXxW0a1RWI/xsA/S+aBrxwbiHaU+terBiraw/mtOfv7ViyVPploCvC6WHK7hYh+Mtuunr1Hq
tclf1NZ4nkCZBLMEqJ8lLIEGFyMpHEIvXQw7cTeQyE6kyuEvFhpcEblKzhZgWZcLPdP70Sf+HxJU
G0xO5EnJRpZ8LQDBqfkfC4uFlhplHseWKSsU0BWD6dnhfYH8zPVxrFuBWpino7jAL8bRBXqadQ27
whqtXU/XuXgOj9PGtliL3dBe/8fKYixZ5FehY7AtsvlB9Y2dM/wmPd0jsqCqu1wO/jmvCEJ7YO8p
rkO/Zy28rRimUc8c+pyi/JHUQDYmDx0ECBTjg7+ZPkq1ZMJgw6TGcOkGUe0neePDDCM4CCbOPGd4
3mYUFt/7bs+fWVmMh6HOhSVIN8Ku3Kfd9GT3It9/OzdbsOi10CyyFaSOBe2uLvbxWfyyzKRuLZ+F
SmEnz6k7VYZnpN9AtZV6slf6PcmW6w64GhnOLArXObMY5VYghREbqSn6na+qh8lBdszug1PRhl9r
fytru+qKiMMhvCq0Pd+tWJFkVSI4Z5K8dtwxrI3TaDY3eZ6UbpUG0W7An47pGG9dgVd32pnhxSKG
UCCMUc45b4puhu5B1X8DF/0bf4SUGb5EIdezxNpGFOL92YfIxHe0I6CPhNdxYz79xZLRiUzRhOj3
Tpkm8MMGxCsxg9qG22nxzfjV6WdOleLoJFsU9Ws1DXiSyfzCb6sLsP6lg+i53zetRBy0S+TrlfkE
54LD/b2nPJS66OGFD/Jt5sJTmh4tc29tkYGtbD7QJ6CbGCnvsj8UCmcOGgaapBgp6gCxlPK4Dspv
VVhBoYXKsR8UG5eUVWNAtgCrkmVD/OdysFZXj2ki0a42yFO+G+u094o203Y2jdioW6MMdn0pV+3B
2Ai2Vqzn8sIXJbYxGENLt82oATvvldtsajx5zvdqFP68bmtlAwCmQnLvj5C7/aeccjaRWWWrpczm
oxIGsC5IR9IFdHrs9NKPN94KW6YWQaWZijiUaPu7V3zelVHnKmPs1kqyvz4i4XqLuIxoirht0F0u
OCEvV0tKpz7rLEDZ9dBPJNvsQxUO36/bWInIRH4aonSH5wg6AJc2wiHIrdIAJq1XSLPQl3UnB8l+
LvZao+yLKPtOd2grvV03ujZ/VCwhsYdYnp6SxZ6bUIpGvNzmugZUNalfU3KJknRz3chKJBbSM+Jd
TkoP2NXlyDKztuKWd8Z9GzRe4qgHOfhk3IZwAkvP81aCcuWYAVch9hQNmrDjLqYxmzpTkmeMFflL
BlVn9KrFvjvEmQfw4Pq4VicPHClgNcFQ8q6RuyxrmYYvxhUXmhv4knykqp95ZT1Nu+umVkd1Zmrx
ppHmlKdAiZ9HlOHk9nUYPk32h7qz3KrcOr/WnB0IphAkg06BXPblcnV92aXZwLCc4FNvgkiBWvL6
aNaSRER4QbJho+JND/yliTgZQmvQCLW0DLiBU3E1nKhgT16SSm7UzMco+2WQ+3PkLZT9WhxEbBoK
EVzjvQ4StawQNSnaXpsp/ZJ2I/pYxW0UO/voL8pCVGn/a0l8yVkU7JG66GKTZtegrUtPiUyUEf1R
9WwjlTe8Y80Rz00twpM22/FYFPS4VeFbmb2hfmLrt9eXbH3eOJ3ZWOQtl2QUtZk5aWExGlmPvQIy
Qau4zYvgEHUbwWLN+2iuFlRIMMUiZnA5bbWWdHGSw17cw4oF34UUZ8frQ/mDi19Gc8h9eDU6pHy4
Pl2acMpBgqtbNKSkbqM1e3VfFB4Yl+BkzZ+H6G3Ob2LqKUjyDAiwlF9beGZmr0pfUdBy49s4uIEQ
PwQ2vvFha8sIeQ4obsCCVKkXyzhNUls3Nt9l2TB4SL/H/we27bXpJS9LKpjeKQLXwiuHShut3nII
JPlEBl8B2LOVEl0L9+cmFsPwAxXNNmQy79ssPgXqwxQPnomUVJ598OPg1td82VXAbIzVl7a23epz
UuyMyToWSrLTwk9GdFeXW8W/1W8i3LDqVJS44F0u+aSVfYJSHhBZq3hQzc/h9EuJqzs11x5rTb+B
v28LxCVG+c7JKAKKu5bAzC4mOpVntaeJn3ae4qOiVIfS+tWJLFh2Z2bP1x16rWyiC6gYzkwymmP8
cnSjlClmkNB+6qv4qx6fuC54SA6cItk+JlOza0sSP93DOOmeHUVPeTN+tFv7K5igw/VPWQsTDBdE
Nd0V0Kosdq/uJ6U6SoTXTnsywsFVx699CefPp+tm1gjIdfJ7ZH94uhL6xFY6C65KraOrYpGI7ir9
s2PUv5ygvdNT1Bzm6Iut75Jknwdu5NfWTqnN03Xra/uU2y2XDNG+Tgy5NN50UqZWUHTcJ9rRny2v
asPDWGQbh+SaA/1hzObeafBKVy+tBNqkGZDtAr1IeteMKwlsQw5GHchc2es/w0bayNauDgtGCHh3
WD+C/KVBRR0CKFB0ivBkEkXHd+W8qvaGg1w3YizLQ46U+EQeI6KaeCdnt4N5UuyNfNpaiAMp/H/H
wdRdjkMy525IBZhA6m8Rn3C35aVWl+bMwsL75tAPSWfgfSZiEhod39Ag/Uq6W3h3N5xgayyLWBrL
Puoy1CXuZ/uhgMJ8Cjei9dqr42yy/qANzjaS3oegPX2GMncuudoiOjSG2+/y6U2zP4fdhrWN1V8m
U8dQ0sdIFUsj7aqwPKBes6/MDYjCaiIB/KyAK5FIeEdfUYd5aAYx+1OWyD6PquvMKkq+1rF3SJHX
E6RO3xAADNPsKeositrpEZ3Ho21mvdsmW8X81SU8+5rFPrZHNWwnG4+3oh5p+NH6pJfaVuV8y8jC
I4shUZxRZshFruyn6nnKpP31oLdlYXGedbrRVpmDBSd/zYa7Qt7KSK7H9LOJWvg6sKLQGDosSNpL
3Ol7P76Z4g7u6j251mi4VcJ+V2SxZ8M7fn1s/4vH/KnNicLmchfUEbLojhDgHtSklb28M0zVi7qk
i7xyzHJlZ8vFZBCFk2lwYXwenmLFhqO4mq0ZeqdCK0+dquTR0c8hqd87bUQi2sm1re64teMV2AAJ
aJ4vtPwsDnpTmVVTE9ifOvE9gDiuPx38odr10u+NGRFeuby+nFtaHORyH2l2MAWUlJvUi03QNc5D
LH0ZP7Vg7J51x1VMNgu8c5ry+brp1TFCeI2gMUhQkiGX4dtonFTKNUFDrmZuFGuK29sOAtzaLdMf
bOSP1u6F5pkx8ftZ+NNQ2+y7EXBLGM2v0xBoN1Y+imdoKHtVD4vHBNXfwZ7qrbv+atyFdxeOXNI9
urEwjNpCbYQZVefW/5fDxTcaPkzqfTAc6uBDTHKaHOf1aV0d6ZnBxZM7NRQJDWAMTs1whAKA9Pfj
SHdLqPCeM4xdOG+8GFdjvQ0WhNwxcKzlOs4VnEVkitlTb7GW305K82IqwIauD2s1lQDBsZhJwNnw
bF+u4EBdaLIKzOSA4BGiCdWfRXScpNRV6o8gJt2iomS6VXtcc1JaoVk3AJlkthYb0a9VP0scnJSu
jLp9KstbpQjcbnjZGJ14lyy34bmdxbslnpFlr2PsTPlLTXb4QffK0I1SKKC86DHfyda/4IY3Odeu
G14dHyAe8XgxeFYsZtWZIzm2ZmbVqZ/AQDnjK+zUVrdxUout/G50YKR1uEEBuS1RSRMQhMDPWkpC
BsqZnWdCxOjs5gCJy41U3WqEB04CoBAQKGNaRJWCDrU806jfaZ8tOAjsw0BN2o5eRkU59Lbq8Xpy
O6qiVqfTTOD5yYOR/ciAGV+f19WnmkW3HPlCsAmKLeLuWcCJ5cwcY58hK7Dpl78C81CV+77z8m+R
/FrTL2HOo+ugqpIZ97N2u5WKXUOPQo9HdQVqbqRG3r1dsii1jVHUjUrd65Kf+jS6Om10+XAa3rL4
MEBwONwo4+3o/NoY+upq04YjID2kt5ft1rIdIgIUUt9R7d7Fmcfie4QoHCgBST8VnXxosyPAGQGn
ZKN7rf4kt5U7T6Ur2Fe2KJvWAjAYNcH+SfM0cN3LhcgdLTXKVKBEktx20xoJ78L5HLWQqjlJMuzj
FHG8gboMfTTJ942pEKfnO8c/M744XZO2rGuppBYK39UurJUvuva9D+6pPt/Msf7YdJUbZsG+eAu3
uBxWNzYdCUiSAien//By2NyvgqLtqJhDLdPaD5GNPsiHcatXbm1yRWkZST7SuzwnL63kRVSbyOkQ
Huv+LojyW7XsGFn1pQpVDp72x1wr3yQt+3l9Xtc87NzsIlr6zUzlf8asemwpGQZltpf83PWt6qGd
uo2tvHa+UU7Dk2HvFuiNyzFOpiaV7cxMJuUbjHIF3JZWtBH/1w5tmhvoQhV7Vl3eEho9DUOJqzae
EXiF9p2jRi/yXRLvJyjak2JLA2FNOIameDDHwHBFJ9siTMpqVfy7aF4alRc1P4IKxoqqQajryTl1
qXQoQ5681R5ac7eZolOl8rxq571d2j/KUN54ya9OMTVu4O5QdZBWupziTpJTXQpZT02vXUl5TjSw
ctYWMmb14UFjAJo/oP+Ijour0TDFpYoGIXsiosp907WJKycWiKV+18d7YO566UU52tsbh+zq8EC4
i0ZjSmNL/hbUXYwsbCFfzXpbkIQYo7kb/A03XR0dCGMUnOlfw8pidKrSqqlWdhTEoqi4s3NUxBMN
ln/Hl+ObdlbbAy8v7W4q+a/C/q4NFWT7vIk/X9+ba0105CgpH4gEN6U5EZnOTr627mNH4k11308f
g2RXRwN6ehWyFCfL2hfz3pC0B4ioqrnZBXn4XdVPvv4gQedbCIbcNjhd/561yT//nIWnw7hr1JTC
ocGy4lMHzH4en3Npy7fWAiEtoYBLgQiDZl0E+rmV8mGoOGWyxtpbzus01neFBWzPpFOzCR4ttXKr
4i8azEUj6n+sLsJvmprplMAOeV9ab5naezbogvnFGjU3y2aPCOldn8u1QwVsEik3qAA4VhZn6dSM
dhuocK87yTPd2QekwOwq9Dp74xa3umYwtYBZ/QNhW6xZEDV+YE/EA0l/CyUIgmDxa9WtTMeqFdLK
AFehYOP6e+moAQm3tm+pfxZN+mB0v0klHYL59/UpWzuqEDv9jxHxEWe7YaqyqupEmVq3Gm+q3mT4
ofSPc7bLh3ojAqz64JmpxazlTRJ1clygwjtoXxWaoDOz24+1fmOlCA3I+o3tj/so3oyrq15xZndx
QEKujqgTcKv7oPF/tSRijWj8NZvS3SwTx69P5+rB9W+9RwvGJQAAl/NZ05BlBUIRpm/3evgkj55s
fsyzg91/yIMfNuzx9vxgWSFqwA+B/C0g1Vdwzx/TrYf9qvfwLARn+edDFjveKB110EX1vIxiT1Gf
VTNxy/l4fbjCBZf3R7YAjWy8aQye15ejdRJQSUGP9yhBsKPvgVymueE1q6t3ZmKxetPcT6bU4zVB
Ez7WprGz6uYQWvovIWh8fTSrU3ZmanFC+VWhD70YTdS8ySUIxPB3udW5sG6DVn94zOhsXHYXGyVw
bVngn2o592zpd20XLmf63wzkv0YWa586bVZ27Ld7e34SXOdy/9BPW+0Rq5HD/K+RRXAfsmnSIzRK
7imzIpJ2LKUvCvXrGZ2lIvj+NwOCH4tHGxmWJYBflfsJ9AJOUCuAxurn0tLdOtnwtNWlseFCEXQo
INSEs5+Fwj7Khj4UFxS47weXLqX+ZI+Ff0B4yfn/NCU+5czUUKSK4hfMnZ+/5F22G6qnCcz89UkT
3/tuc1JdB0NjAuRatgRNdZR3vjYAMamt52G2f0ub/bKr6QxHVHr/8K3SyHE5kMwKTT1rEK/IrICe
yLB/VPTsLke0Imi7Q5S1H1u2Kd2BD1JJmrrfm+iDA6cId4kW3A+mv5HJWV3Ds+9ZrCFI6N4PTVAb
jSivDE/wQ5XJy/V5XYlI1NM13uvop5HsWwS9Ou8ZZ4ef5F13GmU7PsL0WOzC1JrcQd6iclzr7Low
twiApeoUfTCyjFk5HPKacDH8S5nlZ1sevgrBhzC9SawbqUF2Jcv2sFvuImUjnggTC0+i44AWFtqS
TBAxi1WWRl838wlh+yJGnRPGd0PqvFqe94gzfozHp3D85+fKhcHFMiZmKE+QVYFog68bgIY17XU/
tzesrESwCyuLXdggtKLnOsOaijfY+cuDgigpJYZyC7a5lu26sCRc6my/c8/o4pbiGJwSn0LzqYyG
Xac9zKfE+Ahn3k4vENV5aMHfdv1GEPhfTINfEi9XiJgXawcJly0nDTS7kfk54XQOSrpteFceEyXa
2xAbQH7+YE+fRlN9zKotuO/KfmTgJr1mQCCdd01t+RgDK04g15/7bJe0twlINyn9dH1DrlwsKeAD
DAfiC7GUtji37TIFTG1TNYve4EOpn3z9LjXQvJ7vVW57mfn7urk/ONF32+G/9vTFHQ9e5KCWe5pm
w+ww5DfhfXIKn7p01w0f5DpxkYO3yFOrXyYaBhV6j8DdN78U44OfermxCwa3HPfKB+mobPW5rUR8
YAZsVFGSE4mESzcbgbeiSTfx3tLfyJYX9sbIVzcMfRpUGlR0VN7J58Ydax2KNNCo3IXDSwQJdbgL
jDegyhu49LXWc8bC1RX4Dm1VzsJvSzUgYRDxdlQUMGhfh2yn6C9qO7tTDZFc9gXull2qW/d2EXi9
ecjHD6FxqOpuJ3HbNs3XLYWa9Q8y6JMW/E1UXBYfFPGh4ejwQdALoTJqlrvkkdZT2iNfu/xTmt5V
lkOJcAetYqQ/q7uye531UwjDuZP9he4XtQN0OFgJh05OsVBn8cSSw2SeIvpzRnCxhvHd2Ur4rW6p
MwOLQ2euNSV3RjzJb146ezoO1Xij2bdG9bPW7e+j9pLSEXF9W62GijOTi12sxPhB2WMyT5/16DaI
e+pL2u66kbUyHVsDsSuLsgNFfvEVZzNHiCqUOANonpdoo6QkTveJ41gHVUZCR3ba9gAuaHYDeaQW
qkv+sVeifuPcWZ1ceBGhqqLGD5/N5Tdk5lAN5FOJV+UP7StetOeZmMsghLTZs62n60NePbzZR5Ra
UJR9xzvWy5ofZKjP3NPC/CExuh2SO24znIw+v00+jnLbbSzkahQ6M7jYKL5chLU2kh3p24dAaAso
W+6/OoEioU+XDBm8ZaI0iUrFSGyUAgUJbJz+yDpPabz8X2ay9/PSQwRsY0jrBg1Q6KSWwFAuIn5c
xrxLRCuvZaAkW+r38Tjv9TjdB5nkxcZOl/ehvoUJWMuYojSvkpOl5ZNOoMUur9o47OIgRD9IUIdX
mRJ51liau05N/WPWQfzVztoM17Z1rA0nPqnWVH+anCDa8NfVTQNIHf5YsLqcL4vriyWnDVUo5ptT
1TwqhbxXtLfeGA5Z/VR3r4p/H6Ybl+w1J4KjX7zESC1A+X25RwbfafURAtF7aL7dsHpTze/Xt8Va
BRSKhv+xALvLpYV2krvabmhlKHs31vMf6rAf7+Su/54X/c3YflAp3IwvQf4c0Oowy4DAzY2duXo3
o2WUrDgIcLIni0/Qq4ZYJHR9zbb8nfR56VqTcqAVxpPa8UNqpQhv7oyQXt/g1ATqrZqrp41ZELFm
eZcBu0p3Oqpr5MMXPjbF6VgGDSlTSQlfctQHAbfs/VnyMlM9qbXsyZBJGDk0pzDgjJAgXLe/trHO
zS+WGd0TJsAmVsDFAodNSftn5aq/FOgqqA/I9U6z4o0jYO2cOTcpPunsBFDi2KjGUkTf7kceWTtR
MAs2AZOrA2PnguFCuQqQ7qWVKG8LeVJ80ENz6rYyfazhvh6+acGrXNxnRnWglLTx9l3dphoNpqJf
ARb+JaoxSZzECBuZbWo1nCXf2tGhRPctynxIf2ePJ4Y/zE9ZP3jXF3Ftr4p2KoGEpjdtadcKe7Wa
LNo+gsQUbI+RvvWMWHtywwUmuKy4fcnLrFk/KBNiuESD0nnQpNjNopdurNzNerHw9uVuOLezPJlD
tQ2lgKRpro+7tPUjT0s1blhqN+8nQjEXz2Sr+rZ2Pp/bVC89pZ3p3rJLcltzcrCrl/GXXbx2aKMP
bto3f7FSnCOoJ9DvxHN+EXAg+9XkIabY1BVvkl+55lbTxdrm4oLMP1Q9aFNcDMYZx1qyZtKb8+e4
eZAQ5o7aZiNmrGmIA8oDwQFyQUG5aRE0YhmlOyflUdlGrXqKfHvaTVHR7nKnlxDE1JQTCDpIBfLI
8bQ+7XbW0EKSa1SGq9p1+Zr2iOY49q4IfN+jAUwcq1O9H4va9nwENT0nDbbESdcmhsOTywNfTaV+
MTFJp4VxJCMyRkutByOgbbtmvwVCW9uInCZsEPrMaWtbuG/U+YCcwii9T0mTKv1bXmy1e685K28x
tjk9O/jP4rgYm6bUQxk9CR7YnsQNMmsCrzEfiKUCtbRJmrs6bWf2Fkut57xCbN7RgDCf6kw/9MXg
bSb01gbF/Q16SbLyUMQsdkVo9EauWg2aEqrpTgn7XaEMLI97R64PXRGf9KY4/fOQeW5ysVJGLzUF
WoOwvwc/SO7tZOiNr1tYvVycm1h4nCPThVL7Q0prSm8dzXoASSyHw51TVcEx534On3I7H0uZDjop
KnlCa7hLFqbKE1J18laH9Jpvnn/O4lWQzqnUWQYjDrmzC5Tb8BdVWVGCgoTAoXPyHVkdJKR+mvXI
0Bj9nao+KR2sbNLz9VldO4ggIgA5R9EUFRIxyrPLQxIade0rYlILx+vzwY3BaSgOWtcbh/na/QGs
DWynNHrztFisXldr5dTnOnoaSI7M43zU5dfYeA1z49YPi109Wfsw2XpXrfoMgZV+eE5a+EwWwwMi
LEnwrKJ8AbuIPBhPRT54UaqjaPZl6Oe9Nn3NrMSzkCgowmHnO+Dmrk/w2gnsAGZ1yBlCt7jkIyBw
974y+2LcUBmJxDc9j3nstaN9O1n5XtpUi1vZ/SY8bUKtyUYa2F6EmFkfikIdUQWuJdFceWeVu17/
MM2JZ0IYtHVArowPtgwaAIHsQta27OD3846O/ZR1DdV7Nfmajz/rH2XxOG8VKdbsWAJ5oZCsMoEq
LBw1TywKWiZKGfmd7t8npvFhappno4P7TVV+XF+0tZcqRzHYIaH1957GK3Ei2+qFtcbKVHfulXJX
NshNJXXsUKhzvqRO1t8OqdV6BShc9Kr14ZgAdjxe/5CV7QnPCjBeIFTiYrAYdVUqtax0KBpIdeX1
5c+529nc37qtnriV3QlanySr4Hwitb54Q7QIG+XjWGb3tU7+aGjdxr6pbjTHU2bIqX/nyV9cgIGI
IlJKgBM1mEU4KOMoGyMhPhGbXELlz1IZ7RRHdD5s8X2tbQebRL1QZrMIcYspRP1ksPLeSO8Lfy/J
8SGJ1dw1zPAwFA4SilVGlkzd8h8R/Bf37j+8ViQXQKIAwr70VjWXwsD2URqwlCF+REbvu+LTvOk7
fui4Q1pA/18m2cEHM/zYBXN5VO0xfx6TPIRyepj3pabwirvuSytXD3oiBP8L+FGhNXX5TfqAapvt
o2CSB312mLO086KQfWr16la9fm2zcqH6ExOo1S5hFHWCwhR0AKjzzL/NerrtIbDf8So49tJW5XkN
oEJoFYpDBsAQR18Mq1S0SOmjHLmUuh4e+9Dy9z4AcbA/YbA3VCU6FXlh7yNKft6kDBR1CZ77cRBE
UEPd7JUBEZcwlYe7cc7Hg9xsEr6vzgYoQTo/HUFAIn4/O2NbLc+Qaa8zyitFcUyKUjsaeegcksJM
97OhRx91389vrq/2WuQAaCUAM4AT372dG4j15xY0FDC87jGwtI/T9K025cKV/S1C+5WbkMkRB2se
gGRBP3E5PiWNkJrIcfayvjXMp7TY2sIrY0G6DqTlHxlK7hCXBnItsNs5YIlL41MffZKgHVEUr9JP
16dsZZ0sslemDsUhVbcl1KmN6NhMlIl1Cjlm7MfUnl1jlNxJbW+q8ed1YyuTBsMelx3KTjASyAu3
VfLMCcxQYTfmH+L2Icu3BFbXDCBnwAuN849Iu5i0scmTVIkZTVOU9j7RFMltm9Y6Xh/GSlCxNEgC
/0juQDW/8O2JlZ/gU8vuuyZxtXH2lPGZ5NFG6FodC+VQakSQz1AOvHQA+sVoa8tp0HZ0yk815cI9
qWF1w8qam6FgTq6JEhRtgItDsMnGrqAGVdCa5/9w/I9+aB2GxD4F6V8IMlLaJfPDBQ1K1mUXEDyl
kVbNSJpIZWXd1XrTuFaoZ6dID7T99QVaGRRlNUwIYCfJtMUzpartMcwlB80bKd3RwAqNiQbpHVQm
1+2sXbWpYIDEJesqiIoX/mZkeWlBUpDdixzJJ0l/6cx/1fN9bsjuIN3Z3gx9bvtRancbdsVjdnHU
0nskhM4Fvp7Ly6VvhKMvDjANeZiiPU1hstf7T04+3A0KvZVj8OCXimfLD5YpbVhem1khoEWdHkEf
iDkuDQed45NuxynF26LVISoqvo8QTKnP10e4ssW4+cGiCwAYgfJlWAoacHdlF+X3qfpWDQ+0jCnh
P28pxAQVNQcuWeOdqmY3c1eRrSy/H6XX3HoNKfpvdoqt7GEg+YJCGpbY9zWXMBvtMDaLP8MwqEU0
W2wdq+txZmARiopSHmvoHPL72nkAvjejX1HVD5sp1TUzPHhQhkXFzASUcLnsECr1tanE+b3S35U2
2r7Jv/rgW1R8u77qq2ZIFJFiIy8FZuDSjDSpcl11XY4Wt3bM9k3AaNTWc7b6ltbaB+gm+o+hP0n4
s9vJZCVJLRU9a985rma3ewyiLh49cZQ3/Z24jUZD5abGlzjdRYc5MO/txrmdITTrf8vOl388bMq6
fy4t1LM5Hi+HbcxKObUhifE8f9X77775STI/RlsaWStb6sLK4k0QlN1QKDl1qtQZbp29kaA1UG6R
R62VL2jKA1DKYSKURBehF7y9Glk6yWmqjMVkucORuaxkWdALG8ZxjkxX1fL76xO4OjRysgbZUqrj
y66UOCuVKoZZ9z6Sj2FZubH0UWk3Yv2Kb0KNCSk7Jzksi0veOaoxlpV3gCR1fdr1Q+BNRXFIwLn7
SbgRZIWbL6L7hanFbnNqUIGVjalJfjDj/i5KW87/Gx7onpT/Dpv8FGxR+gsXu2ZSjP5sQ/haLjdj
C+TSHp8hUCvuLMt0G2PeKXRMXl+srdEtvD2sZ1mVLEyVxt5/mariY2ze5d1rbX6sku++U27M5lpe
A/I54K1cdB0H1Mjl2NgUfj0p4BDn5imWVbeW6BNFaWvWtd0Uhq4uCPY91QooSVX2BqnwmmueG1/s
B14OmaKWrKWKmKCquIr2ZHa/rs+ovrJ45zYW/sILIpiGHBtKX+wg3NsFZrUxjHUTnMbcrTXAeYsL
RwzbcznovOYFq9hjE/jN3lck6+b6QNZcQ2BpEISBVIz++8uVItmm5XVnwKUmBEmcwQtCG8olsiTq
t6a9SbpP+bT1kNuyKX4/83xJnuq6qbBZUCaAKJ9ivlvHh2bqTnTvdvJvZ6ttem2vAbfm1QjPFg+v
xQZQI26Uku4AGFC/K8UD2gUnWLy4e6Txx7+YzzNLi7Fx8+hxCR/Pj0ZvGEpvNO7m5i5IntVcAa0q
CiX//NnCA496ucHFh0vasss0V4PIlgzKVw0Vi4OiDE9DLUf/fE8LKzxYIfUQhbKFP5pTWo1aioJ0
XY2IYUiHuPcqzTiqveI2wc+pA/s/Rnf9i2/cXJ/T9+cAlskt/Hlhkmxe1JnMpow4aShQ6OrDkKbi
utVoz3QXXjezAsq/tLMYYTpGcjqrFM3SSj4VwbcYohodJrIEPEXdflWrZ4UrOFJl0xdIDfvcooyh
IGMjlRtMXu+3Ph/C85DUOno5dNtfbhBbqjWzzhiwmT1qbegZ8/P1oW4YWCJxtcypEbcvKMdYlevn
r/EWEH3lUsIQRDOhwDaI7PblEBJb67LaYi7VUD8ljXEom4+5/NDnH+OpQ4DpNh1hDp22SIhEuLo8
VDErkE+UcYlny3A2GajL9Qrq0Gq653JS/1Klj1mU7VvZ3m0W7VdnEd0YUfkRO2PhL2OsoJEzCmOh
5VrSR66ZGwf3+6OM4YhkEVBeLlvLDuPYN9RwDrGQhAhlArbpAGYXxdblfMuMGOhZQObRB75BmMko
X4oOriZ/mIzurwYjIBuCcpf37KWVuFZUo/Pnf4uQ02MCvhtq/OuOvdL1AbkSLmeIpzIVnMXhH6ek
aXUZ2sbsUc/cie3acKF6jLujrr4ajeYFfuuFU0LDZABGa2NfrYaQc/OLmUxA3ER+xsayJ4/b62Nm
flbRMyYxIKWKm/U7qaR/s3u1Y2PfqtXJgoc0k2C0Nzd7DN+feYJmivQPbztoUpf8PXZT2H6mswP1
Y1X/DKKa/pbfMa0u25P+PjdyaWpxiRiD1JDiilHH6GX61SEMHqcoOSDv4GXRrrAzVxm8/Of1pV7b
fefjW0SY0jfbfpqyVCQTLP256LeOVfEHlrGEOg7wPq4MHK+LUVW1XMjyTOVdlllBa19Fn4LgOdBP
5nF8lqSN3bEWuejuJ96jZURj6GI46SyXuT5hLQr68KCUtAP6k4Rap9UkN2ZnQdvQ0TFkWenu+jxu
GF6CKa1ayw07wHAmkmenYNilys/ROBrJ5xCExXVjq07531EucU5xCoiiycDB9IXtGvpzYASuz/Uv
RBz0cN3UeihQqYiLZyp8gotLn0XDqyWPfXo/8QIe2rcsaB/L8KH5WUi3qvZT0lD79PcyumY93GRb
SJW1mEqdgrcrCVh4sheRQK2suNRKEA9j9kpPSdQ85OHb9RGumiDZytFDKQFPvQyo8gzHjTap6b1m
3MTtozwc5OrzdROrzkHVQPRKkBJfXi3NWA7UoNI4gOA8CB+04a2mryw/adUvCtfedWOr4zkzttgC
81jbsy+wG8YYuK2PHkDoDVuKuOtG6CGAl8RACX4xaboPPZ3dYcQKnwUtiSm9NHW/5XvigfsudkBs
+z9WFr4HPbISxSqAEAstuajbdf5J0+8H43tvvWrWrmptjx76JP0k1C6vz6IYwDvTCE9CtQSGgUaJ
S6/QCtTkJJ8li5RuPAazpruTXSs7JashYapsbavGvoIIJ/yT0uWm+menLVwd7uV2iHKbe7M+76A+
UnoXgrNuZ2gPA4qfnAweAkKO8ZQEpBwS0uVb4rqrbnr2BWLRzy4wCh3VgdTxBbI3GF/rJHDj/Jje
kqW34q1AvT6//x3twoEcMxw45f3/Q9qZLUltNV37ihSheTiVaurqaqChGwMnCjCN5nnW1f/P5ovX
dAn9pTAOO8xBhUntKXfuzJVr8Q6a6bAKX8bkg+TTwRR/vL2Oa9cPbUqwoAIxJ5pZngbLoE7YxtnF
+BRWd4W1a6y/8mh6ZwRv1bbdq5V0uG3wZ6luuXMgAWExgUGKFt3rWRxVg6bKNKTS4NT6uRm0zG01
oSzX9wO9x0lGM6k5Hwi/o7tuKsI9iFLp5LRN93ZISs1Tir48D60vPRWO/zW3so4kL+kEo0KqJAfs
7Oa0peyFFMfRzDv7nIQ1HNf66DzYSuTcUxIP7m6PaW2xIHkW6ROLV/myqJEGhdRQjk4vkt0cLA2k
ZRt5rZzsa/vf92HBrA/v408YHRGocAmv9mBvRENiwtxyMZrRVWt4hypXkjfWaPVdRQuhYEKHj4a6
wLUVWUdWLhCAljlQfW8epmBX2v1nPZ8jzymGr3HSpQelTj1dz6B66Kf97Qld/wBK/TQqASNGYeL6
AyLdLJtqkNj+9Y7O4vm+zQ6p/hBqj/ZfSe72n2/bWwsYBLLgf+YWjjQe0wjYAaeNrOX3On1WfOSE
1HJvZvGubTeaJ8Xk/XYA4ORQACrKkPwtjI0tvG6OBXRFk7w5P0h/p834JrbvDDt+O2X+X2Oxxbe+
OjyQx+TZKPZwl1/P5gS1Wd+EfXZJsnYXVPdCJ9ABqZTvpDD5g+sVqipB10hfkPzz7fJqg9Zdok5K
AlSjqOpDJZV7uXDORbl1HawP6ZeZxQaxZh4jWdwJM+C7ivDY0+xEqWWn+vM5mu0txcKVZDP1ZoFw
oKRoifTe9RzKoQ/nhAWoTC0+ju0phkihzuuTHgCrkL06L44k+sLqU9ts6aCsXTuvLS+uHTUNSZ2a
RXbpg11jpDs52xnBeGwb6cy2Q2Lu8fZhWItdaO5VSdVy16pLZVUllWK10kH4KM1jbiJ2Gj1ExRYV
z9r6vTaymE5zJDNl+WyT1DqFMNTFcbEbOs9Jjl327wEKLB2eWQdpCSBmCapSzLrQu9AANWBmutcr
U+7NEjQM0D1uDWt17kyI/n7SMfzWF23NjWJ1/cC21HrzPlbmaVfI9p2aG1vB39qdA9pG4EcJ/yDq
vN6PhQbn8FT6IAXs0pW6cdeFH2V6c5NywxevbT82PWNhL+C1FtsvTuSe1n6wPZFxkOZkN/TvZd2t
nm0/39td/3R7860O65W1xbkO4cKCVg4wCdH5uJ8jDXhoZ3ljaYUH3SLGvW1uZXDMn0KeGUgzMkML
c2Y8GHms44sb1LSmGaWBb5AUqO05r95kycbBWhkbORIKwRQBeekvuyadoivKoRMHuTpNzQUUfGhC
0G1vLNjKHiTxxa1JofbnKb7eGQnQoyCnPHWRwYAbtld1Z2NTwXvl/IJBxRsSgjCipR6yNhnz5CRs
P/KfYaDvpfGLCZtyZ34BTbCxSCuoSJEhAX6KCBQGlzmSTqpoD6qT/JKppHO1J9suDlmn4/it4uI0
+kVrfkigemWy2IFu/0hk/RgefZIZoXKv5dPW96y8u2ifoghCP53QPFwEYW0+tbkO1JJM1D4cQ9e2
Ka1K9YNgdw6Dd3rqac6u6z8FDrSiqfJye8/+7KBaBBCYp1ZNQR5AtaFfL7AutdMYNIAc8iQ6lv55
GO4q6b4OJZJ9/SOO5xA0E6+/xqvHTvaM/HmQK4jMHkaTroh7Q3rxrUOXHIfuTU6de1DOvfaS82SS
1PtIPWbtnb3V2rbSFUY/higzgOGEBnWpRFlnstSFc5NfKmuXRmRlzOCUOroHTiz0rO+Z4ZbBtJeU
GSXT3uWrehmZiTfJ8CC0+prZOhIMvx2arXhazNVvc4kEBKB/HXm2JaBaHs2eiBrggqQWwX4kTjqW
etVuJYxX/Az5GRGv42Sobonj9Coq6hS/0Y2aNgbnQzic+/BvK/+MurJbaLGH0Fc9zPdjE7x1vsb1
S5u9hFH/oVNrF/eKnuCpr/2NKG3FFYl8EaBmKm2g9hbfM7BEFrAHQdmVeG3a/ehm9TjH1vuh3LoS
10zB+AiilhSZ4PW8HnrvR7NfCbqzLEp2dninGrFbjLHn5Ft1jJ+CcIvFhAGAoBPcF55iWTwk4Snl
Q4ekZKTau9R3PCn9Jtm5ZwTGG2v83hxjgyfL1B9srf0Q+s0u9E+t1h8CMjRMNSVNCZW+d7eP69r4
f2JWyc4J+NNiqmPJNutyhuJnrj8p/gGJCrP8PG4hB1ecPgcLZDSRKcjVZT5mok2OPDJdviQC7bl0
qRu6/vvbI1m1gQOGiFazaXTQrlfSrMFbQNZIzkd9MuZLFmSQJ2/41rXZErDY/9lY+LZJTjO/qrFB
ssLVCdfi5MAudqNpC2u/cvJtIIhc/VQPqeEt1oUj0JdmSLU+Kt7oEZy+cEHfnq+1Q//agvj91aH3
HeAbWYaFaT7JI8U750A3nya7wFPQUvgDY5TvyEKQWYFD5dqYlRMkWp0ohX6RqJS7JiLNhvwkW++b
LWe+8oDFlUOVKQoj1MsXa1SoeWDPOciKPG3eWnrzwQnkN6lJEs6OzScFgUvA4GBvsvHH7TGubI4r
w2KDvppQBHfLNCo5Smow7hpdJcnTIDFiuLpcbzjItTESbUBBjPquQJNemwr0GSHqHuaFmat9Vu6c
4Xv5Fhoy5VmTGy811cPtoa0gF2mm+GVwGVDVcUIWWYhdqq12qbtxPnWJInkTOi5eYpD3apwKaqU5
zM5BbU9uVBbQ9UJ0e4p62fDs1hqSneTksPPz099zEGknOHa2dIrW3sFX37l4d2jwQaD5AieEnWmX
0HkOq+hd7Dt7zb+PYPsmcxdnwa4bJ9c2/n38DH8w8RZQVTbzErCQgKZM1JBL1EjyfasgP6Z8s2WS
66a04elU4coWN4kgmuRqtCGIAEt8vfx+nldWqXJpwYF9GKu9HbfuaNg7+BtOWnOvZfcBrMJkhL3G
zo9oACjWIa/+zqNT6zs7uTw6pleMZHgg2JlaN3bKT1q3hXBaQamzZ/75yt8IA9qpCVK/gOuwyfZ9
85lHrTtNb3utO0jwdoCe+Ssc5k95fdf0b7Qu2bjYVtwbQCC0dwDaQT+zLOmpcylVYQIiNBWtmY+m
D/k5EqZIHwe+tgNw8B/tLXZeWg6JNA+sSRtd/FR1NXQwAueubDO3J/Ur/ZE56qSw+5A9+PkoeeVs
IilE0sFicmFNcCX7WdIa1wSMI8EPJ6lPXdBsePCf2s2/bbqfLTQChc8teL3pSrxYbkzwEBoDOf8+
AUYZo3GutedaMncl/cxafpry5zquT+kgHyLf8uxqfs4m/85X3mfzBckweFrit21xKJxDoNkfb3up
NQcsFKW4NgX3z7JQZ5tVYNWRjpPqe6pzEsK4qtUeSnXam7M2bWAT13wwUy+mn7CO0uD1fISl1akF
VF+XpCj2eqrB+sphz14yLXhXIQbTNOrLnJun22NciXLEmgMdEeQwrMO11bbN6esDu0EL3pNk5QiN
nKz5020bq/MI1FjgIUEtLR+0hVyB7q+I1qz4a9uaAmsmCBqiLXaxNTsEnfTciioh/KDXY/GzoP4/
Xgs1PpfI/8hagGzZwQy2nuhrvuC1oYW/lNRGywOTsK0J0WKrgqfRfoR9r9fb41j7e60JjrdnUERn
y7NCOyo6bCQEgEYt9galzaJvf+Iy/Ocx0B9y/UHuvdK2zhmCYH9gC+4JuumEzNGSQaeQhz5oFYBy
dqRDOzV0+wKShtJ50ybRCZLXLQqV1TuWov4/BhdbsPbbdMpMkC4IXM/SIQ31Z0X+BtvYrug89H5R
f9n5HHMIUm6PdA3NgJ4axX6ksshSLV9QELcYTayD0aotJzj1ksASNdWM+mGnk5y1pWNu+ul9nlTB
vWlW4z62+8dQCdDEqVTjQaHVYsMrrh1HZBF00WgDM84y19JYfehU6QDAqAGY5vywkZoKtqK91Rkn
2S3yAPwBiPf6oFStZfadplDa1Yc3A7TSxWjtjD47K4HJn+1RjZxdI+lno3tM2vnwJ9Mu6guA1nB0
+uItks9abo2DRfAepPD3+mq/q6Yo3cuopbj6UPUeXqn19CT3d3E32gBFx9xrTV5gfVdKFyEjvLEV
VucdRDhpABPa7eXzSM7GIo0MUeDvUjeJLSSWviTdFifO2jFmZdFZZ7dD2bx4SthO3nTFIAgXmmo3
U2jcy3HpuH7Uxceqy9402UYMuWaQPAT7SFBYcMleL7Rjwp7S9+CLm9h8yIbPinwmMabP9dmMkrvb
yyo+fumjXttabKrZMf1xFujUJhT0/qov7YNJtzbuq9W9a8mUnmFVgUN42atY6HY6BA5nNnaq8kBn
WrwPQ9s/0PgLH/80jCdD7qa9Nir53kxnR3Hz3K8vk52Zx9sDXrsFBI4UtjFyz6zn9eRqRT2ZfQrI
S59LOEiEHFcAU8+hD5LRS7WwhfDMeRqitt9wEmv3HBEaLaig7i0eCNeG86BCMcxnpnvtR02u09Ef
mi7e2f9e/Ji7Bl4ZwS2uCHHnazsIADWj7jPAvp2JP2w9OZFirXbtFGw9sleHROspCktQovKoujY1
9TzempJLx9Ai16jbhwSd0DD5wZN8w/usnXRyZnRACdZTvP61Jb3U/aHp2D9Z/Z4uEDeCPFbNpj/w
J/CBarCesDNIB15boRGjyaueSktBAP1AJP/caqF1mp3A37iu12aO8I10o/oTK7E44moROoFhU2aJ
hTuvXKt4M6Z/G+EGfH512l6ZWZzuac57VPLo46eOo0Y/gsFwnS2g8epQRKKWvLkQEFsszVhoSfsT
WILAYuiXO92+s6ArDrOvtw/u6lh+2Vk+5ahz5LWdc/1FTS3kSEKoAstkwzusuUNe01SNBAWUsewT
xzGVCRcJ7lDR6LzMdj6b7fY41ufrlwnx+6s32zBJudTmoGNK/5j79k5X34G+lv8A3UfM/svMYi/b
hGa1WjOS1L/LlefOuav9l9sj2ZqshSsd67orAmC4FyW0XamqvEC2Npzm+qL/GsVic/lp2El6JWiB
FKvwojrc2SB04cz6EwfjENxw5SKWRMXselWABTqB5WOo05ODpn7VkvJOsX/cnrC1pafcSdc+nApk
JMSEvlr6wgzzIBkAFHAcHetLY0huOJa7MW43trGYluWtLpqYeZc6QNiW7jIyy8mfHVr0TSLD9DHq
vyoOxbXMC6W/6jHYK+O/DlkA6IEnAHbCv4Qu1yOrEmq91sDhTEbzzprezXbjyujNVWpyN9Sf/+00
0k4Do9lP0gjyOou1SsaKNr2cUmuTw5/+Yyou5fAloPX2tpnfJxHeHiJtoKOQUf6mBSYXVuY4NbXj
QT9Epoxydnao+5K7Z/KswPRw7shYTKfbVldCJUEXBM0BHB8I5i77iQ1tmIYsJHMNdUgcHQ3thzb4
sQtqw5Nof0z0xB2jwkvm6SJvSez9ftywTbqOAwd1Dl0o18sYpTK5k5RqAPfeXalB0zOMQOG3tufv
5+DazMIF6kXU6nZJayD8xW6cIZdK2kp5b9qH23MpfNz1Mbi2s/CBplEp+UxTycUesn1SgSsbHgat
9cbpaZC3iOHX546CHngXdLuWQjZKNcexNIQEQ/nbNH2rNC1dXf+611wMCJFt8JXiGbhwh5Ncz6Wt
BNwdsfxeqxzXbqsHddjK8q0P5R8z5iI6qXrJz2QZMybvqrR5KJVH0/p+e23W9gDuFi5THcAJ0eP1
VutMSx5COLEucnySvzZfnC6gZ//lvxlZzFfbDHqfahjJtN41h/dKBiefnnibhbo1X2HSnk/Gn1oM
rM3Xo6kYTtmLNsJBbOXkbgQ90L8MinG2JDr+MtVLs2zjblybQYB+PMhVMB6/8Q0ptWmNs2CrtGLZ
5ZYv7eAQ9fEOMtXbs7i2HV4bWhwjzRzUQc0acktN6iU8RqPvFCU2RrNqhLqwBUM+UfFSTtoxZvrk
hBE1hCA/e2nV42aoumIDsSUSKDb/FXi761VqNCRe5EaGJE6PKYWcQQe5GY+k29O1si4KxXRBIChz
BS8pMGv0uOm+BB6WD9KjORY7u7HB8X3ebC0V4cLCvWFIqNYADKGde7Hp/N7ucskCRNV2oxgO5aCN
OGLFgQo8E/2rvCfhL1icH0hq6ngowdUBs0xo4Sb28tLooXKCQ7PFa7m2OP/YElN3vTjjZCZ9LLM4
eersh3jf6vo2Keq6EaE/IwqEEMpcGwnSUOn9ksCoMa32Al9tepDqXiZx1wcbl8+qKTw1KBVSOODh
r03FOS0Bap/mghekbbMdEXhUbz0m1oyAlaadXxSBaL69NhLRp6S1Odw4QfTYVlA2t60LC9q/fhdT
T4FxTHDwIF2zTGS3VqxPiSD6gU5Fp1iXnu3ux+1DszoQshXwWKHgwgv8eiBJLMlyqWEiKmdPQskk
EySfxoYnWzuahkhBcT2DplzWNOJcyfyUlA/PCQSKIw002SPiN1YcbczY2sGBlgskEedHsFVdD8fq
m0pPEzW/OMF7mvsa2AEE+4xM4zL8uPvbc7c2KjEkIn4WyFk6nNTi9WLVDoRCUX4X67HHVlMQ1w7n
LUDvyrBU0RZDvpVhAX++HhZt3rCDl7Q8zCkCwN2dkp9mOTplqUH//0buYmVUV7YWO0KeTFsKJWwN
Z32Kdq3sNbCSby3UmhUcHFlWHDZMiosR1WojFbCQA0Rt88CtpCBy2+rvmbh8Z8mZv7FSKxBDaMte
mVsMap7iMLEETl7+0oRILDTvm6w+6OSX2vqoV0/G+J36oTa5QCTsgIZlSNSa4eJQE+OE7OTpJG3N
wMrJu/qkRSCWBUWcxWAyLmF/D/vVPLwNt8qVKxcVJuCCpcLHZbKsXMxprTmzLfoSpsxNgvdK/Xz7
BKyP4ZeBxU1YpEjJhMKAhW4FhNp5/W5wDv/Nhhjkq8d7RXvw1Ei0HHT2hz54HmzfbbIN/7TSQCj2
x6+BiIG+MqJ0eh/TqMhMGWbnwaXafoD7SzA2jIE30kfyVisDqJ9MxEDmNCngJ5eVQ6S3yV07Oqkb
h6rhdehLvr89+K0VXByTIAtsKxETbNsf8um71H/7b3//4lxEcjvpPuISF5L/e8do7jtEi/7ABNkC
wiWCTHmZf+8BSgRSImjkqFep4Xlstk7S6iS9srCYpF6Lcsuf4A0supp2fxlRiOPtMazuc8IwUJIi
fl2GL9ocdIEpzdBYxl+j8SznX+Djum1CfOQiqEQs6ZeJxSAmbUSos8ZEV0JJVXqdepA/TKRzbptZ
mytyODR0kuhwfiN20eWmj6tOdGx0X+X2S7PZi7s2Va8MLIldJr8bFDkiCnf08igN3UNmyg9xkPy4
PY4tM8snhZkE8YCC7UXvLbe1HpRQ8raSoBtzpavXTmEadE0aZ5WhoJCr2E+q/f32INbWHPI60Xqk
Cv2dxenL+86QezFX+aCe4DB7MaU3pUXXWDtvYWdXx0L9GMQjnYW/KWUouW6FocxYmvLjiHxJYWyx
bov7armBRdvu/ywsVkQqDWcU3K4Xf65+5JAtuvQeFFXzZOmfxuRhtsIti1tjWqxPnfVzZ6liTClK
2elz2m1dC+Kbfx+TJph8dLL6zuJQdlmsVNpgifa6tN/VSvjiqPVuThoke00PQSGYWHbxbHxCMupO
9v8gj0b7AWhqwMgoyS3BJflUztNILyNhXzm4fhieq14/W/nHedCPtUyZ//Z+XJ/QX/YWtyD07ITu
JrdgbzzH5UvfP97++1cPraD359GMMN4SymB0kMeSDIA5VzoYMIpO8n26KXQjDs1vayYeflA/CS2d
xa7QAgL+wgpoCJrib1U6uzPNYmZzSlV9t5VMW5EW1aHrBndKoxipwWXSWEm6YGgjHptD2tNVpE8B
eMNgPs321HuKIfmeTM/VB7ulsSHUivgQN9VjGcefe1tqPbD/9BwGQYAiQOycErA9tGSV0PU43bj1
hlidfF7EtvhiLppFvDmmhW7VWc49HPioHYgavOGOW5wBt6yAOFj28sA1rUtBiJWq+zaVz339pqv/
4DKmuRfuZZJvwG8XjkbPiyK2wzq/+Lb/hmazCOYrOYTkYQu4tuqeHSJn0LM0wywfkyBVq1nKic0H
vT4oY+TmoQKg2N+D3r19MFbSmKp4B4mOdp7Hy4tAjltaEVq2kdUClA0O9rCz/e/S9PdgxycqupO1
VXFYO+qvLS52Q2pPw1w2ECHbsuQmzkd/Uwxga0zLHFZfDnUmYUECZVL37yp4p1rzXNmq29QXvd0n
8efbs7g2JlG7oZeKYgr/LO7rLIOyctbzS2m9aDFtYvH+toG1zc0DHBo0nLLpLIuVTaeYsVXiWmAa
zz5baVV7ppWFl7hHnOW2qRWWAyB+wO1QXvo/grfrwVha67fSzEEyZtrxi8cmlw9BHO1l9VLKyuMs
6GGNl8zeCqbXxsjgqMeSc4LxUPz+6iVUxYVVNiH9i1Y17cs49JzoJZ43et5WjNB/SpMIREwEI0vd
LiuMh1ENQe9aRmp+qMtgPGijNp7Ltve37vCVuIQLHPyPSAmh57h4o5ZR3Q20QsD1GfmHKozeaiGo
I7XdzdVxtM5+MeKo5QGikWeVJkjL6R/B+7n5gw0FdZsomas6ETUSv9vgelhxL1cfJrbzq5k2hx4a
EIc6p6I4n0MkYSJKqWYUn2Jrw72sQDeBabyag8WitlNuhUYHXj3ppgMCDFUID8JzZ8ODrb1VtJNf
Xswx3ZnRfkzi8zxvATXXhwqKCHpvDtCSCKswejn1eQlekrxxp+CHmtDBadyp6afbp2Z1X5Hj/5+d
hVcjkT1Bv0gNNxsm/207ZNmdEU1P9MNucT6sWoLFgvZwoY22hLPZxiwZQwm/sAZe2kDeCxHqYjQP
t8ez0t3Mwr0ys3BpfQWitlQRTDRnj86+CHFX2Z1z/zAr/bek1/EB1R4c0EMf6G/kYjg0ZX/oB7R3
Mnne20HnycMWYe9KgAXSDfC7aLUByrc4UMjBFRP1EQ6UbEcniC52qTE+m3X1mMndx9Eet/jFVw2C
9OeyFxnqpXTb6A9VaEq0dgU0rRTGTp7d4nOXDLtkq4ls1Ve8srQ4J+hEk72usDRNT6ryJMWJqyBa
atpkAqeDNDxtLO/KjQWgGOoqQCmkFpYjixMnDquYQvkQy7MnV1m8N8oh3KWaHHjtmPruWCXtTgn9
0YVWp7/L+6A66SVEvnOYfPPLdtyFdWlvXD6rm5tWLdHeQufzkjnOHtSxN4TkZZOfwea61Vy7avfh
9uBXfAKwbY4OYkbwIi2JkWDr6stYoc8hnmpnp0+PnXhlB+VjSLZ+f9vWyjz/1GIgEyq0dZaA5dzH
/FjiF4xc+1LX7Snsmo2WoJUmPZ4c1ErpJCaPg5lrdx4XfS9bOeCKdq7ukHBx/Z5w34T+M/FylQJu
9bFIPs5Z4YKr+qwOsReM484ieTgohZdPpJzbrW9aWcirb1q8hYDdk2S3bVrLE+3THM2nlEqYnkXQ
JrvD+CFTDTdX+l3fvqnrhr0mf43V4ouOn0n0aOMiXjnFV9+ycButH6uTHABuCMJUvwMLbLlyMpVn
qyt9N52l7DBm87DxVlhdeLTXBGYD52EvFiWPwnJoBxalMuLGK8OGYFeR57vb22stWENL6ZeZxdiG
qHFSu2Rs2fCMRpSrElTI9Q87+OHLtlfTgRZa2kmqNnsy1sdng/8kmJJp7b3edGURVvOsw2grRYZK
VW1s92kagTwuWwURi16Z7yH6rP+K0Q6+K7tResN7NNlLUhV4iuTHnh03nVvEvr8RcqzuPPXXhy1m
xOyayed8AzORczQFqt00vvxBCxNH7pURMTuvIqhBT7Smtpn2Lgj2QWC53fSjCcHa2uG/94hXloQz
e2WpbZKBFhsIzsfuXNHYbvp3drpFj7V6Qgi5kScEysQT99pI0lVkXwT8p419z+gOHNK4+eak57z4
envDrm6bX5aWvAtq1s6sCw5esYbz3L2PI3PjSIhvXWRhSMD8M5Zl6SnI+jhuY8aigH1OlHOG3mhm
vYvlJ3GZCFIFWl9vD2p9+ugHoikb/Mcy8WMWiLaHE0iWmdbv49z4wWOT+cfA8d2sG6Kjrnbx822T
q7vc4FlBzszhFlscv0Ktc9aL8KzSPyfQB5oxyMQtrMFKwzHb/JWVhRefTXsas9HktTSEF330ing3
5Kk76jKNIyNdiHrjSnPzoSNoGOw6dIekcZG5hOlhLM9O1uxhiXIHI/D0etxpVKhbY5d3Po/X7oOl
5Fu9xytRFN8r6j1g+unGXsxKP/aivMv3RmXomtDNDOHfmnZO5U/tg2ltvS1W18AkgEAHRmB/Fk4g
amOG0okYyq4f5Lwbjm2nopk3OBuF8S1D4vdXPqC3RrnNCi5Tak2eYT1aLdFhMG3s4jUcqg4GlesK
PQWFgV2bQSbXduIaM1V+VqrcU/K7JO88mF84PHlk7oJ2/8HKt4LsVZfAo/9n+y64I3G6Xo2uSLOy
IVqgfVd91K3gweqdjSthdVu8srB4nKUWbWw6fRGXzincUbNcNZK/RME90nCpa4eXUd8Kf8RG+80J
vbK4cKhT7kflJGCbaSidIPSgI67fQ4RBPBa4TeiczOEuVuTdHKZ/NZX/dNs53J5RWN+uZzTW1VRO
LMZbm/md2manotpIo6yG0P+MDyXkawt0lxISCNKVatDcbg7e0YT6ttVNV4+3YILr2xJ8IDTW5Cl/
E9/oI6kY5gRbRdV5ddwf+8LchdN8BwMGomDa4JG+/lA73YewDi9htwVTW51NiNjIxcBjYy1JN+xB
siRFID2bKW1cFfzl+7yqx2+312wNKELei6oRTEyC+m1x+hw4JLQ0pluMjIk3U6MYM2U3G0TMgeoV
5T2l/xbNCP2sD09RO++TXkbcNjy1ieZS6D5MSnVXxwq8ENFlCM2vtz9vbRJef90iDClbKDyika+T
kQEJGptGnI+3Lazd2wr6BAKGbhNuLNyA1kFRW1aAW7P0LkA0No4q8gl0h5+4BHnL9Kdcj3e3ba5d
3K9tLhxDYtp5QTc9cx58jXvdC5LOy8onn+lMmh+3ba3uY/rgAO9RQqBHfBGY9npaxxYqKhdL+5gB
fMgq564Ixs9Jb8C4aj7o/V6pYfsKjS9RUmzFKCs0VEDFXpkXK/zKzdpFHGZ2MMGY3rsw9iRHijLg
r6tjX8kPbfs+kMLdaAI4qu8rMsv5EPZuzcMJCsdd2NUHwCcHhxBj9mdPz6UNF736kIGvg/5yodoA
sPH685LE1OrC4T1RVKmX+qHXN+8Vo/CyQH7f2IpX+/4eAjgfHraNdRHzvvTVry0vfJmSNnQ2qzJt
ZsPsRvRzh8ObvH0Zy5dqfNG02ZVz6uLVvURso/j6vtk6+v+fsQMmh8gVProly46sBvAG0IZx6eTS
s6rHws4FzMfrp9mbVZBwDvQ67X0d9afbY1/d/7xNBRMD1fllQq3NjKHvg0EId6uXzMiPOiohXVG7
lt0cK5rLb5tbi2PEU/h/5hZbMFXoUIuE1koavKcr6iiFj86fADEpL/0ysvCjc1SbCsyqPEw1aG4q
56FWvirZOXNo74LG+/aIVicQyO9PwgfAFIszbRdDBSibvaPWjhcN+9qIvVj+UpJimKONG2LL1mL2
aFy281q8uKN8Hzc8Kppvk+R2hOCmXm3J5q1d8Ega/zOwxSyWyYjHF8bCrD9I1tlW1AMgJS/lLNye
wnW/+MrU4mrRYIoKZEnl8QnNaV3cJ+q9b9CUHhfeZH0jPOtjEHjVpSz7jShmdT/SNs2jVyiyLnlW
ZwnyOCfHJSp26LXoO0SVN5QbRlbvNZ4IgIKJH6hCXDs2O3UKpe2YSXomj3ZwbuJsl/S4Wv/Q9k+d
WrutInu353R19V7ZFFvpla+3zBKtgQGbTn2XqV/QlXBpijnSg/b+DwwxdVQKLW6Xn57tlSFQ4jYU
EBUXaDpOx2Lqe4KUcoaRKnDctis24urVBUNGF4lbUVRacv2FbVBX7cAVmsIxQUdwH0G9s0VP8zPS
+u1CAHJDxKkTcS5J60w57otWyJcMTrpr7aa78y2KLAYqx1lnwyaWQnaEzPv8d9ykMK6Ebq8cYAA7
zVChTPZWTnx1MR2uRmTgCBt+pn9fzXHdymnXOezSuntTNdns2kXn6vq812Ku6NvruTbBcGuTVBBE
ldRirzdOYEDc5atCIUT9oWOq75/7zRMvHNVyfl8bWexOKDfaJhoNms3CcoccWga44fYw1lzlawuL
uE4Z4kFtQ3p7hyL11O670h/NUHNbCkQqgPzbxtbWBwI4IXRDwQJ40fWcTQ6vyYDgipJy4VU5nEbj
dNeEcJtxGm6bWl0euu41mC7BZanqtamSwjBBgE3TrRl7tbrLG3sHAdd/M7K40zILBqPQZPIM5znv
GzeK9int/f/NyOIy031lsCLNoq+xP9uS4pn5g1RvnRyxzL9tNPBzQkKOwGpJSTx3cWw4Mw0FvVk9
kYTz6jl57jr9PKrysSnKvwPKlbfHtbrzAJj95MxBwWSxGXq1lxKNp9wliqqLYVLR1u6ikqID8CxS
YbeNrR4kuqGhnKJmhr9fbAdN96umhb1CkVsuS9kajnaslRuXyeqmg7pWcO4Ao15uuj7T8lAaM9oF
Eif3BAu/p5udwoU55MfbA1o9SvTSCuId0X+0SJuMUuwYtUxngkMHdql/rMPgMHaJa8UbJG7rY/rH
0LIE2IKtsvwCdHuJInfdj3tneE42eYQ2hrPsPoTrmkfNTPe/YfkQj9rfavtdmFb7zAz2tydubSfA
YgyyhTQajBzL19NUpI0O8dIlaGeADqbeJX8XprS14dZ2t87d+5PRBsTtwkzaa3rXmVwPw9TfTxJ3
YBmUL2GnvNfRxqJ75sPtYa1NIC4VSgOat8DDLTY4TdxBUMk0z1R17eX2S4yofSA1h3x4vG1orQ2D
Qf2ytPBHmQV2cpAb6FnswvbUCaZYy2mMx0a3IS6X7cQrp7q904OkBzzqvHSmH3idJkseLEeXWKpM
r4EB8A/Ow+uvWngTKYojRDY5D6X20bK/K/JXajJh1v3BCUcmTvBT07qIaPq1H1GHPEPYqcWPoNNg
tmfh7oc22PBWa96YlkWh02ui+bIMhM3URn9Lpc9ALWACttGN7oovVludG1Xaxx2J0WhLZ3xt/3Am
gINCFcYuWjztayNoc3sCp110s+aG/TtVsz2lS2V37Lbc5JYt9XoSgYq0tiFQ6BTqP+XRvkvjXcCL
3ffn3e3NunYKyZLRjEetX4Xx6doSoU0hSxPKIZo6XmJDufixtId94Jim5qFMk43y+doDBpQILPFg
D3V1GQ7rSq2XWQv2cMqczDU7800zwhvr3IeGkDE48n+dndHc8NArNLJgtYWeAaBtSCmXT2s9TM1R
CuneMULSPmH76EfN25xXfGZrR80g4TnnXlbED3I13Juz70ZD8wfux0GSEtkZWvigILyeaHWKo0m1
aO9xpuo8VNZfWax5ZdKfrGqrRLG6e0j8ghVkaUGLXJtiTyaFYoDDzWH5GJ3hjQXsp5+MB3szOF4x
JYR7dDgj4WFA9+PaVA4VkeNM4Dvt/KNdzx60zrsqtyj6Pt/ep6uGeKqBtITyAej9tSFVKQ0Ii1nB
SnlAgOFdnv3Ip7NkWv/+VQivBFhFsuZwsi7R0kZjJ+StwPvqknwXAFjK5Ob4J51YV1YWp67Sx7D5
f5ydWY/cRtK1fxEB7ssta+uFLaklWbZ1Q0i2xJ3Jffv135P6gHe6WEQRMuCZi/GgozIZmREZcc4J
dxBgfKkrpc5rwvjOVOypem5ckldWVreIsXRxFUvw7TAo7wfQVrbySVc62aUqu+QYOt3O3b91zrAI
D4jBHTIGrL5SNY+jlVQSa+7Yvc8QNxQ1X23ry4zYjVqdRCN8EQ1+rf4ZjZEPlPzxvpdspGIWzkFF
HIIx533l+cIrlWEUKufcnPyq+MlLwBQ7NZg9G6v3YGvTWNB7bBQm+vPOq+GavvX7cmVSO4h2As90
Ys4aBZDkOQ2xCgZ4qv90SmoFzWuKaN393do6UzpS+lzIzJwEtn99pvqlVoda5CJYElNc+tmu/LAw
flRq/R6FhWYn0mxaYxI75EkacJhbWUN01UJfFUh2tDw2Ovo2df2pN+JjWfY7C9v6RDrhhSoHpRdv
DcyuVb2q7FApA7sWpzLsnqirvmSD8fH+/klvXj0JYTT9z8zqfOluO5WWkYpgHHKGdf7s6z0Rqe2F
oAAhdQV5Nck9fVOu6dsYHak+EyzkCwZs7w91+Hl/ERsRWdKy/s/EygmcqXOXBFpNoME0YgjF0Phe
t9BXPmXJ9OxM5lGpq2elsL/ct7uVJVPIBM7OPAdwX2ucUFWSUHWOBd9VNMbFqxiKViVG7ydhV3Lr
ulxXJCeXadKtL6PhwDWqnENWpgZS9Y75SLdNzlifEf65/8O2/BTOFbqw/ChJ/rne86oZ49GjFBno
9XxBpJ8EfjnPxotY9oo9W2BL9CjREZGpEGFNfv43n3fShpYkGj/VUutxduvzkj0atXtyRo9xBweV
7t2YeA+Q4g/RB6+zzqEzHmeRfBjd6aA3n2xzD4ay5dJwBJnxyfIpD64CUzND5IwSIYKytmrfbczo
EJvh7yvv8rZ8Y2V1cJpx1MVg4HPT1DbcOY110JlT4rvhXJ3vf83NkERMgu9iMLyd6sb1HhtC6Im2
lIICyk+n1g4jAJ4qkZ23UYXs/1xpD5P+PJfgKj3nEcHnnWtv6wjzTkG7FZoyKdJqR+exrIuur9nR
Vjkm+WVpwmM87aTVe0ZWG2pNBQxLpxGBANRDPuHOtY9Y9f2t3DTC45nBQ8gSUT2+3klPDVsjdyaM
xK+8cQ9181IOe4PNt04f8Aigb7Q32K9VQumNxSII4VVQRa3wnfylGtIfugWxJf8v4Q/YCfKzPBaR
h5U/5c3pa9Oot7uurphxxtykUvk+6/9oRfLMwbq/cdLFVnGC29uENch9gsKhcW1oTtVEabOOQW4m
07i9SjkrXfTkOqTK6Xi0ij/vm9v4Tlfm5Bl/sy6nCwvqOq0I3H72Q/FNy2hs7I633LLCVDzZ2XBJ
VNagwXAqaiaGqvg1SMiyay/RQ2JlO+SiLcoP09J5w/B9TAgx8le8WUuoxnj0VFVBq7iX0TM/xNEf
VZ+82LCglrY6CvENAOGhTBu/DYsLWAKGgXc7jr9xKbLKX+PT4JyCKLj+EaCWyzzp2ypwRfUomuap
3FPB3fAQqCiqnA9PBZbm17UFyuR93qd5FTQMfajDd7F5idC/NIrYD5kzc98/NpZD8ZWQT2PGYB7w
ajkOsxFcJ58rnvqasRzx/vqrFcc8Qe7b2VoUbVwmaUFVAIO0upRGsw+XZda5L7wuZ2SCXj7aY5me
ByYL+mEFI8Vd4r0J5huLI7ekpcHqEAZ0V4e6oNE0DmiNBFZenTKp6d+m+n9gULJ1jPg2JZEHbvv1
5+o011K8yatAbHvupauU7CmJPeXJFFO7cwI2NlF+JTSgyJkda60DVjZqT5GS+n/C/+E8WYPxZNZ9
4tuLbZzLkoFEjuiMnUfw1iZikKoQUp7oc682ceq8XinCskb9t/mmxBKY64WX+96xcX8ANYY3SeUJ
js4aWp2EltpMsVmji//iQnpuvArO8H8QjIDniqIsI0J0jzGAqy81zHrrjklDOEkf3KX5UaT/hUSH
tAHMBZcvJZv/1zaMTrOa3qiaIBnsS+QoR62OTn0fPtzfsNvIyCLQ/KYhRL6MkNq1mVI0LaK8Ea81
Owoa86vNcMWm6Pwh2RNc2rO03rS0ygmLsQCp/clJ/y5CqCD2+0z5+/6Cbr2MBXGA+DS8QDiv1wuq
kA2IemJ9oGRMonCOZWYf71u49TFyWMQkie3ceCiOXVugPTt3lY2FJrw4TCrtui9uvHNAN21Q+JLT
g/k4a/SqWpdU2SKH4N68uskXxNPQ476/jK2NAjD6fyZWDmbpTRvVk82XZypaOcghyPcN3H5wFBU4
7dK1uK3XrmWWajznpiaCrGUSVGyrPVMzK1qcVZUeJmVcdupEe/ZWXz4qS3NS6cUEtgiNg2vW4eNU
KH+XKqg4oymanYrN7RNXLg9iKQQERkjocn/fJBFFqMRlbyy4gWKMx5LBIr5JTNDG5qQP/9ZGd5w0
ofjhPO4c2dvLWxqWIv2EWmYcSN95Y3gIl8QxQjJmMAMFgyvKiMmwL2EbH5Ls9f4n3FqjrI1KBUQo
BGttQsgTaV/qBFvPaYICORLmMIbolLrFWUf/WbiOb+8F+Fu/lGLnclIECTRo5tW+ikwYBDy1DQzj
R2e+tHvzBza27+rvr7av1FMm/hn8/XFKeCC+C/00ei8SP3N3Nm/DH7m72TaiEUCVNYFVqhp5xqK3
JHj/jvk7fIGJLmi77mVemwuSZtALJOatdX6LorWcZQrbILath8qBav25V8RhqYen3NrpecjNuX50
8HGoHKLtydyUGwysQAZ80dWkI1wkvoApb8ZkljtX+KYRNHdlfUrSx1epZCMU5jOaGInYL5F+Gfpz
3n75bc9mEsH/bKxyY0VDpoLJpR0cdfXg5ulTDbJuQhJ1TtRTXP0wRiTNOz3ZyV43nZvJiMhv/spT
Vs7XDGZoz3PRwZn+WJav47hX29t0Ol42Bn+eWsh60lzuCtgqou0Ctf6QTyHv9enIjTTp+un+Bm6s
hN6XQ8tJVnQQfru+hZqyVg1m5PRBArP1ZDBr6bHtEm/nTt94qtHqkXh7unqgO9ZBpFO6OPR6sw/m
cjnkXv5FxO7LoGnnMeuYaTd+nPvio7mUT1ZysbMnzf1iD1/vr/T2EgRSAnRBCnjxBlhf9IQruja2
McD4DstTTNf0nCo61Tt9DP1Gz/JTHNF2RMb30Zrm4vG+9dsPinUQNAwN1KgrrE93V5HpdLU7BDBa
DoO3+Ll6Idr6lb2Tnm9gvGnuEU9ocKC6Rjp4/UXbJGzc1h7GoBvTOkOOMK+fVKN0TyUSYIdk6byz
5xXhAURq41dTpJ0VtRWX+8uVRq4vGH4ECHveJOS9tCquf0SiFXba4VhBsYTHKYK3m06+0pg753Bj
Vymd0UzCf+lTrOt3UxiWszWiVeSOp/RDG0mKUBBX5Y6ZW9eRzyt0pdCnJc225M94E6pbSs+5kzVq
oFm1+lwZ/fISK7ATjCH/1jnoC9qz2j6Y+fwJcKqxkydszMV08Rz6qLLkbDjrRVbLsLiTcLTAQgVh
NtFjXz5X+Uv+75ges2dv+Tjrqc/0v7A/W9lT95E/dJnDz8PP0vyUhY+qnRz21FZu992V9D2PD0tY
5GBfb0ihlxZMulgPkqmtTnOjNs6rV6ZDfbBiS0ClqSiI79xUG46NjA6yAxJEzaded6SGXs+HLl9Q
1HYG34AsUng9hCTXR47LN2vvKHLnNC/pqbF//5YEBok6MWQhahXwaq7XG2lpLtpc0wKjUJiMkNlW
0CZd/fn+odnYVfAHgEdIsuWoxdXJrfNmABMbsatloj2qg90ovoBA4/cGT7oRjuzOXXF7SgktvzIB
Gn2sUKYkb/y6TpfJdapZD+BD6Yjz2AhzfM8bqyle0kkk7o4n/6pUXd8KNA+8X+IjNBVvuieCwc2I
L7VaoNrHoj6YDgMF/Mo4IgTKjAHvXQE0f29i89amvrW5yhDUNLSa0RXaL5Z2NX7oj8KqD6gp3v92
G1cEEmp4JfAf2O2ufr2VWU2uTzFGC5zCHJrDYnVacchFU/KcyLNaHIAIolDsVt1yjOIFWkqhINJ0
/0fcppCkxNqvsivkZFqp1z8C7XxXmZSBH6Fo+oVqhnucEFA5a2njPFpLch57M9k5lls2ZWqMwgsv
dSjc1zaR/Fwmg6ZAMM1uMNvxy0wDxReG1yAqrAaMyt5Z5NZO0yD2SCRA7NyMPs0ZRGx2qBYFZTn+
E8cQmNCV0gtQXQhMPZRpdlBE69dZs+O9G4eFKMDxJ7rSeV9DBLUm1ptk4s4DmKSc3Gnsvgm98A5d
2g7zTr604bQwy+XgO00ivdcqkl5RkP+hyxqYavSxGyCeZvWpt5GXIGW47zO3CSBRzQSzTA1dhtKV
z2SjUjUD8jVomprxt9puhrOuNOrO5m1boZYHjoxzv4YCRVYiFo0bKADKmfjFXPUPWTXugVO3PhGP
av4QbkHvRm7rm/tsHDsx5k5qBG7ONGjV6H+acdQdasBbj/d3bduSpA+C9qN6vdq1ipOWpVluMInb
+j6N1qfZ6t4pw94YtE0zRH2SDzJnFF6uF0THkA5XzqT5dtFRlpgi7yKLGA9VrS47pSoZwlZ3M2uR
U0HJjgnsq3LYEquW0ka2HlhD/gQW42DUf9aNeiiGD4aiXPjnt3eQpgm3hgaTgaGIq6XVjqPHPSzl
oJ/+Lpfc9yC86Ht6BrduR6MQjwP0RYXPcVdGVJMZrqhn2sglMnvNq+a/U3vKdi6kTSOgSaiFS8lX
dxVhRNLgz1OEEbPt1WNdCzozo1u5yX8xhHImh9yi4L9G4Xt9VonSqm2p1FUf9LIg74mWsvv3d78M
n5+WFqLNXOtwga6dTl0aM2XOjM1MnrZQT63nDPXDMJMC+X1Za+nH3zeH36m0S6jB8969Ntd3YdOK
OHaC3Gl6f3CGT2bsPti/T64HtvD/EwHJIDNWZpa+HpGbTJwgVupAWkFX57erKh7wMgpe6I7LUXwr
b/NyObRaiRzGoyZ/8GgJacQ4/9a5u8fOuQ0P0hDSkr9qh1za11tmMkVyDt3Moe/ztc2UzwKx9oJJ
ctreu33LkEXLkcjA3Dh3PaSnGXs1rGLEGm3hHaIRLb4IqquKhuPe57lv6WbazAgqTO1VPg96Lie9
+2q41XHs0e5y92LrbcJCovJ/a7qZ8R13tceDFEtG+KKJ5h0aJJXSvtOimkfqjp7K9qq4FBjqgTDn
+i0+1hzjpWb/9DSJD2Wkx+emSj6IQpTPpdvuHNyNiwhsjpwHBHCPkvLq4PZItPaFOpI1xDRPfUWL
vjiAK/+5f143rcieDHkmGdiaiZlkuhWWeq2jyJFWtV8aenPRSP5+3DcjD8t1PGKs/S+kKNtHbrny
8brSuqgqkILtnDw/ph5MgVxRjUNta9PpvqnNFYE6RywB6Dnw3uvjJBJdK8e2I7Mzk+GA4OCAJoDj
7jQatq3I+WNcD1zg8t+/SU4QCVxcNx6gv6eF9xH5kfRsl7F7vL+WG+9GZ5BLGyVnxszyn1XRVRlR
iIqQKQn6IvKb0PzY0jhrDcK5Y34yRLuzdTcOjjkerIj4gokmS5Ff8c2iLLF00xx2fZChsZxz/3il
dyiYOrN3am92D8yuVFL0gMP94iVeGwonwHCppvcMJBu+oHVbUMRS9oZR/brPrpxOWpE5KuoQJMVr
p+v1uRJR3y5BI1UFD7Yx5xFM9MH8niNS2h2tVCmNd5PiDvlzmqb9R8+IXe+SDXbuvIhQmBawOMNd
fPKduD+25mT/a3SVVZ1Cy0m+uohvfhahqjGie5JAyqntzXfGOGb9sVa0+mPRlBmKvJXwvogpNn6K
WdT/WJ2+vM9TN/tcZnrzmnezcsqjsEh5QBvVpwElS+pezBsTx2rpx48ptdT3Y5EuHehxT+lPA2Xd
f/RSZN+LOUw+p2Gcl75VVuI1zBYzP1SLZb8YIHvjEwjPmDOGeMJfcaZz0YfDqNKLiMf5rC/t4F3A
0eXWuRhElnw2RRkL38i9+aUxG8U8x4muwHm0jO92mKqdHwM/UF+0OslfhwKp53dlovAuXtQZhae4
DmkM5MWofI7UJPtrcQbxdXRa5zFV6/kvvDzL/aHiKXQwZniBfsISi2NbiEE7KqHIoYsOff8ponah
nifXSLVjYWl1eui6kldGHndt4de9bv/RLsbUn9oyFaHP+fe+xQnTIR76aU496maL8tpUSoy13k7a
Y2Q1TsNQzxRZtYXxP38nZSSWx57Ns5m9OBrd4zxFhbbz6DNvUnDcThaYaNQRMECqXPt4oqdxq4/T
GDDMrESyeR54yJrCHuOzunhjfgxTR/3YNwis+EXuJZ860TnJCTpYafLTBd9Cq72hZbu04ltY5RMA
kCzVAaum7LqllU3KrlBfO+qMQRhOuepa8M3spHB8LXO6F3IKlX2eIUEcQoO874BkoPpCfbI4oeRf
/wNqp6mPnrZ0PxRUwrNjObiIQVoW8qMnpem0z4xVbi92O/Y/GqH1ygOEk6I/O+3QTJfOa/r5aIBf
L31QLc7HqR1V9QjFKMpPw7TMgj/VMqPB72vDSQ5lQ8VoJ0nbuLF4UFGokNhimXFeb3I6D1Vc2lSm
R7uCWXqxjfg81D+UfE9a/7bnAawUvgNUETo4tPRWb0RXKYcJvTqK02mkfUQDYvI9pJvPc1qpp7JA
SSPppy7169Jlno/CfdGHjnIWDvhMHp7RaTTrdE+dZ+MedWUXghDBkwjUwPXyUSDP7M4spoAnxExQ
UNDAse2fvxuEoPaxvUymoDV3Uy+f+r4VfWIuAQ/bM1QWpEG7p761CzmG1UNy5/fNUU3k6UB9WGrj
X69pWezBFEukBgK44PtedradCg8uQCyTay3OwUgm9bcjH4EIvhYEQ3oszjpU5G7rjO2kLCgApt4J
5fHioW1E/2S1pqDEaO0pDchIeh2apD0+Gbk475c1TnRoJ8FHjdUgThPnEEVm9eINynC05kHZyVRu
7yEZYylnclGjILWWG3RGg+qdnqqBaoXzo2WX3/TOHS9T4hFygO29K22tO+SaUp/vf8iNIyNxsJRQ
ifMwW9YEK1Upk0joxgL2uz54tX5S3eFh7L3XXmq0oMqlT5+HLmNu9GMi2slP5OCAKkxf7/+OXx9v
tdnAj0hnkCmEG7j2KNAwrTd0pRaYJFuHQVA+953RHvx0KutTTCf11FeNfeC+nA7zklQHLx3ac5H0
DJ5mnppfjMOPOnHMQ6915XPRq8qLqi7LH2iKjGdY+82Rvm/OMLnJeyjruPpUznXnz+UcntE/q9+5
keg+3V/U7ck34PGQ4kJPpd5ny6/+JlVTq0SvWrhJgTHN7yq9/rOrjL1+3IaTwuoFkqvy7QB/rE5i
NTOJgLxmChboGy+6PoVH/Dn57ui993B/Obem5PQbi7cpgz1pMa4uMqYuJyI2Kj0QWW36ntXND0iW
FAdz6qad8yD/1LU3sB4iMjAWAh/K19c7R/EqZs2eETRqUj/rXTuf1MGyP5aF0T4Ts23JVe0O1mRH
B2+Zhz1l3luaAlGEq4uBzPwDTnwVSRqPnowRGkagTbT4kKoLPfRRs+8Kc2y9+dS61cVcWr9Sx/MQ
SaHtx/t7vf0DPGpbHE+Wu6YauTBhvYKKEdBCps1O0Snrp0Ou1kinL1809Y8aScDSMaCnu+/VsQV2
uPfQ2Pjcsp+N89JVlvOIrr9B3WN/HjTuJFEMfzQazD2qIK55iMMQrOP99W58cBm6ea9LX6abc20M
QhHCvmanBoWKVhxZ9IIWzmCaZydrxy+jkoSnVh+yc+mkxcFYPHG6b/82R6F8JKfwMUkYp1tT1Nx4
UkK8SQ2GVvOerTkZTrZIW7JOO/9alorYuRpuL3zsWVLyhxEivDxXOVGoKepS0yGg8ZjaD8jllk9R
6OaMCdWHD3kWFu+UcDTfuwLJuPsrvW3q6uwv+0zfE5bTTaqg56E7ugNLzfX4EArvdU7nLwL1v7Qf
D1bqvcYi/tymCBeaexibjVVjWupNuzLarMNcEpnx5CqsulZLGbEP4fC3SAPTzvzKqQ5Je/lPa/2f
Qenjb25gIwkpEvUY9OrRV+q/Mzc7Qyd+71YKcqYtMPHkqazr0h8dbcf2xvEBOQCKgHUS19czqxZa
FcyXoGhjF25x1LNIO2TFQD9ysLIdU7f6ohCwgUZRHpK9GDzqeplQfO2Jh7MeTAIl0covERR3kZ1c
wvxfNWnfMarlqGT1Y1UnH8clPunfx3H4M/XaE+psp5C5KTHjL5b0Jxy7UzTuAWQ2Dhe4FAok4Cnk
oOHVTeJSEatSMGGBZaD9aItDUn9NS1pszd41smdJ/vs335tOl63WFvW4DBk2dXjp7O4cWjS696Y4
bhqiDcX9KNUD1rEQ0rHXTmGjQyPz3o3N17SrmK9l+dbe4OSNI4MMCTk9gHbIiWuabgc3Pe1nmoV9
8cNiNJOnUcgYjkl8MozxtHQ7kK3blAXtAJpE3PyywWys7iUvdJzBMiMjsNKufIic4g9C8Z405UZw
o2/Nohw2jzWtGxBaptgIKGeAO9BTR128Hx/BejCiEhwJgwMSaznZ9tQ+NGAlHulc9qeZNOtldL3u
D1q3w07N+HbRMF/lZShHk0i5x2uv6WLFHOImU4O21dFFa5f2otdDdrx/Gd1eCMy1AW0ieTBUJNch
LgM3YxjTpAWo2D8udogwa/8Y2TuZ062/kKBx2xjQYHh1rwEJ6HspmRovWpDp7Qll8XNdWRKj9Tyr
07ew1l+NvTG2t0eB/iU9K0krIrVcc8IK0xu9AQ5VYAK9f9WqdjhmZWg/uTbIMGW0p8P9fdz4WvRm
EQkE5iYHWa5yQ5Xr1Oio+QVmlmkIpzrVe8SbtWknI7k1QwueHNSSp8Hji107Ra402RC3kxmg+2Ix
FIhagugLd2cxt06BFQ8bEhFPqrkqQC1OUYZTZ5iBO4U1GrGK9p1T6b3WbWuc7u+bTFmvc2ocDGtU
mBCXuWFftIW2JGmeWoFSdenFqgquerVUmfeuG5c5HeYvsdLvhaat9THKHuwnaQ6tC7nLby7kKXTC
ohSdFSSNORSIDacpWDUqnKZvtiLaE7Ha+mg82GlB4yFUx1e+Icq5r5axtoKlqK2DyyjXc992yvn+
Tm4tCp6ZFK3ipQpi+HpRHjIxS41yJtIJpS+W914WPWipfrxvZet78W4Eyo2TQ81a9ZaQs+gsBN7t
IHETAKyDmT/auTE+uKGIH7yOYjTg1t/Gc3Ce2DcSUzp28KRXSxOmPQ2ghi1UCKvh6Mbx9Mzzp/Jn
zet2/HEjEZW2QCOwOkk7W30sY7ayxgw9K6jhP15EMSvPOaSjB5hUfdA7TfRYUtp8mBXbOJijnj4X
06ztaVNsxCI6eAg8avSRoRCuYWTJNETqEJa0+NWSlHd66szoZJZ/I5Joo9GCwKsf2VTOYX9+cnYz
4g1Xoi5ApZICqYQzyH//5nxUjadG4aJaCPA5CYNZ4uloxnPsk1hWO/u9aYqHJP0jAGsk4Nemogmt
+753ARnYsas+WwaU+w/pnOS67ynDZOyoft8eRZdMD4gTk+ZQkF2jW4o8j2uke+xAEWH4ucmd9kc1
hepO6nu7KGmFuC2FwCST43pR7WIr3K6qjUiz23zTB8845wbtFj/J2n7nQG6uiDQMQgoKtdQTr20J
R7HyXMmdwOvisfGpWI3iPApY8ztBYdMQnV6plMgTwlkdQq12rbId+FKE0fJLHjrFg6qo1Q6N+hbl
LAETsiItGd0cwdV62pR+g4C5HViRJ/5C8QOcbdoq75uxGZ760VKfo2nRnspJmU8pDOZzlqrFpS2K
/mOt5Y9mmuYMIg7zk5PW4cVVBvOr2mXdn2k1V++deLSPQ9Nl/zq0tnZi88ZXR8YHUT8+hWRpy6vz
zalxxoZ3bdKGQD8ZOywiCnl2YX2y8nnnk2/cURxOvEuy6i0ezat8uHcmOoCWHgYd4UvzNTWO/7KJ
1fmJokDyTy2k+mjc18PRsIe4PLvZKL4MmaXtLflWuVh3SR1JVPEIWrLrNoLIkfhT09hlQHGaHqtU
nT43Sux1RzfKzgAewoeB2VvHrCDhakalOXVz+C4pvOY9AirZS565X8wGgY2ci//D/Ui18TlIX2ji
wnbDYdfSzarWD17XRy4KB/b82Y7oiokiql4XKgk7R+M2KPLYAikFoEROW1iTe7telnDKKnsZveJg
F/8YSBk2qIiKyoPD/tuXC1BQHtRIo5JR89/XbjYbUdtbwilehPtOUje0BUXqnQfX7d7JYjelL+q3
3FPrSidLoa+T6YyyL2kMFpP2r6kNy8GOdic+3eTpiETRGUPGg3Nzq/9soPBqxJHIX0KC6fs8S2Rd
MXYYyGClTxydvdHgNyU93o/0auTrWGrYrumIseoUoq878VIWqvlppj5xHMwe8fx4/LGEnXUYTZDZ
Wmx4H3Wmzu/kaPKOvMp2sU7iThWX+4G6+Cow9HXYGU03iJchi8yXtFyWE2Otpksbdz8yhYG9Ilab
Ayo32qf7h+HGQ6VhqWJONkGsWHeNjB6p0KXwxMtUS9KRYUQVmk1hGGn+rNOpOBdL1/xIq+m3qQUY
5oKijMorTMqqXntrooCKLrW4eukXZL3hrakn3Cnx3Xzsdg7G7bUobQF3AhTJDQzD9dpWapXItRpF
9WLVY3gsm8qDRkCapglN+wCwNf7pDqn5FHZTmvtOlOgfNG8qH+7v9K8X8/obE9wpVSCfAQFgdT5H
N4rppFfVy6I19ie4ZqjaWZNsnjsGGwBnKB3n8qyqov9UWD2qNUmeza+z6HJ/8TL7qVMs59yF3ncd
UOd58ebzBAPkEGZd9e3+b7055nLDJA2PrgK1sPXtXSWD5TE0unrJwtQ85br7riTLvlSla3y/b+km
ecCSZB0TGA05tW5VC6SnkWmoA4uXxdOSY81ITERtp2LnHr69TOTpkuR019JlA+raARK3DevErnmE
W2GXHeuh1CltNnbx2rVqOqL53Vl7vJLbPQQfawDDJIGVBYfVW5m3+Jxzqm3m4i3R8qmssyn20dxQ
6vfVJNI99tOtOZhWwKxIXU3X9dY8Tas3xgUdGDdgSiNAH4d+ofuieiCF/USNo/a3cQIS/sSJ4i94
RLF1Faoym7ZWZtcJIj0zEp8Zn+lwRs8zjnYy862F0VWSxDrKsTd4DFxmabIycYMJiNkBdV0EkYEq
ZZ/GMGYm1e+6IyDMN8aku75J1aitxRbzhd2gB1ni86ISvj2l7m/f9jzdAJEB0wH3gVTatRUXOPNS
DArw3HrQL8bSoOSMF0GwMuPUH0eHZMHqTOE3hp3twFtuL3zSUGpRdBlkD3+NQW5DRg2PVuwhBzEd
qyF8TqaEvnT7eRm0S618/u39ZBqhDagRfDBiHau3QdTNYkzJEIO+zmfHny01Vw6da2fe7+bYjLzh
jYMeOCBAWTK63lLTrTXeIJWAOZY9JA7xWu815eTpe02hG3dcGVpFart2jbC00LjL7eGolz/F+OpU
yU6suLkVMcILEcq11PXDTa5XE4ZzGydS+kHYHSxkIT6Xal/s1F43jfwC+lDSRrV/5etNrORK6KI9
0g8JQDor6pN3Kuoa5e+eKbkY1Nj4NlJM5+Zm8nJKRp6LXl+UhI9jwWRlmqbtjpW1XxPV8WnSGOBE
Kj2l1XUbd4Xb9DyNnu35UGnZoe9TP4Tq6cyXKXq879VrH8AWADEII78G5MH3uv48oz07VgWi7TlX
P7jddKiPTtcd79v41ZN5my78MgJBm3Y6BRAADNdGZggWVCo8+zkyovyoxml0MoQXnhbTKb8MvIue
6tmL/up4sD4tQMQukbEkBxfy259qb0ev9tTkl3J09aOagjiyJkc5TIX5jxCegS5/akZ7k/l+3R2r
n0wRmrQBOTK2Z/1Er4xlbtwid5+BfRWH0CzFo4ay1YFuSXNBEmo6lnNTn7qpdo+pm2Tv7LadLkpn
lxEluz58Erpbn0JHxO+ctg1fHCURnztVdB89Bqo+YFl9XJY4TI9o2qjHroNSCbW6t9qT6YD/9WMN
wOfOzbLOHfgOMFIlbxM0IHXN1YEHfFss02K7z9C3ebhdNL19VPqvGfWH+198z9AqP6zUGVABsPLn
YXmmr34wRsMvkvfZ8OU/2CHMSYS+jNwr7130susSEzuONTMz1z55ZfK1MuvTtDjn+6Y2DiXPt/+Z
Wt3Ks90LtYhd9xlNsA8hKrBOfe7ml85SfV0fd+6zrf3ziCUQMEmyqfBcHxg97xMDFpL3nA/osY/I
cD+2MIof3Ll/ZzqztrONcptWzg7XXI7KYxdJTFbm1MGIQ01gbmy8yc/ssj82erKnLHB7pijbS8iv
BvsaH1zjWjLKRann1HEw6klVH9D6DqvTEHfDn200OExBcUb9Wws7gWtozuPpMLVz3x/USe/mQya8
/nPvqmV8bNDMjnxK0gYiCLPITMM3onn5Xumx+DwKPdVPS54AZrOZph6eCqHl1XNvoujc6VVSKEd9
hldyFklq6DtX942YLxEOZXue+XJ+tFSquv5y2twnoaNNUeClYBsG9xXs8oPZWDEDDxWGkn0dauZZ
GYwcbYs/F/6nFM81++E0K3sAtRuPvf4pzuo9UlAZ0EQyRkGnPBVqShZRX3L94oyuj9Tu5TePxy9j
6OtYIGG9G1wqbNTZirs5CpL8z8RQTsP8c4g/M+D1eZj+um/qJmRJU7JHApUS0eB1D1thNiuY2yVC
LLg+6uHTBKJ73lMzuzmB6JfwwOam5Kkls5fr7+hZgumVwkmCpnBf+vBLqGWXkYnDZr+TxN5ASPAY
LElaKDUL0PDyl7zJ0wfPC8O4mADjaMqz5YjxZJDSdrUhPo21MV+ySUynXGM2gx1p2YcpdtvzHKOU
MMbucIF6oL+qI9hcoZHF1WbUfgjJIN/3pfFRDJ7zERQmEvP3P8FN74YfLSmGMg+Wkl5r6s2cgF6t
jTQN6vTfOKqZxjQf9cW8wG86OyjL1PMz4pPH8s8if82dZafsuWme7hwgYNoxtOpWrl0D/29m1UrR
6mbuag3VhwkFT501+FAVIO1NXC7WB8v6O2r+7FvzGKfgf+5vwcbpgjX6v5+wchChZZmVWTZTFOdv
UQr5rPND5Th06sH4XSSK3Gy8kJY4jRb5zrr2kHhyTMS4WW04P4z1zylc/Gj4WjBVVI/+sJiue39l
t64P15KdlSVY4s+akD+WBhLDeh8HWhLQCzk0bnIsPetkFd/vG7o9yNQSaOZSoaQ1TlX5el2w8VVX
mEbMO1+XCGi/UP4o2h2IydZq5H0hH6hULlT5Hd8crzQvu37IoySoxQ9FOUSvpffc/T/Ovqy3bV5r
9xcJ0DzcSrIdJ3bSzGlvhLZpKZGURJEaKP3686gH+N5aNix0b2BPCF4sk+KwuNYzyO//PhLA+kKg
InDDwenvNAhrRs+mnSqwCVXCRcrhbGiNa3WRC5cL0KCgDWPPgb4OxtNpGCMgTpD5XgFY83vglF9M
Uu/qIH8KJduKCV6pEO+W7kdEhI7DVj5Mo/F7ZrAa3cqj7tKk4rOFeDygzYgfdfpDJj2KaIY0QF/q
Vth/LEVl08WDXpMaubREsDpwNCIzQcK6eHTzosnBKR7owTdoUg1F3Hk6JnRFD+DScIDZAV0R4Eyw
IpcbzK2NfHJdeiBmFxs4LcEti/EW6d2Vw/4s0UKvGQAkwOzR1EIxdHFomFZv5yQD8FLR9kttlUM8
n7Dp9cV4aTR/B7FPPw7Q6pY/aUkPs5KxL9oH4dQxix6JDP+X4cyu4hFynlmk/DSS7TY6ilhHDzQo
aSwN+mAaw1p17qzkDW4EqBkgKFjQQkL5ZRFFN7WQkmMNjHavdzK3ho2OJi+VgFyhrBT+HA3HRK3b
45u20tEmGyL6z4c9LjtAM2aZ41ndb3HfuHamITBo0kNQeHlqROGdBHttk5vO71EJL9UuLurrX/HS
yof5JSr96KXgbFxsMSiUSJ2xeU3SaIeXwnSDTJIlFOZlK4O7sF5w/qI9BRwG2FvL9oUvzK4ZKsKg
+PW7xvzhgHSYTGbqzT8P6STQ4kOSvOuESw168Gy+AervNhu8A4i0m+thlu0vrJc5cQMkF+IoM2ni
dFUSkPv6smAM1uNRsxFZRYZ4nKIfPi1VgiJyHtMws2KYmA0ktcWw2rq+8OlOfsDi001GAYvFpmYH
ZZkfsBzfdab3wEfjJjP9Idahe099570hzc3YwbQNpWngXigc2ksKpS/NSzOG+I2TXp+WS78KDzwc
O2hPgO2z+FVVDQwFSKHskEsvDjTd8OkpEN6/vlwx+SiToluAWoPtLaFFDXVga99i8pWljk3zPXce
LLu4ifDq+ffh/HFrAW8eb60lb6AQyi/MiGM4jtxYLghFwQ/V/HMpbh4OXjVYTn+iLA/szgmGTJXs
0G189K7y6tVSv2qwsl6vj2ZekycvcMRBoWmGQwEOC3LA6ZodnD6ig4S3tGHDDlT2okYmO2yuB7m0
AuBQhhRl1jg+M6YviXSU8gSOa/Vh8zdq30j6+3qIS2fJLFcFOhQQE6j4nY7DasoMFNEGIch9mT1p
tu+y1F8TmLw0WwAX4TJAswak/MVXaTronGkPJ5ZTT+IX0PQqgTWBX68cjGcUvfkk+TvO4iaVStQQ
GcjZQXxwVsUGTAisCjTxLDYhtSQbc5eV/JaLJoa/HA/y+8pyV/bT+TMDPwG5yaxbhS7LMgFSRV0o
b6DsUBuHsSgfNG8TX90MLIfk6xo8/MICwfsd2f+sk4eK8CLb6iQ8bwJqsUOpp7j1fxNVxTzwVpbh
hTUCGDFwQuhuzI/HxRrpjSYfMjliVsMfJm9jg2xB+Ma0riF3Lg4HtQgg1NGb95dCXJSEXaO0jYut
k7Fdk2SabsdqjflwYTHimMO+dbEcMXmL4QxNVSgaBDiIQh/rgySmkv/DjOHTozqPLiVM5RbrkA+w
aIHtLYNj689ieuz7AhdaEzP5/M+7dyYHgP2EpYZUZ1G88mnmAgEVYSjIHJ0hByGfJA7fQRRjZWtd
+jTYujNKBeVZ+FScnhMecaQGcAl22CWUltz3CGz44F8VabB950NiRizNZOIlmo/1TZ+VPYztPSg/
k3ATkQcrPzZ8rY92IeEAjnzuWc+dAmCJFoMBflarEnEUg2FmwTZSFnvmN2mrDn1NbvMuvAXkc3f9
Y82bcXFlzBgfpMb4UNhJi83KvMksyx4O9pP1hekY9lwCEIDtpyverwe6tF9xnuPxDOTfuRhgZYrG
wCse09gTIL9+wKwg7k2VrD7VLy2KWWgaAO6ZALBsT/SmzLto5OVBtfSzBrhTTUDL+urfMwfc5/+F
WWxYQ5k6Hw1Ybwvl3VRVvp/4+C1w6dr1cWk4uAr/gKGQDS2XH1qpmVNNMBIfwH+JO8A3t2wgcx3F
61aKHJfOIOxaNNFm3RikEKcrEF0PNNis2eLboX5iZSCv+sFaxevCOgCkC5kjcAp4wC7PbU1kFA0T
FpxSRZJ7QWwoO0E9FD3XldPhUqEDBlEzeBniNLM5xul4grAJeRdqfqDdLbz/YggO2vy9gTejQHvi
p9nfjsWPknxHvbmxvGRs1w71i2OdGdB4dM4k5EWGQTNZO3pw+KE2bwIklwJ6olmRkP/hioJWHyg1
EfIlFKfmD/tXdcqyai/qId0HbcVyV0MEACUwI18pl84LenFSgPfpzooR81CWjObOF4DctRk/MAdq
pdNu4lYincc2ezPWXHouHEq4Z8E2hJMy6lRLSEbboL/jMSzECqTauC8JhQ4ILXfl6Oq96JByloC/
HwuA3/99V88wWMgpoLKCbH1xHOK9Zdsl/nUIXNi8/uoOtP/3hgqQvoAKQZNpVptaljucHub2Ocnz
Q9f+EEBAmR5Q6N1tCdZAtKo2deH0QFEFjRS0Nmdk72ILQLhA+cY0FocpF0kFP28CRbrx8Z+PdlxX
f4QwgTNAtnu6/CDvU9rMcwso4j+WU5ea3m8f9jD/Qzdlhtj+F2ce7F/LvAjycRpcFC4D78nPgrQz
vtP6CXialYPjwkrH8YcK6XxqYA0uEhjoSGoJxaoCAr10EyKDSQvPQlHeYvFYsm9TL/7VDB05xl8R
Adc4HZmrLEcAhVVAdZMnLl4INn2C0WHsm3xlbBcXxP+N7UzxLueCVlaVofirMrQWBxMD9L/rLli5
S9biLO+SDg47mNniUELJeXQofPmQ166xJc9Q9Zg4XPJ4wrmgcuGRvVh6wA5nzAsrepjwsoJbwL0F
TELHiq2h3ITl5aavRnSEodAESJ7yf0cCXf1Mf2qiX+W4lhNcWDj4NeiBA1GJ/vfyM7JBeSYk/uhc
WVfjIzR0Pkb1CNDZQxvqlQ954Yw8ibW4W3pCWMctxGKm2nD3u1PJRJrBjWEdQTNLkZ8m13f5pYBI
59Gb+PNOWfLZuoiCseEjoDSmpKDZpgKZDZ1CPCAaCEnzNGqmlTGeLyIHNkMWAF8zoADTerotwKjO
tFXiHjBEmNQ5i9v2h14rkZ6Paw4C2YpZSwzQokUQ6BbC1w7lskMtsi2PvHvqvBa+e5dr/ZCXLXiw
wc31mTxPC4DMwiWDdi22Pc7l02HJzHAjQHzKAzg2cY/LTH8h4Uu/Zqu3FmZx9hcia3NZCdyi/oZz
r4gLhRJD2fBYRr+uj+h84WNEc+UX5fUAtM3Fbrcjg4fUHEp0+h6yQry19WyUoe4nAYRFvuZDdumL
gcOFChcyyJmgdjp/mdkZqOQhhcwp2jkF3uKGfmtcyFbL9jeApOtvwLOFOO9p1LSRxs3o76V8LBRq
W21Ooju4nMpUAZCQQqGgvnE6vUaPvhAKmQEocWhWza6w81T/dckF6JnWY271B1Zk7rHU/ENTYm+n
wOt21z/afDaeJHTohqAXNnMnZ4zosrAhM982mqbvD+h5pEYg0pzvr0c4e9KeRvjTk/lrLGXGfSUF
xoJ9ZMRdZ3YbRJTbqWLtDZryNDFMaW9dT0WpZtp6vR7+bFXO4WG5CNwFmlUoWp9OZd9kOSDndg9t
rC2B/3Jgv5BUOvcwS78e6GynzYEgEofHO1oFkM8+DVQLCpWfEONU/h2H/E0G21EaQObq5/U4F9fG
X3EWA5rahlm5hQG15htzji55484Kq3AtxGJv1VlhjgV18cmcL73+MYTH2vl2fRSX1h2UKUA/mDWZ
sQRPZwtqbNSBjEx/MAsdm3BD1I5Y+SBrIeYT5K+FB2XGSuUOQrT0m90+0P7p+hAuzdJfQ1iqrvGW
jKoIyHDgVZPWVpPUaCpX/kpj9Oycw7ICORbHDjAUAdiDp6MA+W/gqmXDofpE7yKh3osqd32/kcUO
1+4/jwj8Q2QtQOHg8Fye4GEXDADCYURCPlYUmpTHkb5cD3FhOCchFvdRXQsRMKh/HGzra80/8V2a
+kEBdv/Fqle+z4UNeRJqXh9/fX+7E50RQtjzUHKFJPe7E37VkIy01nKHy3FQeURd8I+o4WkcUDTo
0DsFZs1JoiFMqhCPOOiButGUXp+8C2cZRvRfpMWKnokn1hhgLbQ1TRhUWuHNvGFOYmTwUlqZvQu7
BzpEMCKEMu3s8mifjoqYoz2Ggg+HAgCGyp3iAS+f68O5OHFQbP2T/kBGYHGSeXBKbqHND01R87Zs
yBZKBbHr37i6vLke6NK8oVgBusVMdsJlcDqWsNHe4PJOA2vfxYXec/EeVl/nt5XVrdx2l6YtAgLp
j2AgSqmLUDatyWC6Sh+gbQdapkPzpJPVPyc/4K7P9Fn8G+VHSLecDmgIy6A2NAaUO+zO/zRskhbj
u002lrUDlOIfuUYw0DiJttizI15ukWa9RtWWpmUNF8fssV8j5l9IExAEmRUq+FjjS0CStFASVq3U
h7G5gxcbPFlJHDZf8axwsk+IqrndWsHswqdC6QVlERCDobq1rHpD1qA3jELrw+Aca7Ty5Zq78IUh
nQSY//7XAeTUITfdbsBaYHozMJqg5JhBBBBaPtwOYhqLVW/mC3fS3yGXyZYemol1BkJaDQ4j75gj
N8ab+/p2OofRzHIMMP1DCR/1kTPXAQp1m1Ag6z0wuu9HEk+Oj7RbbfrOjxlNTeyyADZvpv+2Evjy
J/sv8GLdA25FQcvF7grVgasUQiL2UMxZ+Lem+3CKemNqL66jHy7z4rEP49COB7amwXEOPl8Mf7HH
s7qSduhj9xHbBcYrPLrMTmHh1OLnUPA6wJGbgjQrn6AM7ugXsFKViNHZ5VFi8rTpdn2zrfts7zKB
PuIunLZtdK9WxY8ufybQDFB5Bo4CCpin6y+0SOcC1KsPBVrNmotYorjNUdAsvSTQcZ/d03bbwe78
+le6cKwDmv9f2MWyn3wyemU+4rQ1nyNSx/yduBlasyuH+nnZZ/4M/xcHxLDT4eXQxDClizhO9D3k
O/7F6HfjK+yO54+Qf+3JN5WK3omn1sZ/F8mwMs6L23vWa0XVDpinZf5nC49Q7mN6wwLqsIWxGcRv
uFNtJ0MldtFvDf1qZPvrc3uOI5gH/VfQRdmAdwN0SziCgqv7GMLo1gO5gda3Dqhq3h3pk9B+cwO+
N7Hkcvh1TvVKTe8cZD7/AmxwiA0Hc4VrsfqtKWwGe7Kw+b2y2jntS+ewTZupb1azdc1+0wXjvhma
mDhpzlqIkYs78PP73IDdcL1n5E5O34Lo2PHstiRrB8Q8/MVz9uTHLVKKQVKYyTn4ccT3tl5Wpm30
Jet2jk4zeYQEUv5kjXuRreHe5p10FhaaHjOqArOz5EdUZV1m0zCHhRTeRHatk/CSHKURfZ+0twlD
Y+VV8Od9dC3i4ivAPoHBBxsRReWB/dXdkCZxPDv2Dj7d5flRuRb+9OaY0LVF4kaMWLJ9P5k7Jf8Z
DTYvCDTyMHpkCqa7WJIw6zFqQWz8lG5n90fPfhHOynDPtxoAeGjyQ8Qb/wOyeKdbfRqVU4zCGmex
rhdDJgpv+XICMXgD2yhkp19t0X9e32nnpxgizSBeiKxBkmgpGhNljap87o8HyMVlyHZAwbNoqlZh
yedL5zTO4kMyENQn6Xrjgb6YflzJnQEk6rs0HzuAoa8P6Tw5OA01D/mvfKRhUc2sMhz/pMHw8c18
BUvz/ykIkLw4pPBadZZBdM8dMiCI726hYtqMEyZtlQY6n+2ny38eyn9R5oz/r6FEU90I30AUl75X
IKbsKrin4NzlzjfY40XgWTraWxnZ+SsC5AlowaIbhM41VMFPY8IdaOxteKgcAral0c+B7oL2XsC7
pXRWbpYLHwpEZzDRgf2cFSAXN1trhWPEFJsOUAjCYLoHSHNMRbO5vhzOfEXhwocOZAg1MfBSgfpY
XNSdaFs9THQ6BPVD/SQPImNxKVDPhDbCgw7jFl4uHP/vetjzBY+oMB1GAxmlVIimnU6jX9bTIDwM
Trmgo9d3FQhsOvGcF4JCblvcXI924cI8DbcYJGhfKD+1CDexbZYfXcnjQb70w232xPiuC4yN62wM
d7wZc41Hx4/r4c/XzEn0Jfe3bdByrSGpeaggdu+aH43/Pn6gT5sMw+//JRKaJC7gcHjjLvYdPPQ4
ThJjBELtmRqvZvYtl7+d7Beea9cDXZ5RAGsAM/DwBZfttjDqO3C08gmIiiBtaAHLlyLG2Wzg1aH6
LVp9IoNMEECGlvEovvWALl3/Bee3ASZ1ViMCshAF3eURY5dma0YEn3SEhLwfd/bOmraui8YQT5rg
1n66Hu5CHn0ab3HY2GXXljLEPhnNozE9q+9w1vlwzNQvQtA79hqs5OsR5291erohIB7DEFGfDVCW
JPdgBJaRmVg17QRuK/QK1SRj23nIVxXqz0+a00j26Wa0I7+1vBqRXHPnoorgl1PqTVtmvtT8o8pe
RO5tZL+zTZIIYe1RYE9GtW+7lW0yX3LXBuyc/gyp4Oqmo3o6RNnXIvrB9MonvLgN/5rQxSUbTg5t
87yZgL0uxVOYoWT+YDcpc/Pd9S93TifEmYouGKQbZv0ePEFORyJUxSFkO8FGlfAjvL7LpHVUeGOY
Jod21WQcy6FTsQNpwKT2xYYHdbMvZUfxciXO9vqPuTSrQNPNJB0AfnHOn/6W1uytsSlseK00P4P8
oVrr7Jyf5OAewWIO6iIusm5/sS/C3MoyYfvZgZQsDQ3c9V884wtlMEWKh3/1EketC1sdKSzUJVCa
XqbYUT6xoGYkO+RVE7stbKX+eY3MGm4ANUGnASrnSz3CcBCgzoY4trQNblhzX24c9uhCM2NNeGu5
GGeRy7na6UP4EAjcZefXKv1eN8IxDgbqJKT4rEQfc7i/A1Kf1M3KgrwUDOgpZGLo7aE9tUhaMpRx
/Xqi5NiqffUFK/CmhER3iI5FPq3gy5fLYR7X36EWZ0k7SmkLzsjRybJ9oUPw3xpj2ygkY4SUMYUs
twn+zPU1fnY4//+oaAQD5olS+3IR+rCCo11nGMAr6rgjL/60G4Ybciz2WvwmkwW83ef1kMvr509E
aCTOCm1YMN5ii4+1nQXKwJRa7c720kabsfmBum8cZE/jPihWHtxnkid/4mHBo8iA9Y8dd7qNa1Ba
+cQwr1PBn7muZ6Gu2FIEOdPeec3LZ7t4JRnIQHdopdCZJC0S1e/6Ko/zMe7FL3taQ1UuLyj8JPT5
UUx3UBnGKTdfK3+l37WLBdwNLjmSald2Dyp/1NkX9CZWPu7yAPsTBtDNuZgOzsLSdAwt3aLCIYPF
G/Zfs0LuCYyCrn/MP630v6+eOQZU3eCfhK0IKuxi1fIqbDrf6vBilm99+A3PQUiEp+34U34Nm1eg
g7wcUpwwaftUBwa0chMX5au3qiF8YfOc/IzFDRhGBWRd7D4/8iyLI9CyI+fRNVLW3TpsR9cw82ep
P0YNiROANVycRI67rF0NcMKFs8VQHCP9bMMu1rkfiEwC9GLzG/aAtOborQkenSn9zTHRggHSHKQ6
YJkXQ7Q0SPA6GotjqQ7BttF1HGxlcEvhwPsIXUEn2rpN6mcvvPgk2zKGSqqZpXW4sqbO0tflz1jk
AgYvAZ32p+LokO8DONbw3UCv/qGEEsvHoO868WKLVFQb3+0Sw3u/vtwunB1gEswdBwBXZi7O6cbR
YPMxAWLMkfnvYR7EmQd/wSxm3+qAxoUFPBXUD66HXKZ4uPshMIWXJAjyUANbkkomAVpth5r5sRcv
BayvhUTN8OZ6jLONOseYBdvRuZlFiBfD4nneg4vc62MXiHgA1YfRtWfj2cwhBBQtZrGh2URjSSgJ
pWn3w0jG47ib1ItnpOZPXalYwQoz2EfV2tt4JdxSDrfP/YJGA8K1cg/1OTh/jr+7X8ZPv9vUZVzl
ib2fNurOfeDFoyFiM60+Vtvx52fT6ZiXfUsVhoWFxuh4rMUXExXubRDbLIa5YZRD4Okl/zSyuxqY
LmXcEdSO8LwEALITK/f6+cYFzw6ogNnbHCnLmb9B1vfRCPFLfixtVFf2Sr2qukqbb0X1bsGbUKEp
aB4IlB3G45CBs4QWh4pbFaNDE0E69PpSu/BrwMCCqBkyWuh4g2R/uoWQU1TKqnIgv6saBe66IUcs
b5ZmAsLkkZ21G9sjzc4adbtp5dT+dCs72ldRXd6z2ROZj1W+rUK7ADt5LHeDqmEyF/hkMxWmubIv
zvcefqsLZuGcIsMbYnHWaNudAogIqaOov3aOSvvymeo1YilU9pflMEjXAEGIFAhiDnOyv0gRdG3X
jSMN/eIEQe7GHAXFKe6ywn50O2J9J25Pf0655tAxMt3+mBlG+2scQ5/v2tKF0PowltVBDlAQSAtZ
Wt8kDOvvx9Eoftec+V6MJn10Ozlwg91yoQsIN9fZwzS0wZusBsD72OAxO+5lDxemXho9uXHwptkN
aEzrnQUt25e8c+BGRf1cO3GTcVRhPJN1u3HCJ46h6WdYe+71IGb0Q1ilHJwucKsHt/1sIDT5Jusm
d/aiMpwusdq+gKNhwKc3s1FKsSRoynoUB08o3ZC4KiyT/s4hb0HQQQ6zKOhjTdUwbeEzDO21Ap5o
47ZgIdwIYvDI6Y+xMyDbzBxoDafU6yf0DovRADmStJBui0coeUrkUcxVseXnIGNxVVDv3q3Dutyr
qEI/1xKFYHGFhH9IaxRFrS+90flNEmAmeew0LCx39uR3xQ1+BEpBBowKP1uCrB2lebfmiZcpCz0R
E7VEUBIqL+6p377XYaZpyry28O9cKPNAhllZ+T6Hz+1Tw5ks4672xCHnftunQKSrR12a5H2iZfsD
aDTbBCZJekebsqhFcWsKn2F5ETU7CjldGE+Pbjuk8Mv1Uq9mPUuIUFTttAgZSWg3yF/aAmM2hZKQ
5GkYmg0OQmekdDsWDoNMOcjoe9GW9q/GizJjVwGOcuvRymCbog71BKO3+UNrpwtg8MzLNk9UZ7Rk
B92n8iULTPQ/u9YDGdpnpr8LKmlFKXqHaopVV6KbOrCAVtvGIdaRqygkqNwx8QCeFX/GP1XzmLiA
dG9LCZQreLNcPgK6ZtG7KXclBibydlcMIrOS2jDt8SZoovZu0OZoJRrN0V/Mrwtj79RZifeKbG21
hS83FsVYm94nrWUAH66h5tHGNhzuxFKbzqN0howmeQ9Q8k0nuwDiHo0yLfg1svxnXYbdz8jpB2hx
GaptZokRNEDrKmzBj7F6Gmt/wkcjpO3MhPi2LJC2T3254SLvptR3+whvQJfJV8aAGo4bkEXH1ChV
4aQy8kkfgyEFyL4euuZx0I794anG3dFZrNlDox+MUTlCkZjCazPxalW9eyNEAeOwwGfZCret8xQS
OoYdO5PVjbcDjCeNYwDwRXhUhgePJqsqarltvcmFjk7g9981hNxe4PngPw6YysfObKMdx5cak4r2
+rMHCI7GdoEHaGLBqhNZDMyr3ya3oK8lJLpfiefnWWxruK7ixxPMQZ1hrUE2oPPfzXII8FWtoPnl
jHk1xFQ60y2hBXZ/i0Ini50WHWD0rlrFkymr6zbG0yOCHjXwt+j06oG9WR0Di16PRP7QldZ7yyhH
kDRLL7+rgnzWbQh7EiUAmPs3A60oAqKJCs/JIjMTFni5isloZDYgoYPgcVlVobGZsjLfmI2cL7ja
MwCEgyNpzFjZvArhlR1AzjbHRLHCwIEW2eUnb4emgMBmh99YTD4Pk9YrrSIx4CBKErc2oxEV9TB7
gSxIY8Zuhq4Z4LAeUrIA7kSfnswGlVZDHmG8vl+iTp1J6zUArGFMkbD7P2QAW5N4UjWbkhzW3y9V
UervYmhYnoTF6Hg37kjD5gh1D/MeJotCwVAVxuTzGsOhENmtvDUyCTwXq3wcV63NvWozBZPp3FBT
sh+dFhG4eCQzvY1jNVA6QpNC3ZpszLKbHGnfEA+mw6zEdUd8g36IBh+QIzp6Ker9A/Qz3akViZmV
zodvtbULblhX93EEhS2IgWhiS5BaVQhf2gr5DGWk21d+Tt/ysgmMXdBV5TsE7g25DyNV7yZTd2JX
ek1txTSbDLaFkXkUHvMcikGPQPwSOzVUObuNTXS40x2BUN44ovceS+7zo5pg7bCbtNE+w+7HuEcx
mfHnwTYUPRhmV1uoXLvODq1uAlwEzvwPMB9hE+rAp/uH6gK45aBMW3zX6Fg8j3CSdGK7D73Hrgva
JgmrQL5MLWc0doSGD2IkXAcN56A0+12InGna8KibnG1BdFfuXXcGBOuQiGpnFJDJjSmIZi/QLnHM
G8vvDH+nvDF70BbumcQHsNyKDbcMfmgFkeyHyWv6NoGKqOM8m55ErcN1skYctRLhUYCRga5hA4nQ
1JSQc0qkgspcag8eGe+MdsjzNDet3o/V6FTVpiJtZMEzAL8+sbA+ReKjPIpphBtI9qWD4dML8ozB
inkRetNdmTcj4kk3HAFcaolILBuP/yR3pPqKZlXwBG3A/Csth4HierbAsvGiQsuDGrKmu2GloR8Z
mgZ02xQmaubci2o/hm+5sTHNroXg1BwslXkIULZmobe3SSuGxIGZcvQ2QcHViGdPTZJ6lez6ODTa
6RuB6reOM0w0BOONAdyXXhgOwJeBc8x7UdrbvMpdGzR6M9N7r5FRn6DuVhRIULuRPAtBIpaWoIQO
SZ9D5gQnUu3zWzIyEjz2RYRVJEozaJNemD2OiLmDluI497KZYpNXgFdgcSdZpMRbSHxTAJEJY+ut
xQmsudxWuNXGJJL81h7TYlNSL3iAMtH8QIISCEv5YECxQPlDgw1aoBSdZugIytSA7GTH4aVpmG1C
HETZdaSBJpxtIKHRUubtLb6F+WD4dMzulNWV+Y3X4a87nUW9v+utun0JChCikj4Tytw2fsmaO1IU
xp2REfFZUY8/jV4/6rTNOeq1U47++kZNtePgDV67ah9BwwpkGEiZA3lHqiDCitQoFNSO3Vtboq3+
kbttT55rhzUSVpwqJy9e29qvZVuHUQw3ekvd+a099jAEHKGnBlhEYxZvFTgUdTy4GYpUyD5w3ED3
dhxSF/Z9FOzbqW1jsxXdez1Y5u+p56JKRnTph5sxEji68wD3+TZrG45MDxkoyujwNIaEfF77/bZj
VgHtPrOKNjBdDQWUedrBuyG23ZCnqYrsPA0FVBbSinUWf840RBZSc8zoa2tCLjElZsbdQ9AHE00n
1Qmym3JZe3voilXRHq8MPLgsQCGr7waJAvKcYQ+VsWEA0pcOXTiYyLIYcigkC2EwjM81g/bjfYVf
Vad9oJ33Fqvjm535lthmE/5jyFtSPtYFXljADLfmh2MZOk8cNP+flEGmn15rhvnGysLysUTd8bbu
Qzwg+oKzZwLPj2Yvu9J8ApQe1dX5vkVqCWOCTzxe829dzsbxqcxYSGCPTZo+HjrIh27NvJpEkndW
XiSeqAmF2lvf5HENPvsxIqb+6fI+DOMBXKEoZW2RqY3h41zBwo9GJ4YxjYu/2qT8hNgrwGzwCJG/
S15nr03QW2rT4GjkiXa5gVUbZpOPVL4Ns00n8Cs2PVTeD/ZY9eUWBxnY/wUNyD0tbGUBM9jYX3CH
+Dxm4Vh9rcdx7GO4iuNJMRYD9pFm0zTGJcEsx+FQ5BFeH7wff1ltQB8tlk1AubTlTxg1iGzTqB4H
Y0Eb3PHIMqJ3u/J83P8GdGnRdXbGY1SoHC8X05nKjU1xG4g2h2+6Dso3oa1sxyqbHyP4U+3YZIbv
xAAJvzeq/tGUZpYl3M0sd+P00voW5SaqBLARovgcbehCYNpz2U3o5AE+aN35+S4gZtPChqzT1a3d
maLfFN6QmTFoRUC3ooAOY2rltnK4xxQhBy9CiSIUj6TBb6NGGLfEw2t142nWvGV2h5JRHiLVj8HC
jjxoyuhBx6q1Qw0xaRYFGyZrQKqHpuxtJCOZW6QepIfrFE+ZqUL6PqGaifITECdQnBF5YtAgan6N
Q4A5dxREthJJi5LueujitDi2cP0c8fiq5U5Sr9x7RBbsBgwL105tUwr1GKhmKrExcWdx0BMM4IUB
0Ou3KuAOT6DWTh/q3kUlwSRzpmE7HOmZqWEGgJcSymVwagt1EePu9D+6qvLenZbi0SHcAYr1Rkgb
vLHafrg3Ogll0EJiEjZe3uC5hFeMlslYk5DHNRHTxsNJbSW2RLk+9mFfgFRvaJAKQ8uouyMeIHIl
XhoopbhDfbA78CyQWVnhbVN0ukgiX3EZT6EhppiZkUYFugg+iF1A/07BoFCD2TaWyLHdKnrQTu2K
mDfEh2VZ5zF/VuRlLAl5YQOY73bjz4wE3IwhzcRpmrd+XwOzJ6pHGDYYnyZ4F6jnRH05gl8seZV0
flhFWJS8qpGlFvmz9qT7qOABE25cJQMVNwbRME0qYagK/ygYPowuyooxUHaoJjZtgUx0UGT4LVHo
BPbU7d27Bn+bErP3+AMAOni0lw4rf/X2wO4tlpNqEwqJLUn9KiwSjqyJJLxgTpASO/DQ06cVfpPn
9uMXE7LrcmvaOGhwojTBC1Ze/txDRLaO8TdipFbE6xxFs/9H0Zls56lrQfiJWIu+mQJ/5yZ2bCdO
MmElObm0QiCEEDz9/f7RGZwkxqBm76raVb56sVbWCoOwZralxUWWxj+U26uo8cA71XPf0kGZtHsI
Dr8niiyeyBSOt3X8ssZgiLXXkfhC4XbUtLLWRHlD7iQuDnDynzoYujfi12LAH7xSPlzZu/LCDFbs
583kznvusxtI4QhxUc6FP/X/OqE8l1mzmmOwMSkp8Fl8NH8xTzvedLuFexlUABz8la575M0qzGu8
WH7BZ4OzbCZ97333GbT1ZCDdk6u6GE2Y1wdx6ePMUOeeqUl2r1Iryr7uGHCrmFePy5TG7mc6VKF7
2rpYvIj2sDiMO0Pzc6dZTfN4jXSUz/jn6XxohhS/zWVEQko8BNasymmzt40wE3kJ277B9x6IaD1t
a9SeMBT0zFUA90PbKzl4Oeai9U8vDM34QDMhvZLDB9iuTR261ZF0XJ8WbJjlCffv2jvVAdkQ09bt
yWnbhubvPBjxKsE+m6s/98F8ncUyT+9TVg8J9WOPc2BmJpK0hlmI+kN6o2oZ3Th0WKaSdOyb9oT6
YXuZcjMuUfa9FmI6ivsVmuTh4U50we5Ey1KTjuldj8HO/UVWkQ7OXkO9m7bWG8iDMyvBS4DaUbE4
nvcS1x0ntx3d5UX5nqS47h2fMDfBHZtX0vGbJ6k8tT5GaqVXJBQDaDhsooxaPwzra7zpai+2Hrcv
TkofRd/UhCNFrBbBlMcsQWBd21W8Lj8kNpMUxzAtVEsfUAKNfuefsxdEJ+BNTR2tn4zrz7ZY55lm
DDW8aV6E4xKba8jr5S63zTE9BJFHjEg4a5WWuNeiuW5ZCX7hqZAkqaVH9JAnSbfg0EbnPHNCLf74
GHd+5ZbS3YYvQSayKac54rQ73DEMMHCvw64Iktrf836pZXKq5EFuiBYjk9dtta8eR18bnDav68nX
2SS15LgGdsn3oHJmUgdi8Oqw3mGXUtqTf+4hnZ/HHGnvHFNday7Nuw16xVpHWhmvOnvBqiKrAJb7
5GXCMT0DJLTeSHVJIDolYYOEXKraT69DEIlfmTcf333H35GTGMf+zycpgF4mWOlIwtCmRVrt1Vs2
O6z4ze+5/5Kg5hpfob0+nS419BcYf0R5BmzFVPk07ucp5YjOM0T3nHoHWrgz/fTUFvEQLvHzyvBI
dVn3IRlyx285Y9eeL3oacIiE0dqTdSm2zrpp0VUItovGxvpnsIxWngiQUCHJ8Qgx8mZbj9/ptgb/
jXsQg96Mkf9u5n3Z8mahNiqSMWQzY5MrMYuPZc8dmgXir+lxusDOiAofaFAJDvClJtjbUXIdC/IY
xsdtyAbOsa2leaoweXLou8w9MNXv5Uu17elxSl071eXQiQCfQ+wJdNFzHPwbpj5zcxO68lmqMQAe
bOXy6XvREFxG99DPaTrLttwlEE3eNos7Pmd9HzfXODGLd/b3LfDPnWOgfZpejGwyPH3MGV5hQzwe
Bdo+HRys22VrgalKw9n+mkXdgLV9G7c6D5wkaYv5iGT7UpPBsz8s1oT/2sGotKiP9ehP6YghfrHP
q/4bNNqbymgi4JmUGam3YvJEm57MHPp/MJRM+DRHP5uipdjxT93cdvEplVn7LxwSbCupu5YVL+pZ
/XJWJ6NuJb1vLX0zjAKPAVZZsXhT/GOL7gCkRVxwk5kjt9sk3WYuJoz85ckZ1+iaJWT6lAI1jpeP
WHlfk5XW45Rlg2gv4y5Emt8nITlFayf9MmuH0Iy5oZ6SubEcCmWC0AfR4M5V7ewgM2uthrdZ9ANQ
8Sbj5NJp3NUZyFzhKM2eWnyae6x+zrvrthJXNTZD4YnaBVQWRm7nbFaoh2c6sqYcajIdjy5mXt3j
SGJoZKrd1yWcE3WtCZPF9ry3bC6Gl9OqPEAyG3Bhofjjs03mch19+6tjfcnCDENPuTthre1NWTOV
m/G7B9Bn4SCQdgLgF15i/7D03H0UWOH0KA2p24UFJf0SuuGmiox+7aoIpFnKXloXk9NeyCfdrC6P
EK0whgizmaQ4ZPs3bdL186h39ztwTr+XntwDSqUR+SFFzCyx6UH4pwufjMsZjEin//PaLGY+X5rF
vfgTocB5tzeuKdGtu+OVEkTIAm9EdhKfi3pgD5vkkjB21vxYA1X9phbbm6LpbItt/jRP/nKVpOK1
ILqucB46b5y382H4Tw6xA/mUBuvMuDwXRHYfTUgBhPZ1T8qAJk2dCWaN3/vZ6x+2eiBpMyLmIxqA
ojm3amP76aszmNpz8+1wW5881QwzNtujCZqt3XcYpLV67A7wlAJkJYhyd5DmKFVf2alMwIZ/7K2l
NpKy297qWFQ/ouaI/s5Vd4w/CO1a7esipY0+fK7r/XZUDHS/8pS2KQ93ibjUqmzyH92o8qtfm1QH
H2ycpydv2oQpxmyoZcHWMow7Bcncl7UN6p/K9VIWQzimH/OWosCqXCMoS1xbje/71G8caEIsAKv+
stfpVgxaiv4ypcvdjZSgslC+bKFd5K32tfQwKCUWdXzHa9bjW0wmJnOl6zqnJJsu5ksr2b4Ng2xD
KjyvMv9hCKtTkHGoAhp8eFxCr1UwkpWYNkaJsyFpMM7dxCF6J1yPdjw5rT7Sy2qIWHrQnZP4nNpj
45QOJev2YPThfQMh189zQhd36SklmlOtTBc94wCk/tRDqnYEw2OovwSDi848aHYBgk3LSP+dyTQp
Fv4lcRO9MfNVx9YO5bok1jwYCCvOascbWso3b30Wi9qn78seDy3wg4yb8o7Ch2WyTOF1sKsrruRQ
No6DAfrY+GSabIDxInAc/uS0onVCUCaah6k/+H6rcdyflL1xhz9wT0RlmIpoK8k0Oe5PFvL96r6h
I4LmiJNHYLtlOVVrd+xl3acOek+Q1eWapcfoFb028fSm6JSGU5tynJZB3VfzOeq8urogvwu+hQm1
Cu8tbZ2y1VjQNYyOUkmuU1WZ04HuQl+8zQzdTWdLOD5aj5BXkgwSQmjjXov2czs4Hm9dRZFTgfTt
OAwAhAc6+hfghrk/uocX33Qd6hh/qvsgNTDQD+Es0/5fq+uk+gteZ5OvXLJcBOE+3kU0SlAqNd78
cIRSJrBY7UAtO4LXUOA3znUJQwncpRpJ/EYFwAUtgK5mt0BkiuHpK6eWcosjG+X+P2XkIR6dqBHb
uZmS8WVpvbl9ruJ9c6ljemgbzAQ9SI5G+UPRztN4vPXUJN+djmKv2ON4+ECYAatT9I7cnYeszUz6
OQ3+cRnmg7riYKppuGHvDLQ5pa6Yynoht+MSi01GL9nmtQz1Tf3yx2uD2IEz3YY+n7zQja/pOuiX
BG/NON8X7Z3IkTqeK3JvfEyjKf9OtGjiUc3xDN9XZeh5wlF1//lN7ybPRs4rv8MEKEbBGtu44Aha
mocAWEG9RdK30B1SuM257XoK37oXIfC0TQVop04b2hJ/okQYxXHz57T7aFqW7WlwYvRKBBbotxk3
kTdDpd3eYPeBGkZuyzifJkl31FSu/51Xmr7SbdjnXm/xL5PxyXIZNuaStEdFyksslp9HlGnClyKs
9M/NHAc1ayGZfZTBrQYs3VT81QPTFGAHcbLn1TxjeAQgsMvc22Lnowd+d/JaWuweurHidthgAGye
TXsiAKjbUPE0xGEUCbc222j291PC+f2x7dP4WwHlvXZGU5PhGCKL8DiiWzuAQ52mna6Pm1TzTG04
qLkUoXH/Nwov0Hk4zd6PoXHkb0IZnTWfjBVvIcVWWK404Pa0+Ep93RjjqHJmgo/PdSDtTU/pGJ2O
ZqfKl/diEy4j7r838UGDLuIG2if2m+p7PywRUoQ7aK9pwk8WVUJLXTt3W9lY026l6Yc4Y1eE6j2D
jQav0u0eFwugylgszZT92Bs0SbeBRuDLgZr3vW4NVF7lzeQHV5vZXwZHAUd7e2N+11VC6d+0w2hz
DxTtYRm7Pj5v3tjdqmXbYdbghxhlANbkO9LUs0bxGrpCB0WUOJ2IX7dZV3/MsK6f6EtgiYgql1Bt
GMV/OB33Pd3TOn0PeJFD7gpu+dxRwtmB31v/d7wu6ZdlmCfYDI/2p3BSbThqA19915lbffVCZgNS
fWQfe1r1LjSP2Z3caxWg/7AOoHe29dRXtMMRzmo9NzhwXh19rv7WtJc5sc2lIc+uzRWc1JPdML7M
nX5vHwKbaZgaGXZGFbFBz2yzENPXA6bmvzqBD8kBQsU3wm1GQDEAxDfGFMbtxPjLkhH7tLvMJHqA
3UU0UFDTT5iKL93swUPCvF6Xz7Y1fxt31CGWQiugrRdtM9CzF5gQwB5qu0CWLyDQptB252mp3Ne5
msms3SyYV5FKy/ddQ5e0XjVJ4ArdIry1m0+owW4G+603Vfe/bcrmsahHncAodTr+GJ1RBk+LCOR3
2P9jzLONfrgYlyGVF35r/0vdhC20+NZmly6ghoCPqPR5EW37puaD8LW51yyqsN1ph8XcDvdNvsvr
NHcDNMde9e/NvByCrGZCfE/RynBb4QZ7+vfoAlTVq6i2NwQD/avgMV/WOtpYEcud4aBB1j+ko+UT
IEH9326ahTaSOu43yULHs+h94Jx0jx+Ed1fBGp1F70HTRG7ujEP8v9EefnYy3RqP7zaAdmMN7tNt
1Swr5Yb+J33GHT43CdomU4/ycV4bHDuO1F+okFz/1gx7lZyWINpRQMV98zsbrP7aT2AMuaZz3s9g
lbYqcNm0v52QrMbzvqrpB6oJ6qC0jtq4pNB0IpQC6/Kw+Tvz0CQZmRlIsp3nWy/2bTp3FMHvSRMc
88+mQROCIhsKXVwCB9lcIRJnPjs4l86P65JBOMfBfl9l3WwOwAW/Ca9wF34Da46Z7m2dDKnFNrZB
cGm0c/jXbsjEZ8dWC0FtVRT8AZfV3rch2QL1k2qzRm2xMXUFzszfPLq+I7sMkvInYPwYX7RdWvc0
SOKxchqJmFwsfJvQWIgEndW6eoyIIB7U0atrkpYCsa2m+SE6qG1Lf526n/EIQ15WnFHuaRz6EPUE
LD8iTPqR9kqTVm1FarcqOx+HZsQt7IGqLlnnDTMi7n0GsEg2+S/NIKNA4Tr9PaFNS1ntMS/SIJjr
CzaE/jukqRDIKg+E0dm6OR6RjI2rzoFYAcRz0c3jt7GGsPmb8r+Tx6l1nbZQU5BxcSIkWKEmahGU
h2onB3tqaJCkVBhvMVSxV2H2OFVL921YwdI5T6rkNdrj8H/rvLvVSafe5EHnt8mvdPQWcAl3dWGG
YeXPcdQ527VrEBKjgKQ7Rdbk4mCwL6HpoU+1BD5Im95ZTtFmOWStA1R5JuYhXk4sOxACeOtQ56iC
RownjcNGHbH/fQ1k37YvSyTBSWOQFAQRIWqbB8rXcIVElfizmDZES1Rx5YpiwCdzLALl7xSwcxq9
u152GAjkneYSRUfvPA8imTfav6wBVgvcfjgH/TaE+R4iPoIBTcYe0DD1vvW+d+c8Bua/bnbfqiSX
qYk9zu0s0sXQZLRDKzV+mjsJcOmWwfcWQPPpH/ax1Xk3rRp20uqFBAtmMPZvfq+48VOxaeeEiGrq
HlTrdmneHA0UmUFNEZ9MTB9bcKAm6xnqbw+o6Ru63nXvhCx74QcWtGDxYHsVXN1xcvylO+4E0N68
WlXH9VkvsFGvUYAyr+E8Ncn6uoGsbSU5skfzICcj+hcVu417MeHgb7dMbUD3Yulc5/XorG2ubTxk
CQ2oHZ9JD661l4dOZrpvgHk9MbTupORboHbcrGB/wqn98Kqoz26pTCBg1sGJIt4wkPMnGeTefBk9
AV6fHe72EdCw3YMz1X53TmiWobR7tu2XrJIJWF7nDPz2zmT/QzUGNOYGXWLO4PqJ+tm74ClPJnDW
9ew51SjLUaa7LZxDVU2xhRJp3s5zcMviz3iFdaVKImmD1sAwc8+tNG6VfUR4p0WBRg/EqMF4BWgd
EArsUmxjVqwkTeA01IdYTg3Cb/Fk0QdjAalW0/RWiwasnut1O05eH6Ezntvsrixyt5gUuDnVP2lx
6q+JrWFE/KTFfXlByTCDgDCbedL9aJ4VTP9xFs5c18wwUU78GPtKAmLFjXDOfFqEcOMA/5sLJM26
nLZJZugq/CM7I1CrZnILm7bPQ8xTu1NLuHfKQwYWWsFQK9ITi4Q3gT5u/c7enuav5k7HYvQSBvO3
NcPY94IYtT0ua0MXVdou84+SoyWYbylWjeZFoRN+nh3R6k/Px5C1lIjz2GmGi7cg2pyp/9pb8CCY
6rnlhVT71LXvQsDUEMPqbPRfCpIXcKs5qud9lCG0Efb7zE3gVzjeUEza8GFcIuc4AVy39jytGRMl
oN/WO1OdpvEJSGekMktjOTyEvoaVh8ySV4Kr3e59zVKTfHfTqfEfRq6d5r91TFL96O3MBWEO50b2
um99/OTJRDcXgufEUYzN7jGmHyNIea7swBAS2kpmKNfjcOuycdKD7htyof3muEmwPPno1LIvOnPS
9Wc4BdwaTlhv/sNBjROXsH4KT1B+WVEeeuugJRGOrMxJDh43Vl8l6ROCkSS7rBae8ToMOuvBTGMq
uUIv7J0LjPCy5tj7ht4Z5zAy2mc8OTPWmk4QZkRL2DwQgMPa3NBZ2css3Xj8580uwbtHFaB301OW
CbixRVrnWxr2Ijp1q1N1F9Qati+dyHjTCyfy8DoJjytQesm0vQ78etl1VHaovo+rY82bi/8Lj85V
VT33W0Vpa4Wp/3oOg09Pd783oHqwaucRFhGvnQHcFznm1Hjdf5uNfYyFFknES21lCIsKHl/dyEDi
9uqXw8JMcWjb4XTYbfDOLuey/nCgdvSdvoH3o9ZMkSYCVlfNba39+i9gxEbuJuKbYC9HtVc4ecLl
Dbe1cSysciYwNnTGzNnOkRth/7L7XVo/xI7U/iU6vOMjwYX3uNqex75EtvGR57N0PplXXuxpZaxr
gC3hypY5yAwAL9IXGg06ZMJMAeintYQhRwHuGB1zdWRc1IjUlH+XlCyJvjpyddQjmx1BQ3qIsP8z
DvRiBKtjdn7aMuPHZWhIiP6YPX+KGee1Y/cYy8Q8Er1C+7drh9lPHR6Ybhvbeex/ETpY6+49wpEg
kmFY+EuE7pcbkivVnXZaAlVRR8+ktKYXiQLZ5oKCR+WuSbVTIrDDrWStyC+D+ncS6AyEWmHO7YMS
shvnuPvZS+3+GsPZzKAOqjpK9BdQTmpLkp8wxWFyiVLpvdMbRRTWcxdyAHbL3H6BPBHbxY5QPrdu
DO57WbuWvd8JG+d6jS1XtAqR5s69UtGjc7iupmljjuzBqR2fRXBEXfvoR3135GRM0Vup1Q929Cuj
l95GdPD71TlkBzUraooxJ4yCe/Ww0IfefTKycqyQT9ACDul089cDt20ihpb/Cekf/6vjDsRbwLF8
PWQMXpOtozufKGOO75wc8Us404N+DTJI0ctcLfbb5jRM0GVyXN4A9qeXLJ3bivZn2d9b5jO3SzuP
6jgPNPYHqsI5+Dd2fhPlAD1UNa0X7CHUKVHNzEqTQFNWWar/FznLHl7rePX45aOk6sGHsHyklYqc
35ApukV9N8Vvyw7jVmD7q0iuHrXPp61d82y5ZvdbSHXiXb09y0iw0ftOjIjVzafbZv5POrPpi8H8
U+Xrlrl9YVAee1flrRF2ZWE3IR+PhSrcPerrEv6V4J0p6eZn6e21LVIMIkm/hkH4liAIlNdkRyv0
RwF+r0gEieooUZGL9gGIIpxxKRDGzVcrU9RlNWv+hHaM+Di6BxZcT7wOyMIS23+JGY6ZEZhlcs66
NqgrbLN4B2nbh/tk2D19ST7lRvl6d4DNsyigcFVL618wa8iQCIyp8DE9Bl0rV5S73DNhsLfEcUks
P9uw1+NllK1uSrYrg3EJSfXAOWlDRHeQOlseJsFgmIckkt1178G+aqqHiruASwulgW3IZl07jB6N
T8HBBlvG6aRdH1mijSFyaa/uOsLYx6242CQXJhzD5u2YbhEsR/LNTrNDXeTa6yI686VBNT4CxlFH
5P7QMWqqAJq3E2Vxd3Vw1p2eodKzjwwdwHBKwtVBLb+IOCpWZziCW4cs1T7AI7AbnAN19UmQA1zD
Q84jetYOSKiI23pGcjgl9lsa0xsVQJxefdniAS6/XzLVnlQsQq9wD+PC9ol1flOdS7kRJfjwbXE0
Ia3dTRVf/TXlmRWuwYHu03+R7Jx3pDnJq6kUmoMJb+3ggYcB+7KdPwzFFG8G5fmcMlBNC7D/1aQG
jD+smtwpT8bdX/I+7uroFeoiaGRJZjM+9SUW+J5/G+DqWHaQzB6KfOTGJ+Uu0fGtScFuc9Cnlihw
HQRN0YfTOpyX+Ii+eHydrJCRauenu6bmNwC5IHDtmNulCEZZv1WdopoXrKwHaBPWfhDRT54J91ne
G5zmwjzaIRUvWtdgvfviVj/iejzSM+XnUZWCoWrAj4UdXiS45LrPYxLs1+BYajS3ux4ps1sNtsxv
3js/kuRQdJ19y0SL2YKw+qXhha53968IwQZLeL9ErljQ+6vevjtOSAS2SYE7fo06UPQq08yUP54j
jodtEicxMEa/fxXVPqL1ihXGYcnEdMmZWBdlHwRH3AesTPpXRagcb0O6rL9mtBRNOUchu8tHZ7xd
W5UIBguTZTdfJV579slv9qX5TMKt2c68WwypKQed72aZk/jU1ZzDxTzoyD5ssq5UgsYjDJ42ZjoM
oiwVMOXVkhidgyAc5pz0VRafTdvLOyTTZ7+SyUv/jKtvJ9TAY/DhCLX8CGfHZVIJmqo7jXG17sXa
HunXZeq7Bp0kDfF5iDvPYdqynhpq5QDHSzikPqi+IMxsl1Kb1OCO0K3R/A63Eg9lIhmsKZItxlPJ
nSYwbcIj3V9raJrXbmkCQoODHZhxGGjVvvjZMalyqluLKmZzZlVmo4YCuU99zKAXVn33t9FnUqTZ
q49tq6BPVdO2NVcCB9mJrlg8ikSnXGphDQJNXcUwhpXu8Emcjv6PgZ/ePstegdckm1nTk6N82dxa
vsI/HU19/yt0GQ0Bj+LkKc26gVQESnGFZpNz2HKJ6kaf4map+998QOJmW7rTtbQMjmKQwm0syjgI
+98T1+OLu7n2F1rcPirSI0LHNHsmWopjcePfqw3m6Kw5OVuawnh2vnn9fVgMCppbepRVtv8JGGV4
6Sc0Z3+U6qxzW1BHuyW6vXZ+7AzHzPtRQ2wWbdyBKBAdFQXdSfER2htIcrX8RxkUumedxtZ/6K0d
pxfHU4pzzR7bvYXaYEgipQIPxYNX9cGj3qOlKhEKrvBPtTbhWzTZ0Ll1HYfAFe1rjGtaDf394E++
aS7qWLb+3ITLPFyjpRbJg+GKdm7gw9Chnpzh48my1V7J7di459qP4MlrWjLwjrTWb+2S0am7UTh/
35op3vMpTuF/PbRT73GmW2IkKL8xEfEZBkVi0UCOapHOHO5HPH2ZdgdNeQz9ZM5IsT2eutqRx2Of
ZhHaHQGHBtS4GS+zcmT4xHJM6pPV9PBF7QGC55jeOuGFc/BYC+Ex3HDNXA81n0Ydxuvtp7WoCfr+
xcTx/E6Ht2KSpsCnEAyq9bPiJwynbaya/2obVkFe66Btn22yO+AwzGQ1Tz6GOX8ANLI/RiZ0vr11
o/RtoMknq2JE1NZfesgyVMZQhut7ZZjnOw2NWKg8o8iyDY+kcs9Lq/fmtkUogDmi3GZDvR7M+5mU
srR6ct2KetjfUn96xdKuactVEcsIdxAnS/ordGgTWJ/D/tmHYrWX6aB6LdNqyrwnEx+QPnY89uC5
CtHAnL3EP6gxamB/OufeUQDIBex0i7g8gyOVFKbtaO91eLtHk3NS0ptAAzBlXgtqwZ0f6CA3HkUW
Os8p3e/8toFruSP97HYHQwIk5jfpYEN1Xlw/ms6Jpc89K50Gw2PEABwxG3PQfps1nXUeo80H3PIU
cHvLxg2fhqxq5nJH53zAImMdhz4qZWjGuqq+9rbp4ptxDVW3ExIDlW/s1fVrULcUMX2nXcJWYsd3
5KN2+54DaqinT8XgG7SRceXPY7LmQ7n7GrxltsaEEtpy/OErsYbcMjsKb+jmJfuOF9qEfrRF05v7
jRX8pGObARE7Sim/2Gy0p+cgZXicYZ3kkGe7L/bRD3GSzxGrHc3LBkblndLMYo6wCmdr/4bTAWSs
U6kJTGOGIxCnZUuP73uTpa+CaSVFtex3yTMwXS0eXEfa+qlydlefuerD4yF01Vh/tWRgBYriKWsF
qgaKK2I9INLTrztCZ/MNktz7ubhwQyc/TFjDjUbxwiHdJFyzR4z5RD2uB8i4FzUfuI305mo8tNYQ
PNaKl6Dy71M3TN9ttH940Z2qweHOqIam+wvJ7gLsISBgt8TKnfBiSPFsKViM3C6IrNOfeunER5/A
7jBPIwSALN2rd176LGYlVY0m5Iqx1Ce5JfSuiwzFF1TQ92FeSwYw6a179FMl7iFe4T+pnSy2Q3WZ
eIv4BWLFOTjCQqIAWiPJ/IQH5G7ijoTi6GhjJifGu8zZbb0tfUKbAMk2rAn5Wose71CHVmK5OcwG
/MEyMgJEBPit6xsjpbE8tzGCJWoO5PacYdpjHTpwQ8+VNzTeqaXeRRCTDgZp5OAGYnupqRfb25Z0
x3phD6hf3UQXX8ZHsBu6fo8gr6Rr5n82svGvxp0nTorR64rOpP2rrLb0h8dAyK/E6RRyxNpjzBAX
/yUqx1UyIqo82f9S2+p4j8TuMC2BoL01J7/Ollu/6SjNKxRz0VOgt3b90bGJqpztm3g5Is5KlQmJ
rrJcQwcN8JQFeKd14xDAhc82/aSoJpoiZjShyRmIYDAN3T+qyKzaLV8oWSt7n9wgi4lXT7Vleh3N
BTPQ2qVEj9ReTovwtp/rEgAMDoLVek3DKWRulBkFmHO6FG5GB/KoYRJyFz4Dcqn6GikTPINV6BV0
ddB/R5smTN1EYKCATQzTHP+olux3C822nutpohg91wkq2hHL5WEr/bgZMFGhu+NiDHu7MvZV4eC3
zHL0y6pRDFuMYSPeZRY3EzISEatCm252T9IzjkS7UY1fmeBksWW+cR8o06u0dInRfMeLLnQeD194
quzsWu1fFoA+Kl81ZWGZAe/XFGAxpuNsCoQeSnn6EwfUJS7WBK6vwt7BwM2l9rNq12b7POwBDK38
uF0Lo+7LdKv78B9gDd+hYwizurrrOlN5s635SvYI/ALaMOJLhgYfxBCVVpnMoZMy73iHN6rjXijN
dcC07pLBZyKrb93Hvc0qkfuiDT8IQp4rhoJ8RDlxXS+gabXjrOV+rOsHlO+IPmdQnLsT9EhVJr7a
HjVCZE5v3uQLvXn/EuuKwSJwKCmKCOXsekqPzmXycrlPSkeOC5nbMvNJhpaM/UeQkfWX6T2z5dZ0
+7Og5SMGoK8qexnNXbgJ/+x+tS4v5YvRcBU3CDUz4cGzjH+R0E806UTOfuEFcn39n7Tz2o3ciNb1
ExEgqxhvO7ekDsqjuSEmMufMpz8ffYANieqthr1v7DHG6GKRFVb4w1iDcKUBEshyozlRRoeh1TVo
RoAbYUpkY3mulCaPV16cke8rDg+xNvTS/iFlA+mAQihY9EQXDYG4h/4T4tMjvG+2Q1KAS5gAnp2C
o8hStVMVIi9QwSVFTefVxAb7Z6qGGf9NPfu1jlUVzzoC5mVGv+nFcwmYl3o3ZhAIGje6r6CyaQsb
7CKVXkpzC0DlVFfs2AD5m1Nq/sXpi6w7eHqIg3ySXm76wO21hSHjgf3uOaiNESs11iEY1frsBcpw
9oWWqiuwTEmxNROn/4t3lFItQqOmc4gYevNMByN/hojENcXNGhk7rQKLf1vSs/yVRC7chTGSrbH2
TT96QLUKkkNeyOZo5DToJyBAQ7ujKpJHvS9jsUbiBvykN/bhjYu8Lry8VI32sZkbFpe3Jt005QgO
cufAGawABHMNAd6HpnqQf9cBJCF3AdenCn8EYeoBXmRFJDearhTdqjQMB/qIhwrgPZTrxj7rRWqX
N5xd7V8EAZBqJ81q/G2RGOkrHi+KAdYrzKqnMNczZROksX0MqE5ytwYqH5aJALBrVQojC+hagBDy
UKeVR5Ja67cazMgC0lPc6906SaljvoyJ4Z27npYeVnaF+hCpdlzehg6GcOta5jI4dlZllLduKid4
duNo/jruid2hI0XjL3jEdI7IclwQ3Lmk5UyL2Huzq84v+D9c46+0qOouFDWGcoC/aISxUA0AcVeO
ne0s01i4J3Rhgmbd9k513ym9JvcGfWLtm1u68kmvw+rHqGtdAU6pyTEAiHMSVqAKTm0BnUgijNCa
yEE+2rJA++xLNVbHWzgxmX0PyXp4lGkEFKIPi6Zb0Sn36psqt/yezxhD9oPzQR+tj0NbWYV5WQCm
DDrproWacFkApHJ3NAra51qk8pXCSxguQEKh2g+u2Abg6nvl9xFL5Z5zVB3UBdSP4Ec5OvWbk0YK
G7DXIaX0AFF/CyIkGogVVZwlIOm+fe2UqKGJ13AqbugBSR0r856sGGZRjWuIGkOUczyOI1L4aOUM
Wa9jLpsAnG4pQ2TcCSPNwQZbULgTae6bG10lyr93us5xzhbcIRB/Vuc9KNQM21Nvdg4CDZLEBh80
eqf2GlqnWy97JQVOk0BVrZdqkZVyp0sfEFpERmGtBlp6zhITr+opjYwWFl0DWYier+WuWx1l8X1R
ZTmKAD7drbxUqmrbJjGMVr9p4pVWBqbJ6e2mBRh9ZKAJt9S3HKlhOtFpnlFuDWWy06j2TmS2MllT
lzAq9k8/Jss2FGRxjS78XYeNincDKd4F5R5ESveNaCeRlAG6NDhGQGfqPyRxqTMuYjdBqYgKaWxx
r/vDMYdL8NKJOoGVXhNLLKQQXfE4oIAEoG8EX8rj2kb8EjhWE+yLPGp/Rz40pQVQpYLzIbfkm5Eq
wzFSBxZhFmR5tGmLJn/uwz55tIJ4pCDRFcP3hsv6dwtAxZzoUs059QMlX2GpMggw/ioIX8vujUfD
HQARGqUtX2M/n46CwXKTJdS7FJQzwFS4CDk4y0VQ1Gi31DqAsJXDc1qLgbPoxUBvAqxVGXgvtetH
waMEyUXnn3M1fixE7z9Hid0PgBXr5kxtuMxZiiOUmsZT7XZHO4gyvOHVibFRNUi7i5zy4x9rIM5c
VXIMj/XgwtMdGx+PvBSC3FOMbpMLXlegqoJC/ADVBmvN7/WY294i6xSgq1yNP1S2d7kCUJp+t6i+
I78DI7FdQelAzCDtVGtJc7p7RVVp0GEkhuEpSV0H7WlbVdRtTYh5ABXhv4JDAldv5GOIRBvyHa8Q
vdpygwKfV2xd8E4eePEqKn6M3OPEYGokH0k1bX+ZZLkT/gGm5PFns+vTvYnYS3Y3xkmzK8ayZGnQ
RQpYsLoJEppewOtQARdaWlXdHqMx07+XAqjpwsKpAGG6sqO6rThwecAPmYCkqAZXTzp5+S87y5J6
m7il9hfZDkxVe6R50YqlJY/CeetNn6ARAeB6hIvGhqaeOhrwRPKc/m6Ri0wurSgf/A1JT6ocrXLM
XqiJianZ16WvnLTpsScQUJeUZm1CpCrAYNzS/eAX277RFvDBeuduQK8CMp4InRtKxBD9AcAm0YOO
IEDLNDMKgGVT28SGTtQdLB0wFudc3hFaFMRRiyCKOWXa2KjM51YTuv9DoQnvb1OzDe9AS0mHkiKa
PqxUoBg5Ncp+Rz2loD3tN4gpGCGYyaUpQpdui65aYjnmVgctwEid3xOg6tDSOFC3Y2V3BlF6MZS3
U/n4RyAQKgeRYMnnyBAO5fIemtgp07qqeKBBBb0ssSdVAyWItPIYy7SO1o2VGt/q0BvCBRzn8EQm
GBHAg3P6lmsDfJZWpKO3a5VgSHFUGMxo4bRRS9E/8+J0HfYTVIPCOwuB9Y/LS6y2JUG+VQzaMa1G
76TCurlrNBMKNozisoweExh7ztG0ulQjNKtDSN9LVVcVTT2iwULusMnCwnDtJfgUo/o5JsiGlysK
tmBkF4mtW12/QZsf1Zd78PhaoZ3toYFatdV8ESTQeaACJt6DMyCuUNzaEiQw6SFJlvTWJmR6w4Kb
AjE82CM6bivYRBharBCcln7xw8zNUSXtA+S0ioI2h5Oempa7CVwkZNNVVgqRBUCNCbmjZdGq6d+8
8gqAmDSqu+6gZBjpPQJSH+21yLqOcEsNUFCQWW1B65Ha8Eci3ZLdjC5RBl0FPU+fusBN8huf448s
PrbT7w5iSlAUaORPRG1Odvu30iaddxbW4NCssUXkIOXWB3GzjxR6+1u8IesU/Wqzzddp52GyPA5m
meyHvPPlrqbM6R2cTqjmTez4HJSiGv1k1amh1T/W7GlMI1LLNCFnIIbwUjQiHG8rOzLcA+QiqFaC
rBQCF23QDgFidn8tFuDvyowsiN1lEKzCIVlT7iiVh9SbWDt9RM/2RkGLDtcx1F/YPSPyBAgYxWBx
vNoZ+Fm65+2CdLubansFIvNdkoKAw6Py3Ax2BLS+6bURFrFDZwDARfhstKX5Q2igQDjROudBy8cU
8wlBlXOgpwhPKE5CwhkumxRCheMai8hyh7PuQqg80ZPi4mJH6s+VtNG199jjx1ZpW7QO+NzOjWKU
zq/eL7yfES9gXPugwVWqC5Rz1k1pVr8SvyNm7PSA2qeFZdjClR2/GbhjB2lOF+NbPnqKuxNRrpQ7
+nb9S5ta3SY1TVFt68rt22Palwiu2AAJHluHAh94CUjAu97NIZwi/tOxVqwImcCWFXgcM67VW98C
7wNWktMBvSD8QOlwl7sxGetindVF9jAM/1xyUuufC0n3DeS8T/sSBk1qLn3GtZZ+52g9xXEjgmxS
NHq/c7PIf0VvJCBVaBLnDiYrYidYOGWYnGrYhQOxAJoaGCDQF9Rsm2zH8Z5zZuktuj+j799T4dLK
Bbm6gcaCSto1Vas0ua4gYT7Su6cnLYtYOQ2+T6229BJY627rNH+7zqzJSdlA+ToESEF+Tok4oyoI
Je3owQ510XzIMI7qKZzc2mMNUrrHEgZXAtR7xG0jcxtstVcBmlDpyRZsqKQP177MK6bmufV4JyyK
oPDSS7dddhXl6AV4+pEspNKFdo5L2Qdbu7L9iaFVFOqdaGET0DNQKNblZd/2KzUhzVqS9KqAJoYQ
AJaVVTBKvBaNBVpx4cKrhMxWIvK6P0BtSPhcUKbOQvOtRt9mleXBJOGS3maIB45rZMGMB5jUCEIh
2tHeq51Nb7txXbIlQHmssxiQ23PtFjpdYqeqVpZOkRm8nFreo/0SUMRCpqG8s1AYexmyrnePGVYO
r7Y6lKtIiKZ9GyS9bgrogxMS7NKox6oHrPbeB8M/rsjqjF0qk7qADkDhcQ3KBESrRFYAiAWJmAZL
szRe8ynJWbmGVXg8qpkne0cf3edStWA606o1Hq1chZZk5PmtbmA5MgJr9UDNm/VviPugdaCDUHFH
mo7UYqTMq67J2dUTEjPOxFGmM7qg3hjBUoe2ra0V+E3IdYA6BjEISgJCaT7SWhdJGb9GSRe7t3Yc
Kz2I7lhdJaGJRICj2fzZyQ10zTqjGw8FKfqvDFIB9HSlCx/8sTTEuuxcagrgjRtJZxIk8SZEN1+y
wJzqNlM1V+TUlMr0Idc9qiapmlZ/U63Nf2YiphJDYcgmJac+MPxsjaS0qLoW/SmhkNUtgtSVzh9T
VWgaSbrxW0+LnGQJuqh+RDjCzBetbyfkQHUOt840C3nT6yVdkyo1fG+fmZU9rhyaTvnabgRC1jYY
+1ttEhdaD5nfnjhR22hNawn0mcY5oGxlklnymCfN0N2C+4ce0aE6ou2LAG6YQwoN6k+tqp8Nh35z
19ALdc9ZpQQGWckoVio9gHgBjhOtuAU6Z0q4M5MGEligW/4P+AEh+N/K6eqT7/VmxefpAXeFVWNu
6rwos1NNJ607qK3b0yKBvhJEG5ALNiu2i6AEavB+fwVUfH+gnNP8RJuvitZEEq2FNJADy5E/i+xg
QWRQ9uQorYARXGfxuqDvlKECAW2GEkTQTj5eBFHK0kG0PNqUMWkSWyqgD7gMSqngBhW7tnvD8YZS
pCGVCTaEnB4KNO3YNWfo+CjaAuPNbWRMvBGkX700KOTLk1cpKaAVOMRBx23mw8QolxqndPJAxWeE
lYmWubHpapyVdo4RQUykvdbIzYj2o347dLTZprqv4O1w765IREd/GcRa/btrCnlOdJRf46XTUNM5
UPWXyE+lporhGlJBdXELrCbRv2m1sGn7GorS3VOQ8ssXsJG+B5sd3IC+CgG4gH8RNASpBKKlkr4E
Vmv+ijlhwHvIoXyyxlanzdOZqDACYrPiVVcCOgf7Tat1k+RR7e7jDsDkFn2esto6HZEKNyGoDVyy
wjLKQTabDiKSfRk2N1mawEOGSCYPfe+pnkNN2tfkzzHVyzuRUsv/ZgHh0s41kEN1WY5DbT+EeV24
dw4kSWoVuaIg4As0s9sWUG2Vb5petRkGKPzaY2xR3d85RUn7Hq6LAHAHMZy20kq4XnFfK3Uq9g2V
BBvZJSEeQxF4zmpUBVF1EXVgeZSJClloXq3eKKBqon0PT9vbcBIDBahLjaTSKWv0BRLL9r+TT/bV
FgHL5twKq6jWQWc2LajkWvH20Ik9dZm32QCFC86Bptza1OpR6nId3713o1z8CnPFK/a5XeCJbUqH
/ANWr/mdM6VGVKimSYeEk2e3EbUFS9o0zSpQMMW3bOTqy2HNJX504/uhWn+3VSJtSgGQ39dZMBTy
aKBI5++yEPABmtZIRi0M6nZYqsShF72iztJ5WyC5hvqQFVWenXBNQZW6lHpVnSunAOE28s3UPbQg
j2hdKIYsnvQmN+lKNxU1jrYLg36VVL6enKmS9/2NNEH6KK00Af5beubCXWtanRgR58YDgrLjb91u
jQAUbh3+vCIo+lm8VqBdCHDEUHH/NsRMIj1qE80G7FQfgAk3waOIk3UC7I4BwTOpi1Hxnrwx3jSZ
trd39XLJl7qmNjtpln4QodZ4BCkQt0fjG6bgTCdUYYw2trzm0MXFsG5LFMxLIFBrgvV8RwZO5Y8Y
Xm6jvmg2imm9pdDF9mrri5MHPcC9orH6Sd5bEw5oTl2lZT3plk6i8u/kvY0GPRs/y5oDrYd1O+zC
5I/jfUMo68qb/yRO/884WNyApUJ9x569eRyzGgEvqDnY9339lC2Hfm8dDGVdLy3tKUgP5Up62wRB
hGWGWcMpuaasfnF8yniTf7jgCebjW4EFwaRuDtCml2NzHFGPIPL31C1MfIfLw8jB1P8lB6Pwus4n
4G29H+Rf0SmbPIuurILPYrGUoFR1eunY4iCw9vGtlzVExxYFrwP9jZNXbGgiHcLi4et3fnEQDclv
VpllavNPS5dS9jEQ/oOmJ/cg2m5l8xDqj/9hEPI2CuFEK0KfydFGqSdrU3fbA5KuL46p/YHJfW/7
8oow8XwuLE6uZQhxlkNlzZjLI5uKU6m2kaMpFLyW2oOwnu3iyhDzncAQmgrEwtQ0gzhKm30Toj2j
tgkgTmF+X0cPkftXOD/L5vTv3td8lOl4eLffApSzx7jUwlNV/hTBb9s5jdfMGS68qw8TmZ0wudK7
fh/I8GQFz65xdPXfenZF7Pjau5oe4d0sEPDqdadlFp17Nrwj70oNH4bqX66t+buanuLdKH4rIeWo
jIL+3DLWMjRivunm/f/tg8wOwABsObe3EZ4kpIVI+WMDsRbhla8+v3f+/0wITeRkHqlqs5nQT86V
XDXDU4rA4IJGy41aQ9z8eiYXP4pN89bgIDdBRn18XaQCYGARnT/5+clGhzREqFILfpfdNbd1bX6Y
TtMRBttRWuTgUs4WsdWmmuoPUXwK6jsS46C6g5a9RidkNeZvg0HBh74I2oqbUZxc61uEKLTEW6+n
ku+D10Mx58pKmUTn31+q8weSH6fe16OOrCsP5I9iHSOdFRiC1qC3KpUcCla3iF7//bt+/wZme0xp
M9esqCecWmcrfqSoEiY2fbCrb3qu9j2f2GyjjVZBva3w4lOE9mUCzhVmFmgSpMKcLVJsDlS9qN9Y
4OW/nt8/K3L+Rm1pcUdIDWjwfMU2dqSpcAnik5MqJ4h2QLHOCLOBHkf0TXmMHqyf5BrtXXJj3iVI
/VBBvSbMf2k927pND2cKUHRz9o5D6RvNAOjrlK/8Zu0rxgLOHbre16Y6HeyfpmpopgCVbghLzt7x
oNkuaLU6PhX1A9XCBUpbMWG+9uYurHt9gxgT4M14eeUFz10HLIE7Bpe/CT6Msc3ZkRABCSopUQxn
gSGGSiZUoSKgr/KwfTC7Jy27paYUkvI31tYWP/siPk/fAsDEgLRUvqNGtTHa5MpTfdrYs4eaHYZ1
EAw9cmHDuYGoN/RPAcR5B1mqhvxXyzZfv4JPh+I0GPGgRJrFERgOfNy0OcqRRuLyBizvgdrBoiz/
/PsBTH5/st9Awkef3ehUu4CkGPlw7mgASUkNSnn7eoRPlkTTV3w/xGwOStsbNrndcM5bZ2Had77+
mzkf9WjdIflMG3WPZERbOFe+0/8yLtmDZRmEK85sb1AuRDcvbYdzlB7b/A0pvZUyUb2ck2IjpPOz
b5AqLK7slE8bksnyGi3sgHCHIOD7+MEq6A8FPeDxrCBEXCfA6dmTIB0O+jW/9ksj4WamkSHp1M/U
2XluF65bdl6hnnVPkB6WSzfcozkNsObw9Qe8NtD8PTppH+lerJ4b2OhHSIkKBS9UV9m48b4eHHv1
H8azBKXdf0J/e3ZHD2SnZHG9ehZVtIhrVCLOBqLqRbL/epxPF6LAQtcwdSFMlr4Qs09leGBZwEmo
EKatU21E27p48opyaVc6lX1xbjP18esRxeezgyEtYhskFgjR5wdaAhe60rtBPVsZmpyxrvysXNN+
Tka6BAmKUbeGLrObio7PjV6N2m/R9sPGrB0biduwOiYh3ZBRg1m6cL0wue1rkNHofxk3KE8smjr/
XsOSgMpr1LsWIYNFTdV8qXTKMbGNcI8epP8GJdm/stMuvUg5eR1rNiteGLOVCPgig7Qg1LPWPaZv
IYKI2nJsV3V5zK8sxQt7mkwQfUFqAxyH2tz8i/qRklW5w/ZCcTrKtU1umutgvJF2v8xRY+nhdXQj
akDjsP76233+dNMx4qBqzSFpEdh93NhZFQkMH/rxbJnKBrY8ahHKpk1ufPBOlfz+9WD/JFIf7lvB
aLq0sfkz+IeY9uS7sD5CSAZMpTWevQq5Gxgpt76Jnn2YfNMSGmeo5KKvVf/M4JfCtFnVcvz2X57A
oVbFlxWSpPLjE/TCAD+MUsO5qhSWV/lC6Wvv9qsuNPZRNH6HXAp62bSjRUNk9/Xgl941dz5egAbu
kQRXH8duAm8MK1qmZ4whn+ybylo6afqYjH/tfPt/Gmlu/OXTsqzLxvznq2YLHaYxzcybZIz3Sgcv
xE5fvh7v81k6lRmIiilPGVwQs++aSoAiToS2HTO8aUx3g4QuLPr8wW6vjHRxq6B7CkuS64jrbzYU
dTt/1NWEXXkqzAy226+wesK7KYQipLhYUcfqusisazv04gzfDTtbN+izySQqGVaxqk3ZboO6XCpm
fohD98l1BSjcte9VBy8v1zbwU2qMSncTONE6p8BZXvNDnOLS+T7ivKWiZRnIWZmzldSLrM1Qt1TP
YL6DrdP2f7Fq6WAYQ6v++steWrPkAIbqaJjAGPOVlIjUAP/HvHV6GNGIvO0OqFnePRtwPr8e6p/S
13xW78eaBW1j2eeFHkfquTMaWDI4cixp4e10JX2mI33shFSWoY6SZVHe0xi4TUb9MYlxKEb/B8HI
KFxXCfBRA3HyheWgvJBqEgqMevIQ2fXH+t4LNITflHJcZVScUASgtu1qv33b2AoAYctCuGuz7YCx
iura0fc55LUsrhETdKSgWubMJmdhoQxgr+RaFgZ6sLI+NlHzqhpjuEziFIscmf5ESHafFfp3+iuH
wPZv4jIT8C7lDiTreOV2u/g80jBMimuGw1N9PIwIvqiYuo16rrlNF50hwiVoRP3KKJ+3jc0Nadj0
gMl3bHuWYJVwkRUpPXG2SzDgubhLrOOIVRToU3X39fK5OJSBU61QCbEcdTYUMMsxaKjysXrIWtBo
81FopKEJwP/rgT5vPuZEoMNp51DLn8cFSJXEozkw0NhU5UkRxbitMc3Zepn0rsRyF4cyVRp0DlIM
pphClHf3paINSd4QJp9L+mx/IaIESy/o0l9mYP76elKf9zmTmoJGsETCUe3Z+SaRvDUcj5FSGr+0
hqE73ZhnRAPxSYqvlFu1KXL6uNEZDKNfG+dkXOLn2UQU61GFJYI451Tk4RHSWH7GuGanW0+19T2h
WRkEL2hLouO4iyCQSf+KH+jnxQ8WzSRW5UizaX7M1krqw0sqOkwI7AGALGFAskrVxPwPC4VY39K5
7jXAYbNRkEzS6IB14kzop9KB1wEsiXQpHr7+dJcW/vthpr9/t0j0EpIv7o/inMUcFDdKcI9WJGCT
r0e5ELvxzqZrnhmx7ufdq7wac8VF4uocyj8D4CsleqqRaUyTXRT/ARix0JPXOgU5ev/1wJf2wPtx
Z29xyKnSSmsQZ4/WlJ7ot1a30/J68/UomriwJt8PM3uL0sxlNyaaOKcZbGnblTi8gZipSmrEE+wM
t4C63RMrl0fkgoMbBO2SQ2RFwd0A7fnK00yDzTaIzfGr65zPnJ1zu2O9TqESd551HkAIkJGSH6Hc
sfBKS65RNm3WX09+ChdmwzkWGZzDGc2XnQ/nUmw3Ix1RsTb8LtEtpqKy9Pp7kbNia/gCXnPrF9WV
Pfh5UEeFxGvotkkRiFD847IFoN9Cjomsc1BoOyVdjI+xPHeDdheFD7Z545hXxrvwhWHB6w7hEpbG
Nj6NHweUbtgD2uqcs9CadYGqQBXcF9EeqWgkrspF0dLdbp51qS0tmIQcHlfe8j+x0sfXDArShug1
nXzEbtMSfLdRHYD5dqgP/n3S/DCcE0S4hR5uNaA3ERrz7c7vUXXjlaOgriT3UE7H4WDBxUBkpkCQ
qDETPO9+O0ZxpTJx6c1YNpG7I6VtThbMHx8sQzgOxIDmniOA/EA21IoY6wbkK+RZ1cezkfIBFMZv
5ia4ajs6vfXZS+FrTE03g2jetmZXXDvKGmif5913jXjJy32OFXuzoQyFzvbBavq1g+BjqSBs44zb
LDkYwVlTdl5QXdlyFy4lWtMEuiQw+KiQqH58CWD6oV5okXcPE2sljRd1JPcuH7Nfgq70AYSgmnlL
9DtWXf5meVeu32mW87fwfvDZW8hTA8Z6APs1Su1NMSQbFyK3o39HVnqZgy7S3OzKR7/03ml5Ssn9
pDpYBn+cbjCooO8M6d0jCwOdKQA9gzyds0OI4Vo1/8JOn4ILth0IJt2aV/MlWNbBGizv3jwgVqcH
+7Q/Wp2ziM1onRVvin1to30KZiT9dYAN1BhIE9V5CQwYjzCROwjvx+Ho7WJ9P3gHPfzb8k6j8KnR
aY8ihp1vBtM7xh21v6XW/wpXSLAoS6FsHeW2QvfURSqxyJVl0W2hBPlIF8dhcCU+/hSIfHzSORqg
w7IR47AuvK+6N4nFbfPn65P900Uy+/3ZkYOek1WZLr+vt+6qs4sl7Lwi+NE2b/9+HFuYlMpMrg85
j+jstqzTYRzC+7p71cvqaOfs2MQc7gOvU668s0tf19ZZTsRVXFvqLHNJC6OrlchlTlaSbtU+i1H8
K0ijxjzbVUPT7iFbXQlCtM8fig4RkapDq8gxdGP2IuuK676uIu2QJIBH/UnM694IV963sbs3vJsq
uRfUzeQTdh84OioLSzGvTPvCEwhNnR7CtIjT54d0FUS1cPpCQPxojklRPuNRsP23X5HfxY2aKMBh
56jTI7y7oBrsGppGK8UhNHF5RGNEfbOSv6Z1re92aSpC5djnRJCAoWZnj4RMrZiZLlBUBm0ebSrj
yrL/5xc+nKfg896PMLvR4B17lh4xggLGbwLYT6Let6oLwTdbp+2xardl/rNJlX1uvNrFCp8b60q8
cXGSnOkTlNdS5Ry3InTFCpLAEAcDAdtRxUg4XH39uT7XwqZZUlPAH1Y1NRAqH7+XjMEXZkYoD0no
blr/jhvbaVM85zKo3L+d4GhjSyHz5MpV+ek8n4blhqT9JLCbn7doKjzR7FEm0IGSZYjEP2JkUHxr
e1/4d0p4W2SvX8/z0+VIqgaQyaTUpXLEGLMN73djhJmk7RwwXFuGEWS0OF+LHFN2JFKK33TJr0zw
cywgTcfWdZ3+LD7c1j+50LuNEBVhbms0+g8IeqCKjVuOiyichgD00KxSPDKs9AaOyUJBp0Mr6SAp
KCnoweLreU/b4OMi/vgUszOHI7Tx0MN3D5b4M+CelJ4K68qOvzaE/LiCFGHBqBpi9wA5cxPGe6e7
6VAa+Q/zmDSw+H7UTebtIaL/gZJN6x4qr0JW8wz2v3GuoPw+r0lLmzaDMaUUGkCbjxPRDXSt4nH0
j3Z0Y3zTTrlcq+HvyjnFKX6o5b/e2x9Hm+UuA24dU7nUP3p4Gi2bBIa8UgHh/vq9aZ8X/hQaE5FL
aTKleY3O7/wkzK0AGueY7pPsMcD03V3iiD0UAzznlwSPFejva8iy5bjvJDZKVj7RAE8w29ah2a7d
wb7yUJ8jio/PNJt6IXKljjovPIa6c4N1iOycvRfft4iVX5n9tPY+Ln8bOiXz1i2uCWLHj580Rkfa
1rsoPNpBvSqs1xyfPH/hnjx/5dwTkB3RT+v/OMb563HlhRlqFgBv0BmkGaQCH8cdnbDGnqqNjzHi
nj6ScgvcNhYmuhdpc9tqP7UoXaa/pbEN8R5BkQ71zIUS75AdEgpq5IvoO/wsu7lVlHWH+F34GtPk
8ZEThq1zwrQgLE7QbuPvsqTjtLTVVwe5j6/n8PnuATsz1UAl0upU2Ga7IaRCIYrSjI9FnP22gW/o
kO2+HuLzyfFxiNk6wHnP0WusuI4eIJms3ffmaiivFAqvjTGtkHfHsGwDYxADYxjIO6q3VbAW4go8
73NZi5sZ7LwF/wnrSX1+cKjIHBpuhSeDUhabyjpr5aNOQgQ3HeLmKjb2cEsWXRVt/Wt40M9x7MeR
Z2/Q7fpGjlmN7aD9+F1mNI5ibF13FYyQrz/VhTjh40izFV3RiE1zr8mO0N0tbeXZa+w2A1rK9rY+
oJrtX7k/L86MtNK2CVOnffTxu+UySUIHxtwx0d+Uuly0KAiL/K2AmBYgWvv17C5sV5344H8Gmx0T
aq8nk78Fk4NbAY9YNj+sbAu4/lq0Nb2l2XnEQFAHdI3K1SfYFrKlYxk1fC+/wxlB25v+DVxuC5Uv
JTwgudabZ8wOaOBn7fHrKV7+gNRGwEsRUcIi+PhC8YpotEwpsiMi8KWPhtkzPqNlBqXz2VLPpXvX
h1dOwUt3D4UQINH0c4mGnOkbv9t7ahXYYCqs/Dg0P/Q/CX6GvovvXrWulLsx25nd2v0lcMC2D91p
iBzU2Jd9/2a1a9P01l9P/8I1yEOY9OsFd7ulzmYfYnejWmmaH7Mc9oDRLqPBW4J9DMVOePnCk8OV
JXVxQFO3AH4Qr1jGbMBuqD2fgmV+rIxvIPiXancIXW8VmscKafREvTLchRUMdJdYk6QWXMScmlJY
o4I8jMiPyOYDqMY5npIXukRhcw08duFeMFi9Jnp2Uz9uXuhFsZs2eZEUR+jMyKGFy666Eh5cGoH4
i3oSi5Vq6/T375aNyBuo5DItjlWQaLc9NKg1+hnXDpjLo1Cu5MgmptRne34yA8xTxI+OuV2VaODk
2hnC8TVszMVRgGtMS4CShpzNBYxmElfRUCAmgVxncjtJpn+9si9tbMqelF0dY+rwqbNdFiDwXvlO
UBzx5llIYHWn2F2p9dbZpt5B42a1MQz9esxPlyoSX7RjDQpxbG7yqo9fCCvwJq9S1gBMmWxZok22
M/FcWZe61a6+HkpMF/SHI3M21mwj4RuO+LEXFcekf0rC33/wLIMnt1Lq2wErUFs/VVD783s3XeFv
bdSn8Dv/Hn6iP9s+e/sKjUhPXJn+59LA7JmmTOLdCu1QkNIKm2cy5bfeQ49u72uPiv+GPwDF7gUa
JtEWFr+HWMiwHTtISpuv38rnkOPDE5AUfXwC6cgeoCVPUHd/3Z3r/p0EbYrTKBFtGTeG9ZKNL1rh
XDlFP13KUzRrsNqI3wUn2+y7y1ytMZxqmqPdJevcvG+1G2Eha9lP9jq/v57ipzVGo8XinAEJRM+F
AsjHGQaWbIrCNMtjkcTf8sjbpDneE03z8vUwnw7OqZ/j/AM6gq5JZeDjMCm0QYNefHnE63CdycfA
yLddduhw8/x6oEvzeT/Q7LyJKl5t0jAQOIknPL1hSTuHUc+uvLYL8zGoOJB0wJQj959FhCi65PC7
A+aDPiwejrb/bOWbDM3Pfz0dFgInJ5cXafn8Qs1R07axwSiPFk2mKjwH65Es+esxPq9yg9UGJ8WZ
KvCkIOLjx6lDJL4MDXinZirDIWsLSY9PKyGKDHh4hCgrRZWLmVAbobqImMwEcoRojpjn5usnubDw
QYLT3aJ/zT/mYCk1gWmZQ049qla7wJRnqwa/Ij1dulaw0p1raevnM495w8DRJ34fxaP5bR6m4eQJ
4NEmzt9G71dWwNXwV1JQGluOd7LLdv+Ps/PajRxZtugXEaA3ryyvkii1Wmr3QrSl955ffxcb98yp
YhFFnHmYGWAa6ChmRkZkRuzYW8hfEE5/7/O99a2rvQMytFDW+OJRk9sN1RfdaGwg5HH7bKECu7Iv
t13Iv7+Px+GE1qXjNnOyqIwgOqYV4DSldazRwNN/IlIJSP6b9ABFYvSWGzbELYL4EEdIfiunvH+q
UGo1of1Qn0rL9uNP9zdoyqNXWWL6RdBGSCqQGloIM09p0AquIckkmw/FZ6ZeNsxkr5SHFg4w0GsG
L3UVhBDJ9toZmXTx+7QraieXRiSPH3rYuCJ95fguONo0FACSVtGpbt8k86YyijGqaieLHqTxT2FZ
2zC0NrI/yYmsgWgWYsWVsVlqjeHW01O9rB3YxzZyw+TXzzb/HegruLWbq7CmsCckDIVxL4vccb1w
1JT6Fu3OxtHrHwIqQCbzRhLIfOrasviuUXy67wvytNkzZzAZYuM5p1CDwSGuDSqdlyuq3jWObx6U
OtzxXIXtpvpSQ/ujWE51SqGEMXbDz+xNPEen7M1q363oAU919HOlHu//nFu/mTrT3DAZpgXCo02u
e3FZiBOUcWM1oOGSvtT6bzN5DGGd+t9t8KaUcBlYeG9aS76axQK8YY1TIv8UeM9pFm/qdqXOcXvG
VPC5nADqQmC8/i77xYf4SqfCp1Y3TqNABVpL/bOMgsXKl/zFb19vnirzSjWJ9rCH0kW6Xq7AsLIS
Wo/WidXkqXvTO25wNZJexcYP3hP/w9jkX8QebqjKfUAubHDRPlIRXFCBP+68Nz/fddDVxU8ZumnF
R/j5HhHi3KOWJbiv9xd9YT34pfTymL8i8sz9Gtouictp0TquWQmnOm6RVaiG3/eN/O3J3a7Hf63M
Ym1elkhUQGLlJONTAxWPilQbWUD97r+oCZLUqKehZm1lL72Yfsr/6P4e+TRPjle8eOFjmWLAu6ZC
MuPgs5/RZrqLzmk1OKGMsm8L2dHKhy4cE6SNuEooU6rX5iVTwYcdQ6jkwalSKtLwCTPEFlf19v5y
3oY8lQDOnQ+eRcLr38x74cM6nOLZ2MNZLKX9Eb5JW+uMTZp+lvMVQ39z9PW+kbohC6AGwDQG7nHt
x6M5GoiNZ7KD1l60SY3AdoXPIWKl6m9N3CWoMgH/NtzOjl8z+VNZ7eHm20dp9xy4QI95JkLldmwh
Kxx28hoi+zYi05ma+AOoGXBJnPemSj8JdMA6qjPCvbfJRkndjlBGo1+dI4+gJjrUESJolRBauvvr
v2yZPGpw7SYtzF4QhpnxRq6wXFJ576iOI5Nji/AgnrLqS4A0731zt15L2V8BVUAHhPuBNQsmpiGG
whiGqhOUAEeEfF8LwUpUXMg2AJ6A/DBrSmwk111vtIQkMTUuS3Vqf5e/hIx91qcRWcRD8jt2ksfc
kQU7ku3uEYSoou5raOGkF2kfbKUNhOL3v3chWlz/mJnXha6Vwmxsqs7wQYQBWz9LkPanNqDfoD9V
iL3sk+Jt/MTkzFAf5b3VnFZ+wO0FZoJ/AU8DcsyrYF7wyMyiGwBHqQ503LRxN4r0ITi7Rvqeh7Kt
Nw+x/yQ3D5H5oEmQ2ZqQQO9D7UfYvHY/7v8SZbpWzA4gv4TAKSNUx/jVFHAujrqgFUahQ/3uGD/N
mBa2rdbofD8Lm+BFC55RlmuEQ1I8FWf5wX9QnfCD/lw+xK/jb+YwZFv+LBlHGlIWoy6bnDOyEh8m
z5v/Ot42VEctQiq9/etfF5WVnOUhv26ofzZw6dfWh0T580dttyWUyln+eWU15CV709ALHCbAQrVZ
/PaYoZPR29Ac5bmbuIft+qUf995rsIu0PSRn8QHKoq5/pReJPpV3Lj5Z0l5+ar+OsLc+CftR3cn1
fjQ+aPoxhcIs98YdMreHQF2b4bhNBNNM7H9/6fQlF/tWRyUq0Xqi0dNobR1OZiguNHWtNj197836
U5NDw4PDC3Lx2orsS71nVB0EF1AalZCOqdxoXgMZrWpEJhhJVdXaRkZtr+/u78QtUnKa+eXeYIJa
UalGzyxbaAoMidBqTlD81M6Cu02lLRyQLWrow7EOngfYZRvxdQxWPnlxXS/sTrHyYl21wZUarao1
4tGnMnhL2fH8X+2dCQKIz6Og/vdMXtgo6w4G1mzUHHSnnNGIjq1ZH+BzX3mKLQUZitz/mJk5M0VU
ZCf7XnO0WDtoXaxvjCH/WVLoiCdlQIhF85VEspC3pvRBHYq9k8G5Xi+eBOVeTEtHc+L8a1SeAxS1
Iw1tMhdyzwDUrbDiJUtfqDOtQQWAlwyIrWt7mR6hkOLpmgNrMeDpz5rcHUL346S+3sNBfN8ll7Lk
BA7g8cyV6Hb2Nij7QGSmyDGpKiHeZhm7LGWK8b6VhaoGDXjKBdSoiXvc8q+/yW+ESUxcVh0dqu3U
7DZa9JrEn1QoU0R1p+MoIHVFu991EBhOiq8/onRfWKd6Uq/YW8pXyN7sWtTsJtmZ5YpLLabxv0B5
mo2WcrPiGvIFjRzpqpOG8QNay7YLTA8W/w7ZBV+XbZjiEb4RNq4Ll/r4PQZP31SHRNooyptnHcGA
WartfkS9om0e42DtUXtbcyZsMP1kUNkzyKzzeZNyGGsFonzVkQCaawpamnZXVkd3C8fgd3cLjKPR
XoOXTjC3g/gOj9v93Vt0yAvzM4fsVZ7auDtXxj5Bjgwmzl0QFgX6eEFis5oFL+tBWTkFS44JSsYA
g2sRo+fAbqjWjM4YSFoIDlUHml/hFimpeP+/fxpIRZIxT4MJAXTtl+D5W/Rr2fl6hAE/fDeGc2cU
+1Z6loJwZRlvQaBs46WxWfR3E2+szEFVHYj4d3n5QK9XNt7VdC/9QDZeVXfJu/JgPob52YVD8v6H
LmWAS9uzDEB9U6mQOsV2/FWFtLUrt82/udfAScau0e+CPWwWKCOoKZHaIFB6w7esP7ZTovEQQn8O
qrOo7UsYRO9/1JKPUI4DTEj4mrDa17tX1GYBBzx91cIVbS168PyV8tXtk5F6L71jinLcWylMXBtA
kRtW5HYyoJ0HB7pkbtPfaEmthMelzbGAJjJJCUT3Zv55LHwzDSDDd1qE1JrhoVWOGeJV9xdr8Vsu
jMxCsKDVpeXLle70+J1Jl1gyYTK0jez7fTuLm3JhZ3a7rQwqI+gN6A6SvikkNBXApyIaVvLW8pIZ
E7gLtW2etNc7I5YmGg9trzuKhiaT+ggBoaSsPamWMj+TNqJlkbt08JzXRlCEaD20GHRngME0+wS0
J383ehQdecplP+4v2+L2XNiaBQeZMWm1RO/A8azz+FNknICpGalau8wsvT2Y0fxbxJ9mCmdnVGob
iGv9QnfyHNpQ5VRVIiOuxbbvP5DkUPe2Lev1/pctpA/2iWcH8ZWpzXm33czT0EMBU3csFE3PpuQX
KMdJhzHXnyre1MxRBysWF1yQsWE0llAZ4ADPARjWALTfEzi2Sil9lkLew231dv+jFrbrysSsumAE
mZyKTaw7UqTaMOYJsG+q4z5J/udBG5hzgO1wOYPIUAYVd+2D8Rh4dSRhqCh+0WvzC0Zq+xU86sJh
urIxc4qxFg3PKLFRR9/4lsY4Sv0KA8LielH6UZldY1Pn0BFLH9oYCVSiT6ynSFgOb7rO0wsdxNiO
QEPd350llwO8CEhB0w2RK931oslemmTV2OmOgMrprp1I/aURUg638sWDlgT+AZqqlQO8aBMQIKOt
wG1pJ1/bTNAGSUHUs1FW/VYHPfqRZoOuLBVG1RrsVmMc8v5XLm0bn/iPRfnaIqTVugSQUndMcLTl
a4hWcbACHVs0wcllWgYXZDmvTXRpn8CgKemOOj533kfEM0H9rRylpdNK3/ofG5PrXDwcLa8qhaBW
CUlj97OX6p+Q2ezur9TS3qBROD2qENMChndtoq1QVBwyg5XSPHUve7F+8JLsS47OmtzIybMORG57
3+SSw1PJgKmNZjzTZDOTYyl0nq/GhlOLf4b4xK0vC8ON2/65b2Zpg3iW6qRBRhigFLj+smSARr2U
AoNsC0xKTGHzj1saIh0iKyvutriI/5iign5tKk61stA0AV+oyo+h2n5Se/mzEUg1KnqDhhxd3+7/
xccZVFbBn5q3yL0UXYM+VkvDsQQIsz+I4m+LxHjfxuJX0dea5gtJ83NWHcGItKH1MsMpfLg0KCe/
VFnDe0qjEKS8jOHhvrnF/TKnDpcChxBlkutFpMsyyoFbQ/SWIMk5IJpkfq/H9/tGFhppwPMofkIT
pIBa0GexyBh8Fd2bxnBKd7D97ozKfUtQH/709Qvs+a25t0wAqOJLgSxOjQpws0GgIB0rOz0Gwmvf
RnbRoR4KlcLgdk8eOpFuvK2aF3ENg3MLYSO/gVXh5iPTX7+Z4+76uqzKejAc10/ATCl7vz5DoYLo
qFxvEebUqwG4rGz9i30w2AQV0ix4ReZFlrJTTMaCFMORukmF1Kg/CEKaHFwqBCtNgqUdZ1KW8Qvg
cjK0hdc7Tj0p1WKGf5xg1N/IPW96aRRIHMniiif/vUjN6pp/GdugvwMGccN9JxWov+WeZTgxctJq
s7W+DNkvoTto9cFNz3rihD5qmDoPXQuQ4A9BAlOV2WV1GrKd2smbduz3QWXaUgGiRzhbygnIyzbX
z0N1VMKzGfJuYLy6RleUGRn/IUHotYmeq2ZfCXD6cM2Ha8AWnUCnhJpU2053bThNtHzYoJ5938WX
ksbETvefb53+/CJpCGFf92Nv4OGtZIcBQ2Rr/aOlAE4HgTbGdHmlQnBtoYqiHH/1TMfoX2qEX+Pg
zVTSTdasBLmFRwbUPhIBjsqwruiz91JbyLWh+KHpKN53cfg+6c0hglSk35nU36lmsru/cLfzKRy4
S3uzjBEWfaHUOfYM84foPblM9MZHveocwweknRe2WGySDonFrXUOwg75ir2bnnwkSJjHreWIcage
TuWdMqDRmJ+53m9c5gKSj1WxjaWvAyx3rrdJkGMpXuP2k9l+jFzkcaJjBEvD/W9ZDB7Tuk2YN5pw
c1akvukyr9AS04lPZv8V9j/bp454Uo9tdB5Vp18poy9VcIxLe7Mbl29EuuUX2GvrejNmyWfN+iw2
/kZ/hmDWsz7kZmFnjCmMwU6PPiBG42prszl/E9L8lF/+hnkG8RkZmCBizJ0/iz6CPR8NGZkgBOEk
GFcPQPJk9QN5bqPAooyUS9fvDPG7GJSvpX/MfdeWVlHbk8vc/KQJpEdPBdC/MR2li8NYw2lUBhEu
1bH/jlLwiMx+5vlGR7TLOzJbvbLt09G7tUd1nIsVPGbzAX30JBAi83LTSTRQzzvtRRsdRvX7r+iH
J5UN02GVrbwobmc6OTbTiPr/25w/KQa9qPzKy0xH6/d1pZ9bKHL0pN2AutWrgz9Um7qCCRw0+Rl6
5Spbw10v3VMu7c9cr+m9sNY67BdW/qAIXxAAMsSTiAqx5q9RVC3uJ/cTBA8ovVL4ut7PUPXRb3dL
jtUg2QwRbqxqG3NvCI2zoL/ISrGJ1mqHy0f5wuYsoMdKrpQKOBNHUXbqoTOSjcHiUmOnqYSiwuf8
XXL/3PejpcxMW4OrM0NugMVmnwn5Z6EIZod4riZu6/SLSKMzi97uG1ncN8otULZBHUP/6HotGYmX
1Kw0DScMk00gH90u3qKZWqvVRvBWBt4W9417LC8dzN3c0H0Bnba0IzxpfooiIX4xROeo2XID20dD
/y0q0aNMv9z/wKX8RV1bpuM34Xe0aQEuDr8oZQ0FfIyalYKkdWJD7X1oLOZaM0QPpff71hb37MLa
LFsWdRmFhYab6Bz0XP6hyr8Gbqr3jSzen8mSYJyROME7Zp4xWEmUyoJPQBM+JQ36QvqPtjo13Zvn
fYnrI+o5DfgAMSDGPoWpk0jHHsG5RIQcwPgRWk/DNPHRjAwj5LtSyT/XXn0og0NuHvLueP+3Lh6c
qa/PnKbEA3dOXOdJYw3NSGs6krfztV2WHZJXeI813hc+YCPptVqLv0s7fmlxFu6NRPXCEA40Jwi4
snuj8NVLoWJBjycwfpZR96Uj59z/yjWTMydr3KwJ4wGTQxTtoOyHTeutj58zUPte3O1UQVs5SmsG
pz+/8GqkEs2xavvJ4IP7kFTBY+T+KrxXI9C3adAe73/e0sGlKstNk7bJRB1wbU1rZKWCnAvcg84b
qDxL5rETbB0EQmZL0HKvcaBMOzRLoCavQwtTILkZg7q2J3ntYMkS9RCcZ2d4P+S8OtaGiYJvtXKU
FsLflaXZOsZCjhZcgaXY/VaLpT1dMFFI28YRD1NhZRkXPwvcjwXYmIj+9/p2sWle63voA/sGEq30
g/xwr8poWulQ9IlrxZAljJ85xQZerBNrgDUFqgtbEeLVXlFQeKHZFYQn4GyjcdKzn+O2Fb5G/S7y
82303gh2/QNSsqBCOFTeyPVDc1L6t0E/yNFapXgpEvCTaBXz2OQu/PcnX/ykIkIEUEigyEzQ9FXH
91J6VU0U7r/lQnIyshfFyz4pyuf7rru4wRdGZ/eSiFqa3qcYRVwXdenfdPq3dfa7Ae1IXXnFm6Zz
cOO3xGMK4SQcijbXiy4iYZ4GDcbEIJE3cUzHXYiLtbmzRTe6sDI7Hc0YoAU85rzYpQcYNOE9D8yW
eY8usgMEYO+v36IxPmbSJ6KTNdcyGKUijNOwosYVfjVrQpn6o6o+y8Ja+29p6XRSNC3GCYd/cw+B
s0ppE+osvfkWjI5Z/7r/HUt+MGFEuOpA/arOpzBKo3VrUHeGA/OJrRVfezW2rfQTivGww36/b2sK
GnM3AL85LRcQz5txjELpwjAUZQod6m6USzuTP8ajYLcfKmo58Urq+du2vmNtzoZAcTCWQQAZqEKb
JyV7EjNpo4ZfS+Ekpd99ZR+5m1Ij1vjxOYz9bV5Ku1gcH/q43EEHhZjM577qNmJ1Mv1PRp/YrvXs
dh/8bNe6G2QQgh7x3eAcFQ+SeJpA9WP1wMzTCWYcE7r47BXAPTNjdiqASEwfoYxpBltIXg1kBeVh
e39lFxIRQI9/VnZeOIRoxQ0YvDIc1Mdfu/pg6sIGUBcI3TNQ0u5US2v11yW/NJm/n+bWaELNq8od
4q5KRN3eSYxwE6bikynkp/sftXTEcEmA2JMMBbzX11EDmuJmYC7ecKJMRVcwlq2NAamwLSY8nHPP
M1bS0O3wOyVFRlAovVLuo/o6C1M+zCtKJ7sUefud0thw0yf6OfKPenMSx1PbR5vOqSvIbB5EevEj
dGCgI2gjDna9Nq+1dCwn4m3gXdP8+1zaKVKV0e8GbudeNdh6/1V1X5lhQ8r6pUSH+v46LyGQ6UEw
uDGBHBkNnudEyxgmsV7ejdQNKcYUR98/jMZx4OMQXAcJT06ItlGDuq7dj/xPSEnDN617W/khk6H5
kb38IbMNsEwU0yWzMB2hOOp1cBSKnc6HD68ZxBXWgQdsGv5xlU3J1f43I3NDtBLVl8oFV0sxyyGF
1PcxEqem48ffMmNfVc2pRala0PaGZrfdhwknOf7OUb9NslO/1rZbesBMUDsQ/tRjcP3ZTphN3ApZ
W5uQ3DD3VMr7Jhk/qvRC6/hjqDzL7pOM2nH4s07+aAqa4Kfh5wi7kkaRP/wqBsOmz21JqexS1ugE
VLYk/6q/Jh97YyW4LrkMhXHgO9RyRdBRs7PZqIhaekVlOq71hSeUl7jbFrC8CYW5NiAnrEZoMJ9R
vvVfFCvd5O5xGLdgTbfS2potBCK41bn08i/Qpfrszdd6UhLkncSbDwlHCLriNR6yhZHWv+ztk2zR
lCP/btrF/cz3lCzXK810avPQGFvrKNQfJO1pmposPuS6ahfVOVgDNy4chYky/h+jM0fsmqAq3FQ1
HSt906wfU02+VvYr521am9l5m4hxeaEA1mPsZVrbiy/DS9rczASijBgWW1NvRhvyHdlGus4/pLVr
bFq/D/cjWCtbiWphr1uJcRbDxvygQ3VoS7n1L+plhGAwVewoWnNz7vNKLtJEqtnOWniSioP7Imjn
mKJo8nr/2xfuIlR2wJlAbU2DfD61WdVFqBYR6xtRkBC59MvRGd5xisDe6NF7WwltS9t5aW76ORcr
PaDi7ValQrUleKrl73kAo220EsfXPml2Ji0hyptx4JPChnpqZpv5XioVWy52xmP4Ly7bzEixTega
8fSdk0aaaBFHjZpZTsJETCS9KY1u58KXRl5ziCXw/ZWlWUxUmeLOojRlCFTOP8cAZofYTkv1ULl7
o0NJ3bKN4nvV8I7b1mtIssU4B0Ux5NHIbtBTmnWTpEyprCYoLEc+qOMhil5i4zVFd0uRnyPJoldy
0prX2nrIlTcBqpjwXWFWqFm5mCxchP4+66lEwm4Jov3aedRBVYJKqyynZSytZqJwRBPPLL1NZa6U
TxauHbTmQOBMo/M6uO9rS2kmB3U4Chbo3XSreY9D0th1eJKCD2b36f4BXDoR/zV1Q4eRQrfWW63n
OomIljozdkw90cS8b2ThSkdgk7nSMNzAeNMcQZK5QTgIIc4TxB8LbZvGG635IlW8PYInrzvFdE2D
U5d8MwRa5QWs00e3OWSssnBcYwa93UXqGxJ3S/5DJplXOeLOiOtW58TEufg1k4ovQqhAM2l0+1ip
1l7cC0UFhpQYlqG6CIcSgOzrnRQLCWxOJ7GTkrZhiDovpxudxmvADPLNEO9FW81391f7dkuxCayX
xyrCv7IuX9vsIurMfR26Ts192Kv3jexvupW2/PKHXRiZ5fuqlgcRlRTXqeI/Yfhq7dPUhrFFP5Xj
T0ERt+m49gS/javwxEFXyfAjBXMI868/i1mwQXQp3zu+AljL/ZoFulN66qH1f8XpIz30/30Vp11j
bht6OvTwrs21au4ztxhajshQwzA+FJP8wMroxOIqXhqZBdVKYZCvVHzLUbVmJymPiEhUhmXLtXxI
ww+99Vl3fw1CvnLmF65SLCX5AnQ22nE8Hq+/LSUfV9HIGehSJ5PDB9cqtvD92eWpmSANxr7zoej1
AkirVxLwwjDGtenZslpJVlumUFpOSWOqj94/9Mg3HXuURm03PKRb85cF36PZ7o1sJ2hr1m9bn5N1
5tZotfLd8zhkqPCqxf603lLa2Gn3OwR98aTIx3Qkm41UOjeK571Xq1I8S85LWZXa9ERgfcPJExaJ
0nopuUN/1zp1R/KQ9V1LoVGSv66qRC9M5KBQCXcW/H90lLlXXu8v/PxNpps1vmvCFBfwAAm0QyF+
6VxrX5b+xiz3rkpskMxN6fK2HOxeeTL6keeUVm2GYCs2v8Ryb8RUhSBRqQ7G2kjdtM3XV97pF0KB
xSga/HbiFKUvLmKmpESe7o+Wk+r6iy/4nl2W3srd8jaLYgOKfegdmGK+IWjOpLiukLSwHAu+vorZ
0LB/rbLWLnhLrhJbLW4wVYKpB8EMrzG7oTCMlpmQWeLXlbKJpBMvMA/cmGlmdiWndsiskSI8i9Eh
QKxFkPuNqR/QawQ2Hu0qE5kP880b1qj0FnIdyHvFYpCeOQ/QWterrMalrxqBS/ZR9rp2dimZSfIp
qOqVWLlmZxaaG7msxkLkviI06lMVpEdGJR5UnkrhCqB20W0uPmh2MQqkLMmtiqyjt9F304/goIWF
8X7gX3IbCBsmHDLyxzdDTbHaqxMqxnUMzbdT7gWMeSjpZ7GSbb9dwXUvpepLW7NAzPCUJLRJSqru
Dob6rUg+FNqKiSXHnOghDO4CFLLmNcmgcmPXqvkcvwfqsrVCtEz6s6ucJOVBN/b3125a//mxBrWL
JYDqaJvN9kcvUiDVY+U6QyI+krg2RmxsBV/4rVOPLU35Ue5+lt3KbXnF6JxNpA7qINdRKnKaIQV9
R6HQOpcirwKou+oxTuzBsDa+7K9dSBY3D7ZrmNjhWoO0//p0NWqaJ6HIx3rpnzx6M9VfhfBvLggT
o/Z/bMxOcOJWnqCGpetoiAIkD/Kp3Kkokg7fwugJtpLM09au6tPt8GYLLyzOzrKi1PDIyFjU3f65
rZHuMGzRRBSsf/Ky15wiIMw/uvTYd8m+lP3jfQdaqPzxSoAgT4aebOrHzzwoS/R8HBLMmzQpbEnf
DcmPXPqOVIqVf5SSo1UrtqjYcfQQDco2/Rcp48L63/vaRVoax6lNntcuyAXJLgAkaL1xNLpt8sS7
ZiVoLrotk16A9y0dko0ZIHzg9GiNxtkPyNcbo662faAZm6x1D22767/Uk+i6dFhZ36VQrU1/NYha
fvM8JVRdYZl5IrG9Qb3JkgN1s0g49uM2ht5VLb7U5h4txsD7FgBM34fZpig+N9IqufpSIL/8GTMv
E8UMMGDHz4gaBbZV5JU+jvnO2w177dBvYb9wad1D/1GwKsLKJi9FRKTUwL4Cepxy9fW5rczA67OA
iDiExzr6CgstMDg7R1KzkjaZtjZmuejSf5lSjem2QxHl2h5i5LDSiWw0jfBNryfvrXpCmVx19U2W
PtZ1gOwvd28RuVKq26J6StfUthe/mFEumeEN6Kfm5AJpPoSiMBIhGbnYSOHeyg/gkt1iK8uP5pqo
1FJYnObG/mNsdhMyEZTqNGkyNr5PUPTyCULffxOlLo1MUezioJrxOHiJQOwlR7tluY3kb7ECiZf0
OXCTjdR5x4TZHrvpxj0S7Wkfr52jadPmYRLnYT1Fg6vCPNO5jVLFfmK4TkgxKFY3wBm2wHTBgFDB
SM51u2/iH2b+lAbWUQ72hvDp/kFeih4X9udJD34hRj5i3YU5fRdXPCf6+LXYDOI+19qPIq+pYBUu
vHRmaU1zdEC+AGucbewghqHQyhbnptMPSeRo8s+x/Fy6ZzGLD67aEbqMbRRvpPpH4YU76HqedGu1
FLj0hKMIQL5lAJPS9CwjyrVY57CYCYRNwMrDR785mQWUB1CeeDV0M31rG0zFFUroZJn08f6qLz3Y
TZIxJTlGpnlazNbAb7qqjGRVmPxOj6OtH+wT9bXdRc9WZKP4IK9hpqcsMPMzDML4xPQDqnXzF2vv
GkkcxbLgVIa4qQthBz6gGRB/qZBJPBj5H9HqNsqqey+s8pXZKaJcnC8pkdSc5ROcLP7Yw++MTlBk
IPsO/2AMx1W/4bZVbUt/jcRueYHB4dBuRbvnpjwn+YGvjHnjov+AMmlgg6VPxl1tgsW063OjQoW0
RuKxkBJh5Z0k0aHngzN0FksCfL03S0wOAnRwyib0IeT0tDNDjqf77rMQh01uNQwCws+nM5l6vap1
1nR6KJD12sw8mTwEzeCcJObR1IONpHw2IBK6b3AB7g7HKBPYjMBCpIjc07XFPOyrYlBl4qRAYZdS
OewTgNh7/RSYCaMGH5CG2cCyuJMyaDAMeNWA6ag8krl3bkP5S+p9lL13ZS0FL3QT+F3IBsBUzGLc
jIf4nhbIShoKThtD/izstJR/HkOFyMFLRUptpMQOXnWQkw5B8f+9rX9tfbYPmuR5TdX4gmO4Y2JX
FdgMzdGRL281uB3WkGWLu86EJvUOAD5QHl7vQRCXMoyvOdZgzfdD3DppjoOCEl8D3jfOoRqWViuL
C8GaMQc4XamVTjWJ2eMkrRuhYT8FWtgDSBcZ5aRnq95n7nOKTjugY5isKE34EChlZ7l4TpNz1q/k
qMUP1yduHPSxqPrPlhlR9LgRglRwev1gFvXeKIKtQROM01wqv+C/XvH2hZsH9DhQ38PEA7uuOns7
VDqkfD1CuSht6OLWyilJB4KUblsjWxseXoxTEouLxgvnmCLL9abWveh6kVdhixf2Bl8+Cr7Yn1o/
ov0eZ0+exfRfFGfaQ5f5w8aX9LVMuLi6VG95O9A7peR//QuEwY+HxhcFx8VzrZi3rk8R/twwLR3W
X/3480ooWcpEWEOhDlJ+YP+zUDJa3dC7CbtZJWc3jLbVH1XfaLX2DImmoUU2D1RxrX8yXcXn2e/S
5mxHI1gKGkXCZlLa+pjb+a4B+hL/cDf3P25pLRH2mFjlaIGp82/ryratBc0SnFJ3v6ZFts9jGHOY
sI+/gf9Wa2+FMmDJHu09mt48/kh2s7dfFklyk0TsXWNswjo4CM/VQWrkjVi89cnx/rctRYJLWzM/
iYJAdLPJT7p+tIMGAPFaOF1KoJcWZue8QKY4rfNBcD75tbzTkfYVdpM42/3vWLjxmpM47MQHzOVr
Tmuvl3otJRZXL73Qn3rz6PVvpnvKC0ghpYIEsvM/3De4+FkAa5hZonhMWff6gGloBlZTG9ZJR7ik
BQtxXrh1FfEgrilqLAUuWoQgyeE+UKAuv7ZUNFIupwmXvFz71OmPqfHFX5vWWcy4lzZmR6mI8caS
cqPjQl/n7qpPo3k0UMByT6ltbAPlt/XbNPf3V3Dlu4yZm/dmHbtji01L/hM3f0zrOW+/3jexGIgv
vmseBnVFoJKh494KMUiMzxL8Z4ojukeqnOVv7/NYrpFBLR0oxrpAXYKQYe5pVj+wiq4OGlP0no24
E7ejog32mKZrun1L3kfVDxp/HuzyzYh1Ubm5Kym0zBFugixt11o/2lKCatFacfOllpzJHDdoSyq3
YA5m32Pmfm2agU5vymq2EWMTwfi9eGCmP+3AA+doLT751n4k5A8SVVz3UQ+/JuPryj4uhfrLXzE7
A1rmW6PgG0A8kt8Ng7UP9ZfSeucxAHy3t+EmFKHWRf3V6YONKz/yS4TmcYzWIHVLyz4x30CkrMsA
oGbHJBYh+evk3nVgB7DzCJxZ+FSMlt1G9Uo8W6oLUSb5x9Q8CejeaCaxOdJCR0DDVG1kkc2HVA+P
jGg9d1ZLdeY1SqH1M6UnTX0t1yTQlvwYDtVphn8ipp4/Laswr7Q05TVSiU+D4DP8u3I2F7aUYzKh
WCYMC+nuOqy1upEZ5ph6z5UVInLtcTzJQNE3v+CBVa1dyaaduboroKUxUcJOcvZQUcwrx94Qh0rR
Gj7KpLQzt1O7U0XjHWmb4DE39kW3ksNX7P0NTBdP5GIY067OsCcFKcoM33wZha7h2ao+Qei/LdOH
ck0W7GY9+UKDmhPfZ6FErM6OSCPVXta5qvfcVvGuSNVj2R3i6ENhqe+usL1/Hm/OwWQLfMCkVPQX
+3y9d0mR/78t0Ba0xA8FtB61IRxWm9VrhmYPFbNPGi+MTO+5cV+KToFkCEmcRLaLtVHSRUM8QmR8
YyJznRuiblNyj/ae+1bZhowdmOpLOFqnTP5xf+luD/a0dhYbRNgWgY9PB+/CM+JQhPes8/1nSCPK
DhWFcNjy9N+qSfbQK8E5jsGwIG/JdAA+ImbfVr91yTcvf8HsW6dJ06zpI/+Zxm/vRiehfaj04GSq
yTaqok0bJ1vJ+33/s5fWF9YMQ+LhRVF93s8wlLyKFSvxn0WeXMwDqwj16e5ptSe2bMeAchJgDmdh
+vOL1W0rphm1Pvef1fgoer+nkXXGjv3/mXeNTeTR+o+ZWfAKC+bh9BozrTfs8gDa/kizu6jaVIW4
Pud8e42ZzE2wQtrOVFjnA0Z5gfgQbxPM1cNGIoZ9DYPOdhG5Ndud9j4IX6JQWjnjU7yYR0xzklVn
1hmKJWPmp0Vet70vdT70ayDEHz2c88kN3gX54K85x/RX3ZiatouB8QkNNznsxaZFyhgobdb7z54X
kun0Riete2sp4FZeZ1pFQNRA37i4c52+NgPRjV5GUDk9S1po69n3FlloPwJcMvxEUmdUg42c9Afk
eamJFN2xHssN7EsbMXor9dcU7uNOyJgvULZAGg73j8fiCsCRxGMCbWvgndc/TRf6OAil0X+OIJOJ
YkY5V25QSwaYiFJF6FbgRp9XfJr/4+y8duQ2tyX8RASYwy2bHSY0J0mjcENYksWcM5/+fNQBNqbZ
RBOyARm2BpjFP69UVX2sdn1usZqJxhEv2bLBiOLt7WGsTTGd2nN+FkpinIZlOOmFpCMaM3iaEUdT
kEKGKe2N5ol8p22c/i2MT6bk6OG7kCYQ4tmD6hSjHRd3ovQ7SBKu9//QTEQV9eMnLaa2a1qtNEdG
3nWp+mQWmnSneP332wNfO6GkUEmkMj4Qm9bCStBlXUiOnjs1DujmhnT8hJxIpLwgzBPbuKlb2MZr
GMo8rg8W5xX/cGjAUDdxoHjBkxI/iuaACwVMlgTInKcuE50uubM6Rk6CYpXRmg+SEhyHhuajB8H8
1SAvqI0/Cvlb4H/qBzArxy5yWg0aiiDcscM5Pc+3Z2jlOrn43MWjE6V93/m6wM4o4bURnYjGmRbQ
spV8yZMS4F6+v21wxR+6MLh4CeLUr8VUZX4oDTwHlufU4oPlBY6Qb6z9ynOKIQSIyFQDEF4ypih9
LYdBG8MwL34ru8ZWM0eRRvaykyowqGvftOnr7aFdc+XMa89Gm9mA5ybwReis6lUWVXkSPinVV8nk
VpIaBHYD+SgL+U7wrDuoN/aWMNzp4WdVEHZt8zzJVPT7LYaElWuFhnfUICDOnru3F5uwDiuxzn3G
PhhSAEXRCB1RWvw10H0e7gcri73TZOKYNTBiP3XRd/UYacc2eG+yPVR5t+d1bSXB72KNjl7Q+wsX
Omzx2hqkdZ+aiX53N/fvvS6DlKn7kaWBbaXWtMMzvG1z7Vx8tLl4+zzdC4VUwKZ16l/A/+zVvd+e
80DbwRn696boJwOHhY4AqLCF06KXY4gPnUdPUrPrZvmnfUNVQ332mrOwGcD+AVcvHnVaysCEAlak
mrN81Luuk0CHNlhLxb2A8kMXzTWF/pNQHD1fOocdQirI4ugvQnAo46NZ0SNuhZ+GiCnve7fs/u0F
5Wf6Q31Ev70a/kGupwy/tBQoBh7uqL4L9JMB/L+5i+TvkbrFQrB2fyCQyXzhA+FcLe6PUJ/aSYjK
6CmcmiMJdDpQ9PQxleBB2qr8rZ0imAUQp4NOFQTEYmG8JowTwUqiJzn8RWIq2krvre1rnVIPPTV/
AvrF76/LcNSsmKWwcKqEbrqLpnOZPEKNbdNM1Dc9PeV/LVnBKSLgBndIXQtPYPEgRkYNsQj83k+Z
TvO00tlRdE8KZ+P0rM7cBysLl07FPyWX3DNzemTZaWP+IsO3pRGwOn0fjCwuOSYt0yWrjZ7E/PeQ
njXLkbJ30TwFOqJ7+bdoC4e2EsNAvSX+KQPP0qaLQUm9MuJHMXWS7wTxYyIiZa5CAJFt8Z2tbfGP
hhYDawatRp8CQ7LxJmr1XjJ4/59Coz5kqnP77lk1Rfoah2VO9iybjMBLDaEw1ZympnLk7tVqKRAJ
O6t6j4SNUPMawEBOgoQ8EzcLhJGou/SMxNgyEPrAz5d97Tkds5NZifZMVe3F4z72JkfRIM3bmcLn
MNzqkFxZO2zP7In4BDP91aVtNVH7RJCx3SmvRXHKoDrlSt+S+1qZzQsri7tJ9wfBIucYPLWmlNsF
LWN69KigPjVM+mus3t1eO2nN3DycmS0W3IC1MAcBkiohphQ+aX0/HQepRNld6Lw7CcqFnSyNqpOM
cXMIdMM70OaeUQ/J8/exJ0waxNGw66ylByhOSkdMjHGHQHi798Vki01i5ZzC5k3Cktt6DkEWV06t
+5KHU4wjZvnHGvQvlB2/GjW1hxR4nOI5Ut18RyXtn9vTMy/p4qGT/zBl8IxToVk2TeoCMmXqwLPa
D8WnOE7fMhhyFGXLn10LMRQiuLlXm6KyskwpanLtN5ERJ08I8Y3HMbVKu50iREt8F/1aVW58XL/c
hp67xQcttqRzVoaJ7ASn6f+ZTpbvYYemfFqmXfJUwVUaDzv924Ti1e2pXNlo2ACFAzwFPoVlhB6J
Weh5dGU/VZUZ71k68VybkkULTBZ8NaS6fPbVdItaYWmUxArdRDO9IsVkHq3FdRHoopeGAHOfermj
Me5o+K5GU0mpG8dI2WrZnu/uj5tlNkbDNrzVwP3mVrHL+0ERAn1qFIz54reiHQ6iJNhygWwcAHzz
yTKcTvrWVk6firZnSLtY34DmLVdxtq/BCYzY7izru9RHG3TPGrLKS54UL7HJww2UfWPtvxiZ8eEs
IwSiy2JsStrWimnBfKq02ta1L0PV2MKm5svqUD5YWbxe/pTyZsdh+jSSee6Zv3xGF0MWeXtPXgVb
85Txh17OOShg+S6XbFD7OuobKXmKY+lQm2hUBMjuxZ9U7yTdG9JR1LI7KTUPqtDYgVVD/4Oy1F8e
jPkbZh5bHLgZnrqsBlEi8VMzYdnyJniFAIc0FjvFO0jJPhe3aulXKeo/1uYnlD5RKn7LMpcRy4Go
VKxfOsFAXDgdDggJo7nglRC21/FwF1qDXeK1TxDcFsHvFD6+29O+dipJWM1nRYFcZRlVQ+vslRW8
1U8id+vO7GXxwceB2I8GwCmvqD07yYfwdNvoFZSckaPeSWhEGhJY1DLRCmp08noTqxrIbcH7nk8n
eci/JfLO6sEBw7naO1B/KdYPUUsdxB4jQCxc9tpGTuFq9HNJjLaCWdPDJAqZf/4huSO2uZcEdIG9
aKIvHiqIp2GeRZ598sngaBBm5Wl9vD32+bhc3EyYROiYlDZtjtQdF16noAXCECtW+JI3Y+DUgSzR
sCpP+9tWrvfWbAZGIJ4R5L6v6uNqNZN3oO3+Asa76f9tinKnjNIha8KDXlhO338pm4cg7ODsQsnP
bZJm43K6ylHCnnPxBYv7fqBVROsbM3zRE0DtiSOMD138qKnFNxLqbSfZVCgSHJta/jnsBQL/7L4t
IEbR7UY+C96JxnFl65uunoU/cTlPHm4LEq7LhvFiEjojbVnvPpXyuzCP+mOcSNK94oFgK/1Ksaeo
lugWQxEg7jX9HBd54zR1KB9ElG2e1cCcoVtN099PjYTsYuwlO6FA1ETkFXWKtHkPNPWH0KK6hox7
tA8CskW3l3bp+s5Ydr6fEgV3BuR9iz2LmE+ZjHrSnNFvbveZKuqIL5rDMRoi30nRANpyS1cN0mmB
HjlN9uyby0OiTUEgCE3ZnAPfVbP01Wxe5RI1kOq1qwbb6L5XvXQnZP3R+1Lf9cFDq/3g9poCY+OF
+JM4+Xh05pEDGbYo3VLE4Oq4/BDf6pDdy+vmDMfxnS/dN/0X2MxRASuDne+He7WE/sd7sDrDLgXI
rbtnP9h7z0n7w9e6Q+GfM1U/5dU3UDUBf+HTod7VT+O7LkjHfouG7M9BvvpatFv4GFx5aAcuv3YI
SWo1ydCcyXncD7lttSoUi4Y9JggCNp/8uEUb6V+dbm7yp/dKNu3rRnMgXk71u764T6uZANUNam2X
wXWnWW/aOMxMaxsV9D8h4fI7aQL+02uBv7skIBerqoGHLmnPiZEWk131WvGSSbOokjwFLe0QvhgS
eVR6YtmtbwQP8piEnl0OCLyJIcUyE7QWFEcqmsifyoL+RFtvVfM+Kr0h27dpJblR3IJeKr0oo8FB
MNOfU+TTF1r4bfSzLLXeh0+zKs4Dfvb3IK5EsptyFQ2OmjXmdMiUWKHIOKVbvC3zDXQ1chJCPPY0
u4MOulwhVQ1hqNBIy9VwqhVe6Gjd70z6jjogQOhH829bkHlqeOrpGYDplvBiSROjSwNskkEunP3Q
O6eJx8ao7g1teoiFsxo3ePue9OUv7wpMUiaS8NAMBTrRxWMTTL5SUUkTznp0T43trm/OA0FNqH7+
WzvkG8AqoNfBnURceDmT7WDBjzri0QsTWrxmdarKezjt910xbrgOS290flM+WlpUvtKiz6o60X0X
hfKdLEyiLfTNL6ExN+oo8y16sTcWdhanN6nLzqcSgR21fcRNc4rMf9D8FIxY9DOp/jY9zbBmF2ym
1cE3guvicgI7JVfaoGUCg8S771+Vcu+15zj9jtPCi7ixK672/cLYIjgSpNxQqVUxtiy8N+F5hgfW
LlINCBwtEvVkQ+J1e3+szObH4S3TUrrfTnCRYFFN38KYtLjpORNoUqBSgf/7tq2r5+pydEuEVKe3
ghoXlu+KVJLDfqd2jxnO86hvpNpWduLFmBY7ZAhro1MT7Ez5N2qxcEzKB6k43B7MVcfoYmMsTzD+
4aBmMVZ64Uuom186L33PPPlB/pS8lKoj+OGrnAGY0KYWsZINUPfSV10aX4R+U15YSiV57Erjs9X/
O6Z/6X7/+f1zXxooFLyxP4xFH9xvPfe8Pp0E300sgLaDpIVvrS73O1+qikNXFrlbtsNW6nBt3YCA
UkOmCwnarsVd1aXCNPZhE7h9IvZ2ROPlfWqMGc+MuGVqmSmbx0dsPjsshOeUOC5PNfJwIY5uHbiN
WkbCHiQxHlpep7TDESA8J3XqV9ArlflwLKey3Xui321R6KwchzkCQNMUlIQKUPLyG9KEq8Ufw9j1
+z78qoQW7aSt1++loRF2Y1HVG9Wvq/wZg0YVCi1QdCaAzC1L9LmRWNNgNbE7dOh4yB7UR2SxEFzx
q34fTzFC0N6u1UNXhgRl47TMa7e4taG4gpiIVAJqb0s2gLIeVW3SpNiF3y95j6xcPI5KiZyFpcS7
ISkkkL2SsC8t4Wsj9b1Tlrm/8UCtXK64pqS6SJDC4r0syDRGEcnCoMRubnVlehimSXuru4quC9MK
8pLsrSomOyUrs9DxwjjYavdes8/bBX82nwEMZ7HejeFlgp5NkSuOCiIUUZkctbbuPouyX+xiYs4H
MRCaIxL18lZP9spWo1WaQt7sRapsgMutVk7iKMVtm0IMK/lPOYwqR6upUIjPzUNXlerx9mqvmSOS
43CBRIWAc3G6xqiVa6MqM9efMihICNHytN2hqLujGX1LSukqPcW2BnCDuBHrM2Nv5nn/cFdlnWhW
fTDlrtyYjuG3dp/od14YnmL5jCryDpYGxKvtVtJ3qSQ8qRQY61R5aFF1vz3slQWGpFrjH6iG8fsX
sxzXQROoelm4JUmTwgCBGuRHKzbvi2pod1HUvspCuL9t86rWw+j/YI7B6s8Up8vEWDRHu7Xclm6V
m6fO/0coX8r0i+E9WShwUSbWouYUjm++vMVCu3Jb0yZqkEyVWekrx8gcczCKUla6kpr9bgx/H2k9
MKRoS0V7zQ7l8zkdDvEFXRaXy9vHXtx5plW4ccwNqSapbuvvXqLpG6s3/57FDUUEPSO4OSIKOK5L
OxFVRsSr8tId63CfVsAOyTVpfXhQk0+K9nx72Vbeb5OoHWAc8l9UiecT9GHP+mHrCYDvSO8gFfki
CVl29GGk2nCE1oZESgt13Llogft/aSWn+dMzrLByC2XH7XwyR+lYRv65qz/34lY/1so5ZAfOGnQ8
p/MzvrDGRhWsHp1SF/k/ZE0EMJT3Y0vw1Dxpx3SvF9+96TFDSyo1vkfW1na8HithFIhZ6hfzUVh2
FYtin4+6EhVu0gG487+Lik9e7Y7HwLFCxf7b5bs0Nu/ZD8vXxrkwxkVcuFkDx3pF5+sWTcQ8WZe7
UYGajFy3CtKCuHRxhcam3sOsbMauJCb7AeaNGHBAVHuPqVFsIFyuD9ilqUUo2iLsM9Ntx24BP3OI
ns9rnGz1kmzZWPirQhUJFVxbCaCZDCRkV4QJ3LKp6eh507zfXpyVnXAxdYvFoUzQp4VoxW7ql/aU
35UJO8F8EJV8N5kb9FFbthZ7nlyuloUGyyS+5PpBG96bH8h47ZJ0C3izEm5crtL8JR+2nEZhu4hS
LIGAyafdAArfSkhejUrwFgSVUwhvafTYJyjp0iDUS1vey+pIed5o8KPVTVEWK2g1XhuQV2ZD9tku
86svUd0fxDGwE99DSODz7TW89s9JyPCssO8IvgETXY62McZJH8Q4cZMSDaRzWxzV2Gm0kxCfvfpF
FX/dNrfyil7YUxdPtzzViVXFIA8afy/mD2mAmCk6U+MOBkS/gpyubmyLhGAxbGlNrs0ruSdaheZZ
BRJxOdK4Gk1lUugGrgbBCW1fdU2TLFf2M96CUV4h2YD+zGmu/5labNYgLg21yjE1TF+Qo50kz5bl
7uDlSDGe8ng8KobjTz38e8iNozEXege9Huwacbbb0726uh8+ZLG68K6XPqpeiav6X6UHdfoKUQyk
Ge2n9KeYbUTKW7bmn384N16C29CbReIa/jFDapYUoiocytJOf8HvpnVbmOyrCtqfWZ4b7KlvgxtY
cqDMAHFPMtrEnYTDdKjR3xB+pHQupdNJml6F9pdy303nUEf7K3Wmaj+2B30rabUS6nFCOT5Q9HOK
2FiXo64EIU6NJkmh8a0UySYqHHw7i6Db3flRJ80ZCaNsKBG0+e+UlC9SBaJIj1+JfOx/uI5pCMe/
mGOvK0BKHQ1DI5Z54mpqfRDTk8z2HpOHNH8akmFjY609Mx9tLS7JUox03+CddcmU+/XnRHgWrI2s
/LWTz8xCJU9FlleROPJyZmNFL9q25may4t5BdY841QlMCFjgexm+mdFWpmLNHhxozB/05bBTLRwB
vRHVKevKxPWmsz9rE/2r63d+9zDq33vrdPtcrj4y0CIbcGIqNK4uI5gwCM18FAWM1e9jZKfo7UGK
EnUDFI+SLQp25us7odT28vRz3MpprY0U7iSFggdS4+RPL2c2V6osDLo4dQWUR9M0OAv+ITVQ+Gnj
nWDuUbu7Pdo1e3NUQb2XZ01bpiMrX1HCQRoAoYXivSY8SJWw87xXX3WMDDR7CxfAbYNrVxGcBvM5
YGrhab4coJp0YtmmaurGdqFHduO9/DsG/Pe7X3/yla3+gbXhmTOBMXuHQGMJXxqMdgKFbaXcQ57t
QwOg+8CVs50WEhJnb3ngbcQ0V3Vl1o5EGfqQUE8BMlri2Y3El6SqFjJ3mqgtk8lqc8Udy89K+9Ao
nzqrf0lM7wyIsdCUPR3tO/nRpxJIj1MxdQDHNGcKfwrhffvl9rxf0fz8+TBSwpwgsFVA8C4n3vIL
VIO9JHfNLLoLO+2hasofilX80miNhKqqZ8NpYAHVWjyWgryriFgC2w9wr9DXPHiVvhOr6VmIjiRD
N75t5f1XkRiGo4Svm6XiL79N0ate0Qchdw3938EbnyY5sk2IhfPJ8YXXDFh59aJPsdN2gT14J9Vs
dwJpSqG7m7zBnkiU3v6g2d4i8ADTSkKFEGpuO1l8T5RWqif0fup6prfTVEBfqpGdwz6SncJ/u21r
dewfbC2u66rLRN2b1PltdoT2SBlrVzLxdeKkxhaf5Na4Focv9cPEJO/F06AEewWIm/wmiM0h6zei
qbWnl+0PHMbE2eIBXjgcEckFM7e4xqoemvJYLagi5wgDwQ8Qi7s2Fp0gUQ4TQBwj3QLxrrx/2EYf
ijYt8srLlDLo0zFKuzB1fUQ689C4i8fqs7XJNXLVwzIfqFm+lEQ9zMncL5ebVoo7wai9OnWVMDpX
9bAXw/6x9d9a40fiW06j25OuOr0Xnvy6/0dVPyebEizzmV3uU/hoxLkfFDjfUg6qbCtlmrwsdTNR
CnftEDS7sYn/w5WNGzVzNdLYoFOLvxxoF9Z0lzUMNJj0X6JUvtVjg2DQpxFxtHAUz5ovf1My7XD7
XKztVV5BXkL6n9QrVju56DS1TMoUAE62Mxq6E2Cf94ER1P64cWmv7Rg2KjT+M3CPQsTlAOVMYYX6
Zm5nECXbbC0BvkRL3kseWuu3R7Vq6s/TgI4fOY1FgbimYV0HJzabyvaDr+AG1vVjSCT7nwzNy4a0
G4R1izERyZVNaPSpGyoqrIefw562yHijmrI2Gvr46VADrQqr1iJiVAD0pLmF9yBAX7bvDPlXX+Wi
rTf6Vr/K2k6fy1UkQWm/pHH2com8NC/EwsNtqISeDMZLHg4bE7bimGjzUQa0KiIUoS52udZ1pjWU
eeZWU5cjSDs0ZOk9UvvHQhgb7y4QFGJFwRutyBGoLx15ncR0/9fbgzwlyWxkAOYS0eIjYKQcq6Dp
MnpSUBa1DjRxW6jX3TaylqSEU4qiJsLuJodrsWxWYaZqlJa5G9eVA80sfNgDxPJjXu+r6K6xdkMH
p8neU09F/F6F9wI0hLc/YcUv02SoxlWZ1kZZXI6zyxNwBkqcubTT6AcjDLx9Rfs8VI7gJEylOFQ6
EhOTUmxlSNdubcihgFjNTfq0eC7ORRoOuRzwL5eXo/inFJseTdlB3UE33N+FjTkvrhQdizFE9z0t
9V1vUfINpSh9Af8j7BIlqzduurXJoCCG5gQSjXTBzDfhh+h8QF0mKWDUdkshNh+q3JL2NX7JvVyU
4r1fWv6+6ovR0dRAfL29DCvnl8baWaaY7DvrMf/8g2UxGDu4JbPCFbTp4BXdKYt2Yykeb1tZ8XBI
788dK0w40dtiu4lWMA3NlOdu6+3L8h+5O33ptd+b6bI1M3QpI2XBnUfSYbGylNcGHqqKaSxiVjGJ
cN0G8a6flKe8mzSHJMAWJHXlziDZj5cxhxec2oWbM6XBkGZxXsDNr9xLGSBHiEkS45wrkqMlp+4o
wi9/ezLXDu9Hm8u2sKxQGkgZKLA1/Zvpn0Pxe2e+tol4l2YDu/NJRe2ulp8nuuLS7FPl58diKw+7
chnPNY4ZPQArKrfx5baxJE+oQPUVxDXTThi+1/mW/zjfcwvHBu5t4L5UEnn6l9e9SO9DnJU9VcT4
JEV7kZbggqBt33XvffIuja3tJ5+SeL+lWbTidNC3yrNM1ohreIlx6kZ98DyF6K1N5Hqfqs0/Cuzj
u9gIRTstzMK5vZhr+wc2hhl4QtITB+RyIkUhztt0HHN8nHYqbT0UwVTBxPciddQHOuuuRLj1ruqi
EuE2Qdxwe1buHZxGXCyacOH/XKJQcnKsRhQKVIssOlPrYIdeQJwcKuXUC9l8FW/0N69sG3CGuCR0
s6OLtCzAK94Yd0pRUTBqv0htY0dbKg8rAyLbKM0YWjrL6di5nM4ooWugoy3IjRS1OvkjtKm5NozP
tZLErpXLtLcIsg/PqG9slEBWLtI5U4SCjEml6qoJuVeGvjarqXCh+iFfZDWPXTueouk/1Ny4a2bW
MTwhgI2LYJFW3lbqx5j67DTsAl+3fWV/e0uupb+oZ9PsR8lhLiMuXiOg7mkuW9TS/Uy4Ry/7rZua
XWk4plfZfpe/BkYNmQXys31p2l6THJp0S1FzbaPIRFcoFoLdBKx8uY6jrvpI+VFV9+KQMsunuv33
9iC3DCymsavNCfxHUrp19jCIX4bc27ilV94itIvwjOmEJ+e7BO9mQZlG4eiXbjrzQQbi2YAQVd3n
Cux0h78fCwCKGa7BquGNX05WOhWiWeR16eYGuth5PYk7Pwk3Cghr48FRkCAeUol1lyuii7Gc14Va
umpR7dpJdkS4oPU6siFReYFEasMXX7mGiWfppFVR4uJaXHgMEGIN5tjlFcpxiGz4w73RqkeF69IO
Nga2dnCZOwKKOefKk7OYvTQQ8fbjyo0js9yrVvnUx21+ysKNHbc2gbOixtzrMIME5gfvg6c1wcM7
1K1a4Wklh14IXKk4AmKiJlu8bnKFrmxvmP1x7elLmYU/F9tbL6ogjvSkRp8lf5+sAS3mcqMCsGYC
l4dGB+hHSBwvPJ847ceeAhYdN3UHst/won3XJlt5/5V9YOJjMAqyLLgBi4vA8riMEol2FLkyHzoj
soUJNhM9dbrwePsUrVjCc0SiB+DNn8z/5foIep4kCmgaF/YARw1/Nfm7CAvVJjPZ9bzRwTOTbdNg
Q85m2WAjC2mRqR2to/okmk+DZvbfEWdOnNujufYrsELtjeYJMlTcC5ejEUM56iUfvyILuke1zzLA
9p7kKH5j3XkREOFhMAu0zmphbzajtb9t/XoucWlwEGnr5MKglfXSOjjPIuf5yt26L2BpTyLtRfWM
xPHyYbhHLSfYGO1K4XpueiPXSFme9N7SaxtkGE8DtShcpfdpopyERnqsxci0E0kwHoc6i56mmnfZ
rFKaO/Xa07/qXYFKQgaa5HB78NcHncXlxueL2Egsw+XgQz3tA90jpAql8R0SrkdF/IYcQluXO8PY
upZXolmsQeoBW+FMa7lsMmzqOOihjp/7wuQ8deq6KL9xw2i9rXaJ/DLkOYleISthq8iEUP0KI4wq
P/YAKdH7jCuIzJROKFHEmIzir59AXMqZ/AuC2jlLupiIqPK1qEs9XKK61k+jn3tHzQulfRJHmiN4
4Ru0KvKGG7a28+YMHoeLVmJzGRt1o5hFaoR71FTBQRSEdNbquTfKqNiVev3P7ZW+9jbndCGFZdwU
/Nkl3ktKGy3PZIzV+WjPaXsLeq9p3I0eusKxtScxu/Esrh1rvFqA/wQoXImLZzHHy+R15jqs4zdZ
/F5I+8C4V3y7ua/VX5G+dftev40M8IO5xQr2bW2J0LeUbh81z+gEnAb9G30gW3oeaycG5pSZ98+k
C3yZfVUjvyiNjLCAHx/7xD/Uw3geOtxoOaFNOPoP+1LnJSYK4Qa+Sj21gxC2xSgWrhlLxzCgN3ay
2n8nxfwhjj8DQPi3d8naJFIMnNPzFAPp4Ly8D+K4FequVgt62EAj1rTfAgu3xi1aw7WdD60PRC1c
+Mzlwr8IfK+0jHbEZUZoKKvFwhk1/9swqW+Cqr/fHtJKdweIPFCe9FDTtw924HJMUm14gRDLGCN/
iEbDKejzwyDvgDuFCpLXhCbFQR7fDetNjFWEM/Bz+ifROI/hf7htOebgGGe9oat8adYMuZKUZumW
417W3Tp8qKtPhn/SxA1DKxUtxkyqlGQZWDVohC/HHDZTXPDkle6EQpdE1hDCrruk6u9ET7MTS6KY
NXyOiuTzVGyFtSs9S6SCEQUhEpq7SpfZkCqFeiiJptLtaFbCIaY3vyrPTfUtNVQ7j86J9KrJ/4jA
IxvvIc7h8EuFZ4Qf/tpX5sTMXd0zk9Nc3b6cApiapyTwhNJtZcNtxNAO5QcErj7d3l3zRF6mfi6t
LA7MmJeTHII8caMkudf1HUxtNlH1vsk2lnTlZP4JMHmqKRbyel4Op/fzUNPCsnLNrt2LZgK+W75r
lOHX7fGsmjF0iPpmjDKNrJdmhNYvB29iPImgWKDlZNpYy6Q5BqTGN+6alfdhdir/Z2rh9wsiwl7Q
8FVu0PW2GZ+1yN8FkfAWNpADllZkxyX8GN5W5WR1xeizInMNRRoF38sRal6Oh1UGc2wT2bQg73Mc
HTWy9nG+sQPXLFHKQoGDYI1DP8/1hyiqLet6HKOqcn0qymGiO0p8D0rwUDb/3l60teOOLDquJJ3j
tAIsK1tWjbLg4PeVK+VS+xLnY3WQinH6kWlyc6yKPLILSX3oQmM6TKJ834T5FvPuyrM4Y1WQXJjV
zPE0LscawTxXAQKqXMh+HD1FNm745AuHUFAPZXu4Pdy1eaUMgM4IlsDHLF4PIS8Mz4unys3iz34C
gfd3WsY86fNtKysOE9grGj1kYPrQVS78Cd2qBb2JeaPgv0mfAr7jWyrk92LE/5VmaO6TBhVmpJz+
HgtJZYWsLhVKcBrAGy6n0u9qYdB7gAZJuy+sb1rwYtYbudS1o/fRxGJnVl3SZoEmlm6ckKzNoAMR
KSJl46tqNXtRfE7EvVweb8/n2g6Zkxb41ga5x2WY39YkCvlZ6bIBO61zOtSBLXvq2p1a+RsQ2dUD
AbknPgzuJwXlxXYUOz+UOlOv3KqQ/xFCUTp0hunvKlUrHRr1pQNy3bNaqJ85tU+fTJv01obDvTZe
BNgoARPqUS9bfIKVdj4kEuRQmvq+CK1HHMo3PwyPki89NfpGgmNesOUzBLKHzBD07GydxZGIyPFW
XRg2KI0le65SGEAST9q4sNfO3Ucji5vTrzP67eSgcRukGPvoOFnPQm8X03+4NpGhpGJDUpwa98KM
AHIo8NoCf80axLMspbt0NO7ryFKdIFci5/a2XBuURcOdPlOjI3s5L+OHS9prMvqm0ZRz2QYleHTI
cBup6p1EK0+e3jQb5lYWimLNXE74UzFf5j/FyKAEl3i1WzUNe083yx0Z7JjGm2BL8GAt3Ka2aIGx
Y1MgA7h0fBUvtoKqbVwjKAr6p39niKbaoa8qzjigVN/QsH8wJ0E9Ja2oHGo5zZ56tF0PQRqYtM8V
3cbKrgyelCysBnQMMNVLosEyNMfaGKKaR4LGFd+0la51dGXjolk7/KSyQRfOkS7+7yLwtOShbIMq
aF39aJX3nrkPy4fGqKkH3OV5fpCNkJN/d3sbrQyN9IhIiIHgDJ734rRnXjpwB9TdH2em1V4LSbGj
VtzdtrKyWS+sLDZrnfilUk1V5/aTXYzvbePk0nNP9e22mbXB4BvN7WJETEzh5ZmQh8hLmizsXT3/
1Qf3gbRTmp+3TayMhOwX1YZ5K+CjLy4sgPC5SIq0d9PpHIWfC1olvVjeW7As3jakztfF4mokq0dF
nwzjHAosHOd6FAcIV+venTlY7kNR+TUGxWNVfiHHB2mU0qegcmimJ+OWOHl6aqVop6vDSYneiuhZ
tb51/q6V4dL/waWq9S8p0pKFk2fwi9H36O3S+GulukXkiOI+RDipOerdZz3Ud75FRPtVeVa1cx8k
e1OcHprx0+3RrU0j3T9kzRFQgVZ7MbgwBTY9eVLvGmHkZJYDa7xda59DPdy4t9aylnOqimuZK4V3
euEOjWNSJLrR9gQGCZnKHsmih65UXv0wf26K3xAbnAfFOOSmggZovHGk5w13tYbEcFBwkSmD1vNy
Qw6TOAxxrPTuePSju17XjmSrIr23q02c4LXbh8QJR1gD1U5JZ+mmhF0yDGIEdlXvKNvzDjQPkRMG
P0vpdyH8vr166tWwAB7D1DyvHrW3JU5WQcZxIvtN8KgN9sDdPGyBVq9PMmpbtHuYpJBIVy33RzWV
ul+nc9YPzU6H3Ijdq6gySerfagex/QDQoNIAqxXV3uUzGtWTjlMXUUJM9MYWA8R8W/MohnBExciy
JqLbP3VxsuHnrUwgOQaEk+na5apaZlC9wUjqaSSWk9TyDKvSd8nKNu6PlY1PdXlWfVLmWbziABjE
2tTjEFeyhX7ASSYJRXsjfdKbIHGsEjI9JDmQ667I1cuBibr7lO48oNYbB3BtqH9a7cCL87RZi5Pe
Fklh5iLxP1KL+1jI9qr34/ZunH/D5SGjcgVEhmQje5+mpMtDRoLa64LaKN2iKOw0VNCwjzu4civv
XKhS4/im+tuTaTETy41n7fp446JTGpgHRj/CkpFf6DSNrJFRoYCdnDSyAXpw9udemth/VNS328O8
vjJpBQLrD/8aBR/wQJfDlFV6JUGydYh+T8pdoUAbLZtB5ARNM94ZSi5uLNzK4JhOOq5oucIl0RZe
GLzKuZR2Ofby5kQLy5fCgyxCQIbAVsfuXv0/zs5rR26ja9dXRIA5nJLsMIGjNIonhGzJzLkYr34/
nP9gq9mNJvQZhi3AgKurWGGFN2T68f4Er28wJvjHgJud0mZzEdVqM7yUjnVWoXDEjW8B9ljYoVmo
niCXnO6PuFlS4gQgOSSqJMq471xlH4oeaeOE+27QpAqabOZUPhhjbnu6ki5PuTD2WnabW+1tPOqK
wOUVIgdg3pefEIcf2wjlqg4sCD867aOEum1j/bg/qy225G0YlMygcqHvS5F6nfYfqYGld3ZOg4Zh
0ool5OQ8ohKIBG1a195ijdq/Ys6zj8OIGJgyz9ZTqOiTr5bj+DgnYbGT4m320fprgEsA8sKZgIBp
W890avpCiap2gaTP3VFZks+llb6aBqR9Jyr0BylEEub+CtxYZ55b+qJ0HljnbSWiLLoIlyOtCzR2
MFxEKUYmMB5RgFninS20Jfy8TY8XkNImqsa8I5vF1qtCQ7FSxdYhVjLriPh/CBSwh8/mZIlE8J6Y
UAWMrm2/xlU22AdJQZLbrTQp+jfEyepb3w3Sh6yfW9st+qVFOA+nPg0R2LxqDy2aMZOLTp4cuxAO
6516yrbH8PbrMdrQVnMt3turcHbk3bAauwtaJa9HN4vS5hxZS+FXlYVnUDeMEtXuqDx2vVmdMmmS
f4LAEqob9410lJoUySRZ6h/TBLc9PUS6c6jDdudzbhOjt1+5VuVXNR0qMdvvmWVLPMel1QUWNHR4
2mn7oZMi4DFTvniRnTdHqetzzzBjh6YB/s4RVkg7H/rt1PzxzPAj1uSXOsUbqQ66+OWpquawtiKK
XMESZhgrFWpoRL46LStfMLQmxC6rpPvC+Q77Ywz2qT+2QNWEW85T9M84hBoQm1E0RGbK0Lyzi9nw
WsNIH9EQKCOK/PZck1tOSCLacWyW/yTzNAivRJuXFGOItFcDYSfJlbVwWQ751IcdOjOT/Pq3R2f1
p0e7ScM5bkVLXs6yTZbZzMZZBJWqVIey7RRYimQcg+HsVn/X0Hu7orwrxMfcwJTsNyvaN5aV0qlk
LBRZ/TDKVc0TXYptkBPafhWF4efJqkJfl+L53Go9B0FdvmNtl+5ssHWg7Q/htkBvYBVTRb7kctJR
1Sa1ZLC/KmtyDgixvIZmnp1xXaWEk2KSlnZ/97i+bSYKwVDfVqc5bOYuR7Q63WgzfRGBudSoglqE
XWLRETjuzejAPhtPgIHEw/1vuwmU/m9QkF4kB+aqR74JlJIhwpsrVUSAf1b7AURJggpHWflW088H
osHu1CuxfornOfbCxSz/l+EJtznHK11t24GWUfwo+p7PbdZm6+lGMX5Hd1pBx1v/lRVd8WDqUudl
Q6t61Fz3uvrb9t46e7oMxGq8iCs4dpMIGjJdTDuUhsCUu+RTbna12+oyOof2ZJ4SlLgO2pTMh6mv
ei8iej92opE8wpyPGgALTzRqQ/Y8Rl+tQey1lDahz9tvI8kHhwdoSb1y1Jb7CaaIMtZBFFG0sAWg
8kHHkLxbFLehIPfBHqzwfZ072k4Ee/1S8kZS6IVlByPmSvGIFks90M9qgwEnoMltow4amCOZvXzC
3lS3drbAdcAFPQFBMgpcFKv5FJfbfrH6eEyBtQcVfe0PuQ4FRTe72bONGrB5VhvJ1/tbfv0fbk42
qG9uxjelcYToLgdMojROl8RpA0lNl6O0bjxq2ntNpJvTWutOlGmox265kDRjxs4Zoi7op9AscIYe
tDbzqHjV0vskzBciPSnUxmUni7wxLH1ipGtXnRTEHjaraSYLKKh1cur8QzGA+wB/LaQBPUixk2Ld
2J+EUca6OwFcUQq9XEarVpyWbLILGhxlRG54likOJo53PbiY2qpOXblHDr4RxRKUUGGguQJnhuLJ
5Zj12JbZ0PdDwM3kfI2M/Otk5tWhzgvDjw3cZZxJy72BsNXN8EDxKKXRL0x0A8+qIdyT7LqxkZCG
h75IKs19vSVzTWlVhx3ypQFEP/1jPEXLMR+6vSr7jRuaqiKabvgaghHbckBrGgdNkqhDkOnFu94J
j5kl+7OEeMjyULUo4Fja66jHOxH6jX1E1QgOIxg3Vnt7MU8KpunW2A5BG/WDG1cjFnfFD7mLz41+
vn8eb4TLIN5XmR3MKnhrt9pZRUUW3oXGEMiKSD5podSb50JKB8dLRZi+M9O+/JiFdu24scY97ct1
B3JOtE3xS4v07DjKleVmPGPvojqZ3tMs/N5knXImxu0e2kxS3g8afm73f/WtBcLQi2osPgUrQPty
K0bAfvqpjsZAANIfDWcAKjH81Kam9uo2P90f7MZZo/i5aoUTk6/lvMvBanPUirZc36mpHby5XSw3
z/NfIlJ/xIPwuxrwmy724r5bo66ewXCA+Spk/Jejpr3ZW32djEFrGp+64nlp/h3yUxYSh4jD6oZ7
f5I3Njp31lpyeyMgbZNCe0xraRLVGHSDeZ4iC0m6LyV6fnV2cLTyVP4Kx3mnObBtK62PLD2Ot/eO
5iplv8sp2jMEhEzOx8BabKQwitl+GHITCXhEFk9Cl4cTIobVOUrmzC8M+xtxpjgo1DrdwolPxmzv
MURvbKv1EeSaW/++wg8rkRVGadGNAS4Y6RO6euI0U6s+qVwMD1K+7HEYbo2HECBYB84fb+K6B/6o
Cyz9pEg9z3yg6ItfgRN2OXk/I636Riwq/v7MAFojmqEkRxVC3myoQjjCxDFpCjAV/95QwnGW/2pj
/hyZzQ4c9U2XZvPIU3uDR0b/iox/qxeW8gilspP0wWyq8yvyb5/7Lv0uN0Pty+myPEVq7vhxq1mv
IPUrLx+79h3+JtnBkpMEr8nESAt3rsvfmCHPDahtp/7UMbFjSAXXjdNQddMqm06IKajHkarDzol/
a2heToA3DkjIiq0mC9nGD10lWXbbZWOQ6lYKF1nq8wdSB/tTFGnHbBjSc1SI9kOe2NE5thD2VFTQ
vaNZkukmhXWsY21Cnc3UfEEj5dQ2qXPsHUOcq6GcsZJRBIY5ZujKuf0xLlLJj52ePAdBZq/gFvKz
On9MhgFQ4SD2GPI3vg6GpXRfbKIvcBRbaOYEo8VpCzEGTYa9DXib5FM6dNFrQrvuMI5DW7hxp32G
6Th7YtHGY2nN00Gd29Qf+nE59HPYu1M3iEekV8NHmwvKa+mNnRwjMk/lbIRuKSd482jYgad9pe9s
5OuXn9+/Cr6u9HvurDWE/uPUtLKa9aFhjEG41CFsOqlGtAXXsfsX4vXZZBQCSB59rkXUky9HsaG4
ylnJXaALSfhlpizPkVqNx9ySB9+aenVnVtf3PeV4gCtrjZBwZsuQUMxO65YlngKzGFQvs63xGT2b
xdVjbThYWRX7QtgV8tjGnkrarZERn6GKgsgqsKtNXJcNaGuGNbdQN9XhKVGjz+mCwuA4GCiHyur8
LIR2qrtpr559/eTQcNFWviK1G4wuNt/RLHoTp952CQZxIgLzEQyZPhhm96hIp7n2uj1RpLVosDnU
jIdywVsh0rDX//7HvrFoKs1lmizBWI8nNUlcTcG9KPrQKLq3lObO/rk5OzogChQrJnfV5uzXBTf6
JYBs3vut04DPcCSNk244rjJbLxK4Qn9u1qqTaS47u+nG7qWQTgIEKRQpmC2yTdRaXpUzWnOtIn50
SuEn+Y/R/B1jwnL/mNxYVAZyEAtC8xi0wuYNh1VjKaPcLQGMh7h9J6cvRv9ZzmYPLZ/7I93IP1Zk
IpNhYVa8p3r5/eIplEw5d+YgakkrNPCrhyT208zrqA/onvgqRO626mkwDX9n6PUIbLbOat+5cphI
8OBZXA4dhtUg1GhZApqgg0cFTYwez4N95EMaT84UN65kJNTNjLjwZwtVk7gZkp2s4NZSQ9MCnMkS
EPVu4tCo62O70fkRfbL4eu4u1ECURyOPPW7kncW+cSeQVFJUoRJIPrvVR1uUSZ2mSpcDqhTPlMvt
kSjI4N8ailnim1q3O/Hndd2DKgQ3wYriJQTdQoyoVE9V1sw4Ixv5g0SM/YqTY+LWpbQHWbxeRkZC
yB93N/AOLOfltzTruO66MVSCDl1G9YPd/BrMR/QwXIirO6t4a1JcbVTYiIFofGziO7XVWsvJEzXA
IUk8la0N7sOWtGNfC+n7/S16/Sii6f9/DwdF+StrRdEorRUZsxakQ1kf6I303rTYexO6vlZAW1GJ
BrexnsMtIn+yyrKQR1kN+kH/pKJwLreOm2An2+Z7OvLrZ7g8cgzFKde4V1TS4M37SxxumnNiqQFq
RO812VfkZ6Tsj9Esn2BJn1pqHLBjdwo41x9sBe6RCFGCA1tqb/JKRFvGzBGDhj5xiB4gpX8JEfAB
EbmdnXEj92GkVUqSu5nAcQtEKdslytOC6dWmUAJjED8GAcWoL836WFTRe0XHD66RUF4ZLPwpMqVZ
XKq4sbsszbsmEX8pNEQuRskfsAodQeIA6maXp4LC2DBqoawFdVa6bfFbC7/c36A3yr1vTYU14mSJ
r8TqbSNq7aVTNHyd5DR1lV7rkCQIUZ/VZ+4vuVPbL0mTjKVPVE4WoBltDp4WqJrwukTqp8PYi0ny
YtWoYi+XY0RbnF4UOwfpRm8LXUii/9UdBN7HFmzvNFNcp5OpBVbd6W6e5dapz9rhqYqcxp9hA3jG
wq7XtBCrsMb+p5f6eWcb3jhmKASxBWnGrA2QzRU1GpnVj22vB6n9U+tXLZxz6RTHIlR3bt0bhwwx
E9zQONSQjbfFnznEhCTtOx2R5RkgyID3Wm5JptvWeXUy5Do91M2UH6VcxKdh0nalaq9vLWJripiI
SOD9Dnf2ctdFUp22yjDpAZyUJ73C2F5O38+iO09y8hRlEJ61Bz35mSgJVXfkaw0FN7/3A6469zfn
jXMPSItIiQjDYjW2oWFoTD15uh5wXUMzUAoX6fwniKev98e59WFXt5c11DYARm5CGAc9uTZVayNw
UI91uuU0o/A+DhGWbTsj3ZzRHyNtrk81ae0qsisjyNoW6NnXpEgeO/nn/elcP6VkX5CJ6FfQsSDY
vPx8bV3TcsVIPTB0KoPGOI0eRmafUcmAg9xDYpoV7Hzvj3lrYkg+AP7FKvkaUqqXYcc7YhvBNFIM
HWcLoISd68daNHvuEze+Fp0K+nKkgRDgtg2qPNbMjn/oQVTX700H9FksPxvtrwZh2vuTug63MJeG
YgdEhD4cSdjlQs51EjsVnnsB1haPkvVYa4kfy0gyK/9o7e9SPd4f7kYJgPEo0aClRleRoS/HA6A2
1L2YjaAwFhkzXSIHlS2vzCelX6bWm5rYeYpQsvxmFyUqwIIW3smSSgjFs95U3XlUZuOlUZxEdgdz
yBYvN7TVNgPGFxI6hoh/6WoRg0a38rFypWiRn2fLqk1XS63kn/uzuZEYMBuiYqZEXEypdjObUDFx
D1WNAF8LtUlcK5zdXMpONUxQW/ZSBYV8+V0PVHweJ5eZ73y9LbJvfTy5q6muMTp/2JbWdI3oay2D
BFaEF3kVfhxziFLdVy1OX8RXS34s+tEV4pjH6h7i7dZzRf2Q70jMzA2+bZVPTQY8DVmXQJ1+Jovh
gbL7kXXvUbWksQb1VgOErE41HNzT/WW/8XaQ6FAuBdlNPL3FThXZisA3GjMIB4Ap4RQNh7gQ0rkc
HNTOVbk62K2tZK5UT4gP0xs63B//xkWAlTcwMbTVoNpvy0ANEqDEVwOxKHKgfjRVuW8At/WaRNtz
wX6byyYY5W1Ayw3iO5SqLTAijBdDm2OitXRJD8g/+qnzvUnCdxkAx1Dz5riD9If5UDQczfY10leN
3vNcnmvjpY5+5/PJiRNXQbO3o+SQx/AVlKMlYM5rD/cX5dZ2IG+jb72CjlF42bxkoUWtRTNzLdCV
72GT+E3n/KJv59vq81oG6Ovh2E7aucv21PxuIJfWftwbpxQ9bZbq8hSGSyXZKYETEW10VrXoFOIW
rBvf7HrysFs37WcZu2w9M06WJvywP8eJOIfldGyN+JzH5sf7K3H9NvFz2OUUC2jaXFcJrWwxYlQW
A+wiKw+P4eQxS1v9QFpJFgF6lbKB/deP7qoJCphwtdzhdt2kD7OW2nUYJgjhdQvGu11Y+6mqFm4x
zOn5/vSuT9+qQEMULSOARHK5ed9buTbNVuh4IbeOV+fahzbpvLGoXpZJO9pRT0Zm8u6L9/eHvX4S
GVYD2L7GpZy99VD+UUOrYyMGkWWagVS+zu37ePo3j6gb7r2HN2f3xzCbG12VynyWI9sMtLQ6Uq/+
rYC70Mr+XTrqLyExIhpg/ijtsIpubBkmh4AykR5Q+m2BZYj7trFMdAybdi13xGb0FE9185DnZeHb
Ui0Odo1c3P0Vvb7G1hX9/4NuVlQgLmzFGcpsA0w2n1YEJd+h+hY1oTjcH+nG3cBQ0APINilmXZUk
SxHOxpixZ0rnZ4LaveWcOc+emsvnUn3K2schPsf13re8OUEiRETVwPRfqdSYtQ6gZMC1m5zCzbFY
Vr6Y4Z66xd4gm2tPzduulPp1w0yK31qmG6bGc63/dezJAgKXooWGW7C9LR1FTmqimORwpzhRdOgo
V3l9Uf6i3DTsRGjrZXn54DASzxsRDV+MHOnynEVDPTWqFFtBaoB7M5W08Wp66f/DKIh/rc0gsl3E
XC5HsRu5zVb9jmAsMV63R+hIlAfSnR1+HdwifEg/lVBzRZlpmx2emQs40FDYQSkXKO0WjezlTm7j
jeJ0jwhcLO5YNf/ksbUn4H1rYBB9NLmQX6Rmtd4yf1xW6MjPsyRPdhCOC84vZmEeYYsV+AQmy2FK
rfysCLU7GVlZ7Ry1N6OXzfeD/APNiSeRt3grFaJpIwBhabQDo35d5C+YAx6LZDwvBaJhyY8JwGSm
nHVDOgzG47AWEuhfwTJ2U312na46w/94tNGFSeTk0epWzNluG3B9jLY/kS22xggU85BuulydqMjT
2kokMzBFnv5GFqJ+7SU5JFIIm3e6pFee3WiZT96un2pzofqGrDtqcbGHppbk27HWHxtlNN7RppK9
NtXtz6kzwlYzzcbvFemfqViyj4ksjTu79sbjAGQfgTeibeLurZdn3de6nc9cY9aieOls+HLpV8PX
WH5Yqn9F814xvt+/OG8cRh5aXnaQimDntzDNOZmdeg5LdFwMqT8oufUjFGCe7g9yo+dM8sdRXy0k
OSdbAUqrGSrkDEMzyOcmqJxDYT1RORZFXLjZ4kZOfFzmf8zwd5nGbhG/i+CBhOIpMl80Wi9KOR4T
e3zqiL9bNxsPrf3a2+dGfa466HyHLKbfNZjtTjjwZluy2UQsCk1+kGGQtraSuJJOLT3kVgzkRanY
23hwf1LM1nlNhCkKb8o0+aT21lBgl6NzwHU1diKgm+X8X68nEOMaej3LEZGghK5z3FTfw9ZJItdS
QxlhWCsvAaGOaL/EVqYKXy2QYYmNQvw7LcaCJc2YJZqvZIv+b0p/PfZVLSllr4tzLHmGJBzgU1Wi
zw+SgXSfX8dpXwADTFcjhnJ2fhhNZ9muIRVNsNpMZuAtQ8jbam4gmSBqdcnp183dI6FQ+BEjKeWb
HmchOW+nkjBXRqb03GWhZLl9rmSph26fc8rtUf8aLVo7us5ktJ9FXMip2w5d+TVH0F+4UVdFRMmG
08N/jOrMB1pHvz1UpciTnITHsSvmrvfnEVmoR3OwSGjalqrgwegrMzmhEmPWD53o+h/yICnqQUKH
Qz+Zxtz8qCi+fjejoSgxuTXCyLP6chnPGNNZmpsvqlEfEPwrP8k9vYmdPHgbPwFURw4fpjhP5MqJ
2kRtWG87YukkSjOJXJ8qBdU9pZ5S36mG8CkZVXEIY3kPK3d7UICApP+GYlibQFhulUSuhsQM5uzc
f7Er3V+qg9IdRfK3Cec6PUQseS2Jf+E9bKbXyjEMIq0m9nU0N4zNL07TP5DZ70Sh6//mzyNFi5G7
hvgaruDKH908ykVS67VcyCT0EifA8NUQMaDxpGl7kPerssU6EmeW+5mcBeajevkC5GUdLsMgjGBO
f01d905Lm9M4PCdl4YrBeDfZ2kkuP4jM+ZmNe+pn20ucsVdtS4i47BVmuhnbaJxFWkJCqXBeNYHS
I70ytyyNRyttXQVKm4KfbL8TiWyjxHVQdiZTRi+OP2z2Su6YXQYwyQz6JnVjkfot+PYI/f2dq3z7
tDIOnrhA29DRIQ/cdqr7Pg4VtVXsQKlK+5R3NqRVkKweFBnlqPZC9aPcjDzkBbqHNLaXb53Z1Ud7
cL5llto/zcWoBHNIWJC3CDXOhtACycQ1ShJZ+qAPCA+HRmkeQyXe05Tc+jjBCEMLh34bSo7QwNkX
l3siWfBt0rs0DJI8crUMD+dYKj4PkXyUw+fQPjX6k9NanryqIITS8zi3h7KeAfz0Xl34hvTJGqND
GyluSxM8tfd+31Wtj+IaRRgUx/hp4CeujLTbLJKpVoaBovyO+Yhpc1S6D9lBbyK/lBcsAyg1aFzk
SvdctXtfdhsJrKMDPMIjYU2+jS0cWBV4IWhdHgYF9Bu3SiTZjUNzJ9y4OUd03ajMrueDNvXlN5CU
2KqRkeRRHZv/NIt2bqqew99S6GlSkITdqxGNRyNSjghNYum3hzy9PiUayuwaBipUF5CG3cTrcaVS
WiduC2y9dCO5OMqQWjvw8/dPyd4wm+tUM8M4sodZClTEDoRxkupfSmLtDHKV8/LF3nDUaFKTuhFh
Xa5llyOqnYWOFLR2dlLHwUVg0Rxp7hrf2wGZ1hzhBbsWXj7nO3CNK2T1OvRqMkHWA0QZ/ufl0EUq
JMDwafQSKkhnWb6kW2dGN8z3oYJhEbrii2b8k2vDJ6kX7zGH+3dE01LoxCPTo1qalAffJ7lnzx/v
L/xVpPn2w8CxUB5lcejAXf6wmAJkZjZF9DJ0B6QQEDb3NDN5aapjbjxY8G6hLETlxwIrUFSbBQJq
avVx9VfAK8ZXirMCQrBPP6fVwXE+9u1RTctDPZ3TdKDK13pJ/Wh3+o7lzvV7QWxMRsWLxVpeqSmA
v0m1UK35zdJxBlvKSDQW+gTVtdTybJmlq21IHZA276/W9XO8DryqfvDk0xzcLlac6gZs0ujFSdSX
0RrdGWI7flGHrIgf/naoty4aQk+Yp3O/rbfPH/lqrliRkuOC+NKEtu0LKz12urIcovIHoPPj/bHe
5Ccuw4x1MGBbBAFgHbaAbyA2miSRBOI9my7CNbOozd2wg/jjqWqqTG7W02bVkNCbXEkiDtFjJ39v
SfhSu/HizE9Vg3SGvNjqURtAj7vKoIy/nDaPvhRF1e0cpuuvgCgEdk5ECyhTUU3YLA1VBaXQlxyT
E3rUNHvOURk+0vhZaWs75+N6q12OtaniWmpeN/BBMHGd85X8G45+Nc++A4v7WMb2t1TSl2MsZ8lD
JKfd+f53uTlRh7gPKCa1+m0M3YTsfqoK+YuUPsvR0aye8zbxnX6vpXEj+AMMuRayFPDuK2XpckUp
oLaFU6TFC3mT10cIarafa/0/igKHhbZfPrhjfGpKyTcqayfCvX5FDQTH35gGa767dUHS7CkPHYHN
IL9MfMobXXkqjEz7cH8lt9UfxF0comfeUST3UEXeHNwGlQLbmvDiM4YweZxo13jAH2vQJZOaMDlZ
+1xQ48Ojt23DndN1a+xVuJTrAicH2lOXi5ujSVROEtZxIVI/I0YuepN5sYTEByJBmap9qLX6299P
F7AnJSf2zmoFcjlko/Sq5PQa9n/4VCYLe1Y7Wek31vmYdQIW55f7413nXQAYaL/BfeC6Qgf6cjxb
natSmww8+AY4w5QkxjiS/LqaxvJ9O1WpenIye2nPQE8y+9f9sW9toFU7CFM+di/VvcuxxVzlTdct
2JsWULCWWdBK0/TS//tRVkQi7AwuBNDml6OouNQAUJGxbBVlwVUsK++cWpkP90e5Ee0BZABlCc0L
6XSetsthomKUi0yExQvNLNcyYk+MsE6Gswz8Oo6no2REB0wV48L+JIV9kNt7gdiNmB/aBEhPYupV
yXS7W2UrKjhKM555INxd2UzFsbGKF9kqfqpGHx7Rq4ndrLK4jiYReqW+/LQacU5beT6GqJyfSpG/
oqtUeBl5nbsC1rxIqP3B0gr9mCj/y0MJVILyODk/aNwt/atZcAvOUCd5EY50RFPn3URA0rXv23DP
N/3WQQaQsdIdkcug0Xz5cdIuzG3MnosXverTo6E2eMNAA/QxcpveR8OovKutCUWbLN/Z4reOF1kx
BwxJFBVL1suBrV5zSrNgi8v5b8fJXFAaBYHB+FhGe96Mb0Zrm1DAcQBakvqRF1/xwE2U+sAVS3x/
XJE+ZAPCHGqkyGcDB+HnGB6yPwhoOnIhtQenkLhCUf30QQalp9Rsq6OmFc4zWUPqAQ3VPGtMBj+P
WulDEUWQiJXOPs+OsPyui42nyGiyE+28d1FTSwc9LevTmGrRo6yNpquKZvit2/i0S6LKPWzNGmQh
tfZhVjuS5sqyj5TDQihhmTjfP4c3vzR4Bli1CEoQaVwu+JCDPKQWhwWWtPwmkXiN5dBVlOzIBvf0
LvJmGfTl/TFvPfb0qJEYxDoZQuTmHiskO1TbqS1fYEA/tQqab9KzHpeBJb7fH+h6N3G9cFmSt0K6
YyNfTi4TIpEwfcBUlIgG59tCyX3Byc4W610xLK/3R7sOoHhxkaaE+0BpBzWTy9HChfzUMevyRTP/
HazzynwoWrcd/9Oj/AlU8UdMYe+PeAVoAoZCtwWq1mqbRti0mWA0iWSUFcT0jRhfG8Cls6jcTEqc
XwKRl8WtoA2S9GlOW3nUL0B7j3jsvNOwef4qZ5XxWUV0ZXatoV5616pMrXdrOdMeFlGq36s+rD85
sdH8jEAVDH6aa4lwi9KM/4PEjuzH/cnc+lgAuMFGvGEXtu/OEJUN6KWxfJEEvJRadikigyaaXzN7
9Iw+3Rvv1uciG6RBxvLx1+aqmeKoy0jhKhrr5sMM3zSIyvmYY+EXh/LZ0TKoa3t2ftenDdYI6D3k
pWy4I1t+yjyYOKfOUfliIoNUO8fS/NHY1SNt8C6ODw5J+f01vRHuMuDKpIVhsELsNuGuXaiJBY4W
A1pZEhTw4Tx/K4BRP0ZjHX6GlWAPXqFl9qcYTLBJ8JRT8pyGCsmr2JhApt7/PTfnj0ABhwPODCDw
yyOyLLlDwtWUL2qfZZ6e0lqLywGbrCEr6bs51YdIR7EIx0FnZ+T1Hru87FmI1ZWBa4dC1nbkntaC
LGccTnvS/cGUvCw7abH81+k6y0wETveGpeNNuZxfqEz4PoVz+TIqZxjibp5+HOiPjNXiWfIIej87
UB7ZgU2v98p2asTbMC4A1K9b+XJQ1cmGXJ4X7p0R7QX9HVm2f/+z3Vo85NdWThdsXWqklyM0ZeSE
kbOa5UJ8rwjKsiDf7ZffOv/aiqmlK09zdpvrxlaoaART5UuEzWQGEr6RPk7hpxAcZrR8vD+h6xdo
ZX2jw7JC3cmtN8GniKZGmyeNJdPywzLoRJ69p5XLQR26PRW09ZtvPw/YIJSFyOvWc7hZvGRuRdys
9rtS9RRGn+T6s6y7eoShAmHNz9n+0Tl7SlW3tgRIpfV5QLcCtOLlmFApOzBreLDS/guPnWUsforg
wfH+Kt6oMkJkR+CNIwWVm2D6cph5mDp4Hl31osQ1Nge0Wt/HZeOF82t5xm/Xr23Dzfaih1ubEUIc
RxiKAE/t5kobNJFZiwonVLee6uI1Nx5bea9McOue+nOMzdtAgaUc4gGP3i6dEeN8WGoIvugfI4ml
QTvb2Y23dv6fo62/5o8CGNKfraW1EZY4Rn7oM9UrrdrV6i9pJ86GtueqcGtvgEkBYYN4MG/D5jDL
Y5+m0kDiZRggLFJBjIeU9F6X7cYJg8WEIKpDgAJ8azOnfFIasZRZ/RKZZXnoFktrACj36mmeiuRc
Irmzs4g3psWcSFuhgcEw2BKnFifN6zLvMTeu6vgY0Sx2UTD5S0dO+kT0tQB5rjmDTet/c7Am207S
2R7aF31Sw3dDj/yMXUuWv3OwbuyIlR8MMRm1D0baDCMBPc5QVV8dGqjujq/1FD9n8qvejmSe9fuc
7rLQ5of13+gKHTQUG2KcKlDLd6tiONIS8MNY36tfraNe3GSU/yizUIjjR0Hv3XzTBrlNo2POL4PV
T9/zOUtSr06hiPrjrFdn0WgJbpS9Zr7aRaL/THuE6cJl7tjMSSb5Q2qYJ12D9+QrfdEYLua71s8M
fMFPMYeYGkSNUF02Zdt5czrrH1BMagGWt058CDEasQ66iMfJa9oOtOBsNAJUO7qov6Re1aOjBCnX
9ODij7/T3p6mY26GY/+xKk0xntu6zTS3QaKlc63RUZNDZA1rhbEMM/4YzSaYhBpd0Z0Pud6AV0tG
KYwqOmfgykRHzZx6dOrYJKhttAezqB9CuaCY3o3yQwky0LMWYc1uEsed6nYtMguDI68eVWPybFdN
viNRcR0P8oivFBJgK4DTKG9cXjX4tpCWglx54asJt8q1h6oQvuaclFxDoTN6RJ/3uMDQibL0wzKG
O/HR1d39NjxFKTJNAJlbLdekzBW7t3LzZeyiY9mYCilL4sVhlewEvlcX+DoQBYTVGo6G3paf3TRp
nw5Lbb5UdgmgBFmNvCWhKNxWQF4Wz2O4c2R3BtwqUzmNowGVqswX4Pluj2Shg+xpV/uKobtW9lty
vuzsrDVE2ews3nfw7qCReXu33azEtmIxyhxGMMPDgYuretIS/b+lB4xfxDm2Y0m16K9dA8x8KLXq
WI+jeZJW05L7v+TWNwU0zEflamSczZYqilgfcMwBkNUqfu+cdOVAUW3ne94eBLQLH5UYdxtpEK8V
Jrp55osAHNjROKXVzjOwc1z3RtmkJ4VD9SYKS0bpHgXFR6s86cZOPHi9Udj6FKzpP1L64I+XJxAN
Szjyla7hdlz4ELhU5RxmD8g3eRpW54m9sy/fOieX+4STBieAbsd6GrY1kFjGbKQ1Uv2FiKrwwNIu
iO/Ohnwokg9q9n7Wv8vqF5lSsqyXnqCE1Q7zEbvSINLhfOR7D+it6f/xc7YZkjCjSYs6fo6mPesh
Sobms3C+CPU4pU9judMLuQ5QQSYRg4BOWEX+We3LxWbvZ6llSBY+r/L/I+28dh23lm79RASYwy2p
sLSCqO7V+YboyJwzn/587B84e4kURPTehmEbNqziTDVrVo0aQ38e4syw/QJIoUdwdwCxWZ3l1Ocu
4Ep512nF6JRI2x7un49VYMI3IB8DVwTVOji7FjkaWQli0JWGcU64LqlI7eL0y79bIFPPlQz8DJaj
ec7fxI/mzNZjTbV5LkRBdWIO+05Mii3tjBsrR8YCiCbpGWholi61zus2RzcRl9r2B0H5DYj2WQhf
1JMcJjte7f/sVkiQUOkADwK6TVnSlnQhkoOdEDNtpvioyaS6M5QG1Vzf0lJcH3qqcbxj+CvoU3Co
17OHpmchyfC2Iz7ZPWV1E1L2D99JnrVxElcRMfj5t3aWB1+uKSiI2In7yTahr4jDTwB690X/75f8
bAkkC0UC/ulv6eXNfgjZ4mY3c61kOIWD2daKLfp+YrfgeXde4gmnrpm8B3hXIW/yBuHQtpmG+8nM
/f2NuWp+53WtogDGc0NT5ph8EceKcOkJhu8h1TgKdo9iVJp+CuR9lqofPHoEy6Mx7cpicCMtey2G
4QN1vBk0msTlxpeskn1z0xCX5Rx64ASXjQW6X4IqrWXrzJOFuq+U1acyMfqHUcniPXF4R8egJx3K
xjdO3ihLp/sTccs83buQm7IiClmH6z0W6GURWRnmhd6CNdKvd4VBGJhFBoLB1mmCT1nPEHvUNoa9
ekfwUqHmTKkS0UxyDwv/F3HT0AOgtWd1dL3wi0bSLZx+m9nJ0zYeB+sRquSfINgAIgZNyxKg5o1C
DOtPNZwnCwpMoUX7YHAE7zMpxLJXye0JDny3G/f1+khhdEY4oT2FQO6y02HslaDXfHk4S9p7cFVc
pzBzXzJ93Ig+bkwjb73ZFmWLmc39evnqVkQFJzCGc0mnGZwjdmtmNAuD15ZepbDciBBmh3N9Y6s0
mdHLOINE2TXzhfLm+Ba+2NZeH41n+kOee4r2hYBsS7ZFRHxrUGTBaKdA93f9FBjMqBIocI3nuqZb
tb8EAdDpzG5gpv33VuH55fjW2ML5tSb4d2QNxrMxBWwER8yrnSX6L0qS/snU71X93AnFc148hMLG
2t2aTe6ruWd+BqQtmxNFQVQ7L27Gc6CfQkM4ZbGtAzK5f75vzuUbI4tzNmU5nYliOZ7JAx4NNbST
fnxqn/1gPwlb63Zj0yNiwJ9kVmAUWTKmDbSVWUZcTWclAoYZflVq2RHFH4aycV/dCJ7ok+cCgZEf
QA5IgOt9WBns8Exvp7NQgXgyjuYXsaGdaJcTHkK+u8+SjSt/jQmAbvatxYWbjHs5hhMAi0Y7HUw1
f99eJsiXHDIbCG4O+TM69g/ZYMvdf2WZ6gApdN4xnL7rsUZxNei6309nzfWydF8Vx5T3+YH8pR5/
r96BCaqn9+m/Ju7nchdNYsCO6ZtdXUqwBfdjKSHtE0Xk/UJhHxfxhlteqQVw8OjfIQVMzzhB5rIA
JI1RHBpSLlJQV/aaUJzF1Hw3zi2J/SfIeHay0Dqe0e/a4LsFMY31UJeUwbWnCq6aqT+0hgC6MOSK
BCtnnaGFsKlT29SxHJltHob6vui6Dbe+jjT5ZvCOyFko4MmXOAceM2oHhkY859Gj0bWXLn/I0lNt
/ijrF3X0Nh4J65vrr14VfVXzXofy+HrpgUlVYxX50hmCw7p5torOTgtES3ej3DmZpOyN+td9b3Hj
TUZfoIIYGH2pVMKWXczppCaNFOuYPA6WrU6pHdXoBOef699B49sQKmRPevtoTgfFgwSZ966GS/bS
/GHjQ+axXV81c4MiPQGkp2bCs8W2V7TWJKDWpHP2LJgPkyrtlJl6fvwJszDtZU32WurZXjL+OSyZ
zXK7gS4hib9M4UdJy0lsTekckRv04qdY+NagGxm6ofDl/gjXW+na0uLm7gq5kaLBYKabyG6/i/4H
WfyUlfEuePTgWbtv7IbHnK1RwoboiQenOH/Nm5tb7IwGDlfGVY/7ybU4IDAAeBoya5EEp5sHsckv
n5N03+ytMTJfFLIoManE29dWQwsmHU3N5LNp0DBlHYLmYqA46Dlt+F0QNyb01hjZs9ToZjZ0GA/m
+/bNGCsxjKfIzOVzCmS273dhbaPODCPUPi3tsHwRuthOkBC5P8b1pTc3084cFGRMFBz0tdWiCfRx
ihL5XIovAMXauN5n4we/7TeihRtziZ15eHMTAAHYtZ3SA+NQ6pV8HoraMfPvAXpMUViA0EHEztIe
oZy/P7AbDnoe2X8sLlYvyYZu0oya1ctjO06gPc/trPtCAV5QnHIoj52wU2sLbTTDJgVgC4EFNn2X
84/N8LPWyifPOjap3ZdoVrDN6tA4Zr5+TGTD0RRA9VvYsJs7AEgY7mKmCWPXXc9RHqVyq7elfC6E
Q+TFthxVu+wAolQq4akrbc+gh3aLmfFG5hp2AgKRub4+pxsXrioYpYLqd8e+C7RfaLQ4gxXuRWVX
8NYQf/EIgD+5slsDet7Ueri/SPNvL9wkdwS7nbw5COVlb5qkVf3UVq1MyGVq0E7U+WHykvhw38qN
iwi5G8IPGG3gYbAWF1FflZOZBh47IcpevWE6l5Pi5GG7E/SMvmOR5VRIk9UbzvjWzM4Un7zVgUmx
nIv11IOqrwRSaOe8+wnRXI+FUUC/11aG3WjaaBUrv2tB3t0f7U2zM0fJ32MGskC+3kZBV8pFXQkk
JgHVI7heC+Nu0FPbHE669KWIi4+6cJDDZ8jD/jnugpryjWXl2nIOBjo2Yl8750NZ0Vzb1w7gmGnD
Zd1aTq4B2vBRuEEXcDGtShIqWeQF2jnyqNTFdMU2f8byJEAM7Xfdvn9XRsZxY07XFTpCJsquPA6I
+qj+X49MnDTKRxzZs1/b4r4ZX2VYBMvo2OcfxcQ49FNsS5f7Ntdng6eByV1HjmdmD1xM5kiLsQCP
/XRO5EjZt22on2rBqE7/boWaNbHSTN21OoFjoE5KHhTTWZ6IkccQWRxYef9VXIN4hGuUBzFZRwDa
y1Cw8qC+jstyOuvClB7MEIIXc1DCDW+yvsuurSw2fp5aOkVx3hodWqnPBtowe+TuQNbJpnCyPLXf
mLsb9rg3SShQTaY3awmsG6xJTrw4ls5epOjfcs0aD1JnEh5oXlDZoA+2JMHXT24C2788df8X4i4c
2Sx/VvG0IeiinA5K2msCGrxg5RLysvn3xwKUyMhUg7iSOWbLPHGQDSDK0O06V6loG6NvB8PIlfRe
839P5pMSbRyx9WRem1uc6qEU+tQCPwoUKnK0ZHQ4cA6KwdW/J3GvDc3u5U2cJZOSVhtfNIC55D/R
Dn4OwmiyW9mWkU0WjCdB0GYi0NZVva89AjT3z9scdVzfeFifE6W0tfMCW7JkGGahWzFx7jmlX/fX
6J/0r0XyO4YC7L6dtfegzWDu3phZiaFgXYwyqcOgFNCxO0+V/yMF4M5F56UbN9x6P2KE1jKKpLyA
yeRdT6WEmtpg5ql5tpI0dAAAMiaKUGD7m/6/Gc8bU4toTk8zUy9geaGuZGa2oRbZPhxgFv0vZu2N
lcUm7P0p6vKRAZleemiaCcm/LfqiWxvg7ZwtFgbS5jrrfBYmNXaZUGROSomwNT6YegLpSfTx/oBu
nao31pZ1gplrI9fpOSCRm9QHq/XanT81r6PlP8fVOG3sh78/t9zdJEV4NEFuN+fkrzeEOtVV2Cml
eR7HbCfDqeU19UttSXsxMndT92g17RH9t5Mqt474GI+JHbbSUcrbb1bkfSnex53x24o9W5mOisTj
hxpCEEtuquj26O0M+ITYBccRwH6u2l3cEZK+vz9hN4LweSPL5HSILLgSF5fIVIXQBwO7OQ+5tstD
5RTW6SEOuOPlXTPsVO/U1q9xg9b4fcN/cVTXc2eiZMyJJT9NaWHZKV8lkT7CP6Kcm7GCkOVzZD3Q
AJvmr2nxXYRbw9feqcEvufiTNc1Lr7zvrNcu/myYyVMnaIf61xQ/yqjNtg++SU9YJP68/31rhwLK
BlJIwh+CEvCW10tbCzOIVSiUcwfL4I4yGwmrSNyCl9yYfjDcJs2KRBkza/Ii6vFLQaAdJ9TPpVLY
WY005J7XofEJtb7qQ+9mQbXhkNcnhMoDpE4m/ArQ6P5tZnlzHVg5/SO+V4Gy6KAEF8zyc5GSrxLj
r0JpdRsB8rpLFqAvjxD64SneMYsLB6O2Mbw2oQ5sKZb3ZTZRHJSzI9gRXsKW/AP8VYQwrElOsEtO
qccJapr4qBW/By88KXKhQOGQVI+q1I2PY6X9uL/GN/Jn4JDRJSBGA49H5Hm9yGYr0aLjBcbZN6Wn
XtCfq8Z7pbfbzq1PMg8mlGt3et0+eHVygJ8yVZ815bGWzL3UufIWHvVvhHt9IuavmXsCwdTOQIPr
r+mFobc8j0q1/GkgBDFp0v5qQZrr0FWmtT/Cn1LvWBej3QgjVx4aBjOQHcw39zDkFQsP3eqxXEPp
Y52nLtuPwRcEgB0hvxjTB2hP70/4vNxXI5xNkauGlJ5yMqXc6xEClFbTLGosQBv6vs5f4SO3BcRi
Ewia8i/q+/vWVlt9YW1xXStS5xd4Xuuc6X+asbbp4KId+eusXnjf0CouwBDCbPTTzU2z7KTrYUmV
PgqJFXjnRB/tkitUDr5Z7RY90C0rZK5AGICYpAq7WCcxapHAFiKP8LuCtmInZT+UdONErLweqaoZ
EQ1pHUEUr6TrkcjgoXWx8IWzpqf1rtdywVZ6OT3dn6+115NpKiYHIv2F1dGRfm0G0H4lZIoonMXq
OaJeOGqaXcffkJrsmsxWvZ1cgASRNpZpvdF5s5gcdx50AHyX3K5oyAihVii+S1uk3U2/rKa2u/aH
IX1Be2TD1nqnUwAgx8gmB+LLml2PsIy6KBayKXD77PcQSh/M9kWM2x2wELi51F2/pUO47uCabZF9
4f8GkUlnyrXBtgrqakLyw1U5U2n9vXVi0UVEheYAOvGn50b72cMw1rbvQfEjAAeqWWie4NI5hnOd
4guiDUYB1aqVOH5F1n6LgOLG5IO/IaEwX/m8rxaHcRon3bPCPnRN7zkufBIyGiLXvwvvC+Jgu/v7
a0UfyL1NRpF9Rdsp23jZlgG6uO89SMDdrHuNsq9e/3Ean0etsz293vfScdJ+lYIdEu/SJJn9zCpX
hltN/dwVClQqk2grUNg3M9DX34IGrk8YMQX7fuZVxMupi40hogc9jqkSuVIIbq/OyNQmg2dt3PIr
xmVmgC3OYSazDtZxmVudRo/EIl3zrib7Ng3eu0SMT/OrpYAYyhcuTV6e2kLcGZ+9Ibd5ucsB9WwA
X6kPeX/yWUzB+BHPjsV+jA7NX1ThAF+ItkvDrXM5O67rWwFg28wATlvZzKmyuIWBD3lGMIqx2wZO
nb2qeXUoZzZo/Ucr9w9eiljEhgO6sRkBgvHwodBBWXAJsg0yWUomw4zdynoMqg9Sewn9x6Z+Bh26
4QfWpWjqDPMfdCMiGMfld30uAz8tYez0MjfIuwP4PTuMR7tipL2s2YVfuTxa2YbeLh4/SV72Ug7d
Pw+WuaUhl5IH8EHgzNdf0IaxUfReqZ0FwXLCcdzDRJOQ35Dk5Ghu1L/XEwsH41xfAd8/R5eLpfT1
Ma5kM+T+yLTmEKZCYI+DJj97uUSHgVqrrtpu0ovfNgrjG1zqM/PWIsickmBKQzMWzmEhKU5KAdxw
jEit91MCBFUc69ppwNV/uu9k1h4eSA25PcrhHOfVCZNyvZMKeRDIOJjV5GRFqOnICMPgg4fPa8+u
R8+iWheKtbgHPZJuKd7d2Fp/iaQBGcy8esgRXC8s+ZBUlfqJL/D8ILeHBMoAEGjBc0Yq2ukyDmqX
pNlOgJvRztIYYhm9eiD8ko9aA9vP/flYhycmwCm0F9B6oOy1DPURbkZ01xQTNxAHaZ8J8uBgk4p0
0W7Vum6YIklH29ZfVWFz2XyQ9WRUq8CK3XpQlF08Y8KGip6Lchi3CLDW5A6MCRoUEH+QL+NU5833
5r2UC4DDwjZK3QK4QkNzg1nWsBdWTvekE6vgN+ThI+f4GSfSjbusMh6aJD0W9cHQcruqhsOYlj9q
utnkjbO2fi/MjPrEFrA6AUtazbikdEkQNGnqip6F8CRXvXTsxnTnFQCyv0lV6xjaQUH3qDk2xlOS
Cv+84rA6mXObFPoR+JfFYce7qo2cG6nriY9qpjqZlezSrVLE6nCDdIYMEF4Fc1YU/RtKvpl/X23h
M0I6g7hGfQxU2WnrdxZUCa3mUvE83N/D68B0YW0xJE0V2tYf/dydzO5klr0teqdi2H2M4PODVEE7
y8pWpPiXWebq+pttwiDCc2g+NsbCJuFY3VlDlbs1DAp2IHX5PpKzd21XfK/UsT5wWYVPURdCF9ym
404Za9AshgEbqGjlu8KLhO9BJmzVSW/NO1lbaFsgTAL7s7i3/E4Zm7Ebc5dKDbsoNGhebDoD8G30
LeiTcj+p25RvModpORXUFyAJJO1CkL4wWpmRXve1nrtZj7yDVqvyyVfpYSz71CchUvsPpu9zewmC
sNPj1HtCMfZrLhnlqS8b88/GZpgnfvU1fAXiyujdAW65PvqFCP2uUaq5O0z5Qynptv+uGotd3dW2
haJSrD+2FpokO3Rn7lu+OffzQwVCARHhjIVjt8KRzvfJL1yxbT7W7RjtvZI2aVmb1GOUiQYMfFP2
477NlU+dOwrw3PPtTXJo6b41gYKgME25G5IRBJYfoRRWtIJT0ROwv29qFQLPpqgsAssiCOM1cD2v
Op18BD1S4RreN0X+qFsf7//+vEsW60YTw4zT5g1G+WEe6huX0UsoYiSWUria5RrmKe92TewM9fvx
VdB2SAfft3Zjsa6s6dfWQnnS+yQxCldNXjWUjLV3wXc//YCUzH07q3iDh+T8YoA+///+fm2nRDol
1syxgC98N8KD2P8pueVF/xW+NSceyt19czcW6crcYvObljASuGBuQkMt+tBulXtvLRLIJqAGtIAS
OCwSn5ZgmllI0tNN5MoW6g/6+Bh7f7zyJJWOjiJiR1/7v48IGQXoveg9gXxrYVEmSUPXBAtlZk+B
4O9VZFT+NwvznL7ZeHUgQoBjYoG2CGGfxj4cKiNpxPtW5g213N7U0nQYZrkQyTFcW9GjZLTiMC9d
Xz8EcOQm7+Q0swdjA4p8awO8NbOYrg5qnbyuZzPoKjbZYyA/3B/HLQNg4AEeQ9aArOEibB8afSyI
YEvXNGtHSl+y7eDtxn0y89yjuMmzALjC4mwmaG9pJB4q12gfISpvVVs/9buYmE0xDmJ4keQHRLqH
/fBg1R/DQN0jjB7bvVO1O006kG1Ntxp5byze1Rctj1UWlWk9GJU7CM2DGIvzBrGz4E8nbiUlb/gl
wrI5eKJrde4Yud4mUdo20Eoa0FL3oyN2f3TzKSR8kCIf2vd395dy/q3FlqQphVcQdQXokZZyDYOo
J2WRFo3bQnjpkNpBU7eOkockokT676bYMmhYwjlADWNxefR6Ryo/qBt36iVHRd40kvbTeLxv5MYq
0YI6Bz4U9Thii62J3dGcjKZxU8gr45Sm+Dj+buTjY9kXG3f9+hU3J6isWQKA5ABpq0X4F/U1XglS
axeRiyepPo4GW1N9VYxXI9adVI0OMTSdnqA+1IJ+DJItrsX1WOkrJBlKBweYLWiurveJCnUkvOFl
7fIhwO1+J/IHT9gNqIven9P1HuGZAvDuLysbG3KxHyH1DiPk+WpXEmC2znIIM+WjkG8lXNbXJMAb
BkSyZZbFXJLxNRA/y1k3NW6mRnYvfcijE+rgowLd9Jg5pXq6P6ob5kg4IP0CXJY/lsWToVGUhiJm
Q9ikfxLaAxicrnbE9kPlTKW4VT+58T6Bn+c/5pb5FQnqRsjBx8bVs59j1KGV/VSVXyXUj7xdGJqn
yFPtJvp1f4w3Vg4psL90OiQa6OK43iFenFRphSibG6IEpnZP82PWKza2x9pdzWQYHDUyKiRHl/Gn
lKRFMeZe4yYFjaC0TfdkULwMOOo7zyg2/NWNPT+zkKNARCmU9+PifDcdiSIz7Ft3jLJfE8wBESiO
apLQ4NyK5W9MHlizGQZGmZuxzZ/yJiaQejEqGkVs3Ub9aPnlj8mKvw3+v9cOeaNRvCcTxTOSjMjC
TKvpCNZHZev20YsXuZriv1baXhAe9eqP3tOp7ZPYt6SHaEI4VcnfZ/7D/U2ybtGcv4DGNmjJ6BSF
NOF6oJPowX7Y5q1rmQkUcHYvKnbgP8n5wdMu07SbksyhrD8G0B9eGl66hfW8hTa6cRqvvmHeZG8m
W5Zzb5yGruXwkxBpnlsleTaRw63hQUQZ7OskbrGU31peanI8Wamgcv4X3jtv5boHg9e68vgQjL+z
IrCL/LAxtbMLvr5emdo3RhYRX5dBa2rGQ+sm/VNngJuRnEGj91d8rwzHxD9V+ufw9b7NebVWJoFS
saco3q8ip1xGPzyFhYxtGzoKgkbooWSfPW0riXnTDoxqsAjx5gfAdb1ik24FaaIrrRtG1vce1Rkz
EH6k0edR3SIMuHHRMos6oujQ7rBHl+mqqYukSSwwZUX5cxi/NG22L2krJXG56xNj308Uf1raZDoP
jovho5jVG3LR64j3+gsW6yjUQ6WH6D65SVddIrn5qAVb83lzP74Z5GI+28i0+oyitwsV7b6WAtvq
nlX9fxzH/BFvjpniBWHutyruU852nbQ3+q1hrNOuszeBIwicPqAkmj6vTbR9KKIwZs3eRP2QlC+h
T6+sEwZO0TySsjlpif6YhY4KEBpw9Dk2tWdfp+NpqE9iQWFF7WxVoN0J1Rez33gZrZ+u19+2uD2S
kvuwNxl+uUc1mefEO/2dFH+kYcIe9MtYyRsxxs2dC2iHJxJqY5CwzfvqzXwHddzWiuB3btu8F0cq
k1b44oVziVx+mYb3GQmbaSpeUrE+Vpr4gAD7Vg/nrWPK1QI6BSAn99kiSNRhgRh1eepdoa9stElr
ubeV6qe6xaV8a/vOZPoQOoMwRj36eqRZTe90bEk9FxjPouJU/JjK0b7v2m5dEqjF0MhLi/nM6HFt
Q4H5uJKNaHDLqdxH4rMh74fmMgzerhj2W7Jkt/YKXTn0mRC1kdNcHPnUagVP1tPBFeLO6YPoqNGQ
g5Mpm+ypiwy7hD5SHHf3R3grlnprdOEEKoE6SJLGA1Hi7yA+GAZF7S96fiJgvG9oXWb+i+JBVmCG
c4BaWqxX30G1metYMnLfmSVUM7N6aMXmA/1yOy/+oWZfs8Yuw9oN6XVB4+6oS1+L8HsudN/00DxO
0DnoVbYfpMQpFO9QIoHQvjYlVNhierz/sWu0Fx8LeJ0M50xhQxPA9cJLWhDAws1apOJDm+/0L2jQ
+MPeGhMnTX40+/RnSNPbb9grBu9nUNrdxlNv/v3FnXplf+E2Iccbaqr+7IVIPpWG8GoO/96IOY+R
Jl0RF0UOdJnxMKpQSrSyHNxpCHZIIH0zlbOuNS9p7gaTadcAvPP2D6i3vTFpWxM8b+blAGGLnCsG
YLx4n19PcNJqrUqj6egmrdU7sjk+iEg00TqmeB+EsPshKnAR+I1wDEu53Aci6nKtEe2GSeo3otEb
Z1yjR5/JIEtGTWX2Z288ZicQEDdpxJeo4tcy/y1a7QVZMqcXgLp/E60tnOMNvwXchDIJCUYegsvX
C1Romto33ejKRuFI/vCgFvvO6J0hSOwpgCLJfwRbMRbfU/VzVVpu9b31vcck2qJ8uLnH6WqE95TE
N0Nf3JtmVpuJX0+j22RuBIlGG9iy8mR0R9PYj82hM6xjAaUA1ISnuYlHDA8iLFXS70zzN3b7rVuL
bhEKd9RO4JoXF66vQ9jTb8VxdOv8qS2c6Hexszp7Avlylru98TKZXwx/o039plE6l8j2gTAD1bk4
Y54wjdDDpBO88sV+QJosaCHQhv59IrUHusUk5SDbsT/ZBdKKnmFtPtHXVyU4ypl2AxUoVmCJ4tTD
fKgMTZncMvoMw9Fz/Z0peiojq3TKvoQTunAE0UHzC9RrJTz4bW1L/q8uy34F8Y/7Hm/tcKBrIaME
/xHrQI/M9SkwlRENGlmc3HYAz6SX04lW4n/mTqFICIyPHk7avrlOF5dN0PWaUjWV6GqR7+SGbCep
/SfpPvz7UOg6YkaBT3GTLmIuM0I6SBNK0UWT9qmXjdBW4B+4b+NGdoUONN7PvEcARlvLHStUoEto
TxDdoH30BmSDH0PhpYnOCRzlEzGVgvZmoG516Nxapb9C67gPym9LwlG5iODW9rCKpMxo99MY7xHX
3gIy3NqWEDnRdwoce6agud4LQWxoCT5DdHN+v4q9I8iGV7T8vhdBuL8/jzcH9MbUYkdMVpaITaKJ
rqRO+258gYHU+d8szF/wxr2bSJ8pZaliQRxBXZS5bSnJRtS9duk8fP9iCMkys+cWIW8QhbJRaak4
VyljhDFEVGWl6Z8HwsNe5UEKgQNF0WUp1AjqTsKK7PqQmTbVMUEh7P5UrYfBT3MlkxeiygZk5nqq
rFoQ6qhOFFdE1zNKqn0Ppj2lhH3fzHp7EXTwNplrOTj75XttqEh05c2kuiMqsLF4aqbQnrTHMN4q
g94wxOEEozz3VhLBLy44Q0jlro8l1c2a8hDp4aXwzD9KDe61ST/fH9N6H0OtSMkVSNsMql2WGnjq
ZCnUw4bLpWIH4rcCz3bfwrp3ecZtgd8i907hBAbO69VpRlXLpiY3XUNxhvS5Kcd3tSfhRnvLrqM2
A7AqfNfCvgYk+mLBwb3xAevZpBqKSwCaOzuHZfo6BPg/TGpouUH90rYilLgveoXWRLiBVdqws+zL
GsbOr4MusFwhiBwvjOwOXJJsnbrkx/0ZXQd+84AQtmE2qUUtA7FhFOVq7GLLLayXUX7kTW17kHq1
2XfJl040a72/b2/d4TJvj/mtCqAUPLuxWMFc17KY5nPB1YJGRZvqoZYexby/VKZot2nn0CQOlwZ9
VC/W9A6ool0Lv4pe4c6nsxq4T7gRAd2YAKrqs/4krbMUuxcXpQJJ3lzpCS5GLuwm4XvcKg+VUO5D
bwQKDhRiEwa2WlsM0ZUw6+BRB6Hmcr2HTa1H9NkvZ8baV2uEBVjwq2bXGcKfHlXB+9N929bsY4jq
WWD52lZTtVUamL1+bk1tfAzr+qNZo4BRlZVxiDQlOdw3NzuTqwfN3H4MlRQ4O0I6Atlrc1WBAFNT
aVA6druihRdTP3ZV96rq3ie9i7esrXIFc2/MjCelKgECR1y4Nr8o1Kamo/rcGl9043NX+k8olzTI
fmeI+uJJHLXdmtD1CLGpIirAmwWp0mU7GHrjOZkE2jOrboKRq2wuBF/HqvNKO01GzdEsAOr3J3V9
ZOZxcmpmcDoZ86Vf7eNMKtq4Mc9lBRkdNh9yQ6+PuS9KDxQqn5TWi56DWGiOcZ59zXktO1CmIKYZ
TPprbpVIndQXCt+e6+kojJfdJpXF6tKcdR25W+Z1h4NnWf81emTE6RQ3z5GA3HgKfYbfpjTKpa8b
UzGHQtcbDEMwDxL64T6s5VSkgtQh6uNDJ/nCeD9NzRHmvA6FqOYjcFo7fFX+jCfSYSoCr/dNry43
hjhzhPA2o9uHnsDrrV1Xlhp0bQGTZJT0B6mi6YGOAXMjiFqDGzHDK5D4icCa6VyEH5rlF16VqNbZ
ECv92+i3+H4pUK0vhjzVP8omxWmOvW99meiRLO3WC2PfFvA1xWEYe7po2zAwkodgyrtjWpn9Fhnt
rWmABRrtOAhvKeHM//1tJOnXYtrO/ORwmE3PELjndiCP/cZk35oGdLpnTCPgLfLZi2nQczoha9nz
zqAKiqeJ6NiypSqmSIw2kq1Pen6MjdHcq3GvnSUFyFqmF77T9Gm7F8zI2BetnCAeFm/xFK18Dhii
mZJvTkzN3CILD1eXQxGLUZy6qSwn79QwkI6+lzTvPF+qnSCkTwJUMXxTZjmC6aY38/4uXB20v+ZR
8Jm1U4CBLac/aEOxLQIgzEZq7bJODPfx5IXk48p/Rt7oeBuTSE6jpCXDb3y90mMZJtBWmMEFhuP+
V5IScHehVD2MdSICvQ3a7/eHtn5NYnCe3BnpOL/rFjdxrGdam4R+eNHrn+rwoUczDDKoQ/ixkFEd
CMqDJziCusWZsbohkfDCZbHJAJDiYRc7zQ9QIyhjM7xkiop6ZCn7B4jGlL0vkJLTSsnceMGs4o2F
vcWN3COLUPCuZZTGU9m/R2snBreqkV50UpQB7s/p7JSu3CXX/hxoENfRSoOs4PUaChJKJi1dTZdU
I5GTofUUdXTIqtoPCLd+xIFvbgQAN2aTWAq2w5nwc9421wblVlWFsk2SixI+SxPab9Pl41gPG8O6
tVWuzCxOoVTWKjzVaQJ3qn8Eym1k/pPkh8c83ue+5yQU8VrFfCg2V291/JnQt+Obx//G/cErnwxG
LMQXEZVCbXiKErccoFu5ULew4eXUkbP99yV8a3Fx7/RC3KiciuRSjWfBqnYo0/gvQnGoEC28b+nG
2pEFRZKQNLDBK24xqYaApIgcyulFRZl56sJjGn5S0v48yVsaNTfWD+8O/9TcQ05ws+wsNavIaiY5
zi9jbkBwoTnMYzg4EMRHaQQ/tpPlja1FINnvD3Gd7gQOPAsF/u3aJWBZrF9f5aHcGxPd2nXzrRyc
cbIh3zSsgxzsm/QkJaVdiUcpTB70TcqV9fxe216spJU0AzzkEraH1wAumSR7SFt0Hj9vjHGFfvg7
RuTISMdQZVqSIWZR3phRXOYXQbrUiLrmtX8cvOfIekJ8g2wd7Y0XTfh53+rarc2D+/9G/674m4OR
zi/Wpq3zi9QIOyG2OByqk1YnSYTZeKocFGG+3re4PorXFheOuwqGyBcnhtnV73wx2UnTS1YfynAX
9me0JACvHu8bXN29BCNU1tmyc+KWTtnrs9+kRdZxMeeXStSdThJ2vik/pNkGCfU6xTHHPKwdchvk
OEAHXZvx/CHjzRiUF8FDIYpUcbfrkaaxFaVW9k3Jv6uHWNzlAyI2iTKkn8E3p07tG8Xp/nhv7Fcq
QnRh0qz0N7K//pBs9EKuTq24hGrPo2HWjXkEOwun5lbH5Y2Z5YlK/Q2mQeqMS8xXXlDoIldTXPJ2
tDNxuCAWb0dAce8PaJ6569uQW4mMOzk3gmMKbtcDstQ01qYuLS9mlnSHMhBh9munLXG2G/uSRg2K
WtB3kChaWqmDqYyrcCwvlP0Omtc/0mv5LnoSwvGrJJjfx2Q6lv7GWbjl166Mzh/15vgFvT+2uVmX
l1HIT3H0qaxIlVSPqdDZWTXYhtYCRDwNhZMJwke/Ci/3Z/bWAtKcMivEUL5CqeLafCcbQ5B2Unnx
Gg355sbpunbfCPnuvzAzP/TJl1JaWHpvbyKxYhVqeQkECmKlWiLbax7GQv91384NZwYo8D92Fp7a
DEKtp15cXjTjJJcV3VwfpAyOy+c8cWks24DHzL+23JbmzO8xd6qA71+snd+2aRxoVXUZ6qx5p+aR
/qnNY8uhtgM7ey4X+0iK/l2glBCNqjenjc6INf+BkZB/K9W0umhR8IBEb0bVT5N+knCLlffQSxDk
t1N2FJItCp8bkwtBIsUvAB7Up5YVV4kSr1nQ1n+ZtBxFCvNDhxLrbvh/nJ1Xj9zWsoV/EQHm8Ep2
nKTmaEaW/ELICsw589ffj4N771GziSZ8AAM2LEDV3KF2hVVrZbGrMd0SNqbhWAL9qvtbenv354qx
jFGGnknkF8FNTBM3TYS6voxGRcdZSoIvta5H7n0rK4HNLDhDcKORIlNPXLwRWZmKQpiqfFw6xqc6
GPUHrbTCnYKqOrPkYv2al/3wJRJac1fqrXCIScJOGz9ifvmuDxQ/giIFigmQptIuub6Nemw2cSJZ
9UWpStlGVI7CT2V9l+BfO08jyDCjmwdgPS118qTN92hnW5QEo389sDLXMSiRkdJRsAfycv078hpu
TzL3+tKSDu9pvjenKUrLjWd5bWf/tLKIAzqzopMRUuGCsqvfE7/DGjLWzf7+ot5e0vlbeHhnCQAG
HBdWPEa76jBlTaW2fFQaL4KLQP8RycHR933NCfR2AyJx61IxyBXFJCBM7sv14sllmCqChUFNHFGJ
C6QfsuQhiu5XW6KHt+88yaFOh2gepp17xteWKLMZDIVUzaWufnbDF6X9XqbvlbfhU1cW8MqKfG0l
o/w4KGXeXKgfQekMy7UdIPoEXU4q25kag7jO4Ly/v2vLs0E4Qqdwbrij7AG7wuLTxooZCqvVqgu4
gx55jRLmtCRQN1L6m5BtaWbxbXJTZNNQmmBUTVQOZab5URjrf3kdM6i1awS/xrE+AyLP/+UZWdpd
PLtTXwwJ9crqYulf+ujYjO9D9OX+Cs6+4k9f8mFiXkMiUerdS4fmq7QLk9qvL0b8t1wj4wccD1W7
PUhxyA8BrquajQLWxr4tD4sMvhm/Qd+SysVc3L8+LCPqF57nUVwPE1v7kfXBOTL1XYm6pq5aG7HL
DXR2aWzhLoskkIPUl5qLlVDROIiZKpZ2nY3iQ9WhF2BPQjw+DAPu4aRmg6HvBTmrA6dpK9ieNEPz
wiNayd08LlfIyckra8N0kjhkPEIP0R7bFV0tTidZT4BDKIVeJ045ddPv+xu1vMV8BQi2WdyAKha4
13lJ/4gASbt8vUmm7qKMXXQUaAIc4zF4BGAfnbyxyrYemZUtmm8Wbx2VJfrKizMfFnmvpEnSXxgN
kZ/DtBHe6zE1znrYoxoqdDX3u5hisDt15yhxIeyKQoG9TI86h7aY7OSTfIqKQnI0QZDPEcaIfdJ6
63cus2HWZab0QZ52xiTgS6/XxRdGdUDZpL9ErWfZupw/alZVf0Nus3pCS1uxB2pW+1LPwzNAeOmh
glJ5A9l1e4dmkMzc9AQlwzO38EJZnylFnsv9JezV/oEaxIvA7OZXtSqafSgM+ac29N4NX3mRtiU9
PhpS1xd4biTgeqmpklYu0buJPCYJ2ivDJfLl8lOVeMNBk5WRJkIwOQQJ4iFWGHdpJaF7siZklvS0
Q7iytIp96hf99yiJspe4UWQn6gUInhKtJ79Ho0JBg9qOe0RbEFbE0RWV8YDOR/kYFV38AoFO7zSW
6tlkJNCU5Z7m6OL4qoeTdejEzj8Jnf65ysvOaUZxLxCg2X3awJufZflG3rfin+nJQcQGYd0cZC9x
SpkfV0kghsMlsP5pc3nnj4gDBV8g/j+ZsXwZPEAr8oFI7DO/8P61XLkmV6YXLppWIQzaIypPmay9
aLH3udKlr4MVv9TdQyz00YbjvAlA5+NOA3Ye5aMvCkfm9XGvC9hTBjEZLlIUoaOg7iJo4YD4OYms
2LnQOEqTn4UCMIGvHu5/6k3TZml7cc7VrGuNysiGS2eM6CGUTBZM8q5Ljq3wPfUMR7a83ZgxMKzW
8bEPD4ZoOmA+lWQLIba26B/pBXxmQOOXsZMViVOHiDP7HbU2E1YiD3GHSMFY/6bvvvH638YYMCnh
cRkt55JDKXe94sZo1UrdTVywSKAD5WnSSaus6t+fI4iC5iKJQgID2P/aiqkEqWVG5nDRU83tApSg
VIZufqoWs+bvG/u4sny0YlSwb/grfOf85388JbnhN5Ad6uMlbMpTGGh2ZX4px7PKZMHYC7ZkTQ9a
bX3KUD0J6D7yraMV2Llxqo0fGcjVrEqO93/SMhjGd5MpkvWDyaQytlzjcag8rSjD6eJ7KulhO9Tw
riXNQzjyEN83dbudmMLI/PE83sv01EKRSMmmdLrEs35MSPS993Il2923shJ08BThjhi2B+lLFr5Y
407LBD+spEvsd80+ScLmXIhqbhem2h/7UZDdkfYttIK+f/BLxdjpvWrs4Gczd1o3dchGe8ZTlFr9
wfQq6SlF2uhoiL3hBFWL3k0gtYprQQW3EXF+iKZePydUKnAtGpVQYOLLceGuSFBhNyPlMvrpjpKB
ug/QHv6ttrZeHDTDrkYnslFFYbI33EHRk32d5ntX2cVWNW/lTMwzxDSbEHGB0H7+8z9O6dTmoq9L
mXJpCEWz4gtiSZW1Bfe4jao+6IZnSCAbBZji2gh0VF1QR6lyqeJ3KFoO0Vjvkx6xmGArTpkv8HJh
mYom/5rxJSCjri2FilKajZ4rl+SbLpyMfXkco2NWHSj/CA9T7vQnTbLTLWK/ldNOyQ46QaCOoA2W
BEJRH7Kd4aRdKk1/GMtRdTQttvb3D/vKTuGxZmWfGdWAKPD1pylyH6pDXJmXRuqqnRE3iT1W1dPU
hFtygKuWcBb0leA7IOa7tqTKXSIPvmxeIk0Id5oRNju1VdOdlTPTfv+jVlaO4TIRBDDUKEyOLNy+
qNRNGkSGeRFKFcFqqk8o8QxbqgerHzR7PViGQBwtrRhCrTTFIJiXtFaqc0e8FuJv2+ivBhJi9/4X
3dgiQpzZlGkTk/FTib9ePEPwi6QIE+tSy2Luxp6fKwdBNgcuNXM4W2qKN/PP86ED8Q+KYp4CAc1w
bS5k0sUsDEMgKk5sC4Jry/vbUHpku459m9pKPF3G8qC2HQNPpe1X3pH/te8EhHH8DbTlzV7yU2b9
1A86CVCQi72U0IYN6y7x3TFn+Hmqq9/x5G8Run5kGlc3nMaDyDVg6gsoFwTf1x9sNG2eMgwUuGP4
F3fyrKmfhK+ItWY1xCkJknPqWYvfiuAl80dHrp59WXwcdKcyrY1A7cap8UMAHbPwRMPgHhcbLUpp
XUe4NbdRo1MQJuDbq6ZgnszI7DhUNi7KijWKL/xD8kE/cjnvIHiSkDBhG7llN9kcceBM3U5EoDPZ
3z+/q4YgeibywxWDjrleX7xXEbeVF7mmKTxOU3+y0umfyIwdw98at72B5HF4wYjPYBwFIhCyq2tb
WpqoJpNpkRtGwWUovqXTUew+t8mxG/7RCE5E3Y4kKM8BdU8USsCpURe2K/QUo1+6kFzuf/kNs+HH
z4EomCIelVaCl+ufk6WtNNZiF7sjAccxrKNMsS2rL+yiDx4sFJBfhwEtPtmiVBlJOQN7Whyc+07r
H1nKwPG1enN68OZBwwFLICXnmZ6ZKG12N3+8z0wKIR02qLHr9ckb4jefYrPdj2Jny295pThKfszo
JRKxdKYYwBA52clWaH6bDc1kNBRFRBoN9PuWkq1QqSZBAyO+m+uPpE0vUeyW8TFQz7lxrmWOoUCj
X4w3krBbR0p9eK6KgBMCrPjRrPvjy6H/8E0y+dglZrPDmd+0+N0GW8CQFac1q3RSWwc2xfOwiCC7
wBcrDZCWG0rm4JSZSKrTmcJu42jNzmDhtVDmxjPSUJjV4BfOoogM1dPMPnE9OUUL71Bp1GyD5pxp
R0XIIG8YnaRjzDwfbKkJd5X52CU/wXntKhAxqvCcevHGPb9pdnLaqW/xykNNwH+piy/XA63QvAb4
XRIkny3PPHd59UPrD1pm/SiLzhk9zxZGJMZ/IWvTxOPh/pKsLTwB4cz6N/chlzMogtBnepcHqZsN
IBClYRwPmg8L230rK96Moe4ZH4PgB4WrxZWOIjXrpbRJ3bRLHKUMz+P0NqXRZyH9r74HwAGTn0Dv
qBZdX9SOhlUXqDrLmeWIwZ0bf9g4RGsXgroXM+p0UPiWRVgWSlOvyGGYuhWYZafu9R/e0ELSKGRb
0ztrNx70GdMuLB4vwTICjBMQIW1ZZO54FGE/6PVDPJ4G3fXC11a+CONbKf772w4HD8gFPg+AyJIm
z1DMKU0B5rpxJ2vo1XSCbQnKWZTf7x+ImyoitxxhOZ5syJMleXkgCiv3x1yNMldV3pozpNAiRSzr
vWmfouq1ksuNz1q591fmFuGZV0XGlIxZ5opazkj8qHS7tmh+heOAzGhnVQ+K6W9Jhq+ceWySeFP3
RzFqKRmud7XkSRM2I+nX1CYHTS0cbXLDTNq4XLOHWDg1mL1V7hXBAsT3S6fmeamgJnXm+qHTRNZB
Qnv3ncGTjMxVJJ28v3MfHPW35rAI3zYNb3PRYfAyM1KDPs3dKJn8JyVUw73XxN1FrrNhJ05mfex9
cdg1Pq2jqpDVQ1nJsmMIOvzIfjwcVAqmTq4h8lAJSn2AcF9hOlW1nCEq9HM5DOLMbRvs5F7X7CiI
8kcxraWT5fVQCPmoFGR60x4q/NUhtIZxXxRjfK6iInqqy1CzO3DL74k0GY7HogCA63HifpC9xohk
H6sUNb6upcMklM3OF+TggXJq8SBTUv1UTxU00kbbHu8v2doGKXRakQQEvko989onVTKvDX+Yu6Oa
pkfFk7KDgN6LoxmUNYc0kQ5dZVTvVtJunfvbYjH3DGVoInE657MjuTYdTJZSpyoZUMussyo5nSQf
zench+6gHeMq2pXi/NwVhy5tz/e/eu38M0RBmIxdus0L04VgTmbZRLnbmyaDG1+6sHCN2SdvHP81
V/KnncUDKmutnKNBmLteeVDi9+yTqAq24X01Z17M7p9mixpz/t3L8/+nvcX5bxg99UFc5G4V/m12
rz1UpdZDjBZ6wem5v4QrTw1FFBB0M5kt/7U4ODnyokBIrMwt5VA9d2ZItd9Eb6xPml/3La0uIvRu
VGvgi7zRzPC6NE+ylI9Su6d80ByT7qgeBdAk/aC0+hdQoXqr+vbBxLtcSErAzF4Q88EFutg4weoI
PDsBBxnspOLsh4FtVt9D9a2XW1tLor2fnkwtPpi5k3vBrifgjmztRFZqx8KD3zpE2XK4a6ynUUwe
9A6FCg1Mgfn275eGegXRP1sxN5+ur5DRTmboaXHuZo3pFJN+qIt4N1H0F8z+UHjlXiyDL0zBbBzr
tWPGRAqkcQROVOsWx8wsUylQoiJ3TcDZdZc6QfY7tH7oyVtkvd7/wjX/9IepZQzYFnlWVTIeXauU
Cv8Ms5KU9M+mDsROmeRqz/Q4cnZJ+m9ZSol9qc/8/zcucSgDzYZMqHMc45B9nvTWHqWnoix2Q/g1
iX/e/8i1E84UtDlzk0jMDy/WM1aydtK7KncDL7SL8lPOQGb8STSjvWyFL33yLFb/urzM56GfSyt7
hpYie3N9ckh35EJv48KdJKOG9Kc8ZVqa2pJSqk6CwOij1Wlow8aTcAyGaTg1QZAfSiuDB0CZoFzT
w59Tb7W7ulSbkyl1ySnziu4k8856UpDu7i/Qmr+GPIT6Pd1pHqtl5GyJHvUxngpvsDpmcNL0bCaM
Bfq54NtDUG1BS9cyH679XOWHFZSiyuJiTUmCKq6XFq5i1gep/xyn3xLt7HlwSXyi4d/m3zvT3xUm
kPaN4uDH5MbS9aBVgVgFsGTk1hb5SFtk1sg5L9xmKvZe/Eh+/7lRLEcNzX0pt5/b+CeMD/rwMFSv
ZdLa1mVKHkctcUgpiYr7x0A8CjFaD/1DlyTwYT74kZ2iPHJ/S9aXaC63UkenmL6c5w3UoWZ+Z+B3
dn53DKqBVDVhogCJgMmJKjl5CPDW9iAP5anRtPFFjsb0GCqttaNxIm9MF69GEwa3h1GHubq6hB+o
bSm1sVAUrlr4+1I61ci0++fMeMgEZ3pVjBG1kZf4x/1FuO0ucY3QFBFlejUM5C8dMHWdsZnMrHDF
UDqAAc4ZsvZ/JkFhm772qyqG1CkH8+84O8QZ6sCm/9z3vdMXE2+W8NWHgUct/VMh/K6V2DY3yQ/W
HAvDm3SnydEk4OXXt7yAPF8Xh7Zw+6L/m/jKcoSacWvVTJuzXDDKr8QmQJpOUPdCm9eH+6vz8Uou
jzI7Qe0ejpeZAfTafGO2mWBmZQEJ3QQ7XDmkVMoi02+/WUTpT32pezPwfkIJhtN96roSXhyrU+pz
E0VyYY+GXzyKau3/VWQtDVEOVPc0yGrBwJgWwyKaKvG3jd88p1s3v3nGy+JtQJYv5471SPTLQhU5
R/L4kGtItZeeHWUEa72/Tz8r+mPgOVOlOvChbF2pdduUjIlboGZdvqtNPMRGZMmFq6e/De85MGd6
5dek+DZVpkMHdm/ptmTWL9ZW3HgbzHF6Z4LSmXJh1py83qgyqcvMSDnGIYAquByM4Ge6CYTeMrJI
dM0hsaiG4lNl159yu3urvWe/N+2uKnZRdEqTd+WboT3FlAmBwuzyghxo49mbX7XrzSXXAKhAhx8I
Pd598Z1a6anN2BfuoCYHJe3eOnGLnWWlMEJeAXUvFSWUKbh01zZgFBW7oUpLVxoDJwY6nyCRCxr9
HKZPgQ/HkjE6pfgl9za+bW15Kf3M6DTwlwxvX9tNc8VEsTIr3VqzCJCD1nMETSmZ+vI3cZjzeViu
o8Ybhfcgr0fL4tpWNQgt5IFV6WboC4WN+lygWGgwkiv4ePeyOBWR8Ch7EPtZ2WXjgs5v/Y1tHD3P
M4kHpaBr26U3jeXA2IdrgcNjcJVX0hADHVBTZFvMQg3lmO9qHQrDqK6TfTaElWOOfX3O6wreRvTl
7Pu/6DZEZcPnaIoaOO36ZR7r4Ry0sRdLV8nkz8DuXvUuY/2NH7k2njM1OxnDlqOY93K5BnPZBqMw
HHKmr9dAkztGofu8dLs62hsBzMl6cR57l1qpXI7IY/o21XYnhuswG1Gp8aaNb147bAyHzLW4eRpF
XfwApQUJTouBw6a3hEWJbgeJzkOL/sfWt97Gfkwp/2Fq/il/FPmjJs2nWIJtu8unv4ch4mX97ffJ
b7+QHiajciqlfwp1yxHV0R7i9LHuVMcPDJ578Thqp6HYgpSsfTvdAEQ0CdfFG1qsNi6tMjaS0mUy
3xYTEcVOmBGyjRVe+2zY8uYSHbAnYt7rz47VBF5lEnpX97pjXch2LVq/CrU4MZO7v3+A11wWhRiw
MfOGquqSbEctRSUcWqtyTU/Yl2LhiJ3pJk1lDyklmKkT3vJcgEKzjJ/14HDf+IpLBtQ6a9MCgSJ2
Wzw9lJZzA2KuChDNW67/GI2NB31lHUnkGdFASZhRsaW7KGQxG8SprVwmFwWZBvj0LCfP/ha+Y+VQ
gNQBp/NREKFpeb1dVT0q7dROlZuAfxeT/QirKmoF99dq1QihFGqJ9PmAXlwbqUUjTArwdu6kVk4Z
wA5PI7TfmiZZXbH/WFnWv8Wwa3S1ZcWitDsYieCIyu9S/m4G/83O/GFnGQ/4YlgmPXam5mx6kGv4
lW1FxyLeclYrXVv8Mu1RGeZmHOayyClkbdRHucz5TugTQ3CgdFRaU4RmgT3YFkSQkANmRyKr4L3r
zOP9XVtfz/9YXxyNJMzivkRMyIUB3lGUygbxR6zPWCs8l/dN3cb79Chh+qSyT9RPZfP6gGSDGnp5
ndQcEF08KKWQHAW5g/STxnzSSwX8WbI46xKmzzogmv1962vHU4Evg149bxKaCdfWwZjkUg5k3x2r
V5Dwh6SL7GnMN6ysJJ7zFBIwkg9Cf5Dx12YEKatbWS9qtwwlpoPK7pAr8gFZhUdNbg+WLzwV6Qka
i7Olt7toUg6aJpzuf+kKxGT+DXQlP+jh6TRc/wbZgHJEMqvahZ70W2E+a6BukdLcj1Zio2fTknIX
mYBqg2zLRp3ZpVQ+CZNyCir/0GlvUrCVjs8GFxHBR/BO3AeZyw3/lJ8j3QtnT+0KwnQcEYo3xxel
+m76r5LItP3GHqzuNKnC/1mbY7Q/3mQziGQhAcLjCk3BYFEb26PupnK+dZ7Xrs6ckvyfnWWYkYhC
RKxZu41nq9mbZU52I3/NNj3EbUGT7aSJST1bgfRuGc92YqEGLUODLsE5VPvy3g/OEHfYtaTuR21j
8dY/6j/GFmcnTHMt1XyMof5uWd98853Wm0Lx7f4ZXfMFc8eNyXKgc6hbX+/RUOY8isPYuCXxv5j9
6LSvHXinfjiK8ZvsP8b51/sGby/mDLea82aLfB8posVTHirdJGu+kBOVlk7YZ7taK+0SxDLIVEs8
xU9RWx61OLQ14AL/dowPIsS5qz6PyQCBkZfDdebo+2GcU+pIrHcClqhq7LqT/+2aAnGHspb5FMIl
eMIWW+c3oyZOuk6e3L4OZ//c6gfDO0rCo5J0qAhvoOVubtnC2rzDf9yyJBbaeBS1ArCRK3mt06uh
Xcpb+MpbfOBshgh7Bhuze9bioBiZ5UWeZRYuKvTznIBeOolRPgy+KNjkGOqlVyLQxyRSp9TM8qMs
yMLeTFrlUI3NIw9ZaVNZ6HfB3DK8f6Ru7uX804DEzFktoKJlYXxMIoQ5ImRj65BspsgOCt4s0ey+
Fp8Vf8PYbQnx2toy8GlLza/aGmtJwWQVXKFq1DjoVjhxbj6LeWdXlIKaKLC5u6Uhne5/600gvLC+
2Aah6aekmYzC1QQPri998pzQKLY6kvMJvXonsAI6hMo2jkGDR+T6TJlEB2bn8Y1mepyKU6SdOoGB
oHNKY8PYuC2rtiikzYSIEtQ6i1dCnCI9DyKBcpYxIiBWOoP3bHZPtSieyjx6A/G7lTStbiHz/UhB
6EQI1LSuP08pxqi1hrh0NQbCGaH8aVSfy17aFzFKSrvKkPb12DdzD2PPGLZ7fwdv86h5cREc4BWB
SJDe8rX1bIS5Ja3YwkCF3Tz/DSR6l6vNW6Dl7hAJz52BUnDvv+rTFlvazZvyYXkeGGD4jvrWIvSa
8jyVtNgv3aYUjw30LML3qraO0Ayd73/jmk8CKSChtYEACgx6158YBRW8GhWJv5igReiXpuIEZkXv
l+7Mxn28vRDcZrDy8BfNtOXL4nXXjp1q5lLpJlMyOYNR6kQZzZZO2sqRoVz2QfxEXkXTZ3EjhCTR
eY+M0g3e6jay88G0++QI8+wYKI7uHYbyYKYvifDl/kJ+sKxd30TsclBA6/OmMBVwvZJDg36tVIek
BZVMgz4ggtQGApxQLIQjtAIy3Tc9Yr417nc9g/IMlaFbYJlMVYtd8g5aECIsvypeFTUY9lUmvk2w
cZ5GpK6cXuzTQyqUh9ITiWJU8TVX/eA5Hg0FOo+kh5NA7Q5hZUq2YAjVxsbdRB5QbDDaMzfsiNNv
GvbTVHamkgSk9Eq1j6pgDzb9kMO8eqEe1aJKZ8ttt7+/nGuHhdagpcMsR0dqGZBrYJ5jMy3IvycL
pKvIQGwzieVGl+mD8ny5adDJAt2n803wv/AvQlblkFvklStrj36Q/DWMtQM4c+bMpcxwbIpopwsW
lDr9TkSTzvenl2BiTgd5BzP8oegpu8h0Se4U1AXj5FPRMwxLv64ov95fj1uHoIDEZcIKKmqi2uVb
FitpQQczrdw0/jwNj/67x8CLtDHvefs8Y4S3nTo3mho3vBP0TYfJMqndyN6lbKanKOycNlAfqE3u
rGBjuPfW82CMgQkAqUzHw+h9fV8yz2L2P64o5BiiI8flSYw8gpQt4ulVM/RfmACcq/fLMnrQcHXk
WqzcBqqL3ZSbIRV7RTwx3rvFMbm6fCRrs0QB9P7LRLZSIAsZVKlya/khtESoWU4ImNuJ/5ffbCze
2pWkN8DgOvOTlOwXTi4My9KPYGRx21D4mc4Ez4EdICJf0cGWqKmKxV9iuYUtWzVKm4CZBICUTGJc
71g+5T6IZwofRnv0PDj8utCG4Cd3FOKN1DjG7c/7h35tQXmS/tcgEM5rg16vN0U6CSyo4AmfNav8
HkjNrqjK1DbSPmPOWjE32hGrJuG0phyBOyC0ujZZGaWfRXMhoIzP6j7BwTUSMOmjn27O8cx/1dL3
wMQGzSQMCPOBuTYFGbpEk4cUfxz+DglOnUg9yLG+k7RzYGqHUny1qi1S+zW3CraItIqYEe7yxeeZ
gdwoUl7WLt1dmvrNTvq37HJ0zpnPnAd755Imfdfrr0K/M89UaaiJmV6j7O+hPiUgh61gz8ThPvAz
Rw22qhe3cSkmoWL5GCfmCZ739I+8yhTiSB0rpXZDX3swvkZ5e5ReEygfoQb4Qi6y8RxumZv//A9z
tZ+0hueptSvWo+3BsN6VkF/E2fdKeZbkx4IE+f41WDVIT4q+CRDmG2RG4ueG0BZSTTlfmw6+GZuE
F2Z8RE43PVn90OzzhoaCh9jMhptZc56EMnMFgKYUWdv1p5qVEkH2pLOydTtHTkF98I0o3eV+k+zu
f+TayZxHEuZBcHpgy+SiC8phrLywcZMxL/dNL2e24eNE71tZe0b/tDL/ij/2TpEmKRatqHH1xLPD
SNurwavvv6vw2/wXhnhzZgwJzHzLNoXedJrVeG3jVmLpyEKwU7r3UPqrsbYMrawbqmjWPE4BUhTw
yvUXhYVVxY0RdGizR9NejNvsxfD8+N82oxnVmodyNLSnZpjgwld1idcHfgddMy73HUyDOwUIOmnB
8f6qrZw3qj3ziAiUCMxtLjLMNMmsSimMxu3CzKYfabNqitRt7M2KjwecxxwaYiUchuWAVSeq3miF
aesGOrKYQptFTtHXvztAVYeUEZ2notfrDaex+mVUZAhmqHvAqHW9TXGUylIpBNgM/2mCT0r6IoQb
GcjK2SbBoikG0xbz5ebCBGx+9WACrHFrkeZH0mvyTihAjbUo8uxqoC8by7hy8hS64+SNdMlg/Vuc
CeAQ1igHWutmtVUexkaf4K2Ame7+kVjbLO4QjJDwKNHwWxwJzZsMT4/7lgIHtCte9ZRPmqO8SmVx
MJPs9b6xteSREQpc2gcKjFmK622qi04M/FDrXQtN2pegSbWdJVSyy6ySdhJIvJygtCBLKwX5kIih
/NDJeneoYrhR7v+Stc8GyM78H3HIzMZx/UNKNaL/aES9KzV6dlQFAKuVNOz0JnuT9fjTyPHeOKEr
5V4gQ5SRGIRk4gKewWuTVl3UtaUKnatPIW8nSLhdJYXhwSrihv5Wkb+0TSbuiC2EF96b4jH1LXJr
EUi1aAhbAp0rwebVr1k8PQJViaHr9c4dGrHYKQh27zvdEhzoPLLdECvhQ1soTLm0dfsgdf4WJGPl
zQWOQTABynLmQFuYt8omzNM07d2Mh9aozL+N+rlJdWdqfk/ldAo8cUv5dPWD/7C4cOSMKVnoNmIx
CZCo6L6V77FXneY5A6iWjKcx+Ov+CVtxF1QMmU2kvER3b/ng5kCBM0/PB3eC4TBze2uwvZEixZZG
6IrnUyn2MPTHSOvtRIpidJoGbfXgRjDGtiWUE/H0kElf73/NihXad6hIA12lyLRM80wAS1Ui96OL
iMoTErbDzleTvdDUW5wMK16P1xZdODBhjMstK3Ni3/gTfD2TG3W68AANd70rC7ncCLxurczNbVRw
8QAK/17cxVLvxxL+vc4VwhzAWWWrWzic2wXDAk0ycjkw46T217e9DHzB9z2OWz2We6sED20YkYPw
3ZZbmZO06zRnNkQMRCuZ2G6p3BoTlnbS0PSuOD4LSvBU5lBlTdHr3EGS7WL6lgW/vP4HQswb79Pa
F84IfJ3yJmupLS6U4neBxDzY4FZjiR5jw/Rd7jTm7/sHb2WnwOJSeocaALbJpdpD3QmoTyKE6Yr+
p6KI7Hb6576BW0/ELgEd52+HXJ4M4HqjpK6LKj3zRbcy8n5fRKJKtq8PFxBLuyyd9YLQztgPvZZu
PIZrhk3qbyRWIIl4E64NG7UmJfEUiqB9TehpDvqAfojgDKITdvSjky2m0JX9oufHTjHIRU1u2RwK
TS/u1S6Y3HJobbE/6XFnD+Px/mrOF2dxGhkAoLrFHZ7nMxYXK6aYwnVNJzcfT2n9T6CoCAB/msvC
Wr5h6tbBMhlPYk81Dc2zG/a6sciGXrGqCbC2eRiS7nXq9V2Pvo4hTOf7X7VyCFW0oyiUsoAwdy6i
BSqXlRmKneh2aWI5RisGu6oqi42rvLJB9GCY74PagHx7SUfjGQkk79Ygun7aO1niTn7pGFvELfNx
XmwQYFvoETnz8NAs1RDjsBIaT1BEt0z344SaNWLsfoIa5lFRoLxLvb0sfr+/eisbBdYLtl14aSDa
WNIMgm/14lgTRLcdNIQU6hTyxaif7Fgvz01siRubtXIEadRB6QM9Dezty0lrTypVtdRLyU1fKi1z
SsM4eNKjCbxkyLZG1NdswSIha7hA0vglECJvZauoPV1yqRmH4bCrh9AJ4+BTIT/2n++v4i21B5Pq
TOlCnawiNEvv6tpfKKPURlVSy24hqEdveA4EH8qnytZhNSvEf8bahvEXZgPpoGb5c9J5ezHI9lNf
nNtAein87iB61l/3f9SKD/vzNy35z1qNgbN8KGQ3LsL9FO4G7yDoD416TM33Vm02LshKw3CufFH4
AkXK7i7nmobAnGjdxaIr6KfET21PeQurZAcdj5G+xMI7jTymmw73v3Hl8vM8IAcyi53dSjuGeaX2
jZFJbpOOgd0b3cCYmadseLOVk3RlZb5Ef1ROjFTtjKmOJHf+rlxjeENqoMifHF8ebSXagEqsWZu1
InEEJCUM5VxbS6lGBXHZSW6NnjC847L3zCjd0OzSeuOErFz+OeWZNZQpMGvLyoasxYXo+arkhpWx
16Iuhl056qCkBVGYJVtF35XzOE9k4G1Q4FV47K6/q9T6rNdGT3Ktvt55uv/CoHmkvUnd35KAOk3v
3j8aKzkdoR3jCzBT0bejPnRtr6+MOMkSOuMyta6ye5vy30rWOJk0njVtP+QCLHgwe8ZPVmw9dd6w
cWhuWe/wb3OfAg2lOZhdPhmR0SS66Zfcv/TnGPl/jbB9QfV+Fhr9oTAUewR6ElfKkcjpEEni93oY
HV/vzmXuwnD1Hh6Cp+KVKc37y3I75jX/LA1/z72ZY+CFq2oTxCxKg7w+b6qdkmBTvVSmK/WHxPwW
RcE+oNhKSyX+1Vo2Et5dBWo2ee+g/6zFX7DRPkWMs3jW1g9bcyD8MDCXwMksmEUW+5Vk0N0DE2K9
yCtGtCgif9xFYWEbRrv3W9MeVZgJkvFYb6q0rLgRg1CFEuws6w6Z1/VRkco+URvzfzg7s924saRb
PxEBzsMtmYNSkiUxbalcviFsl815nvn056P+g65MikjChe6uNmCgImMzduwYVqzoZbdt2RnXCV0J
UFjY2liydt0YMoHNBJaCeY7sWkrfa1IGKEZ21fJt6KOdVk9UGZSDl23R/Ky4kPnfD04XxNFHX1xH
oRKwZVt2s0nZxam/A9EAR4Vvh7BGFOb+tkmtSyNKNmVCZvLQa71Sf1AY1OfDpZFpHEottPY+03CH
AQ46e6Ca8Fvog+zPIwkWsMFAQxvpHQh9LTTU9TgwjFGmMf+mZcYOtOq+FT71TXvUs62CzAqujNeF
bJHwec53ljP0ahW0DUtfZVcSpn3OAqgW8gPdV/aTOO4YPnY8vbjTwyc//G4V0X3b/1NId73C7PzY
b1zgNSuiZsE0L6kxc26L0x70XioneZJdczxZ9V999yUyPo9bVN2rUlSqCQaQJ16chZeQutEyhgZG
UTFKXqRu+KRUaX7UzOaHZ+lbgIePEGR80jytAVcULYMPYyijHqV5jMdy05qidHW04gMo4INWx/eD
WH/2w3PW/SysfdOq9mSJezlpdklq8GdjZ5RbfMgrunND1TmbEMnal8t4pqwfsihLVDdPj9bQw26R
2trwBQKW2/fmI5YfLNCloMUh+56mZMkQI0h9EHqwFH68G1u2oVrDo5LFn0fzDBdAJZ0ymdUbU/KW
1sLGHpmVvAbiAwIN3mWym2XiGRndVABeU90p8/x92OTdnRdVopOroLtvq7viZC9FLWEcbOIMxTIa
VDfNxUdhSL7E0H/dFrH25eZRATBdgALJOxdOAbbhIg1V1RWzRjvXMt3XtM+F08Ca04O6XaBfk8cn
pMhDVsjM3EJexnYYref2uN2Y7Sut2enGa6GpO7/Z6EGtnd2loPmHXESgUivGEf6AsythVchCuzfd
20e3ZghcdfBweDiA4/MvuJBgtlXSDXKtufRpSvZ3GkBlNyA2a9ec2vy/MhbHxUKLwhDTSkPAsB8L
J6hPlhA/SF59GMVTIYNQnYonK9m1w4uldfdt9Vy0r714qJhBuK3u2pe7/CmLAxVnBtsUjAEvZLLP
5dqZDzWEv97aevVXD5ZHikAeKmoQXdcHO2r1SM7IwSYJJDYZG7Ze5WijZLrqSYhdKMHRvmA8fSHE
0suSWWNDc720SRI7lmrizEKj6mhU3Y5h0eHUm2aHh5Gbx0ZMlJMEnFLxmEXIW6N4NNVgC1++esK8
zoz8wa8JzPxabyiRvLGER8vNZdU2pgcveEm8yPlv53shZ1GqC1vQWmJnaW4VF3YafVOh4uqEjWhj
7f7RWvyfMovbkbd+5gcVQlCkVn/25hbad+20OCmWTMEQyvji4inwLKAjolXpbmD9rKQJ1N/fk9KS
8v3+Y7unQfDuG6FLo656/VU82Fm6UM2QE8CVUrM3Yc+qp2qfx2H5iVmbLb3WKiNzqZEeC2NrALYW
n8co6qaKxFB3e/FvuYbG33gy+oeszp6SwHd0KBDjUX8J9WOk26lm3JnNqXtVY9g/9tkWtefKIbM/
7/9eXBbtLetrrZpPUQbJkOuR+qT5Wai8nVE9WeMW/H7FXK4ELWy/rVqzALiAuei+TUcREtc/f7cx
FCoe84A+4eCi6hnTmBYnb/6O8mAXETXp2tW8821jWXFdGAmJIkUdcDDL9gWMlY3pFa0Oh8ORxrAd
Bme4ZDc88UrfWaPtTHAt0kjQPxCYdUUTaCMpvFsm0fjYa96rAJPNriuBFxlJJsJpbAXwoapacZI6
0zzGUwz5Kyig+PDn+lILASCBB52RfteXQwEuOeZdYriS9WpobM/UD+V/ac2A8GC2B+KGmZpj+QiG
/dCXRmNQST7BZKLID169AeRbs/NLEUs9Wr+IpRwRlkLhKJC+t8XXNgG2L21giLcEzZnhRdAQSMHA
HEBpuEr1dxyYu6l79Vu3a7caj1tyls+b4Omi2bbIqU9Tr31O/fGpCMNfnbgRZ61Z/OXJLdywlplJ
V3m5gcUzpTfYdWBC2//7P5jZvxawDITDvk88KS8MNxJpbrKtqgvvU293W8h8JNe9BEp6tByJ6+lM
YM7Xn8ZoG09PRotqG0vO9ngk2dHjUdlX+WQ5IYD2IPSDu8Bstsp8H49wHvQHCgn1CxHpsuw1KU3S
WnmmuKzYc4Lo2aDTyfbCP9eOqTwJyBySyNGutVOiQTE8tVJcs/9ugMjqKbCHj7F3avp9l28h5z4W
OMiAeLsYQ4azn/DqWppYV2VnyIPi0hJkjiwK93Kb1Hs1NHYFbNhT022UgD/aOwLxt/x3ThGXhG3W
MFR0YSTF7Yd91LoVWPssufetrbWaH9+pWQ49EvrglKSWpMiKD8NiTrvLrYDcOOSBpq340hZ2el2b
f6UsLlUR9hpoelmB0qOztfo4V88HHzKZccMdrZkezU1a0TBYUdtcPLtJnZZRBDuQqwqik+atHeaa
7ekbUtbV+VfKIqLxh7LU0gZ16Akd+vipUtg2IFV2qW9E9VvqLIxcCEjccybHXazPbrNzUL6Zxrfb
F2nNAvSZdZwKAC/eMh6cxinUGoWLxH5o9SFKw+55puvYaA6tOSPScabMyZUJERYfJrfaPpGnRnVb
67PpP2sMIJ4tOE0KufvsC0pph/IwbITsa5cWOrM598AXiUuwilIWbdSxWsCFdHFvVr9gn5pSOES7
ccdWy8PtY1yziUthCw9hekOdRIWATcifivBvtTgFrC/XNgxiTSUI++c0ErYcSnPXfkjommZi55zq
yn30pg37yWKF2qOkB3cNvYTbGq3Jeq/Cs1WGAaHlJ1OSMmzxQSqjZGH3Tc9T21f+SZtuHxUbZ7di
gpgeYAHiTBHG+PkaXAQRsuqPqjlEuut7U3XqE3aHRElc/bk+s5djagToEq5ucWsr5sOq1o8Ju7IW
pFenuZ1UObkOC6TgRT+00P96+wBXTAL0Mywtc0uYkv/iY2mTGutAXw234PZB15JqjlFqDwn9dkcb
xbv/IA0k2zvHK8W8hQE2cQ+/Z420sdHgUOp82pU7NhkMrTPIk/lDBxextaRj1mARYsx8kmxTgjWJ
i7bw620bKqM68UoJJRPMijOltpCdosx8yr3oufK3mr0r/lDGi4DzZU4LssaFjiWb2K201hTXk/qd
nn9Pg8GZhi208up3u5Cy+G6Z0kxlmeM35OlO6SQ7a31GxzvYPzbekS11FscXiUOsRYzhuJI6tYdU
yr/rfUK3yyu31pOtJOEAPPhU8Ang4yVxeXJKH+Rt5Ktw6w5HdXKFMXwp/e4ho1aSNE+W4shjbpdx
dleZHQSczwr7Gn2HhVVTmjhaWSobSd+s2wfTYWaFsb6ZAnU5e5jJaSV6hacAwPzUWN7vMZGd8CnQ
j5PnFjVF77j3/8MNASMwd4xgdYHk7NrNwCHBgFFaUIdTZNsQs0MXf07HXwGMJrev4sp3pYAD89RM
o0mxZfZ3F/6MJbCG2AiUckbhyRRc2gadvpH9r9jolYj5J1yIiKaxiGqlIfufpvBoZvqJ6l+38yL4
BPA2+YZGKx56hq/OgB1YxnnFr8X5XQ9Jiunx7uSh/2BRY7eVzNsiw1k7N1midm/A+YI/WdwHk8Uv
YdPFmus3EdF8ROcZjohNYv2Vh41+B1H1DEGY18xcK1PrBPFjl1HoVvcRQ/RJBqmHkNPRexWH6njb
FlbsfMbuMxMNNojO1uLkUtCyiZpQZvas7sjkkNN3u6b6kY2vdRIcRBatx2//QeI7D/y8ywJmwWv1
Cqv3OzVH4ujLr0oQxPdtqrzWVWM4jEjwBiVhcOpGQWAeFCLZ28LX7BLqEor8HDBLZhbCS4IXTxQa
7hhbX1P529AGduLVTmy5twWtfkQGf1i7RVrGaPa1ljqTX7o6UckTmmTfiL8a5btRnZu2P/T9xoGu
4BJ07jHle0wGeKa+uGyNaUSJFFNqM7vxEPXlq6/X7FP7lWepQ+3KqYXhWPveC033jXu3dpy00+n1
soycudrFxGILiNLPrQk6Ij1jYzYLHeXec7TGejal8PftE/24iJW1S5fCFt+uYbEkQ/dwH+mQXYYs
QtFFcZ9qSfFodJL1UwLBeRcqof5ixd19l07FJ6Fu428jy9UOgWROre0RuvpOHctbSLbVc6AfK9Mk
Ble6tOko6KV+MBMWspT5z7H5JvstdAHpt9TbbMnOWi4eJmoWwKHgX2aj4nJ2LfLK8v88az6y3WDa
CdLOy4y7poEQUrKDrLThFv7VDOlBlr7f/gJr/g/vJwJ510HxL3fCNOZUjwBvDNfMn/wALnD5/r+k
ewqsQuD06FdSAl8EAomWNFRUqW956UMOIrHdGs5evS14Hcbk2AwEfGD+lhdP0yhlqTl0LM8RBf8I
4PiUWCwuMQUnhgG+9J1qEE9h1TsRlJe3z2/NShgAI+aGH41Pt3DsFNXIMOfbknt7hi52Um3YjXoP
P8OGl5ud9tJGLgS9H8GFilbSCXEHbZurB1AldI6kPQoSlRMBOjwWJ1vKRjVozTAARYDWggt8xpde
H2mrVKMpFZbuFoVmi1bOGKxnx9V/KNzBG/Y/Mcvxb6mZlD6aEBNUhvmc1lJ/N/TDT+iKNh7FtXAC
Am0GAQnnAUAsPI0AbUxJldBwG8O30yZy+io5/LktMHgKAJ1UGRob+frIxklhonbyuUsCAMq+dsDL
pDLkFZnw5z4ac6N7wZwaH2eJWhuLIRAI93TXEN96AqOpevAke8q29gGtvHhXchZG4DXD1KYRGiXV
yTDPJtRNrZHuDNkdjXajXLNicP/KYqZo8e5YfcsSoNngxEax5eFOMFkLrt798SeCzmMGp5HQMWax
UGgag86C9uLdUUAtpGTQqQdT5UgVaOlKNraojVesDjyThLnR/2QIYhGKWY1keqZMhlw2P3NJBwf6
+bZCq6d2IWChUORPk+ipCAilv+PkqVYCHqnTbRkrPg4laPJTV4BmdlnVjyHArosxM1ytOUna72J6
ZLlCHVsbHm7+qQsPdyVm4cTVTpGEqkWVRA+9vVbl8dFKKd5muRQ6dT1+b/NWO5V6bn0OkmLD3a00
BMHSMIBIwRAtP6yjV6w28KZsMF0tqh25G++yzlanV1ID21SquyD4LKffW+3cQXh6+3hXMMPXoheu
SS6FcgoNRCvIlJTmvqqmoxTEO+bD+p+Zmji+N+x9Rb3LLHb1eMlGhW9dd3Z+0RmEiAY+lWvH1ceR
KJddbAJozw/t4N+PSXBPtrpvaI2q3oOsBw/RPGsVmfk5j7/e1n/tjvDIEPtQM51Hm6+ll4kasxZx
NF25Y2dwksixE4riVpC18n7Ss7HmHTFwfgO8vZbCmECSpyWY45mIYKj+jvLk0MOYEUH2FB769vdt
pdYiWyrAMCoSWzEosMz4tEiPhcETwTgDhB0+x+Yuz9kjeAf4/Q6K1V2jV7vJ/CJ0w2tR2hU70Tpr
qwK+5r7BdYD/ISmzeMqvdY41dsL6I0VOodf3vdXd+UTXrb8vdP3kbw1Qr3kJAJUkYEik0bzwREZb
6nHd01FPhoJd7xkdnaRWtFMqF/pBNtOtt2nN85HvAfGgCjgPVl4rN46CL7ADmDzFAusgaoViUxVl
+1wkb7QrVjVjRSzZ0Ix60BYvk9klLIXt0GzsmrumNgCE97lkl/5jEOobD9QKUh7zvBC2uItaA7Cp
JtR0BynUIrsfE/2u0HIztgGO5LtJnDr4T9R6p/hhvpeGdK/JUW4rDctqvVy0swkMa6/As9B7hvRi
1kW5H5JSuSfMz+6EMYpY61dvRMFrV3g+GnpDIhRiS6a5gJaXWKU6aIp8fBUV+cRpbTjodRFEPBbk
HvPwzfXnjoMyG+mW6m6Y6L8Kqfw2iuMWtcfafZn7yGCtZ77M5TSR7Mf10DQaZ6/1Du3yI+3/h8H0
HF+qjo0cbPT91+yKquCcPdCCYN/xtUrwYaVhDhOMO6W99ElTEtodo9UfVTkYfyTD0Lm3fdKqPDje
5n3QvHHWwh1Y7VjrnUXUGCi6rY3TIaxzu84/1VZ2uC1p7WNxXxjtQzFirYURpwJ8T0BgiU87IzyA
s+kcXS+3aMlX9SHaVmbEOPPhCw9Q1NqY68Uc+2T9MZbzU9PJzlSQHiXWRgi0qtCFqEUcZ2phKA06
jRxYRrtdCG2Obab6Fk/KmksjSiQh0kDLacscT54b1n4QAqHxoBcSdHaCBMbUHUzL28pVtkQtvhBo
kI6+1Bxt5/qxT3XTbkN2yiTDtBGgruXmDO8zEUkXAL6AJaW6VzRDrKsRWVH2EnW/BQPAcnJMhkNo
xDYbW/dW+OJvAVFWTYMKKB1L4lYWQi+ulmSVkRUhVCvy+7Sdh43yFzVQHzS9Pv8HW+eZn0l25504
C9MISq8fuwQ4kqgmT0pAU0XMNx6FNW1IW4lKwaox8bl4WpvE1ysrHQy3K5tTb1WHyPPfikB8ZDHd
j9varLnAC1H64uCS3ozLyURUrNb3mv4rVP6S2/JgMX0SpRuy1tSCXgvOaRI/hljnv78oaTCxKxVS
ipeQ2/QxDO9ln/m0oXQEECG3tVq5vpTC57kSwj/AJwtr7wy6lKMCfH2osrPWhuJjMI5/PhxE7kBx
H9Ic4migi9fqgKZVRqUKLHeow2M2WTzW8L86o5A7Q9z+ShUv2bCLNbUYAsAwFIqH6vK9yoAOle2Q
W66mJ7/KMA2ddBAs5/bZrXgKxhl5Eule8Sy+B7oXXymVeBPNsLVcCZy8LUayb9d6+KVQteNtQSum
BzzWgvsFyDN8hwvT86ygnAKlsuadynV2b1XCQUdYkrNgWPnrtqxVpSxqzzPBO/9cmB4BZTFa1Wi5
fnsG5JJJn+J2I2BZse45/P+fiFndi3OLoyBkrL/j3CzVoep7YE8xRBLZLuy3+OrWTo5Qfo6+KdcR
IF6LkocwLfsSbTrjRxcp9/lrlVT2VHwnxNm4SWta0aemvwRBPTXPxUfq2ewNAatouUb4WNUPcvk4
/KWL/9z+OvNNWVQC4D2DJR4XAHxiWUhjWFOoTQYY3L7/VodvkvqaWru+ZtOI/yyrMWxEG99q9QAv
BC4io07rNdOXJwvYBDs79WQvSl/j6YWRoa6sNy7tmulBF0bcB87uI9FU3onSqHma5eqqW/dfuvyl
L7fm4te+EtHXbNkiyPPlGvtJh1Y3hUPO7eTegWtIy9kqqv6W5e+3P9SaLoxVz0hPi8xvSeyWhUnd
SLVkuV7QxDsQVwUUmmL6KZOz421Jqxoxnk40CTkLM5HXJu43lJ4n1cPulDdRlew8PKcWgeyGIazM
TwMGpxFCqUum5/zB26UN63FF0YOfWIsOqF6fTKmpnUqFtK4pg+xRSqK/INOr9hQZJqc3euE+y43s
2KaS8ByNUrdTp2A6poEi7pUuBl2gQMQjs9/TbjRJ398+lzm6WF6VuenJWCaTsNoS8FOqxjg0DFO4
zKN88ir/JRMeM+9z0nVHjZr9aP19W95aOPfeZf3/ApcED6KAIpLmeW6gyf9YnmTYMz9lRUpJf9YO
Y4mYzoPTI7YrdSthWjM3sA1zO4J60QdzM6ckHmPFtNyw/w6bky00P8xiKwlcszR4CmcMM9Ejzb9r
SzP6xFTCJvLcdDSSmdw/Pkqx8nfDnl6bknux4VBXXA8MozNrJczCsHbNP+fimZB6qCOagKuqaWc5
/F227EANz3oA11C0YSsrbpUwde5lYicwPi58t1VMAM6KRHAZeN+peXQM0tGRusexY1YkctSYvZz5
1oOx8s2IWFGR3hxD7ksXUVYCxP2jKrhRLx87MMVeJh+seEO1j1JmhAiVLl6k9wWc16foS6U2DAUf
TbZqds+otmJ1tqxuFII+xlvXUhZhZKF6kkU32nP1rHc8Nd8FW0PJH41vlkATCRZ2bvUyJPbEGY3S
Zx7L45jk/goJ6E5oPqXdy+1bvH5c/4qZjfLC6NpeTD0lzLHxTKgeQkud7iUvu8szRptvS/po3lSU
abeQ/sE7joVfS0rDmseuk60ZM596piOKB4N+fVRHdqxsvKwrdWwDykpkMUnD/MGSuatShiaVioLv
0xzS9lkcO0dTH8c+dYTkoMcvifzF74VDYuUb9a+VZ2OWPLNYvtNcLFGChJJFXWh8t7z+IUWvlWJn
xmQX6aHQj7JynoJDXYLfCM1n7yWrDqKwFwwGrp/FIP6qeuaXKt0aH/h42flFHIYIjTHHvxytDbxO
U0JKhqDsv2XdYIe60+X3uOzhVW4Dx9/4zitXg+bN+1I9ALzcwevvTK2iaojmPNdPcCVVBwEvjB1b
e1NX7HYOCeEQYZIFAu/57y/sthdEf+r7mmNmG7IX7wk/WIr8dttkV04OXDAemThCAxgxq3ohJDfC
uBcE3ORUDgerdpLuLQA2xXtTjLtx/Jka/9wWuPKmsnCJcplBBwqGqmWJRFJ6tcmaSnDJU4dqXwrS
vAkW7DIrradm+MFq+0i2AeCmXwTq3K1TgqdiPVPdWH/esJwNGK62uZLPRqOF8lrdlWyc1gRXSjWa
cGX5fWCX+kZKuTI5jJTZVZOr0B/5kEWM3WCNuYLCZmLLcnpSjWzHnKqtjKZjNYck29fNJ1OJn8GQ
HloBAH2/v33oa6YEoyRQV4D3sCUuFC2qMdY8yxBcofhamy/KmEGN+MdBK+klgyE6FVD2ryzzsqlv
pX6SUv8c+XCH67u4+GRNkdPGG0HZmi6XchZO1mCHbN3oiX8OIhAhY3lfztMHxYZ7XXHlV9osHo1w
Kmtf02O0iSaKk/cza4Om2xmr+Lqtk1u1EGNmwMaNU1VbToGWA5MUbOr2z1P+d6LsE3UXSeYdG/pe
NPUUFMkuql60pLQHF8KFUzuUW8CUlZdYg3WUYJOaB7s5Fg6tFzQ59ybVP8/pu6DAqqY8GUlw3By4
WXM3rOYCfgVIeg5hrt2NlWamEYRVcG5exvC+Dn8N1UNTsP/N/w4VgSeGW93eOcy7Thlg1/1X4DIM
zCatUiuxCc6ZrrN691cpRPtsVtBjVa34mEusXgrPRRLVG6Hux1wFwRR3WGlD5kt8fa3pXK832gnB
cVUcYlPjPfyrp/0wqtSCP5nsDrp9xdc+4aW8Rc6YNykO0qiDs9VKdj26U+zZrJQdN8GaazeDt4/U
FPfNHxaKlZqsDHXWB2c5vtPGv4r6IdB/9mZuV8YjGAJintz/JNfzOJU0fRuyz7UAKVd3DMsNh7Pm
CC5/yEJjIwxEQKpycK66h8T/VstvwbBhPusi2JY1r+cyZHn++4vXMbGiYQpkJTgX2EnjyY4Y53bT
bVVs12yFujD0FeQpDJgsNBlaWYksHQ6eJthJ+behKN+k9C46N0bzPTa//LmhXApb3HU2QlVx35gB
cZpJPKE+xNILw99yvcW4umaRl4IWj06ZSnSsayM4h2G8K8ZfEnx3ai2RV26xuC/PD+w3784MtyQf
tvhc15/JaLjNigedeZntrUg81NKuKA/gUHbBtLe8jafhQ+S9FLd4G1pJjQC4x72r4qkpesvZTgp+
TMZPXz/LurQzx3/G8KCFGx3U5cWj18zcPPHg+5QAG3uvtZQLLdQ0TxHdqSoPiaBGtmr252oQUiev
41MTir9vW8qaQMJqUui5YwFC+1pgKlVVp8epBBTKsssM0knxzWhi29NCpwv9DQe2Jo2omhrETADL
C38tTe5zAz6CQnKHOMwcrTZ+eJl48Crza9uNLF9Rt6K/5VtkcK3nERLIw0nWKV9fC2T/V14XYFrd
SYwdeMQfM2V6E4X8nildhzUsL0rp7ZtyawfQ/JkuX6SF2GXTaQwNXx9jxFLN/G0FsWOJ9dvtD7cl
YuGiI6ZNyScCz+1j+T5NmgOthv1tEUvPOLfNQBZSGOQaMYW3+FpV4QdFa4T+2fLTw2RY8OdKd2H1
120pHz/RtZTZZi78L9TyYeclxJTiALM7OwMzxXJS6XOSxKeA5LOxPtEC+Hxb6JZqs7e5EJqEqSd3
DUKVlmkSHwRRDoW5tHGb5wO6NgNUm5k6gQ8BiTAW9akxVqdi0JCiZrWtVHAd173Tt/dJtNXOX9UH
5nq4/Cjxgdi91qfXsnaoi8w/a1AVZhazzuVu86X8kNZhEFRx5n4tF4qS5UJKKRSiqQ6Kf+4HAwSj
L9i1wUBO8lIfsjh4nwOKJT3ZMUfp3v5eH60dyZgXASUFCbivrvWDRlWts9biJAM5JexgY8QQqcbh
tpSVUyRRJJ4jCmAic1na0zPVh+rYI76SsxNzhXYj+adY3yDwWrGKKymLa+ULgRwHNAfPkmmyRPe1
0O+DpjgI5cZ424eUY/5cVEZJOcj+yfxndS+MfFCKSFFTQg7F+x636cGEW0TL3GL4XVZPaf2tFSV7
1E79AAK2O9bpnw4Lv8un/Ac2h0NlouBaPrhFoE1+FvJ+SbtAC3fZ8Dp+Bgy5FRevfbcZbDnDIOF5
WNJvy35q1lZAjB950zHrjE9iJ9wZ6stt61j7bgxkmFR+aVFTgbpWZwANYibBEJ4lLWTa2YBS+LkW
QbQVG8W3VUGmSFrBhB2DSwvnxLqWymjNMTxr5rFO9NMg7gOxcIzB2yhbrN0qFpxSyIQCZObqWWjk
l36cdWJ49pTgm+ensS2JkCfePrYPodRMwa69dzc4Paxw8VIxuJcJWVbE57R9TUcXorTdJDWnRD2Y
cX4wK9+ZIJ8kudjCX7+XPK7974ys4z9s4H2/0df6ye0omr6iROd5ibsGa9xkHkWdqbPnQZjuSiM8
GoXThg+qUR/EptxVydcqUrf0//g5wefPeTcNuHfLuf4VmdoXQmT4ydlPAZCerPwUe+ehbR/DLr6D
hjPOHDhPjbg4msHRyoZnK7jL4bfFKWx874/3ZF7LA8EiezSw4iX/aqWGzIR3Y3oek59K8Y/V7ct+
w+ksIzw+NlPlM2AEaA9LnRY+JwgSLZerPD17mmYL5UNhS6y40z5FVBtv29WaMlBe0bVnxTw91EWO
M0Zek7Z9mZ77Flo+707PIUNTtyjrVj7erAmhKo1aAF+Lh6eamgqiZCk9B6yPVinSyskP0Stf0vGf
2+qsPK4Q/3Jgc9ZNgrgsJhhhIfqjJ6dnGPCdkC037dcmY3w3vs/b2pHGyNFVAiRvC2vxgU9y/mSX
gheZ6eTr5ihECNaLc9CXdpe/hup9MajHJC2cuBN2Bf8XO/AsK7judvxNWKbXx8Y63z6CZYr3/kMo
Fs+US2A/lMUXheoAYNukp+eya20/8m2//5L3J53LqxrQ6qUbFrQq7z22BdcJZGuhuBEkpkHCz3WQ
xle1aNTKToqsctJy0E+9IkUMK2bJIcrV7u62pmu3hITLmpkteKSXELsk74SB+WzIaNT2Xk+Ico2d
Ke5CU/1rEIYNYWtuEIYJi6dkLufAYXDtgMpEq8qKnUPclJTnno7zsxoV4a4tvF0k9IWTNmFz0FKV
dV1WIBxz00gevbKvTlKeBnd+M8Y7c8iSDWjC2vHTYZrJinlU2fBz/bN6pjSysSyyc2Vlj6qnvaZ6
clIS7zQW3lOZPVeRsNVVXbV1g4EQhqpJbWirXcvUpDoY2lDPzob0NHwN+mOn4H2H8kj3qvSPXRnY
efeiG/eyVNtzfzx+S+6LLZ6b+V1dvEv0IgBkzxs8wDksDD2HKN30vSw/Vz4g/0kpzb3UReN/8PZs
jdHnZVOsXXyf0rkI/xSNNeKTiJSAJzaU/2EvjrrxCd9NZ6EJJYt5beqM1wOpdX2edd/IPYWF7DyJ
lk09WxW+sl6l/6kezZHlDsVO9e7kQLRZtVvp90nyHV6M/sGD0iz9PeZfsycmPadh3zfHnoxCkw+t
aP9pwx63wgGwVAQQHsNA6uKaN0IbZYPEoI8ejcexqf8pVHimgmqrwvdh7Old0DtnG3+CJWRh0FOq
tVKmdhlJpcp+4cLchZHogALct9q9+KMI3woacIXmxN5O2OyPrrxUtNsYzIEPZJY+//3F52YX9tRn
ARVZEY4C82nqnwTpPg6/3/ZcK68uoGeieYtq3LwE6VpKqFvxCCSIS+sJBPKx3ZTxLgq2Ivr3ct7C
sCiSzkkms6fMOC2CRjGzPEEIuKj+dFcXgS34zx1V59qCrTze99GnqjhGU0+GljuWec7CQ+1/h/qC
PeCpHZr30WsYPvvDoRkcqWjtxBqOmfnI9sd7od8I11duM5E/dUkmzgmvlnxSYdMbMU43Oyc5PAaa
yRRHW8TDRhi59nkBgjBRzyZdRizmX3HxeQtrmIZOV7Nz2X/3WSwfwtKXT/B3/r79gT+WY4C0zNRO
4LIhelmO7ots7DLjJsnPpfHZAiIW1r9Zq+WMoFCsH33i9p6+8QyvPIZXEhc+ORqaJAooup9NOETK
bFdG2a6If8tluuuErZVuq5cUXgLAiuAIQSgtDFgKlFSZ1D4/j6MT5T2f6i03Xqy6Zt9V4/ih/ha3
p6pTyclVtww3cv+1ZIj3fuYlwPuDBV36iAS4DWUGIq28sKHIt8Uw+OSZ3aE0hJe+GL9lORuO2u5L
OtS2N9XTxqOwZqzcKuqvdAAJQBYOOxhDrwvGpDhnoicc6qbM/hprQdxIlVekzCxkMN6SbPDULW6v
pQdJlJRxcR7K2tj35jSc0qiSNgKbFVMl6ye0IXM1CeEWZ1kLemkZnVqcW/Vr4j+FmXD0ROlOCiU2
jhqO0dM77v4QMYVvBYkDpAm8ME+evriGVZnrVSvl5TmNGxPi5Vxxuk7doppauRIIwDoYuqcY9b5I
4+KyJ1OQ+YJQl2dmrb+IyT70uzvD751Q/5WWG+5rxaNfyVq8G4UamWVO9nvWRhpfk/oQ1OO9ZvUb
lv/xY2H0IiUhoPcgeJa4KY1Fg2FdZtVZVA9tOyh3qlyqh2qI7qOoeJLD6lvTiPLBMIOtYZOPcSaS
ITqbAyGQsEvQQsJFGFnbUJ3H9D6PSGCsJyodQhTvFOsselvTzyuK8m8Du0KmTY9jOcRV0b6SrCRr
zlJfPoB/eTbrb3H4EEbUOnTzWx7ulc3Q4+N9s96XTxHSkssxOHH9OPRVL5dGHTWoU2iHsY/mpdTg
s24/DR+fIIuZvnnrDuN2IEwWltLpVZZIid6eK+OnZQk2AxpOEr9l8lZqv3aEQL3h4Z9J8XhUr9Wx
+rgMjUJrz5Ei7cSQVR6Ul++7OnHu2TD2Oy5YC6fWx9varZRLYZRmjxdIXPJv/nctNe8zvY7jpjlr
qfKcNxaIJeVkdb5NX6AMtMcpDO04jr62cbDTvXDXRU9RUm94zpUywPwr5pXBcxeQ5OD6V6RTEkZe
mzdn6Gp3+rDnJbPbZF+Pf6vKkySIdp53TgmadkP7j27gWu78TS5cDlsSy75nzdC5/d2bO1O1Y+Fc
MKA/7bSn4M3Yj8F+oHGh2FbmGFt5xMqzeCV9ySmf+pPGq4h0MRS/V90/fX/0fdUepHqPmx3rO4gz
mHff/T/Srqw5TpjZ/iKq2JdXGGbzFg92EueFiuMEBBKLWAT8+ntI3e9mRsM3VHLLVS4/udHWanWf
PsfErXh74Neudi5kQAAIEFW8B2VWpAFgGSfrOSwXH5Z10MUhr1Ds6vypacLbpn7n1y6D2ktb0ksE
dFN5jhAdO2zmX9hV8VNrfi4EOiPBTAy6vrFW/Or9zRBPRZMgIXDPvB+oT3ERDivbbG3U0gvUHFHy
bZK+Pelpf4BYFwR0dtT6znT3fjTJirGFV+I8buRi4Zswn/IrEcy4DgiNWHuqbKp/uIZQj0i3eKM/
lSr/1U2d4AEZ43YKc/SLdn6jGX217TLRf845L8qt2YsunOKMVZ/qFoWShFnme1NkFfXJQJ2oZIVe
oeEzF1Y42Tp5NjOuNxuQh+bKTlNpxXZpaXXqYWjszLhzlSJ9IoYo1rg8F30I0hnIp4HjGokNyXMR
IHahyDm1p/Yr9OhMP3nWQ5bfDcOPSd1ndec7B15vcm0lqlvwzEiB6kANACMM0K68sSqR5V064vCS
jgaVHcd+pxdsPzhx/8VhcXJa2ckqvMHVTj4zKO+fvCi5B/aAUzbUPiP1XgdMwtEPuVNuWiTO2PCZ
mVOgrDUXLFx0SKID/IvfSBLKnAw4K9StNL09EaYbQZ7kwrf6aU1jackXArkKJwySSzyCpJtAsVre
qg7tTjW7a8lbrP/U/1rFB1hAvNX/2JD8vBMnjpqA5P1kW1/V/lTTY89DEZb1vUB7ZXMHnELzavvd
nd488Pp7QuhuZQ3nvSiv4fkXSB6/0MWUdCLvEMoe06R74A1U7vjPNEcfXNjeuUZ7x0X30uZrxEhL
i4g0Bbbr3EwI+oPLq6ZKG91TeN2dlMlVozKzSh8I3fj19vgWreDdjWTyLGnsScND63kCnWbenSyr
VA9U5/XBQvfYCnpMn3e6PIto7URXNmh2IJ8sDSY1+rariN6dBEFrlUWGHLRpQ/fNFHa6maqsu6+4
Mj2hM8UJUkMr7gw7RvZCc6FqRxxIyk5Ju8FLXH1ED12GuiJzD3QoIGWbTmLbKOi3MvW4/lznHn0s
1anbi4SsYeuvow4AemdcKjLSqNdesYaOCNjNhrj9iSlV+mHUNA0KwbVPpUi0+6mBvDG4pSh6MMEq
i0b3amqPGujUftxesqtzh6/A4wDJRLD3gVZPCjA7w+mbMaPiZObGgTDotqbJoW3XWAmudsZsBvsC
mSUDikpyQVJJRwBb9E7g6Fn0a+K29hBUpQCm+fZwrrzybztIioIocE6pSE7SUIo8ESMXpxoUtxtq
sF9FD0ock47g0yfl5ra1xckDecx/rM2jPgvg9My1igRRxMn2ijjwbKqEEwW5JsfzfvsvplC6mJvW
kFiWbrkir/kQ1404IY3t13p8pKzfOGRaqSUur9MfM9KtVgOKkRngpzilrvWCFsb4qPdeuvIuXZw2
dGGCSU+ffbLkJojaiYqkPaYt47tCG0K75kfhauHtKVvcC3/MyNCZzjNzt0cn1KnVf7b9UXhj0GdR
rQ8rdlaGY0hL4+RTZSkWlsZF45uDHHzWdL7drsmSzV7twush+4EzhCQaMBfoypFuyMrLdZLHgzip
WZ2+lU4MSq+Ux70vVOhamsDUbmKijxuIIKxhCBdGCFoKVIzQDwxQiexwaQXyWIfR4dQpTeBSvI5s
HkL72L+9YEsjBIMYPIU6N4fLWKBUI5g1rRyQggkr86Q3o0/ooAU8xdA6F7Ba9rcIfcDlIVYNPwHg
Hgqycp1Orxpw9ejTAKCAwfyad6XvqNlPkpbAsg/tuL89woUteWFOurlcbhh9ZovhJITYes7U+C3a
Uf0qZsPGit2Vi3LhMINQBBsG4AA0s12BWlqdF0aqDqeCsr2p9juUZP4WbjfP35kJ6SibnS7Ay6IP
J5t+MRuxaZSH3Pwex2tE3os78I+d35fpmacteAcUq24Mp5x+AVFzqOWQX/PGv3dM8K+ILKAcATiA
TBfudZnrNK2DDQjCa6P90JrXeFqJ45dGcm5DmrGqSwdRlMpwGpoxSOs86DjymfHn2xttdgayswBh
5G/wC1LfsrMolApQWJ6OJ7zw1ChtwZqNkCzb15XGQoUT/dGOR7GSqF06v2jPRfIUhSrgwuahny1S
7bVdh36tAdVP0xYblJMYzmxaj+N2Iib/YTnE/FKWQ7UVqRI3h9tDXgqogCgAhAtAYsg6WPPhOzev
TJPCFMysQHbTnfaKcW9RJG/6Q99PvtCzU2ftPRHcNrs00yhqIOX+OyMuJ49sC5wCmcjGk9mdTAVS
zui27b4J+yjSl9uWlpwHku422hlmkVi5a4LkqG2kXjqcHA+xohvzbVzmtu+UTA2M2Fyr4S6tpjM3
LXkIU+fs3OV0OiwfRaEY42lMjObkNWIgvpVxu9966ThB+4u7xuCPyQhq6dguk7WyydLE4sYBcwdA
8lhV6Vo16ZRrRa9Pp6ni96ImG5d5ezTn/qTK8AY/uuZiruzhIW9aoPUFtQ+KDPL09qqJdhrAYE4p
hAlHiAaC3irg/buS/iiK73+5lLMt5BshSoB6A4Liy7nVjAmII8XFS5SIbQGwQzpAEaRPDrq+sj2v
TwVMoXwCbQJocwL6IR3KMhe90xi8P9l2F9riAdt1Z8bDtos/qFP5SYckTkpeOnuNX3gew4ULMpGQ
n3MGQJsgqXwFrmK47XKBVgpaJcFA3t30iNaigOIOf+tja9f9dbyHjjBcEehKAwQDLBhS7E/B1jWV
BVFPXLuvwG4dp9WzPmTbkq61vl+dxN+WwEcOygzoT8lDc9Fqx/MyU0G28AUka/W4yxLdr1YDooUp
BIkssOU6XuwoYUpHINHIMECOVkWzm/NY6W1oswyJOL92uN+ChLEasveSrUQNS4M7Nyo9AbQEsGG0
TaqnpAHgPD2oyQfO/2i8//URQGckymAzYwWe8VIolBVt2oFuSD2lH6ra+Xr22dbrYDRWboUrLwYH
BigO5LugBIoAWroUKtAOCy1vtFOVpm/6aPptuWGm9mim/X2uB126RqZynVdHGR+9PVDAw1sUcYQ0
sKTXEtUYTPOE07id2jEwSmvnUi8odOpnig4yyCFQuyqqVWQpyY/b03oNtwKf9ywEiVmdORrlxxVE
IJXSsif31Dbdrk0fC1AgFxwYDhaWauSRX9Xwlk3Pxa429hnJQ9v+pnxy/1YSBdcFqn8u/Bv6cvAt
0ln0xgI6K9SOT1ThYJO2C+VOIA+BudDW0nrXfntukMZ8o0UaEY/cpUbcca6Q6WnEVFB23HvKE6pw
Y1IFcf66MrfzV1+6NMwqdhI2LC7gq0e4QB8Bc8aOREZDrWOS1F+FINpjPoKOxCoU9sWjurYZVYMG
DVWnQ63ZTw0Ero550SIJpayRyl7FkoCuIhsAVAXehAA1Sr7dqgzU7DR8T+8+Nf2LKESYO8Z2ZdRX
iecZIAvUJOB7gNuAiePysqp0LUbk3ZNoAIFsN704LILUOvjcwlz/VVY81PXeh0DnbbNXj5fZKuS5
fveG4PaSdpCqJ06pU4wtr5PQGs2gtYrN/8+E5BtMS8lLpWtJBHoZPzY+SLomEXy1N39ji3HJI0JE
ZVpWiyKQsrVzHRYyeO4ZFbVJHTC01q17gjrBN6YnK/mbK+ctGZR2BKUpQGQJZg2y3z7zkmOmv3P7
q131K4aWth7udQDFkGfD9S4tT0M4zXVrIBFB2+amt2PFp4gwAuGqfw2q/D2mP6bmnXIW1wMzrCus
hKmRRqPiQkgi9hGdriQfrv32bAahJtLWs8uSL3WbJfkw6TEOk/ozKbWdnbbPDTMeCGqwtDoY3wVI
AkDp8Zg7awXR6xqWZFu6c2lscB0MXCQynWCiAXE31VbrAh6/18pDDdWv/JD0/mCh/r9yBhY2DJj2
0PY0o3lQPpPWMeEWsbUeh1t10CRRjyfPHDyfFtoz2vTWIIYLmwYQDYBX4USA35ONAayn5IJgJblB
kwCvi5Ni0WLXu8bKqBbOHZLrM5wBqcy5IeVyyxTCpfgQrKX2ZHVRbYZQOCI8ZNOKncUBATWAXgXU
rTB/l3ao5aRGQRQSIYLbK94r1BMyV1vJSlxFgQhmwauPmAwAEGBppP3fJR1PO06zCOLyU3ZPIAGv
aKdMA2g894eq3RhrHRjLFmf+FjxN8EqRNkWTWTWoB1kW9d3R+1LRZ8CJ0Txs1qFu7ZSP2154zZg0
vIKPSpuhby7KUi+sYsTRiRs4w8ZRIuahU85FkLYmc7902DGnf0Yo+cne4llHM4wwiYFHNF9q1R/Q
TW+AstsYwjz+mYgtx6vXWmvWuQZD/l7NP5alS4fa1FCHEaup/YCy4aEHglt5rZMxytr7fkjgSp3A
7dPAyx67pl+Jhue5vAhgJOPzuTlzpSbta5VxzDXI1IqQVv0UkhLd/bdX9PrNOZuZc8Vo20NRSY4Y
OKugRp8VWQSmQ9P2dWdHywPRIUoecshQT3dixXkv7qEzg9JyVmlrsVyBQR4/zNBAKxII9TU8qkGo
Ub5kGdneHuKS2wTiDEhpsK6ieUgyqGh9CaoA7B9RPQ5iqxW/6DderhiZ/8nVap0ZkbZKbSTZmJRN
FsW1zrbdZL+nOtcA2wAA4PZwli4grNisDYV0wQxov9wYBfpCmhqHImpRENWc47iND8Z917xa9jHJ
ftR8P77wHOIdgxrcNv27cnU9yj+mpVE6jW4VRtVmkTs8xfRnY98ZbdDUaAlK/FG9a/QNr3/YL933
rAvM5nNipn78g1aj39TPlvfFdLdZtaaEuby8f75JOieMgU4VihBwD5kSb6w6ByM3qnIbxTMjZVqj
kVqdAukaQY4GJP5OCRfYpFtuCvh52gNA/55Y/ae2JXCHaFkKquo4/Eoz7SDc/aBts3wP+dWqBAB/
gnt+NoxDR9PN7eVZ9Bh/NobcBW4hG27Z5fxpFkfr8sjJpjFR4rxt5RqmNXsMcCTN+aKZ5H0+4GeO
SUk7pU1alOdsFqreYzzSXdm/lAb3R31be6/0kPFXqGHdVR9uczd2IOo4gPNEe7v9Hcsr8ec7ZM+F
VouhU00cOdBylFNgbbsCsrMP1B5xKp6Y/Whnm7ZqfN3aQOXBH0oIdPVJaDr3efOsxPtO+Y6eOfO0
8llXWYzL6ZHjmayfKoPamJ6+T98gW1g0+zHd0/oJQWJDy2ezq4PJro682ufeDz17g+QR0U5ITI0G
iJk600/jfTVui3pDLQJkxkPCQC3OnTtD+NQdQ0bW0n+LzutsJqUYghojsNaujoJrnEzbsXEH36xj
HrSOWNOWumJORKlhdlpzeRLuC/o/l7uHMo66oQMXUhiJn5UsICw5AOFjeJtK3bfphHzLizFt7TaY
3N6P2cuYzE2yJgsaRDZO67NkZSct3oHn3yS5EOBTLKVqa0RtrrJrpjcTfDIkI5tSmbZG+yOnrl/1
35D62t7eK4uu/Nyw5EyEoU9m3WILp8ldWURGmfkGeXJqqLo8lWSLpHZ8FNWmcu7JWnP7Uth9blo6
xZWoDSebYLpSlS9YCiVL7lkF9cmvrr7W477kmM5s/Z7/M49hV9zLWvxEHDI6pkr8YW0HL10C5xak
R4RpZmhd7LCCTB/3dNQPDDzeE5jkVSddaQhY3i1g2wAB89w+KDcOTpPT8roXWdSA8JmCsGTTO9Vd
FcY69/Nur0xfR3tNzeq6SXU+NmdGpSOq2ChDNChIR3rP/LGCPuue6wF/gUrreCwT4uONAcxUXT47
yueGrWzUJQdxbn1e4LMFLIaGOnozzNGNW+4SvNY23mDCs0N4aO16md/PcoxxbksKb1K0GBdlOt/n
5Z09BUx90FT0IzIQxvnKcN8LEiT8Cd0C6kpgNe/4W4Ylz6QNzjDlIwynzn4wftV4QnnB4OdtvCPO
h/Ny++wvXRPnw5R8Tq54Fq8QeUekeOSQXss6ESTGt7ivgjSZEFdtbttbHh1A83jLw/PKkk39oOgK
WpXhdw9WfQB2rjeDSuxYu3Ejg69lSRZPPF7aSL2ihxc5p8sNA1Ryx3jsZhEapj3fEGTyJwtPittj
+t3oc7VkZ2Yk/6kTNFdYBBdXRp9Sw9emrVM/dd0Rx8U3B19YP814ayihXfjlmPoGlCXWVNKvk/jz
yTz7BsmRDpVHJyvDNwgoGe+MO03zVcg2B1XzhX8Yn6qNnT9S7cWtjo1SoKSx1qb/m1jlv08C2GQu
5zpJe6LQTsPtpSJ5fUxe+8K33NcOXelsV1dbM9+3+SkX9+5z+QU0Gp5yJBSMIqBM6PVsxxziN/on
Ur8J95Sxcff/WiPAhS4/r6BdV8cePo+pO5pt++4xbXdd+z7lW/A3cHc7xc9Kft+q/UFVpk029b5b
ryHAF5MIYEdC1yY25UyfcPkVVIeqjZroJPLu8gxZO30MTfLBnPui/ZbxDn2O2oa7odW/3R7+0sVk
AJAFTmaAsnFpXNqt2jFlddEgIWpl6K5+UtkrWFUDUA+teK+lE3duSDoKhE4twEU10teD8CsiAsv9
fHsoSx7r3IK00eO+tpy2wVByC3K3gD1P4j6nTyJ7r4ut1a/BUBfNge4C2nh4tKOP8XLmmEZMxRIj
iVqtDsCDsIlz6rNm3MSOlQUlWEc2RsZXLrql5UKXOCSDZiYeYBkujWqEFcIWSEZmNA7s/g5q6G3y
bHsrzn8xhjCBqgTtDYpBiK4v7aAyZfajgZyEnXcqQj1l2BCdlK+c8HsdBEfPoCsefVbX3r2h0faT
mVvZ4fZyzvMnu43zT5in4uxO9xrXUFiXZZGjbUze+ml36IvRL9w7xfyHvQmEAapxJtL1YCi/NNWp
7VCoNR6miVu7R1Zxy8fTWFm54RYfpg7CsjmhBTkZuY/GafoSFwKCQGeM+uQo6s/YlMb0q/5ZAFJh
Pmtd7pOPydpm77G6Ed4+rkLx5L7fntelg3j+FdIxKUcNyMsGgXWSqPbOLiGOWah0DX+5mJsETgSl
VAAbwFkszenU2X3cZAjJaBoajhIMvR5ayp1SforxfLPcoHYfIGfTfgzqWqD0uy4tb51z29LWaadB
ONybMwDDUwEhr7hVjl3JDgxc8+qxV+2gyjN0abzp1Q/S02DUtjlkJxTk9Q998z5aaA7cW9qhKcHS
322S+LtSZYdcy/YmeiYTphwy9AmQfnd7Zf7LnCGKBroGmCx5zmybFrwdEQMJFibte6k+TJO1V0Cf
E/vT5zQ/kB7sV9XW+Xzb8LwW1/MFZKeJXu9ZHPpy/7eT5zUq7tqoSc3Gr6iHHisjrXejYtjb26YW
d98sS/C/pvRLUzYVSEeJKYsGIPxCcGRN+0rTVtzXvIVvjUd6jPTQuHa8VsVjpNL26I7hY2AnuZ8m
cRQn32Phhk7ihrcHtniDQ/Xx/0Y2j/zMX/XAu+sqw+K5YB1MYiuwQL/gGHiEdGSTGBDnAHrBnu7R
Aqlm4+a29aUVdE00tiPQQ/1Pjp6pDXibEIhnzWHoQr20iq2Sp8omz+y/lZWbEySIUED5A7pZ3HzS
OBXgrUuv9eacAAPRcnck/Qa8kqHa22FSPP/DuND+A8eMtl6k/y8nFZml2h6zNI+MOG18lFHHgIgG
3EfFtPYkWJzCM1OSXzSLEQVExvKobqm9y/HICfM8IVuVuePKfbPooFB8+8+wZIJZtcuVWM9sGqkV
B5t86/KW+onXON2Wk36qH+JJE2w8KhaSBoEqDLPyBREgLAR/vxXmKCWQsEKnpLE3sjjXDmxyku6u
9fRB3+gkw9+JURh10AlHYc9OUhL+S1PTGgkbWx92I3qVSt8quD3euUIHLUtiD02952rVcDAiqNCx
gDZ9OYsfgN3FWRn/0k2IIAaxNtBawDfJXbv1lFOcwJZG3P3QbH4EkX0Ym+BGG3I1UsqfDbS9UwVJ
Nzrdd2PxIEho5i+FiKEk/HNQotj68EjzcXuvLQR0Bl68aBkAMMW6Yr0oPEHboUpYZM5c22jVLtRi
a9Mx9Kot5Dn8SrzdNriw41DRQjAH3CbkoWRJlDKFuLzeExa1ILQNUtf5mVbpd0tja0d2cb7PLc1f
cuabLBHHkFKEpfEo8n1X7pCqjMdXoyw3kAAvlYciVPDgsMIY7DufXfWLJfZZv8mq19sj/i8fAvQh
miWg+CvfNMwtKqdiNYsG/jDoYT4EVB1CD4rnr/pXfqrrsHiGJGGGrlR19Ck5FbqfDpAOO93+kIXg
ci4m/t93SNcQd+opq5WSRWhr9r1xo9V3KHxMQ5Cs0VcslQFmmNfcmzfrIcr43JaaaDK0W8x9/Ikf
bPex6oJho0J9p/P5G+8DTfxoPyfDsUB7nhGW3ae697Wdw7fTt2INprSUkcDX/CbjncVBZSU+Vkw9
1Wt8TXccaBVM8Vuv3DEXadyx2rfKHQpBqfVm2k9DB82ivvGpQo5WukI8tpRYRqsbWL2BBkfLm1yE
aKd8UNAlziKIKX6fCnSQutx3+pBaPss2OpQ8tMhU3tD/IYw17zNfUFJ0MLPo4aYElRxghVI+Qk17
XlTmxKLKzVGKau4YyM9ub6+lSA4XMfqAcGeBIk5m87Lo2EC2R8WiT0e7CkCW2iAzeJ/agfWZv3pQ
KnBCbq2kJq8dGHAduJpnnApyv3ImQ29qJzPNkUcUlBuGmvteukXmvMM+Y8QHTXu4MsprNB8oiJBm
NmamFPCJSXGjJUyXAffZRi45pKh/dGBevhfC9J2h2ij5AQ3zo7WCYJlj98vVg03QH80v4JmVW4rt
GjB61GVZtpGZWXdaBhy6l37w3tj2evXr9viuNwq4nkD1hEcwolX9tzM785rxwEziWlUbJY16DwZK
xB9kJeS/9kOXJqSgw81EUdlj3UYO+nJpUyHfua9rMElqqKitHLqV4cgk48WY251FYGtozVNC860R
ryFS1kxIG0Kt7KzUunk4YFGzEsvPki+31+R6j2PxEeCipw+/0QB8eZOlTVzWvUWxJtUY+7rWbRrQ
Yk9ox7VoGWa1+OWpfAXFvmZTuixQDjTRvcraiMVZYNj1YUTfbME+tQDqdz1Kgeb+9iCXphEtQGjP
mYXSINp7OcjMyJzCLDCN1jTa4ehkls9t9ettI0tb748RtDldGtEE/mXS4iBZjRkqU2R5Pa6DiPVB
tyaTtnRmz01JiybyCsXdCQfJbX5UIIBv6PZVWaVHXrbioOQPuQicWckzaGadNoTAyjQoG1btiGZs
uZG9t90aVeSapXn9zhyD56XZUOptG5WFV/ixnpwImAFQ4/us1OVKV+R1kDg36AIXiB5CKOjJ2GWr
hVx9Zo1tNNbJpkhR+dbeJ1wgtzfDwoU1m8EygG9hhk5IW04Ia6q0CWZS/pBADFHTeah4xaFyie+k
oe4kj2lsBGVifLWqKRyS4a+DYXzA3I4GPDy6DGXFQpIw9FEVahvR/K30MEx6n6RrCJTFyTwzMp/0
s4WzO9C/sVTDKD1lm4r0jiriE1NWJa1mt315SYE/D3c/WkWwD5Huu7QTJ57SOWaMDcJ+xnjLACwc
oBSrAkfNM7DSMp9OPyGngvQfA7QszHoWdiVSUmX2ZOVloJMxqMlLNaUrnuW3k7/1ZdIMoPBVk447
8J8IOTcK38QnDizUr3gK2aOzFxoAMRvn1Xm0+q394UZu3PiWGXUru/ra+WCCUHNARAzOLuSyLyeo
a83CjYceeNrcC1L906Brd5QdQdBt2at519k/y2MG7xloRNAWgpy2NGZFUayxMatuBuJMxB/Zgeff
Sy+0viX1d0TEPlAVCvuJhs+VUV77cZQz0fb4W6AczD7y7V4N6ONygBpOnW+Wfcfz95VTOztOaWQz
jQ6ekMjoojNAupk4+LZLamZ91Dait33OE/fL6HKH7/sc5ZB71rke2eFv711T3M7YmMydHN/Oa2ev
K6jCbm5/0PX5QpvFTPiK6BOobJkmQc2nJHfjdIiQrNDIBt1SoE0abbXagPN2rS/o2gvDGKQ+QD2N
BmugvaQ9pDAt0etiiBRKDyYbm6DS4DiGbBj9oVgLBheHBk1VdJGgAANfeWktHqayc5tqiFCaU4+j
HduPg6kaBzDYZJ/+YRbRPQrNI0CREO1Kpoit5iAixsBGtBgDE073ulUad0YMKPNtU4tziI6nWZxr
Dqelc8hdAs7sWB+irCSNn+j7NK8sQPOGsLPGKbxtbAEkMvf/4tWPetkMiJTmEBUYgfiwGiN1ULxP
XmI3EJe2EnQgo/HTm4LEGav8EzKPFNxQCd86rHX4kdQOfa+6HqBfp4zp4Jdt1b7mhKlrnEPXs4Hv
Q3kGPZ/gLXRk7JehJXSCbPMY2aPV+r2ie4C4iTpMDWcKKhAarzzYFuwh8QPmejzY5gZGKWJxpsRR
akMZoxoQ4Dv0wYxHG1bADNyQF9UUq5Iy124XLTs22hhRs0Qnw282pLP7z2KZ0eWGOQL2cE/bO9rs
tC+Z/W3guwFQQ9c8DaBDaH31UGVpgNykL4Znnn7U5lqryEIC4PJLpMM7VbaVVIMBqHoSGt2d/d2u
HnQ8l+vv2RbamWph+XTndU/fV7bg9ZP10q604UHqpUzIx41R532tIBmS75tpy+ItUvRfkh9rJF1L
CwxA94wygSwnaJEuT7LRQ/WcNcUUkVxH0aEkI4BC8ZNH6tjv9ZKv7KeFGgQCRGxfRBwQP4YGw6U9
0rR0xJUwRZ2hb2zyMyd+/RIf3iZt3/VuACZad3t7Qud1uryB0HqK5joDkQ4aJj3pbh09rSGGUCeE
wnazzdSs2o5OuwYemP/LLSvSPNbUS8FW00+Ry8uAa/GurHbdQ24Avn3netnKe2/plEBiBWyseHvh
OpNuVdrSItMqb4o8N2GPKmJjn7ZOfdCUxtg1Zhn1WVYe/mEez2xKK9drXAj4JNhU+wy10WrYsbp0
9/9iBZUHZDQANpEhyeD8AfHqkKpRU/SV39fIMegWyge3rSzt+pn0wMPrFUGP7NaGHLoJnYpMvt4O
yUOiOVs9Nk7UcYvNSCCXe9va9cWMHYjWdpA/zRV8+VJBAkop44qp0QSKUF+4XfsD81w8QlOtXrvA
lryHjVzQTLMAZgeZqDHpzclsYneKJnCCHQaIaqBi0ZQBhKvHoMjV5HPfIm/tiKp8rDkdj47w7JXo
YHF2UaKA6hOU/RBBX57xGWapOQIP9gmZr2OWu61PjG4E95+FUHpyP25P7+IBdwHNQU3agjVpY065
zkBDiXZvpx+a7cQ01Xd5pax4riUrwOE5s5Al3u+G5EYspui1JbAxS0c8F3leg+a5O/39SM5tSBNX
e53iEErUKGeK5pO+TYLeW8U9LLkqROQgcTFAVYEo7nJ5nNwpXIMNsNKDiQz9Ds2d447eIR5mfk8V
Mmq523ghTxy0RpocuJpktH0tTsawnkQeWkTxtqIR3Nfqcdp0ik1eksqkQUohx3x7RpaODnoNkS0G
3h1KYtJliFJMXXhMV4F7ieMNyD/RsNqisbjLaB79iynwQaOQCwIWmc8HAkVF0uQePI/SjYFO0/61
bEBTbI0ouN02tbiXIBID6qW5C9eWsk2DZRFCGwN7Se2Sxwnq4KGpt+q/7KYzK9Il0XJmOAQuO9Ld
ztymXVUebNqZu9tjWVyhWXUcpdI5ByTtWVenQ5/biRZpDOonGcgqw2rSs0fkYeyVI7hQGgLq5I8t
a3Z+Z8FhZaLWmSmuGjE8o5HDd3nR32vDWIp9Ykxqd9+PxBh9pZl6Du71mo17g3goZGkgH0NVi1od
8kLga4cogtUkfssttLqUZqa2/r/MigNKGBWE5uCFv/zSTi07pdViFXDvvDpqrWN9HVXRPIN421tJ
ms8TLEceoAUFgAFROpBh0hEBFMCpWi/XgOrQX4fJeue1fkqtKNEA0kT4PNcm25WYamnR0dQ83zEe
KE1krWmemlM9NLAp+CydYtUdHh9pukV9cY0qdynUAUnZLK1rg15DvqrHMmt7ray0KM0Kn9y19maI
w77ZcvEPkce5ofnQnm2uOI5zUFyW80YuPrGUBDRhK9mWhYsR1xNqm0jygOZGJl0S5vy0nHdF0iTH
om12GboefUuwwClfb2/ApUAbZBlwmehLNRzsjsvhjD1PvaHHcFRwsAV60m/sNoVs/MCHR9fkStCS
Uty33DSD2HIfbOhBfmGKUa3M6gK4G+kBoIURrGKvQF318jsqiuacZMg01DFtPynpw2CiF0v/zF3q
A9wZ1EezRbtsom9Eld6x0X5saBd2tH9iZXlQimRYOZoL5+Xig6Trr+Klpwh9Pi8pBO/IVqflXYxZ
6Ebh52IEv9G9uQZ+WnD4c00Qo4c7wCNLcsXuUJlqShrYTNjGzD6pIFC9vd7Lo/pjwbic5gFvLg9K
gqhJ8zTeUtRkvCHqBHnlPceTnUCUNb6vvTV24qWEycXIpG02IZdZUd5q0Vh82PkX5THxkDGZxpdM
NXdlRpAKgWw7CTyjDtEf8ggFEOKtMPEtlAYwueB+Bwc8wmxPJm8rpgIxtQIfAeCCEYNhUhFB7lhg
GNaAiSkYkm3xMbPbbawNtl9kxr0xrPFxzdtGcsMX3yBtK6fBjeKNuAc5GK+/q4qKp1/R992XoUek
NIGE7F7kvb6ZWNGseONFt3I2fOkKtoVbaGQevgMUpuL+QPQamM77RP8+eTrPM7TVUQQxEL1I25jH
BES2kNmJ7PbeNCKl2ZrjCtPKgru/MCHt477XKR1FDXdh/6CxD3oJnX1PhIv75XD7xCzP2p/BSDu3
ZcISto2dy6agn9jecplf2uUThApuG1qAFF1Om3RDIwgcq0TF2eyQIKzzA2dbuzEDw/ypo1qmpGKj
aYGSGZ+mnG0Hd1f14gn5LG6O27G3v5jM+GkR9eP2Vy06jLO1nKfn7LrT8FjSmIWJdrW3lGyg6+Kb
01GQb43yVGhPRhrdtrcA2McsIPkDlRyk3cFYd2mw6P6HtC/rcRxngvxFBHQfr7psV7kOuVxd1f0i
9DGtg7pFiZJ+/QZrgW9tWbAwsxhgHqYHnSZFJvOIjMjSDFUDPOSD00YOxjem+qfxp1AcS3Ha+tRt
4ZrW3cKFxcXTU1SzNI1i37sk8uumcczZ3tU0TKd4p5GfFT3yXtnVlVQ53fBNZxtFmlWnf2F+4RH6
opkSI+oFTMhud4klZ04XN5l/f19XLwz6kqgugDYFL+31tjICTi5i4RhroP2cQKDeW4pP5O9FnXhs
/rxvTPxlN07uwtjiG8Y9q9PZxo7WVf2j6/PStTJZdoo8p//lPbuwtPh23JxMPo2wNOvML/SQWn6r
7jvjCF7rup5d1Go2LK76gwuLi89lF7zIuAmL5lDurGg/DZ9dASz9ENzfQ/H33NvDhbfWWkXO9a8P
1hZO8sazncSg46HFDk0bTy625KI2vtmyohaNWkaZjnVBc7YDlaIWQaZa2ohst4wsMtpCrtJoSnEK
FW77QGdQe3Yi6f3+zq18IfRkVUVUepBrLsPngttqH4H38K1qW/1oAzF6iipd+pWMbebF3Nb/fR1L
NMmBgUa0DiD5YlFaplosaWBvMHeT/jhi9JooZTARc39/YWu+8crS4mHltlS1KJjJmNj1oVHb2LJT
lk+ZpzXfu/wF4BqUXv99GIyamamDXFdkcMuxOuhZyGMF3bK3upz5QWrr/ATUYRnYyMN81kvzCfS3
OSaoNG3cx6O2RVW5cmKEXg+mmUCRBSLThSshQ86MCgWSty6tgW9s/ZxBBHJi/sbWbtlZOJLCNqta
rWAH7WdPT+KXvrG82JofGvWhZrJLQRehFzpxMNryUnP7YFH6ICV0R5GSyNPWBM3Ks3u17IWXKaDQ
ESdcx7Lj+RxrD3I1P6Wg955k9THNNbcrJZ9kW8JQqzfnYrMXPiejKXofFazyvA+YEQcR5s8peBzZ
MG1s+MZ+fx31i7hiJFVmm1yWMXSYOlybP83uedZAyLDxXUUguHCjlxv5lf9e2BmGjENvAUuSir+F
+Tm0+QN4XJ1ZrkDyhDArJ/sEfhUNi6DCOB4Ku65B643FbnzNrwjk4kfoXTVUKLnLb6SonZTrD9bY
PmuZ8aizAUQ6/QGKJj5Tt/Z4LbnH4tGlFgK5aJMuLk+TDUaDjgM2ObHAdIKMJwUuG8C4EUrquFTu
PFdOoZvuqEpuZ2/xQa0V4sCgpwDVILBQNxht26Y6awZLfit7DhGI7IljFFpSh+e5M1Cy5ju05pFQ
G4/dfNQ6+jZlmjOne4PMTr/FiLr6DS5+izgoF9+gHWU2yhkOgpoHXMrcDlRYnjn5Gai3wJNB/8uj
INC96L+BN3GZyksxafLOIEh4x++N6vI5kDWn7DdiR0V4/JvjfWFmsapOtrqSgxP0rcw74OyLFFq1
dcsSkH9kA8GwNUS63IxjLgaDkpFb6GPtdKzmvmpVttdZM30A3US0A9XQ6A/K9D01R6hF2l30UPSF
5s/KzEC0WM1e2mnDc1xgfPD+DV0Jf0U5TbCBgmJS1hc+h6MQYGharLzRqHlhbfUW99YWacmaswGz
nYCGCHzRclgjtbJ+MOUMu2RM0z5VY/NgdRBsRjtoC1G5hgdABRWAXpA/oA65HPSqwLHWyWmtvJlU
/YGpNQze7LjyrKiZo9tvNFW8XPqZNKgb0s7Xxyp2SyC47u/pTbAP4kpUQVHPw4spQEXXZx2g9TlK
za47S3rtSJgL1dLIi9S/tRF7sXK6b+wmULWAXkL1GuMPaCdC+OLaGEnJpMlk6M4Drd9Io4TpWAVx
zXqnBtsvmWuce4lLu/tWb32LMIuRdcHFKOh+F0X+uCF8LtSxO3fzFFhs2NX5saUhLhrq+gGbPtv8
WEvnmPmDPOx4ByaOnaZvkX18sXNeXUD8DGD3gaMS+kOYWLxePe2yhE+W3Z3n9H1+gZAfBAHyYWf2
TqQ7mj/tYuKb5bH/CznlqX5MjaCQ/T6saz/RHyClInGnOSbyDlycPT1CIkQuvH58lHOnJy/d2xah
68rJwOQOWkmIpVDwXTYcin5uYhvg1DNAbaNRub3yYUL2TK7gK+A1Nr7RzeMr+nGQagU7CUYt0Xa4
3pymm3gE2G93zoZ6b5btuaTfMfaLmUS2Y3F8rCimA2Qd06T8LyP/9NYHz2Vv40fcuEjxIzTAVjCZ
ZuGfxfnMIqYMpDa6MwUuHLDZg9pkYRzqlZdpijsxkE9BPMoe/KjhpkMl+XPjB6zsuYDOYD4H3S+Q
uos/v3h5ohT0+1aZsrOWfUScgVsH1BTqk210jlm/1DQ5jN+69sDrpzqP920Coj/V0+PPVKZurWgb
Yye3pVjsB/pNKiZfkbOAPfX656CorfdNobKzCq64Vj0CvEPi3YiYCITPlQ0Ot/5vOu6M7LWRRscq
ap+qykYeKPZ8cWtUCNxKALeL+7PU5TY4qIdAWtOf46qRncyeVAfTm6O7sfNiKTdmMJOoCjZKFcpn
10tFb2OSJHnoz2C/7GK3oD61vqXqs9mAUOkcVZ5UeX3/Z8Pq7YGzvzjm8clx7CAft7BqZz2VMrTW
ILcyF8H0PI2uNg6Orj9CahTvoGM447ifN2Pqm4MmlK0t5EkgJcdtW45hgpGBKWM62G9JdbaUp4aA
Wr/9ntZPOQrs9xd58wEhn4Pirhj3hFIfhgKv1zjLyaz2ekPeTCVxmuxXsaWCfLsWXFjMf4EwH18O
mLNrA3qDVkXbDulZZbWj6p1j1QGE7F14N1eOt5Qg16yh/QoGJcyeo1m5CJQ1gkkB5AmwZgGJhWZb
9V350MCpuMUhtGpInEbg6HDyl/4316ahKpmanhWrEeoDxblGmtnsm3Tjmt+EuxD3hrdBExHVPqTt
i1veI2nXTZJmZ/MNFOROouV+FTGnIW6O1oqk+GOzcdvWlmagjyNYH4B9+XqwL9yckQHFbEg5LDoT
CsOmq2H0uX6k7dv9o3cTb2BlpvBfwAbCdyxPRqdNhlFSlp11JFNWmTidi5a3Y8ohP+Rb7+WqMRx0
jFeC8tkyxV2/WNTIGc55qmXnobedzNqzfvZYI+/BcyWYhYotMMZNBo7FoUMP0DliVVDjL+wpFrUL
MjT0XHXGoQTreRUdDGIeyVbmcJsbLiyJt/tiZW3f4K0cYQkwLzWIm6Dpg8h8zJud5hEEK5/SFjJw
a22LK520dq2Sssba+tnJktd+fB7S0dmqp9+2kvHSoxQn4aMhDsZ0xvXK0oKWckVJdlZMr+0fi/wc
cw+haKJSRx1SMFsrzjQ/DmTPd/QN5fb6n8727h/S27XiN4g5JNxAuGRDZCQXuyvNPNFlktKzMe1b
8yVKH6PmSZF/3bdye+XgfnEwAXlCEIp+ybWVPI85BAdGek5IED1pzx3dT5HQif+32BFB/o/ePKJ8
0Lkj3by2U9dD2oKLtzwTzOPOVqjmT/r0ovWu3b4LdvBsY/du8rWFvcXu1WQwR12DPSl6VobcU5vH
VNuC4ooffRUc4H0BDAbwFFQ6EKAurlpqxJNqtlJy7tpfkvxRb0UfK4vAuDT8E7QT8BYvuZiG0q4G
IKmTs27+GdkrKXdptFW0v82C4HCB2rAANwRKD8376y+DYK4kUV1lZzk+VWPuWNmrnD9J067S/1hK
UJ21+HH8UbnDyR4KFxWf+wdwuYe4Xgjvkf1gCh1DOzec+DNPO6icVecYnENUB2Jka7JguYv/1wJI
hLBAWFk+mLQam3qcsupczbk3smMRzWBT2AhH14zA64IwAyVuMTlxvYuNTXEaDKk6m3qKxsefxjhk
dHd/q1ZsgAkJYtOQUUNuvgx545LQpiKkPUvyU5bbjoSeUbxF4b9mBMEFunxfUx/W4jhQNS/kAbrW
51Q+ZJh/oMkOCGbn/kpuPzreJhH5IbDGuPxyt/TcbhvgLVFdMEFjm+UGAUlcnvv/f1YWS5F6UvJK
ghUteSNK5VQYhrpv4ebyYJuwEIEVRNgMhPzCfeqVlWZdBBO9/DBrAGPYgaG4hjE78Suo1KeAuUPl
Qi+GqE5THspyA8SwupFiqhIEHvCsy3hdpgbV1bjozuPAbKcwmwK6l5O8tcx1M2hZon0D7atlpQTM
O9E0xSjQtLIn6aCjdEHiDSk4pXNQ9FY+JfpjmH/0nZcMnrxF5bB8CMUeo04joNCY10Ep+vpqQXwS
xeEI9ZF6ave69BEZmT8p37ps61TeHv1rQ2IXLl5cGUXQSTRmz6xEpqfJzlC/6luXeG0rxaCeAGdh
0mw5lpLMlV4Ucs3OIMVITpgftL15Trr9/YN5U1T62jR0KMFJAQ4MhO/Xa5l5MXIJitNniH5U7Jf5
MXYPkfnJksD8yDRXTuDou4A2TifvSjKDa8H2VU8q/0xq4/DqCPo9w6yOKSUelBJcjJpgFrWw8V/n
Ux/vqvEffYJEMpTeqr29Jcq9tkeGkFdFeQFeYimwW/dgEW4IuMWl/ucAdRaZb81crZ0plFN0gRAB
x5sh/vziU4MwXDPHjPbnpMvyh5FV5aEtrRZ85raNkQW58Ta+hwgFLkMF8T0QSwpRSvSTUTu7Nii1
3azbfdEjmnOo9ZiZqBOdpCSwETsTh6BMHhbv886oz+A87D9L6lRIDxxueg0o6T2t89m7mj3Kfxmo
+JRftqeAB+EYTV6yFTl9Jd73fupib5RxkIgSVf2ZF7uJ7tDaqKRfqH3ErSvEeMJOf7CLsOAvTT07
Kn+EiFMq/aohpAAFawTIgDKo5HO2XPpktp5teJN9GtAxob4G3Ij2wJWg4C7hf+tDyx25dGSya+lL
RX1o0tjUl8E6C/WP6DXrHF53boSZAPyPeecM/9Bi1x+t2p+NQD2kv7M4fbSAawVn1xhtOb1l6Qef
TEAoEZXAt4Oia5n/tm2BcY8JvtU85JL0OzX6J+0j+2mSvWEHZcvOVv8t+9e0pl9mNQWVC7wn8OnC
S10cTbVK80hgkc9cB86mm5sfWmZ/Sln8ZKeztHEub/AAwhqEREFtCp4vkesvrGVtWvYGnKui5sDE
nju982pJ80zE5MZnpr5A8aDbpvgV7mdxxsDjIIJaUcm4EXDjZlprZED1DhyUqWNbgZLFHnvH9Cd4
z4DXkn3ENy9avRFBrTgWpDqKUPuF4BOGpa9XC0bCQmuluD8T/alSYnApb1Vnbpo3YkMvTSxuD0ka
S5nHiJ0beVdjE5MS043JbogDSh5qt4IsrMN/DbuYf7vvYr5awDd7KoJP1GTRQ1lO24CWDfxpWtKf
a9U3czfadflzsafSYwEVPsWJXqTGl/ifDasiiLq1CjkiMUsLrZHFQ2MRKSrVDo5N/j0eDAAfYkf7
IfmaGqTxgbqR9CpPR9DB929afu47h3iKy+hGdrnycosWzv9+xMK78g6C1ImB42TlPfcTzIS5PFWR
sxj1x/31rp4gMf2FKqGFweGFJTsebaWqdXQ/QFpRPUktc+8buOFIwwESsY4YmgJ6/0ZuOyvR8C5B
2XxmzRPe48Rod3r23mrvbTPv2ehX1bluHDtHIQ6z/dIegHLI0TsJOjHVQ1tEmL0r91UZQELl/i9b
O9pXv0zUEi48U89bVYaCDGrh2V5pHnWU/IfXRPleUk+bnyMSNN/Z0/yQZ7/uG745YjJadCisCtwh
/PGyLNhaCWd9ozYhWl82DWrDVbT41E+v0D3xZR4BzLNVnL4N7FEaFDOU+AKAruKLXK81jTtt1Iy6
CxPyEk9hZBNv1F5KZjqYZJs+QF6mGseqD1QO3UQP80hS/8/9Vd805i38BCT9GiYbQU6HMtD1T6hq
K0lSm3VhbwLh4BDmTtKPHGrFSSUFsk5cw8Sj/JxOh7w5mInXFK8K+TtPQMQPzYsNddo/MXFU6LyR
jQ+yLGl+/TK0fcA+hcalehNc6qxv0aLuQrVLvEE7NuQv6858+mSGvVejrTmKm9stNsLQoFmO+inq
+YuHGDT8BFA9zDSBuNbVkkd7TF2je72/3bene2FFRHAXp7sCKjufwPwZ8uKvyQaHMdOzh8aDcohB
IBVNg0zZl1HhNv2+nN/HNN24X+sf/GKdC1eK8Rldj4G0CMFzmiXlziQMLF6la5Lp0M2VJ6euRmto
FToF/f59bI4a/cHYOyCXfpR4UfWgQUHTzl7R8JPjciOjWP0IQggIHUgd9LOLC1GBjyg1srkLZxRo
+ng/Rp2bb+norRlBVI5OG4ayQey+MNJbVtoyM+rCwSK/QF/f7qk555j1s7dQXbcJEj43VNtR+hKX
C52A68/dqX3CICTAwkFiP4w08uPxaU47j2k7JYb6lIZY9lFW92Xhdepp6E/q+KD3+/S1ecyiaVcX
7Djnbwkk5tEa+ZG6mc/RegehwdAcqmFXmQ4H5A9s+M1WPWv1nIjHVpSGoau6JAyqRmpYs22ykBL5
kXLdJxxCwcl0SmPD0SrNLaxX0v2N8KESzB4W5i/Emk6XvvIUPYcid2geKJ997Nms9nJN8ghO9f3b
tOKyxfgkNMhRVAYXwsJ3MTmLdaPlLEzcoXjqUTgk40mdwsFw5fIn32yYioNxFYXga4qaPToSqI/d
kO2kcFZIE+I+7P8yBkyM4dinIjpNr3xsHUQB+1T/l/PC8IGoYsuYhgQ9riiYXZ+fUUXhvNTBCYLs
YQbFGk98O1ao222rGImQcbE44WlNpCIANyF8vTYlVXabyNM8hoBHeLUCyTQ7dqtm38cb400r1+/K
kPjzCxcoD0rc1kwaw4HtzLx2WPbQT1tw4JsISmzcxWoWAbLVdXjvOqyG0484+1VHG3Hw7W4BSySu
toRxWAOWrhehKX1OTfAuhVWVVrtEr+kj49LkWfNUoZmjxN79o377GKJAAfwBsjUgEUAAfW1vBn30
QJV2DOPU3LOXHPD6KOr8AtxhYHZtnTjbwqPc7iBKwBCywfQ4RCFwya4tDhrA1IOkjGFu2bEPzgcA
+ksoQ9xf1xcx2/WxU2QZ2QxKzUKlYekhJ8wwJ1aqYyOHxjy0eWEFqAQrLpdq6vUQI92PhNB93gKF
0k3l38HqJz8dzcGJizH2gWyOnaGlQ4DKfuxbdMx3aox5nPs/Uyz25leKOVeRTILGY3Gc0kFP7UZN
ptCuuWPbqSsVoJHjlmfxINvkBlzberiY/1lbbH0HcQBdmRAQDk3lxZ2+17pyo+2+tiAQwYEQ2LRA
bLGcBZiQGfdco1OoopkQvac6jtGToX6T5NP9nftiOFpuHfiPwOwCngnAixYujOYRGEiKfgqTugqS
/IfUBhapnYy540v7asZjYFsficW9ZpTdZPqRZqci3mVQ5ZE9iAnkw2/9e5majiVwceNGjHnri4CF
+6qRYh4bhZjFNeamWdhTw6ewofEx1VFMtxuMzCZlvvFUrX1StCQtZFyoCuAKX98mo+pNhRM2hbPF
nmOt3StF8n5/p1dNACyBbUYxCYauTZhE6zuNYy2JnCCWL2Udi5HmjYXcFgAEfBAtNLwQAvWyHE6d
KkNuWkOfwioCkV8Ev7CLTZl5Lcby3USMXetpN+xLkrRuMU2db4x68cDatnMLlikb/mPtAyJxMRWI
vACCs+SHyXNe1W0mT6HemS86Dk7eFy+AGO/u7+2Ku0dKCGA6EOpASS+bYnlu4mwY0hSmkCQugc+j
c+m37c9pC4G/di8FoRQeF2hEGcsAGJJohtKodA67IfunpbZX4l+gGSw8ZbbPUIbcqs3dxlBIdi8M
Lm4AY0qsWjyGwZ7tuJy5cv1bK8+5dEhrR7F+q4N/fytXDxDIinCKDDSb4fSvz+mMMaSiQKsnLLIH
GQyJivwQQaXEGZgTI9+MtT8T+D2mOX4B0d+hK+P9/R+wdk/Ah4LBH1QjwUcvduQi/uCZ3KiYuJpD
08xnt1XjekcUdUuJ7ob3E+Bq2UTHTlBamUg1FtdxahNSNKmJrN6ke7n2hslrU0dhXlQYTvammjvM
MgEJv6sJpjj7xlNn5RHo2g7F7ZT+4MY+K5qHlqlv95d/W4wVPwzgCAycyUD+3YydKR1rSx0/bCQv
Rn1CfcJNiK9AjvZdrYNU/8G3yllrlxQbgTYRYGuCQ+R6xxUNFAhUU2fcntgnkRqgK3Io8y1WgrVL
KhBXGPUCMQNIThdmlNIec2mew3EcciDJMhl1iaYFiThAzDz5c38fVyIyRMLAU6N0g4O8pAlmSU3t
kcVSKFdM2lUpfbdyooNxVkXzv8yKXdHKpj9AHmbDA6/sJgxjzk0DBhCUWIvooJAKVa4zGLYhW9Ho
RgCtvyCZzNd/vz5UW8WIgAAGfV3ji2sygVRJi6pqClsa2MY/aFq6rRRSYNkk69xtTZGuuCHQN4kD
ooLD7GYSIE5qiWd2O4WmlPtmEqMRCDU3y5swxS5Jp7JGPTs6//sVIoAXjV9B/b0E1ijtjCFLyMOG
LbR2tXAiGLbw9RIDTsGQbSA31twBRg+AqYDynwDaLA4nSEHMwmq0KZxs0zf76qXipaePWRBlxoHm
x4z4LTpR/FVP+a6c2TeCJDb6YxvPku6mqL6Gk/Wnn3/f34KVK3P1qxZxLSQhOCEpHvMxBtTNGg5K
xj0OvD0YsDdC6LX7crkBi2MbWTi0Uo/sPFa03OnK3lGU+A+K6I6NM5VxbH67YXLlMRVcwBjoUjGa
c/NqT2UMZcc5hd9hUhjFuzqSfDs5DPkv3fDvb+TapRQjOwpcDzzQUg4qkmc6tGo1h2jy9nseWVNA
NCQ0mTo3h/umVqrGaO1jTVBAxLrAWXvt56rJ6BJprueQQs5H+VbQf3LzN3uxMi+dn1n7LScfZf3I
Cg/ddv7Ist19+2tLxfOJjjmgdmhwLby5ZJGOgxoNu6qNdAf6j99WOsf+3EGN8b6lNaeA2hl8nEi6
UJe/XqiSmI09yXg3+OgWJ/Wtml7Ux1lJgWwN4mTrgK6u68La4oC241zHpDLmUG+4wzAjPVup3/Tx
RualrN05ZPCY0ESTHkWrRfzBJoSZMUhRQ23wwNUBOi+7Dm37e9nWULNMnbn2M30/kNbl2Z+28yLk
+PQ1Up2MPjTdoVEyJzvGkJJR5md9PKe1BZ4f88nYUq5Zu7CorkGFA7hDpOeL7xyNjTZaejSHQJNI
jtqqrz0m792BtrJrJ9Ag6zDm7FYW+w+1DmCNUHdAqQ2Mql8bePHyNFNXdyZmUULzk2K+X+k8KwZ8
BQreo1d83D9iKx8dsQJIMxERASezBNRT0scTUhgpBJ+F7ctJAYYdVqV+2+db1FFfOfUiE0YXQ9fg
Jb7EcMSGX6wry2zODZPLoWXGZyOXCq+KEP/lo6y489RKUGsEhnRsSRbMs1H4sz7LQd9KxT6GIzu1
6VgeqZGCfac36KOFGC4wh4EHaprGTpvb/VOmaKVn5XJ7rGll+WXb17kzG5H8qQ5QqUMBU/XRvCxe
80lKTmMSW46UD5WX93Gy4aVWTjlAzSItQyUOfZXFKa971mRJX6ph1R8L1j4V06sFFQqkyBsZ4Jo7
vLS09EegNqsaaCypYWEGc1sCSDIjRmn9pKz2cvps5pguGVKXJmDGi4PsxxQ99pA1NUfy/f5ZWkks
xDwjMhsJRKwo919/3x6tnda28UMkufQ6DTXbLWTBDWQcd+LKhDjOF0eIkWIe7ZKqIdUfjerZbCuH
IJYQvC/mCKHDZ1PyZJQG8+nIDLA+tk6eCUn6KDv9l7UiqEdIg0dvia2UaUc7ZjRqqEvkqJLBNWm6
kaisb+f/TCy/qzIA9ZgXMJEOvatDTwmgpPuLWEmFVACDbdH4hWDYzSFVx7aerZJoYTceRuNvp30w
R5v+6aOg+N2Adia4b+/W2cAckJwosAsnsOSI6Jgyt4le6iEOSpCWL2Oxl/It9qzbbYOotGSqgGag
hggc5fURgdpHZ1AMqoU8MZgzlQzj1ugbePeXIq7vtS8Dihu+THQL8K8l5SfpCkgcEkMPWWA0YG6f
j8QFK1urf77L2dZwy8q+YXpLCAUD+gEWhMXLnNMBTKZprIdGUxwbQC+IV6rDxoj6SmsWo4aoSKDW
DSDWTemlHU2Jq2aHJUV1G3Qya0EZwjDoKE30WI5J6hvabAUN5fKe12bh5r2ZPJsqq3aNAhU7rtNs
48CIhS13GWBYVCnwBuOFWrwY7ZxhQmSo9bDzLfMTAomN9pvre53s7n/NW2cN2CtOhgHIIIaxbqZ5
2Gxg1ryTwznxdEl1qt/GGOjTFujv9jtCmwM5JYJk4IhRorw+mokYQ5kKQ0aq1eQ7zGBVjtKqto8i
Tbu/v6Ibwc8vHRA4YTxp6PQA2HBty8aLJumdLofy/AHOPKRYXpuMB3XM/PkX6QNKIfjc+YOZun1z
HuqTJQfAFTNrBuRlB7Juz8YwYi77VHNA3JiSP6n8PDV+q3k08UjyrdmIRL7mLK4/NmoxOo64+AaI
d8VHuvDtjYFJ/xStkpBjzIlFEK555KQKCH6RVfyum0/NNdt0J7fjfgDRS4OSWalTVGAxwaaYjjID
uvmS8D9j+k8XY1VB27+0zYcCBDNP/1Sk3hnTc3MEgatTq+kjrZ/Q3HKTyv6J0aL7u3/rHQBm0bDv
cK6oRi99kDxw3oISXAll8mAWlcOnyik712qToJq/jcSpp8/7Fr+qVsvdQxwHwkTsn3gkr3dv5HEp
Z/iTsDjV5LtVJ26Re6UOwMr8bs/SL9Qu6uFUQqAeSZIEmIuUWc7wLJ/Kb3o3u0k9HhLuSxCSjwbz
UE1uBg6mnm64za/i5vXPhNAFhm0F6hjjqMubZjUVHfiUaCFvIxsiT2DIa8DiuB+mpgsrrZacuiIR
UEDa4ERWZeyJFpcAovPh7/0NWynD4pfAscg6YjRAzBZZJG27wohJqoWmDHXwxDfJd4YRjM6CFBX1
Wf6MLXpssqA2/fuWbw/HtWHxgF2cc4lRU+00bAG1IYfpTRjpZwVSWLewHwh97ZKNhGt1pags4Xah
WIYLJtzShcHIIjLALa0RJscqOYMXFZP0OxJmKN0R3CFWgrLW6Ww1kOqN9v1K1UcXFUI0vmwx0rDE
LVK1iEg89EYI6monLVTH1n7wqAVrouSBQdVNc+IoQVv7KrRgfpudU7V+ne/tqN5P2lOaHeI4921r
3Phdt++K+Fl4VjCtZAk9n+sdgTAtKzONGyHRlb3aHeoY8+Wz7JWVHkB+6v73XnlYIXwKRhPM4kDr
BVCSa2tDImtc1Scz7HMnao4tZnpFgS+bgix7mxKneGn5U6Udkmx6NOWNKHIlZAZ3NhwDSib4/gCP
XlvveYkKvz2YIVN9jilcI4KaxDHr3/LhT96czG+jz5xyzHazAIJ/AJEzjRvzM+JdW1z6q5+wCMmk
BGwOY8rNEMKkMgkU+g2YQtQznyz2mGHg/v5+376y1wteXGzVkueSkNkMkfcaLq/BwmXWE2ZorGor
U1/9tOhvIOJEPIta6mJzecnmhBWaGY5J7U71twSdI+NRnp3hUavYAWWJDLgB08ujJ9q/3l/nbdCC
dV7YXuwq6KEyJjHVDG1zl9avVQSJzSPfcB5fN3Tx7QBMUHFNMCaLUZeF80AHXi+7XM1OdgEUp1PX
JpEgmxQNGIQqu6xBmCCjD8oaFZCElFFaPTWdPH6kdVw3YAUlLNqPUpf+bMB59EFsG8RE6BGUz1kx
YpxrqCbQXdn4n6E1KOVAUA9pUkZ7RjMJJLFzPlvgWwFG0xtibv7TD31au5hsrwo3HeX23QLb9qeW
TKD/nEUZALdgNneZWiA60PlsGg+0jxHuaFqN+qCcAuvlklITfykjucspy3+yuQO9FUb+yodRjcC0
lbe6jK4JHT+41EfcK1NjwJyGKhcuyIYhoFexxixdahTVZ2aOfQTRpopA1o8ritOhv6e7E/gTrdex
RZbwj9xVYCqA3ipKF0D2Tr/agnelMxaRXj7P8HUfPbg3Z0cDwPpI5Txv3LqNCs+oMk49vbegQMUb
Ro6zpMbU4SitdZ6BvaEeRBQBczeVoX+wo6Rp3SRpwatOZl2LfxY2KPIdqderJkgrDRPVU1EN6juk
6fLjFAHttFHkX7l5Qv0AFFGCSR7ooGtXgxeoSxTIo5xAMPCaoXoY05/EHP/cP/fCOS9OJNoH+PtB
ZmQAJ7m4c4VeYA40trMT0fUPErFni6fGhg9ZuVvo+ggdJQwv4WovYtFIlYdYGwmKTkXmDuAx5w+W
PXrtcL6/llU7sCTUhcGttVQhIWrEMGif0xPLUPmKk8BKH7UIQOOtydnVTbswJIKSixhgHBEeQhcS
01DsV1S+z+37/YVs/P3a8o1La4xjThU92Sb9ZUvEsY3+X+PmoI30/5awDNhigwwGTi49jZipk3Kk
BSztg9EG+c39tawcYxgScEPU7YTY9PVexamGeJM09NRr9XGam31dKI1D++hw387Ks4iaPsIjJPVY
15L1JmpqdGYj0wrh9l5nBalMrYNPz3iYWMiK76AV2ljY2kdC61RkJghD5OVUJObxygilTjtU+Zts
PYCX+78YwEJwmoE+VJdJiCINgG/EA6bX7KNmvczxVmK1tmWCOAcJjiFoexbHuNfZmLdmFIUVU9xI
fiHz5KRdEfQqqAHftUbaKoqsRIqixYNKPKb3IXW+MCiDTVVVmoSI2K2YQCqqeX36reXf6mE6gNt3
bLy+f7OrwJq+SSi9aoUT2YHe1G62JQFxeyxR/xENATECjZbE4opV1UArzNiTEOAOV21HgB8x1JVt
DPmIBV17VxC4fnU8LDRopK+I58JRmNpUaomepyeDIdMHpXEz78rX/G+SykFcBqm0cWRWapAmfB+6
lF/lF3XpzhFOQNWK4tEAEY7bJcVOsz/s30hcQSDUy/nDbCZPM9KE+3dvzSy4CpCWIKpRADdaePjM
VKvKgMTjqQOzgQeodxEUiJL9SG35CciT8mDafERkwpMDiJzld5uWW1J2t19UKKCgFAooDkC0S+4f
MhSoFHVzeqrTyfo/pH3XbuNItO0XEWAOr1UMopJtmbLd/ULYbZs5s5i+/i4auDgWJYiYc6anp196
XGSxwg4rgM6pYTG3BeeWir9Gjb3xvrP+3mxXASkSOIktbk2IQPlp3sX5SRPgPgtFYIJSH8n1p2lK
d5Az4/IcKlvW/Vm+XkzQi0TCAy4Dcg+cc5cnaRdEmR7xaX6qRfSwyGSQXNoHhlkw2slwt9dWvura
eIvdKim5ICUKxpN1M+MnyBpZomJBOxNHqZ564un+691ovVy83xLY46flFCURxuMEqrfvKizo2S4E
NK4tNxmIcT7tIretCmxXmYZPbUSh0nb/Ga6ZbAi1gN3AkY5gCFiceZH92rBZk/IdoNj5aa5DK/t6
PHbcux8cBOZlxY6V/5ryw4DV5vcgoDmvW2VLWP8nqXgqDaiCFQh3g2w71Wv08hvfAs+Fa1RT5kL8
stgZt6lQaWpcnAQoMrXwFcN55QwlbrlkX6UHbSXHvI6kMA2zGQ8apkCbLdPcnLFYrSFbdAqB3ktO
oo6bOzsH5ZqywA3ANkJPA/kseO3QIVnKFDZN3Y4xTGZOffsuy0Bv+LvexNrOrD/flWV8R/4hBUBI
2WtRAWz/rloJsq9LaCJOC1AtIFAyM6aX+DVFH4YKRWT5BA1o0jXPURUR2AGVgoY/HjV4UqjxgzHm
RO38lcV2fYrMY4MLAwFRJIQon10uth542pALMLYqHOTyXRa3ElcQiXdRkpeKU6vYyHJWNvXVFQyi
Eq68WckEJrJo6VyOmQD8mgRpYpxESNF3bsrtKpmCqSetASBuDgSEMtCg89W3nNhkTIEF81PjNIbf
/hOo80NQE3A0wtq+v2evz435lX6NtLh8MlYHDfy2jFMJO/TiFdKjyqZSCTvV/H6QqTG+iOHfUJEx
sxuWgXewpjVytVtmyit+GTowmpjTxUGpFkkeTVySwLkqIcNn0T2PUIwaV5VFryJOGY0OdB9QY5uF
4SXx8tuFA6C8fZD0zzoXxg8MtDtTrNCjvT+f16PgDWbWHDBBM7RsMZ1c32jBGOTyc9TC8l5/8Bvv
/gDzGXoRFMFXEVP1A/pGCLbkI8vKmKYxx2RoBe+FFspkHI30P/fHuD7IfwYBXx+QE0zXz6L5dZDn
ABNAMXKSn1t7SP7Kf/OO4Aw3pH+Z/5gkrlIOJE12fUaBkCbCE9BjpJ71SA2FqKhb71eVfa72w+KB
FtOK2oIQj6kgP1cv2WgVEMqI5X2fijZMyO+/+9UHROVMxYYTUIYHS3CZBstJO6AxJauwrYcOSfmK
Qtb9Aa7yBgXQOzQQUYMFlRYo9st1CFE0NNAh1e816J94dYHTse4HSDqHWmzr0K+koEfIp84I19TL
rnbaPDI2ARw6cTehLX05cihFQTeBqeNphauzDV8djMf/BTPvZxTcRrgOEEgv95nvA0Aax3g/pQqB
h7Fgs05aNJxiR24mV9USM3WENnD++6zOjg8AjSE1AmTp8t0k1C5awEECDzUZOqnQzZNomUOcNnSE
+J+Ektb98a62IXRaUfIEkxRNd4iYLRJzTozasWkh8pgr+yZ+HJVPf/zPOTLGwDWDPQ44IzoDi0U/
Gm0gwcwz9VRgZAapI8maFc71WrwcYd52v/Z5yuK4isU69To9gdT0MdNzColZbhY9PKGbvjJpV3ZV
SJNhfA/tKhB8AL8wFl8pFrWYNYqceI30NDDackjprKA/cdJezgVLQRThZ7xbAENTK3bcjCSXmVnU
T0O5V0MI5BT2f/+M2BGAcOO5IHu6+Iy1mLFeRAjlqT6sX3GegtkJxyELCNL3+yNdaSjP745CBEQR
UcaRgNS5nOsyiduyjarMQyF5hIh0EZRfcs8ijrKQK760FrBkM9TaaS9pWvM2isOowijS7w+q0MJ2
QufQBQcwmUv/gVDJqpUNdN0/WDzfYirA9R6DoGozLyl2Qz7CBIcj4SS7AR+ZYvpZCDbA4jkZA9Aj
zuGAUKt/uj9F10cvZkgF8hzVGjCdlyUbhY+4PpvSWd8WikNDBxc4eU1f/MYYYAmg8ASEO1xLlhFc
CbpLAAOxzNP5snQQPQcUmovGyrK69bERAGizRaaAlHOZCRn+oOVjXeae37D+weBq8Q0YjvqJKxmj
4fx8ROA7VSfioJWY2bIRQiIit4cYvIrj02n1DCarDTwuUVwKjSZcecLrKx4CckALoVmEmgOKfotc
rfW1MSh1rfP4kuoILsM66mk1PVXBVxvbfWGLxqnv3FiMnrnQIBULzbHxAhZSGNcEvilxFjyTSIkm
4pqr3c9HuIhx5mfD9YvAUMTkLStd/MRXUAise4+DynEg2KX/AdtbyGOdYHBD/Wkz5o2VKBWY7nbE
Ra7fpQ5kBfOsIlxBs7fBeEOLAjFrkdqqYoXZJg2/GTxj9Af4FVv426w+wDckQh/CAEIRLqbq2JKi
tDjN4ngEhuUbJ9uNcqjKBv51/3KUI8Jj9JV1EK76UOM3A11q1Nfur//r0xhQbvmn5PWDgF2cEDgK
2rgTlN7Lqj4nudqpFs9S3pbj6LuRq9lsQ//sGJespFI/F8livpEfQ/hkvjkR8C2uASHyVcDy9d5T
hldfAf6Ot4vALfLTWJz46FHSSOS/GMNLxEkUcXlpCFb5IH2orshtsz3/HGtmrMMz5DjAQS2givAQ
NsizXXkn67aimsJhjDRTGJ7gnVJa0aNo2FrckrImw6FQHSBCK+lsfImGeX9Cr3v+uGlQ1sI21EFv
g3z25ZmbK02v+TXXe3wCXQJIqdbygyHD641qshNOB1aVRI1M7UmhMNYJnlXtUNUD0WJHP2YhCZO1
Wp8039nLqf79RItsZ6gB1B9Dv/c6SDMIdl9Bku8xMSA139LSgP6auh8DU0b5dq+6avjevfghqblH
hQdl843rTK2gvr7BYjyMoTVpppgdchmXgwlvEsnfJGmFlQOLgh3ktcKVNu9V0IMCIRhr0OVBXw8k
zEXKnYhaJJd5n3ixzynuALgxradBN3vggFb2wtU5PQ8FcAqCSaCwQK64/HKNDht2FPMSODCgQodb
kVFRb2N6f4H8BKMXnwPDgGs88zfmvG0ZxkFPvsw0sSkg6DtwmzyQC5GWfOQnjlCphUKLUUMpPW3l
2plSxmqaymmko1c7Ag7fVUAposEZ6SXNQQIeae6PMETwQ63vzKGMmtiJGesg2cPBwpoMqJiDByf5
4nNVSgY+JFSsOpqpY5OSkk1jTsGh73EmAZAU2QCN9u+pwcW+zaY8lCiwBN3fqIghyM7Xo8atHAPX
EcB86KKLCSQKTgH8eTnnbKyTUgrCORg6tnbf2Kin9D1hdtNZbf4i75pP4GQAo1n51j9aiIuvAOwy
Ku+oRKB0uFS+DhAx8YOKYlkW0vSzNiOzKa0OIEEnswJ5w+pdUdEO0JQtrKahPTCYnUR5C6KkARn+
FBnRZv/uCaLu39lWs6qtZAPPqNckO+gHcQvYYPBVJaSGjs5HLQFWTOK3fp/D2MaHpgbUCw9pZhBh
w7/7ugMHBPlVT2g4vOPKiGqvnZwut+LUbVXSBSvwn1uTjnrBjM7D7ENCZd4Iv0JwhQNLLaxaUP+B
9lL6zpakr1F+MkAeyHmzhmRibardpm8dg71XZbeSjc7nzWLq57Nxpo9DnPeK4IFlOBQ8XNA9SXea
5qVkj3rrKGc+PfPMztY6LDdHg3I2jg+ISQGAdPmyIwo9uZHL2G5w/9sE0HwkPnvom03QH9e4UT/I
qctXw+GB9j+gj8D4QRr/crA8ydrICBRIflL11ADhV5yf0lNrp5Ck23/u2Uan424vvbQK1Q7hB/xy
gUVaXds3PvDFYywz0140Jq2HtIZXEdc0iDuY3EdCPhOroM2GI25td6YNHEdFZHS5jgczJIrLWW5o
79yRBiZqK9LHg3J8a3PKxJ03mKSzi01mHRTCQ7jdCkprM22Y89Y4DzpvSf/UJwHpgiMHW98x9hKy
JhLqJKK6OWwr54D+w0E4AZRJAugFPaYu+onto/oN+VvTxWbCX4B1124g8HcjlZPuX79hRDWY+rE2
hecmN+PHzner4ynfl61VvGh2QVs8LvdPf1diApc2AtxH70j2eBoaWuz9rUYyR3BC+/BY6E5Ivw68
29pOaX8ZRDEL4mKVU35bWQeIq9Eo2QxmzIBHpD5VPnhr2g0PFemeH3QrpGZuWwZVaWiWNmCjb25F
YD5KIHoLEQs4xtkoHrq24kDp1oB6OQE6l8Aq5n3vbLCzT8AnWZaGGmdyMJ6CXZmTgDzp28xKyN/e
LklHwUhESgbhUhMiGMaXthNdGd2MjJTO8TE0i4G4aoSOFSIGSEw/AZp56n3zU6E90UnV0/07/5E5
29dqd6xM5eVB7KyOPAcWdnTm5VRyOfPJ35ZnzYPRltWTz97G/W1xT77l9AQixPB6OXa9CZ8ny2Xb
cwGjFKo4oUl15kZuZGvHlFCrBZKMhsBzwZqDYI3E0ISZzI76rlVunnsiuTzJvz97U3zYfJ77V0Ui
JNya6Oi7+mmwgq1Mwg2pv9SeOFuViGQC9vNACezjA9hwUOkfoiVPk4hd274Tf2nUcOOjDFVJYj2D
y2JVZmLuC7ujEn3tILxItW1ifjMB7nibmrhb6UCnp2Nk80Q41eeQpMTL8H0F2h2PLv5nuyfQz+8J
QckBz2IGFLO/UT+PCikJ1fFDMRMcfQvN/GNybJUcASaigrXLiI2w55VLrc2nbxUfvY1qJMmITHoz
Ki0jtY6bV5p+yc5DsTsyijetUqrR1HSixtK80jEeBWEHtywzOX+5UNLCyt/7e9puy8OnswHvpCSf
/Ab4qc2k2Vsn3RbkZHwGOQm/I3N88+2z9vhe2OWZFWa+LVoSm9hoPBmsgY4bIjlbl8tNuCroNLQY
zQ9HkThU+XxP6AkcsRPwWmTLzKahZJMSTO0/O6Gce0xR935odqlVJ4RsXAtiYqZhWhoNLPERpA4z
eSjJZqQ+5ub7KySJgzB7d/58yx5eYO/9FB7idzMf7GnDYzOw9LBV8f73Q6af82p5rM6txlmecVZd
WlxYIxQ9hEbSO09Am3o0C80SffoncPnGMl5G39TmtXd/zKvECDcFCAmoCYgoHmlLNfIUFBfRlwF8
G2lzZuwFUUBQmmpodf73/ZF+Up3F2wFiCMoYaK5g7iyrNHnYiWUaBr2nD2YUvUYSVilMjbXeLrpN
qDoMjAzJjBAOKiQWHqKRTAoNoV3B0zSz/BhfGag9aJHEoRlP27p8aiqHL59XHnMOxZaPOXsooBQE
yRwEyJd3W5egVV4nBTI2UE6lxpKgGgiaW1ZKpOPfB91WOQPWDQWFKRw3Pvjpn4zbjNp7HALVWG4L
ENOkvOuICl5eGJg6v7ZK5ge494CLPEeN805CWaH3pGfuodqmDfZQA51fxMv+m6q6x+lg5BRSeR2m
rzX5tVz6Gmusg+sAiif+BZkMOnGXM6RGaZIVjQjLLqf9BB8vPIqa2xQ2flVWuEkPw1lxJmsk/RoY
9tYOQdME1B0oquD3sqMlJSpksjRknTCkwk7WGddNYEEm04OaKTLyBlYYrYnEY5SQlFZRRdq0FkCv
HXWmWj4T228AMIR/99eMdB18YUYQeUGdR4Fv5g9N51ekyU8JVwh9MnipCP1xKjDUGLepRAaGznEI
2BD8JaEJlZgzCyHWT/H0D6LwlfQEo9kyfVPejRSXklJ9pOj45EQcX42psJr6UEjfQKVR0KAj8QOU
lgTMiQGdQgol27FxYyTU6krYeuNEwLuggIcuA6Lm5bsUSsxrvRQPXpnSWP3qnvMiJNJ78iyd78/a
7Y/5PyMtz55KE4JaFDFS7BoyRUk8DD7GYZuIlMfX+xuFTjzRsl858aRb+wcApLm5DnmRK2UcHb3s
BGHjgF4NSSDUQtTRGq0a2tLP0XbaDwbpXJhKy1R5E0M3DR2/RDynwOeEsGGDVKKhIuT9AfYd+gPP
ICKBjzwBF+7qgcNtkWR26jHVTVZujDVk3HWZAIt+phwJICbCVm4ReLdcUmZjJ/ee3PkpSto4ioa5
HcpNyGjuf55ba/r3UItzsB99+AUyVK54R3oDiKjSTA0xEJdBg9ue5JXRrgtlOFTQ85kdYcGzBZnk
8lCpq76ROAlvlkLfcmqpIIdmCnGQ0GET0N1mmadW+jlkB0gRUsbM1uqntxjw0D55jPOtJB8MaHr4
Kcm3UeMqQUAAsK5hogVbpL/M8NJi56uoT/5rw7emPBjh55RspHwzJnaYPMoBjJh7UvvKvpcf+OYY
Dxs/XYEZXovEze+IbhPwHHNT5MqDKFXqitdRoRrPUkhazlW3XAQLAwp2hMq/FY9wgYv+tC/tdzWC
OoIU2Ta8CTr5RxgC5LReE4O+LuL9PBBkzuHwhIrw8q6rVTUzoFqPvW5yiuVrPLLwjgyiK2iIcJ+H
cJNXpNzChQDiixVicDjxRLTeBrGtrfWLbmVzmB0Ij0OtG+WKZUVRnRivyRUeZqhN/X1gu/oReCqg
3VtL9YonxYbhhix2Kwvv9rBz2xblNxj1/BwXv85uCMBKXZNgnSfJpgmetPY5/swCyZEyK+8gy7NX
QjQ5qayU7lpX5tZRO/uW/P+hFzVUvcyjWh6xHnrjyDH0cckwmoayG0tTWGOlXoN65m8NeAbiPJgr
4di93GAJAxJymgu2uLilmA4JbR/k0Wmz7TjuteIM5N79A+TWOQtcPWxHEFhCDFC6HHAM+cTv5nps
q3xCEOJc/s0n2p2NtloJ2W4dipBwwooBVAoW34tp7IW2keQxGb2W7yQr4f3a7CLolXZlb6y8kzCH
4MvgS5VxzUM+G1Hij/rFr9WiqGPUGGU2eKzYydPf1Me1YI6wjLd030z4RxVKzok7419MXnbuT+it
sdHbRU8VzSV0OReBH18LEsM3xG4NT9KsG4mb8v4I8/WxfDt0+XG1AFyA2VxcL0GRlHI8wLoi70GJ
ZD1VkHUH6gYSGysTeaOEhAYZrIBVKBKIAA8uPprQN7Xkg6XoqY7CE38L/idwo8+Tib1mEOMDfreQ
wqflPjeQkpD2PfiXAwrTELk6dC/xGlfwRjBy+TyLyeXaqeXTCcFIkRhKh9yrMlyBKXBW4UskrY2g
oS9bC1XlGWOnH2cSfUT4nokR8WWY8ZFezmAdcP973HoqGQLhoIYDDA5a1mIPKSMPoHZXj54C0RZ7
kPP3qlO0FzmpZKI04+AA+LVPeYHBtbfx7Y7PakcuS3nj98maJuaN2wJEiV8PM6/PX2sfUq5RF1T6
gMQjNtw0p1B272Ta2UwBNcr2/2gjBeUqpeVLZsJUIbEVHS0+qqxJmwvXscnlk8wnwq8nYQDioGWg
IYSrTG4vD7SQHK3YyAlVTX7YHmK0UsejFrhRu0up6PB0/NCktZvj+vi+fIrFEoa5RF8lgoH5EAmC
fVEoSd9ZkdtodETVJEuIPD0KxiszPuPOVqMTTKeBQq/ap0xhKwy+n81/uXXxMIDhIsNGXIbE7HJK
uH5MGBQCMCUoFGoofxob7VnL/7YG9GRNVttKanedw9lZAlI9dHVsSSe1eJaELRcTKXtFuBE2Nrqv
/LTTSpQn20ObuGVNg5Xj+sa0AQKGzAJ4Zog8/0Bvf328RJBGpR6H0WPiU841JDWOci0Q1qJJBEPm
coVQdGOtXAy3+EpVEyAljDGchInhdI3I+RObW6pCgTLmq28wWkYv9/ft9UkNwZD/ecVlMAuUZWak
ST96YVAD9BGa9Rhu/m9DLJJwGWLio5hiiIxFNK8/0ET5XwyAPAOBITCJ+FyXC8rQiiZg82fSE9Rk
kSs1xcoGur63MUu/Rlgs2VTSmQRE4OhF4l9OTEzkvCRCWfT+e1yHIZejLM6KhmNloM0TpcAYVWfI
rn2EPrlBjfSf0qxsw7VXWiRNPicORRwJo8dP8HqS/vWdAtKsv3JN31xevyZusaSbVMnVKuVHD0ER
8tIAZVpV/Lg/bTfHmDHSMxYPp8ri88tRxtDZwpv4yIx16TNkax3im3P1a4TF50c7tlJiDW9h1G9K
9Zrn1qpt+c2jBo8/02HgrrKMDOFUqsCBPZo8URz/iXFkMmOgwdB8sopvLSFBLu/348rXuflegNZA
LghSAJA4vtw4cgVFORBGJq+uDn5yrNtHgVvTfFwbY7ECWNEKUdGkkxfrHwXriCFuuVUa3togi5BI
NlI/5Y148lIgZyXJ7UrBqsCLvr/Qbn6jWZYKmAMkQ8tvpE8cNzC+nqBO8yQHz31e7fny7Csg9XS4
FXzBuj/ezYWNviwKP7Ml1FIVopX7IMzGHOOJXwV3qmXv//bz51n9db0FUS9zZVfg02R/E/2scivM
kFvPD1cGZFYQK+SNZfW1jkUQ71t18jS1eJPC+s0o/rP2LmiX4NeABALggIbm9eUr9Ek3TRXENz1U
UIkxukx5KUbz/jTdyLsxiIzUEB5vQBItwwBeizOxYDhg+hgUbNobUFGHB6+BOqDcy5VPNL7UEe4X
OkAGWZ+OsaOOhgG5EEFDV3XoZJ9AJiC1q7SY1pgT15cG2K1o3KPFDTAtys2XMwDlsjZlYg77J0ZT
/09L6vEBZa9QWuFh3piFeSC8P7o9oNQuc7qxNCKp5AsEQ5nJg6kHPWxlkw771HiWKlM+VLKTtwCL
EXS0Vj7A9fbG0CDcSGBHwgxsCdDt47TnEhyIXpyC8wkDvw4Sgoojdq6MxqKwjUxJ3fnt25mbHiEW
3OsrAcY1xwrc098PsJjkKYOFBVQVB0+OXJ0HZiuhzBH/1S8MEBRACCsyOFvxc9hNlhK+QeZtZQLm
ZXwZMl+Mvyw4Ib9N4ZyMfKY2mWaOEE88AbtW+1aHoteLcWhCwjbF2vlzfd5hVA3QUNRhIHi2XFrp
gESxF9PRgzpTqlhVYSlIH2I3LnfZmgHerWWsAXQIlMaMQ5Xns+TXWYQPzxV+L49eJTlR63C+Nbr8
q9GuFDZvVEVAfJixa7BvhsjoEk6vxUlQg6/Ge/7TiCwom/uz/ndmok4YFu+9T4LJRJYBXJ6xHeWV
AP/GS6pQ1VZR05q5O8uiBcc4BiwiBk9H2yBpf1T9d36n/WdBJxgwgYcHwXUEQ2CKL+YSbYOsrlKN
92rkuII1nqLhqRXfgxkx5hhrRMdrPP88HGhCmFB02PAJLz9dVfJi3UPk1GO0h3nWpnwsM1pWwNEa
ZpjthsnqUK+Gh5+JLSqW+KxSbBVrDbcbixWauBAvmMmn+LSLLaq1Aj8OWK5ezba9E4l2C41cR0/2
uraCUL9R6tCg5YimK4D8PzyyyxcuuKwpYCcvekpr8fVLEjvaQEKO1oCwAgwJG05TNMvBu38IXFe8
IA2GIAAAxbnftYwGAjkfwUqvJc8QoGdvFQCJ9PxztQaXvVF9BQAYZW1o8IIphMbT5dvBHMQI/G7i
vdFvJivF0fcnSNoyJHHJG6SfInFf6Ma4iQyYKsF8RDw2zViv3DbXJz4eAnEpeNqQVUCwdfkQdQq3
FI4TeQ9ejHE696ktvXi9P6HzNrg8VHVcZDjgsB+hrLFUn9CgiMMXTSV6Q+JBxI5ETF65uG6OAIws
UAToElxRjpNCjJSclSKs6EGmxC2pNGsQ2RsThT4uGEioCc59mkXkG+hiILNalDxJBiih23QAW63m
PzdWPOKLGSU79yLnjvbl54gVvp1GPpM9qXZjY8N6lfL7pKHxCTgadc9GyiB4uBZvXx+XUERDXggb
qjng5hcHi8DkgU+hPeGNnZmHZpTuhp3sRspKCWSeosU6uBhmsdbiVs4CBrtANHfZZBkM4AkIQb+3
w4w8W9nEN4pfUD6D/D0scgBKkJe1Cq4BdafofcOTTInkTr7PBnNyJhqcuYfW7V4VpznHkEtWiKYc
YHyp5lDGpAGjzJ1O5d+U1C2M/LxAcfyv+9vh+gCFuDi0RhHbzaK48uIb8+0QZEUY+t5UAV+7b7XM
LWQAYiEawNLU1lTz/njXmwPjoZqO/g6oMdiEl2sqAz40mWrD92Qgp2MVifXKGXL9XSErgRMMIB6Z
50EluhxA9qGx3TW87CUEYMUcfRCqaASy3on6oK6R6K7XKgabZTt4CIfoaM9dDlaPEsR/AEHxkvBJ
zPYdM0eOKhxZWavXZHtsid/jzLP6K07K2qIQO1+RvRYuROWD/t1lZ+jLkSG3Gm/cMX27qohyffFc
Drm4WQ197PIG0a8Xfb816UvBbZm+cqXeWAsIHHCzgdQKuO7P+fPrrQK+KmGpJCmerEKCVoF2Tr+5
v9purG5w9UExn9MXUP0W5yQPWfwW5nWKBw6BXh0zfzu9h6ljmGua0jciTAM3F05LXFyAxy0VRZHs
KaIPlpw3AqP3npW26HUbPqRB9i4DkaeSIibPY+VIkXP/FW+gnS5HXqwNPe4DNQ0VxSv/QdKx9mTR
VXF3MlgV5ICA/tH/GAbl/R2U1w3AGZ/7lTTlWjEXexbpMSIH5EuIjhaT3BSaPhh9w3k6fM8HgDE1
T/+oOaeOHpWC+EK57aU/xaQRNKuywk7YE9xNImMgEQ8NXBHI9oMS1yTGNKXbRt4k8R4YlSx/6HTa
DS58dcD/8GruGE4WLOPTL4ihrczhvE8vL4OLV5AXp9JYFmNbqjXnAeT8LbWuCDPBzGXGAdWd8olz
USHtmLcy6PxD7w26ODzSMNPC1MCgOcOB/5ykvBk8qtIJ3fWiqknJncR8jXJwY0P8/lbLykkFJybY
SZScp4i0amxfp8CLG+yr24HaZklfVe2yfz75pylkkkliVnBvWnnt+Ua5eG2sE8SY6FCD4oPS/eKA
VvhiUFVf9L3qxYiIDuWH7oOn7UeVmbXxzPGMrAv2X031vDZBa0GsBFdVhJeX5+cIiXnOZ1iiTbpR
2teBh3jjrn8OBAKEWr/n3PvveHUtIClC6x2ZiYq+BDS9L4fLeKgtGyrnI1VAp+2lzHecjtv8aKwt
oRtzaaBEiNAC/4Gk91xB+HWCFnoFD6M84bwKZsDH2NiqviXSQYeN+L+WQhis7P9zKj2/25z6gfiO
G2KJERKEImFdpXBeGlisfCnUHR88QM0nNGxmOHpK1eEY/UEZu++cZo1ce3VjzIPjN/Bl0HECEOvy
ffMYYiHwcOS8QnjogG/li3zlKLhuIuPHQ9YRdBhQB1HFXCwVofSDYWQsPIv6EdcfzWJXSp5K7k2V
4eSQ2xzNLDiHUz94yaU/+k6aKF52LLeKuFOgam74Kwf8dfA4v7CCpYtQHCH/T7P510cWDaEuIl8L
zxP3FLbuUD3J/XkYXhtcKiDwFlSsXkRwWKXmrROBPIbd2USml7h/1zTaARUI9U/Y2pEy/eJ6GsE2
dSrsXj2g4dz1SF9X61ZXocP8wLNxKpI5+CssRb4CrfRBleuCMyzmfFOw0zdZoxqBwvPEUC+lugRP
FKcK6IgjBy4owff97fdTkl8cMRBgAZ9sBsKgzbkIarW2hx5VpYRnaMOS8hHmZa0Zglbr9u+Qk+vf
pxY0l+ZlKg9C9actSwIgH0Lvj6IA0Y5AF8FU7Ewmua23FKhv0GFkq+Dep1N1zgwKADWvnhAkRxYE
E3jFAhUZgFDB8feGTg3IprjqaznR6Ri5zIcMBTyczWIbqraf2tGnj7vNaw/gWiC5zojEoUpshu99
YMb+5/2JuMYhQM0N8y8CkAzda5DsLvdLJoYyNGlkLObpgLpXBLjqIwOKTqmDTQWcyiECmDElxbMO
NgO3UfxnUGC7U6tStgYOugbUzM8C0A7AfAaCpCU0dERHOJ/GODq3SCtKdxTM9B1TWX0psT0mAykT
rw6oKADpt51PZdCs49nqnJRBZImpzUFihuaJJXSv/VrP4sauB+8R/2DR4shGrLiYqDKuAKnPonPo
cm+Qx/cfm3jDf8NRPTj6qLYiIwIYl/s3fWXJ35g/ADjLPYEnspK8XAdzmKQZXoru/KxyvFSIKYZB
rdu+js7p+Gg8Y50q++yMMJKNT9zMYp9s0HYQ3E0mrzvVs9atHO/XJAg8AKxVZ2YBP6vaLiYigrVN
LYRcfIYB79BRaPIXGi2+Gv+1sLhx11c5NH46UrMjLk+uPg2FXQVWr5PiI3hIlIPP4cazm/ghPrU1
VR7vL+j54rzc2JdPtzj/6yFsJml+OjRhQCCANQRf4KwDoaA4+QCHtub98a5bAOC5wAZRAudFRUli
6RdY1RMbIa6dnWNxX4am+s77FovNit8VB9+3sZcjj683gkTCcxHTqSLBGnFyfqfFOyNlRk4Ly2JU
5K+Wplq2gx8n+Tnnvw0c80gvV17yKvqFkhw+NiouuM6hUbKYVcGP4kQN6vzc6S57GnaS3e6MLULy
oN4Uprzj2Moqm+/Q5StBgwOdO8B6QcJenM8QXGk5SQqLs19/AzQ7tC9d8V9ZAngn2IH+KECjwW4s
3sk3skBsu7Y448qBVbk4kTz25MYSXrg1AMd1nWwx1iJkKLsqTpWpKc7avx66BiCv7cJwn8QvXPug
vjWMwqczXRO1/MlJlpOIFg2q3lDxEKAecXlkxaySciPSynMICt6EewY+bbnbcXbZ0VDad42ZJRb/
KH1XUEBCGN8mkPDYcE+BseeUvxHcRkSBVMFGL4gKlfIYcgI0zTeaBgGNF9a4E9xuGreLQKfcjrjA
YFI2IpyIacGe/TVLresVgWIpjt55ESLqWrrxlTASCqO+r85hZCrK3yI/yMy+v8yvzw4MAQYZ6r4A
dF55zKV543O+MVXnoGnJMDzX4D1GJx5GPqObP6mn+6Nd90cgX4tdpc56NrOY32JRgBwhjTzfVGfJ
B+uHQPC9c8PaCdkRnFWzPgknxSqJkSQIS/4fZ9e12zi2Zb+IAHN4ZZYoybYsOdQLYVfZzDnz62cd
973T0hFHRA260ejuArR58g5rr/VHrhxm5QAsDVcjDhjOAKpr9AEomx704UNbnaXZLH19GFUnGQUz
1SBm/RG1htSsNX5Jt1EWhoxCLWIfEG4gh3+9I1NNaP2qm6pzbwqjXSC6z0EZyPGW+l29dEisoi/X
yhnDZ800t7jI7kAyIBrzMeUhtuyB84gQQX1Usd5aPIDmMXo7E6NWIRpn1KkxB0bzOH7lpTGCea7b
lOUn+pa6eY82gDpz5U++MXrGRQmqhDv3WKzkkm77cuB7A+WKQBJFPOTEyfAv/HBu5CN17iU0tAo6
i56WtH6NMyOo7DqZDGEAPYPDgisltJP3STqOoikOz8KXgryHZA6xkWt6MwPUaGmZG0NOpFF1sd6g
lDvzJgvvnTdixQW7e6h4HWcWmo3/KbVrr8kPbvn62rgeBXX3clVagllTrs+gG4g0U5mfBWUP3mpt
3jXf8yey0AjCfSf/KlI9eJ/VTRzbnOL4k6GobhNDcn3Ls85kTrIZt+6QO9r8mLI7kQE1n137RniU
hIfiUfkVHQUQvgivwRDCUdDjyQoexN+tbynFLoUEwevIeLUDnnFZe1LgB39VsQOBdSZ6STSnSR4S
zp4Z109sXjLqQ4EwpTxMcQl+rsoAN9TsIOsZ4lfCLYN+TNmAana9ayrU5myuN6bhMfwEcVGl8YhE
8ffjgBxjuEbWeZuZxaZABwF5oImiEJ3NmOpCSBpGqc8s2sLz5htqRrr8nB8lB9+I1p2VYHDBQbyy
R/ekCTkrZ9iH9Zl/Sl4Cr5eO87u4H1SjacC/+D5PG9zrhQmR0kJCfME/37/Wfmo+9PaRCRgKlV+C
iKJSG1LK50OWYbyaV33IT40xerlZzzYvwyf0wMKEdk7wLGzQOdt9s68lWobMCoH6of3Dxob2W3Gz
LNMlkBEUvQWJOl8HwlarDLRtadDHwJwlDyB/4pxh3vlGa2Zmfwh4vfuMn3psCPSZ+2t0zbe1T7KG
IICBwhswNWDupQ72MKVapkTNGZpE4YhH8VsuNEPNU7fjdyxbGaBdOdTKX/uysIq3AZ4+ZODh8V9b
Vdk+kyLJr8+caKEtrHsZR/T0/wq9oH+W1xCZt/lpMkaVcECqcGVvpCQqkUeSk4mbc4iYq/kKW96W
231dvCLVKpbuHP+WepA1AoYRbNEzmKdrrRs3mUfqA0jO7OL2hAppOLBF0pzFZJNyhJUCRBAJ5Ka9
VQ4x/NLNFr0YKrVFUSwRpkzEUNlkw4EBOwbF97jyvC8EjHjhEFbDlUDt5+YcyLnM+nIb/OyZuHmv
pFMqudJDlqAiqpzlyas6hyltZdIBwED0XYFjLLTa8X1EMW9y2GgF2LsQqZAPUuAN4nOQnqNep0oN
0qmXMb8KLrwuPIw2dBU4vDFogkgh2lIaDIikVABQavRhP6boVk+3uWTcvx+WVhlOKUqJIFKF30E5
pZ3fymUltVhlERXpyvbDl7n47TdbJDz+Ws8JOwo1NwVYJaR0RTowqsokgZJv2J5jMHv/xrXPIIWC
IBkJLqRW7o9rwceHMWQFUaWCSDHygtfbN1Safizmqj0Lg6dyb+o30/NAndscsuSBI0hgOQ2sqkm2
fLISLC15klemqZPDyWVWRuA4Pde/uc9EEAxhMkXwU7WqDvVvo9E70SyeZckZD40IrH2UQL/MU9dc
9MUr5HIKqHPVi5BHYrmmPfvgaxnMhN9XDNI2MVJsTy2E4zsD/PYsZyi9q5y0fmVnLb60Gkh5fzjH
cWVSK6AJs18wbdeeO4jQZqVXipZYGf64L1vJqrXYaDh9AvWLL59W1p78Mn2hXFqmFmDK0bjSoJJ4
jhtQYhHxMiUzMrCXskj9fiWNObcfefU7m56bzuO1TTC9Aik3vq98BjFz8xlIZorIAwgAfVDPVJhE
nVAVuNf65Ne070FlYI8qCSymYZtb8wdTeIm4UUIjeuMeVMjrlWseMHmSbr4AhXvEFEB/4eBdHwJe
TiKBb7LmzL0BFfg4IJ5ueXBmsRYbebGVi47fOCj0NaM9eb5eO34Knpr4q4WDtq1rnTWjN8YZ99Cd
k0ZDiRzUfPq/blrFtUDQBf/9SHJFXTw0pV/xWixhmqDKPKFfGQ1CmVeVSIYHxirXxOLWAKsoYYbH
FqE5QzolT0IJ8I4zlMKMAn5n6B/y2IyVFb9r6V4F1A6gZ1CZEynD60GledorZdc3Z3XLPQxBCvI9
Kzfi7iFdA/aRG/pmjS8sUW4JNw+lloaw1ObA+ww5I9lBU72u7GWyV+9ZofZyIMRcLwKncUZUemY+
5e+4cvPB5oWdnOtssQn3jW/et7mQYgCGGCyX6DKToJVN3R/dEAWi0ksA2rShFeOAJuW7JPz9OmGJ
CKcwqKGJEOr1Omm1lA1ZzDTndHiNFLAP9U+gHAWjnwD/fOjH/8+YLsxRizVEYVrNjN+cq/yrg65g
oX6WSbRy8y5OHPCkePsQ6qAj7npM8IHiuZUxpk4zEqBmQQ2QJn8N6ceRhQAVrjUWGEu859dGSm7s
mCmOu3Pgg/dP0scWGKk1doqlpxT5Rg0pIAKTvak9K8msdbmYd2eFO0ayUaQeM2yhnWKitT0QQaOF
VhWmsTOQ8wrDdn7jHdmI7Bd5WknOLBwyIILRGwH9WcAd6bSyL1Rqn7BFdx6RLp65fYve3fu7feGx
ICwFpBKHBimgVq/nc5rFpszmrjsLoBDDI9mWnt+5afMo+vZ9S/TVhIwICD+QWQNAEPEFzdjbp51f
pDHfncAlxw/ZthzYfRhrILVvn2KoUyVrWBt68v4xCIgXKZRAg4vaKnLE8nFbq92J4RFp98qpF5uV
c7VogoAFSOsBCt30lmfnNE+0qAfZB7KjfAiYwl8eqp9BgGaKkBSRRDXlTMlayORZVINKa5ZtRnus
hEQHB/fKOH6yjJf3LDEDagMoWSNpBdYSygw3q82Md6U/IQ0SubJoqpUORj7GSjgvZF12xxeb7rPw
GmvVY6avDZiGnhxJFaCJhsi9Xe/Ajk1jtdbAOSQjMxJZ075gjSI+dMdEfJaak9hten4v848SCDYP
NfjP7m9L+gD8mEfxEywIuLKAXqXMa2VYxUU1nqIoNCr0MnTqGbmiRkT784pnJgj4LWqWAdBDy5ZK
oOHgJri2paKjagiCDrZQW619yKE9iT2UaXQNItKkQIXclNJnJtjm4Ts6mQjuq/aP31iyUOtT/Ro2
26R8GUD/BsyY4CWcU+QgFNPL1pC5LXAFz1y7lQs0BPKAsYkrl9GNZ/3PVP37+dRKSbU/MLWCqWqV
DT/Bo9SRjwuOifadJromoAHaSFd6IpY2JqYMKAEwjwIpTd8aUSj6SRj24ylRzbZxQWPWeaXXb3nR
Kl8L7nlKjU7b9MlBeu9Qhb2/N5atA4oLPxYvAbAC1wsW12OrsHMLloz6KEKNoG68cPLBy67oPsrL
AqfzpZsTFtlyw8QWyNSK4YVT1yQeb68ZyMQgXkdGBtTKQCtcfwaaDTX4jSMLIvaEMUoetOJpMuUr
lwDto6KSi6ohEADIWuNBoFOGTJAIkMtV2VM826KVhaUZjQ06F473J/XmwP2YIWLqUKYiIfL1YHql
ZwE00diTtAvGfd0ASMAJuvQDO5it+7Zu0qA/Y0JzFgDaUOJAnfra2NTJIzwfGOPKU8W5SuU2aM8V
MgM99BH4Ddq5dENxNpqs3Mdd9xFVzQcw5UY8Oau9E4vzi+ow6IlINZNOiQpzkhcc+ZYRLAHBmDpz
vAdtdyKsjvrmqcUUowqMlndQKeBypaZ4lioRCeCIO0EUCl2I01N+EnNDZY7ZkSfZ7xAeUz2ZQfcw
K+i9fmkgcjcUgwd+z/vzv/ghECaFk4tYRPxBEVzEWH2apN2coPlnyjytY2wgicAwEre/4/qRH9Yq
d0sTjMkFEyTamnBcqGFnQsNrAZQTTul46JqX2qsA5gE18/0x3bQ6kj2FI0L6xECAhX+93lP5gFr/
mDTcSWms5pwByZrKtSEgrRCDZYqHbDyP5/qpn98zJd9qjyvmySiuHpEf8z8PNpDKeLmuzYM2LUBP
TM2dhBBEpkBP1G4dpigiPWn9r3HIdIS0I3QEWwlaWYkpgGMwI10C9z+DOAQ3XwE4O49jBXU5usil
AF6XhOLInXjZLsD0OiA9/VG+8IndD+cIb9h9cz+5ddoekC44PehuQtKQclDqTlKbMuG4k1wcEs6F
APzYT0bVe3NotgMANrPkChAl9m3NN5vyHL/AGdXlxBnlE1q95WAnS8aYR3o8WyBUR+9EVn+i4JZu
inE/Q996yqyyWJmkm3sbOXvE/BoOIdLpuIaul6oalFooq1nE7dOXBoETGugYK1cO2U1dApsAqrzo
AUcrOFqVaCxO3YCpYVaV+VQ2lS5Nr3H7jCbjSpSc1zGNDJbwRuZrG2DRKoijeDSs4MChJnI9uFRs
y56vejwX0nfwAdqvXnWU2U7HP9Of1m8MJVybzpvkKnxsbDcCb8EbiHZQyt1Osj5VhBk7upxRGEwF
W5tfmhB3GdLXQW6Uff2M0LkRwZp/DvmV+GVhwNfWqQGXbdWNVc+BSLA3ZyRvKjQT+0Wkl+KmbEVD
Vtw64T1Ae+5v/ZuM/c+owcgJNDQ6b1i6YRMd4506qQXcrslO+y2jNPpczC6HGqeYHMLpu9bsOAAM
bfQkqUElUzkidnVaiAf0f9pu5SQuLwJQm6QGRgCnlBMrBgGvJFoNgp7foJOd66dqdgvmV/8t9yj6
PoPWs3PHtUvv9iHB3F8YJSft4iGJRMAIOBGuJwO+C5VrLBB59eOuUtDnErvT9Ma0AOxs1GL4LMwp
fhg44EjBSTjnH5O4b/PzyprQGc6fNbn4Hupks1U/RNj9I2mHmnJPSThdKyw5R/HkKeAeJ52PC3PV
D7zBRv5jFnARFJERE9KljDkdiorrh/HEbqFKpIhHpRmdgEdbWPkrVt8Fxa7k7BBDKoJ51pDfH4t9
2WySeSP0e/CRZdXjyA16G56EyZHFBzWqVm6828eJrNO/H0itUx8C7dKwiHDiQXgrNSZ0oi70mJyf
V07jTWGNngpqBRRIpDDAX4+nAD22/rMCNQeOb1E5TkqbkU8Kkv+TKcCxxBRk27oyeH/PNMeYe6rT
Zw6qgMH7yp7gb55EiTBXkdQhHiqkla/3qBTNpSoE3HjSoP8xWnlWojVPTMQPbVJnO5eqrxaZmIda
qnyL5UaPAWkMyM/EjyFVs5VY7fblId9CUu/YJghgqJsy1pgxjxtQ7KVJjtWWchGkrnK6chcsncpL
K9SNiJx2GgkpRiy9xYPTQ1qW01kBgfsHM7ytzO7SzrqwRdct5bgWMgaMIaeE2THZu5p9zf4v+Ref
7yLBCFC8DBM3PhTjMz8d4MdKK0NdcEAwo2hD4eDOoq+A9ql7/KHcSPx4Utn3VH1o2Uov8t4qYhed
KUPsKTJ4ornooUtasy7e5fZjgiDUnG9YOB4qSi7hF1il5cwWR68tUeWdj3PuJI10UBnfbdTBKJnH
pq0gIcJtB3GA8MT9GbyNuzAAQHYQeABgjZzV9fYsJ01KJJ4BLSkAG6JZFlVsqQB9Ay1ctjHgEhPE
juapXpk4fvFYXNglf35xdY9V0MpiIo+nBloIfm9GyN9LpWCI/qOSGokIln/mlSudoN8jkh8CiD8D
Mg9Z4EEyQ/ktSwqQFqMfAcc399aou25zGnApFLSjIbeAFNSN2Fuq4gDOPRj4ahG6FNGftDxIqZki
sRtvIFyqDIxeb31Q8N5fDH7pASFkokjtoUEbn3A9KykjDlIcYDWksLdjGaAcWfVkf9JLFbIAGuAA
QQoKSdA6ezUafrl9WZ7ixuRAPTGjdp3NgqcEdi4/TgUyqasu5cLnIVsrgk+XJG2R07/+vF4ecqBv
kTutxwMqFXoZHfnQGFE2TnoIVEynAByB007a3J+WhT0KDUSULAFCwaVFp2xTpcpTtWH608y+NFzh
zLLTFJU95pklDCtLQC6n64gC3QUgpkDaEY2l6Cu9HqKmZeoQiBApEEeQZId6P7wgBS3zu171ACkU
j/eHtuQ+InohmFWUMOAvU35TLzI5JGoFKBSAwvZ5HAPeKmHXxi4B8wayRwKG/xRhMZ/5YFC2aZ6v
OdAL97UKDk4Q2eIjoF5LDbkU05SvI60/HVWQ/HedqLOFUzB/0hmqVWviOj9asfQEy6CIgC4DaSmh
kaUpaijIXcsgJJan/DCLEnNMlRb0KVUSoGII7dDt2GHHCyXJRbQQMcvRxZFPWmdF08zvmFmtvhhZ
mIzJ7zJkPgEc7JRYNTp44l4XqeeEDwVT4QEInZVEdnu/hF4ASBJNVI5aS6jVD+hQlA7ThZzNDGlk
iVMr6iBN5G2RnaRKbzoB940kVPPfX7agnUU3AKin0FwkUsd7DNkqiLJkOPVp/irx7ZPIfCrDU18d
GuG8srEWLlgVUTGh5EbK52ZjpWoLYFpYDCfRtzRxExf+RkMmMg/RNTt892lhNln2OjWDkSmMPs2p
vvIBt3kXJCfRpg+XDMcITSHXJ6nsu2BWmAqJBtH2gR/uoOrL430s0U42zF49b/JomzHAQ4i/2e65
6NAwVcngiH7L42AlUlja4pDuRqpJArEgoEXX3yLls9SLUglooP+r6n5P2gPUBmpZV4pDka8MfOkG
QakdcZmIng8UJK9tTQqKuGHeDSe+jT9nkHkliqxzc/Qg/+6ZEsKsRsevwbcWF/vCJjXXoCfiS/T4
g/raZ35DkCv2naLEExpsi7RxmBmA2260I8gz+Pls8lD/XlnsBT8MA8YUY1+D0eAn43rxnM9l23Yp
10KBEtKN8abqdlK6T7oHds+1VgQGW0hJ1aXHxbhCZzPfz2ttFIsrfPEB1NGqu6wSJ7Lb0OBjSWmm
j1Ju+49gWnO6KDkoubjieq6NmHzQxYjxhMtxLGOZ44k7jFyzqTJtJ3XyWk/X0pt7ObOUN80AQ1Fo
MWZ2YhqXS0C8XeHhlTcR0FO5gsbBadbVPrRjSc8k5/6yLk8qKBbw+iJVRTPqMH6tMn2DMSrZe8W6
bfKcK1CFOQoAqq84hEsuF3j5kMgQiDVEKNfzGYUBEPJsPZyG/GuI9nKoGD5R4kYfyi5t9MK3v4v2
+/74lrIWhAwQQiAYH+kpvzbaF23Otj3ODdhoJnWwBFsSnRRyUp3BQChDctWu3YC6N/y6b/gnxX3z
Cl4Ypp79stLUtJAGnJd5w4XHyB/PM5vopJu0xtUUyiUUQ2KdjUCdEXgpek8HINVUV4O/NUDNco7K
TSyewuqxYp956JOOvAP83Ogjz8JD71t01f7l/jcv3ucXn0y5CU01tGNXYK7kHvlRFZ1RweC2zFpp
e2lqUJsgHadoTCea89drEo5D0c1Cg2SBtpfs0AK/gdCAde3Flxw0L6YQzghwALKn9LM5a/WJAbUq
0H16ofmPPLNHrCcXe/TPbOuD3D2OszMI7ohI8P5sLBwN9OajhoELHrxsNC0b2tNCrmTIbDjZvB39
J0nYVBF0bsSHSlqjk182BvAioEF4wFjqrvGjeUyYTMI5RBty7gYC1NAg9pb8ZqHqkfdrhBYr5n58
1ourLR4lqZwrFgnVtDEqVram/CPYBo6E9uYUQpP3Z3Ipk0loDv47OtpREEuhTfJexIMZP/sQA+OV
xoFw6iYHoKEWW7NpHyDNp7QbFZvNH1lA7FHqVOqH2q+3fNTuoam6srpLbjm+CXq7qDED+EAXMqS8
56H2jW+S2eJRU/wSGdUUcrl9yyuGCjbyd+gtQxo0ULYAC4JDWAKyc8VpWQh7EIFgh/0AIVi65RmI
2U4LBax6WT2F/JE1Bh+ClAFE9viVAGvpHrwyRb2ecTUWWi3I2GCV8lDlbvtWETaiqNmxzDb6XUtm
DAQ2+i3Wqsvk0qDuQRJlIW1MHkzc/teHXUh8v645yHaAiULVGW0QdW2M14gibyv2aL26NEP5f82Y
l/FEpGnYyVWjye4bD6qPZa1370Hn1N1D50FrJ4Uc4NSZdf7BrU3w4lqKImpUqPkAuEC9boE/Zd2k
AM7Cp4cRzJhQHGInNDaZaf0G0Xa4EnojHqu3tkEv1wyl8oPWHYE68d/vH7alXDH4kv79EMo7RZ96
MWcRygbSQ1/obxg0d2wyt1X2M+dk6LlLMQ1HJTZ6hED8sJuTI1fbLWrhUClqK3uWoCWILhAjX8ue
U7cOCMRQ/VehmYHKoYp4hdoKIBJTWi0c+J3ykOOaC3W4jcNbUZro2r8/CdRLdmOJemFGbg7YVOh5
8JU96JW66VPTX0UL3hiR0LVJunNINyNqfdSKT3NQswkPrgGef8qmbV8TRAorrcD7F6wQA4hcoXqP
rC71MuCKUBM2lMId9yaPH9BnECuIMBz/cr6QdAHYBa2gApx80DRdH9JiFOUYvD/hTlAgQuFEBqd4
OCv3jVAnBCSuYChBCzlHipUoHlIjUaFzXeHSiXalKfL7nLcqxlWnr4ZbSfBQNw7siFBBQgAONR20
2NJ41CGcsrQMqnCnTbuONbk1ChgqLiC/D4IbIlSh4h/Aol5PlpBCNENQwmgXt9YkozESbvPKVC2Z
QD8Jms6gyacB1HFtgqt89OFGTbQDBAwcl5O9dhQX5gjk0GhLJEAGAk+/NqBxURmiWBjt8t5BA+34
92sNeDOicegrEiUe+mykqZZ09dRGO5Tpx+TjlKtm1ZzGv+S5JEuB24SHgwZEEUJ/ahitqKazypTx
Dvg9Mdiz6scqzfTCUhBYCVYCL7WMXAs1U2OsCalQxLsGJXXmpUKDsbpStLk9GAi+RNKehRZReJvU
bVXEfZE3YJXZjeom77fDuE1BxXaIW/v+AVwcCjK7AlDFuFPo2ZL5vkvHOot3ip4g2aZ1HbpUVhJg
azaosbSsGMtyAxuCv1WHD85MkvLvz7cgQD+Q6MxyBGJ0vSJFEiWjgtgJyA47UnSVXQnIl4Zw+ftU
5CYAZIDDgd/v6sOEdmzZHJi1FNKSDZHkuoGPwpuoUTYyP4lZJhniXcgexiOXmchn/P1iIyXH8kBG
yWh+oxy+Rpv9Mo7rZCduOd/If/0lT+7P0QPdOzK8qPzi4aBev7pnilYKtHiXZw919NCE1l9/P0iN
UVIGDB+xA91Q50+DWgWxj++fzq2bSqf4fN8A3a9GRoDPVnA/kRsdiBZqH41ZOARSle4SvYNIX+18
lY0x8bqQ6tOzUoIh0fz2P1aM3jznMAvMAhBcyFGS2/3aaJoHYTIpCmqBb+J22DMQn47OwTnZi4/x
gdnW0PRuPqfjfas3uw1GieuA0BIeODiBr42GYSEpk6yi5+qJf452wp/7P78wJlC1INkPGCkQ9zRd
S5k1OKy5MHug6Mys2bdaJ15DFC4MgbRRwbEGrAq7gtpuWdzkgL93szds2afpj79yWujkFGaHBUke
uLBQE0TH7g93xUVEPNQd0LV5P3viVnmrXsaIsHtB0Btdi8VmTZvmdjAowmC2SD4K2Wo6VpiDSpVj
GTpVfnEYmG/Qbq5yp9742qj1kkw46XKDAfqSbDtgqpMgAtMMYxBtalQ+oIV1AGpEfrq/+muWqDdY
TLqIm3pYipntF5AYgWBIk1Uyzn0z5Gcu4kgsEAYEumcRfUZ4wOgy2sDmLerJ2uwBS+rWK3fB7Q6+
/nFqDJnIN8Gs4sdbZpsUxzLczyAb6a37Q7h558kQ4PmSDjOOVIeujyEfMOFYRv7s5bXrg3aY8cA5
ESNsGOz7hpaGA3cIpW0OtFToZrs2lGthW1VhyXpRbkk9KAq9OLfy5OW+FZKXplcEvgQCEyStUOaj
jmSgJQIaHmrWC9yUO6BoLiPstnzGzJ3V/uqlEWloWkdWDxsaUNDrEUEiOEVBi2U96FJPEP1kDb8D
xGjl5aeTQmSTgXgUTUOEhE4UadeenZpGG2W/94qPfpOax9mZ7HcoqK7E6LejAX8ayYWgV5cwwFNv
c1giySrI2eD9EjePwuP9ZbndZchawq1HYxfCRlw011OFPEguFcU4eMNogbcFnWuj5EyS1a/5+LcH
nxhCCw9J7KDhmEo0+KnqZ4izBy8CFsYofuMd2wCicH80t5sMRsAlAhpT3NDwXanRiNlcFiGMpBuI
VcuG+tCg4wIiyc2K47qw9teWyKV98QJ0TSpnijoPnvCWOd2X/54ZwrfoRqrerLHskpm5PjnXpsj+
uDCV8nOLeAOm4sf6UWB1xurszJRtCBPnumLen8GFzXY1g9Rmm3GvlcoIY5ORHcXYHB6GNdIgGhqP
c3M9IMqriSGC5ys1mbuH8LFv9fazf+3McMva3QZEYt3r/SEtvNbX9siuuZhA9FTXTZHDXmvXkQ3W
TUdw2B14hDbo7/DnlT1It4XSw6P5QqO+a7WI5QYPLYxVZGQucleoss4eD1HrLS47QB0d1WZ1U+mt
8NfaziR7/Ga7kAAUuJUfdN/1aLU4yyKGwRkIvFkwi6+2MMcCpux+sDX0yk8VTnloTZAZce9P9K2j
gnm+sEytq8LwqOcmsCwmlho7oeSo87Q2u4sbFO8UsN3A+YMj6Xp4ZdYFcdvzuA3zjeggcvRALSUb
8QNEDeROL6BNzKLt9kmsjfujo5PGP+sKWPk/hCTIs1AvWMxHYVsL8ejFO0l21dCwUy88AKHgMnvh
SX7Wh43g3Le5dGkiCQbfH4hYAtG8HqyCpGTVaeno+Wcwm7mtrh3Gbbh2NdPErv+MDB2HaF8D1gno
xWszfDlk+czDTLqTrcINrAaiqodqL201o3b77bhVHqPP2Zad4EHY3B/i0noCW/W/tqn1VLJcleY5
Hz3Z6UGTDnG/rXy+b+I2dsOFg7wPmh4gnIEqDmUjSwHVFBvYqE1On111EzmtmziKUTriERqxtrri
GpBXkz6DlwapdyhjE3FsSxgcDHCarBwBfnHKLoZD7Yqx9id/7PHrzLNdHctTYwUfhT5vel3dzG60
rcxkK2+qzeikLv8WH5R3/zB5zePaw7R00yCjRliCUK5Dvv5626jy3JQCGaVmR+f2WdyqVuL2brSr
D82m+9u64D+79MIcdb0IsYxiRV6OXvPduNpzi70q2JHFeaU7PA5v4SH9eM6e14j6aGQqbfbndbl4
PaaZsKgqxej1FdjGTNUpN3Kl67mpmrLJbZtnUUefSfIIcTNDeOq33Fb9f9yrPy2XQAUiO0Nz1YQz
fJ2iaUevmh21N+AzT6y1ckTIEbjZsaSt8z82qMktorJHRQw2sicwPeXvElTa8n3eHyFr/SWzOpSS
ozVZTxqd/5+p/dco9TDLSiBzadvAqKxDn+lz3k0fqlO7jA7A4579jddD/h27W+EdryZT6sXaW3l/
1Ajor3ew2HZjojU1PmB6ALh22xjyHzRaNwO8YB29AR9duXJoyNn8v+f5Fg3W1D0bgYMX2Q9LZZwo
spp25fJZ9HewJQFZVRTszRudEr8aGr+pRi95AZfPBjC7Ten6bmnUTmKv7Btyxm/GgycKPQRIsd50
U0LeK2RlNFh4IIt/EHr0HOnC23CYX7VAl3fKdvgjd4b/m3AI6nmw9iQv3kAX1slNeXE2Ax9lCXQ6
4UnODAU0l99EA2ITfCW8zqeG+lz9Qc/eGvyYbhf+Z9teWKW2bREhITtzPebXtyDIxeEqqoxN79Xe
EOsAoufurszM6KStPJXL79i/hmnPsmO0KAT2a/TYJ39P6BIVSzNKazBVvTLHba2vMYgv+h8XBqmX
BrceELDpAE1Ku00M7eDbqgvS6GrFQycTRm8iiYjqgDMd+j20JsFQD0hvcTyUuRJdhQ5YbjGlJVeb
CuWgwoBG2P1Nu/Q6o56B/gWkCBEqUrsmLhuu4wqYQzu+ka/cpEsH/PLHqUdxDKUYXa/48cQFi+wb
sxKvL3qhl79PXdTEL4b2JH6f32f60/gwmsCnVU/xB/cUnFrjG/+xdsYXAlAgFBQIRoDWEugmyn2q
JLEEglvgvS53psaunPCleddmPQIR8B/5c3V9lgLEK4Pk2F8c67ZluY73YRChoh5kFvfJJHr6IT9D
m134CB4DwSRSCGvjXLhNoCcAaLIE0kNUCCk3WCwThat7hfcG/7EHrOwh2cu7XrQhIsMdJEd76R7r
NU74ha0POCXKwmjbBO0gT50woS5Cta0ZzuOa7fQCUQuCeHmVd3K7jRrn/r5fSFoQbABwdBoqlOif
oPbmXMuSNuPPvQ4KGs/9ZHOs0QuboXfRupKVZh3//QOLPYPUMtHeAzU73UvQM5zctaUqeWNgBkdQ
YKDbrQRJUaC3k15lRv3rG4xC94d5e7x/CGrA0wJyP0Kme717pCiauiGbVI8VwZ/3Mq2x5pJZur6t
RIATsE+QZ0KwRI9p7IZaZFpW9UZm1v0/vgqEjtOWgIqu5GJu9wYM/WTkEVSDa4Paj3mWSBmIrNBo
Urz7OeikjC4w08kycghaSH/tmKAcg/Qi7kWA3MBbcD1rKDHMdcs38KajYylv0QcpxWuOCXGnqJlD
c9l/iNMJuvfaBj+w6PFA4gHPSb2bQeMpuGGqO8mJDfU1ld7bpwsDQbUUlSZCKkELrXNlJ1dhDVs1
Z6Jrf7RRrhP/VIgA5ZV4bGGZLi3RBa1gHIak6WFJ0lXA7J1OsQ4ASHV/hnQF3XPztoBJghRnQXEA
IAPKwdfzN3U511doZ9lF7CaMrAC8DerbXx4eygQ5XBdXL1NpbJ4MU7iTt7ldH+//+O33o4pNPFJE
jcAv0kpWYdgWiFujaKeFu1JSdLlxqnnl0JDH+2qPqSKKtEDI/6RNbvA8XBOBf6hLi10GWDqwmW9D
U0MrbuW0LFkBPQukiuG0wM8me+JimrjEb7ikLopdo0MfK2X1MHSVfnN/um4uGrRhEQScgPYoZGbo
+Fr2fdLiHWc7bbQDdj8ZkO2ALjm7hrWn7aDOBP44EviRmAGqg9eDGQSpGyYwge+IupMLx30E7Wqt
D6uhNH3+AX9DNzxwPlgeooJC3TGzXJUMz/jZTlZMEWJHBvPQWUhMguE7fFS3/UY4FgCr93qT2mVx
mBO9WoOD3LyB9DdQZ6gUmjqqAybbtebbYIVGYundW3tYG+vPXr7ch7Qd6hWK6pZhslbLdpXVWZzd
79qNaHEnzS62Gf5KnqLt7PVe6yrWIyAENuPILgQdtmhxffh2s2dw3Ouq2zuQUrIyO7LXEv200CJq
PT9sVUC/AdwjQQONWnW5rbQqV6EeewS9+uYhAFnGi1wYX7XOGbmu6oClWjyyV6/vgVEbicnrklGC
wBC6jPj3xNRM3/Kt+1uevrWJLimI+FCGBOQTLa/0rFVqk/vsUOyGJ6XdVkYJ5cDQ8N+ScOXSvt3z
14aoPa/yVR4rEwxBA1XsTKZ0etmWTuxa1ph+HH4G9DO/YBwighbXsxx3NSP+D2nfteM4skT5Q0uA
3rzSiDJU+aquqheiqg299/z6PamLvSOlcpXouZieBgYDMJQuMjLinBOhOVfBYjgRcsXjBlrlaHEE
KqM3/634CNYUo9ItRFxoLg64E2WtiKxRCCcLzu8uOUAGH+yc1+xheEZb5ZX3EGHNIFHLAp9PRPhq
UgdJXNU6VAS0X5j292jFYZN/obViv1f2RkbTjX39lbzzXopXuU8yQuwNkFPREFtFTHk5n1Jm6Xpr
JE1AjEXbfhdto227m3DEos5Gp4ldvTP30aHfZVsovED06BjlgejO3hTEPEDhSSDh8pCDIAumEEiN
OEfIYl/+GisyelXQ6yY4GGQG3vpgdDX0qa+2Gv778xvZZjt2I2gr/+efzPk9OquzuJIX2pAtdgA4
dWZvwXlCp3nOCtF3FKYKREtdwhoBPgDI0uWPS41Jrsdx7YBFtGUfBagCAnScY3R1XtHkDPUCaNcD
aQGAHbXhQrUbZvRAiIMYxBzNA2XJsDbhRs0/I55e9NV+o0yRn3J25VbyUAxIIcQAodoR2M/v0a9w
3Jt/qfRIGrehwQ1cIkDayJ/RCM6x61tDE6Q4qAy36jZ4xR8N4UHgxA/EvVxsHFgBQhRxvYlyK2bu
cjAm1kbOuzUJEjt0eQ1Dr+846uvUyiPKj0t9JF9v7fUHGgtuf5qb3NPt7W1vTfNETpMFSjGgUORK
x5G8HMYqq41WRwAGxw8CjpwKSZnn/LC4iO0kdKG1Rx43/fQMoScOBw3aeETgF5jIS4tZW3Zt04lJ
ID/qoNEeRAiGv0YeMEtedig+tUd1k9sgYX4Z+zSyd0264TEwrzw6JldHGIte00Rk8QorFWaSHqZW
EqDDhQAXFHlrYD5APS13bs/uVXqcbEXA71DywN1BsrmXYxVMK+9m5PyCxZuf1bfy0UQNbniKHqcn
fadujO3q524WjI8tehR8c3XJrioftH1qdROIhVmCAvtQzcFz0NV+zg+zCyWQR+Qpkk/JXw+WJ3jg
nI3hHQrLh3KXb3nFO9axx96CZA5hBcGfXU6ClUwoWmdpGiz7ZJs+DzImnVtUJiOhdxU680E8lzzo
8delkaqO2rBr0Sp6IS07s8cqdcvn9H3t7cmfHtpok9xDnf+jehY+hI+JF39fJexPE62jtShkdUET
pxXgDHkABUUDDFp/nHcJmtK8oZFX8x4+hHZTvv+6va2Y+5ck6zGbiBVo8Xejk1Gzs0YAlr+M7fCa
OdU9sOrdgRdgMr0Q6cH2/wxRV7UuD0IFGZcUkfafWXVeQncI1rvxbuK57KuLjpwTIMuA6IfgG3rb
Xq5eKaxTWBN49Gb+VnxgCr9vzxj9bD0tzz/fN6ndMUozcNMFZkzZZMFe54S87GN29nnqLqjKJEW1
Bj9/3Cxe+NVvVETgu+5NeLdQbYz2SJHggbn8DD+MT1Wy8RDc5JotN/7tUV5VF07DRDGTwOQROdDD
FNIYu5Cs1+pG+w9juzjaof+RONCWeUyeG48n/cHe9mcGqQ2iCe1oKeaSBu4q2+jOWjyq/lq7TWBk
jlY/tNxu0+TeuzrmZwapexH8yVRUI4wQIhfe8mhton0X/FodvHi9bhdy/DfzoJ1Zo54YlaKPOH0n
a3UgOyqgAOMfzflze9mYm//MCnUhKgNa8prtnAbF1nxAK5cD7yV7Ve6i9wXlgaE3X5axAgvDF6oa
9nBEudSrvdRVUE7s/cGd/eUp43EeTsmAW4tFneq1KNE8L8buUH10wsg+0UHZ7dzOzhA6Z3vLAwe8
eVnc2P0h+OJW+YAut19txQMCgS00oezQWTa8pCLzR0GNGDQM0MUIxurS1SAwqdUsAY/B2IwCLgeg
8tF8bPyV+3kwP0eHMrAQf3RAzXRB7fd/qvfOL14Ur/eG3eDWd9HP2ucFJMwo7PxHkY14FhkroZxE
+YwfJdy3G+gFuZ3To510/EXe6+rm9n67Ks6Q7XBmjRaAXuSkBvgxJO5KdRInwcPvZ2kXSBnkPiis
7m1ztBr6KcQ8N0d5x1VesBYFBjd4pTtt5/df0ibGRojvpy/lXvT67/VH6xV7zZe24X0N55geITQu
29M28vtXk8Cz/AIvMs7vYkXw57+Lcl5Jjv45oYjf5YpH4V7YqY6yU0CRQkMuYHFekm2Geo6yLb8E
T9rrkOGyjcfYA+ToN6RdOwRRL9FPxREfxAAYxDtejYLpzM9/HuXqurXQhCrDKil4iL415I/hfKwI
y/e/M84a8TYgTdU1ozpv1BTGxD1E2WzF37xLtmqn3hc3UmO5u/NxUc5oEMRUzUyy++AK4nvBHpEn
izfLJnJn5KgUO/Xf/txeaqYDPLdJHfp5GVKrW2DTes7wvF88ZTt4hY9O547gjB7gOO/lvuZNKokq
aP93bpU61QP618bTig0m+snTuh2c5FF1i03j9p+3x8e6p84M0ch8KPmHujhgeJOnBaC02JafepMd
P942w4iiSOcEUgUEVgyx56WXkgDTMKRqSgJ1cnv9Kwu/Q96hZLwVkC4nekN4LEBAgpzZM0coxW0n
CLmaBFLviPEROmCoL2wgt317JIzXAmqLQMwbeIOqgEdcmtGrTp6aXsfzWtoB8yU6DYRpVtTduY2M
eZaoORNUfVE69GUO0H1Til7byEZPo9Rb+kPJif6YU3c2JsqdmehpUQ2SebKUlV6X7M3SCbPX6S8b
JxF/DgIjkWWGkCJSeNS1Dm21KdGlDCBB65hlv1v5b7lfJwMgEkPrTEGCgH7LtV2z9KPeJEGmzA5m
jG+B4fpR+EGtHiQ2kNQpGM7tvcSYd/T6AKgCaVRk6k5g8rMtq0RWX+QK9pIguMnqaYdmfCkUN+b5
aIbfPLdDv/pE0BW0aTCSAHLDE/qkhW4Y7hte6Z1nhdqvnWHUxRJjFxW2GD68Z8ZbqHAuXraJE4kU
C3xVFGtiI87GHEcCZN4ZrWACK/MaHkWB4avIegCvQATMcMqpEw5W4ZK3CVxi7XT1Q/cx8fikbAuA
sKMkgHQ2zeyMzSZba+hxB3U8uXU8ukLESTGy3t8YBFhdEBeUFXDFqUEMuZFWIpIa+r6wvBy9cTUn
VO+GAQouwk7hwWeYp+LMHFm4s51cralpxQYSNfGDPXA478xFP/s25TTAyO3lEOSCoEL2S71v9+vH
7WPIM0BdtmWuKFBux1yF+R7cXnP2k+4oyq//kxWayTlUgygVCoYRvg535kPyMnMAAoz74nzJKc/0
fwxhrPIG2TIEy1Jioye7GW3j76n3rPTt9lCYfuufFbHo+8KIFXktYEnKN8B8DqYHVwuVYJGX9mce
FLDGAedBURBk28tt1QlRWZWQqQ5U0c9NBJfopNHwcjDMecOrDsEJJPSvUFhWE4ZFVSEB1xVemnio
0lXo51Y4S+zVvCwE85yc2aIGlEzjlAoDbAENBTxbzDn2rPmSQXoEIg8PVLDtLucr1TpS1qjAtF9/
pdHLzCsusKYK2WgJjEF0KceCXH4/lsyiNkQSxr0OGeSXbfOX+BGm9xkvq8cIS6Fu9o8h6i6ZR0WD
/suCe/xP+wFT2Ww/rYKnhy4v0c6aMsRzpEoL1e4rfKOZdGQqpSS4b5+H3cTBwF1/najwY0k00CQA
k6bWewXYtKtTZA+LNz1HNdtWZP/2WSRfuHwpEDI9IEGn7gdXMYRQyJO+rl0apNarpB0z0JE8LniD
NQwiQYGgBznqqyZXVaSYYUdyZyWygblfopULb+teMecQBoGLqpun0i5wiNSjVc/rqWm7Pg2yt9+A
4u9bVwu+w494U79Z+2Yj7PWH4tl4idzb88dIRF7aJUf27OpqmkVaNIiqBNFbBOqz6qiqDeVFcVfL
e3SSQG6r5Gn2MB6VsEnqGUDdETkoMt9nNvW2H9dCwlgrW6js+1H3Y1d9aF5n0R51u39qTLSjgVy9
Pf1Yvm+Pl7VfYBVSdmCUgZBNDRfN2dY4HWS8Z+8xyvJeKT0eUu3ayQFzh9AYxXGo1WBFL0fXgIab
CX2SBcYPCdnsvy87o2oKeSjSQJqUbSjfoOkVRDESfH74o6BeM9vLZKOZE/KQt2eKtenP7VC3nNgZ
WbKYcRbI3odoc/LDjBwNFHzQdBz3DlG7ors2tpFe64kyE9ESG7hEpEwc64f0YvzIfos/i1+S4YLu
3xn27TEx4kKYxfrDNpYIqleXa2OOqdoIqpIFC8q1gfEdSRv55/gl2gOakXQca9dxAoyhrSZ0n9HM
8Ir23S2dVtbtgI1gfyP/7exzjvNjz+KZBWqNlqEdwIWDheINBPbisd+uTr1VvF8xWnsIronM0O0J
vL4BL4dE7e08GrRlJkOakAM33XIHCTQor3Im7tRMk/bq5zNHOQiIFxdh2sHMTFiLGrAt0EzwEzv6
hHuwN12wn9zE/RF5aC+BtGuzi+5H7/X3ysVksQ4Buk6B+Yr4CHU2arxLW5QWbuI8kLrHud6r5s7q
OCkohglIvUEwC6BgdH294rl2a5431QSgjqf9AKuW1w+YsQshbQAaLTQl0UXhRKo4c7bw7kMNkcMc
wFkfbd7HbTMecbZknjAMcxygLiBeIExaGuAcR5Yg5oOeB5Pka91xSj2DpwbBM0G5vsjMzblNYWJu
va7cw4TAy9Qx8rkyQjuwZQmAGsguysaa6b2QDwiIQl87hJt0gzYOgAMu21+vvHtQYVxGF7aoOz+J
hlJoiC0ov1s/TUAhD9HdGIiv60ZDgjU/fEvb3oUCkpdsBnd4Tp1827jV6+CXrnJYNuq29UZShkAJ
73nZ1NxzeJ2HvZwMavuXeluj6zF+4Jvkit4Mni2a3yKZrtutE7o/qgcRybg3y+ZJWp2allIO4GJm
yKY+27RzYlYqekEgm+kOdnM37KWNudMdBddE5cROupO22V29WV3joLuNI919dvt2FyMn7SsuKvqu
6KqbagMk+rNY2fImf5SAPYu3IFXixypAcCagPvNysGQ66F+NRBaaURsISXGeL391bYVLI6sx4hqg
RrcLD97NOsmyBJEyXCZQBqWTGkvXpoKs4PVUP8xYh8jJpm2m2H39ddvJs7YlJAKJIg4IYgjSLoeh
CHOzZGi+EtRZEGs7QMCARjZ5yA/WZBGdBmDWkRBHQHNpJVuKLIwaA9WMwPpGz+bbY2B9HYrZJMsK
6Azc6uXXtTyT5KoRkcVCgPQ8bW9/nbUS4NABdUEkyqD7cPn1sSjGRc4a3OzLJmu/DDUoIxcpO5fL
B2O5vHNL1AmcRgCFBRkLIXf2Lo5tgLpuD4W12CoeNnjloXqA9//lUPRcEAdxqLKg7rww86pob5T+
OnKSMywrIPxaYENBlgytei+tZGsVoq6sZUEbe+p8tELHUh8z2bs9FtZknVm5Sn9LdQ2gHqxMYyA1
PtrGSvrDbROsfYVkNdKKyI7K0HO6HEiLJkhzmg7IlniGx6vwMaIr1JcRbIAOB/QbrXUYJ7o+6SmO
hFn6IsAngq1IntVt0sVBO8/bA2GtCAoEIKeBl4A3LTWQFKL1rSlh3RsoP09uCDk6bd/zxJ5Z06VD
6BkoPvBecBIvpyueuxKJcRyUNbEtZ3i5PQZW/At/CO8B7BjgT7RHXHshXLWVbN51g4j+3Twu9hg5
8rptEzSAftK2YpE64uBrrxzLxDvRrt7Q4YlxTeGVd4W7EidokkcjBmbZ0niHLjvNvi09XdgPut+/
by3OUFlbG7kBCzU3wCEx1MuJhLJq1ePlkgU9+hvEPvIcPLFe1obAOwxb4tS5hC6FZnVCiq5GFpjS
vvnKw4OUe7znA9MGESWEMBmS/xrlN6sBHcb6rECs+4l8zXAHZECm8nqSs6YKDZV0QApx2HEFXE6V
is6jaWHhaQk+GpLZTXs0krfby884qNALhSQhyZihukDdLlMlKvkQCVj96gMZDKhGaMidi06eu39u
W2IMBroUsICcBcJ3nczoWSAUiVVTZGWfB6CEQDYBirfxyHmAMBaFZBRgwMB7/AoAOoMWK8wL3sT9
4JS/6v4QWduIV9JnjUMCUtoExBS5CxomoaWof0d5lQeFcai/If/NY88wPA3O4j8GyA84myh9qhcV
7cPzQAFgV7EnXjdf1ixJkHoB8w245CtJQl0PpVi1ytPbYx32WrUv8z3qb3+/3EBXk77ZCirs9N4V
DDVtoxVKqzARTo8CTEyPt02wB/JfEzSGKTMsIRLNFmKuJbnwi8lZm43F60HEsoJYFVMFsXRCub5c
jnrszUrLlTxQPdSUMqTKFScxOENhbSoizg02HaYL4neXRnKpavsIZAIo8wf9+NaJyOFwMtisjBHh
OhIdaHTzRXHh0kYcGYmslnlOIrww2i+A/j1qr7psL8CALW47cQLX69Q/9JowacBjI/qGk7m01yxq
GQ8mxjS+63/y5xKh9xYyfl37419cKUQqENk3yDiC+EFZmqe2Hq2oLFAwCxvnuzXd2xuNtTrn36dO
ZF2OgtkWeRGIxmGoAoSV0ciJxlgmdJAw4OfBqdToVGufaBq64WEIwuAb1R5Kl+P81zUlLPuZCbLR
z/1Ko6TRLBYFyQAh4ZAnR2PmhGK8UVC3iZ7HodWaMIFRIP7GKNTq34wC7yEAT3BliXRyps4TPdWM
BuxT8ROjALjl343CNNAZCxUfMJCpg5KHyKIthVYQv9LLmQ3fZfByZax711CBHMYtBedCF0mScrWM
TlBONgTZVhs7fjZfxvg48bSKWHURvIGRAyKFAqgjUQ5skrVcxYaDqT8Q2VuDToae7gNEjpfQzj91
ngg5WWMqnsQDTCaACIQtQNlebjOI+jVVLCknvkkrHJoduur8rlOOczmVN2gzYMVBTw8kdBQYqa0m
pXktRwXAHY2n+mMgbMGPQzfVXf1QOZNfppCiAn2J5J7sAry9zPt4/dE6yv519LRt9ICUPMClO8Mv
nQwpoGyXuW8oEDmpn+/G37fdB6tKBF7Vf38rDdsJpywq1QHZFPnReDcSe1jt7hMKjtmreT9+he/9
13zXQFHyEe6RY5q1Glh59CE1IOEBYZTL1dDrJJIECXXLanUmyDvZuCS7Y2Qn6LT70v+xZlf6TO0l
speX7sV0bltn3AC4zPBggn4HRK9peAyK/Jo5yFEWWLJr9pv1q8/taHSSnybsca43xoEifDKkOQEe
1CQ629ll01pEPVAZs+bJ82PceMpXFQeDaQ+82gtrTs9NUf4h1eWsTiG0DwJC9SYF+XONQJO3cIxn
2cV4qFOrVvGagQ0DjLrsfg6TXReou6QrehUD0MeFdbK2KCgjKA7gCYq3E92WaoqSetE0RB+1/pTY
iVO52Uu2E+3wvgpqZ9xoewGi6DwYAmMmL6xSh3id51QoRFhdkAo17N+Gz0PMMW4kiO5BAJ9gTyBg
Q4UGiqBnU5TiSVArdvcxNk6ferc3OdMCev0STCzKcTSOdGhqtNSt8dqE9vJYEQ2e+u+fNYij/rFA
nWFTqaMOBGW8Zxfn2+o34aHgbWneIKgtHa5DM0QxBhHKH+gl245f679aibNRUBt6XJcyLlqYWGvQ
HjXLs7a3F4K1mYAVlQnjl2iRUhVRvV5ia0nwWo6AGB1qO2yOWbibzMdft+2QLUPdPCrJw6IwDu0x
dDy+dKlmqFmVMcvIAEquASU15e329xn0FOjDEGwqnk6g9pnUDVqHa1XVson1PkK/JRC35lFx+412
GLeyqz1moD3pz8mxv1+/kdZ2gXIAF13wow0a4gBbbvjoIlj7t38UK0F1/qPoiwTFgj7sVGxC4b7Y
CqhZFPtwI/0It2IgB6k/7JLn2xYZDl0FhxvwYrzpQYKntmRB4MdCjFmYx2e5cZLKw/nKttGu7p9u
W2JtHLwbQKgmXCCVTlYiN9r3sw70brwzdxrKKU77yG1Pxto150bICTyLvtd4RGyma0mw4fG3T+pi
9IY8/zQV2A81AA41+fTi5W5hZwfFT8FO+VTdPhB/d4/lw3qQ3pVNCnpL4aDkAm6HNL/2QIdLHGfI
IPrIaPT1z1xSh8MSWzhbC7/FgmLCIf4VO9q7htrjjMsy98K9EkibokCjDQg59IfZRzP27EE9FB+z
V92HP4v7/i7boOXpq4VQwb29zqeg+tZEkS13tgZjvIphHGGhsXs95Dmxq7wIiTtvgcB3ZJv7+sPq
bcATLWfZJbtZuJt+oWIJGsLW2N3+Lbw9R51xA4SoZCV7rsDFmr8lbrqL/75ScbYUV7Koglj3MYBs
6P3iDkcIzR8503l7R1+JoCYamjNoApZa9DyeJujt6UHy4HKlSjWcKo2slL46kB1dIbHBexeddPL+
/7vhqtmrBNXVaDRhw0VLFtn5A8nPj9TN7mTvJTpMr0lj/4YksLzJHuTDAmVSP3sfX/Mtr3Ud6312
sU7UrlwlMWqbAXwXFe8XUtCV3no/Ow73wmSja6J/e+Oxbvp/DihEXy5ndkKrRqXNQSEoQbT+MfB6
lnM+T0dDih53bUQG0/9a7gRnfs78HJHXYstO/TzldrJt67upOi68Zyczgj0b2Gmazw63HLfVIjUY
WGXXroW/ApCRo6380UFEe/Ktu1K3p4Dbjo7M141ddCJanpltjBky/SXMti4yBe/jNttFjuTwcARM
M+jwQcA7qNbRgN3cGKxaWcHJaOFXoS9V2IoHgE3xAw2eOC8pFnCEaPL81xYVqRnqMoViiIMRHnN3
hUKFuFECM4BfTKDyxcsZMY/6mTXiZs4m0FyUWQcTDG4KuC88vncGqBTG5vau500fdcaqXE/Fjgyp
+JPsC7+G3rjwqopg6N+2wwpaADOAzhveuya4OpeDiUe8rhBGYZkgnzPjRmlr24vkh3niGGLOGsrP
kJ6RQG6hqxBVggqrOQPsujFQXJ19WfZS1Y54eelTmp7e3kjfI0GEFBEeN9TqJENcjQvp7Sc/zsGy
1fexPx2jz+nJmOzhsXhEy3o7+Qb9a4WAe/m4bCrEosNzM9hoa+aiCY19e4KvlHOBLoYY5D8/iIqj
+ik1s4j8oMUxNpaXgYxb+e0h3WSv6ia7Vz7Sx5WbRSHLdmsWqAgrzhdlArmAUGNjP334Dt3WE/zV
kYKfxQPPQ7OW9nyE5P+fHQij7QujFU5TXm5+Q8HN5qkbM8QqLieROg5rp0JfdYKJ2q3uLGAx7qzO
CVQ3O8gP7VMDkfEBwhHZRtqHH9Gu3Q878QdnHRmArIt1JCf2bJR5AeiBTggU+U5zVT/b9zak63C7
8jwn60Y6m076XuiKZJWnMEcGzAMqW3F4bVVPXRVvbI6TOz0byRitramXGIly34BSPOOpFjr1h7pH
943qTt1BWmg/+8qz5kybxU38vLRVr/xON+vd4s53cQBsOHS/Icb3HW9Lhyt0zsgknc/06WV39vvm
LtL/Q4uRnckR7dQxwA423WIn26Z3e1VZ7u98rqnDuZZjUxQ1pmLwtF37gPsf0uYLx/XxXMApEjgb
UKT2yiiSnqbH+ddDtpvtzh69EUv7GwXynXVfcIIa3qioAzlK/dIkMez1ru5ZwC+ScfHIisSF3NpF
1JFUxdpMrBFGVskW7tZ9Bhu3F4ehRHVx6mmBdm1MJAwDJCxU4PHcqe/x7Kn2sqe72lt9L6LZhzMe
y7v5rYJ7G359GTw/ynoxgKhgoDaAujnkDS/PPKQ0mxld2wGVl1HgRKPmyuUMkWFBOzWCRmddgNpo
KB46UEt9pgHUREg6aOv5Efohel5s0Rj6uX6JkHr3zUcp9gTLFhsHmuta7IniQxkWzra0ow+e2D/D
+ZCOjGhUjzIPOObU9amUFugTQwxYuw15TuB5OG70WkkR2rXnBqgTFynCJM0VOBQ64KLFFzQpfem9
2Bqb+Gcv2v5LhZyxtwSaHz9pjqLYjZfdpbsM6YH7nFOZY8WNF7+FOifzOgolsAVZcCSchPfj2rrL
6pWJOz30XWZ3Mflze8FZaSnYhOI5KW4RTfTLLVW1gqJnMeGQOPFmhjoLOhxICCU3CYTGLGg8dKGd
LAnHLGtZUUoFfQ4qxSJEBi+tCoCNj0lGwA0JEvObcv5Ue05BmHyC8gcoOUOW2IAEsnwFptfMSW2M
CnCZvnps7Dl0pRQ69lVA6L8cRW+yLpQpdB1HfepEnIQM5OVopqorm1iqi6BtXKTZMqi1/hD7PVBT
nMViOFIiJQYvhAYRwJ9QiewkV8OxDVEe7tJtmdjyn/ohRJIqdkz0qXmKsHg/Vn/+oyfQqN3mqTtz
5pThY6HViFIA+j1qwFlQhyXT0SZxDJci+KwqxyrsKLVzntw7YzIvbFA+Ti9RcWtm2AAJFVXIAriU
0kGnZJFHzuIZoi4MsRuXIqxgCLV2EDoIcReNoyokSjnnmmeI2uyhrDfCpMLQtPiriAaJ9ee0uPrK
OVOMxSH9SwFQAAgGyBFqPLXQ6nMjWUUQNakNrHPV7Yf2yM3DsswAHywBtwd1EYsOB+tIqssU2nlB
Ix2r6VExXOxzruQHyxcCHCgTFROiK0vDRY0+1mLTRGULHkJOXf1LgBo3uiOJtgmGBITgBLvM/QYS
m7fPGOOIXdiltt/Sr2EkhmIWdDHK4Mhf6aAQdDsetodxz16YIXvmLASDJGGexpGEotd+w8OpsL8N
BUUwk9F3gi5/VNbcAWO9ZAEYgXLAwwqdgAGUt8NP/+/nafp+1emjFOYo3+S75VX1i9/F3nLyZ6gt
37fevhKcxbN2vcMDpbLgVxd25cspK6wub/MCdjsbTAd3tonykGrnHo8Izbg5sOOA6AVyBWkIWptF
KMVeijJgx8NjV7oC6QaddS7oqOYdzxRzqf4xRZfcIjkWcAaA5QVTKut9YXJu72ZWUg/QBQgZ4taA
FjbtFNA1twvLEOVbQ3Gs4Kk+ZHvBM74rv7N/Kg0ItuJW3STubauM2/3CKOXwzBKtB0YDRluIPj/1
nDExHBBpbQvMLRJBOgqJl/sgNGJJilMgbg0QoJLZ/m5wStVic3sM11bQnEFWCLQIcSdm8NKKKif6
YJaIUEbJgpI3mpYqqcurMFwvP5LFBP+sQWkSfQeo+9xs5Rrt/FoQ5ZJfZnEMF85CXDszfB/NMqDP
A8D9FShhVaeqQFcyIGFHO4l2cJbSU+f2TjP9vj1b11fcpSHKnY2pgLZBGpiL7fx7VB09QO/sbrBz
PBj+N0PU4qfFMg9rjxGl4MPHC7itibvyXA1r7YEkBUnFgKQpIMqXa29WaDluFQBedp4AST/J4b3j
mNN1ZoDsizPvPyKdkM0ErVrvJBdJdggIipwk9Am8e+mmsSRnNqhYTRCNfK4U2Kj2uv2qQiwSRLH9
g+XVW/Q2yJ3QHuzOa51fJTyB45gOCpyNh+bNAueXnI7KrV9CbY6srtq0q/BL2kBe7O7QHLKv+Kfy
p5vBVmy9ejM6GloiPQnPJjiNvIoKo6J6ORHUlhkyMy4k9HVFTsWAZjK0je1iD/GnonaIzJsAEmO1
KQIEF+lb7bV2gi0FrvF9spH88mt9k7+Lb8mTkO3h+Unm8TSwzSzSoumKOzAUmZIOApDR0HB0NQTt
gbTVd0ayvX1mGDcn6ZMDgUhcJcBE0YhC8tgKu9gAYP3n8In3XeXXDSic0tP6xsVlss7OmS2aVl/1
qZpksnni/pYNAcdr0k7UOKVZRs0PQ8J4QJMG8wbNlC5PUAVU+TpKWYEErLjYeRC/yFANGL8jND2e
3JFHf72+0Yg5UG5wiWIS6YePbDZqFRHob5Fv8fRZCPzm9iKxLCDkQNcKlHLQXZnyOXWZA+utSEWw
ZPtKtVtxl/yLG+3cAuV0+qHsUSuSiyDujlXmja1ThLuSp7fFcG14AGOPKRC8BjOG7I8z1xbl2qwp
Al4hwP4OrbOMRxN14SYoeV0nGBsNZC+gvWGDvEYo/ybLSyGkoYBXleSDvJBW+9F0/wVbUbmwQg3H
qLVM6lZYKaS9VtpICcnoMsjbXoxJQ6s9QDyx/IRMSHnIaFbb2KqRhKnyvTjbgvJF4F3Gw8C5PRlz
BgwfMHagL8CYSJ2aSF0TU63bLHjvLX9q7mr9feGlyxkxDTCkcAHAdxGKJ+VuS7HWellH8Lf49ZYT
+rHmCWxLnA4dsi1XrQA0aezWPsQToO/2eLVD7tY6tObhz+2jyJolDckNYKaQBUWu5XILK3NbhM2Y
QSbhCTyrRbXlds8rqrBGoqlgWQFUjKwRLa0nZHUrLyFsSO+G+d08GcNrEwUgqN8eCsOMBekCQlaB
IhpQ/5dDKXNr7OYhRMK4dNEiQoGUl1tYfx1lotMgYSphaSCWoFMPMyGX11VusatkP0H35wiq2JKT
/749kutHGYwQGUL0WCHZJ2pbFWE+i2kUg0UErMlKkk/CVyp4RJ3sReUlATjGaPZw0ZqVCQBxHoQQ
X1jtFemGyQ5zB/muFuj4iLNK174fohzgvuNNgyYoAC1erpIaFTraXzZl4Ard9lvKdrenjvl55OxQ
OUACHbocl58frQloTvQMJ4xrCGOBffMvSCUYASFjwLUgzqBfS3oOAG8XSWWwVJ6lEhNj+XV7FNd+
BV3z8CKzwOMnyvyUvx8koV6jQS8Dyf7gZWOuT/zlt8n/P7u0Er1Y1bg2ygDnXVCPyDZ2xRHKIrdH
wFgHGWBMyKWi6R+BA1xaWYUu0wcxLYO598dnQdo/3v4+YxRAtyDhA/E+uC+6rNfJw1rphBKzkf+o
7x+cr7N+PUgYkC0GCQq98qg7qtChX9T0GeZo1OzudyoO6F/K2anMESDvgjgLpLcrJrrVD0oBil0Z
1JHbT36i3q3tq/nz9jSxB/IfI4T1Th2HFEzeBXzBklTxemuTTM99yjFxaxzEBHWDiHoKxkqBcSAI
Qmq5VI81OAC8E8EbCOU2tFRQjGkiVuRHeClL2q+rd3uuru8PZFnIWkAg7dRe5HLL5lGKPpgW5moW
AwlKUmADQerpUw1fbtthTRjpnYVKFCQGcY1c2lGmajXqpi2D1dzW6X1+GNZNlnGMMOYLYHOE19hY
0G04Kc2cnfJW19fGmJAXTcbelnchaCAph2nANIGwAQ2GkXGDcCM1jmUY0D4E921nG6GrIjZ1bk8U
wwACXjxAkDICOormoIrRXJtDZCH5FftWeq93uzJ8u22CsRYwgYwXKoKgHdHVrGyQ23KYEty0oq8X
IJl/9a8iTyKZ4c0vjFAxQ95VcTlVKUmxjA/Cn/9tBNQqiGVvxaWA63tFx1D5uG5HqEAonKoOcyWQ
H0TdDxEWCiGXS61HqNEvMlbCLcU7aXyoeC2fmFNE+KYo54DUTEu+xnIljLmOPGcmbjNHH/zbk8T+
PHlsIJwCDZRagSEeZiuTIkS5cB3H4fl/+zrlmwZ0hl7zGZuoAXSHk89gzTyY8US8T0LMRGsrSXE/
xYXWIXYGWi65K14yHtWbNTeoTqPECXF7sO+pDVRmixrWLZIY4uQgJ8WD2jK8Kp5fKE6jvAB9SIOa
elFDLJuoURXE1msb2muxS9EaY9oqvDwjY6ZIfz3S9RDM7qvW2XOK96asZOjPuzq4T43CtiYOtofh
LTTgBkgDAAT/SJZeHoM6KlK9KNsKYJT9Iu+Lzw5impzzzBgGeiYAqIngH7SeK4+khWlZGWkbKIhg
jfV1HF9bwbu9YXk2qOMMZrfcKWnWosub4vgN2BNSxvEY17sKFSW0sTuVlSAdQUVQXWro/aKMFUSu
pMXueYvN+zx51Jxdb2qjJ1E84POT1zkDJzJjJNwQl1nIKEPjBj1p6aJYPU/FrOOeDtrRMfG0R3ud
17GB3DX0aJPyKP1t12ewXU+5d1D5iXI7rc4qjWYZRqExBhmgDvlmqjeT5qzRUdA5NyqZlovsNDok
QAwRtx3ahJLHODVtcQfEPdQjgjzfaM32c8n8cNspzqR6Ca/cd7XJUIqBrg3uboQhUI6mDotY6lU6
d6sSWJqnT04X+hPPt1ztAlTFIKeL4471wnajdsGSJPGgNKUcbFbQ2m6fkSu/Rb5N2j0QlTAde+Fy
qoY1KsJy6mUEH14tuCn66j7E+eH1thUyCecLgoXQNSKUagKBTVSBL63UqRhCkqrUD9GbUXsbdDTy
xuP4cdsIPRQYQTZXgvfD3Q0gHXFrZ4dFMLJhkCvDPGRo1hS5R6F92vY85ZOrkYCzjvcSEvtI7hMx
hEsjhaLOq5ZqAppxdc3riE7vW1FyhNQPefqyVyl+EPg1XCRwxacWkXQ+vO4AzTERGRI59X7T3DV2
+b207r64/7+kXdeS67ay/SJWMVN8BYOorMkz+4U1kTlnfv1dkO85liDVoI7tbZf3tqumCaDR6LRW
8+h7rkrKEEUp4hGBw4lGuM9omIp+liwaQBwQ+kRSV1IAxPhKVEl2NNcSJgO9N1++b7v+Xf4tJcff
j429rH/JRgoARpROxmZk67kfNpIKUHeX2YJvNcV2viskYsbLcSAVr3BFI8ELTQStBIwQ5V4xTkTv
l+e38KNAjg2A4AHfBv6m2qWkskId8Biew3FlXqEeCiwe1oeMIGg5GH2MkWSuhzqIYLzHrb/WrXtd
BeeWgEoUj+7tVEpgl4WwboFDBLsA3JvLZenx1ERF3mB47LK6V15FJw4JqQ33rvpIkXw+8hq8rw+N
+iB/y6Mm6+yuJdrUxEIDeZjsEjlupmHuc31nfquc8RhXPUN0E/GsggYI3H7QUUZQhcmYpZGhBdg4
SAf9efGl28C+iV5tBfj1uyZeNVFTYUgO06cQf13D1gdNDPJmpk3Ni7v4qK8D1BXvs/v+UdpWoEQt
wJc+eR1PJ6kfwh4eMjCgIALdJKoFTPbCiOlgAwrEASpUn4AaGY4pgKHNSnF4OIqb+3kui/GJyjke
pVSArMEy6SDvhrwg+gfMoLV4GTj22aK7eS6K0cmmFuW2pVjCxtEwdev3s2KfXfxwFc8h0pMYOIEU
A7OOSWtLeNsiqoSppThyzqUwv2Eo8KhTojk6AR7HcqnhRZN2mAaBxt1FQvKvamHr34u3EqUJOyyc
/5mXGMuhJIcUJ4B0O/Dtl9LSrKuneZCwHMqHsjU7Ii7zwyJ/l+3uq0/IxGutv37HLgUyVrcU41rt
EyrwUQZCWnhCU7KjrH4/pBtPGKZD0PnxNJigs6AulxXHi6LSe1TDFzrJnEV+n7iYYGg8z99BYoFg
hSOOnglzkS7EMcZiLgIp1ASV8qttZiP1xj8BmtYGp8XIk8Tqk00Uu01pd9U6cX8XfeV74PzOF8q4
USWY0rLRREOCvivDLQibv9Aqs/j4d0KYBwWgmjkKDOzm2Cz/xO/JGzpb/fvfZdxwBeAG4tXCM4lk
FFKEl0cWAkY2458MkFEFYzBn+yNbj+QbSJLAyh0Nkwh5gzCv+tWh/BciGS2Zk2BK1CHK8Hj1rrge
HNHB9JiWHEFVuRrBRqTZvy+SbtSlniDe0dF2bYDbBawVjEC1M9NW6ArwZU2W1DpGt5/Lvd5xWsiv
bS0CECTXEaUjwKXpPWYrF4WUY5BEv+0/VflOtVaSQYJVfl/0BLzeYFviXLerO32SBzVETIq6CluM
WGSFnlQLqYd+WMU36IRJYZedPQvk9+27ficZQYwiKp0ay74JQUVqV8+Zpa6ib9MBWM2JrKcf0U5c
Tvxwdb0YgYzXHQRRWPUiBO7mz2NoS2ve03+lEVQAJlagmgaP4qoDWtTVoBkqud/On0UELvFCth3O
pl09h4wI5kERC0Qnlab02zC6jxs7qo+qSlpv6/ekTEn/HLyMGDusfQnuvxTMWMVSq4I5DSBYO8gm
Zr8AchdW1svgKqKnrd/qd8BxOSKvHk9mrcx5FXB9s4xuZxJiIl9mm6GlvpaYcGy392a+9GWORtKb
dHGhIU9BPhWlRNQ2cOkub1oTovEvDqJhK2MG4Erf8Lq6rk0UI4B5LkNFEppKDYetP67KclWMThXu
lffhEb0we3HzFB3A3n/3+y7eXBQyM+hWQXCusoWHMsrlLM2xKH+0ZAIXp+b5u7dUEtgPtI/R0sBV
bS7MU1/ukbTfTtIfkWYwXMmqSUh+UvQOqn+wJI5Euk1X5/QfgbSKdnlOYZ+MbW1QgVaJEcGRZXy0
BpkBbp9RlOdY+Vvm8L+rgzDmJRP1LhkWcTHgJZt+TELGn3eOhb8hAQ1kcBINdEYhbGCudFrEQxQp
xYjgpH9sgF6QnLKyGsztyTim/dqTMtFHZsIPhW8IuBA7F0gI8fJrUT9uW0xkBbuIXyxFwRt1MgMx
sSp4M8q58hijUY/jYE5KO27lei9hLJ1lmFa/F7Nd2BABk4F5MdANC3+xPnoZzgLKwZf0YdC6EYjk
3m2s+FA8GfvK9oH0lujIXvKVoVX7f6XHokVQyogNTksR6TU2mzNXdZJ2+YBdtatdSd7XPIW/Dswv
JZySBGfrmgIwZ5Yqzg3tp66Cftz2Y6utp9cWs959q3j53WRc0R79taATkANdCeBcuNzGtlbbTB2w
jYMVHodlv8KVxrxqbdkg6abaoPbZNMvaKbb7eYQeCRttldmF+/X7Z9y4F9jW/3wFGkguv2JKxToJ
enxFuiofB8d/67YlUAm/C7lhHi+EMJfPR6ax0tAJv308WrymuhvaiJ+N7n1aVAa3COPgoIraT60J
vejEZTPaoG1tTNKCUZnHDcUTRP//mXrUeryoy2GCeriDQFbrzuP17t16ui7WQg/rTIQwyv2QhCPV
cdmKoQ6SC8yAHb73KSgTMfU75hj568QX1Xl0P6NrCMYRv7uUqEyhXM+dNG61B8F79OHGA8l/rGxz
FXH0/fbizkQxnrycRWlYjRAFZKHkPvo2cNvLvQOzuEz3Wx4L+S2reLEyRufyKspj+N7jVpAA47Wk
2da3wo+Q2eVdbvEm3V/fIpTe0KSBJApCaNiny20smnJUgkKatq+p2zoWuEU4XtNNAWgqguMLuAoi
hksB/iSi4zpQpq3yCmzhGFvImx+7Q8yb1nLFMQakN0hv/xbEKIQstqo4TRCEx0u22o8AbGve9Kxg
+le0NsBhF60a97t2DJ1UcHNs8zh8POj/82NNP2KhobsY7XhgQ71crQl6+VGrsZ2yjlC2ttSNYPsc
1b+iKTytFC3MtJSCH6gyz5ggpVHZisa0HUHYtnBat6U8HmRYL6xpT2ZLc9AEDP6H2smBUUhAuqOT
dU7WNfAoBj7nHxwxLfEhtYgeTqDtGR2apExVyqZC/hmMvo8+sL0bH0OGzePvtvgKQIjqFxqQ0YaD
NjjAHtiBGcYgz0aSJzPoGQVyyFetKzqFM8PaCM535yqhNW0lLqrvxut6IZYtkQSJLgx5m83b9nPx
NOhWXHiC4XqtVVPmx5FEAqaFcG7NdYaErhXhPC31w2cxmcdhTme5nNp0BjVi4bShXYReCb/Z8R/C
e3PtWw/dQ34Xfic8W3cdo55ws2iYBQwUSQvGkJeGkhVGWcwoXfSu7uzqQwKQEX6tVOKTL0xC4bID
XluIS5GM+iw6BUwpQzlvRUvaqLaxxrwowkvlXjHvnJQHG/n/C2NnFtRGkICGEFI6Jz/I1uNMQmv2
DvcfPXkLbMnKl4qVLgtgeBSL46lc8X9Q2agQ0yox5nqJbKNzXms+MKiQPbqIUZ9nbySl13qpbbiH
nChrCdPQdDdfayDpf+FZ+BuG8VI6854MQdf0Qgzp+hqpf6sCFWXoRrvaM5BJGS18gOVbta3u4p2w
UjdgqiY8x5se4WVIhk9AcQrPFqYggB/k0ixmYKcogqbCFXIBjTuM7sIJXM1unHIFZJdko6aNEA3u
j4yKPcmRcXQ4tuOWkqHHFcUkCQ12COQvvyDRlKnpw37eFs+YUZLc14/5UX43ejvfDy/yprUUq4e5
zDfDgYs7pT/7evV/y2bCHENLF7kqdjMY0ysyLeVlDYqeceX/9NvmDs+7apcgBg2s97fSetZgojvr
ayKx87TcPz0twAltWvcpeQ+st+UjRnhhMjnAZ43lvG8DcNVs9/VedjWrXT48DRv9nmfdb1mE851j
XptuTg25yLBzGXBm7SbbpjxEDj39y/1B0wGgOBiFRQNc1talmLTqq6G22LaqdQShyDZf8zgbbrwd
KP7SabrQAPg5pzmKZw5qJDdqagyxv108Vc+iE4IurbFSd7REV16BVIE4IRDhA8ec3rj5EIumBHSb
oakCye5LtdNCsc8bufa3bhk680tWkVX/oT7ClKeNtSzJtFJfppaIvg3uNOHI4924YfUgH9gA4B8w
HBR88JfyhSxQhi5r/e3GTDERWn4W9smf/Av4/pX5x9wNdvFYHdtl7DUeWGqO4p4HiT0R/zCHiyZH
cCfSgif2nXlQpLaUzEIzfASLmLN6iN5BmueaB3k5OJob3TckdZOlDlT+TCLyeK/bATnuX3Tyspes
7DisQPhky24PauWYzI6M28GxDNchHrIrdBwPQIGgO2YDiUgsU78dBXOrLgVXe22WxVPpoEfpBT12
++IhX0rHkOes3vDxL4UyfiKoWHxA0AN/29y3m3kJ3XDoPITc4nVd3NJAE4AknL6BxQG8dakBftEO
LZDvwjabiL8Lj/1K2YB0YVeKRF2JK98L92ApelI3wcHfC1teLwRr+ZESQ2gB/gAqHjEAY3fHKShr
ULQFu/rxsIjtaKevEmg6FvvBOcfbklC+p0VuOtrjcqElEAx5GQpYAhLdW7Ceuqkd2/UG7i/YT/HC
AjNMANg9mMfG48hmLdhplcCUIsUJTYIhu5SdSmONERBYJSj94Jwe/HW3S56A/VFXwOZt432671bl
LhIJN6fFPmxUNNrrTDqNg8LzmKcVPa05aK7KYKcRqd7Fn+WL/1YeMMvGQn/NelZcUD8JW+VpcoUV
ryPkxBt0frlZ4ezlHqpuWpQQXjmdkzkYM3vI3lEHtZJdtNVCjAB5nza9Iz7shWMvEG7TGvs2QT5Q
BmjoUZC4RFjEnLmSD2Ce7dRg1/z069ni9F1eQeHpj1eQFafYNEzxYOv/IXAHcNswGyZeLZalu1jP
drZudpq3Exz9C2hYTAhcm/a8K+9iDGzw4Tp6HmIgBGTpzkQq4nc1u/Lk8D10ch+wkehtRFsCs9w6
C40qKMZoF2JgnAW+rZcWvSJo5ghJpKIdGHnM0lEPowNP7mfaiDbGahcbv7E4+n5SqotzRziPfDTq
jSCrxbYzSidpclUmaTXuMlLAG2kskN2A8EZGT75uza/4z38+jm+TneAjZ/JSoyYTovljdECYjwBV
J9+C1ZOXGUUwpCi9jpj2APtu2SKM4CawS3il4CIiXLt7mn3Ffjk8UBGYMwy+R8/P5U3tWmFIzTCc
dpP1Z7fpbc96re35s3MCD765bGHK+ktE/oDMnbyqDjm4ub3UVxrQ/4fHA+Y0ErL687j67Elov/So
RT7c3SnEXm976+0nI+vBVYlOjpnV4gFLLY9mVPbSEr+t7Z/eev/pnIRoYFEYrB/9AISoq+CPX7RP
bD1YtfuwIKO1IMkqJXu4gtoB4chyqyxfBvstJ0/blDid9btWnZpHf9kSNr4V+mLoVCOYdpvdn51o
gU35uSCr3def1fJ+Z+8Oq9rB31tnvX5fbr/r5avHeYJPZDK/fQHjJWXRGGeDhC/Q/7R2vdWt1Z+D
++26R8dGwbckD05PljpZEsdz9lvr2ds6hBzJmizf7QU3nXFlzKHcZyrCQmX0SVUDY8bXJCDtezVA
4/T7hp9ann9bLuNR573vYywRBLjPOVRr93ooUDDdJGRnQs8eUUSyLKz71XXvW1zp7dI5rpfbhxew
bWye7qAHXzwf/4QUZT4J/QPodqJjnSjx3eW1MAQjHjRhTnevAultu10FGzAY7dPDaOcLonmgZ7cq
W1rW3mKFT2qXi4D4uCR2jXRA5f7Eu/YpHzlJkKunDR09p8Z9EbNfQZTH+A6VYaIgb8bNTk/QVP9o
AlALlrUF0XnslVe9BmhHBVBAw8R5QJ7hLDPLr/TcKEezbHcISSdYgcBJrIXt29kuW+FRtQKXZ8tv
iUQZGVYUUiUDg/oud1wr51A2hKLbZe/ImJUtsiuaA6ds+tJ2g+sT0TNjEkpuaHJ2lVVv5OnRfwD/
CLg8gC9OrulZJCRhYl8r9HJ86PGmtU7dkU736tRrO46e8wQxx6eFSTqi6RuoPNVquoMCaNvk1LKr
15z0wpWPi9ooEr+IdIDrQXcjOykym0Kpzvt+PtafJrgW3uYv6UFcm5h+ASzdSl71AREHYr6D4u6x
ewRln/v7jb5iqjl9ANpi6X5qtGvw8jBVYQ4ndTHOx2Ed3KtIY+E5FvYaopl5WT7vo2MG78tcNV68
yzTOeZ4O7PzuIkmHyiLgDgA2oWGc7cgpO3PMxESQjgUerWo9LIvBiQ+Y+BVXbspty6Gu7JU0FPJ1
YHfQC8GmcpRJCpVy9qWjVNuD7sa28QcRROqK2/5p5EljfXo6YhTdkQA8gIMGo2sZS4lB2XU452Zw
V4K0IcCbC6x7Z2doXCxtlescsJEgUItI0KGzCQWRE+Lm8hQ1M/LFRdLFd8Vz+FZUZHGsvqun0elW
6XrhtU8+ZXrnaM7VdiIthvIfGtMxxR5OHeNJiRMOtFL0eddZnTOARBbJ5JUEMqFDxrklV3sJSbRz
mw5PR9uxwexlphWZEfWBuFPIaI8rYR9ZC1f0eF0srEsOgMqFGMZHnUwDhM2CgAWtRzvxErAwcrzP
q3rcXyJM2lWH4WJIblyekxkZmSiokbhrV7jjSBgsSGN/BkdrDRLq7dfvJ3R7Pf8VxnpHoalEcTFj
2xIvtE1L3vImF1yZydOG/S2AeXtSPx6VSTydy+CAkXUr2zyijauKPbNj7GNTiebcDEMo7oyHtiBZ
ZdGBIPfjFtv34h8wJh4rG+zoGG7C/fBp3vlocMIgR9cAu+/v28m+6eyXMI9CqwVylQ2xuGtA6E3F
muvI5uZ06J5dGClmTxl7PKTaosmorrf2gJyr5i5s9ZPIADbx1nP7Vv19esytKgI/6/oY65msYBOD
oNy4kz0BGdzft+3ayDMrYq6VkDZqXuc4QeCe7dkOkcaXV/l7v+Sp4wl4+dveMRYJ/dpDqfWQ5N+Z
J1b9xJNIcJc8lRtzL68Uq3LlF19EyMaDPfFuAhObBWUTRpEMyTKGEpYbBTgW7j7y9I+xHTP4eaps
xHnNrulmo6d8+MfEysHnRrvSakvfm0e1sczODrjru+pZOCk/Dd+R7qYeC5MmqnJwnGlhStUSA5PX
qS2vKttYLkCkyT1G6j9eHeOZLMasyLI/NfkiEdHO1DmTk3iG59u5F3qKU9g8gunrlxNG/0wY/Zgz
nzIHq8HcxFjY6t6742g+byGMxajVpKmUAD+7x3MSORn0frBHB92Kgc1t9bj1HMPfMJAuRcYcfAyX
CzGVPhOEvBJ3GCqE+hwoiTbJsdz5Frd/hSeJMVGq0MNpVCCJvpIN8W30Ka5zVHZ5t+q26ThbE2Oi
pDhTxIquaXD6VUPQnrXrQDFRL4t/4mGcCWJsVOmLchpMJbVRo61a9Lk01u2/3zrWQuXdVCw0LKi3
+9W4im207/1YGEl9z1E93hkxBskce1MCZTW0wS1IhUSXuUfSzVI9XgffzVfkbOcYq9Slepr7CVbU
4VVMEXjCB7TaO5GzoJvG728xLAbML4UOcy+xntGmj6+8Qihk8SzPDSsuIQ5a6IBfGzrSp5dXqFz0
mLVunhQ7tGIImbbZy/9+MBcymIOZY1ULusVJpRsS28hIEDojl/da3NivCzHMsZRmomFyR02PpQGC
U8TjN3hcS0BvOmOpz6WwHVKBmE7RHDXirqJt81aL2oWEykXuRdYkIw9A+6Q5+0fN2G8imcehS2pw
6nRYmHLQ76hdFazcS1PS2aK9/uHZhVvvHtiwTUQ3KPEiWc/so+S3QVz0Bn330NkOgNuIW2S8R3bK
9ceucwEAOJ7JYksxgxknRtmeZGX7vreCeyBj7QaxI1qhtvKDf5Cs4gtjD9bixr/nGtubh/n3UtlM
UpY1takEJ/HUrKd2s/vrNlduv6utEHEe5yxv+Lq0vKZRYDXFcDN3ARU/KY37BTY3IircJlQAkEBU
0HyWWrwY8qotCR4MjVbRII7QHCSazPsohVWURHos4S2RrdTGbL8PuSTDG50fVVoLFBDRb/whipxF
XhWaWLnMazmPmpArA+TS9hHTRPtehMzvvB32eNS28jMdI7ocOoxA8w/tO21zazjFoOscD1067d+m
vfhwDRgl7iUZs1QmDC/o1tqhDO3wMbqP7qmJM5wGPMBTQSKUBe7zPS138KzETb0+E8/abqFJg7BN
EmkXAmLT2rt6q67bbeS5rrRfjlb4LlnSz4xz56J5b6k0amso4KPkpODflwZd0oZCFqcGZ36H6VJe
swvx4PoevcMykVGt4an0Vd3tdNpnEpmtFvV+CpSoxZyI0NJhfAfLeBiW1J/IvQZjAhDVIVsiEWUz
YsAkjSJ9D9SOOvE//U8kviqXH5xctVIwH8VS7sdCFLbCjG0wPe2wuEP2665bz66MPpLQTkXwJjSf
k90vS5S3ekTTFZce/ypnzH4CY7YHP4q7QsUnjHZqh3ATip1/lFezBaqTnYALITzyXvMrfCErk3Ht
ESs1ujB1UHsHBD2Jp5yi3MaebA0wqAceWOKWt0qHNv1H21gLY9SKNiiLWtr9UTYhnGIKSyotFFM9
jt28EVdcCGJMSjtjumIqYmEKrlOxbywBRTsMME8JkEJcr+hW0upCHOOF111m+jNd14BS+Yizi1FL
7rG87OjDXqAFcfUvF8i44whyDMxqoyeHy0JjQDSwW8Z97k02hj/zXFiuojB+n2mMvir4UE7QXtjZ
3nT/Or0B8BphzWOUuarjsmrJGKWxVSahM2AiOjxE/SpeENOd7dYWSOCAos/zYQSEOw3+bWkZUJ7A
TpFo4u4xtUSsI3WurYylWgRyFNQ6TrVbt6ekjI9CWX+gxkq1hZ1kNUdqB0xb4GbSrmp2zBawfqMO
VIKZ0Zu5uPPX1R6m0FGIvg9eWqCASuz6ATm2A6ounmkBp9uv02cdtW6rdaqeGOvOTtGWEljlP0zA
nWs72zmRVcPC1HooQ+E8N6CV8u3jUrujMxA5Sn7L+6GgQgnsSJjZxTa4lRgfEQOCJ+10oHaNk8Xo
1z2aCmKPm0XlyWI0vBa6QW+injohvS09jC7FPvU2tf+5FxxbYgAPQp/FGBfa4KaPqEpf69rfS2VU
3piLLooCiO/WJloukLXFoxf/rwT5f2nV31IYjY51xY/yHBs6WHCbrfwQ3VGzCJaDwz8KQ84Oj31S
YeulMQcjBbItNKnZP/p2T19PHJ9M1H8WaWE2FLh0wTkHPmPm/UyVFNmdSfrrtsaAEcwAhwQODm/V
4z4sXB5b902vDS4j6PLArQWZzJllgwE610GQ0EE0/Yy2/Ky0q0daSK+2wuREJfHKXeGGuwJRnrDU
eD7rLY3FW4oeHVQIkXFkEo7d5JtmVobyzsTNWEBDKcFChMcGXjon+XPz4T6XxWxu1S3EtNVBmzkt
ES7vTGtE9wI6eflBCL1n7EU4l8S4JHKUjY0aY1Wg63Gb9/7RQH+Cj7mW7U/9nu8rF7NIsMKJkz25
6X6dy2WCH9iZuOp6rLC2/bti38Mn1TaYSPxjgCpA+RZJi1aBf2DfQDhG0bg6uEJZI+/7vpTUWifj
nUNnxqFYB+gMUZbzSMQNL3i9ZWDOZTEnKOlFG1VzC23xaCUy+m5W/ZJXH7z1Yp4LYQ6v1wCPSios
iN55ajrh1i81OHi/bxxPDHNWWt0MflCc9i1B4rtfD7ZMfEd3fhdzM7VxvhzGi6ynUjayvJdRVe0P
zZ2yCZwCaaJ+qb5EHMZM3pIYD7KVB9mY04GKgv+P2YYYLzdC23knxF0T4zhGeOMWGjo38KZSfz9w
qFkeMfhH2lX/JJN3vn/Mm5pkQlVIARZV26M97CMnRG4/9OC8/UuFYCxxkc8NYE1YFIjRtjQhRO0+
FsUzg/QUrozT2YVl3s8CtBTg+cCCujV90xJPfZ/2NEhtUaTuEDbNxdL84mjhjUQ12l/+ayVYolOl
96W2CSGU1jtFJGYya15Pdg1gz++Sbvnd6DvFcDBwEoAIbsGcl5HNXZiqk4wa3bBPPHQSbBX7s0UJ
Hh2KPnl/wkVzqoeHwL67423tDft0IZs5wkbALExRm+Xd5rU8yk6yAZ8DGkzReoneKfAGxU7mpkve
3lJLwRzohVTmQFujUkp5xIqB37HkBHGGj3Nsttlx3OtwMpXH37f4Vo7tXCCb6WnaRS9rwP/tDLKT
7GBTuofV0Sn3zfHJ++Ls6Q2bciGLMfnxvMBM1RiL6xwVmawIKdKYAB/OuXy3/KALOYzVN8cxatUa
a3qtSPkmWgJq8vNq9U378t/eZLewT9QjPtp/Obt5wwXC1AEwgwEGgzY/lg82QkeMBOwXvY8jIjQ0
Mu7KTbun9Wtu24F6Q1XOZTEWWmsSJZdKKss65UcBBojRRdRi2ly/RLXSNgV+BEStMaufIJYA/Baw
WNCvMy9dl3VJJsWqvFOXPcJf1N2QkVrdJ4jzZBcJOlvEu8fZ1Fs38Vwm3Yizeq+WqLkKMyDvpIN/
l9136GMVHcV+7MkJdfycgly73SvO4HEE39LXc8GM+fExQhRQXElGn7K/TjYfiRM44o7au55gBJw9
2KE37sMBrQNcTeItmjE/vdyJGIimyCewQ7IHkAYjRYQ9eLYwUXSkIwV1V8FgPFwfnkngiWZskCqV
ct4a1PJ97D4UmwKllssjEs3j8gGQfZ6Rv3Vnznb5dJvPjhcUX4Va5tjlydKXIGeryOFPaq8AdYax
1WHpaxqfbQby9W83+VQIOBMdtorRS5g2BjjLhKKbQObV4XF5pFH1e2FrSAbe8cJQjk6dEr9nItVa
NkbUwqiFAAM2iQEI7JC95XmkVxBERNYyWCRpoyqlT10wttaohagqco3qT1qQGAjrg3uIyDc4CWpH
lyjA84dzXahZvbINZyIZs6u0khJHAXYThTfUyot1hbRBu67vda+0uBWSW+bvfIGMJRqlqe3CCgsM
Q2Q43d1jcLoa8qv4qa0Fmwdtu/lQnstjzK3Zg/mx8P9fV1QLvNtOYWE3qX6mIG/96cC4+/uO3ryI
aLQ1JUwpQxM1Y38EBNRVK+jyLn8NMMa8t8sXdDhWiqPzeCZvauWZJMbaJF0xmEoFSYpEMkBmNES4
EYz5Z/cV8YiYbj4hZ7IY8yLqdV3L+ULeRYAdb++HEmCmf7VvrIPaNMGs6hFWU3bWKJMpIerXwqRz
4EueCeFsHIvn1KIg1YzQoNFLlJFmhyFc5USUwJo8mXdIp8f16oKB9gLAZaDbwdh9+RDqzZCb2SJW
dk2FaqRekSywqoiI7gK/kCg8DC88FbyVaMdcBlMUDaDSQH7DXDNNHNJSSkJlN0xO5g2wxyqe3eaz
AkeijBjNfOOJvLmlqomJJZS2EEC7y1U2cVWrXZwoO7OyFykRVTvXSPQ1PcZPI28awa3oE8z6wEUA
RQZOV5ZdqoiaBeiySmXX/QT3mdd7wl7Zj8/JY+KqBsc7vLmw/8pC+/flwoa+m7XBzLGVQE8WRHrU
FRI8Bl+F/b/Sqp6M/5kkxvgLAaj3jQGSFgtLA/nY5/hTViSV3d/v2a0c1dnuoUH/ckWJWutyQuUI
RNxFf+B/6rhjGSqSyXHy6qfmw1gNIJR/+l0ubyMZhzAEuVDppxBb1MSv0Z7vGqiCH+P7ei0c/50o
5sqJkQngYQz9EB6S+wT5MD8nxSO4iwvn3wmiVvPML/AFkIEGbXFa0+JZevEFEkVEuJMCS+Kl3m6U
vOnISNrkSzkmQZR0KUxBA1AL9k7ghJ1pOVmZQ1Cps2M3WAaOZAtOYy9sFCdJvczg0gPvudRdEF26
T9LXgsNhdMOogakRBgZDoIFwBePO5beoRh/oaWOke3GpfXbLGfwEsTPmnrKbHVOzOgzBKp2Jdxdv
+EewZRSXROdNwqIy+200STksQr3cR++zmx8/BGs4qoBHOgusWN7Ar06fDJt3yjcyGpdimYe2HYNW
BbVyuRc80VKAGUqe5FW0HDemk6RWG8NjmpH7CoEep5BUEEqjvWXhFC9qw7FGN1pMLj+FsbPzVAaT
WGIH4tWMWQyYzYa3Hz0PvSW+mrtqG3s/Xm4JxwWmSv+u6zey98BSgE0N2BdU0q66W2ZFzNDpFlV7
kLWjhgkaP8BNg4PMKS/d0vNzOWxyI9AVzDmLIad308f2cUY+QCLxQXAquwf5j+BA4Xch+vV9cHO8
TyR4CJ2Fl7n5svsIHswVD7p18u4vX3CwdUHdAWZeAF7NkmmZmAgt1VWLmbYrTGoAHXXiiY7qaJuR
gF5F92YnvS+tpwF92k8pl57hhr2+FM84lKo2ZHVXQ7y8zh+F1wi99gLKpPYSbaZbNIbHpHjj5Hxu
tCJApkwR7QbtY1IYC6oFWrVok7Ham568jj+nivhvul07Ddiz/I3+EdjZB0e96DKudvlMJHO30Taj
RkUzVftwpX0qr1juM7gZPvJNtJoiYq7je1p8Q5cHL3K+zoxSMjZKrg+SQBAksGvNm3CRwIHZgyMN
+HT3mCJqXvPwszdtFy4OVSAMYsbAgEuTmWJWrqBMmIyMCvwSneOu4KAlKMSkka2CcnC3Ub4ov+hP
zEPI3TLWKA39V/LpYp+9UnWWT5hSD8kasLo1YnTtPt2oh9l6N+1uY3D28+ocNQXkSbgoGDaCYpTI
qKsUqUmsDlO9n55VzAW26mOlOp3J8WKupaBkiS5htBBoqHkZjDdR5qLexF0JxnQXcCUlJwFiO9SE
Q46cq2gOpuhcDqMcoCvRGrWFnMUEyy86i3gZZ8t+JgseRPWGJDztwN1SjqNrHqCmCoIZ7YX9Prdd
mrGOicp5ta88MPABnktgHu1Or8w41CABnqxbgYIjWi3cO56fct2ICQspYn4kVQDM02W98x5dmGKZ
9RMuci4T5TW5jx+7Z/B+HhsrA49PSoJjdFygrDdjtohMvrgVtxtbicAAk3UwyxtxEJvQHdpcF9um
nvcT5gaMYLMpH2jLz4iWu9yZNhOJjkikxMv54XcbRpXhwoRh5edyGWWJsqjLRaGa96/2kZNwu455
mJ/NmEdVjoGTrvGzTaIuP/pNi4yiZt0l4Hf8fRFXFCIgnr9YBXOBp9oQMDoLkibrI1vG6CBcrNRV
7s3L5rWx3xtvAguSvsdzC4YR1Lmdwvv9C65fH2BrTsPZAA+grHiMqRTUvBr0LNb2Y7801sN2DzpD
8vS+f/iyf5dk0F27PDGwBmgUGa0hOEfu7dIoG6WiG8mgqPv2MRmJg77oe9Pa3gfE/WMS93MZEaSR
V/ijsRdsy3G26xfnm7xv358eug2ISr5CsvYenOX2zfPuPO/18efuAdQY9sYO9q8bQHU2dxPvfK61
+/KbGS0LfLEs29FQ95vXAkRZiAQACpjtgsjLFLSIFUHdyxnJAt3sx4DI7brZQk0MW+Pmu09Tj9jt
w5hHAJAlCayJbG5jMoMchBGpvndXK8FagTHxW7dV8mk4hvXt29/HCJQQIE4DTQF58IxV+voMijgy
3X/xosuTE/bbpzBa2+hBOOUGPiUj0zojr68m+Th8AI9D6u3rh/u4WtjfmQVKCrQCHz+H1xxsCiWB
nUX3qPtOqWcS925TON3mueMO+jhBCpivw7WiYz5UBSaJzSJ0pR92Uibq+9HNCKp2BnmOl89oEHYo
agjpQesQkG/DWd4fj2/HhX1PJjcnW7RP29aATLr3w2e6OQVpVx8FNlw6Fxk0RgazZa0i1l0EGqF9
s57W6MHrgCJp8X0aGH47EAXUrxtQp6xfFdAVQdUevwsU5fDxmJxDEAMU1v33CqyDyUpHBBZZKnL/
huWHaAVTQXuTrOJnzDMjL73VuEQkqBjecW3VtRsAPgPQVEh0bCAd2Xp5f4N0odVVlBn7V5q+rqH+
zxHS8ikQZQiCUedK0d34f6R9147kSBLkFxGgFq+UqXWWeiFKUmvNrz+L2sNeZTA3icahZxuzGCCd
oV2YmwEVA7olFRjxFx6QcLBLLBLJenyTiCSlRk8mZCVB9I8ACQ4lNZll1+QVEwrKrjFau8cfCbfj
AEI7nEsEDUD+n9Jlb0ImFQu+x2r3egT+rdYiDEexfvCcb8/SN4FR8boPNObqeGwMbUbGTCD32eQr
QWNHZNaRi6RzP/4Y5/GQaApcAEWPlxGYXDibVFHAL+MtOJMUG1r9M9Y32TJHxZ7g7Dr4/JLh6/ie
mTmbvpdg6BXAHAnue0RX9JyBVQuCKim+psS8ZPoLclCmgu2X6IKOBUOSQ0O0JRv4qpO78azvT1X/
/CT0SQUmDlzU7CfZYQMYjo+RmYLmB00VcyXbafgH9UPoh7GQdISMHt6j2z0G2FXuyl6m4uyCTBjE
qL7RLxhIA/X6QdWfU3wBaecAd94Owag511Az4QJCpym4bVgRnCzoN0UL7a19mWmhV1yF6i4nin3L
cMmCfqYCGaIH7jgGV9pFw+T5PCYv00fUdz886LnImwPkWgng4vru6slyc0UtLjZAD46ziAwceKWu
X4/Xk793Ggk/J0INVlXBk3H7pV3ZpXidZGlHiq8qiunQGVrkB8FGekp/E9FmL6N+hiSqfiGUwa1+
qYxRMdnaSufaje/4S4SuBxKf0AJHjoomfOmEUKsTNlN28UvNmh+jpwsuQldAOk/eU/z2eORToDXO
vEp4NJGSBq83fQ8RgbakqV1lt32RdHPEJco7IOdS9Je37UdofmTY1S/429NxXRrkZIn448ix0V5n
PoVcebdHHGNGGxLa89B+NWENkqW8LoO00nZo9jpdfIPDRf2pGDKyg4xBODSRLrc8/W3U8X+xCk55
Moc1YVdLUf8wInUmgpq6WPgeABPRcccT4URq+walL3FhyWi7obckqBckju/PAz4nQTwIlP9YoWGs
4jiI0ZjDyugaLjQFRccTjOj6qYD8ozkMysyg7jjJsKcqgJXDLIl0bre6pIRszA2Ju4t05szinvIv
wO7iWF4QX9dYWwVsZLhGldWuhd/6eI2ngZyG2gcIfdBoh0XWqHPmYqRZVJYubgR0eOWYU30cDJdD
R5vUzDjj5Lfo7QRBW/wDLjww7FC2IM+XQso9dHexD1Vec456eprQxIWGqxVoa2S1cYCo3+fVrqhk
lmN24YYkdXu0UTM6t6hQJDPQS+2oy8BiEovv7NQoFnOX6zS5BvOYRqQsiPAsEhe365gELu+Vea7t
WrMA3XeFuynQFSu3Xq85PEJ2MffoTUvSgLOjkIMXDyxbABxRjgIKc5XXCLG/T35EsEUy+3iprhIr
2vYnkEW6Zw+eKuoxs2WfydOPXAxJ6iGhQUIdOmWfDkNRxwPsZhZobBfdESq7S7/aCY48J+ikTZwh
YkvhIRqFjYr4gBqjx0gqhEtaf79+eQNpt7XfczqoEb9s4NRsXI5ANegn64TASj+dQtP+Bg4gg5fk
m5dv63B5A73vdw1kwAYv6mpnvO6sw2jsfOvr5/ikLY/rwVgocFFXcJBfF+fjF0KLo3E+GtbKfHzS
Ji8aNRDq8oqzHElhMhBvJx4gLLcAh+Zcfm7iBf3a0CAVDWJakH7QJ6BI5TZiSn/PrjgzfZ9J5U6u
XxweZGGwudHVj0QZ5b3IGSQNOVfFdjvpBwKOeTxBvxrmN/cD+X0EEawIYVxUuclW+JNc7JBBjjlX
8/fjJ54W/aKal489+FIiQMzAFEj83FavV8+bV6s3rC/VWOnvC6F3Hn/GtOINwKmI2xAAN2RYQV91
+xnRqChMrTXxvhv0YoAHKUIGawcy7RCYoOqZn+3bmJDggCScx9WBUQMHBSUP6gXguJJpG9VL9kAQ
qGbtApQsGDXedtLMdv76+kn23SwVNb0fkQ+BWqRAauwgMJZ+U71/Zpsbh0b2FLfegsHYBWsRxLD1
RF4+nkyy4f4uKdKPAojOwBYHsRS4EmRL/TXSeG0bjaEHJgv9X5FU6BrCuwUcxC/LOuLh298ecjFS
vFzxdvmGH61tD9Bz4khXFaedm3mjJ3e7hpINJK+hKofkPuql1N3OlEGdKK0aIZGl2dkKyhHL4hvd
yYR8GG4z5C85f1XMFilpB4yYBcoSRxmJJWxLKnulxHw2JFIUE9dAZ63U3J8+cxCTo0I1E0BNUq2/
pqAhI4O8HTbpAMp3xbGR5CzepcuCtLmbDIfACe2jp3Tv7/lXb9sdamsEHiPQI2Q70t4okpkbgKNd
L/IRcO7Qjot9iWowdRAqtgyGUE4A6AT4WUBVNHlJeD1Be+UXelC8WSZO2vuBPVTjftV8QVQHoNXt
Fkqy2Fflosh2QWI+a1ZLIlakunbXZ2tAbuKpQRFWnhsk/XrCKJw8xBIK8bmmiJqc8YUE/Cu7NLbT
FvIMGngjzaxaQFchMTkwAc7NK31xQ4YEMR8ZH6iR8JRSF3eltSDjK1gIwkJ22TvW4bEMjLKbqbZO
4iRiBlEtAiWElgLYWG5nk0NXGJg+uHxXbqLopwGRPqSlo88KssGgC7jORCe/F9Tt3YLwCDQBMlxn
FVpHlLlIit3M9ZViF5W6rKDrONPjTynQU19fZp3uNnpQmeOcVs7k2kTjJ54o1G95cGMjkr4dJB/E
EM1MYDUZZCQ8QBDVYXiCOeMt0C855pIDUauIR5xQzNP8D0GruOhND8udNjxJ8SL4dOfKUfcs4GqB
RjfWisgl3A5EZhIXWg1tuVOdFkLge6X9+Ne7n6Q5IJoHDXAVWp+UAQDj8q4SuHI31k6WO4Lw+vj3
7+xqVKEglo7thn1As2dVihIKWRE3u0AfQdMb7OLsfWYVKBNQB0GyBmUfwO2g9Q2v53aOeqHpA2Us
x23H2wO4n/xtW77NvWP0ufm1gqwCpxHWYR662rdWYrEp+0oZx23Km8KzexHNBJlu3lR1I5xTBaa2
L2wh/EKqTEb+CaeHfsgCyJolfjzI2zCwOoTxux0/PGe59U9LQ6xg7SUQHIPbFE8mNW+KKKZJg3Tr
ltNA4tArW2Wl+jMJSGr//scGnFFCFAJTv27cH9eiyFsp6WtR3vpAQGqs0Uut7o0zLi/lv/xfI6jp
AKaCVAitd51zMuN7iSRvZdzM42L2xaM3GIfdxUJyCy8Bp5C6x+3SC5InRzFoYLaC/+7HV8Y3pMA3
Hi8G9chBCQ+BKdQi8Ob8whKoRw50nJFWoJlpF5S2zK0qYLyCbhWmTmpl7MzjRm8vDhVuvDGwhcwV
CfJvx1OVGSuFeB12zXsRAbilu+te1OdC7cmIKCvUrAVikgBnDivskTXaQ3NtQ4iVad8FNzN19B6j
h0O2x589xvV8LSYjDAmZLpr+U/z9eGlogBJqXSKBniKWxnxhpaiXWet9N8rZaEDOYLDyV7XQe+DP
EL+KeiPqkQyaEJDRv6JE+Fw6zCp+AxVm7QS2D02v7/47P+Yrkqt+/FW/BK1/XlbyVSBdQtUbl6oo
SzSBq8QkTcDyHYrPL9tAt7coZulvyJwj7k5+a0yghBlIjI3EimctI/CX41903/74ILx1HEkoW4fT
8+aSvUBfoLVI6thHcp0HojCzcyjQICOiB2iSPULBgkFv1NnST85ms/o5rgFc+fp5PKJfkNGjEVE7
ptTUXgEn7YhiRYaUwXrd2jw4SkL0BGs2UNvrehHuNcvdyKb2Vm1qR5KMYF8fjUUH/A7K/AtBn7la
6KiPzDL6u3ncKnje4U9Qm8utVTZypYyFGHGG8jiqORqgWAEqOM9XVBFZfSeeZqZhct1QJsl+/7Of
k0Bsx06DSVF4lQ3COUloaBLjgnpJob8FWDqQS70ITrLcGT/qTlj6ACHKVkMau2wuBhm+zoNj2X7t
6plNR/v+QEsh/IUwEvBMqB+C7fv224oRhEPNGOGsobXqyf0p9z3CbdPnnUKFrvDjmZhMBIwJ2NkI
70kdhCX//c9EyJ0XAoAeuDuFNyPNRIow8dfqHJL97piABsCzjswkSnnUEpdwK7pYgZkRddnjuKgh
YJCAPwnFstjwzo/HRGMdyAzipifAHITcClCtt4Oqw1iM0C/L7NxreeAuImerwM9+o14xDPZKPkmt
xQGpIs3MJZ2GhHdLhPbACAcBBQgO0pPJql2nVDmf7aWzQhibcrMmGbf+RzB6nPJlBgkHm5uLWEm+
7OZIwyrSn4jgFLSNCnTnBcf4kgyK23zPQ2X0KawNTtHLwkghqzi3NyfvDbkKQcMGGjo45RPC/Rge
YOjGSr6PfvJlfoigg2oW4Dm6+LMM7eQiokYFlxzuGR5PEOzRMVSUeW3tRRhVBekaaDgVRo7q4CbQ
5S/3kg56pi5DVAPmwMB3JhMVLpRVsIagwKcnEw2WbIz0W76XAAC/xOJSAJtgtAjBrtHYj7fp5E0F
zhu5DESD8HsQJ1JnwmMyiCZySgVdxlC9xt0mn8sZT5wQ9NjiTgXFPS4SVIXpm6R3+9EPuXpf/HjH
Stwpvn1twTf5eByTK4RYgWOFOSNvJR0/dVnVa0wi1nvREUzl1GzC62MD0113a4BKGMOX08ABAgM8
qtcyim8y1HkgGTqzHnQcjeOLZARCAUB0oasLYUTq2hhYuRM9vtn7S+TSlu0nuyovnlOvIlCcuC+t
83hY00uRskc9QmziMqDE5po9pISX3oq/iMvcEixpWXczS3R3aACOQjsCeS1gO6ihNaMSd34lNvvc
FlAvNGtVz8Gum9kN8LGxGaDDAWCP12rxeIi/urW3pxhwUhl3koZnBqJelN2kKYYgYjClwiJ4q9CE
/vXhoxpkQadZRNcWrv91u4hxSaI35oX39GqRf2cfSKnJeI0hy6rq0LIPv4O5i+z+hCgICCCP/Qt1
uV1rbhw1JRMwISFaasEuoPc+oC6ffG83LfLb0ZKfcTnunBKIpPw/g+S//3loA6Hh0kCGwWEVL4F6
MDph5vmZWkAWGLk0CFSrGgG93lrgolTyFWkc93G9QpohybccpDVd8/GSToJ0KMqSXjSEaIqCxLNM
DyRrkyZXSnafgnbT0NAh00BLlzfTVb1N3+YY536j19sdhGIXizwsSC+QqP9FG/6ZN02teQVSpcye
PyI/z7xItb50a8O7pCswu24Z+/Hw6CI0UXgTQRGPmx+CNnC+qFms6tqPq4oLDh2wye1Cs2IQ5nCm
gFJ/DNoqBi4+Y9gd9uYr/5kcGs6QUqObexum8RAQWEhKkB4JCUE7S8WqwxD0Sppl2aGF2ehanqWP
6AjxIDRrEGnazJGNZJPZ7DoB9eqwQe+KFTvjgT3xp8GpbWk5l5yZvFYE9ouXBGKmv8km8l7/XYeq
AH41G4E8ASENFuJt/kzS9zzeQRIqgyoMiXcoOlKXRTEmqBqDP/8wiHa4D678q3wJtu3K3aQ/0FVc
ASoHFByUwZaxtwpny13kNfy701AoRBcBCPJI1AfRG8o8MhQKIyWhcJBXspGCR/FQgtI2sIuZS3Gy
pYkhQhoDkXH0JwLXczuVgtaBOU9IhYOAWCOxCpQoQ/tTWLlr6HOeH+9n8tE3gyJ7GNk75DWhFIBS
160ttQiZjtFU/7i3ZoYx98v87S+zjAb5TRRBj4AWGHMhIb3bkM1CHRB3GRhJgXOhC4G1r2p+qCXZ
MTe9ClBcXtaz0mAjhNPsEpDpXM8a3UfHo97MTNg9y3iukKuDCDwp1d0Oq1XHPB6ZJD/2NsDtc8xw
kz2GcUEN+bdzBK4GTUzHxV6VRT2fH7mXaB0DsqSCGy7EMB6vOu34wRP7TToik4Ithv/dDgLIqS7n
hKQ4yvJ6LFc954iaEyqGMNc2PJ0tHBeCc0XASiIeypAvNk0ucU15LF8EUzw0l8fjmO4x/DzhkUFh
mEg1Ubdg0XgqNzQ9ft4U9Zk5uvfppBNLQtoRJIE0L4TvymrWe011DGJ9RLWkjX3dH2cWfGIEjzEC
eV4kiX/UfinXVSvUKvJbNz9CgD76KscL/Jp/nCLk49HcAtcCZRhcztS9nKWM1NaBXBx73kSrbFGY
j3+fBhOhukMa0BGHQQgM4gL0bcWObMYzqVweeYjexIwJPUTRHtAF2wL3nQHuVuqQs3OEszovHz9Z
f1JsAMEOUTAG7dWvB/3n0cm9Cvsj8KujxJnZW3HNrsM13LtAaCpAPgwvPDJm7fLxgGk3CtOI0I+k
KRDOyGjGvT07YhDzohtX/bH/DFAJRWaoMbm5hp47RpDrknHPkM5PRBu3RiQ0v2cQpJSOfeOkzbqt
oAXdqcfHI5luPpSD/hihtgZSrUkQlTAiJw7fLwL/1EYz7U93xoHEEegQyH1Dgj9qHHWgVr5XyMeS
3wzKRknWHSjJhJklIafk5hHDtoZPAJwwwVlBKe7WSjpEHji4MwxEtCX3XUCyjm0WXbMK6xn3b3Jx
whLuThxUJFI0sK7fWtIqTlAiOZGPnB5tkS9CIDJHSDPd01DnQFQEDwDENBN1YzFIBzkPXPnYRZYT
d9bjNZ8uyO2vU6+y5EoMJ8f4dY8ku5zIiEcnvv67DVRp4K4hskPilrrUgqH3FK4olGPpW1JrDMAj
c9ugmdla092LX1cQhcMfJ5BQatEH2c2iauixtWTHhxd2nj0fdxYbDh/eABmwOoAByFz+vV2qphWb
OtGOW6+2XXbRlobKmHFs/vN0AcdB3HhUhODSUGc97vPWHWtVOXaZ5bHrJjG01ooZ5//PCuW3jBzb
hUC0KEcOxO3jKQeto2vk2cz5mLjo8P4heU5AGwRrQD+aVVJKSdfV2rFsDD7WyyVMuZU1IrJ/my2e
3jMG8DehioNDDtf8dn3iMpO1tuW0YxvogWL4hbULV0A1dWdvrtIziWrRUkUUYf9ri3zLn70wRGrp
DSWrHTkw567GD67WtVOwhLSExUSWOqexe2dzI2uFQBqJYqQANWq1crEGzxBbuscSXf/ITaOepFwe
b4g7uxsFK5wcgBqAbqAhPW7oe1mbMe6x6y2tslzcNpX37s2l9u+MBF4BwuVfLwcrdTtxbqoCAJsr
7rEeQfcT6T7jzdI/TYcCxBmQDTIakzGiCdwdvMOoiKTuUUl1CZUQU3I0p+//+ZwqiLchtYFrB5HZ
b8rozxaQUkX24Lozxw7t+eWz2zhqZUhzYeb0LYMV5BgBAyRoChoc3TB1yZVe5J285hTEjqN01zAz
h3Mmz7iek2oElFvRwAXcIaBGhAWSukDlxPfgQNXe6SlARw84FnS5M5Njsw4U3Y+QTseJMkrX2BhJ
MWP7zoKR0FYkfGvwQX5P25+pLPhY9d229U5IrbmoLlZODebAxumHmVtvuvswRrSHIemFOcW/3O6+
keE5lZEF7xSX+zy31Mbxu9fH54h+UYGnZJEhJDTiCEgh4XxrwtWGlImG1DvVzAqHqGetPnMiaWYg
5Jj8dXGADEIikjxHqMIh+qTeojJwIRMWuNEpO6anObYNepbw46SooSBbx6kErX47hIAfuVYDC/up
fCmaPbcV575+Oke4aXCBorcY3hnyy7cGak5MeMxTdlKd0GieYvQfzXgD9FtANjK8TKTkNHI2aUez
KIokw/qXp+5pqHSwYY2tKTZ65uthZPnFTFBFg0BR+vltXUDwRjBbSNLcDqhqNETp0lCfJKBNM6dH
UVwgUo4r1sqXICTi9a5x5PU5+wADnbQ0lRlMzyRHRD5AJiBzkr6ZgtLcsg3dPBKa02BwtviuIt+X
QYIxfwIeepfOVtvoWwl3ErDJRMkKwlXkr9vxRlwicv7QBGcBzXY/yr41PzDmn8DoXjOQEEFjSo8t
CHqEen9w55CEk8f31zqq3YC74yjDpby1zgt92g4+rLcvPYrqYIvVrCDT259cz6+zU0vW7uaokbH+
sUbdi0wQp3zL1sEZCkeQ7GbQxgXZUYNrTDQ2qdbj24MGTOOaJ9YQUaCYJwMHRO0kwdWSxuva4Fzp
+TJae0fElKsmBBaENcttt2AutSnlM/t3UgGHVUIUgi4qHBYEmdQYI8HnvSH1w3P20+WGjz7Q1FRf
v/kvDl1rOq/p8qKaA9dO9+yvUWDpEZTjIpCoy5hLR7QSQIb6PApG8pPtErQnds64lI08Wiatoc5k
CSd3ArGn4NoEdB/hJ+2MJvC4K42FPdkYF6EP8IisR6k+PH89XsPpbUAZogZWuICn8hwMBU/DT35W
1up38t54emfFey4hrb3C6nXDo1O0N9ITgfg+/oD7M/tnpFQkX7FiHw51jOVEN+xp6HVQ59msDbWr
S+0oS3PGHNkd1Am5mVjqPKYdqkhtD3OgbhaNN/77IO5RmUSPrrPRDmb4PUdUfX8lAXYBIBLPOO2r
VmKpluixDM9ssuaRfe+TJTiNr96BncuM/o+p/K8pOr+biZqv5h1MadqVV6xo06LRWNATU30OV/73
zEyShZnMJDwT9GiCDQOq6bc3WxeLcZTyfXgWr9lbfI6OxTZxequ7iM/+MTozc3mle1cpMIFIXiC5
jPeYfom9QIY0AovhVak1otDKvCtGDnG0fttu51gz/ocxGRwByJXh9qa2pSdEVdKpLeYy3sD78rbc
STGkQZeB4RLN4DzMlejvPFPwYRALoP8EBTqWms7R7cW24+XwPDiabybo9D2e4zn0PvkRes0E4Hhk
JGfANitRYefYRYB1dkNwdqOnxv9JLjtG1ldsrXvDFwNSqY/jzCaZeE+4XggHoYgcAW40npyOP95y
yDFKznBacEZd/pM5Z72JHqRDgpT0ojCjLwGiy62xGA8zZu+8g3/N0onOqM9HdixgtjFi0FHsvTfh
xNrjG/vMzLXj3XuP0Pz0mwHHRkFQejtEbUjioOCFCLYK62MEafg3pJT0T88AvZ8RzV1gxF2hlhAJ
QwRX8NnJdUJ5053c5dXABMkZyApOT82WMfRv4X28NufE12fm8Z4xglv9hfkir0edgrBJFATzMFYu
23PiNIXePsUrI9mHq2LmxSMXLz0uPHTI9iMXjqw/ZUrOU7kDbDE5p3ZwzOb4iCepfngN5B39789T
977iBcOQukVyDgZDycywdMLoEsb6sE6/iw/42u33GGK92OdhkV7VXQeOe29mOu89tnCT0DTz22M2
obrqC7coVbVPziC4P4kWaJLGj8IJgMRUjq111ZzaYD80BBjZolo3MxM8qbuTKSBwSITLyAYB6XW7
UaVKACkzOybnHGX/Do1mQaTHNrBNhjug7bIxowOzEqzXZb2XNv3FSU/tDsz3C+kHQbwunoKPx7uL
5uAh/uPNB1G3kY/aVaVm+CBJ51fVe25/EKGB8AuyxYAoQdBeghhkZ7jfxeKYrYFj0cs1c/qsII/q
OdpVRZkmWNYLbxvrr4JVO2irykd00jeXcFaM8NeZpffn39mjjnmdFbXHt/jYGG58rCfHQDbic20w
Jv9scSfJahbujn1ulrWxeDxPUw+CqP+iywIpTvgQGrVuuRClbVHm9Vm9wnC7/ESIVj4ls2pwd/wH
dFmBj0ImDWTITFOGOq8U44KDIQC8ryO6q6MNUkX6uELDgtnP3NHT9+7WGLX4QZ1mAN2n9XkwBjCs
vWtv9QCGsqfHczd1926tUKuWaCWG6cJKb/sX/2kOFju9tECNg22KUgdpgKUioH/91NvfouNUNuHB
GyMOZ/kofIAk6fnxz9/xaG5/n/gGf55imfc9lwnw+7xvRG/R2j8vtUqPwB1wTcDKNFc+v2cPpUak
GVA6k0mN4NZeURahp3gZd+bOMcQTQwhbjIoePhWXbi9+zLqj05VGlxjSS8jeIzpEjHZrTsl6xExp
w51l1eCvSxGWCCh6w0NDLYZ/aLCnmQklE3Z7I9xYpB1gnvGHsCtr7sweq/fULJyT+1UuPsNdERnu
nLHpS0zKtqQuhWwUko9k+H9Wj/f8sCa8GOfkKfwqKr2/SLvuJTmwG+RM5lL4d24CYg1N4yiRa9jY
lDWviERGCRjunL/2tY6CQauPxqp10iPI9Tu9fX08lb9u4M1UkhwCkB0IdwmPLJ3rRIOnUEWFW13y
pfKRfAdWi2aTxBqhs1av2UNpCTBeLUq7trtFsymt5Nyta3Pcs7thEVqPv2bqK1BfQ7kiTCZGjBpo
1YWH7mBhVWg79cB+EwKoQXibP78HMG78eObMPT8BbipA5iKZiW5h9AtNOYiYsAcGsuDVs8ks7OVH
AF4+TL5hyOsZSzT/EDAAt5aowxLzUi1xJSwNTr4pl6nZ698pAO8jCFhFo0bjj82h1acGT7S/aK3A
UU0ZZOGcFZj+KgE0z7PHw1ykTNMDTr6K2nWZJDQkFaLCkx4gFRp+qat0mULVhDA6C2sOJLgxYBnf
Opg1QF/e4Q8LhRzG4W3FgQSEHjsRGo/imYz/5P2lJovyuMdYYJGLwWR1BqAagGcQCi/SzzSz7SYv
ImWHen65KtOyLPy1kz0RjiDi3oPp5PP5nRBwVRsXYKqvx0anbg0xii4EhBS/DdbUTtBYpkukVFLP
o03kWYWFtBgXgcGtwt2AFtUSzHh7EOKZK8yr89j2nXnFjQ3dNySi4Y/SGhCd0Mp+GeYMXHI9K4ye
1T3k73IdaSf0yLNz1Tx+cl9DaALiFqjswosilAC3V6gaRVkeRl54qUFh12w/xNVg/EA+a5+gHcsD
ngA9bKxZO8gpoHltDhsxgcQDUYxOFsIFALgv6szk8/7c4KpYs3UvxOFFvkLZA2zk+aKyjWbmmefJ
Ibm5Sikz1OXVcUVYhshUXhLddSTwiA3gUfMNBKb8soTfLOr+rgEzXADWQ0EntEUeqD4fryw/Cfup
j6CmOgZGRKkCfET+4i0Y8FpAURsBRmYgb4Mmyx78POhIgyq6njuqju0dG9IegvfG4+/49THoyQAj
ATJUUNch2O7bOS+aJsg6twov1XtkIaVia2C8c8G1z4MTT7ETC19l5yB57CGs+HGqQVoLsWAjcLKN
ZJTQw4TE4qusN0tw4Dmsg/fA+EFUDzFYRPbQe+uJPvgsHvm3iWvy2SqqQqSIioNJfbYfhm0Z8WJ4
aW0BJPZLtFoSAqPjiIZGHhQIg8FCHDxfFg7kHI6nxu5sgEiXrC2A5kV/TwBY73v9HJjMYZaAa7q0
QJGxsoynCAw66M66ndKe7zO5ZKPo0tvaXngtrOQnP4Qmjw5RxakXpQX2EJCUzkQLk4ovEAV/zAIy
eWu2A4beywaYrTeNIx6zI6Qvbc0aVw2SxflKMbG2e/7j8f6Z9HjAKnxJFv49qf/JdPWGDZAYyT02
voyb6vhCyHJxHwdWaI8IRk/OYbN5dr4P39/uS7eP9kyut3NuNLn0b7cCcfnQl4CSGUqEdPo4SbQQ
ReIivbhvqc28c1Y0e1qn/g5GCWwY8jzwPDDN1JIOOVe4bdmnl2ElPjVvYK9684kS8YI5DV+11Z3d
Z2ypbQRBlNyclQcnF9JkhKAQIDhbHi3JVNxTdkKdFL6QXnIof4rWuPacZw5FuRTXARz3OdeHbJRH
5qhrmBuiNo7QVQhXM1kkx54zEoNdartyLS/RjrAQzOIq7Sq7tpCOcYJzetUurgVit2cFyos75jW+
zl2Xdxw/LMCfKaDubFYLQibXyDeZKMKCwbRwfFuC6hhvZrYL6uzH2/rOnsILRJrnsKFIa/LtWeql
ROtFOQsvewCbrROvVzPaXJO2Z5ybPxYmp1Xqs4TnB1gQ37zC6J6ib4hzruOPzvS2urAYQktcBmiz
vAK4MSdwfeeCwrhQU0eaiwSD1E0hpqnQCAg+L0mid3j6FuVxFpk8OTLQKwBKEFaQzSPNDtQDlzau
UnuJl13STffDfMLYU/HEvycr/4zCsimtIlcff8BxdOgu7MwWnkRn/zEOZB9BjvFIDt2uX1t2ZaYO
IYxfwFX/7Bv+Wd7EFnNInQCggZmiAe2WEmugaIXmHxJ2wHFQj1HYamPRiGyGzanKdnGNEqMfkTft
ZvKTEweJNkQNq+jqJMmLMbsIANYY3jq7xmtule/UxdwlMGuKnJA/vpg8srnKA/19YdbuNl/Ge2jE
bPwT0oYzk3d3rVSUx8Avg+sbMJVbS+AWESKX47JLtxItH2nmj/xZu4ZEeOgghbOsGZOsCyYRCQIk
mOFYoyQtUpNYIsjKyYV6EfZIFnan6qjuo4u/Fn6C/dxJu7MzbmxRs1iPTOP5TFxconWwqnUXGtvN
8xy7P31Z0QOiLitfVnsQK8CIv4wPwoLdA409c6DujgMpFfRjwG8FOdntGgVuG/FRXhSX8bN7F3b+
h1Dq/LP7/vjWnWT/MRKUIJDmAA0IyedSFxMPjjc0A2fFJX5BuXl9cmy7X+t453au/mwcF0Qm+bHJ
O3P3Cx5Aexf4dNHqcDuwBN1YjcdWxSU5eeD539fAS89hTiZROzJugH6QJizwGoFokDLCSFwm+5lc
XQh/8QeINvoP7zutDBkaECJGx4IDJHcWSgfxgdI88vrK1xtdMklsQhSMz4Q9/vG4J6He7zepAJ+S
3vBp7lEZh9FXVaZGEKSCyC85mehKTW1uDaUBB5mseCGvkS0AW762nLnGeHL1/3UwaNuUP9MULdpZ
NNgGM+0zSFRCSDyVS3nV7isb7rmdLd8zOzGfWFO1Y2uO63cS/9HmqQsnbnOBazyvuYw2uCEcdPvD
a2WdfOnGOgIeWwLiSzE6ACzyE7/pd+lqLl9y53aFO4NcJek0RZGSVp6TulD2g6ZtLl5uBPmm8iyZ
WTOL6jndapu5PX7nxiPcaSoqSWipA8SLGnA1RErMxEmD90nSt+FZ2i6gFb/4ebylfim56WX9a4by
0dBlrqRMCDODE274lXSWPrm1bUNPXT6UC3fjSG+6A37aVj8tNSt8t5jl8QjBprdjg8zUOYf6x8+/
htlkrf9+E3X0yqSq07qKmwsfrat2K+TGAlY8EEdqRAeiA6fNzwAtjRBC9qVj8CfzGM/RZv5GB9TE
gDID0TW6GeFR0pFZpVWtP8pNdXl5238gV8To9bLQ0wOI5QO9QrxPYn5ESwxERjyw8ZA/6K36pXpl
kEvb7VbWitVX7/HiKlhQKsONAYk2H7nGASHAf/50RKVueXy8pveOKmmEhk8DLC87caQKoWBLniR6
tf2TpucHEfqZZwhAXmWzQ0pRsCCooTNL1uTg0zHLap06xcKfcRHuvAuQ+UDcBRA44GxIht3e0nIe
8hoAzc0Fzdh2CdlzZPd/ZRWgVoD+LOhUl9hBngktM3NOEWMSV2ML3Rinnlde9NKx8f3mIm7FVXvO
oYxleStwd6NF2OJfkO7vncIe5lhPJ3lH2i4Vc3agPvRUxq0vlVUiieIT8gtkHqONhFy7kODdcPXM
TqHToF0UnZ+B3E5AG5R5+i3WEtdrMwHmmXW+YXbKTjv1z8pO2fZO86Ed/O0cndn/WGUiPgbHHXBe
apVLFI9lrw+bi9vryVN0ys++PS40I/sEv73s68DEMK/C5VxZrAfIlrubg2tOvRysNOn6w4VM6Hyo
y0IT8kYJFba+9BtQDSykSEcD7VWem1k6vv6d2T9mKAeUG8sUECMOAkk/wifzEn2jUL8Rz8U+zWay
e3d869sRUVM6Dmk+BgJMjeCuehsxh9sYdGVIV6/ZTb/VOr1+fXxj0Kp8RAIFtRn8JZN2PeBJbs+q
wo5cUiTYN2DsKV/dpfyarCRp1ZmQEwZvAtTxkmcv1eU57p5JioAyTHdVihXLEOXF+iLiKS83sqO9
aOtiyw0685PYwWEWZ0SezZtrHSlTNFiALYDQiMC1ux2pOAxhkUhdfSw60+eQGMlSqM3ErgVQYXFW
vpBtG2bes+lTDl5/AGzhNYAvT5uyPbucHITe2KMnVueURdsY/mAjUQv1EtmEwlj71M5sV7Jet6Mk
6kpoSiBEQmjGpkYJl10Vh8pnj9yZByNO5/CdMYLu44drZrbOPUvwj5HHQ0EVyTzKLRSTeNSAeRiO
6jY2SlCFPZ0yyQDwdJafcXLQCSYTnWxwywmYg1bzjj1VdWONG8CbCCQRIk7V1/l1NuPn3lksHscB
Jx2tPnAAROoohGXDcv+HtC/rbdv5of1CV4B2Wa/avDuO7SzNi5AmjfZ916e/Z4J7f5XH+nvQFgXa
hwI65gzJ4XDIw7rOpcfBTCUrVpeJmcWmtiw3UWkXrhW/MmzvJrCGTiAZC/ICvEkTps5rjcyVIcNj
UoIRzcZiX+JlEn+Ere+oHRJ4PYZKmYWMMIGBeuPPKFQqvHQLJeYkLotO6huGp/1yj/I62jU792X8
YwUh4mEGAsolZNS4UuKRjokaaViMP4zxOIEx22JnlCCm36VLVKYxpCLO/lrvr8EoqVpfScMxBFi+
eEjeuwM626rCinXM6FU2NUpq0+VgWMxYnQTJ17AYTISUFXpfEajjKe56C2Ou0Ao3Db3T9udwCl8V
dTMuld7O1sGHjMmmOUDvC3pzAybV+uBFRTsyavdvuDe1duhagQ/Tk3b2KsPpMRa2YvWzzGDACsAe
gLoTUgNEHaxNGUfBQtbTE/hjOW+nLnbJD+FdMn3N4DFhGM0I5VLZd+vKEXfMaRC3cQWo6mGDoKsG
ugQxr5d0aCQ+UFFFfyrsfJcd4rX8qD6iyw+sW4v1+Ki/+afuoixdR8Zjrr5mDc+8eeojVPlTfMqD
lrmX9tgB+SSa6Tp3ok2yrLfpClybyG6gM3/prVUnXHkPylp8lI6RkzniCqMHl6z33dtwgMy20UGC
Dj4NuD26GblQ87wvgkI5oZzwK8/weJ7svV2y844IJR9Yr9e3/g9N+7jJYzAaXBEqxCld5oeFWjUi
p55ekT58k0HRCh75h3y/GI0xZDaJ3UYeGGyJuhTcVojrA/D1PldtUZVNFuundgVisZf0XOzFH67T
7Rar6CFcVra/S38xB4jfnCXwRrjD44YEYkvSiHiN6uZ8qA1S754axQjA+4hBCN7yoD7dt9Ibb0Sh
UN5IiN086cANekoM5+WPHTj1ceKTJrneRZNxPD/g481hQIrq4dIdUdSYGygMW94X4zZII1CgNUUb
H05gcNJdQxVxKPZcJ7kncBaXBvehO+nZ/cGvJcUIA9N90Y/MSndiXlceFb396L5CKx3hgMYkiWtI
d+A9uVEE78ytvG3QWhgyr9s9anTOzYr/We4Xh+wFuTZWpHZzKgIW+gDuCjR+EBKma1ilK5TRl33/
nMhOzBmVCdYwCQ/mKLa3C6dixBozWgj6LFBLwbgxVopOMaJoWi+6NPDPKR5/NTzrSHiycjHH9O1P
N5D0RIBNEmM34Ulh3NdilZmrFl7lx2cPBEZL9VeJBM6L/8LBo+xAyPxL+ewZT2U3olGI1EL2outh
2IIXn4WPFM/HLxjMVe1SkAeyeBJvTikKiFIUuesLj/cgWkBm7CgnBNWitLq/fjd2TGFQPmoQWwz3
iSBMe9RtpA7uf/3WvKjPUwctiODB+SXh8/4lO6BQ3NIOkbpqXlGnpCDrFKJQkeU8yC++Mi8Kkjrd
WldyvWoEZGf/7J5iEQ2VyqO9qDGq9/PRlRgO5OaOQKGRPZy4Kp1vR60kAoIOEH3A7jFsHBR7j3v9
KLNG0s1hgQYMRzcaqEkf5TWWIDZ6IVQi9gozR1HeCHLojwEjXVccxhAx2y+I4VyvI85mBEdwjDgs
0Qt0jZYko1wUXS+fX6N3CBecfCd+SZ/Vj/Y9ermvJrfJfzQboYyAcF6gWBZMHtdYUj42FR8p8nnb
mRjr663Qqzmig9IH73Zv/qgu7+/IiuLZgdWhdmvL18DUjQhcQWlU+5KMQv1IRTVl+O6tfYaJ3UY5
V9LhlftaOl5OMbtqFAGyz8/5+qe7jpb6hluDBM1m9aR9O9abbftvKVEqeA2GdgQ/EHwsZVuu+Mxs
H7ST5CHNXW+CnYq57O1Bda0/7/RDtDzZQdRWXsPG2aiPfIiFjJ6li4iK1MAWHrU9t0e5p31fW27O
TwqKcot6XsRCCKU9W8Xjun3mWJcD1vcpl6gJfRPVriCfxUfMOwpFyz8OidWMpoexgRVGSqGPY6N+
jIMtByx/OWN0MG9wwOI1hszRovQxl7iu91JfOZc7ztC27q623QfoybLassgqbqNhklr8jUVXXYTo
3CpUxZXP/LLfhZbxgeFxpZ3tWG0jN6Ul0I0rIEolKz8YZS7Q5LN2Li+OBNrxLf9DPqZbFISBP1Qy
yycUb6JA91ix+rdmDqBrbEov26KXBjnR5TPYobytezwa45J7U5YjWNA932ACzjiUK1kp5Sx83YvA
ciajQWrEMGFQti7J6OD7FnCbC6dWlFLRJMf8saLnZNQ3h+v0WOzxVuxaJRZUMtsnf9O8sLiTb2OR
63WkTgMU2pXoxYNiLpaZsetthk3f+kgFd3HUWoBQR1BAmE/tU6DHCQmVtXP+yn9pDnpPNJurMCM9
RuyDCjqfFZrcWDlyryA8Ry0Qzjj0ZFJhQilJfikNoo+OAR7PJ+gTYDwS3b6pEgTcKHDb1EFHRFO1
JFwf6EEro4lpLW/6XY9qtWoHLlmbVQxx+yJEIVGL50rFoEWy4l9Kh1txK0xA3hT7cgVWHdtdCY/B
GrXhm5KZkSKfvTpqKFhK1yM+DJpuBGy38Y/BSjbTo/D4A80064XDrRkqf3N9ocAolU/9ZuQ4lC1c
osPFiwz5PIL4MdwXK1b1yowqXu8bpeqFyHsuJoD4F261WGqOt3E/FVvZCKgo9JkMzzd2RYlFqWGX
LCQ/TiFWcHgQXlLUGfyzPFSIqra9Llej5F/CXb6rd+rGW/Uraek+cI/FOmR0Xtw6ewhEikJJ+StC
R1rrkefJ1Egtg0tmo/YZVfOxpWzbrWpF69Ek7LKEKr9D3czzHysImU+Ien20yYO+iI6OmwxzvNxc
DL+NwDspyGPFX9pS3rJqqGYM+xqJ2jO5B2VW3AKptloUeqMtwH6R7GqbsZwi0elrA7sGonbO77LA
HYlIYMn3Dm/t8cNZWMp+cPyT9wOpQVbkc2tj13hUGJ4P4cjlNfAG+CvCato4jYXEhPDnxgwgvHeA
qpe0YtKkBkGcyAXmVYWoxWxI16pwWDwIto9XKtZsndviGuUaioqosgBlIMhsh5fCLnexU5ix9dZi
QHGyCux+1eXGcBQfFg/FWjF5DBkeTv3HZ4GnbMa1lPU7VOoSECYo7y1q/I4OjPsCLKPeLR6R8uTN
wU4dvOAvg3XnNK/ROn4OD/qSTJqNHG3NVCqinTdK9XvtVSoa8xfFAuEDfgjmwVh4pqtM7lS/fPwI
jXJfYoaVa7s2qyD1NhWKXUC5OqhlMQIZFJeUyUSJmLVKB81qHbU0pJ1vjlvMcV9Y/EOxq983ZviY
74sXgUU9dOter3EpC0pAroQCOOB67zKqykQBGXVWVynRIHpBp7JRVtPnfkBK7YjVcKic+ala7jlx
/ngUALK5GPsFciFQkaN8meajz10hL5sBHSb8Ut64S36DYXF4MaicAM8UzdJdVstyJWxGlMupToYq
9G7FYr69vTLgN6AtmERpKNHD78FSTLId3bhYZGqXJ5fmqzqgSM/ceeviQ3gK98KR4c5nfB8YfAlh
FIiqSUvNNRReE9F4OibppQT1wWgJOLMWaxUTWVND3yAzvGKWQZAfT+0jqN1lcK8iOwviL+rcT8E6
BgK/NL1URoHrq2fr5tF+J3WQR9YRMisc0s7k9kWGWVPBjKK1RV67WXqJzCPreny7SaB0B005KmNJ
BSkeIa9XLuqivB/FPkJ1pwW6wwFDRCz7jE591Mjc36QbzSdISJ+D5QCJBnQnXCMV7qKNi3GMLpFh
aYPTmsi6loR34j7M7XUHOKAYwWM/4YUDu9Y1Di+XaZfoQowGJhSqHSSrQrMFRuXa4eFdXsUgwjAY
iDe6QCFS2qe2TTu2nhij8TDf7QNpk3Qm+FfNYnQIf4R7Yj6F3Zy9ZCwSjkIUAKD1Ddy41zIK+cId
hCBJUF2lGfJmjwqjdW0PF+u+ZDcOkYKhBIs1f0jqJoYFm8nTj/MXK2d9GxxRAJTHrfTcj70cAO5S
29bG7iDZoWH++WsGBUM5XV5rxzyviBzolQyhegvj4CNDyDi2b/MHFA4VPijB6FZ6gm2pnd6BSI7j
GfJ6YXimtglR43d/d+ZsF8OxUOBIemzxSktZVFvyizKQCBzoXuq1+KuywN+DQcosFrmbPAWRawJE
qZvfj+HQ5UFyeS0M9G+h3jRxGKp2e5EiGKAUxiMXLgPQ6muVRpkLrqVDBgznAcu23kW78yMzlpwx
1SsUckudnEnhoihQRQAU8AoKhiOsULqKXOcT2mS/Hu9vz9yiIZmFVya4blS1UMrQCwv0AwReeuF8
4zXrUTkTesZqdR9kxqkS/j4F5WOE9J3mqMhKXSpkqcHZYLhv0kMK7jm+XpoV66I253CmOGRdJ+uG
Ym+O41LgvI6uoe8N71LHxubMJJeeW7QpDqXSWSz1kh4Ax30UwRWkPuASaDNUjXitq6MbmjbFoLRZ
LnxM/lDr9LJ1ySTR+LNnNeDNWuYUgvJrXKVlrd5UWK54jZSRydncm2SeGc+mc0fdlSRkNSe7wo+1
pAQCJAnRf+CUO8VIF2utPMkpKqyfWEmwudNgKhSl0IIAPvOhglCJEb1HgWGy6t3Jwt/ZGLoGMpZT
QS1BFHap17IVbhjbPuudJ7+fbkTNU5nU2uPz6sbNDcVWjUNprj4HtMkXL/fNkqUA9Pu5VqpeW/po
6x3MxtSMZMOZhZXsBHQJMINfhm3SzGp6z7dt1pZkXxAIOGJoRE7gcBZD2ximSYehYaf2XDlC2TBt
79ySQkAzsDzWJrF0gDLOLO6HboiwcMVX6MjrX/p2rYMvwo7Ow0rcilvPer6/VSyxqBinCznFywcA
WsHpV7LbrFgiMcyGZt3K3Jh3JR4ArzJK4OUP0DKs74vAQqDcQJcXXDPyMMzFfjs6vYHyF5btM84Z
+jDzZW9EVzU2v0PtYrEsbTR5+QbjxJyNAX5bKAq9rv3Z0MScqFUt0eTBbHeFMXx2zma1QGvI5/0l
YzgDtL9eQ5XeKCelBKNBa0KoP+7sJ/C1dob8UvloSmEVuMwGulPJqLijkSpP4Dni2hxLWeCxOgeL
Q7zJTdYSzgU4UyDqoPZET3C9/NsZKKB1WZilM1rKqtzKmJ1pmrHJWEeyTv/bZ6OA53odvWohZ6VE
zCcy3jA3GDxCu6fogWVE98/smzE6tVuEXT1g/TBPQ15X4OtYMQS570VRV30tCN/xvRiU0D3cF+vz
4uhvTdtcsPpimIpAbHlyZKd5VXecAEH4LwNzukfTJDPVWV70vkfA9LFrlDaVBIzqQRjVmUj/LEw8
ST/4ZoARhO17CkoU7avZccvUZl3o5nHJ6xxSCpi7RS1i5JW9x3E+vDe6fvYVaXp5vr9P847oNwK1
fokSdDyfxelFOGcnDD7fSEhghcv7ICwxqOUTCqUreRcg0Gn91Dkr6fhvAFQoxat9gOQFAJLRiNEL
tfgIn+4j/A9F+2+h6BQyxg6P3TAAYt+B3MscD7aU2htMPGLcQsla3DqA3ziUI3X9FnFVGqXIEfDP
IKF/eIpthm0y9pzuAIWuLeSihlZ1IM1C989Lb2/yPQPkf4RsvwWhPGeYt8pQaiFcDNpqEzzIc0a0
rKzwEK9Y5km8/b01o5xm3JWJlNS4Goa7LVhQnYUEUqIf4z41V6zk1Lzj/C0VFU8JRd12oRIgT7l5
xQDyM0OU25eK78vU7+9TFp/qVSCUDfZGqDaaIYiWoBjCgTtUFm8kTmmALsi3TqfoV2BqvSEiumI4
hHlFB+k1OirwXMDTtLei0iq535D0KFio+rVgaCs8kKC3wmSddUQDbrZtgkS5BRSUNnGuIMss/irA
/oyUjg+OqG2/R18uI9iev9pNsCgPoSVpnAQtpBpQh+WZ3e7dtOPV5utZQpQiMnR/Nuj+DUZX1iM3
1o0pBzB/7Z/Nwrnvima96eTrlIdYFHrmwkGkl2fSw3dKPs73vz/rHpAKJZ0BmLdFz3QrUM+ggGkY
J3dvWckKYxYTA5HVfRCytzd7PwGh9iPPwdAr9IhzFkscpMsnFCH9G4JEBb8lh5o430OI7b+CphGq
VS/5FSM8nN3o31LQs2nRIvr/ot7T8pGhsbO7PPk0FeGKQ4C35woLJD6DWmqD0eQrxj6zECRs0SR0
yutcj1A/C1eG98DaPrunfxSBcssuXuYWnA6A+NiiIdxmXqHnfdVkkShvjOapbvA1qGpjJ6efmXkE
w+WuNBlyMHT1m35uslCxXkpAAsrw+PpTf0eE+flPxkC7XB/sF0IjAsC/oKV7iWHe5fI+wuyxNVko
ytUOQ51kCl5yLvHaewLDCDPdPHtvmQBQ9rzIcq6IyT1JXj6XlrRFDyV8RgA2j38ShHatmtyNYVTA
LIqDZ0QXTMn+8/gLddBgWpcldLNq9HNXUri4UNRShrAFN/PMHBwj9VgaNRccXaFQx3yOqnUdf2V4
cJKcn4KxjtY9nmoGVng/Y+NXOOT/J6orZEXa80Qa3P/XZMEGlu7OaBY6kDFuGDw9uKLQlT+RLKU+
yNoy3MQdMCiB6K9gbPltVTVqBacQ1GKNGGOyEDhAuG+Y0/T8kDvVU46ZScKzGX36BsPaZ46/KzRq
yfQ8E8Y6V7PLq7t3+MKU0TzTIvopf93XZBYOZZJgE+7quCI4qIvBGJ+D6R5YFy8WBmWVOEM4RW2x
coOpLjGXESc66n3QkH65L8vMOThdMzrTHNVap0UExypbI2uZyYQZ7wISBlyAUf2AAgGeWiu97gSB
G7FWwXMHuo/FOlhjzlKIzBLL/OcSWVdQ1JK5XKeGmQgoBWXZGi4tjg/GQ2iAbw8G/8JK+Mzu0G/J
vk+4iYFWodREIZFMMXSHM1vzEDlfjONl3ttMQKiIEaQlfdP0AImMcL0d7PGAPMkTIxZiolARy6DU
uubzQClsebmPtoXpPQlfT8MLA4i1ZFTcglk1EaoVvpeseRdW6tlO377u6/Mt3Qqm/YBeBkymqH8B
PRwVumSd0JWdJpMrsruPDvl62CQHd3lxrWAf7FGRsPvRPw+7zEI5gn0feybawKBu8J6h8xv1PrQt
tWmKzv1SwA1QsPLtqBhPgWX9GwSlD62G652kdyQvLJqOuns/swqm5iKzKykoZZA4UR3Emk8vWWm8
FuAPljwjVZAPfmR1Ec1Z7BUUpQ9NLWcLtYQ0lR2u89h8RR93aRaxSd4etDWLmWbG113BUaqh+6LQ
egngtvyvLjCEH/f3Zs6Mrr5P8CceAcQbcT2iffMyPuClWytNcLSkxuo5W4mn+1AzwcEVEnWuFni9
lzwBSMNSNPfVcvGx+jcA6iiVI6UMJXUkDym8+RO8XwwBZjzBlQDUsdCDAj5NQ5gK0qNr2S5j4331
xQgHWOZIfsNkO4ouELsmgiIHqJV1hsYepBUr53J/I8CMcI1RRm6pZhowmq99tpSt/Nn9U94W0gb0
n1PBmOlrhEjC1HGXx064T2A4uXS6YWaWyThnWGJQNu8WaissCoixbZGsfur+tPWXkoGy81ioehCQ
4UUhM/aBEVon3Y5YE7xYIlDG3ch56vXVgNwHj4e52CqsllG2NxMvX+0EZd4uh7ldQkzcR7DRTXBc
MGdvkr2kUitXCJRZ91FQia4LBG7Lb/bk5QAdq73zBEY0Rs36fdvAhNFrreKRpx4rDTtSFMbCMD28
xhcrpn+feUm6koey8jzD+Oyoxp684n4hmrytmcVOe94wwor7fh005tfCYBRBJqUyhLmsa4MViDNW
ig7zYJmyHsb4ON9aIEPHyJZ9XTATqoyV+j5aJr4qSxK56nz4w86UnDdSD60awTFkXfnuu10wVl6v
lCtrvuJmUDDFcBz+bH5mNsPpziJg/gBI7MH8Jt/E++oC3U2tBCPRUFGUjYbyaHSfjChIIr/zxlAm
KNSOV6k0Bp4uwlBWmmFV8arADdypQYQCSpoMhHq12S551LdmCCyig7pc1WihaV6+7Hf+YcPKJc66
nt+/hlYRxKOBxPGQOTKyt8L6gUYdxqrOKuEEgToEMjHLvMIFQl0buskdtx3M9f6JP+vdJhCUakRt
madiCohnbJsKlMw17iOwhKBOgRAPJJxcQ8fj0nICY7HzMdHeZKgGQ/++XxMmhhQ3fiF2HUAUw2+N
ym4t/cEJNSu73BeGhUMdBnKzqIKixnIN5ls5OrpZjqatPN0HYa0YdR6U/SKoVOzKZVvuHNTnWeVz
ad6HYOkudRAEbddHWQcI7cFpt+GK5dlYakVEnOxHpWqZXlTYjzrD6JEa3Drn+wKwAChXoKcj3nbh
/y/j+VXBgBBmbfGsa/5tGN8XzokEctj7UeLjQgl2q7VuvEaH3sDTXrzxnPuSMLbim/9qAtT0Ul7D
QtJL+pEZD7D04JNh47dk/iQQm8hCGXnFNY3aCNjtwq5BwcqbCt5WwDeLx9YAnSJtaWqPdmmcP1kF
4QxNFinbV2S/AfsSdikxBKsKjZdNZyif99ePYZI0b9QwFvmQF8AI1529eP4QlmDA/vVv/uX7FXiy
Sf2i0XPQfpKDWsnQbA3W2h/l4R9BKLuX3GKI0S4Juy+e4cAOyRrMuCarRGXuZfVKGyjbh6LUQ0sU
zur1ZdMghbWuL8Vr5Mg/t/KKBfe9x3cObfp1MqzctmsrKN9ruxNUO9jtL4OdH6MePUP9Rno2zb63
IKcQ2V9cZv5lZmOi/ZSrCBsvVsQQPwDlod4KzevnhXHWrMXf3Nh+w9DPl3Lbd6lPDutXfrkdvgs1
Bs/Kft7X9vk8zQSGiglGX0vzwsXu9TgaUAv2+e6a6ZJhU3MZ/KmOfEdiE33HcK900HysGeopO1vx
LXdhIZWGxxVf3GOiJrwHq+eTKRnlLAI30LKB2JhVp0YWGu/IowXOCvSC/7iE8vXh5HdhMcgBlhC3
0uQpWL68p6Z2ZGXUGL6PfpeKec7VEkH5LnsFGfi6tVmtlMwVoxwG2sz6ROkBsU9WjhN+ppi3xmIl
nRUDXLWkugTzUb472CeagDGRRY9pLIgUwJ30I1sLtroK/sbxTTAoC82jQOWEGBilaEWgMBI28uuw
ZSVRZw+K3yg3J3qB2RWNqJLYLfwhPaIWnRS8agxZ5tOBExjKQNVFl4wa4reLNZj+UcfAScy43NQH
xqF+M7oLDYQgGflvY75ZoiYbA+LChVdnwInyJaY+vGEELdgCDNMGscl6c6gu23DNOYtNZWCyGiwW
PUvsgmVikzfOffIjKJvNQOCi5gERVsy23mOjo8IKZ8iLb3DLxGKdJfMKP4GjLHf03bznBijKdi+W
qO4VWlIoIi4ZmQUmDhXmB0nWJVmlkatdguV7bS1vM3593fdDDMuiCajLpI0DjwcIWrGK563YGbgZ
oSHjPgrxAfd2iDrtg173XTBqoSyFzEDvwBr6V7H+ZFOInBNFHNLEH4qWKKKK0Yd8wMpesCSgvEMg
1mjx6fD9Hv0Qh5T5tE+i3zsrRB/c4qIehkjBCn0/VTo/PTtYm+8he0AmC4jyDH4nIivGQRDyti+a
DyOZjZOeSmYNPEOz6NO77VU3cz1IlBhg4zIbw398btAoyz34R5Cr88sWL6NoXdEu93WN4WFprk5u
0aXkKZbcwvUz99BeFhgzofqsOcKz4oEkgNS7odCaLuJCD1YJ/6rD6TTP9TZaP0XsWbWz178JBtnL
qVJ3QcR1HTC26jLd8RsBE4QHyXz/u3vmAj2sOunRv+kKF7UwCrwgyLBXzxjD6PDPGMCogN2D5Txn
75kTIMqnqW3SVAWPoWrwaKAzRYccq9R2rn0FfDK/ZaHiES8VRiEeI1KKIyA6HTBZ+ldv4iy3fIOV
ZZ7VtQkW5df6uh9Ah4x1ayPzADYO3CACzA9hnebzevBbJMq56eNizLUQMK+jNe6O6kOze2Qyzc86
Bp0HeYMObZZVysNV7TjEIZeS5/7Wyd67d8SlmM06ZIbsiBgSc99K5yOU33AakXmi21UIZmeOzzGy
zRyd4RnsIsYRc79fBZtxws2foxMkyuMVeqq3oQIkHlT2D74lg5Y4gUAsZZjV7QkOZa19nzacVBco
ZwEfJodzjvuL/l9dQ5UCiERJmzb9yN90cht1SQl1AwuMapK4g6Sb2dXcc6fdFIhastR1exXzN4iZ
RocAhNEtxsfsfvZGYYkf0IhqV1xq8282aopKLSDP1a48DlhAyRhfE9wrazD/tcgJsYDmVH0KRAWM
vdBy/ZA02UVDXjD+IZuVcUqN0S4P+ebM0HMWFhUtxiHvpXWBPasdRHCDLRCrcioMZYavcO6Dzbmj
qVyUd1WGBkqoYttawnKFsfI/Mgsciix3xNIO8v8T09UqSc9VHzAYpPrNFgY+ogfQh0LlW7O2QcLt
wQ0yyV5YsJSzRZ2ooNV6RRzUiAlOYLOx5HfZRv1ubceH/k14VtmDKeaMerqklOuNYpTwRvW3JYyZ
0TwPtuZojv7avfumh4cybWHyip0cme02s+fYFJnyx0Er9QulhLglVhlNXGa+BZsJOJ/yJZOQgSgh
HX3+xrqhu5WSWBVjmSiOIxLew50j7FQzUWxjOLO0Z+4wm2JRvgXX7JCr0SoCJY0/RdszPjqrWbvb
x/u2MHvATHEob9J1eVerMXCq2PiZ2L7zq7bTgwhmzz8eOk9uwVMoyp/oY5R7XQao0ZHx/N+jmwyT
lVH5xwxu5hdPlhVQYGKyMP3cHGtBUPrVQAr/NLzJYLKwYee4cbMGssyr/X8432fqxMQR8Sqc13zj
VG+dI9jp8i9qGHXMsxNxjoF7EAMXrr0It5C5OtZ6ogfovyNrxu2VdzaJPtEnWrcXoP/AWzmGtmKG
5jWO1+lc5UnQ7Rp25KTYnaOyfIqcT4a+zTn6KQ4ljyJUg99qwAEL5UdltEawHhx9KeDx17OYBadz
ijBBozeoD2Q5cUWgYRyJ8bPffozPGxZjz/erxZ2loysDRrcrC5+4hQ5M7ImBSWMPraViSh6u2A+n
0XJwezx6a1m2+69wtdHXLArb2WeCqZiUEccBLyYtj18wthsl2z5tH71Dg9GFh26NsGdh3t/DuRNm
ikbZsTs2kcaNQFPQ+Y5EQvNav99HmLOrKQJxxBO76uWhh5LCqXvvqG1rfVNb3we4nRQDXzRFoGIA
TRz4WqkgQ2mJhFhltFLUImuGsk6M1733iOliRuccZc/qn2zrfZOaXywvNXc1nv4EKj5oOE0fPYWE
POh5j5BIFY0vFiciC4MKBrQgwcQMEuo0z+vcru13z2KJMVsiOpWD8hxFldbDQvlWBw3DNy6BEdiu
1aLa44nf6sf7G8cSiHIffswLWULch/TgEJjeHPDwcB+DfOOOPdPJ59rL3GqocU4hESO+y0YCPntw
kjJOeIaO02/J4jCKQR8ApYPa9dBA3zx8/ZsglFtI5b5acBwWywoQbBqROZoRKpZYdX2z/gCDUBYq
WOzAPE3tiR7mQpa1GGD+JjnjOjrKq/ti3HJsEmP9DUBfgnMuSoWADGO3Ut921I1q9iAiwFCyzChx
qh/S0mRyyBMXc6MEE0wq/gql2Au1AuduBCeXGSoahkl0qVqtyTtm8fCvMlJ7JRZZXkYJFhHxs2xy
mBQhPsVOZKqX1nz3McCXJ02W7ZKhhd8n4K2cpPcDNowx7eQEnbjatsOI5kLFTHhkGq3wR2X6vJFd
NmFvsCLN2bMYswD/PxK1opwMZzRIQFIwRdGoHQxI7jNrXDYis6WFBUUtZqepWS/4IjmhnNCK9rsN
md7LfAUln7m3dtRBiKGRwSKRsGdVtEK6FqOHZEP+EGyzGx2WfrCwqCMRAW2ahzFEGp0WPJ6hD1oz
yaweHgO0SbByNLNvyovJXlHHY9UpaQI2R7SbgAVIspOdXuIiXi/JrQAle9tshecq018yDJ2owO2C
oiMN/KFkKB8lZJRrPMdHEjIOD2sHBWjdftejnupv3jCRjvwPhpKOl6UchHcyydvoRiMbwjZ/U3+y
LIslDHW+RzUoUgUPwqDKrTD8V9IiuHMN7Rmcd/fXbfbAmshDnfINX3NjpeMawtuJ/Ss2duRSxYr6
Zm+K01UjR/PEU5R63ngF2Rwr3u1TC0yyOHslm6Xo86fJ782hThPf1WRO9QGTHi2ntxq7eirW/Ll/
74zQLK3mL+o2J1LRL0pcXGda5sKuXsfUyA856h1TJvPQtxe9UWwZw7NATUnmG1FeVuBASekX0DhC
sCY4r4FlPjeBGa2kle+IF9Sqr9tTbLssJZzVjAku5XNRECCreQzcEjn+t+LpWBwf7+se2fV7klGu
NkddX6hUQNi6e7SkmfC0jB1iyUA5BSUtvaHggSA5sSWceCNdPrL6wojFX0uhYM4aunkxtw7UzHTK
WJa9Os50ublYa9ZhRH7evU9fb8H9xb6NGa9/JrXYytgMvjdKDbgvKifZd47JehZkLQR1pHUg6+08
GQvx83RkVU+yvk1tpNrXidpo+HZiMlnoZ24h10tD+3RP5xpBwccl61RZIFaxdx6OqPPn+fn+HsxU
tl8jUX49h3fiWrJEkbEGv2xnbGHEZ9UyHPN8SpfbNws2YFs2GuRsRt3a93PpPWWiPL2Lvr+obKEA
e+etewqeFnZi/gJN8N5qH06+xYHK2VwFZ9tsrPPqgMntpufo68/7K8DaR+ogwESbkG9L/AjnhAwe
4yy7df/Xq0u5/6ZdDJhmio/3xi+Wlc8ki6cfv+kFWzSKUnme0lyeI5s7JMv8Z2yA9Dp8sjgWP/99
s6ebwv5lwW9GeYqCO5aKSBb8yNhK1q+kzL3gKtcNCujyP3+ZIE+ihXZsJN0lrgosv6zA+74CqvQA
v4Hjk6Ab8KsVwzAYbVe3E/sW1zpCmVgnuIO2INqNCVSmZESYpuHsSN61MtJV4bw+DcZyZX/940ZQ
NjVoWtpyPETqDZPxaYm1yZRJ9TkKAyMV38alISqM6DFbbuyH3WCcTOuxMXard/Pz3GzNpUX4rzZS
aBWsqI7xE6g87H1r+M6M/G8neDO9PvAFlPuPkGf71hh4AQ0tZ++uS0M07F9gSr+Pxvrl1xbyb98i
WBOb6KVMDNscP9w6MaLm2xjpSmm/73OTL/teJZRagC+jmseIbOWggPO0M1gTl0QWDnX2gb0h46oY
OK8OuCgMY//AmW/7i2fLeMpZgaf+eWvzxvl5xaKmYZj8d4poIqAXVYWQEHeCHAzLnbAMhK6b1RZ9
3nHEnzxvW8fxrUuI54/UeLmsMab9ZKzstbLcPPuGCZbNz8HceBbrled7oMQ9naZs1JXFuKh7yPdq
WfvT58PDqjB+XArD2WZGYuPt3XFA/pqZGDjlWmDpB3WGZ1gjcnrm1/KxN+2zvZG353i/MY6BdfoK
jdV682v168AbS/NFMvZ7HwN5Vgv7vkaL9yNSlU4fcXpboc8PJ6rgPLjWfr23OvzUN0dZVfAmqHFO
HMnYYUpH9sBKPDMsk06ghqNQYeIEdi0xbZa6fVMd3dkPumJX7fy0L4iPsS6esV+TlV6a9s8LXnJ8
A4W7KQY8Wp8BjogBQRaa1wzFMj8aPHXDozIuQN8MqPd+zLUP+j9SrsZcJOLHgLLWWr+eXrxHef26
3Fvrwlwca8NeLU3jjH9RcIlsuGrb+IHmcnUOlwt0V65Y2sowRjpNw/naQm3JpoOMhhFdz8bxOu7I
GK0topRLpmQV/cFL6kRrkZvZlwIGanavixW6CzirYs47m/NmUyzKHys+nkP5Xm3hNQMMtPxwjTPZ
y/smMpM3UaQpClnNiesa3CCJelUBMYC5j04/EzN+RxEckzxzpnPsGofyzXq8qDJdAY6GauvOfpN+
lmBTBlFYCs5HDpVcPrLl9tNX6dwXkLWKVMDUVCESk/H3KmLe5JuGs+esdX/B6n0tHhUh+aE+jEEO
8azYNaTEcD8SKEUMC7wvzmwAiPpOCTM79e+5Ndf7pfhalLn9or287gXU/OI8KFcc2Ih9vGmVqxpF
cR4mUGnr+BdpzCsYxj7nUKfolP4LuZQPQUHQm9OpWqf2533xZu9ApBOBJyMMMYSKWkd+dCNu0GFg
ex0d5uomxK2xtkfbTJ/+EYk60zhNkv4vad/ZGzvSY/2HXgHK4atyZ3dw/CLY42tltXL69XvkfXes
Lmu69pm9A1xcYICmyGKRLIbDRojAiuk9RaNZmevYjM3GnbbRUXcbT3IhbeSMLdIRAQkxK9sQbOWm
pHdYncPp3opFsymQSBUMlusU5n6XGCZ1/FuMpPeJxX70Uw7MJa+jK+0dg0fmMFj75/t0FpoLbukQ
KR/OCypPDLX24m/yqyuaQmszVr5BNp7fpNgzkOw8+Hgj19dYv6rL+0LRaRd8oUZ0+w2ETgYAsa6C
6SAH9LHFVu2qW846Fx//Z6ESBtmLGAYDRjjEAVDgaAEEIrj9qO7/xTDWLUOESY54vtDa4ZuhCYgk
xaxcZ2NJgEPlaLpN99SSMMohVnoOSQ+OprVHGtAPWkwYoQF6PzVAYx0hzFesh+iJp1KmKShhljOW
KbGReLrnNtCHHmSTcXxQ5B7uK+iy9f+5B4Q5icQgYwLf7+Cvm6fYSQAd9x5SC1ILk6m3J0bYkkZQ
NSDH48TEYxcYmMKBajg7ZN9yBJma4dkh0KKc1jNe18mOWfmHyqWVhBc4BXCYLPI8QhOghxECTbsh
L68MPqG1XyqgL5RoKTvTvA83KQShMDdUCHnKjTaOPtbPXZ40PTDiXu8BheXrlcmj1pJYoe2fhw8q
1QXreUOVEK+YJoKYilCW1v6OuvCa4yzdUO01FdZ34UbMSP1qoqw8PvSL6UakOouhA8nizTOtt0Kg
EblNuv8/LKEvfB/oOeia0zbZa2aH69oVreKoncZjok6zIShkGjlc+dX9Ko+8u4VNzfT1Y+5gMAG9
/SbGgk3W1ajdU0tx2o0ASIt+TYcsm04YsmZVozA0lIQ+vO3Dn3zznKO0q8vuoDOrwUP66f5lXbLk
EocqvyaiK1LBJrbb2CaTWD+OItzWwUCTtbfdvufUAOp7dOiXCs+IEO4i7aIOhX4QKax0r+3FQ/Po
r+VV4UhWeIwxLDF5qn1muZve7vSvBnW9r+zImPjXgA462vN+KQC/YZrwKlos9UWl4HtKe8dbrKg7
vdXua9T5aHM7VPkSjiVllLyRK5AyPWdKtQFc7vGsvdLeFIumaCZhwquwaKRIpABkdh/++kGFynQ6
bdvm4hWa0SDMHd8UbCEOoJE/eNvSEu0jXrmUYJfGB2HsYpmLfLb24KOih9D6i3FKPFL+jSe8OX/C
uKE/k49KFpwUVmVdrcZCdw2cbkrf1rYUXM9JkZ1Kic/1EtxhBxg1zPJuhI1vKdb+ateP+Y7G11Ja
4IYYYeS0EU0uIgPpcQfuhYUh2a0UXXU400YX95u4Hnb+OjFl2BPztVkZ2bvkXg3G2FqCqMO0ebpR
rNbBTkBrDI+xDs/er9329b7FWXpN3XwkYQwifKJc10yLsSJvLT37m77WpVR3LHYDSDMXGzRB+eOz
wAhnaD9RiC/rsKwIaEvD9luVkFAvy4N0DSChwejeX4I1ppxrc4rCwnW3S1QMBo1GPupWeBEPcAkN
/m+sdxvNpC1BXcpZA4YMDeGIH1T+15IblmcEn8E+GMSBUYscLacXTmamf4rVQ++GaP58RW7+HOni
Bn3DJq0NdNkEojlPEQURwF8sYQIzofS0oMUrQmiM+A/WBaUraD9taGHxOs+oENbPj3OZy3yImzXK
T8aIX5EQpiF5LZvYGRHC9iUYYufVCETgop9ktDWGePx0F1Y/3leehYe4BEzkv0VG2L+GLdhSzEEH
KGkn/izgwePep7BsLWYkCPM3lqma1pN6wlu0hz+viXs1vyg0Fp4BN2wQxk+QMAxRZqAxGMkn5+ab
dl19GpFDQ25dvGo/vHwf2yzL5QctIBu+NQza3a+Yk2y3SI/c52bpNTzn5lvPZ1TkIFIYJgQ3vS3Y
9hXQ3m/hfho2Ssw61dWDbE9r/rSVwVnrELedkjyh0ifiJ26shDIRcY+e3rjU4Dbh5YLQkjEaGwb0
4brKUW8XHjTM0GY7ijGj3eHvzOmc9zSI2EwF7WLQ3y4aEDpDw9PRAUhTy+kG/YrfZkdJGAuW9RVA
HcJkv5ihtdvxa2FfvCBWkrBi/n/xUJ2M8D1ypNVQ62SUS5xpnuvPr9xTpG8426U3hU6/85uOgJW5
yCzLvzPLeRvwrQffrOmYpMlYuzAlwEReH4DjEAHvvHigbgj4B2P1Q5MQZVxETeqroIniTRbAVGF3
b2h/dZQjWyrD4F4ogojdynAu3xWumW6EIhtmTR53yGRjSth70mJD2FyNGu841U5c43V6lvM6Y4pI
FklPpfNp3r+Zy6+a2RcQpyhiN3Y9CkF3eekzHaBA/rrdaFbx3aAf6ewm26l7IEphj2DmUJ+v07X7
fbQ/7BM+YdAEkeljEO8bjHutMt3bWnprWef7TC61/qBHTJElEWu8sISeYDKMgkYIpLKD7xHXwPoN
YeswFmv0GTaL7EJXXBe6NJr1cxPp1QU7cTZ5AXfORoB9kp/jM/52c1p9f9Hrzj6KYB7VN2WUkxaB
OjYQJLEhXh4B3Vs93+d9WZVVTkBjLicKHIna7ktqFiaAAr8M6xHFvVfjkVr7WbyhKsIjlpXRJUku
7vQAb9wHXj9xkr3IbxvxmBzkVX/qUz3D5rm3I63ZaCmtJGG4TsBxIpcrKsSBXjEJJzFe0l3Cr/hp
2qI2JftDY2s//7VHYc3XlR13HA2sQw6cPKK9xqfYl1RbwIOh2KXy2BlOrqYZruy1j9i0Q4gxoC+0
vMQW0Ke2LFaR9c6ZNvO0MCUmgdkfckS4EV65PFTjosPgOFCei73dA4zX0wfTYByJBmyyGPHyvMzK
kqLgupAtlX5WdkWmQl9Ks7ejS50avmLIoJa4lrF9fR3x+ri+spitojjpheZ18DmjTET9tTd617Ct
uv8GuPWcaDul0rDQ7ZO3eb1AopcSKi7dwDlBIirwB8G7Mg1YDTx9J2wTXUp01q4pwc8yX8jdCIoy
HaNMnF/FX0Mhn5QVmqrY8drX/d0fD7Otr77Buknxb/CxIEnceFaTZU2SFSJ4DEJGUIYIjEnAVdqe
NLQV9saeoSarl+/hDyF1imJn/kvtymGsJwk+AYEUrcovsS5amp2dOWBsrkUsuTX37/wmN5pMj9ba
Q72jpQwXH6ozXsm3otDybcwW+ITNhLvZrro/xS5/zjajk67eMW2BVaSuFVlu5Hh7Wl5uOrlfhkCU
Zcw8cAr/C7htTDw+SfIBGYpiSkIGVkNtoFkYosJZzmgQZymqCVbxXkFjVz9ksTGlptZwy84j0rw6
enYYk5ZBWlbYH5JkTc7jirwburFD5VvapHh7u/FOsx4ALBrsGJNbFR+07dLfQfAdSZJlOc+L88GL
4ELMaf1GdcR2RWBjYCQHWkMfml404JKAhVaSLGqiSsiUHZMWaNoiHNbKDlkjMzGmLx+6bf0WrQdK
rmwx/kfp4X+IkQbVa1LMGVcg9qQgdYViNIc1AzwG6BNanLMsxRkpwqBpTTLIXcojW2Er+iHiLUDd
ojsiOdboxJAiatPvYnAx520S9Oz+p1mRxgC3nvJmEYe0KawMMDl0Bm8BShizFGPwkjxtfxFUhZeJ
aCnGc3hINWmKMTB3iyaqKUztjb940w0sejfBMmcYNUaUgel6DPDfcjYZc19Rox7d4hy6olA3Eox1
Tc08L2Urph1hKOhrWEakEL4h6oWRZVBpvITY2jPuqwdqCmkpxoZKCKwgcmgjkUidEDo2TnNc5tJM
v3YtY8irHNjElpH/aXcsFfhzySTOyREaMWZiVzJiN6ngFBvtLhnG9xXreUp1q9bXGek66jNiSYhz
msRrbfCkvsLLt8OePWSwDpjcvwILWV6lGLTbxubVhP9xJdr47KLzm5MlgtAsb9JwHEH2Ctw3TIod
MFwlAOpB7ODgRXOyzqzboYur2Fw3pRntrhYKV5QH3FIMMz1r0PgiK1g3R5iyq9R4qVqxUx33IzEV
azTeE4eGMb34SpxR+b4ts3ueRQiT/ELocBsK/ePA6MiKG1hrUev1Od5GG6WgpWwWndCcJHEBrzWf
YJwbjA2W+Ge8mPab2W5F039oHdGN/wosioFZ8glzesQ96ZmMRfsa6O1yYJGHufFn3MdYDIcc+xSi
fdISb4tZRAmoHaICPDIVJf1bC+PXcugFIvyCCS9Una5rz0RW+yRvImrv0JLxnJMirEzTDgyHDc1T
+XBaXzwUumeirorcV2aZ1ZlZoVxKk+d0PqRHn9MkFJMtxj5E8+MUg7JGs/etvxpzRNE4oxYuF93e
FCSpAq+qCsR5K0mpatSrFnkIAVFN8fVmH6DLmbd9I7DKY+983deUpbbjyY7+TY7QlJod2UwuQK6b
Bsx7fScneoreEEswuCd2a/Gv+xKbJErd2CqG9TjljbCmOjZRI73/Jd89X79kPPsSwther9dM6gYG
Oqsq5pv6Jz5qdu/pJyXfGI9f9fuwNf4XdblFEz+jSphbLWnqNs1B1fRPdqpX7oQnwltBprdfuhAZ
fItRv2CnUCY8Fi3djCwRASCFHMRVBbKAasl0h7VV5GRyGlSpOH39PZkS17LC/ruqLUGmNePRyFbs
Wml0f4/05ntrTYCO0qFDrec0XaRRVwzlLXTSHf+yZ23nVXvHvLWDCp3RfrF2Z+5fWVswjjTomsXo
BDqInAAvIyqSiYP3kjSOM9afopMWKUqAdVkt3uU+FXCFSok47NADSm8+gNJomz0a7BM9fqiN2KbF
d4vmYsYR4UwVERs5vCjsL02pv7WrfCPqVaij89D9F+BCEN2MFKFIwlA1uZSAJRlbDJt9sxv3moMG
DvhN/f4FXUymgBKC/yl1rZI2XsswBcMrUKZ8u1NHwENUJw4Fw92DMuhX+0t1UUWtVtGm3HUuJTBY
vKWyzKNbVBVZ5AIIo+gjru1bkK7tZj2aSa0Xq9T8vM8gjQhheUXNA0ZoCVPIrz1H2yQ66gAphZHp
OH5dyBkjhK6PWomp8gY0Civ/FNacIdBc1VKtDZfob1EROl6PGl8mNShIulmc0MkDLe+t3ont+9Ja
jmlmhAgl93KhEhMBhFRH4tG7PmRIjBivPJpAG7N5niJkWqp0MXuIdxNsBAoNeOsS3ioFHEQMxMvJ
WwFe3vuSQj14ja2H5D3LN6n57x6hc4KENANNFOKsDfrLy4ff68AvFE1USDu3cvuH+/JcjPtnrBHi
1DIk9tVIgyOSnkPspjp5RvWfg5LCVMxokMYCA+xiPVla9it+DLAHC6jOzcY3GcpNWkwTzAkRfieN
Sr4eB4gt/HpJrcxeFUD3RZ5gQ7lOyxZdARQyx076oBAcDegK9jLv2uMlHe9996AYz+kFgw33z2bZ
9M3IEPy0gi/WkQoyjaSrgSElyNJfHfnyHH/WVvpSMbq83WJXaOsw6y8t0IvNf77fEUc3+4LJeM0e
Le1Y8n4p4QsihGnII1c256g6oLTuc7p8cjM6RKSLvry8Vot8EmhgRLb3oJri6jU5du6/aNqdc0Ta
dICfRIJXgdLV8veBcfLcGPOTtLByMdD64YfMqI7XJIqaElSEc3CRkbIqTNamQvMvG6YZGcIwsYEX
YWsxyHh/hAPAR530j2ZhBYrNHBMr3yHbSDmnyVH8ciQzgoQjuaZ55cspCLZTduy6q13fEdZ7tJSu
NjTMUZoMCSPIxmzHNT5oaW4MLNVel6yt+MJSWKJRIQygFGJPszJdZX7HNKhp+jp7VnYqsLUoolvy
87Io8RKwd1B1+54vnV2lTBrbhA3SHhUvf9M+5ActNyNUMBSHs7DNztNlVGc2qmcEb/8qXJvRJpFe
FFXCtGAC2nZyCA5e8NBazTM7vVg9arJsOhZSRea0CJ2sPSVLtArpuOuXt9uYstE5qCUCU7C3anSf
akeKXJdimzk9QiUHFvsv0cTdT8U233oJLcZgV9Ix2yQe3pOoD31dPYM2DbwYhshT/RTFS5ZFdHpr
GAvVC5somUzzaWdjha9onLATszXQ0X3+Ymi6sxRdzakR/iYU0pgDYmN/Scxhn6OP2PHxQlqPA81V
L93vOSHC45RXP4plOesvpjCapcXr6EVxvzxLBqYm5dwmPfilJzMJEq4Fi2FKLqzA00u2VQAiLr4L
KRJ+rUVTEBpPhG+J5TDouEl4G8Bcts/KJlzVby5GVxtqMn/JmMzE9z1aO7/jvs8N+QBS/pNfAAOd
Man1wsU84pwG8V4YqiAJkw40njrjZRPv3wQ0vZrhIzCmc90443X9dP+kvnM/d05KJG706KtASW5h
PTaHyoitj49CXwGERQisi2hGg9VsDXZz9k3X6HcGALaP0uqTmqCeLtS9jyCuuRekseBx0ynucjv2
DX/VD7rhur796ba0ZrvFeGQuZML3lEUplM0IlgfjBTDKB9mUUXOKUGamFV9pKkMYEslLarYoQCnW
zXCP5Cwm3D9pRdaFLUyIwJWpOII+KbxlCQOidnmSFCWHey2+14eEt5rX9kPW+S3eSycBDfSuea4O
Z6Pb4GltDyg0QK60/MTiEc4+gjAudV9yVyXARzyZu3IbPHC23bwXers6PadokaBB3S3mNOdMExYm
vrZlpUSgl5tPQNYvjOKvvWEcaXwtOnZVAHoWZkskiZRtOgyVkGPBGRYVXhSrWwEsgTb0sOxuZjQI
0eVxFA7XZKKRvqcKBrY1Sza33OMaE/e7a2TQnoWLKTzsSPmbKUJ2Wq2VPRuCIPv2puj8OvZRLzyd
TqNeGP46dQ6rS2AWvpmvi/OXe7x+HFFDNB4N4Dy3lo8GKeN8hO2jKfLE5y8rMPsswpYnsVrISSHC
achOvxlW9y3dYj1hxjVZo0mCq6SkOX6eL3XfEc9rbGM+HinefPHG//DwbXtmTiJtFa4oVRAx08IQ
zRI4TNBKCidLgsKUs8IpmiQKgJS8jU/QraeqCZZYXF42b6xsXDtdsIyjZn7lRvLHpA4ILvqIOT3i
YDxWuFat4IGplwETyBoC2ifMGZir0+qkGA/W8yvSdYZkJO66dgY9zXTXPwCT4/M+39+RLKkgCia8
MJ/MC5IiEt9xjb1CztRuuLy8oJVmBP49YJlHFwNJPeBT9K1uvUeYGWqdMxLfzpePYiJQzCjSp30F
iXnY8kVTySgrYEhJkJ1QVzA6/+eUGoGtWeKDAziNM/v8Vb7FfxklNt59dViZPbYWrTN1sTd2Jg2J
iBWaOmibou0hDXOH7W36IV4DolrU8SkMawAeBdt0ASeM/76SXaf3rUUTBfc7PJfR3ccDWFARpxFS
wm93kRy0old3FybQky2/brepJWJFxSbc1paGB0Ht8Jj5o+Xsfl+yW7KEA/fksh07CWQl3cMBqKut
qif0XWm/rxnIqLLEIjUty8AVuL1mqRLxHqug4jn1FTLAH1qXrC7s+QOatr4y47HdnVGzfr6v5L8d
zi1RQqSsILSyp3DIGDvFY2V7hzPCEvc+jSX5ibzIa+gfVtVfqJ1YyNAxcqFM8hus2ApMycHMEiZH
75NZCLTQjj6jQ2hoktZhVeSg0xi1HaK7r3zmsFE4x9IiWvLiu0X51jbc0iIOi4sHJdKuoNWts+1F
S/VDgeqjYgaxJaxecDHWwDTE7myj2ahGbcprHkugrOtp5fiBGb2PGATEGvVwq1mRZyrHDjBiEsbX
YU12JvXJPinovY8lDrnpYzEZGtSbBT1ZFdYOS+oUi1/J+jp3PINyDEsaNT8F4raU7CglaI6YTnuy
mTtsmqUy9Pu9dyt9ItD1ombUGBHSn865w/izDzQFxWB2DHBa/vP82y0xIt4tlKEIuu5betO28o1n
Y8lRRQlol0zbXGqTcZg5cniaK5qfQKTYcQ7KhrQS5fIdRDEeQ/e8gl+6/f3E7+puSL+rtQf/j/X+
VW2e7l8/GgVCTE2FNaVxDwrowrYiM3fVCeLFpEVtC5H4dBw/nBCSGhpZKRnAq14k+/CSGHDNtvra
PqU2NVCe7MXva/NDiYh7fA8zCn3yzdEhdCLgWyDSwLQzval0+YL+UJpkOzv9imUjQStAqbIioJUh
MO508SwDjwQjZr5ZbGiDlAtVhxspklm8oUhzKdIgxafqWKC3xtinB9807qvEQgx8S4WwyFEgxq0m
o1ojYYnWR2Cyrx52EKMFQzFjiiOjckRYZGzkDVhvOi0gaFhYajF8Th3W7r+THF6+E/APK/IsYUxl
lvErCTsn8BJ884/wzzmmgxgzZnVah8XCSw3im5EiTGmX9UoRc9+kkDnAnF7w7JmRzex9jCE7aYWW
L8qBLar8jCJhJirZ5/08Q9UrWvXmR7zr1yNaVnwbaGz3KS1aixkhwlooXpVVYoxMa2G99IqOPVmJ
QetinizBr/s7o0FaCqYtw0iLe5RaXxLcpmRNEReNCcJASFe+VLwcGc5NMi3A0+MVqhe0zq0FEI5b
LSCMAyeMUsM0EFX2UqKJ8y047yoD3TCINoD9sWYNDst2SkDn5WiA4T/F12k+RLRV23qVG/wDWzUf
4tVaWnU+5RAn/u4ImHziNpwcXIsC2rIT1yMeudghQ4V0XMDKvGGffOJqfd3UqQgiT22m7948I0HM
ghlKc6c+eCIGKVg9sPbrk45BTofFbpM/iUO99JST/jZ0MwMNUFAvibVvQ6bp7A6YX4A+yN3XdLV/
NK4rgAWeaJH5AklkgACehpKwgp1lhHJpSV9hm2ODScARYJpGjWGx65kSdSxZmKmEhD+SwKksyZfS
+0noTR0QKdqqOTO32w18AQaZEivQvzzajN1CwhnlFQyDTUgCAmboCYdQxJnIDBl0eVNh4x8eUzv0
BrcmAlI/xKYjzkjNzFFPaa3TwKrEBdN2Q5rwDwyfhVImwpgWX63JIPXUb9XInL7gJdjBlmMRg87s
C8D7G4GpGJ3NP4jn3niPz/1e3GDAdYuVY5Pm+XbiKA+U6Gmhd/BWMoRb4aW2lNKp9DQhUHB4OsT4
GsnqgLlmn9W9tff20opWFl3oCpioSmhHQUiFqRnCw2RSVRZZCAsmgOK0LzveYwbct9A2qACrT1mf
Oz1bM6YEVLaB2lO8EPbcUCe8jZRySl96yFezDu8AU4ZzEcVb/TrXlbfMuT7TcFKW4hE47qnVAlGw
qMlEE1bs5W3jiWBX0ssVZzYO3g26tGaA8uvbtHcDP/kwwjyKMjdtN+Y12DCJMNxl0vRtrKDMgCeX
srExas9j/VF0KDcAPN0zTm5Z7hGtmbplvAJW8pEaKk/yu/MBJLsIKq9BPdU5arw9OUQOgGrfxDsk
8PbrrNAFoN3sqb3p0z0iiSoseiGn/Q8sR+aJ+lFOg1xQkb3j14MFeAGkrPYPqDD6f90PIRYKEbI4
p0Tc6EpS2Cic8oSx26NfIYELHO0CqTlhQrPwLxl6I0cDiDgW8xZhgR/v60C5NlzlwtHnOhaCjZuP
IQKasubjBtO48IVg2sR+K0vfTuvbWkPewFkdaVn1JfcwZ54IbrK0FCM1U6azvcL5Pr+2SIWaFAnT
mCI0OGZR7U+y6SyxTmuX6mNjACgiWu2yVbQqPydUnlwxw5XiNGamv0oOb1pqalAnxPjfRWscNXLP
AN1ieU4iAbcYr2Y9KfQHDDa+vKm7N1QpNQxW7E0dsc4U70woFfeZX5j0u6VJWOTcizB/EIEme5Sg
Ntx5mky3AJn6EKBbv8McAvrKPWr7/KLMJVZS0VuNgScSH69iZaRZi3DAnhYsMDO09Z72sKVRICKL
Ma+QzO+C4ZK6kakZyd7QPu/LbsnyKTMeCL3h2GbQ2HLiQRc+jN6hnc2i8v/9+2iagA2ahWNexF75
egAH5rQDNz/U+qvhfdzn4dv3EYYMS2wwRM8rSDVz37HTjEhSTGABKj9cqjXviJYESqd4qxl/ZDTY
tEeqtV44lht6hAUZxRrzMAzoaecpgYmEYoVmL3nlOx02uyrosGdRzb1QuFww19LUeYjmE0xrqN8R
24xLH1vrApRzBzxnr0+N0+xShJp/VVsBI4q0p8yCP5KwrAt4eahvKpjiuz02lQmxUdgbhouP1sPA
7CgntjAJIt/8PiHBhMNU4phyw2Wz2X3XKJBKuSR/Xa6GvtL/2rbWNt7qrxgDMDJrfS53GTCdP5GK
oFgOYVGmMz4J9Y+0EMuMsX8F/QU7uzuFANPwdW3f69H5dBIqOKctpob1c5jp6eH8pZ6+Ntrlc0ND
2lxKiczkoZLXRGHquO1TlGzYY/DQr9JTe+Dc9NNHxuJK4XnJGQOgjEOtDJHOZKdvz1aK1FBOB8i+
tKdFsLvDuLpk9qXf4JnkONa2M3M0ANWIds7a6uvziaLGC6EkIEU0YCSwEnY8fx/JTI1HJR8bbryO
35mmjeowgAZjgGea6YxzBWg3LX+xFNxJnIK4Getv4I9kInbt4nGYFh6MMHG7FqGOprfb8sI/fRyu
R1svzK1S6q/lKX0o9WF1zgwagNeywGcfQCi7KPV1kSbVeNm89KHuY17iYbB2H7ltp8YpNArTasy8
AFydteaBOATUnAMSl7QWve/EMWkl53KYrNpM8JU4+rJQFePl6WmXb98q/WO4Gr7uMIaD5mz/ATvQ
W+w7nNZoRPADlHOnHgNx1XpW87CCGOQ3KDcM1ttBsz+qXa+v/oSGY0V4N5XG9XwGLOaRes0XzdnP
CZAohVITNymvTbQ3L6rzFn2+iY8jLNsKsHyt1Zmv6/fzunO/1gCWfgWMzmOkUx/wS04D20aBKoFB
KIX/7r2YiX8UtSqKpBHil2zZYBN0Vpfny3PKYzKztjpAoJybVFcoXmMB5QEVShEQCxwKsRhZIE49
lLsyQ16Xw3VjeCNAXckudukOex2iA/OIPFCkr7U1hq/Wrtu4Ty7lti8YWCCiCJjVwbQVK5OAAYIa
pqmPzRXoENiJRrguTBj0ryNFuZYKinMyJFRAocalKo3gEgisOgoN6Vtp+a/09P9COHNDh8iKeFIS
DGkHOowLy7k7fPSYGTRGx4L26uejS7u0S6EN8tfILU8mTAOA/O2lFXy/GNpC4i5KBlsdHFYObgsA
c6y1cf+kfmcIFWgH+pQxDa2xvwAT1UTmi7CJEajZlT68bo2Riv7z+2lwS4IwxJ46ZH1XJnBy63Gj
W9v1/jxQnNuCItzSIGytX4QjUyhgYwJVKYyVvh1MiyKqheTELRHiTvEh7HlQg5ENo4uve+Q1v/dK
0czWQlRwS4cI/xkWldNrBTpPOwGNbNmJNtJCO3TCJntDfc2bcjr06ji8nOWT+X9Sqm8GZzZPw6qR
cbzi9yuEVJmOfbrn+wQWaow3IiJzzqHQIk3ZgoIExKPIDo3Add1P2klQ5EQmX/18TItWwkHE79o7
xpJpzWEL2d1bNohrHkRMWo9oVUAcCsxaB6JaQ6sG/UgbblwAdLylNIVnsyORoitefCIojYfdS2O8
vLwFhnu4Gh+HnZ2j269HO/YBbvhIOajfjuCWLnH52dwvK2m6/NzL20OLLXaWFemPlJv52zxPRNB0
pOGNBGtJXJgskuvQK6/owEKGGIYZEZ0+vt7nZAG94pYIcWlGreCZisu+LeXj6TDtznJPJ3/X1OZp
e4xHU8sBgedPsDEUyhT2ROIxHQCvySt5UA62zQmJ+G0F8Aw7dLCfAiLlTlv92bqu0L//iOK38vrl
j2jGVA2Beh8Wsjw3MvhO4c+0KGd4RStZCPpJfXzCvgXdXukPigHY7Gdrb9CU9h8M4d/nSvaiV2ql
+UEGcgWWhGE7drc5mv/KVP2QIG5gL8pofZ1e1yZQzK/GM8DSI5FygAtFlVuxEZdPqwGL19U4wJ1p
2/Yf/sF52FpTH2hkPNFgMqhnRNy4XgkUZcghNLxtR/tgczgkp3Qzd4usCJYkYVUWrf/ud5x9yx/h
fVs2KbtcghDHTWMb2uW+/v+Dlfw5I8LvSm0mZENagaOXeL/DWMIFGUU9cPM9VhtQaE2fevtaumWF
MCUxCn4Rf4X0zF2Pia3IRieWoVvnEGUvzaQ5gIWezVtyhFG5RmLlsSI0Y7NJdXOH41qtHlrD+VO7
J0SXa0wgaOg6ozm2f4iX/hYp2bM6sJWYZgzYTH1DeltDFVVUryqXUr5cdqA/ZIi4+YrdDBLmOJBz
uOrsSj6YbkdNgf8uG96IkMRrGtIhLLVg0nfzxa4MlNjxuMWWYiyHO+cOWrppjw4aU4TJkIagi4ei
GC7yo4TXnL3CamLRdNBzCqxQgyZC6lERxkOQuVq5SlCRDJhhpr+rXtYYvzkeKUe1UN+8lSNhN7hA
yLEyGHSghrAZyIehXO9gw56rAe6GOmhE86cSYTQipRg1FmCAlydswHv79iWXP/pfyEThTWVgqTQN
e4HmTiTCjmgADwplHxRjHesbd5UNn3Kg+BOarZcIAxJ5yH01ObTjxURh7aKvkF1Dzz+GCzaqRbvH
C9mV20Mj7EcVV3zHqWBpA3JvoBfYJ+yTth0rQ9ES9/rr+PnJUrZzL5p7nleRzwOArfj9eJ1FAejs
rBDfQ1OURr++ALzlvg3mF2/07PcJTQSWYuZJLW60oD+hrert7bBCxgbrTBqMDBoYA6Pd6OnG/jL6
M4KEKvYYY+K4EAQnYEOM908Pe8NWLdqSiOmq3qNDKGAi8azUNhCchAVn3fN9sS2Uw6ALMy4Izcvl
MlWY5FtspvqOyYMttwYGn6s9AB+epnmLRnBGjFC8RhkquWVSVAoSpA2QLKclJpbt0Q+F7zhnpmV+
4zNXJQI7OXJIB5j1P5M5QvIAM4c027eYopjRIvxUKwxAAvRwMJodHXIXWX9g537SggvKvfnO2c04
qpP/OX7hHDqSc//4F9LNN8f/bW9nv+5XbNskU7D8hFW6U5n9LXbtS+GsHGRat6PRmdZ+n5qp7eKV
R2NtId94S53wUoo61DWvQYIbdFKMq4TD0EeJWROgAxvVB3BG3E/3/MhuqH2KFEX8tpAztrWMyWIf
iEsX5aCuJGQzKbqxHE/PdIO4tCU3MnF9nTgzkURG9HnAm6dGBrkzjfXg/ouE8a0kiWtctsCpAljV
lMoCHKRt/7fxMy3JWJvH+zqznNGa8UbcYknLRCVTcYth+CzF4JxXY3081q8UMpTrRfYyl5Ko5PEk
wrDX2dcalQYPm7AMXqE9tCiGnAS267SiTprppbwxWUtyvfWheHls39DzSLN/NCdF1rP6kLtyaTGR
SvWnQq+3trSFt1eQpsVkthW/rKnP4cVcys9pkUnhAZBLAN7BaSFbpJsVNuaVZ23HtnpF6xtdjmJm
pIjrXBV8k0oRbhVeJdOj5A9gCBBUWIb7tTnSxo+Wk1MzaoTDZ9Vo5CUPjJnI4e/s1EJBeHWqTOd1
ba0H/ezi2bD5vK+Uy/EnskWYHBRVwH4TNp9ve7nOObwqBQCBHPLzZYV3A7/Sse3QcDFD8PXVfWfi
KGSXncAP2emQZ/YqDwQmV/lvsi8vBwxrAv7PQrBtYLcqgm3jS+v0HJ1CrItyCUMxZgt1hcm4/FAn
3i5h0ygJX9YDOq7rbXR526303gD9y35PG6v/hxvyQ4vQoUiIa18aQWvzBKjxqd4fYsu8g/XdW9hO
CwHxfdH+g9L+ECTUqPBFrDKaHrXTSxBmE7hCsukgL3WU9xRaVO0hQkYh1SpZViZvyzovaADeTUGq
Zz871v7dQpRqmS6Fu+kXfwePP9wRfqhV2yjqp6gYHlZPoTKoYTvvpUPF+/sHX/5DifBARcpWec7A
tD3Vfym6gNuxcjJ3RAT+DIDOEbtqMe9NYe8f3OwPUcIVKUH1/5OclVWbmwClenWrO2iMbwzjU1od
ffPziYozMangP8sUnUS3l/G/SPvO3saRZe1fJIA5fG0GUdGW5CD7CzEej5mTxPzr36d1713TPTzq
F3t2sNhdLKBiVVdXV3yqrkOlNamPebFtbJbb6d4DOoiudr9sOPz9B+/8//jTBdbchHqWZTTGeDcf
fHtFFOTCrVuky2u1kKmo7nHFmJg66jAXFdKg0HbtB+o6H7OlG23ekXxEZgT8bbeOJ1rWybMBkOBF
9iF95qW25rN2/5ganR3DgUnXs4t+e4vRZPMUEeRJyLhGXM+VLZXdPYYZS9MudOxvuFCFxRgTurJz
D4Gvsee8GBqPDGNfDDmQu0sHMkZCzBCtqufBkn9nWKaXRvgv2icPt/tKVrmBz1j9Xi63b+s14pWT
45BV6Pr279+v6Ic8o8vJPBRb69NHMLteOwhrm4IXRs8njiYHwJioheZfY59mnW3gYZQrjEQs4DYc
OGZp3rf71mvGLEVo2e59mgwo0J9vLd4F1zp4vNl2anHuHTBjkXQxL4yAhrbjqrJ9QkGK7rMxn0iZ
CIsxP20g1dK1BxsJQVLvcEavBgW9OKJPmNS4qnvHih6BCXM6bLjwUvNe6z8iZMulcan6pkAjtx2o
Xi3TEX5b66DmOMccs67f9GXieSTGNYl7misCIgv1seCtLlsKkuBcrBMmyHilFY5J19nyaTH0iEhj
pMI27xWd24CDdXwEmj6RyNcaGJ6nmBMD81T+VjaesNiUfSiMtxqdtvY7Ih5gB9QO8YZ9X124hBiL
U4dCOdQ03C2W/huee8B1eieuYtz3FXW2wTUW+sSQeyjGy6bEwKS5F96iU2odbr7hfY5m2sSmniFG
TX4+he1CCiJ1QbXjZbcT8eRnAOFbYnuKh5rtyfJkLPflSJHzTrE9SolqdKKZQ4ibEKtCsfomeDrw
zNN9rwnQvj/ZCgDNWGOdAy29RVgKeXnIzl/VK0BcEVJwcatui6zu2KmbhzrRv7CWu1zMofG9a79v
0Ia/e3haHaPdn6f04YieoUEmf/4QYl3RZAnYAXO7OSWnwfN4kuW4wjqbPIuviE5zevUu9ub8/uA+
PbYZzhGpH32VWhxnmHcbbpHAhO1Bjsa0omwvPLcMie8BfoaCSnEOk/MKsPkzNYoDFWCsNGLTsJhu
Z5RkTG2Bo5X/IfH4jzlmE2lx4/9vIcTFHhMUuE3rSKxfa9TWcfd4LijnDtxC44noxuD/DMlmhwq0
/wh0ifsXm+d43i7+hEJbI8tz1XDLhqWNhNLDKnbrzW9Yfdrqy2t65VgsNhvXp6U6Gj00IVr/qfiY
vzwNYJwNtczkoKK1bRt9rPQ5QR/t0qEng4rYy38pOMZ0hH3a4bUELxhben9CPhNr5G/lh032wUsn
cRhjM2R5m4hCK4LWpvuS3i77L87VmRnS/WHe2cxY00RpnFPfNfu1Q+9tYi1X7k5ZutCHY7BEbZbs
HXS7Y009uo84KsglzgQk5QK9sZcruCucM3L5T++uvVF2YmV31lg6fnMwHqzh1T54X6d0FxewHZv/
0kSxubO6ibXRQBsBbIcNSDO4quiFSPGHw+t8kfHbkbyNQEyu2yWXRSzXoScZ/UKPlW5JZ7R0cajw
1IWJRBBaxUVPg8mqsEpPI8XTMHBIcAyTzPgDQ6gbkZCgpwOhcbTWlx7PVHByUTq7FVLMzVgNrqBw
3mV7wXonJRJDgNNbLlacm8yxSmx/WCMrdaO1oNRZwI3dBiRZHpeP+8sRZW0OKfF+pHKLzSfHHyRN
0nWw6U+23WlkRIM1+YV0YsjxdDkKoDCJi3RRNXU0giNEdAWAqBAxKJwqLyfFBUCvn66TvBBKIx2Q
qewsjKLaD9hXEpA/CGoJBnT2WGiPGv0VGPw8iMX5uEEG/L6J9ZaScVOciQylQPT1gL7zpvfiJs6T
Zv9BtsRBSZumLBoMXt8/tFkfcUKPuU1+vwivcY4zU8mm98zn5OP+789HXhMCzF2qseYyxQwXNB0z
EO77ByIvlORSQt72KFgdNv9OCycEmXcyl/XEaHwqQbJaLX0XLUXEd4bjfb5mr9WECvNAGmWW90VE
fevRBrIDz2TPZhYmP08t1EQNwiBNQ7OiV0k7RMuU3PLyHCvH0zXWUQYe6/967OcN5upp5/gfxMRb
62J5J6RneDzNhvrfPLGecjfKRtjRFHW4/cDR6NiCtNEwn2va4tuVVw6bNeETYtJPAaqCmUvS/xCz
d6kr/PZsHj+z5m5CgqknpFpimtEt1ahY4vEVqXZEiTwfeQZWEM7LhIryk5Emba9ZJENqqf0OMOw/
PQbWiROt0N8SlM59peYSY6xBFXTDIBsgZp/Pl21GNp2loG3SVd4E46FaedfG5VCkn/9X1DhhjzUP
VS4B+AIU6bK4YkmQoiWoWnjqiqftvONi7AIA6+HP0m5XVLIxxYJ+oaWKuu8WFQvEhuaqwxjey33u
eErIGIkFOivyoqa3WLmQRYLBDG7dhyc/xlDIkVm2JlXCfBXt+o1p9Wiu/aLOXYy/OSo/nyj5Pi3W
VW/GXqtME9RedkiuQ4RAfbKPwBHAH5R/6PAqIC4bglWRHFHO10knpJkXOZGSRTyYUBSspkTCGZu2
kKzsLPNUPgRkePzdue16XMu7IIEL7Xn3D3K+WWBCnTUnSVW0GW3m3Lxnf66uCg09GM4Ld8yao6Ss
q66MQyAVIwQsEx8glHss1JW2a+8U8TKi81mSCUeMXYmk2uxihermjvbOAfsxwV1Yo7gFsFqO9GY9
tgktxqwomZypQggf4GKfGwe1JjzMNQEsKmbIUIfhUOPcur+89yLAWiFq+m30BX4EcNxWR1QjUL/H
Ajiufea81Kwnr2qqv6gHUGusXUUCR1wCHppz7+brSRMBMoZEB0NNRdPXzTrdAqj0S96oGQmwrXcP
BOovrg/FY4qxKn3jC0Kkg95tdjS1zffF4/1T4vmFrBc/JjJlCiTch8xBpqklv9H/apA98q0HT366
T46jE6w/bxjASpZ9yhCgmsV9TrQjz5PmHRI7sdFE3SDVVGhoQSPHP7RP30GY4BwunEeTXpc7byaL
NFxo5lXXSxDaYS/SKnq4LyrerzOGoYxlSTZo1nijAYHourr/6zxLesOunXi2qWSW+VXCzzdWt7Z7
umvu97iuVtaG56LPWx0NkZRi0m1mjM2OVLQpVTFiOONPY2ONNtBXeftKqM/w90l8k2BcQH+hSYWR
g4QrbqTHlEhc88JjgjmN64hh2MyH14J+4N2ueY9tuXSk1wFbM7HHAC1JyBdxTmj+DfpmirHWhpF0
F3kASek9xXKq7aPztra8+0TmYw9FECgAFaCu2CEMcTRCsS0b6vdl2Ai6gz+GppWaYDgIQ3J4hjj+
w6wBmNBj3Aexk7OazgE+jb+x+diS17Cb91maf1EnJBh9ky9tVLVmS48KQ+3o5XrAIMEK2Ubk2/Cw
JrySwLw3BkRu2ZRNwKOZDEH1OijFSFGWGisj0ZWMHgU3oF7Ze2gb0cb/vT5hgCFy850cbw68LrJZ
1ZyQZ5R/0Py8bUKQfwgOcFEAMX9foPNJmAkBRvcXoWa0og/UKpmE211oPbix3TyvyFH4RDtevzxh
Mil95qVg5rOYE7KM/kPYejCMWv/U2yPJnqMlml2vNbxaDn+zKjmho/2M7HKzXwiZgc0TLy86Ts2w
h4fq9b4IubwwQQ/t86v1CrxsbH+9CNCDgtqz+vbJIUNP4i87OGGFqsrEqGO70SVU6NaO6hgBXvl4
ayRE3eg08BiiOn2PEhXqhBJqRl2qZ2AobgFcU18t4iZ/gmWgrnih1a1e859JSWyDlKQaYaWNUL8N
OjO1P4kEhDolWl4CZM+LkABrmeLyha6w/7QPeozB5Y3KUZF5n+IfwUps51Qe1dfrINJ1KHZaEoIu
u5zkx9OJC5DN0RRJYIxJmbRjYvpY1rEp2w3KVxlsh6evDv+VpvyNuSDX4ZjHVKg7wSrfrtE+BTbG
oCNF5zt6yQsbZx/oifyYO2Z2uq91CjDisq8oIdHjOuC9ZPNmf0KCuWIBNn/p1xhHhJlTYLwkG7xk
BKjL+vqX7Jxs7sAOjyXmriVqHgh6SiVod7+woIpmhzu7dy7Eszj3WuLRYm5bGwDl2YhA68WmwKSF
A7Biu9jv3pvRMk6kWG23pdO42oN6wWA79i9z3lQO/ZvSTm57dNEytblCKXO7/tg7sML31ZHHINsX
1GRV2ZkJtcHns79eRQ7MlyutULeiEb5deBtvrbmeZXMjfap5d6wL2yDUA78vKky6HGdXfq568tT8
CYhber5iAS3QU5/uczrvd3+rKdsehG2g6HLpb/QK0jkhgFyTrebmyBJxKN1/1yS2hFFGKpb+NFAa
6pYMFvYXbUvvd0po1+f+V4HtaTbHuZtvwpgwxzzZRaEVpRLhmhfOi/JVr8uUrLlzPvf9HemWPJ0o
Y2pG10YZ4e9gOnrxW7H6ddZiqdh96c1GXxNOGGvSt8ZYxvR2u8ev+7/M1QDmMhvVosjbGt8fhnA2
yBJ2A41ASDDxJig4qs3WFRr50vcJFVTyKz6Nv/47m8CWEeRci2RhgIR2/tLV3Yxj8zinzDbaGHpS
RQqVEprAEhSY34BQdf8gOEfM9tiow0IMygIM+CuMAlw5my05UQGQhH96SGLbtIPeUTU977o1bc2t
t3nkXlMLMGvoOzycLMt52x+Xpcq7+bOR47fysu02ALCWTLWmN399Ng7w2MvO/uQNLM6HjhMqVP0m
91ApW8wCZWAQQIqi+06n0JfATUQaH0jJFredjMrrjqG+PSETcsB3iLooofJM7UtNLIlAjshaokDG
dfd4AqTKOaElLgIM5Sxgx5oLwV6v7FR68cvon0Je7MGzmOyS3mSh1ZeG2pmLe935CLovSz5awGwa
8fuk2HKBJBZ+IDcQ3QCI7tdqV7XEwpo5nvXnXFm2vyfvr5LRSIgJuvVOs4zHxGpRR8Jwz2BDchv5
kdvsyPPL2Qk4IZGFNFNAUveQuXQIWts9C5skee1D82BPExEyQbapCjEW4uKcOtUusIBpf/pUP1HY
ofUqnm/OMUxs+47aycJY1dC+BIWV6KXFPofWbgFCPwCI60KMeu0I7n1beHMG7twumXm5kygpAj8F
TbkBwsMxJb9r4OkAH4bzavB4Y4xG0ciSsogBx23WJPLJlWfU51sNVXQzAF3UMBV25KOK2jaXTAoC
jbHB3F0ck92bhY0B61Pk2lyQvPn0+YQcY+UbvTAabL2jCW06XnZINk/GSvkdYcmFaXvrmHgn78B5
Gv/DYX3zyBxWUwqimVFs5vFh467chTUeseDvi2vhqVL/rRTfdJjDug5ZK7cLKssNEBQfVr6N/mEK
G3QBzj/AzrgEaXB7jyDjddXAGyxDHwQvaMujw1CY1qMoh9RlxbuCZwWz1TZH9eeDm28uGWMvYECl
kQ2o5MsGJN1d12FLy6N/kmyBpIF1qDa8nTP/wep/k2RcwEqo6rATcIBAAbkS43FL8ciAxMThbP7J
/IcMG7aFgD0bLzQCeEm3u8EaXeQtit0Q0QVV3NlAjrLceJ68meZ1IatSjAWg8sl13/Mn5VeSEN/9
VTQOhy/epWNjtiAR6lyhMPoYIgk2qutiDtlbkTVq3qfnfbOS4Rnw2kyort9RTTZuW5SirxgFtCTT
bR+Ly8KIwxXPcrHxmu5jaZneUlOCLT0SOStLVBhfOmOpuUjr2pxXhqcbjA0pzCToUASCId5g7it6
va96t7f+nrgY09H6cpAn6s1E2Wdpjf1rWE/zQXGReowfRFaNWeNttkKPSQqMJDtdcrckc+XJGJOy
Vsoo6cFhuc32H7kNG3Ldbl+3eA48XnvnbKytYwUspjuwIod19iss6JHKMkaf4hUgU7mTYaU1hVC8
L9XZJmZVw3ZTYAxiqwKLJ41R8SrUBjrObMNutB+FBdwn2GRz/0ezH9G6GrjNJnC1/WcApEjD4ZSk
5u7AlDxzqLlaGaiBgDw24hTo2gn/cPibsyFTAsyRiX40jFWI6tBm5364f7RV7dFmT5S9cijI58vC
vU9wNts6JcjYflHPcq3LUCsCwMtGcUovevR4Ow/pb7BXYUqDMfZ9XyumEIHG+ezaPYB94ooTyc6m
FCYkWJDppL50sUwPBrvqT/Fr9Ru1++BqfXJXXM29lVNCNHCaGPm2EVsjovP0aGH31779iOaRlGyp
n+hpzsv90+GoG7vr1uibXo56ELs6mKd1eBZ9NnjArktVQmoYtU82gyEGjQi8XoGWwHWMzIo1MYBY
dQEvh0WJray89NicIkzpUe9nKjwJLb5dBHpyROLXlISHHICS92U2W6ybEqFXbEIkEC9d30ogcnHP
G3hQjfOev0WO9HY1SbSqVWTEO/D25fkC1kZW3Mn9W/qNVffpB9CHZ/IBXVBHmroYYSQS5Dx2H9WS
IDQTl2R0PE/ktK9wz5B5xq7dQkXWH+yCmLOzAYqtPdGE2gAuOdZv1u3WFQl1R1HTZcmgYfaEM1kS
F2PV0fMDY2fxf41gvCfDK89m3ELyv6Q4ocVctAHN55l/Ba2XDZY6vpePuhc/9AG52hfgXNkn30GD
2MnSXACs4aHhJlnnBTv5AEZZkwQjTp2ID7DP7z4A5OD1e/BQdZ4fMnfJp0Jl9FULskLOStDZAJyj
fA1O9+/D7J2bsMFoY5Eser+/4OdTxC7CqrEd78IFx53Lr0x5YJSwCYsCaAciZIVOoPcViZatpdjb
1xzjjlZDxFXHcd5m0xFTilSqE1Ucg6Ko/AIUaYrg7LoL5+qS04k7H8PjjHmQ+0jpJOxOoBg8GMg1
QcVaK8f7RzT7ek2ZYR5hRR96MUUumXo1mKnDekGFSK8cwzjrDk6pMM9wV4pjgOIyqJToXB2hDljV
u1k6z2svcHmmgt6Ov64vfDQ01BgGRkgYYlqRYwZHlUGsptsHHBFVQQ8GkSM5qlh3yLCJPdM3Y0UQ
FZChvS7n3tb3CkHnMQpX/0p83xyxyb1rn6q+MeqUI3eX2/1mvFiPFgnh5n72/x892/PWdkKQMUBB
KCWSGkh09AfjRecP2VbsFF2JXzzWZlua9QklxgRlqYAFsAmkiKuEDED4eMXY+Yj2gs2jgLIu7Gt0
Ejag+6k5vIvMURQ211cY5dXAXm9gk9v+47jcntbel7oyLN7x0ffinqYwJgrQ3WYytqCz6dbmbUnw
eBCtg4p2tvs6Oe+ATKTJmKYokpJrZUKaLwly52i+cnvMupnWcrnc4659HTwe9DNXVRgrVWp10VcJ
VMW+2Oqt6at3ZVta5S+SveZJctYkTvhjrJUcSoER1rgIdksHzeV9cV6osPLc5l/e5WZsiDJqVR4b
sPECEgHtarFPN9ff+68O+cSKu16Ed2wK49y0C7GMsx4yrN7lV8wEKTKpHfLsYAFlin9DE4qhLA9I
fsPUVNys7ewz/S1Uti+47GMlEi+g/nJ1sEIw2Lu7ZilnpIrIeHgTXg8vvK7U+VdnQpKxLz4wG3NB
pCb6XMBoHt9gNb+An//CPUjOHWf7hNMMc4TVVYVoHYqLWdZk4Siv3uf9izfrSKHJFsvoZOxrFZh7
B4/VMEbJQLvoctx7/Hm+eS6+f5+5ZEktSFqr4fcrxwYiLoX/b9zBxvDgfT7mPc8JI8wFizC+3/om
CKEz2bKTY7AOdqNgaQ257A4ok+/Vp57Ta/0fLMg3c8xd09tLGosyaKqAEyaCg/12qNj+Nsg6rMjn
J3cUfC6O1jUZ+iWIkJvBCFNJuqH1qUpgQ/XiI3/InlU0w9fIW9bPJbaQdq/8OTnKw19PgGYaBtqw
kai6QUtNfEYJveS16UcjnYAHovGCqF4oWtKqv2Dlx0AS1zukliRYnONUOGSZexZextaMpHiECwnl
F2Pr9dnymo0ncy2mSh/qexwyD7lcY7uIFIOUrb0XRHZzG+sU3CM621//oBr56Ly+0fXRPnler9do
EzzTmAO+BUpFn59AwbL2bwhyDrAAnEdxXr8msqdCmsg+QHY8MQp82U72VJiaPXZ+AeOAt6qZS4d5
5hsBAFUCPWOwtit2kkyClVVaX/JjsdEczsnOPlATphiL0ymtVkkpmIJLeMYeF0T5exECTC1eL/As
nByWUP2ju8x98cewNbSBkgJ+iLE8y0DZDxLH33oUE8XzLMCC1kTrMJ2N+WzqsGFVDnrymw0CZW7i
aNbUTr6GtVB6GKipkEDK9vu4kRvXtG7vcvisBIQ7ZnLzAe+pNWOc6oVei5IMcrSkOdqhuzquwgcj
t5CuimLbg1H0LUPySkAJQI1Pa7pD5/DCc1Vn3+hvrtkko9DJoZhE0C0cQee8Y++o62/lJUaiUQyk
m4k+/118MyFJvdrJtRmvsTGkAzj3E+JWayEmCzgHSyfC/gFPfWu4pXfOybIpx8APMSOxAMGNsoRX
IGYoUKyFTYSdOgAZ+OSleebj+AmDjMVS4kssjS2lh97m+DQ8eB5gEDnWh2P4dcb4JGXUF6oOIqg2
ZgBfRE2TmxjmmF6dMTzIoUtxUwd00+XGNV1VsBw8ZEDM5AEZ8EyczlidZoG3c3EFNy9wFLEloicB
kMXppDJHbLf87517pzNGJ+v0Fj2pPi2zd1a81TFMAquDVKq4FwB6fF19HVBj8S3N4bqMnEdTZyyM
6jdXYXGBOBOsH7Cjg3ykw3KYGbDyBfnvzLjOmJdY0QJcbErrQjbnnZRbwmeJejSWMhLV/nfB2rfK
s1nUMs9rPU/oI/1+XSbPwQ7QdSdg7nRkseWlYebdrH+eDYOxH1EeZmVXwGTtYLPcjxyhaL4BOmR0
8jb/0kOecMZ4OhikHJIFIFFox1/4MCLWhQR50z48/TcYk9H3pmQUATXDdnLodRQs0E1oI5Dn4elz
KTF2o+kkQ2ou0H/MxdzyfwCt2SKLv+Ha+dnYYiI5xnroSZDIsRKOqPSg0QR4QhS+GH4Lr8GEZ28N
xnhIeZkuYhm6vjlfdy3JvZIAREbiDqHOtihMHBbWwfeVIs+zFrIblmFB4IxFzsLRTcvf5jUpB7u8
EI1ct/CWPjdhtDdb6/6tvnW+3TFeBmNBFrpZ+PEANUEWBnN9miVvFoAisCMH2Fcrv7J8wMS6Hboo
pcgJLMPDixrAl6DxDh/ehqtLjJFpRClLtAq3fli7bmWZA7YNA5V2sULpAnvi7jM/n+v91id2J2sy
YsuzLECfkDncYQXOCti4u+OrQbCNyVx9cqhRpWFFbShYIKDJhoQl8Iz2Vo2ktqOewh2U7WInY7pr
6UUPufUZ7z4R5nCozd2VKTVGhUdk14rWBDXMgpDcjqzXAd4JN0KdSxhOyTCP35gWLVo4spvTsCAJ
kPS84YNX/JlViykVRkvzMI/yTr35P+iGjwC8BVhvlJm4levZbuUpJUYBhyoWk9YHPxfU7eoRS6ww
jGzRrkDED1+IWUwsUOSd1VyENCF6+6iJ/5qquT+EKj2rs90KdKV7SMHtECB98pSQR4p56lRjzIGL
AVI063q2TaQvOnI9KxmovXym5/9OC9n2fF1E9uJCD85fhid5JFqGgistA8Q80IXZVqKpEJkH7wL8
6MC4grNhWWHwaeNiHNTAzgA0BgZENe0KLeeWsKHk9ZWOflz/lo3lgoLM+oPTD2HewySU2rCmN8/e
2XVNQB2Ll/HXF3IGyIx+vnAc0NnuFEMxTER3KvZ2s8CxYbZQo0WJ7e0yxl6hrf8Hj8M5S/rdf9uv
bzLM1QjMulkYbQ77hYkkTEkD4+yZ1ll43hiHDnsbFHEUa4NeQcQhwSHAopcICHUEgrvP0OzjO5Hb
7SAn104PUakPZDCEd9el8Di91wNBG9k8+uYgLbDhJV9npw+nJKnVnpAsVWwAMlKQRBcw8Efed7Kb
rdVdsxJQIovwrtr3eZxtIZ0SZG6F3LYLo+soj+lDBQBa7zAsOSR450X//4SnblDGtGlK8HQet0lF
zEMMb4k2WdqfvP0r4vwj+o8SsjMrqaIlgtBC11/OMFm2hlI9MGk8jMtzuKLafEfbb+PGE65UQwg0
Kapo/GgL1kNoFRW5eMqTvv466W900+X/x65LHnfMa7pQJQ3gOyA6PrwACZ+mmGO73CTb5AlgGLw+
wVn44KlyMM9qUBdRnopUG89ue4p9G24elh2hWPv6+fXFhTyfd0m+z44xIMI1QGlYATkKInG24Wt6
utU9cQ3IrE9iyBKwpE34WwKjkMM167WLYiCVDMip7qA66tqKJTddcuPvWY4mlBiXrpESJTDAFASo
vsaYNsKk0WKF4XKOqZqrQqloFxUVHf1nBpbv/bxjUpjltV8ruMbK8qn8MI/d26VCP88m+Liv93MF
vh+UGAehv2iLRW6ooLQ5P7gfT/Xr0XT+/CaI9AH/nVodUbme8cxdw8yMKIiGqdHiCnNgvhAWVRGY
45OGXM3LghRW1VkGEFCdyn4+lbty+b+Dj5884zXn76EGJgJuRpcVAR1+PwUbDUMmJkoh0B5xf/1E
F/aSt8He/8L+BC4g2w0PjDEqP6gx5j8oc+wX7xvhlqItsMwJN/yX6V7JR0Bi9wjwkfS2re3t12Vv
uJiPKy2AZngbhFr3j3ku9NEkMC4BOkDUtZsaTMxb1Kplk3ehgOrZZic5lYIKNbxqARS9L3NFV9hw
KFJjwvD+gyJzyLUwRH2PpQdP6SMqtroOkEykg9GMNLwe4Fe/8BMtM77uD4rM7RzaRRyMfizQUuRO
tv0nCleFdAt3XeucJ/GDErXrE2nmaTYCmTWBFrXIzz6Moy19vnpW45lPn3gHJYoKZ6GNk/dKKTMP
hiaJkgmUE+DyQIV/Er4UkowwL4VCqaR3WyjxuAUGioPl3TrBCxlbtDqKrAza6qul8WagXP+RvppL
K+6tbuNhTQhwjK3wpTxa2cPJbnlpw7le9B9fyBxCG2bdBcuE8IXNGoUJgPzvoG/jZVk7AHiDaCxi
GdtMISrdUmh8AEav5TWkz5nPHx/BnE+VKEkWChATMIhVgklX1CRcg8Rcd4vK+y8ln5wH84DHcWAW
FzMHt4i625P0lj05z1/VBy+8n6t0/eCIebq7cYRrF4KjZm3bnlkDLRrVWv+w26hEJiGmAEs32Zlo
94dHu8RS2h02PEAhFi964lncqvFc0PPje5i3XUrwEmstPWbb/lDexg/NzokIiMKatJgPpDmjjW9y
EjhzMd+UKtuNsrj60jUVKdXNbthHB6kClltoPyqrZbDtkSbATqPQGQgg99FXd918BvawaT54pm3W
0HyfOtuWEutB2JsGPmNAERFZEOyw990e+ymxhv2TY0apw35Hw1iYtC4oUlNLKwHvM667H9vt0UNi
gjsVNm/TJkwxkYPUhMpl0dwIuUiLpzIRA6TFe2uBOQtMWlhgLsi5W5puwrrHIGPSEiDoCEVbgsGC
DE6yLqzRC8jHgxuWREVPzD5NSWHDSS2Xp3W/tPYA2rGaCBhG1MLSoB4le8NKXv9N8eqHtjGmrLwW
oxlquHOwp2dUrzAQha1k/Hdrxqv8QYcxIkVpKq3gQwJIBwnWInKVTyVCA+VYuDzN5bwfCmNGMB+X
5qJOhW3TpYdOgOHyLQ2oGi9c8ozWvBmWZU0wDVFSdYFhTO9FH2xBpV5c248JEggC+l3pkf2bSzIh
xLDVyX1nhtcLZYu+fcm6cd9CGMr7ZOY6QuE5ffPDGD0k02rV90GmsWrbHfbyxgdY3Zb8XsHo5sSr
d7egPt1x8wizKvJNmR3ZjBUjaNsGlHvsWnrFFvXgMyZjb6W4m9zdTrOP2oQY4yM3GjAVRJNaAsm5
WhFMuo8biI0sJ26heyZ0m0r0pkETRyot2xDrIsCXTHYbEc3XqvN2WfJie570GNOm6r6qKiWoLB7g
eLxhqhatIOhM4DxPc9meH9ywpsy8ANGS6rumW7b0x7eBD6yUmHZtVgvb+6RdINHD4XBfK+ca435Q
ZcyUIeVV2kVUhq2VPhjbxpXO9d4un78W9me45O7EncvO/yDIeFeZkYmXUgdBDLeL9nXXNOT01XzA
iHB3GYuzBmuii4wJuV5zwchUSgubbt4r4q4CkgK868RNnc0Byv1gizEiwhijcT4DqdKuXbo6Maos
DKiaRLMSZ3HMos1oXQ5f47N3ypdfOu2q4ZhnSuGvp3DCLGNfsDUlNE2qPzREKyzt9wuvOWsu/p0y
efv/kwtnAM0hq2qQaKzbWlEEoosRI9JfHvAArU8eZMq8V4GUjIGgUxBFg7kSWaIurh3mK5609aUk
3a74k+yy59+ht64T+9Q8IBzc0FofR5Lzl2JCl7kUvd7EYlmDbrjdnC9PyNXIa8T41gn9dZwLOJPN
0KQJKeY6CEF/ia4LkEpI+iTuUQk/fXKu+KxFnpBgbkHiB5fSMECitHcP7avuYLzr5KVLXiptPnqb
EGLugFEJqdooA4L2i4ecXUaSLxRMMGtG2+sk52IQ8XhxGjt5cpwSs8zu4tAhAibPvHbfuasgi5qg
y9AZ7FphEmCRHgq+qo00T1MmllwRm+udUKGxt02WJAQqIv6hsNDg1yQJrkJt0NvmHv3W8dHvella
X4cO/RkYW+WcIY8cI1pZLeJhKEAuIfb7+0gelkDTTcn+2eM208xGZ1PWGEOyGBZ4xK+UNYSHu/PD
kwv43qXvKUDKQF6Z63/Nnta3KNm4LEVO1FDT/xGlZvUZnCEEoU/BsnfWETCmQl6a4Rb23Dk8NgRL
ZX+Mk0DH/Y6I/JGM64XoRFgAvTY2a2eJkbQ/ZOuT/ZpQtBpNWx9sZLk+tSPgtX4FQLmwOac7ZwQm
EmfDNMm4LCqRSlzInMt1s1weQ+CR/n6zBnQJflm15P6rwVNtSpNxaxaDHKvpFTLYnM8h8qfkdb+W
PJ+7UHzOSZvSYWypLmtBgHYw3MWngNBVS44ZW6vlkqBfeQG33or/wKpWXASWubdfltA9IYo0c6kx
/LUonGEzgY/wYQHsVnIGnBhm5oqe9JWFOgLvCOe8xCk5aoQnT2PW4r24XkEObk277WMr9qyDj2Go
1X1dmb8s32wx4vT1omivVFX04wnddJg7vP/7s2/flBHmQZL8NAKU0gKM2L1khSdxqZ3XygfWW3vB
A3dEaNbrnZJjHqeglrTYoJcfuy9T2y4Vb3ADyxnct2q1rt897hDyHIYeFP9bgowpzeLOQD8/GERV
NbexYARbTigY4PKRopNbtJTbEcNpiObwZDt/F75JM5Z1kJJAMtJQfHoZlnggsR4u6YjGU32OirA9
1ZfCuMpFCZHWp84GxAGq4ZyYaDaWnchQp4xOtL26duUwYpEEXAoKQggIZYuO5B2NLSAIsP3r1wkb
WT+5ZzdXoJ6eHdtKLbfR0GNjNgRoN84CJ4cU05LnSM9VOn9QYUxHPkrqpc2hIS/2exoTrGMNHgXy
LBAU+gOb7t/hOZz0F/9+kP5RDLam1Rt9KV9MyLO5EJH4qzGjjQVId6NA+MU5vNnEigxkfhQBFLSB
sIAv8XjRql7NxKdmsGzhWaTFlX3xaBkuD5htrjVSm5JijElb11KrmalIHxlbCFYRRu+c5mE9iA63
L2rWAk/YYiyJIaU1EPpz6MbZTpyLJ1s2EKk47vqsHzYhwhgPres76dqAiG1URPiteafslWOA6Uvx
ly5MSDBGolXKMU0uOJ4OuuAFztOVVJax0t9Fa11rXACRm6d6hx57l/MccPgyEntPm6uDSeWyxXWm
A69NQF78JTrhSf5xPKLkaMeuCnQg7Sk6Y9JotXaqlVaQZgWHl9u5MWspv4XAXnQty8tGHWLxqTRI
0nnjaCHrMpAvLeO8pzwV1ZnLblYqdHQBFc0lOzQxfOiFB2/9vK5KwoUzo0d3T9SMk6CmjZ5FA0RN
UwS73SoGflRLltvt23rNBb6b6/SaXj52fCJajBmymqC26yOCNXaxpZz9Vx4q12yQLqu6jDAd0ASa
xF6JJqjlJi6gr1awl+1q6a/kY+71R4Xu07wgvkNVBVl2+TMh2vP9yzL/EE2IM5clilvNV/JKhPsA
xNjdg2Y9wM081kjzXJzeojVcz1aO/8pef5NlMRLKVKxqLLoRn9TSy7291QeWskHxne4N+FdlwomA
b3WtyWPb+2It+9h7jkrCy651C4LNOmZrIxW+4WJXzWqopiDfAsgxtHYw8lRlYAf4w4UabFdyNAux
3xE7ta+r9ekL2JP3T2/+JfqmxooxkvyyyYariDwLLd0E6/6DDjImpY1qM4fWrOWe0GJcFjMzy1GV
wdluFwf2/2Pty3YbV5Jtv4gA5+E1OWmWLMm27BfBLleR4ijOFL/+rtS9vU1ncSsP+tzdLw0U4FAk
I1ZGxrBC71xVRqtl4T3X74cYGx983lUx2TWBqen/nCXLIxuV50wbSminkNbLZHu1AGOo27uyhTqG
8zUcHmvI+XT3dpKRmUTl9ZwPSicdvc7PZqp3EDmLc7mfi4GvSxoPQtJBQik4t10Nys4YyzHmS95s
2TQmj06OeeRkYaQqTYaTc5CxurgoJWJYDj3VfL5pCk5/IfJIEhOg1BUm3LWql5BXOTn0iXiUyLF4
zu25ufI/bDvezg6Je0DYx+vGmMbNkWg2Xmm0Lpa7Gkou39fv3vFWECxJI3YyC4l4X1c+48EWzwcY
qB7i9HpWa2iLc9UkWyzI5Tlb0hnxw60mh2jRfOafj61yMgc/9gIGUULJCJWrBZmij6cxmpg697K2
Slvw7eq6SGx+PmkyEPw+WDaf1ChdZoQazPQF3Cuhja7qwS/m1afJe8/dXeqB9bB5pKj8z3lqObgL
kOz3KDq/tG/oXVlnnrXX9r/3RyyMa577mRCijSSf6x0KObyHJTXTRz+EHsnI9+W8VsteoraE2f9y
m3gZGNlO949KWSNR8ed8VY7fsPQTRlCWeRLBQ2v0d3vv9dwiFTLYyw6RhrfQP1Gw4kicfCKNvioD
PknZXCylb6inSlvsrr3dG5XUI1aR8563Cu84GfyRq9ASzQGyCrf0KM/+KVvdbBN0tznBqJXkg4Pr
rXfdV18FIwwmMLDrElUQy3GWvIPmGTMDUJqs6noYwH2yFbWxz8rWtyUclvtUozo9MiEGjiQ0Sqdn
CzqDG1z1wXoH0qzo9Yo7MnPt/629MkBUnyUJu7whLErs9dL7LDT7evXNjYPexci+/DekxfoIhFQG
hHJKvaeLMNclokM8qC7EsnFDzs5I8zy203u4++Ac2eV31+qmavmF3igvTr4It1WE2aD5fJthCbeg
kdq3ESQuEztcgzAxWX9xeyfvSwse/QIm0gnSc6TrzQ3XtLdeYpHGelvZnxcSL+aUZ9tNZosrkb23
5wN3NokTgmgMDAVpb2ZtABhaO+jarF55F9gUGcf4O97/fYRz51bCVkapxXdsvTU6mhTv6uXPneVa
Lvpr8Go7dJ+Zbbf+Ao2C/q/W3u13qd+gb/E5BNMLeBz8wRe3m9bFMuPEnr30nd/vHlvAZEoTGxZ1
+hpCu7fIuOylqg2huIkUqYQZxlyTee9UsaNdPCEh3dx6WZTYpLx84iV2JsuzY8GMC/dtaNVScBcs
PmkkuxCMBZzW4g0j+ovmTSzWGMDmgeVkVDiWyvhyESSWVICS5oiU3Gm7TvdxYEspeq5UjmtNhoVj
SYwXp5daB58OlWShG1q1s9pucZYLxZXWxtvjrzjZLTgSxjbNgBa5UfMYwpYYVAkKL34Pt/oxDZ1m
bucG7pzCnWHdUeps3I1iLzJ3BsfWDcK792itkvXm8e9gvFkM8fDOS6p0GTrCPrkR+7qgXDeP9Z18
SY/lML4rBVnRp9YAfTFstN0W9h6LhHzDdskCdxud4o1sXhV1Ci/GMpncS1PnbVgM0K1v7E8vQhYe
bb2LtLYf68Yz0XtPygg2CjX+fya6rA+K/wbGuCfT5t3UNAB59KGYoCGNhkDHx8IBWtv1OsbELvo6
Q4s2P37xy3f0czySxoBM1OaFHp4h7Yzt85G9WLT+x3XxxLG+qTBv/IEYRLEubZ3VgSQd5Xgu7FGa
HUL7LPDmgqfGSPSxGAZCtMaS28yktveCLp0tunTme7J7xQpxDNMelnw+Yd63YpBk6KWoihL6rZa1
42igB3hGF+628EINXZrcrMpU7DrSj+1H6LskwZwwxIFrx/KyJRrpscIDfQIcO5+K4XQdszG6psqS
xsYe0qCFkgICumM+zAyaxo3s4bMLnecFqtkRYg9uBmcqUh5LZNCplnIhzCUFUeOyPJNAQO0ej0lk
wp6ehNVj7SZtcaQcC1DXcGiajhoJTlHNbA2H+PJYxCQejUQweFTqrQCyeFk6Cg0p1toreFka++Kh
cfmxnOmbbCSI2ucIkLJBTKJLC10620l2uV2WhE5bLrncXTyLYECpDkKjPV/wfZbtmSDKXmywuDXe
Ph0oxwy3BDNp5yO1GFASFKGOekHFXWX8ur5J4PNPJScWHSRPuOx6PMtjoCkM21o17uaw9N63Aylg
DijdYgie+3rgqcXAUyHmFsbgcYhXB1w2g5P7xrOwAEzwKnPUW/4C9dH5MbAkgt83N2uNZgzX7VHa
L2Tnmd68j61vMvM0clqdaY/Kr5fSvGQQg4Sy6p/W7+/bOZr1scZx5aIU+GwvQ/+xyMmugrFIBifa
WMhaMYZlgCdwXeIpK7th6UWb5TUieAz9Lw9SZ7CiM8tGsUSIezkJRJ2jrI9WiccqceCI7S8JjaKv
pQgiwoh0v0W0K9itzLOI6ZsRpVqDTt4amsUgUnBLOzkGYSteVGcfd+Pcm//eXWwfFyMoemzseOTn
zyYjzpFMBpywFE+tw0CHF2NI6L1d3TYCGNp5sd896Prb2L9VY6Cpr3s5LCoqhm5U79yBXL1GQQcd
2mZ4XS0UDB7JYoApLbvWTPF6OIJLXdqfyYL76Js2h29tGDi6yKUmhYVBoQ9vk9O6cNd9CE5WZa2e
0u3V/zPjRzHT4P4tk8ElrI0pQT8OrZBuPJUyqUNiuMlHcCUH5Ks5d+M03n4LY7BpkGs9rBMoSIWt
L/PH3jSZJtb/MTqdXcjdN10UxQp0MbxPdBXv9/NsRrPhaIHLsTLL5oibDJ9H4hg8uppqdx40iBMQ
TZw693pIluULGD8cjqApSDdQHKUUuir6GBm7ELswS25og8Cwp3N+26UOqFow3caRMnVDjaUwltCj
oT5OG0hBKcFCUl8lruJixRhHm8nW0LEcxgiipOiUWwE59zUgoKQ4ztEaiqnQjw8sieb1RU72aY7E
sRdVLA9gUU8hDgwtjhcgnjh6W4M0aB5Z357QrGCQLe3qJ/vq7ba7amTn3lYl9lBicHSWrZ+KV7Di
PD7qySTL+DcxlpNiy24RVvSD9s76iDlsgg2b6NYBIoOy8stacfxOncKusUDmLtN6I1ZQY5cRfch+
fCPqO6KD9A8qDJ273pLLep/biXec7/dgQ+/t6AU5Ps0GwXZqoafTlVw3IxsbtTMel9sUIox/GHM3
XbVekMscP+ylRBuIxWelm8K3sQDmIrplTd70V3rU3rqyE5Eo/v/lv5PeeLfRZPpjLIu5jVqrzyqR
+im6RTHchgxI5syPoEUV335FrzrWoV8xlP1SnHm9X7xTpP8+egqodddrLbVxBfu0rU3iPrbXyWzk
WDEGgOQ0Cavb/SstT+8h9unuDXcFa42wRZuflpj+ZJYlW9gmhiFzRptWbOpbhpmN4xL8cO/vmQNG
EtfyUwdTpxzQm7pxDeNbFKMYaGPDXssgSvRf1p/qMfY4aDfZQDOWwKDqoNUYGU4g4XpoXbS+UzIA
zteZBu5vJRhAtSi5uhFAhEO9GZsp52ib4beETob8I1XYntB+uKpKZLXUyjzvtj6G29/kF+07wlDl
n9tsFvm8z/MvQPmPamxf2QD+ll4cGtwVp7UHvjwglL9D4Eony3h5iMmqy1g/BiTPstnqvQT9QGpw
zJ8CEiySEL3mBBU6Hzvs7MO1IH9AWi3saHPvF8cWJzOMY/kMFtIxlGiQIf/mo48AUIXeTcTmvBuR
mgMbx47FMIhoaLVxHmqYCwYzKhKsa1rF4Njkv0Dh94djoDAxwRQQFdAFyQmsByZxA0LAiKSec/Vr
e/EHc15Pfy5gduf4wlRMNlaOwY4rIuiyySEX5gLkNd/amfhZffLE8M6QwY1b/x9AXDrm08ki6+aj
nqk1esUifDWwxvq0p4Wj29SbaqwbAyWp1IeJfIFuIKxfY4NaTsIPnmK882OwRNfP8fVKr7CcJDsV
dYn7ZBXPOqbDkX+sg6Xa1coybkwFJgg717z5Z7xAE/2wQhBm2XDvcL9Z2M1SXcpLjAxwTpGjIUu9
q2eaAMQHpCw9aRksLLvwLt4SNHkcOdN38reODJqggCs30oCTXKK+2NekE2hrg4MME+gPP9MaNWr+
krvJwYSRjbAkvIPVi6LVQDvKeIWOoDvJHBZKYTrh185fvbmhe59NqLjPB45LsHOW4lW7oWBMz7Uf
HG+Ohj8wJhyEHW13B9swt0bO+44MwsTdcDNyBeeLhgks5VRmWDhd2Wh6f6M8+4GHfiss2338UXn3
EUvTm8jGFTkHKInhVVD44a49/vZBd7JyMTPOO9JJaaYkmpqiSnhn6ioT1llRKpxjquJ68JC4QQ8A
KZxXzV9AQzTDEo52U0c6lvfXkdammtBnCVjMFkjpVeSIhm3nphDN3ojewsYknYX2FF5mZSoKw3iu
IWsKjfg05jkkJ9ewvWF5LYzWa94NtI1feW4/ZZ1jEYw3alFxkZRKgnU6zvaz8w4ccJ4MjsYC2Mt7
sAJZSyAAmSga+qNZAq9ajAO5GMHALhqOvCkEHYtjTEPI26IWLjgysyRtgA7w3xwBk52nYwmMMTRa
2GMaAhJQy0U97ZOkNAICAdxjo+PKYW5sUEm156aFHLy3T2A9DO2jbzwh9MGAPUcU/cls5DNWibm1
w8stQfLprpIDYEw8yQfjGVyJl+eafDCNJTFXdVMWIZZ1DhSc0MMnVaDXVmuK/CFZgJXV4TOVTwUH
Y4nMxW0abV4i1YHPVRD1iICOf6Nx3JTNpOT1NYy1DiIa2jaH2BHROPLIr+hcePrz8vhbceyb3QmU
XQslMi49DvDmhhfPlLhbdjmIwObe8/JmZR3VBrwOEbh9FjObR4k/meoafRQWwJMsLQsYOE0InE66
rdpHAkxYuZfjBjtnuWY3mekfy2N8Vm3i2GwpKjgn6ST+yUk536KRM/XVzh4wfTNb5BJ5LkLydPji
2vz07fEPirPPdq0a1KG7UeFOhwU4lPaO58BTMdVYP9aB++KWyCLcCpMF1b7CqvaMpLvNDIsy0QTM
MUEeMumME7e3801OQmohp3UPfjvvaDp7n/T+8xcnrpjMEowVY7y3umbYyanA3EGRrcyqX9rb12N/
mgwMRxLYx/vQgncem3OhzBoXoDK7EAytHvZ0MANVfTS2+YcOqySXvMInB3PZF3ym9cMgRTjEi//E
7RXk4Sw74iUpbVyIDf76i6P9WoZzpHNRrGuPqmYnCTjDkG/hFp3+JSz7x9DZaa8wOZuaENzBHQkq
7IUAm+Zn4L6B3ePDtas574rkYCE72KmAv7k3IhpalLvL7sAj5eWhFDvjFUtGmaCPhdp5jos+dtNZ
RdbkEhAlIGoL0u0mxm3M82buOTI3/zWOewXkAdQkscN3mIUOXUv8gVWqsyc0tvwv3ZndmiO2faoP
V3gAAo21JznHAttUNexBngOqvnhQxbks2UU5Z63Tiki++5vmrd/Dr+Ap3sXHfA6s+v/gCAyAXHU5
SIueinMQrZ3WL6J/srxIsoOcnPeoF12wuu8xpPCcj33FG+V5AM/mHY2RAvG2e189+u5icZ9f43KC
ca4X9t1emBfllhnQsEPPyWm9PqMKm7szK3KfeEsEOKGByTwWirSuB1W5f7vzLl/hnc4re0wWrkdw
zL7TWzNHRZ6+R0C5jVcraKnfUPo5IJvOu1sm05pjUcxTIU6L603N4GZoeQKFFR7JyKMG2CS5M1eE
rN6wbAIrT7DwhG5X4ZHO8MDFZEISNNuGgSxBURAVeIlTznzfdtFAhKcEbTzgvCbu9LMPQnz2gd5q
UavFN4hrbGSMkaPG/tueYAJx55PXVfaBuOtwez0kT1dKb84dyJokFxgfNhOhJKmh94YB+THJ0KCi
OucL+YNonKMnL2Bgt+iADeUiCArFTpSeUzdEKzovT8y1UQZTbrpgYFUNtVHE+sNM8Z/RWOFwL3Fe
aMIuxZGQc7xIBeSU3gm9FXgAHhMUas/Ofl4T1SGoPdquPYsFm5cV4JmLxWQeWrBGDrEC0SfapuJ9
zrFJCrdCP6PrOf3+6ez5OumxeGJlbzAXQKqlsPpKOsJNvUzVcEZ2YzGQA/ayuEzau90gsdTOMaUz
P9JsD3gV3jYaRnWouXIAnPNmZBuDBEW6WnIOoeG8dpzLovyzAPP3YyGckN1i0Kc3dTVSqEM476+z
x396smAyPjQGW6TauMRnmnPx1v18G6BFC91MZ5cjhgdhFhOntIJ8riwNYl7WGnI72x6PuF+7FciH
0IDrcM6Ll0iyGASpz0NZGvSjLPGI897X3X4732OoU/A3td37YATimAHX/5h3zs2M9bi4p64wvFrO
BwclXrRkkOvMRStu6yr2M+bvKXsV5/tR73oA1hYDMIMq3mKxpLbROu3rACPHDnGedo+FGGxT0Fn/
j3bLZIUb0DvCu0GasN/9er15ti28cS/cyUgFI9vAeRN5W7Zx0Kz6BvQoAkClRiWxIts92IF8PLSu
hO74BRPYC687fNpGRzKZ9GNz67LzOTrLx2wuDv7mtnoDbYGbO9WWhmOHA3hneI3O0+/jkUz1Z3r6
knS9YjWQ6YTz9bW1B6J+SYscvLB0YxvlVOTYyyRejQQy/n7uGhz6YNEQMFCJjArwGbvM7MdSJh+s
IyGMt0eBAm4nGUJUW9yd9//VK2T05xn3NnI9i0wdf56yHjnx4LbH/vMWrSiX4rNdPtPFBI8VmqQi
MkciGf9WulS41ApEYvQ0Ic1w+mXb2dqYg6LELq/eE9caqQ5/+fVIIOPXsdWUoXwJFKy7/pr9efmv
GtJHCrG5DGO4lap4geEtES5UWMuY2/6b7CCXO3N45jAdPn8rwyYwyjgQsUUP3hyTzsa2EHT1bJH4
1NFDu0Nc8vEBsQu6LIrXCc/zaTa5EQphpQgSJC9PaBOjbTfzHVmZ5C3ADCKPsGr6NT7Sk0EQjKpV
vSbio4GvFPSQWCiLTWY7/ejXmBbDNsjgk3u0k9A8EskASFkqIKITdSi4xMz7tj0kTuWHjhwRCS9W
0HfEtJLnoK+EdylwnJxNeZRmriQouMkg0XlZr8PdOp55CDnROOP4K8Nf2dg/j0WQM15agOMZBgMu
QRzreZzCFT+PNAFXrx+7OvcjMuiiXuoyyejVs0ZnoeeBNcDfEVqDwi44XqQyHX6NPh+DK4aZXoKs
g8Us36sny853WPfIG9n/FydAlAiWMUsV70MBo9a24RJJkSLFCjR6x/txgFHOd7hLFxEWxzxhwR0v
FJ9+9qjfEplvJFUgt7hRictk/t7OMSWEwKtd0zIRLw0wHeyNZDHfq7w0GMuvIQtTFM47clLeHsjy
C8SWiYvZ6qevr8cGMknUhTGAf46T+WZnVcqCQo8Azc5ns8fIS9o4AbjBih57LOZEnpMV6d0P7DGf
HVA//xOS5Ik+PWbDLia4ozjvWCru75vi++cwN4XVXVUprqC/E89uHUnn6cHhZXP+xU7/EXJ3mpEJ
1UV2RsctdM7j2fVVKz0yw/TmC5oSHh8uR5m7KY/kYCexUQ85lNE+sT2NLhnQOLg1OfM1+nx3exqJ
uKplkAZpqCDfvdUjOui6cDoya5E2eqzLdCLj21DupaaRpDTJwuGa4dBQ/Mf/0N6ON5bUOQ4vOpmO
lr+/jvozimyxdjsKrxC0FA7h4dyABXkWHJ4uIuFx/f/LVf4tiokfr30ix5eIGv/63vd9s6EWUmKi
+54+J8vgiKxQh3GBZIMekoiHzVSRB7YuM7jSNWZ6FqsLdb2T9+7NwelCX5IEne8LykxHKUN59jJ9
z31rzOBLawTVYFCZjf2iLyo0dC0Qrgi75Rd3kuRf7p5vWQy05LemiOIrbHNJ+3Y9AU2icx/MdC4e
kGDL56jGczYGObqiK26RBWlOeCbSU/0y+8MLwHjAwVKLaZLZyAGG549L2hCD5losa7suE7CZqDzs
4MpiMlFaLg59L1HPXnu6XUbYqRp4wpH3huLdpyyh2K0+61f9/pWwfVv31++f5Igx6be3zgFVFe8r
cdViokrrlqWhHlOjlxDimXgboomIdic8hqtJvpIRMN4TfSO4aqwwycT7RXJaX+fvnwLBGx8BHYaZ
fAxWoDQH8o6rfUM7LS/nPBnTaSbWCIqaCPpCRkVNAR4raq7ggVC5A3o7ONcKteS/cGP09xmA1JVe
SatbgsDcwgsElBw1Eb9uvLGc6YzySAwDjiow+KxRNV4QDBtrJMrxuH78lSYnOM2RDAYCW/NyrmIL
qmC5hUdrp+iga5fmBWz+0Tr0rw53pG4SAEcSGQDs4+CMZeEZ/TiyXzuoU1kxErr3WU7eTUY/xKMP
xQDgpamNKLZSBXns0qFfql+VCdZJzsDSwjtJelKPZDHwZw5B2qkqTrKBHMcLHR2lUzzTeHcmx/ju
VjPyK7p1YlCxIvYYXZ3qeEDvKG//J8/w7pHISIR2zYzumkLEC0rpxXNLkptdmB4XzTmf5w5VIzly
XHRmFEDOzV+edP89XQg9ydA8UvAObTp4+ra6exg3EmWZZZqfNXwd8ERiwaWLqKIjtNuXm/ebTImN
JFGlR5KSs1CkjQlJhXtytnf+7PsQtosI116+8Kqw09fHSB6DEkN1HqT2ikNU7ht115g12Rv2rsYm
iTeMEWALGi/pNxkfjiQymBEXQ19jZYxyvLzoAmbT0Dj1ZB3T15j8d3fjSBQDFnmCLQOVgsOMacRr
YI8XWjgxS4MqDCbz6M5nDh5OBjEjgQxiFPn5chN0CBR9/X253nooeA2b6hc2ov4PegT+PkkTfB6y
amGliSyr7DuoPVtnDWPZCGfSeDZ4BlGfwsJp5UWdOuYrR7W/geOnMCae6cpWbaW4gFeDtrt3kNjB
vgbrCTUT/Me5IScy0T+FUc1HXmAJbZFi8xWEUXa9YVWGJHTm6GyqGloS4on7G3x/imNu/KJSy3bo
IK4qV7Vzs+VFQTcIO8Z6dbHRPd3TTS4O50D/DjN+CmU8L8wuadKDJAu9fXiydBbWolU3D5xR2J03
CNx49G9g+SmOcTspEiypa0oYC8i/dJJ9iOjomz3WiWcjjL9lZXsJuqwBeHWOB5ZNdSdir51tP5Yy
kdD5qQrjZbcSdP+qAVUwASzacebmASYiblu1sRsJkQDPPOjn/3k3/5TH3M2GGdW6UEGeo2zX5TEW
yLBGoooLHxwzZJ8ntwHkPaV8/0Tp7/KZZ3B/g9MPNVjK6Cvu/kEv8HUwL4zxOxGehZDmF+jgVDcN
9wZHHse+2YeJgEma4UpPbf1y+Qi9bpfx0JbzXe5MrCOUaIO4kq4NFMLY9zI6qp2jC17ycsWLn8eE
NhHp/jw85l4WtIuRDiZkvawdAc1053mL8bf78i/OuU3ETz9FMcBghGBVMM84OMEi2DLW7ELI4aVp
JhKHP6UweBCmuVrnJqS8rE/Ny/vNtchwXTROqdMX3cG1dfKGtR0b4W25Xgrb9dKxiy3lFpk5/0VI
8PO3MLihX/IOveHU8C86afzf8VxJCJj0eGWCiXTbT0EMcsRiYjbDDTcm3WjtdNHcsC3DznTicFtR
OFh4X788Ms5GioKqDlokD8nSubbEXN1+xbwpFd5FqVLUH0kZKklVuo6aJYY/HdO3sNJweyS+H+no
AX7hAO/fj68fx8dSG2flGRvKRXynUx+4GilX4FwM0Hjlak9tuOYXJKhTPQBedgVWJWMEIsxxhmhx
DovFCmVOw3aknYUBNI7XTWTuf+rGxABiIVdiQk8Sl8r5HU1YoDAGA9Lex4KS+QpNO9zbknePqQym
GM25DooO6jmA4+2apOtubnNjUg4OqwycBFVhnusBUrDHfZHeCLJRdUqI8Kz5QEpUAHiwzIk0VAZZ
qtvNSloFVjJsX8ynAjWkhpujmXiR/fxcDGSUYV6fu66ikfbJGZCK6sGFtI5D97HJ8w6PAYwhk4O6
syhKguZwmXH+Og/qWQri9BqWYttCi/Ql14m5uFztypxjVXPuWW/W7LEuPGksE2CGvdiWVt7PrHXE
F8uTvxqZyLOKv8GL47nsBCC2dxmWokAUXQqNOpgnriuveMNNxsvWTUym/7AEll+4uZUXDXT9ylFH
Mf+kl2BassgW5aeKzIOFeCgzt/cLuC/YljiRIQ80WOrhItMr5XbFfaKg/rDGcgw0Wl3wVEnXBggu
GrTay+TZbkBdla05YMy5XzQGPOQsbuKUXmVJ7aqDfRTsxHS0gftM4X1JBj6kM0LSpoQcSmIwhA7e
RYmHZCJCLI5GEgWGB3CvMcAhVcMtVbD0Cq00L2sLU6N7bTO8IwsWoCbGzYTxggGWhUluezwz6QMM
3Qrr66dJDlQKt/zM04qBENNQ01TUIKazX07G1nNkt2tcVIkG153VGu9xRP/co0NkHiulnN9inb5l
XzQJ8f1yuBLRB2lDj+1a5cwGn8FsZnD3g/LwmJ0lDBI1bW8yPcywJdezDQqR2PmD0QjnMYhNAzI4
7xQZvFki2/0X531UdvENwXFDyX+EJ7WyOV79L7p8y2BSHa0lNbew7ih4LftXF7kHwh99m/bfbyFM
iqMw07IfzhByou2ZlT1PbXQDbdAKtMiwhZeH/dRN/zaLb3FMeGPEnSJWN0QByzVWDK7tyqHrfnlH
x5PCgJKuZ4o+gA7s+HIVyRm7wh5//InqE8X6by0YMGpr2YylEn8/xtYjxZE2GHVDUw9HzL1y++iw
GCAq8rY/9/3dAKoPyxswXoT/0P1Zf1l2tikupFvZN6xkoevx/kTPHC2nA6hvLZnY5makZ7VsIN7b
Ysuuj+XI3LQv70MxoHTJQBStalTDEy5odAhvj2Bt2wVg13vDmR4W2Fvxh+dXk+917AITNRnuq7MY
IcRqV9fGgCdRSKJVvEnexN/qtplnboyhpkM04zUWKhNqouXBlCUQ7qsy2jzhFaPnkamhXV0uShmh
KGaMkjlSwO9BaW8TFKyCzXYuLfeCjcVIq1cde8muJAmwBKFZVauN+9z6B94BTFwFmqiKoiQaGvYs
asypJ6kmGkEdIFyo7dPgRCGxQHJ5xTI77L3Gtrdu1keOvjnz7oSJg9cknLqlyhqWlLC9H3XfJkGR
W/ja2+K9fT2vhMXijxIRbcdB56k79YckBgAwTh4M1xCSSg8rvqOj5cYg+wW3YUNMu/QeO8pU6Ic2
fc2ScKKYOTKYuy5PChWXAaw4xqTTusjcViZDgEewglaFfWuraHevho2w7nXS+s+oM3DndibuI7QN
iCBxxFoHVdGYn3AL+r5UzwLCo4W8+exn9YVcZgjGDNFP56CJxrbJYdvx0JzeQAxAQWlTFhVww4jS
fZJvZNdiF6eCcZasI7KRbruU58U8JPLrE8+BJra3m5aEpW84XFEE8DJQlAqRnvWFAkHODYtBiw+R
VlvLl4RsdczWDEQg6UeL/6espdB+jS7ImisLkXIwmAaRdjzgmuh9/vmDGBeKJCurE0G2jpUbbNaJ
d1lU9nswE4ixSRLSbiI3xzQ8r0+L/tW/znt0DMxXPnfhWQtEHENyIdY+XsGiD7xvOgEOo6PWRSbq
MBurqqRAs47LaN64N8tuO8/aqKQ6grcxc+jG+kWU86DhsWY62+yQBbGmFledfmB50X0oTleRyEtt
Tceqc8V29VPucBNJPKEMSoRdIkRDClWdci5gI+OGcgo9xoa/wytLRJeGqeqqCk9hyQt6zEfWeRGf
jyfRPR5DGwnFE6/f+U738NMsfgphvENHi5R1LSHk5bT97XlL06bTexhFllqSznJ/7WEyGW272zlm
wIJZuN1hpydm+z42m42ySHcIkp+wSpgsFhcP2xqwSJ73prpn2R/9RPopRkgRXLCA4qzhJzroSP38
pGO9LaZGTx2mio/+ZoEmg2GxkOzBxYT2IgDF0+PvMBGy4Yw007RMALUGtuqfP2C4BJpcluczkvSD
17ZEmw2z7u16I8ks3wpvvJrvxCPyhzyWaCQolDrvWuuMGyibXyoCmiXRLRaFbdnhJni7kv6ltGWO
805EjJZogVHTUDSsrYeuP7W8FFezz/JMpUNedCWXaoOPBjSwIAd5W+FrP6MAzPu2Ew16uARwq6P5
F61KiIx/Cg2q5BxVl049IqyRHPRHodpcOOft5qMjudu4Bm7Fw8fj7zkxYflTKBMb61l4lsBPqgIw
YNTYB4Y9jL/Pztxbn5Ygk/r6ymdO184KbF5aLLB26UlPiXUlTy+Pf8fUd/6hPON7piC1Ql3gd6iU
wDRfJM7lKXg67+bkdspc/VX9FI6PRf6NWj81Z1xJBq/XLSoa9YgdSu9XrKafl4HHCxGpoTD++kMt
xl2CSK6SXIMQx9q+67/3QwJ+EqSenx7r8nfY8kMXtnUgrDKjL+VWPZp+uN3vlIXw9VgAzzjZ5unb
5WqcRQsShq34XuP5pDhokEV7rOqs+kV3SkBD0XHAZqIhGGphTbshm5YsGiyzRnxLc2FIbjg9TD6i
JZcuyl4fiUBnX5Z7LC7ybc0+iEvQJ2RYgKjMOUpPHutIPuORggr6+lTrqXOklK+PjucXNgih0/U8
tnevdGRw83wIF6GLXBPnm07wN/zUnnHNNGiySxRD+/Z0+dAX8Mx+1pM9MNfdva7y+QZzxyGveDcF
fT/OnHFEPGjwz/TM6TyV42212XGuC2iFBqcw5Wpf/Ll90hMH8yM39zvpLaPzZlxSuVV61oANgRYx
AyTQX5LDnAxPrpvuPtQVpcGxrf+mivjznBkfVRWjNQYDX7lyvcw5AvxAKEvcN4NnzxPlPUgyRElF
IINcFzsxpluXKAtMCV8U7vMpLec+1nFgrhYsnrOLcyO8mv0E4dRPgfQlOQoX8ktg1NIAgaAdAV3g
HDa0B0mS7oDPHbnszM9sPOW4OdJJaB3pyQSEOYp86FWFWFRl11dPUufJRl59GcflU/JOe/h5acSp
uOjHyTKeagxpbmABrYqqGFjk41nht7P+Nbet/W/U3EEBSdyP5+dyHeOUrfmTtjXmppu46oYD+NPu
M1KdcVq5DrEjIsUPiVEnXnvtvMfKJODkZbVaKVjKuMgd1OPF/0H1YvoKHYlmPLeI9FTSYogu3Bd0
gaBNOPfLG+JREXw9PJyYSA38NC3Ga2QsAsqvVxGKDnabAZrEw9uiQr/OE03vc8J/nm4sl40WgtHp
fB5gyGsE5CZpkSpGzzjtGMdMOgd5J7oof+jGctmYJZZuKCVwyFwXC/AIEOKjXx3jEpQ1NXMvjsG5
aSZqeT8lMgFnHsbxJa4hUUMm9N3z4/ns8V3Gwx6W0aYa6tRMOki4Op42C4i0oQtt8UBAMMLL5Exf
Xd+maDIAcFG0UtEyfK7WMRcVkW3neL+yd1g3KPjJLPUER3B4PKXT8cJILIMCoZVGshRDLGVgpsxf
CFG8uekQ8ousOgePI2w59L5mvHZvnteztDaJYpjJLYfglxPdLOB5Epw+fxbATf5r5eIdtjgITmYn
dmTzbPXvZOBPy2G8PqqTqlM7iAbd9E63JUprCnxfod/HBd3ZAemTJ5O3JZ6i2F9h7eigmYs6vZkR
EnUQKtKmfXzbIyiM5z7oWDYy2gM4pstTkYGaKIwTS20ANcul3tkgQ5rRkgqX6GbqbTu+RFiim1or
zTg0ZfUYvoUH+UtHMUB4w/4ELqHuvY/nwfmxvDa9hR23YqzAXsKVto03mN5bNy/lSnI+56A9q8l+
jytrtZEx7LnRCSLslWv4b2dSXuhsefz5vzthlt4mCjppaKi/yq4E8ikClh1wJit26Kr7x6Imauw/
7JUltamxk0wHQzNFcrADiB/evCeEXGyY6zOoG2Guf3gu8ncB5qdIBo1aNC4kYqbhGXH1kq1Wb8Q5
CnMzMExZTrcEGTwq0tabsKpS8ljZe8vPo+/MAFIUBVqZ1FA2xgZzg4h2LTh776g4jV+cCRrV0IBH
k91o94IfLZ3lYXaw395eES0M9hs2uvBciQp89IOY8CRUizK8irgFdGyv+hTwmJhLfouFDbM/Dfl6
rD0vKGOzzaZ4rcJbhXOPQXXauEhReWBbmV98KSXyrzc6EGOskF/Ait0PpA0BlI9/AE9ZBqX0MG6y
W6TiUv38FXP3O0qco2RQqVJypcNWD/UYwW0JGIBAm+Y+VoATv2M/+8/4vR/qC/ZrAPm0YOlhS8MA
1v/QRn+0gJqIQLrGx7uo3mP3dWHN/g9pX7bcOpJr+0WM4Dy8ctZsW5It+4Vhb29znmd+/V3pc2+X
lOIRu/tGDV1dFSEwM5EAElhYYPXsvHB1yA7dqYvGKjKLqhuox8keXL0fWK/1w0jTcFmzrfQl/gEv
yYKE+cjuSgT1RGE6TwmECUrCGrLBWs7T2xsHsj0y59FcDFpnH/RXwij1r4Ko9rhUFdEecyFUIaTH
9+WMidmLdLtLO0e5ZXZofLkesaxNmJnTRjQn1TQX46yl9VAanmFuYBJwCgl4LoB9D5ii9jVYaCEO
zZ/e1UD48Koaj3VyPpDUFDzTZQHjzn5rTNc6EWkwpmIgAT5vJgdcZZjSn36DMNz9XqzHkbj3XgH/
JYzG0FdSx+R9HEmIi82dmahIN6m6gf7eRUmzTuKfZdFw+lIFK6Hvh9IvWglA2PyyyHU1/2a6kkFW
e7V1Y6WJINj3ft/FHx1m1ziaQ9jnGTNxXheOaWnnqHuVTw2njh5kae7OFFCht/nVYKXv+3apnU6Y
jQavlkX5V1Rss5LlGfLmNXekHPFx2LVWsTJrwz69YGaZhqHfW0y3aLd7dPquf37AorQI+Z1/Q119
BuVsB80LfK+CYmL8Mum081Z2u+I3S3iOGT42hBNXcigjEodi20aejwuw6cwSphiJSXQyZxskGVCQ
AHVmZjw/m0tkJDM9C7dyKZPC9V3iCSPW93rZXRS73U3P+zNRH2Mxvp+zXqQKL6syK/I83a7dtV0p
eH0ineo1SmC5Lo944DOv4Uq8IFRAuPS9NESReEv6ogsYKCbzKLkIrEYdnpT5Xq6wRKJecDrm+31y
f9mFcGzWnV4LoU6ua4OEUbtc+h0v/VF/xnvwUW/Sn90lBMgAqQRz3P4bBH5zV/FaLHVwopjLXjER
sbvGDELSugiSV8s7NXptOqCzsDByCSqzEH/NvsKv5VLeQczbienHlJg0RQc9D6F7ACvW1jqDmWfR
t85FW/9Iu4tVmlrqPJ4nq7wAyyW8xdt1dwat0ZKg2ezMtSAqKOnSWApaIojM0AE1oY3MJmgDMcxD
B9xHWiZJID/4v+smsCm3ZjsS1UZsyT5i/klCUGrGz/dye+vs/b5eF2WxK63okhrvFIipzIvqKCg8
KkBEFJvgxY9001zayd+mlUcLowz3FPmtJPCQiKzpZSchaXhhXLbUJ82U/xim+0pI8MY1/nKe0Sl0
Pq+tyXjLEoDKDPTNL33PrH+83gHKCAhCOXSjgO9B/t9OrdwZXjCUT+j1Jec4d6IiGuQkkotHqZc6
0QpEM+2Q9hDEZPpOu/DgqbN9ZGqPS3dwLkK7lkQdqtgxqha1kDQdEXMyiYHRwXYHAwBoE6wcyV/q
UKYF5z9nv6+lUger8WOqDOUgnSJNH2MzddgGGZMJc/GeCc0Gj6Tf91Lmm/wmrUyiTKbgAcnL8XQ3
Udei/6UaJQlcvRx4HHJgh3ROD2xJMwu3rExPx8hSjCIxWjf1QEQ2Oo8XPWvdrz+A2uqoGhhmSPAB
WW2Wr6hYse+asd22yPvBS+qK82awAPoEz1O0tN9zp6wQuBhWzikcPXKA1TLInQIFSThQZhx2r/mL
/xwk+vncvwUosyxo1Qydioao/h951PmmKUCZrQJ5m6hAZBdwhmx2YGTOjeINODXk/kZ7u+51bSuB
Fyy3AmcEftsV/gt4OsaACrwoYiyUxiv0E9/v2ZhQ4yinBOBjVtQD5bm3pXVD8sqj2389P4uTToZS
LZz1jILfyKVcW1opgQeIuoKHHFgf0fl6waBi7vQ1QeFexJV4+pOBV289faybncusfjDc/PEXzCDX
bldOPf8xIBnkOTy+wHelN/QSfaEx5fn1Iq4vm3r97duju3Docy9lAvlUJIBD8CT/zX5fvx4KNMem
QK2c+vgpPPEmktnjJrXJS/m53gSO9P54ib8Nt9SNvhFILXFMstBPOgZaBqwgl2L002EwQ5ftLOac
rj7XR29/XFt68PqbW0cNExXMBnSQMcChjz9lzueLPFRek9FgwaN2eOuCx0nmejUtmRPDmhUcoR19
M5wlbSb4JtvQ1YPB7djTmUWJ+HkRgzQT2dwIp27blDAaXsMQLvBGxBt/Xw4kz15YA2MB3A/6Xndh
tcT93Gw8likLgsoB28sB6UylfdRWZRm2GryTrxr2Lt8XR9GKbEXREyS/95bRWagYG+lhYZfv09KU
XGqXq0KNpICH3JpbNW/VBiNWwblZG4KLN5V52rHIDie27tS2c8pM2/GdCEFBFKyOiaXJAAdlTmII
T4934/5d9/tVmD6HjUDLPJ1wULvGywJRAOZN+SNstGfJWJ+XWr/uc5W3Qu4SDTloj1QWQvB2TV1Y
FEW/bAqzCyz5KXaAjFWfFM+SRp1F47QN84bs8Q8a7fhpyZfcaRv5EqAceZmTBA7/51bVtXLsEj6T
sVzBQyXp8HUgM9Cj2sw8wGHXwbBw6vcJHUogdc3ZUqqCtJO801C5TQNgXffd7pTdZFX7fXqaLAzg
xKOddxfk3juxW7k0TXDWFZmHHfdOm/hnc4n3uY5BCZkef3j2WxwSYATKVyQ+0p6eMRHiuGTBZ2/Z
PxutUNquJnmCmYOqd8olna31htUbi3lOn+AyYEUeK/E98posVhYVkQNvLafQFcLWb7WGFQPmtBEd
7zl6yraeNeqRhWK5Ia7BcAhMEfh8fWcCRvg97UjhB8Dr48/j77h3ItR3UG9RDuj3POcYDw1XTlzq
uWLxWyM2QzO0fyKrwQDlzdKMkfu2DUompdFqwGDAiOozJzPJQYY1bO3kz8kOYwyo2+n9hyjon7Lt
8pv1+PbsuomlfH6O5ucZIcRS2EBUmTasiiQCSiZwJFijLLnml37tjTWDDnT71cfrfzp1h+CS7kUj
XqtOv+s5fZ1YNYJV0dXWzUeE2SvrktPNJQg6R0RRn6KB5QeBGvkWgExvr3mh9g2YzHHryFDNPeya
NYAzF6nbAHnUpdBhZt0aEischwGeAlZPCWvCqK1KJWJIGjV9aT+6GPkH+SD9fPJmYnVnFxkrZbEt
6f49p4Ep/R+xNGqji5W8qdKYQQLCjLFGMdK3pS3biByWWNTnLpjGS2B+F/A3Hk7zdj/jodfyKIes
jhTXnjvXFtz+HH+cyL3SUU0Fu791FN/yA9KtqGt+Qb36TWssYa7uH9Vk0VcfQulYXIzsMMX4kNcN
xtIV37b98bHbbDZuAZKK+pBB9WTjMP491aXenq30xJF3QvkOn5It5y7I3bpTM1gevONRxEGPye22
YIKIGLRtj7un6N4uA4w5NPzI7G0eLFbfOWHBXSL1m90BTdBEFTUjTdLoR0FQt57EenJwZiIjOJR6
dOENdR0YiWmD1M1I4EMtFHwz/ekgmokbm1bxso7tT+XTVVaS2dia2/uLMeR9eV9Dc41AmrVYPFM5
WkO8rIrYToizc+tg9o/65L2jeCGaPSZvtavkzPoLnvx+64k8EbcOiHlZohE3Q5pxiq9l2Rkd7D6m
dfz0X/8G1u6uboFVCZqqgDAMuVNAZW8POA/JjIcyyM/F6tLwOhtt5BPjsJtqxPtvwXkId8qkIlci
AqIu45V/1/EXRWmfcuFQnn0ygwf9bj7CUhS3er3bebWhPbVuIZqPhd53hWm3Qik3rQw9iwIDhO6G
E3/+sr+iYzKZyYZzJmPdoHpuW4bioPfiKK2MqHMXxJOc8O0FAhIfXXaKhP5knqOnhYRNLciVKlZn
fh2tdszl0DppqSeNgaSKOVlJoMuhzurT3wKc4CizWJlTOZiIuhAt/VIs0N8ho+IGBQY0nfuNpq5e
f2XHBGgpUquzcOh/lD/5vtw3q8DmAMv1T+nWxqRNWBVjsuO9rys7yYn2oGiGEz0n+puBDkhwnrEg
OQTUhDVeQRZ+diWHt8NDtJCHuX8ZaxircvWllLMpi0EQKh9fyh0qu0aUQyiqJwCnVTOwvZVnc3vx
kICsvF06qxn9vJZM1/D6WPZKZCmqs+byRugbA1wAEgQXDNnj9dBGJGkKq3yTGdK7Z9Tr3Mo3woq8
Vx/rzIwBxA6Aahb2T1BkoNdv76Q8ZVUgqFF9Ztc75hCdJpv9PAA4Lhup25CaM2xfQxBixlsLIHe6
woXVEyMzGuuz0Ev7J1m5YJuQgHXy7UV07twuqSRpgyeGAr2mvi7P+hxUsnVzBp/r6hQdJV+v3xXn
qOK5d1BM/uXxbtyj8qAPGtRWkHGTWeE3b3eluTEXDFKitM15hGY+oSNWNPnMKHdjpGvn4uNH3T9L
MPuhzRlnaZVuVCuyWr12pRW/wPF9n2Inn6LxKpKUrMZhrtXtwUhcCp6+uqrPo5GdWlnHMKXcmJzW
HC/xaVwFlmbmCzHnfRWGkkmO42r5VRvlIJ39lakBAVRsW5QtBBMewULKjvT4bAVCumxl4KR/vPW/
r1bKaKCpVOQ4mdMknhOpaL/1BjUEJrI+9+vREK32b6mzkl6YrVtajZk8+Rvha9ATnTNYuzNC/F0w
+lVnsasBZalhHx+Xkimzn4RYBDlSTNjmVXrMJ1PJIiNIdXuuzGQ1mJwp/g3QZzCh4FEhAW+pq9BI
V+ohXvWgXnlBox8gzIZwQChhiS6mfugLT6KZyBFpFvg0FkAWdDvTllXrPVUr87w9c5leOuWZ+2Ix
dMHSjNpuYDUVo9AzlLJEFqgKU9pukM1UbNHYdMi2Dnq5SZa09D5axwcJGlK88LEyWsxvNWbghkrt
uqo9b9JJn4ABXHUHjKB8GQ8jyluTD0eT6t3WLNbcrlp6qJIrcK0yGvrZkWnj0ICGiBH/cCs87DhV
aUW/P/u92VxGi40swcn/1hmAzzvk0cetDxyLavSmyy3m0elgBn5WRJoHQSPp71foB8M05OJUJGV3
yqPVZYI2NF/eAb1n/TY/Pr4ad5BdIgphoIQTRy6VpXGIrdxy3RRWHXp7ZKfaqo66Vtf9q7r2Xc7M
TMZSrBB92OWKMzQnXxX7dhW4PKbeaEsBzt2Oo9IuCkhuIb5A9Yv2WhK6KeMQIchpOGjHvNLr9bCq
jdIQT95WZfTK17t1ut2+96txE6xDbsFI3NlnoArgNRUVTwQ0psg0WLvNxywePIUFiAhlGx2EsATB
ccB8ww7A6e1ba064AscAmZjFkeh3Kcdf4aqE5l6OE4E1IOHXlXVsozTsGyXjTjtIBSZLdC48Kp+c
bmNoFPo2HCcGsnh14vTYmnRgSM6ChT8/SaZ31H8Wa5B39ul/Pgi6gbIg8E30QMRO8aKklD0WQ+8A
xc2N08fuA3xusTEZrd07pZnsK2fjHo/7PThD47fHanmXFiDiSWstq7IiByNAhfPj0OSKWmE/1EoP
LtMmdIa96HKoux7BObygenSqEcIUUFfg+QCPiNCWigQQ8MYJI9WAw13wFAIg9e/j1dCGjP59KhKc
ZL/MhLABoPpbBT0F8iurbqNKzkLcR7zYjcm6XQadu9VaoYy6Ecv44DaBOZrtwqEsbBN9QVNl9MuS
we9zpmdqO+798S7dERRR2/Sbm766A400YspWh98nUBsFf/V7cd2t9CA08gVZ9GuGFkUFI5rQF0qh
QZS3+wotaRctuI+lraJcVxF6kjCS3+d/AlvVdH6p82BJAPnvV3sVjnHbSkSlCAe4Ai5pFVNfzXaL
XCmZSYY/XhdOZ0GJf9FvVxInL8h6VsGSaqtGFzbI6DAMHX/4+h+8rKzRHvbLs03IzXuk0lTgFk2K
UKUplolOFtlgPl315XthXeSoKRGwMfC3iDEEWaSpImJGruOBNLfu2F125Ix83YGcNkKT96ZfiIFn
LuiNKEorojAcFDED6jx7jzeKBUJEfrOEWVuSQSmG1ikqxs1ABluCfksP9u3Sht0FJyCeQOlVIbkP
AQ8Z6u4EicI2TMIR1cN70sBryQHab9SX5MzEAzdyqN1CWwgvMjKA5T7eS+Lnyl8JTvxU6d5+KTNP
fulOBa5WRO0ZExdelYVYEaD53sIjePY8rn6bcuzhNEmYoY7fTmsdmZJ+u0hFsbRP1B0Rc6kqatLv
eEoH8wUtK6ItoCE7e1l6z89YgJsDodyknGVcNQUQtPFf7K/YEDDYayEIm7nvNyLIJ1wZGV9CVi1i
APSX1zt/45md1a/YBTc5Y/uvZfyGYlcyImDmZIygFU/hS+skr5q5RJsxKwBxE0q1CJwUuqCnRD7v
sWDuOgk6Z/pIgz22WEs/T/Th6vvRwFjkYoqfr3+ip9yZRpBAPZYwF32p7NUKqOhL9Ti+8WAASLac
cNC+vAz637XmEG69x6KWFkMZE2XMs24A283JlEa7b4389Pj354IKoEQkTRSR6wCagFizq91K4jTo
MI8XSkso4UL9b23yi33XM974Rgh1JE02ll3SQ0hgFpa2/f9cAnUarFJK5dji13M8THjDRolUQsfq
UhR8VxhAUHSzCuos/Cjs4joDVB5ox9fn12wl2ZyLWXpL02Bm7cjVkVCGvZ+EHkYL6yGxSwrKrVPh
mAt7Nmt2r2RQJh3nweZhhLW8viqQwRqIV8D/1IAJb/v8b0zjnDVcV/KInl+pmSaHDbgVsabQXe2U
F8BC0TC5uezN7fnn8dKWJFHmPp+Kqg9j9CLxz4ktrrYTMDBLudGl3SPfcLUaMYjzSG2wmmhV6+F2
vdSKuHgrKTs/VlMLmhscz27j77PV6YQ+TzHXnx9v1byiaQCsACsFZkZKyhSrWdVIEmEOyTw9/9sG
5jlfQinNCQFcQAIbFCpqaBK43asub5VIzdGOMBqqM1ocXkY+gJbVQhwxZyivxdCXpmhHGAE0l6hO
6Hq25viHx5s1p1fXAqgb49W+wjQTBCBH+lOe+cufaD0uXcu5WOVaCHVNvLxvxoGFEDbRo6daF57z
lXzg1r5Zu0ukeks7Rl2UqETdXR4gi3e4refmq6Vwfl4AKEwU5CmRNaWsPmrwwPoOaJWaMGQi1MVV
NCEmenwqd2lzYpRB84nqKV4oqOpTq2jkLoorTyCz6C6CWb1lG8kYjAIz1F6fBZiY9r956IFaFLA7
AYkoZD4pRZhYf2xyDGc6ga99p/vrfHCGdbc3XDYlFITfjN0aw2HptO7aiX4XeiWWUo0x9yKPiVSQ
7F5MidWjIwYIFkAkmT/PwOT8/CSgDUiM2lVRFJGAQ1mKbu8zoWSnrz6A2mkw6wWdkuMDsNOTDRf4
+tqYMSjP9aenlxduf/wJrMD6WcKz3nWC/y6c5LlRUia1MupmZ53Xp2wREXcIyVFqpGcZINICWOX1
3rA4HLd3ivYSWvBbfXHVc6+53yz7/5VOnbbU8WHU8JD+ilkAl43NxYa3Agmm875G0fRYkh7KzFkq
f8zGGtdiqdNGCxLXyDXEeoCoqN/ZGuwlpBnu8e2Zs83XUqgjHcJCZP0KUljZPBAUJybZ+itQej4W
cwfwoY+Q8pdK3bRM0kFOjTnHGEC061/anZSYqIs8fy/Y0N9iFf1avV4U5dXiJm4YKYEwEZMBkCRL
dMH1nrSXLwBsPnorevNMhOsEmTBgxd0mlZ9yjoCSCyMs0A/bYLBu9hewTd88/qzPn2fkjxccr0Sc
3t03gjoWQ+OQT5doukIMsZClWO3/J8S7/FIUK0hTqQ7BcA4uOQoQM4tPI4faJ4ZdpZb+508M9D5o
eiq3sBoU42ozslSo/9r9BrS7132wzv4Uzs/P96LNmzc+KIIIYLwVJXjyWycu8H6SjymSQLXFPxfb
AX2Fp9wJ7OCtWtm1U+v+yvuTOYKxDg/AxJm5CdT1akGLyFW727Srj6C0KBrSPJ4SfIRwSLYCoA3J
Md3FZ21XQppvB5vyiVmSOeeQBU5gER2h5xagsduFF72aq2xXoj32UhvZalr1oj5W5rrorQWduMND
kEtyLYq68nzPCHKq5OIJ1bRpJb1lq8DgSkf7+FHAFoqQyUPuUrV9UEU/3ti5yOZaMHW4nQp4qzAV
oK/bhhbuBfpCovWSqZkRAiyBwAOXjQIS9Oh2I7NBHKOu6djTRpOs2vH+eHCfhwUmhxlDI4kkysSJ
oQcAWIJbKUGolsKUSQMoZnmdm8y0s3St0qVVtBt1UbVfH+/cjG+6lUf7JjlTQk4Sh5PoJM1RmszO
HUcbl5BQpgHz745f+MsN0eYxor8kccyl3NwdVkHD7ysowagiEHTIqFAa6jWy3LaBAtBTYLCG55A/
qpVgk/8NjKGyB94J1gtGdsY/AdglIOBCLZxkcqi0gTfwCkii2v7UJPZOltG4rQWGerGm87F2F4QR
xb+99+gZgsoAi0EoqWkIrMxlXJq3Yn/SMHvKc2xlXHCD5JQeCPh9jV0950qm6MV6hICNpHcLvm+m
bIqvF8jTV0XOCHmtW5VsCi6qEikYToAx2N2pjZFkia3WqY3m6SDZgv2BwYImGTA7mvsucRtjcEhf
lJwvsX/e2098CZRFEUmDDCdTmlJHEZA3yLGfhC5HJ3P5PTabIP18fCWIsbjbSwmBIpSCgBqp5apC
M0pcFA+nbOAYPc9CQ/XY0JTR9pR7zVaLlvoSZg8P6AcVKCXgw1ny368OLxvirk/baMD0ySxaC/UU
f45BlC1Yltm9u5JC7d2gCV6icCX2Lm7FrdeL/qYQgsDOpUY7Pt5B8T44ID1ykqCxcDiARFGy1JbN
qrDBFsqd2dmYsL3mHd5hHe/M2Jiufanw74Y/ZrRi14DNjYfc8bdv8Wq0tY/W9leF1dqc09vZT/Ap
KUbdrvD3zjqGNuEVe/ytM4mK22+ljlsQB0HEHPrhFPGBnqP9n5P1wdv5xXPM87paup7/0uyW2KHu
en1g9G62iHJZXhkJoQzSmxNT7EL2I/eOnbBSs4MEMvj0qeBwgx4vdPb8r86Ecl95rHLg/EqGk9KF
I558Q2XlbVetZDWUFqzR7xW5u0IKUNGgOZBxT6nFVXzWpH5YDafc6teNzTvZE2cyf+QjOd3sJ9/K
dubU7uMFzt7bK6HUAjtmkNFJmsGNML23iTwhNIoqF7dVHUh6kAu+HsfoR34sdM6N4Bz/WSoVq6d5
VqtZgKXyfW4NrtRgtMBwqNw+t6sMLwSL9/Sut5h0yWrMn+e/BNM1CK4dJMkT8uHESs2BxwCQMbdU
pl8whv/L9fhHDAkvr4xTCdhE0jbFcFK1pzF/ijXV6Nh16Om88u2/d1mgK9yRWfQ55GfvNAhzT2SY
e4DKNepWph4fc60PsSHr+qlmKI2oN6HDl6EJY7yShsloPLtlW6fKfBPQVFPknursXas/S2XFfPrM
Dz9sxJwxZHEpEJwLWACt/OfjKPXmKqbLYgFXKfUsP3Lq9rmJTqpojv0qtZTWUGM7N6V4E7Wq3mBE
ivYfV5lhO67kU5rOhFrWNwyOvsh8tLek+TZWrKaoDKVYIv8i+3x/DkCQAjCFmtqvpb86fkbIuk6s
4DU88cKPrty+y0yiB87jW8TPH/c/YigX6Ml+BvKvGkaYsUXxDa0ciHWPTXqoJZDgR6bU6AKAzYNq
JtA1CQqhikAV+yCrVlw2PwwMZuCEGy7uDD7kFu740h5Q3ixkxFLlu2Y4dQhQxTgwMs+WmPy5HZZy
NfOGE4NC/t92U2o/gBqm49gWXiHO7Sjcxtq+LKP3QnvSIjfzi83EvgvTS8quo8b12taMmHrNqNtS
Y/6LRYtghJaAV2NlhZ5OGKpBM0j5CPOilMOnGHZEjjiYQyFz2y5NMaTtsQ4QpaU17VogiSmuNK1u
NDEKSjx8/H0tPwlso8cYix3aYb5O+WRB2JyvAP4S7TF40HF3bWIq5g/yQ+7hBn/6+VcdrNhe1dtS
cfqvx6uaE4SXDXk3AneriNSBeozUq3zRj6ehLE28UPWGac+o77hTHh5Uccla3+f6MOpGxTAH1HZF
oBwpyzDGSSN6nTCeplxx4vbcD6mdTp2htmtB22gFtxbCHy2rrcernPNF12IpJ+hzjQCqGmU8hfyz
Uq/D8hLH9mMRc+pxJYKeATpJAwrJjDyeuvrSd4eqAqI6sMNE1NX4VMVL3nXu3IBO5FCYJql5ibrz
TOiVoH1mxlMTAKEa40mjPPOtq/atG1RLRZN7YTIAsYiVOQTLvELD4tBBMkRBwOINjkd2ZXf8p/CR
87oSL/iNe0N2K4e+YipI9EIfchh0fCofk3IpcmN8eXxQ96+ZWyGUKW+6RErGiEfsL/KlwYseu2by
kV1Qh5lHKcRgiBarAM5JyBtuzYUWcyPbRcJwkgbkz9UvRD8DQMuDNTGmX+vM1K3yCx9+M+NrKm2U
8XscW7MIGFPy0XgiRm7Q/AnCv6JH+scytXB5ccXnpg9P07e9US5ty73+3n4vtfd5H4aS0k+wOPnT
OD03bm12sp7zpuz/x8mwW0nUAaS+1Nd9CUmVsgrUVSyVVuy/obplsBFrZ/ICeGEmgwR5cBDIBCvQ
YLrxEotignjQsLI42Qld4NaFVXXHQUDLQN8eM9bJVLuvWb0Hq6eGVnCRNXwfSQTPadhV2xlc9hll
n4HQ6yk6YYKFque9bUI7KDJMaA/BMB/tN4C/8it9p6ryUPPjqR05z1KrEgQxBfo1uzj6+1jzZ+pL
xFpg4hhpQEH3MWUGhZxTawUscyexgoseDG6w/dxSxqMmvUyyVZSHTg70mDlWvmRgGIuUPxfMM3oZ
5fAnkjZREP1J1W+Ffxazd7m9yILBtL6dNwsKMmMGrj+T7j3wOUxvHj2RP3VizNucPFmNUoZrTVLj
p2BsQvPxtvzCBW89O/wfMN5o5mPhlGiS+QpeKY0VEXxpgNsz4PoCq8jX15dofD1t397e3t/f9/vP
9ZkMX0MZIDG+H8ufORbIRx6HI/cCRp3sx5UGFIEs9xo3SadgmwKPIjuDLdm1ke58J3SajQA2b+El
dSZXXnFWfpAt1kG+OllH59Z9/Ckzr34Vw71INRkmiwW28vZTQs1X5URLZLSnF2BQakrL863MYt5r
dzGteh8LqAK6ofAG59Fhghr2rSwuiJSwahX5xK6DdwwDdVFt3WPCkFstZBZmKtiQhE4ntJkpIhoC
KWc5skIkYKKYDPgSGjNbEBVdUIv7K2KoE8ZIodN/Eas8UyKDSAEbiAuN+I0G9Cut0hcFYH6gptxV
T6cDhuaANdUYDS3Uv+wV6f7WT7YOs/JSP7mua7hry3L0CIvHNJcFvzrzILz9GuriB1OfMWxeyCdF
D628M+szCADCU+QaRglK8wTZpPVi9+m9YbsRSuPeoNGcNgzYAjw4X42P8atMLOFN2E77DEXB1wbg
3aN/fKzAM5m9W6FUOoANIzzBgxL7Dpbaj93BPhzAj3MIDIYMLPsimw4Qliro+aram9j3I/h7PnkU
Stxn6anV/+NZYhpHPgh9HXilaJiYR+lelSWyPw61DJx/+7Kzq20S2ts33tYsZwJ4lfuLonP8M66V
YuEJQc6UtmrXgimrEgDmwjE8BE+cyRv5TjtWnVPGeP/bjXB5vO0zWSasEgylYFwA4RxLPyMGrS3z
kG1ww1J0AnTauZ90T34a/J33poRG9BJs4vH1sdD7qBQFGdBBETQP/qS7BZUhYvpw8NVTQcYqWufC
WUKEzN2bGxEkaLqyzFmoDVnveQqmK4hrDXcnskOLMTr97c03RBfMJAu+aFEidVMnNm6FxAfT1wA+
zd7AAM59tYnP3Atv5jYU1M12S72pv+aP0hRRQ8kZZSYkUVBuul2lzJUjqs81VgmMYrcJDM0qja/A
DExCEVHoqZ2jqf0FHZnr0ql3PQYJkT1IHV9n7RfMh3MjE4w5klOh6T4Cr2EEkAj5+hb/VDjoqMWg
sLfR9I1+I62SHbNq0E3tGcGqtMDZxSy26M9qxtWCKNWX0yoNGaVSyJgB//mcH5Yww3dEOrjVhPwN
wD5wb6OtmIqWFRTMGpDeKafGFA1h4z0xL4UN+j90K05u/BGYk+uva4d7q+1KVzc5SueB3jiNE+MQ
vRce+8Ci697b98t+lcimjpPgjNHBh3wYYUG8Pc5I7cJMTUIV4O8RbTIf1Uqxpy1v6T6mrBre2+Nb
OJMaw1ZciaPuCMSlyZRF6qm1um2NgqitWMgD6Zr1maOVPHICQq+0OFFrBiF+K5e6Kb5XB2IlYJky
GkabVb4PgTjp9Mp6K1ed0+096/FCZ+wpAWfgCYG3BBIYVGg0VaFaR8mgnjwnMgW32eBgbdYtF0Kw
JTGUAxPUkkPWFGIQBrrDyn/WQO1WGMr749XccY0RDb5eDvU+TVS8E8q+V0+XDN2lgR0/eyvtxd/J
W9KFn+kKXCSSmu+LPXbkh2n1FDTUXcBCoGnIJd6qp4xQPk+kUT0123ItY5xeYlaWaCrOeIz/SE+P
l0mUjxYGEmtkL0SgCRW6h5qNvBJs3YF2EkorFHVYKBTR/EyfFhlZZqJZQpf9L0nUfvqNEOSTH2kn
DSMIDSnwDYw7F8y4PcpWzxn8QkhHTNj9wmSw+giEGVyltL8GlVUzpZl2yrbRUT7y5vRf7dy/BNyN
4MlHbvSIAHnHuJzNvPhb1hYXlH3uvSGJeGgAHCNpMCKUHZV9X1M6udSAJGM/yzX/Xf1EL5nFvyy2
K86dD6IEwBwUFY88mhi2TT2xVZoe85gxRvYl+qM0OrLkid4H+vSpLGzerHG6lkblOJpY7kLJazWk
53SO1flSzzFEFSQBG2XPxkb1gSHxfKovvfBnHB8Jhf61SMqTRy2jejwHsdqhOURH8Zv72y5xt88Z
qGsZlHPV8kLhwrjTENAGnd5/Snv1UP3kdrNEvjCn4phv/IttRjc8DTvgQg/Nf2kG+sW4xrSV/rzi
n0YTc0brLWcBBZecH9uKmUQRoG+oe4OQCixDeIvfWqaE7TJGbSCQXYPxG9i7yZU2LfxngKowkLfg
NE+BARDA91kY7ab/WmpLmXuo3nwBtbdZ0/jDCDJGUCHkuv+sK1ZgC1+1I6/e9ryZYjZSco6c8j+2
JcBBkOIZMCWgAqHb0Ua1SrlJAQGewk62x6/KiltPP0zT2483+P5ANTJDFnurgh0LNZvb/a3ksq7b
Apx/rFasEYf+KSdfcdMMELKCH9iFUJr82o2FBKmExiGLgRcCBy2iwqBRiOWQLWL+lDAwwnFfZWbu
SZXFC61gPF6YeHcn/g9n37Ecuc40+0SMoDdbgGR7SS2JMmfDGJkBvQP90/9JLe5RsxnNe77FjCZm
oQLhqlCVlYk0vI6LTMFDH1H0vBgFbdomGkZFexbGO6nci8XBjHaFRQyo4frCq+9/heHWik4iYCbs
aewfNBAlyx6iNGoom/5LZH+areE/FQkdPQkVbPz8rv7k+dYyn7qKiuU5ZIehD0njuz6zG27XkNUA
SLviTpKS5jVOSN06eonAPEUNzOvjg8JWEDpXzhRfCReKuHIix7jyOWpT1Wk2vSizwPSdkg8Q3TCQ
RoyKRnCSMCq3gVwwp2wGf2XnLFkGEQSwaehEmFjjLneOqvWK5oOw5hndFNJG7mPw0yhyseM9JhmM
HenG4HF21qxhrdC/tLTahC1D2GeBAXiOd+yEqmQRsmKA3wAnIRHB94kY77XMU8A8fEoDt8n3DMDh
6DSyfWTeZ1ZMS3Agd1SUtoFAx4BoH9ZwGEeXV4TpD1ITUL34R2bb2HSUNgThvZC/JH/D8pTWPkXa
uUneWUpbjTQxNQ/yW7bX1LNojhP9q9+5lXlU8K/be/g6jv/ZwaAzg/C5qoEv63KOdTXUEFIgHReJ
8gPeTxVQgAn00cqCbQteD3YFNlw7rhSwcWj8XCe6aMdD+cT0tLFlyTepZvl2l2Z/0+kLVZbntFZS
Ay3mSqqQ0tJU0kIde3d73NcAkAlrZwGZhnh2AhDP4kklkDt9ZGbigUE22VmylN7Jgr4LkqSEGHVD
2x5s7Irfu1aBs4aQuHC1NOIr03cdyQAiqoHNFI/BKZM8v9zaXOFFVI3+cxGlOaml/BzhyKpVRyDO
SkqsZKzXD4Hxskobc518gWkTL3coGasg0JnHgqqvK6VYicxL843fgSO6k9xW3HS1HXpdvec10fxv
VV6pW1wjgSez+GYJRF6Ajs7pkfU4V0R0azIvaizTEQWUizpfBJlu3gYbHoLHpGw5347gh9/LgdC6
emCQJhoL21QC37G6sl4LJ6/eFipaggF/BlmzrCKbPtvDaltnoR5x5lWxikxbxCnEHTWqGZbmVko+
uA0ghXZcl+bGYuJIo4hnLjhZo505QHni9s68ThJgNBb2JHwP+KOgcXF5olgkhkUD+I8nPZkBTePT
8FfkkI6jYr6J8M4C42XnZKGj+PeS6nDmApqTqyUR0/sk/5SPskLVYptGToJWNVTHvoZ2o0X7XHMM
6aAptmW9GB5TqSGszeMUnl76TowcstCQEUB+A3mOy5GnmtayPO2wo158nQQM713lmJ4b465ULcLr
t7z7Hg7RuEn1NdbtHw6XK9t4faJChb8Bp720PSid3LKxYJ5s3uHy8G32OAiAxpGg2DcA6bfbWH2o
NVf0bXCQ/UnO4mP3ojpDb2vRQaIgtZCJ8qA9p6bdoX1fmPjQpbVL59rhY4J+DXLukJpSM4IyZ16P
e+Ve4JtecRRjz04a6ob1veSoh/R1fFPY1jgLuPUrG8Ru2soy/RSGZlMFPDpO4QRinfAbl1OlZJAL
bTSTebyLnfw8lC9Z6fRs4+dU979r4dgWm7J5zyCzoajHYPisRFuXNgZwQb1GpGyDHAP4DaJjieeI
WDhJa6vCZhz2WnSXJE7kP+TgcqgcId42FpESRzsrX6iQ+k/WYx3tKh4D80Yj4VvVz2jYJY10avZj
/W5YpGeUhbvwKR4aImZ79MCunC59YY9efPzs3leFtFXTUGWefuK6Owgl4f1jyE5WCwbpMHotS5Jt
0/i1yxs4bVKE79lDlG9jzR6DI6tdXXuVe3v40tmOCY9qY9f53gBlEW5si9/rPpqaqkfcNiTrPSY7
6BMqVRp2D4buKiox/vHVndF6Sbwrs3ugDANcd8NRBx/deMqKQwJcaUhaYQfhgAKF4/wlq+zCcMr+
AFJS41y8sXIl4F3w4Cg06Sri3qnTGKTal9thQBMYEwWdeXXs6iVt8dBlO1A7tjbAWgmRw41Z0+GU
1xspdjrQgdDMTtheN6k+nFS+Mpwlt3QxnCmo+5U8TzIrZx33mTecUpXEhstju0MRPRBJHrzUoEFU
HVWMbVOuVkwvnM4Ly7Prq0nkfkxVgXnQFEpTNPVVBbW4QTTd5RmpMnD2JdmKzesnP2JjRP+47NE/
MREcX35uw0ZFrSoWeLV4J8DzRGN/CphJeAE8BWTZlcKJ+UDAOLaXEDS3Jo5jMOwsc43t+Bqkh5Eo
P/htecqvzbVC06iQS7VRAi83tY7IqGLcaY3cb8rWkGg38OzIjcR8zqXugdVifcgs1tt5OvREDyT5
Ldcbiw5iEttyKeVfheCvQb0XR4imPJAyyyL6NYzZ1uj8wAhTHoRe4yvbKoxsy6gooOzc2BTcDZrW
4cIui1o7yB8j4SWpjlblxgbgyh+3ffR1vQXF7qnzdeqmAHxLn13keqEqg46uN0/fxIA0Sa+GO5xw
WcUqlf2drG2RMXyP79He5N22fA0QmixbMA4PCwijNotVWmAxZG4FiaeXd5nlVuxg6Ns8hriFp+if
kXECXY+PdgvxrtYdbk6qE+JbIT/3RW4HmUQRzwBo+taBLXtIfGoW4R6mMiLUVNG+AnPD2mDlAXiV
XpoNWb3c4pKaqALirtiT9VTxelxDbtRxDhRPIjtpFWVU7fNgxddOKzBzcqjzIRJBTySSuPPshJAB
4xuKVeJVgEQceb5ybqetduvXz9xIKHcVcOr49dJwZwwv3Zeh7Iu71qRrif2FeBlZCPTrAIw00XzN
G7qMKvVzBQrq3pCMexad1GEvVcbJb46lV46q0+XvxbBtKWILW1D959v7beGBgrczwA+Qdpxy++Ys
rkohC9r4gR94lTS17kXQux5I0rltcgIfO0mrjbjWu3K9Xy5Nzg5XMpiCL7VW4I1BQWO5IYki2XX5
DkaqbwFJpttfOH3A5UoCcg4WRdUQ0QkGMYfL3Yne1R7VaSP0lKBL7KAZORFzkQqdEdPbln6W6soU
Xno/dAhIFc7mMi856yUjirw8Owz6mbUj7VVIacvfyOhof9rWSTKotYCWtTvq5r1Vu+Oph9tpOMnk
Q7xWwb3OGyJ1p4hI/OK6B1HsXLPTqIsokoUk8mrh1PU0L2SaCo/a2XeFkRTZLr03UZIcCH9QPEt/
qND/XCDN1xMjW5ma67rSNBRQxk5wUSzG/DleiH1a5UUdeZX6VRTPbXXmwoOSanQIHBYS3a93TeRp
va2gVqzufQvRWbyVG5nIuXN7mZa233RhAH+J2g+czeWGiPOy7ySxA0wKeoa0tRoQwitRDVxuPm4j
o0xsBAlr75clo9CDA2HvBJNX5my2WswDcFuHsZcEprlVWy7uuuZdqtsDUEgjnniRtRIJL2RAABqb
gBAAcov41NkxG0o/hJYKZnVUP9VhNxigRUzx3lA5SZ96BOM8dKTGMddgwUsHTtOgQoBi6JQdm4VZ
ctcUER7hkWfo7XiSklMcp+h1qatx5e6a/Mr8uBnSFNIgxMLP2QcqTScOhhnESHAERFRCXF4rTmbp
cpZ/m5iW9Vew6uNuFlItir2AS0QyISoKqt3uC6TXwouYvQ8KgfAnj48RurdX4I5LO+a36VkwpDPF
QjhUxp5ZaMadkfUCjRIJkKTCwHMXfCA0idJ089/PBiSQpt4lsM3CHVx+7xgE0ihaPPbqISJZ8uwr
pR0ojEZ9gfOYrm3Ray+LlD9adFD4BU7oit3Az9s4GHN8I9pVJTdHzwGpoSSxH6XxUQgrgTSNEdsM
sepWagogw6K4saGXEtq1UKEp2RwzJwbG3m24/mVEg3JoQiEEK7csr+2EyeFfbTaUm5DoRgcVuq8v
Z6ZGj32RjhKWIz00GtKuaNUjpnLHc6KMe7SminwTr9FdLe4/TBFoECaFC6TTLq2KuTYo6qDFnpVy
mw18a5VPwkjT7Bm5bqVyG7zQe/PARRs9vyJbi4Kmozr/aPTQTbVRSwRJvXxpvhZ9uRjlAtoreRue
hNxMSGImyUOkBl7sh+J9NubjRjP9lA5F9/6f9yLyF6i7AaEJ7oufGP3X2dMUFhd9USdeE8botj0o
mt2VjgplhuKf25Z+mGxm33lhanaTCH1m+bHCE08+oedy92Ykbu07r81bSFUgVhIXTZj7IqYGONbT
+ygmw5bd66vV6MnMfBgT4z485Y8owOz0tX6qjHGYpB7S09zOZYkMY0wS4787QMCZ/zUzrfqviS3N
PEmjLk69dIzQpbxXRzuQDyOEhtZynQvvKGCY/zU1D27lkgViY8KU8iRvRpAnv5rvkLMwbcGAlgZS
YKHbg0DlaXxaWdFpZ15NJaIeNHIbOnbwLH4PFCFqq7BIPcDNHCTc/wweP0Xud3QPLerINgEu6Wz+
oB8Ych8H+I+14GvBOQEs/e8AZkdHG/QQGMIs9Soxg8avbiUOi4fMvf2dC9kUTPAvM7Nghqk5kPtF
nkIrRPcfms4uSSE7ZkYK0xXkLX+Wq72ebVesLvimC6uzy1A3eaWpFj7OuP+qPsFMvmliW33rKTLB
u4oqe+oMH+fbRhd8BWxC4lECKh/SmzObIpMZOAzq1BNivCj7kn3AaWQbv5m00tpQ2DSd3FM1y9cA
pQup5+k5DkwNAG3IqVqzY4kKDkOhqEm8pCmD+6juCwmumKkNZYUgAYyllaP5NOXeXpgYDzXpk7zS
jkWe1zkFIXb6ErCo/YoFi7dfeO/xAanothFAN2GZVYD2kRKMy5WkFpUtRroxnpg2smYTVrzQUYzo
rE9BQazs9nEOLsIgBZGLlPTBh9KHLLSbPqriU8uTPqN5psMjqFqddfbt6V88yoBKTQTLk3zbHOgm
562mlUWZeMgk1EJrm5xIDPQI/tmwaHfUULA2KWQhk6Cj6O9FZ+vtAVzJgOD1pvwewOxIAy+URQko
Pbwh2jaaCAhpE+okjfecEUWhMcTYP03Z7V1Q2RcojbgBJ9pBaMAKU/+thLfgBbOc1I+g2ky1kFjp
U6mfUG35H4YJqLOGoiMCfVALXd6uHRpfhyIaE28Uv8M/4jY6CoFKQrlyw8ZuO1evSGsSPJJoyRpa
aW+Cf5cCid1Sq0poj+A83vm+gzJlLNMq3rX9roLiCqRPDIiHPa+MdukkqyifA+MLtCZeZpejbZAg
F8ZeSrx82Jb6oSmh1wVJ8A6VAQB2le+mC50auf02kkgbvw2Q//T3odxjcERHAbPcmcqLNVC9Qzfb
6xA9DoA3pHZVCqRbK7ov3QB4Q+Ehj/f89HS7HKsQVGE3RFbioarf2qzRC7tMB59YmHIH5VSdJEma
b6tKWOOpWXjSTEhB4FSmhhwQ0l1aTqrcL2NdxSzpItvyXgHvljKMd1paFivOeSkGQOHRQL0YhOhw
nZemCqNkWjWGuNAVSQWLUDM4kZW/oMyzF+NyrVyy6D8Q1MpA9CEFBHKaS3MC4suwAY+LJ6Zoc5Is
N2pIzalfP+sDKPec8DUe7SFYc1tXsDuc5d9mZ97RN4PQj8om9Uqd6OWDoZ0a8WC6OKBCfCj6zbDG
TX2N4posTr4DwDEdIPDZEvZayaUgGFNvaJGDALKI+PxDBlidk0Z+RTHEfAgQDUWOMNgtp4YrwpMC
1G9FO3n8Kw17X115ay0E1xgRquW6AegMKtSXUy+WkhA2goDYKLDafTcAqiDV2pMscO0EVs/gIOUl
o6KQhrQBAHnlebmUHoDYKFhudKSrkJiYFSZiww9iTYbaosBLokdvxoDqnroVjL2ibLK+3iTsXJnc
Ceu1i3z6sHlsBqMQs5nEfSCiffnhqpQCRdTCcqeRvjxzMbOtESCByInblFZiTrn+2tZH9PITlrqa
DuXC6S1YOGizHyUU8gI3se7L7K4PX8zEFn1q/GcCCQgvYLtM2Rq8vpBguByjMNRaJKVS5tV+QgVl
x3gLToyTtYavWagPwRBe3NaUntQBErk0VJaNbhaxknnJsXoSdlAgpRMbJHg9Hz8rInN6+8Jfygle
2Jvtum7M2hrid5kHMsjAVf9OTRuP3+PdQ3zUyWtBFOrx6P/Dey+c+Au7M0cDin5ujpGcee0n3gGx
esiCP5mx0fIClBnhRq1M4munDNqj/RMXDj6GU9hJ7PRoHWoOeeHkazJeC+fvYkTTTfzrGSSMqu7j
2Zl5KJJPXQIQExdT7PqeSME371fJQhbtAaomapBzmgSdLu0NQxIavIC9oUf75HYim9yByvGpx5oD
WU9FQgsIW0fEaUtKtx2xv9KDz8nL7R1wTSk5be1f45gdv7RFy3FgYQccQEMC4nYFBWHCoXWI3sfm
fcPtYwZIK5QzvKfu43xeS78upYIv7M/cOM9apZTKad4J4Kx+QKsjXi15BDLf3Mfng9jVDe0z+7j9
3UuVjt9258xD4dCAZSLEdzd00Aia7PHIponvBOMGqpO3jU1rObviLmzN3arahYkZ4BtN49BKMYnq
B3946dn3KjBmKUV0YWrmSlMzVvNBwWcp91Cjs5CJQWdwe+AdnrakUu+ifzpAFE/+WkZ7+eb6dx/N
CysaYwgqApzoQdrmkErOqXgSX8RxH38DmTPGtgDaldwpn2R9JV+zECNdfPLsDsP26bpkxOyKylmX
AKWL3L6n8mpwvHhnTals8B8CODFn06g6XVB1BkynJhwmzKPmphKaHWSw2wvQgTOm2k7sVn/kV1Fr
qGi6VnSH/GSKIqFVreHqpi1zvaX+HczsusoaKQl6CescFac2cHq8awQaCy7a4BPgdg6pLazlxZZ3
8b8mZzfW9OgFuQzmWdGOUuTWQ0zUN+CKpVUqkYXQHiv6r6XZnSTLYxVZGfaSm9loawSd5j0d/e3t
Q7lUn1MReICscMoKgSTl8gbuxKSQ4kLNvBc3J9F9YPNT2JM6JRTK7pCrA1Vot32iHTBQK253AYSD
S/eX6dlUWoLBWGJMl67tNt+ouqFrNHNHYra7bJuNlP5NTvlHV4BON+bUvv3hy07/l/XZ9OpN18VZ
jQ+vPrlTQLZTg1N9psqLaO+txqncc0fOSLTbawyiy5cEavTAgSJ7g3b7yykPFSGAgCCeMwl4g5Gr
VnJbB3V3BFr68NE0Xzh4FesEjVE73FJVUgEJunJwFhAVJp6M4C8AChYF9jkczlCTbsjEKvX6lkTm
BmCbmp+YA+wWji8dvtPYHSJbjDejurM28am6r0pQyKqubu6yo/Q9pg4SafUhCrfZWiPa0k0G9gHk
lXCRoqgw2xZdxFq5i8XUs6QaXaI58hflkMF0VIDpo14DKC68Y1VQxuKcqWBiE+ewlgE5plK3NGR+
+2E7pklGgE06o0l9c3vD/ZD/zy8rzDqONGwBRjs7acqATFWr15mno0fxoy1ILjykjFgoP75I735J
xG9e9JR3pCj28a4KXADLx5DWn32/EQvbiGx45jG1E3XPUPyR9/GrfFQfS/kBdHo+Lvu/LHXgY4Lu
fHvoi/7099BnS+J3Slw3QQPXrdvgoaJlR/UciIiTWKG7R4h2WUnybXe/pkN8zfeBuMycNoMBQWDc
FTOvFsaD4TMDd6CvU+NoSQQ1Hjts7YecqlQDx+emJkhplV/hhnt+RIbWkYHhpp8JJ/wYqrtGW1nG
pUfzxZBmQTti2CBoewypdu3BAZr2293pD5sMDbWfxV91iw7U1IXS56ah8uPtdVCmz73aQr+mY7aF
QMMPKK00wt/t9HP85039ex8+Ggd9lx5DWh1AYFg7fym36T4Fw6q2u5Mou6cKxf+7sh2u3CJLz2UV
95c1ydKiD+InO/nrtSCCDKoeyjT31GCIy11kNGD0q30lfWtBffdSh1PfixIOZUV9OcyemjEVX4ba
TN9yxUrYij9ZujdAHqGBbVsDfOdn4X6NZgCIQMN7KveaOoB4Oc8zGqvpJ69F7amtxJ7cXoxpz8/W
AsV81AEhg4s/cyJoqzeiRuNG7hmKoe7MUML7APkL2xAsjSqlmZKkStbyI9e87IDrgP99EqMGLgq3
0KXvkAcploqmzj05sXWNVGDd1+0q3yqPFbo0N9LwqNrlqdIPirQ1ChJXiM3MlYleeq1ALA2wd0AS
QXE2bxVWhmCQtaLJPWGrSye5Ih34YY4lGvYHkCzTxhZ3XHUy05EbdyxI8WmsPCWWdh4uUdkA5h3l
LEDvL6dBDZhsBFqZex8fMRgY0n/y55qWbvhxe40X0Jcm7Fjg20fmw7hyDkUmK6MY4EsBeyP4UD4+
l0FJauymEqlotSSpjg4WjcYMyZiK0XF0tJfYamiphWvTvuCpQM2F9DmolwxNuvpo3WhRYcmw9iBd
zvfe/kmw9wCrEwQpXy8rnY5Ldz6IQgCSAbeRbsA7Xk5x1QZgDNGGHE9SBCYIAQ5VSvSManelD20T
I0OsTdaCsoXXBXqq0JeDSBT9lfPXBTJggtSIYu51YgEts3IwiNxI6rbQ/IEIeTYQo1WYA8DQc2cx
fzO2q0i8HzKU2cHG4cJiI/Qwoac8c3atVEY+Tj7G4PviK8pJwlfWA71kZ7KPQpJU5YFFEEB1z4nJ
xopIZVeMd36sWcGm9Ns4tgHgyIDV6hM2gn2uaaKjpYSAdGdQ6nprxDF4M3rIV1Mx4B0nKlj74TOM
XDqyLhEtYsld8OIXsvZSZbzlbmoIqqe0WWE6t7f3ki8DgGKSDpIlQGvnHJMJ9Csq3yoKLw9opDtS
gekd7Ry9CkVGhfJDfsdwhL0MgoOHDpLmjUT1j+6tdHWgaAGQjkDBBXbP26Naio/RJoXxoKSBMFCd
JUMmRHoFyRnmWWqxMRyoaIPa7E43Nn1A6z3bdXZn+CQBP6CykgD+yTddrj30A9A0ieAczPQoN1xu
+rJhqhn3WejZb/8MTrY7jXa9Ax8S2M4wEeR+kjifBLYD2wQVxCch9AmSR2e690lnH48TTVYLIph3
5KogXHeGjsvTU0afClDoZ9CB2u/39GntPXHt93BgJkUiFGMw9rnfA6NzWiqW7z9L5XvWMfQc7eLg
IehXAp9rf3dpRrmcmsDPNROlMf+5ETWHJXccSFiwl9J0PCjpmoDaQkLu0trs9mF5CccTwxrr7IEW
OwMsOfxvcTydThB7obvvTxTV+n1PyXH8Gz9oKwDZhZNxaX8W5UlICHfiZN/WN3VITu7HlINGdlJ9
eHgVkQnUEVCh4YU2pFm556+v+UvTsyDPlGPTiCfThu+qxV8pvo81fcXGdSB5aWO2zxkrWIprxX8G
qL5s0P25Rky44DlhAe3AqE5P5QJttoBC1/vQjsyF5xR6R9/IY7b7O7QLfZ2gg6bZa8XI61zJZA2R
8VQMR3/CbM7EUmetUjXCM/geSF/vwApKBuHOKD9q/bXTVgLfxRWaOhXhpqaO2ln04cuVOgpDC2sa
6Bb4JjVelCFfuwavk1uWODXITx0q+DknhRvGDhi0TBDAvB876cY8mmQPGSgAClYsLV0gmBdVMyau
ATy0Lk+2XnamwXtfeO5RWepBb8cVwvmpRN/87Zt96Qr5bWg2bwqHkmhYwBBIz/F2U0irikTpwbQn
fibJajJ2zdzsxuK8UblfWcKkpBI/dhCLEnCC8b7+lCiYGuleP6w8lJeOFUJSAGIQLwGcOJvJSimV
ZFTxgYkFhgEB7ex4t9+ew4W9hwBQmuoV0EBAOe5ysYqE140cpsxL9Oq1CqtjiWYFEoSpc9vOwolC
OxSwyvgcPDl+iuS/XlOmEXVRO6I/OOP5XmbSva/Fb1YWfihgXS3T1gWf78qxWshKTS1Y/9qcLViv
9kGgmGgVPbkgnYxsRvADYsbfO7LZEThbyIv5dwnetE8r0e5Pa8zM8V+Ynl1XUoWKat3B9NubSF90
56WjA0jyNGK77s5yMISP5+n+R76hYiQ7qLZOGpvWG2QJ+fZQ2Pbflczswu69GNG0EX4tgCEoVqTV
JfPC0Nrqo++0mngse8lOq5pyvtajvmgOl8z0qgLScg56iKQCfDgpY16MJL7shI1GdXMb1wcA6Vau
gSXnCqIRCbgVoJdQ9J59mgzl4rpX0Yzb7EuTcoYJVUhmkn4X3dcPma35lPukTuBgGQpx0HDzwUeq
/unKiuTvKP/d3uoLgA+gBX+NZ+Y9gMKXylKQmWc3jvR2ilQaucqp/wvqA0b9lRhzil7nO+23sWkh
fq1rzyotbrmFTuRxUz62R1E6/NGQSNJOQ7ESxSzg0/BhMnqYNLRgT5qRl7aEvhbTMk6Cqax5Gokk
OcPX1+ElQW7qq9sqa9DWpajtwt4spx75gdaKIex10a6tD5LhxYegddGbDkWp0N8iPxCOALAndhIo
tqIe2vBeEt9SayfXh84RAWAT9kbmGJpg99kx9o2VuOfnAXk1+79mZPa2GIJk9EE2HnggIyyJ5aLo
AX4ZgvDyi+3pnfSPHNk1qZ3v5/t79/EobJI7+nS2306H7ZP6Ed5DX5NufefLsCeVw235ensrLh+N
f8c358bPFKMYoegceDJIpIH8f+Xo+ISsMzCPxj7SdvkeelLIROxkOzkP+ql8RhNG/6d+FDI6oFc6
eLg9oIWE08UW0mb+BrmRMOw4llQzT7X/LgnQUrS2il/YXW15Wu7mnHQKck9iZVfAHRa2YhvWd2We
zJaRxF9t2V3wsUCEIGGPNzo6KOcc5eKg92UmpgGUKM09uCA246v8EFLxrQPrk+9DdlZcObFLrvC3
xZlbGjLZSusgDzyj2qJZfOBuYmfDP0jNg7ruf5luFCKUiebcQDrz8sQ2yPC22oDpLlVXSamc2upT
dRcA7Gg53V1CMtsI7tHaYESb0QHrYDJS63llDFMYdnVGIAMKvP0E9flJyv+6oZpBr1Irb7Dk9WbU
wWkgKvuI/ekYLWXkd7NohwL7RvYNkoicamslyYXk3g94G5pjiG/gima3ltbqbZZksD9sNFL+zYHE
IjmAeJTG7orfX7whMdnI9aAFbVI4u5zvdgwYttMQeKmQuoy/xKOT+gFQL2c5PES6Cm9PQwUMVO9l
QZhgiwYoUl5WJnwppvs9iFlcPBaWGPTpGHiN8QTeDsvcStHR7ImZ28M5Ds7DwG0pD20VVbmdjCe+
jq7U22NYKMaCjnjiptHhLiY9pMuJiItRSsYaY0Ap1E0TW6rJu0Kzu+zO87zUjcGpG0yc7ms6gMsr
MGWS0Y4HMPm8abnnmgkuBh03HoXiEvoQBOpvN63j/NHoV/6xJty66KMQ5Pw/e7MVD0HrX/Ya7DV7
uz9Wz9lD7NRHY5ufdDv4U22Vu3EvbO7AflDQBITnzQcDG/naki+dMXQQQbAA71U0es3OecWqRk4T
HnpC+5SIdng2KkfKicz2hnWXxkf2JeyVNbj4YpT72+rM+4WBFvVVC6uBQt23f07B5yT9iO6PyQ++
4WWe7QZqgAtXD50HoFDJAGUDeufdmWjur4j3NLwe1iS4lm5XYK01TUXQOSmyXm48q4hrKwXw0guL
TVA/V80hk98N5RD0+RrMayGnPdHcIZMP1UmQYM2bf2PILo2JIiK91zkh1NKHU0hA9EHvoNCiUel/
8Z24WMB5PME6r9Q2rSotKyUWQi9vmKOpn8wgiuwUwLNbltvoD0B1htwR8r91+V0e08gOIGahqxQN
5om19vheeOVjdjXketGFjZf+bJ5RBivLkKEF1ao3erKVxHMHel5txYFNd/PMdwAqh0wMDEga2O8u
V7OHfICSDErktfVeUGgNWldnCB7M8ev2fTX9npkdwFXQJwnINGRY58V0WQX8t9aExIubwu7B9oeE
j9rswlOlbEMZzQ9qZN+2uDB/oLCG+AXogAEVFOf3hgTBj7gH0l6m9/V+cNdUZZY254WB2Q1c8Wjw
swYG8rvxkNnyN6hxKoJ4j1i29bxOobn8QRMvGdQ0kGyfLVWZIQSoVdhT0crAX9FQm417qLfcnraF
cgoS02BxwN0OEiL0d13uCClNK5mXUeq9cAcAsdo2SARC4/ZYEumIN/VIHlugyh8y6AxkmVO/QER8
/7S9PYrJyHy7/B7E7MUZAODE2gaDANmLo4499OY+bltYmM2JTggbA7Hp1JNz+Zmd3BhSx9G2K/Vw
3OMuDEGYW57Zyi5c+JCJvg6xCsgxoJEwDeNXbFZlflIMOT6katMXQ6xNV6qqtX6LpQjswsrsY1pL
UgO1nhBK1n3b7pWjH0KuNX1LpNOQvynjBlBgwtdiseviH9qZfn3bzCc2lVoFYxGg74LGBvSr//Lx
HIHxhT1LHO+h3Wor+8IlgghXxSUC/juAS6YB/Z7MPLSg/ohOTIDuG4hsRPHj0L9XELQFAUcRnNfe
41d7BBciDKGDZaJhBB/+pb3WkJMy1/PMC4cIikIJmD7YBj02IU1ieWWjXF3EM1uzJVTBVNtD+jjz
JG7YUWuBS8pNebsJ/d5uxM/bm/9qV8IYgugpLWmhacOaXSV5ZgzcCIEPanFZsfajrfjXbQvXRcHJ
xAR8QAs+cv3zUmUhJVErSS1wigBWBKgJtW9vkk8jzWUP8uEgrG3Gq5gcCAccL0AswKsMePpsrZSi
jMI4UQuUv3Fh7VpbAB4caHCdGJuRdjaC4dtfeP30n1mcrRjq8HofC0rhodnn8MFIuGlpSL8jtyXj
4NDz/5H2XTuOK8uyX0SA3rwWnbxahi11vxBt6b3n159gb9w7EsUjAvtglhmswepkuayszMiIinwv
1OBLmwWfT6zekPTDpQZWlIEX835bJp7tBb7jZRZeN9q7srYp8H0Th9U+SlPxte+5esPDscNAAaaQ
kVgGGA6PjXt7jpeIst02mcWbCYrdIG4WXBVN3elPO5NRfogtR5ZGL3c/UpBmlGCp8r5DUTtVNDl1
c9wec8MZpvfGiwg+xcb1YCQifKfG/EJUiCXb2uH5/pgzM77CRCpgc5sBAZIOrVTHRyJa0QNwpr8J
Z88znht7DEaGmUO/HYoMMhzW361+MyjEiUKA45Fh+4vv8rsRvSvFrlp+1OYJul61/l+YG6jmaUiE
8CCnHQ1OhDRjmQJ3aQH3KpG195ElRsFrF5B0nRxNBP37TJz6mNfCAGEJ/oRFIAnHcr9qtM2nhec0
uYXqWkfAOpeGBg0Cz72ErBUaZfkzdN0STbLBMH0qqWP4089FlI9559E3jHZO7UU9noBlboFhoXK2
0IBNI1K6qpoCKNAK2vNJnvJotyMezXEqSbWdKW1u5YazCNfh3BpOuZHbnz/ymHThylwiFrmVeUuc
a6JtDTkjdPHWBtqCe5HO+dwmHULuu6huNH8jjykUQcAmTpVbsbIVRLO+Uix2jx8dMnulFIDNkrlU
4Oy2GcUovpQKQclh23DJlqG0PgL89ILWycjwv1KW8PU+iSoSQS4zBjCQMFSgcm+AygizR+YhWsLg
ASZGDwaSNoisR3du2QRAIFJRYTHOMWq1EPwGEsjobbVsFn5z6PW5GvsjYh63ID0QRwCUjbP/l8m5
8QmI4TvQjtiF1eZXkKizVngRkJKMBpi6v5OJtI3XTUP6lWxwSBQ9370T8QyaY+GPwJPFozt0dFZo
uub8UFEKK62uPrhANLE+RSmR+Rk7E1eGSIMQFEp0iGge2H4A9otkJolKy/ePPbcAa3C+xUYCF2c7
U535I5sabd8/3n0ADFGdkcf3LnIiWUUhd27ROtjOjE/gjCTDWXnWeetDMYd8rFhkX1TwzZLYdPax
qurHU/6zvmZEC0gzM/Cp+AOfg1wUDTwlPP7o/PZZpwh2I5agdFDdyKCMKNPjjbeW2l+s7CIkldkr
66BcCv2ChRAg8u2Uxu/k3/CaBzPO5DEdib12+zGjo+30nl83uVziUgVLxPqz0WvAXElvgKKLoOJB
oL0JqmxdIujp0tZzqZsJXwatRewBBJrodaVHIQpTpGJNpV1l5SIF9QCFA79Qys+OcrhkxjsASEe8
igekIQK8+0sobyLOrqjBzIAjXFAs+DuXnqnUpIh0HwzNC+iGSBJxep1vzAxgatA3oGWk/pCbiwu6
JX5dgQjbfXt+1h7ZPUDTgP4udtD6HP49uirwmPcrKWJbECAS8WhTemfWuc59BZq0CNHH5pigb+hS
tck2Pas1ic5w+xDEiPRCirUmWAMMXpkdo6XFtw0WJh1M2H6i2/13wPYzF/kfUfn9HN5/62gOozBI
AsahW6tA8y7Oaam9o2owIAd69G96+jlepztBPYUqIonv5xP1yL8xmqjRNkWW0ZOTrG/xZH0P1W2n
I2cJxmjtc0ienrcKeb945O1DMBnVUneXjxn7j0hs2Ee7OLJ6KKTj+TVKSlEK38ZyJrQI05qQBFBU
iwA/DHL0zjqGownQ77Txa8bsMKXjKb+1OjodEaeUMi8orVW2u05AfBaCmUlZRGjqfD6/3OM5vB/f
KEpjhZ7nvQLjMyJi7LX3TgWvmd6jVawE/EJXN8hSf7LIYEemouYELOfoGV6r8NZkLk/92Isymuvh
W2+uP1D7tGLG2C2Y3uMNd+HBt94vjiFMufBHmVpiwznf6IbXDigbaPosK+rjjX8/GaNTCY1QDopF
+AAn+2bARQyZPH4TVDx4i98CPx2An6Ezd+tPni/0/MMRAnsORtRRkoTynISlGQrDJsyX4Z5e3pfU
V7n0DZGkHx+cBDSsvbd3HAlN8OtSwKc93wOPqKBh3sHnhHTkIFkw3uOC4ylsLzudBfNdSLYQhD0H
K4ccf/hv87gMTyZ6BQWV/eR334tfNVfnivKPnVvDFwCaBEaKgcRmzJNBgS6Ut6Oos17X1/3WW39y
Rrbbo1TlkWO6Nk1zp586slp9FMudtQohfwTQ72FOH3VY3odTd/MVo+VnwpJNbDbEPLBqnV9A+EKS
yps5cVMHDssJlodBBRi48PtNDuhBKoFiqbO8XrcLSQ8ZRX++no8B1lBL/2dhdKTzwk5EN8/APRaB
HweyYhyHgxuYDiNpArQLxG5OcE54jB3vTY5OLtP5rQJ2yA6EYK/bLYoFCVl3h+t1++6q+3O2PeOK
18ATfWzJsidLe+mQM7deRqpJiK5bCUMsd4Xbjigvi5NPVnq8Q3Os9Rur39rzyZnyrByHHg+0ZKI9
dJwh5KmhQBvhsDWgtG6Eg9+/p7zuRfLMMk/aAX8h3g6Ay0Lf/H6Zfbvv/Wg4Uyly4UPqU0ZwRYsA
UJS/z0c0tWuHwjpaaAD0AlfYvaXU5tK6U4IO/dJKQwQBDYMi25AaGdD/k6ExqXzRYO7C4ZAq0ZvN
rksa1DHX5yYmZ+3fWMaEvcjxFGnF+50lBdCBdDYRHgZMcHHSuVrdzKSNAcZ1JTgKbtPOqvgWD6wY
5zBOerQcucvnI5o67jer80DBWyYd1UkwZDd4Uymo8ydzDPZTY4EmHUJcuM6ho+h+A1Qyyyd0mHdW
DZ5SJgR41NlBfuT5OP7A0GPneGtlFAg1UtuwWQwrSBVBGh6Pk+t2T+t74yVd1OTYro/HWn2r9bcP
niUfNNHQn/H8EyZjwdtPGLlOYCdqm8+xAVPtCt4okAmDTsYw9kdcVSbIZLhDTDYfeqKdFsBRhOqM
65haSqTfFbTxsDLwDaMj3bHoHPzb/1ULkHgSEzmYoZiYXsl/FgbPfhMAQbRJdPwWAywCYBZcTXRe
U2YOofe/rOQ/K2OHIUSsVISw4vmLiLxukwGdsF8eQZHpWcfm5YsnIIwjEGPRdoj2hrlED8aMf5wZ
6h9vys1QpcZXaFrGR5SDf1R+BCt0jOf7ZcoEinh4+/2HTXl0Lpi6zSrJ6XAu0L1dxIJhZ/IyU+bw
4hMvaRQLgekBuTfSGmgUul+1MPB5rmLrHniXEtwyCVC2aD7XlsGW6BsWStP5SvpI1cVcc9lEdvPO
8Li6NtDpiEIJwxzJXVP88IJ18U6/ZDX4bcwMguAvyefzKZ0KLRAk0kO3Ji61v0jyZtVoJvdLLil6
KwKIqYt1HqAAvzrinfwe+DPZm2Haxg4HdtDLjxZUGo/k+2mNuyzOiobtLRn8f1V4qphUSzlCXyn/
oHDpKsrmenYmH3u3Jkcr6ZdxkkQF1+Oxt+5A4Qq4EFTP3zntbDgWiSpQTBJuDjP0t9UfBorakIgM
BXoaxrmAho0DCFfLvdUHhhIaWUsTcG5qEXfxwGdIb6oKck5zKK2J+gODkOGf1eEqvllKp4KcvJLZ
vVWDmUgkca0DRCzxal39MqoSvXgvDCgAoqvNLp7vocl1vTE8cqN5WGc0m8Iwq7x4K4YlYfBGJ28u
Z+YrEE4+NzYVmN6OcrSJEskG7WE8GHMODeUQ4SdNzLA9zGFLuCGoflzEQRl2kJARxtWOAI21TsQJ
vbXdFuraQBZpUZ8zi9JNdDGqnkFrFqN+dYb+cYjgIqpFav76erU+zFxSkwMG28agv4eDOu6tZTKb
8xpF6S1k6jnZKBecq8bqbGVlchFvzIzntUgqXulgJgYv0L7LSANHEBNFlZXXkp07IpNPZPBE0oNQ
OHIx0nA132zWomI8IMtc2mLIcknpR0c/7z/fIVz6vv9cLo9LkKsYDjWLS3688SWA2VAyQ44OZVR5
9JLKqiquKtDOWnTPWpSQqgI35+UehfmwAZFuR/Ed9cBBheh+aAlUmrK88hsLEQ1uYlFVPpk1bmIS
75c/8eLrAoFw4OcG5cTTwrKJu/hYgabtIGnO5flZmci/3H/KaJaBMEil0Aka65Uj3B7kH4Qx8IAD
hCgygZRe0kvz8oYeuV2xPx2yOZzqI45pNBPDfX6zyDIlRXEXwLxsXbtf9P6re4aABB10meQobr4u
/F4kb7sduLOJ+/6Lav3z8U+v9r+VGHnEPuALMSixEml3icp9Js3Uyid28f38jjxfCf4wyeExwFTL
tdq4GrzaD91XpUNedKiDLTcrdbH4lnVlxuVOOPt7y6PjKld0I+VJ2CCwLEA9ReNFqimOFkEeNgSR
iwSK/9B0mX0uvITxOkpnu40f3eP9B4xu1r6U6b4JMLccuQa7dxRjXO3MLZZLwmumThurdHWCR5yL
Midiszu7D2Gm27cBM9hd1wjNwPMVGuefo3/RbbJSXX1BvSzQLPt8H00k9++Njp5KESX5EZvAaKMK
FdFa7X37WZ/OweGcrJZLU9AvIZLXMaGNNwSHpGKGEjyYF+ci04lL6f5DRg+mTmjixPvzLZk+HOdG
f38vzwqBzi9eTqJ69rWjGa9JtNm8QclzBx9OgD7A28n8ntmCc6f7b4venG5WqbIkibH5qcXrFXwX
GWIrUTWWtlauXe34I+kbXUKXP3TPrNVB0Q4zp3v2A4bjf/MBVVt3UeRiVdhtqYGJDNEd7g9MgkeW
LTHTxQvkAS66vsIMhNuDa868oB9v5vvFGLm3rpOFqKZg30V7od2s5dRiQG1ix6qfzbwjHznn7l3p
X+/4zVh9WalaZXClmR6hpLfl9f1SZ5cvOrPaqSwuEm1u089O78i5ga8+raCW0lhAJQgGoy3dk0Pq
IS7Au/IIuNNmE2lw3Ct09F++od0pHuf6+ifSyPdTPHJzUmBTnscOpx2kBusBqAC0Ar3KN1joYA1f
ux7UNF4ul0qTQSGhcx0Z9Gyhi75PCSDqWPrFYmbZ/xi07iPD+48aub4gjjInr4eP2jb6HrlG3O1I
fx7NLwLH573A5zvY7XNkoH/Phid2//bIzR7oFZeKgsEu+BO3EdHKzdaQ0Gtra8dje9wQ6oCtAJQd
3qUzR21mp/855RvLNph17ICGZQ5M7chXGV2arL0Sgj5BbyQ1qz/3txOwibsZHsPd8rxI3CiFvVy7
Zh9bboN4kJiNgRLdC4Z4cgxtZlEn3mz3JsdRGyhIqSCEyVSzt7YpGN7KXvB7e93N+c3HLMa9pZHb
CqP/d4MNvVrbbb0BkfF+H2uR6hB7Y74g5RaLZMfpJ2yj9ZwW0NxSjpxWqbRFogwnSozMsjBtdNxH
uRr2SyqYu60mylD3Ix3FX4Fsp2muwFZnar5HrriiMmKg/ISBLo8vkvoln94S+DHN+j2A3mA9s225
wT08nBgwYnOQHRIFUI7d3xByFxa+HyNK4rfra4XUZqYax2B7lM9eo5ouMjqHpWuUa+6IqgWEL0EZ
rMaH4bJayP2A2ZsFck5ARjAnN580Wv3M8eS89PFJ3YGHDpi6hSsnS6kHftQ2vsgOKbqTirfAzFRM
LvuN2dGyozUwyiIOSwF6Kk1UU/kt8lLVzkxIuT0/vH8oqmeTPlr1BLJ9Ya3g3hBId6gh64IyCYJ/
Vv2M0QWKpcffzPqcYxcscap3O1ZD8RfaOagTsUb+urlwgPHSIAuqyU9ekiO7vFTGm78TVjpIgrQD
2gTYLbURu7lJGub+2ZePbjw2dNmW56MGwrHsrgpoi2K4ufr89JsMW3EAtEOFZlwRyew48xR5CJuQ
kZKGiAXZKBunX9L7HRBp6OrQ0cOyiFE8Wzufi2y2fexxL0DIj1ZECQKC6LMa15f6jC1qiDqiVEKH
ml+Wy8qmcpW2ox00mEhMS6H2fEswQ3x8P7F3FseFpiyumcZ3487SKJYEP76v+tAwP1AaNuOMqUfv
em9qFKp34KkKIAjaIVSnTWG/XsvqegsuLMQsrpbNnKphKz+MC3VZeJgh/zVG2DF1UuZ1i3GBftzL
CPpdtZnTNIGexHjgvAaYqAIaw1HO2yvQ7df1KMSCXmNoun9/dxagJejJpdvLFdmph35ODWrCRwE5
P2i1gdsVMrvj+pOCml3rl06POaz0BoCxz/2xX4haYQDnmyyJavl6Q359dS7em7iFgabn0RgBmiC0
LYz7mO0ALwqqEjrLr1Zdo6eSCGqiXVEC0gXeV6n8AmEDidO5pOLjPXFvdhRm1izrsl4Gs8ic6vjp
FILMjQ/1oeXz3fnIpSDcGxqFjn6WS7WLbnXrFUm2WNsjHxKsz+DJQ8+fsi7Uz8Lce3qhMsg2huCV
3i83OrteeZoFumHTSgxxUZurVW3uMuNUqvhrlRgnmtCkQ+/tHJBlanuD4gjpsqHLGOQj99enWEJ/
KBXcHurFp3idZZbiGUHjzmzxiYcGJuXGzOCWb6JLhi8yJW+w3dhVdcggcmR+hcTU9d1QqPo9hbq6
KI3FafERaKH5fEGmXCHygXDFPKTAsN/vTbNZGqURF/eWYztqqextDng0f01xEdoh5RljEw8HqDaw
UAOHCBhIEoXR612xfVQhE9QF4g21TkGShy1A4fFwlNRP1OguMlbRJtQW2ZPcnMNCDVtr7KtujY8W
k7WLPK9CJHidcCG+piKCHQlZXva3gNvKMwQg5SzxxJTfv7U5WlmIMyu1E2HAzKZFC2+6kCTVo8B/
nHOkQzX0kkmH5ws65UHQgAQtmoHUDE+RUaDDNHFYcyFTW9IFLh+UxomR8RqvbGvLjpa405/bm5jV
O3OjYKfKIypzWrq2+JWvoScOnJtMpFLFi+OadjnDqjGxW++MDX9+c1D4sBfKsMDYeFWijC7Wsvya
7Utnpk43OYeIDAYkL0q2aEy+t6PUpejLSdlYLQ2VTlEItnIDaQbX7gS9ynJq2fgRQ3gwWEeVq5gC
31Fz1/iwM0a7FQcFigngVxsQtaNrHAhVEUpMSm15LcTsTCEdmCypVXRhj8ln9sk1JPp8vpLiRORw
Z3I06sgTmbS2YZKnzTR/qz4p5pP31NRb0zFhMs0LiMcs3faNxjK3mpBus/iQgsc2NltlG9qvUbcv
AacUwHn7Eygl+F5Xcqu23Taxjzz+b2g3Qt+MxuIJh+4d1AVia7i9FkGoKFM92Qxjs0pJc+pXHKqS
5bcP1txVTKtZeXHDL1H4ipujWKlcsxQKqNXbkLbRW2nprTK/BsdJqYLYVew2z6flkZVQANUAC2eF
pib09gkjv1G3FWokOUomfLruTwWjUkbF74NuaKlK3FXVgshZ52Rws7/EaMG+QIjz+RdMXM53HzBy
Ikg8dCEXe0h7NBrfkei3c39Roo5qsxJndv5EfwEGy6MTH80hCLr+9sjNCePotGRLXEYWmxkCSTe1
lm44zfD3tZEbsRku17Kruka/jizb6CFju+VU24jwhD1J762aQ9DZ3FEz98ZUDHj3VSMnE6YtVTMd
vgr0llfBJlvAZgf4LKVfKRD1Fd66ck01tWZ86YS7AacO9PxAVw4d578szc1kRGIqgk44bK24F7FF
aTWuEBwhpZyhbc+/Pl/liQPPQVwekFkZve+QMbj3OSjAymHSZK0llZT3WuN1SnixtWd280T5QOYY
KFKDsxbgb4A77s0ISuKytgyYvhQmg1amEdqa0roaqJrSmuSS1aO8iio9VMSaSPOgBt41athIKt+d
xHxVFOCuy6lF6uoMZzyfgamThr46BWAknDV0uIwckC87TBf0Umv56IJqjTza8EJKDpn7w4ILA8VK
MArjLV1oNqVmmenQMwdt4mkKOcSbDxgf9cj34JABHY9ewfBlvDf6VXM+A3L4XaCysgCvK5Tk2Lea
JlG3xn+Zy8FNnHSwAAyAaWCxwOQ0ut/YrIY+e47nVA7sOrJFdqNtg4Wx7wm9F/fNxnsplv5q8Xza
J0BoGPWN1dGWKJsefE4sgEvr0giBmCDBLiOcsTfOx8j8KcmmMTZfkgpYa7NctVtLnfmAqdfx3QeM
HgWYC4Sn/PA6xj3AGKD0qbX2g3UA0TrN3KtTM4zCN7TSAXuDWN/oWu0SmhKdjkYEiv4zAYWK9jXu
z3206JSlJM8dtokbFZLsUGzB6wH9UePnsYhQIS5aprfcSOWu1UcAGAWSby9E1L4ul12toz0W1Ik/
pzzASOemdc768Oc37ktyqUxuJFgvsy04OOE3OTT+EAUSVh0Hsnm9ArFLsJBclT272c7Vn++riRIt
mJkA24ZkjTQINI7urTAIxCAtO0CrJCPbugyRnV8AAdYuXrKhvXGEfV8vnJJ09IzliUW+MzweeN5I
4Gtq8Z7yFyyzckTCyhuJr0nCqm4y83qbeCOikwZaIwClCtCBHN1NSpZWlJzjWVFym/qTV37z9qzM
SY1PwNHxMhrSArIERVyI392vZYYXIlMquB048tqpjS5c/W/xt90wBtjuVcHIyHtv1Bqt9hvZbD4Y
Y3s2AW3o1fQDt3S2qfXNG9ocVrq52egf3ZLRecg2LS+9unlbrX4PM55sagV4CWT8kHsGc9BY00yK
a7rxE7azwvQAukol05QAnTYlBGcQND/fZxNlIUiJ3Bgb7bMcTa205MHYersXP0INdOsWkY7l4ss0
dXRFg0CSAuc6e2lmHfbE6+fO9Gin1QpXAYLJdBZrZgiLPPJprL9ft4MKYPiqmKsPainMeLApb3ln
c7ThmiKN7VKAzYhkrxK5+ssts0tf/Rn3MfVY54HAhuw7KJMAVBrZCfmyoPoa05ogARZriSrizQFK
aXqJB2yB+Ms2Sl2+Rlq2p5bSy7dwBu3FeU7OZ6IUhtW9+YzRnVjbvt25DT4DhPEMeHx3JSaXXfVX
nd9TVv2JXssWzXvgfF2eGPQTCjPba9g9o4cYIOj4JaLFAnQDoyXm7SLBLODkdclP4e8K+fh8+/6B
aR8N4HHBojv7EYHa+z2KqW3RWoBzvNdLTus3/Ku8AnZfBJwg1FAuMHM9WGa5JpnWCaURRfsdRAJA
rka91GhgLKEe1CF1MneKp4f+78tG9zKewBkdtWVreRJdrANHkHeCHJ6ej3/Kf/69rf4z/D9s980t
VTZKyTFpDiM2+0ZRtfRSJslv4bCNgc6lePvc2uSQ0PIGuPsgCz3OrzodmheqDJPt+u4pk9Fvz81d
+nMmBt94MyBOKITat6vWeq06NYIIBJZ1nxp/uKBNtEQLosipb6sT6tTPxzZ5YoWbwY3Xi22pnvmz
fGVXW4NDr1liHj0TwbuWafobiz2y+FWWISorc9m14Rg87OJ/tscpczHm5Dqr6taqRWHRQL9S+aTF
Xn8+wsm9cmNkFL3RJdWCowgb0kl+SluT2gvjGb4baf+FGbSdIBGPnfKgJtcWIPGpuba10tRR5fLT
4Yw6PRV4fj+3M/XgQczwz9Boq0R9AC4VtmstmSn0KEbHtmDnBDsoITGat12AhwMPCTWf/eV8SU3B
vlfXKFHZAm9kUrt0WP5VaaOZHTxYfVjKm68abSNOACBeobGUPQqZZ7aQA8MNc4AlS2BQXDcLDl3N
f+aUzM3ACSfe25gOVD7QR4jeTWE4WTcnJ4I8iC1Q6Iwu0vLQsJ6eZYeufxVidg0d75m4bQIajwoP
2g1YvILRIjpORrcxhZd/htysXQAw42liTmIFqHFSQEiv/+ZLtPetwksJNhdQdrS/YqT2HNgPZ3Ka
k/f5QI4x1NBwz45PjiDUCsRrgATOfiPnajO8FnJ6Um997kPiDb+FkA6UdXrlOrP5hpBxvMwDkdlQ
WJN51PDuZ9t12Zq2a4cG4INWE6SKt9QuJdGLfXFn8ihT+VRQWSJ3BiVbFArHNBFx19ZOzEa9pTEX
BsQmn2aFgndMiks14wMnAjLcohDjQaFQQKw8Clq4QOxzO0Y9w1+WldpqBVBwbUfC49zrhqUnnBEQ
1Oh6FcDEwCPZfj9/VVDwZZAi8FegWrJV2t4W9aJEQtgAxTEjkzArWVfNeptvjZCVqM+s5e1rl7Q1
ZdJy3IrEGR6HJHBxJNSEcwVQydYilfy0nFsG5yqGuCH6JGTeIbQDALya8NCZP0qiUwB4lGfIRXhh
koYbuZQ8URdTXkn0JEIG9zsIA5s2oChHyUiyyomnyrxAd1rO13S8b91IGGTH0LWsD22lsRFXQLMS
litBvKBAGALsxTWqX1oQNzS3DHiRCjUqovsrW6eBuEmkpA3XfJewzjZ3vZzSRJeyORIxbEqbfYKK
yhoUC6y/j+JSyK9SItXJS+17ubLMqCalTCcFx7xa1HzNqFXfhLyhtCHHQKC86/IVG4n2UE1gbXHL
MnSGNpXG5hgjDgvnDE/otqeo88Ji6wqCK6n5wA1NciED9WySez7eewoP+nNF5L3ypS19wPfLlkq4
XRfaZa3yfdqhSaOLoIPn2VQATh42pCtdsFnOXTC53HogeMrowEr4sI6/BCECpp20He95n4iUO1BM
BXZCuTtUCvj0IEaNwi+kFhT9BymrXHSXdTlHEbZks0QPCynssAB56/Wq3ERJ9B6Du0rUPaQOiq9S
Zp38iy+qyAGPVV9Q8aJKeKVZORQl+K/gtnF93UU/bHhOAp8NMpIX6KmDtkHki7u6lgTPghCDg4Y2
VIPQTq8EbYrKT14rSM87TiUNAt1izBydpKl6LcTvs5JkQoV/pkoM/XAFar56kzq1sy5ypEh+Q4fx
wmZV1KHg7qiqEoU3/JgUQIlIaur3kivLEkJ2sXIO+7DrSAtZQ1bPqihMNDsDNbPORomCL1J8qd2V
OeW6etX5rGg6Sej5m4pVXCiGsbwdCBukaihvbec2HW+pEKkxE25Exg9Fr/ma6/mKIlFdJ63eeUns
6HRiF1mkFnkiBKqcoTMYRFhF3OVnBzqHnA8NFaWJT2maSv0mljJIj4RsG1IqT6FRasHFAcvpooRJ
YkiKtEWj4VtKZ1lCaTUGb3ccM3pF5Vy0zhI6xuS5TSlANxWxDfNZp2UgtwRtkwpF6qKJsmUUNUz2
Ai6CUALQt8u6bmF7VEGfBLkFeKZXxFx+dxpJ8j/7JE8F0+kosUAJRPRqvbZDpVNZ1qtdgxGdgMNS
cS2/60XwJYleXmUrxu1E0FekbEWbYZGHMbhbMkb5ouII0gi0UzmC1kP57UdBssc1oGfpuHs3T11q
x+QxE+hh5GSlTslemxiMx9JpTmqaCnvNQVuK/NvEMaWDuKW/tCD5caB/1LQ/z6+aif5M6PIOhCNo
6GXhVUZ51TDzoqQt0bOElE9FbFuXV8D8hadwUy/6K5WZxau8FDVmHcmquC2gpmG2rSahzOSYcrEq
0Wue6q+ugcedf5i7MibCHUBXQNsD+ThJZoThz2+iDidpAfjxatqyMzFXmzpDnpkJwFSBKSRsa0MR
swcJoNdS2Uw4O1XXgFQkmF8FsEaCYJy9N630GRws09B4jRD20MvHtkCncfcprfLAVBjD49X2tzWb
VEVSvtx5Z9ebiT4mwnZEekjQDJVONECO7kuezfIgwPPOCoWw0fo66giboUE3teu5vnFm4mEEsRjU
NhAHCCyag+5HSwtwjQBf0n8PXSSsAEh8L64pWaXm8/02gbscJF3/WRpGfbOkRQU+UI6OaKRIahDa
gPSCDL+r9FZzFqIJKUYVVUWCwpZXkxUgZ4IJVozq3Gm/z79kcoVvv2Q0v14oxWIp4EuQzR8+Yot2
L/MF/U+Ftln56GObSbxNpUvuhj5Kl6QlDnvM/cfgwJus1TVBRmwYX607qqpCCXEmQ/JIx48VvR3k
6AT5eKxzToWFBdDs81PZmStHU0GbOZtuG/zEKGS9MzR6mXiNVFUt3DJ6XwytX6cGv1Qjrd5qcwHr
1FZFxU9B1Adp0YfeR8GPUrkGitVKiOOp726u55f+GKBibZOhV6vSvv0ZJznlhkQGkA0exRYUPEYL
F/p2wuZFS1uGQKnMkerV1YGd0zebMzJaKREhv5CFMBIuIYW4UXAqVBT3FW1m20+85EC9828wo4UK
JapoWQY+FZIkySV8g9jxq68c3D0wgiCmWEOaAzdr6OulrLsS4edOwdRGESXcNkjMK6jgjhxAkyi4
wLuGsdAWU9okgMgmyMdCQ77uLDWYa0yY2i0y0qSgBcUzQBjTlYtZJsuNzXcWlTDLpFgzEW08n9Cp
HDca8v+ZGA0ok8RI6Cmus/qTHYAv7OPdQCfhMl+D6PcISReibCHpFpMdypQHBIHfM/aHm2h88m7t
j/xYElAy5N0wRNkScnTgaO9nT09MWfPMoFkNrV9wLgsKvsXWhe+5pre5CR6dDZppmyiUgRpMw3Yn
i8miovBmfz7EYQTPRjg6GkWKY9nkElL5jgFmWQhLLeU0Mwo7O/8XhlAsEkFWiHbmsVStkLsC33M+
MGHuUOhWyt+kN3h++dwKN7VieN4jZw0sx9AYf38HeqHXRolsA2nJEdwDzLVTr/lVuwJxCe6iSGXQ
w9S8eaqupwRSs936ZBUv6pzLHvbleFZvv2K0clkgRX7uU6C/SQ+usKXEdTNH4jO1cLcmRgsXegyQ
/WATB2wpIYHUAR/UkbwCyyA3lzIa8osPo0H9DXhkUF8DFnI/p6XHsQmUfofsgnCNFswa6Hz/M1qC
VDQEbPNzZgknMjTQG/n/5h4yQ1kju1B1Bd0HnlJAcQOm0Wro+FwmKnK6G7CZ6Nabvb98IWCD9s3p
UJFZYae5bxilXJvIcyK+d1FL7baZBAqj9EDLmoPqRIMuT6H48CqdCmZ1y6cuEDx/aeSKII0AoMr9
TPN9HSB7l/SWV8LP+Mq69i2cSMmzgG8kirBt4/daPmfBJ7D8JHO937ZNNcX+8SJoRCi/z1diMoH1
x5rLgf0ZYNnRYcqjPgZIfYDJOgZVEgheMyagKDJhBE3OzOfWJjY0ELm4t4A3w+jHBEuxwtgUNBto
KxblyOAo+VWQPSOmK1/z6S4ynlub8K1IlUECF/EyouKxWBuXD4n7GgQonS9kWlx6jg7M/dtzI1Ox
P1KbgB4BTA+ax79GpZuInCsr2addUJ+EFMipUMqr0h1TYfpKAHuEs9CjibskKNiUeuiAjk/5H9Ku
azl2K7v+ikrvGCMHlzVVPoid2N1sgukF1UzIOePrvUBrdLtBuGHLc1/mihI3Tt5h7bUKLZVlTVzk
tpnLuSNFA8cODzVkeKf9BIDMumHIIO0b34mP7og3qddSsUmNYFiBiwAdw1SrKtuwIP0SHHiuQDOS
6uD2QC1fRLHveldLURSJQV7TduOeO/aURk9+xeMFIPxwjn0op7UHrwzXXsifKr9ZBZRj5iNH83MN
kFtcqbJv5eiUqc65l2qC+yUMQAYtddrOPBxwQIEO4xgkUNHacf2RwyBGbMgDPcHvds8Aab5u4HF0
752BSDiCF5yCKfQOMCjomKPL83Fho8zcN5fWp1nV3oWQH7I5g92V6/q+lUgsPdGU0XFHv0SzbbGk
PzlDOQSRFyyJgAw18hM/ctOp3DQNI6IM0JFeCtTOVXTHd/Q+vKOR4+G9HfCBa/ohZnUWqPiF4c68
j+DiAGoEscZI6zS5WAKR9muvokampVJ/7gwt7c2I0kHgDMRCg5ZA/bbBudaWK4OTB3nok6GTBZe2
uxz4TuBsq1ZNG1xloda91eFA5EgtgHHMmnfXNbPsjmL2FKeJiJxFs+XNwteR2OM7RXWXKjIzd76I
Hh8kosHZPep/X288iJxQFRWDhA9J8VcZhALnMlwobc2aAJoAvjQwSRAQuzZRVE6gFA0OYEwohQyW
YnePkb0wxTNBFvKGv4xM1hTaqXUlIl2H/r9CY8F16q9jE0+2qGrGYGTbZCVsjVZUoZaBDVWZuALy
k7emN8nON5ayW/P7G6rg6LWDagF4w66HjNp6w7pSRtuuxL8Hta+z5apoQ52KviCRK7ZGQH3WvgEl
IpIsYlVm4jAR9x0LPmgU2H6AJ6Q06QJuyGm77SjS1c8+oWtapUUSRgBODwRJJ+IljJF6A6Gyxyg4
3F6LuSKfyIOYFH1cKKXimbsefR0NsZx4WAsnONXic4ZkvVk/yq7qeZBr4E8cikN8SUOg0yw9SDpo
Vb3nwKp0+zPGK3PiNwLTiWAUiilQOptSg8PRyUQ/EmmbFQlHH/LHQtH8VelpPARQ+wUM97iHfxpD
JpPjR1q/KaOZJJcD3yKDbzMyAPs4RxyPBPlChD3u4VtGJo9En+dsFzQwopRmJz6Ce57Bu9483563
Ob8LE/fXWKYPZtjkJctTFPZPL6mS8lI1j3Gw8byjLOyiTm/ggzGr2zZnp2/08TjoiAIAMBlZ2kkM
kuMeY0N2T7lr3IVfz8/O3K/fPx1SFeboKKBT1uZcV+xJSfP+kaaljDVcWowS4rtD0pMkSIYz0xbx
iYKoAk9Qm0lyLUCGANUHBfl7wrsQ+TbaPov0QHBA+dkqyOzoFOMNmyYZQkgARApXkj5g4CE7VY2I
eYByq0BoOYd2duaAfVKPWyr86OKofvVQl29JVwx4F5CyHFwit+gkUpOhUljQxPX4jX7ZMonJCE1b
qRmiWJDrU8i0qEkWC3u6gYuix1zEP6ZMIvNaDxZZsGwLfpWaWT94RiAO4O51hJx6Ltqi64zbKze/
Wy6mdnLVlU0aK6i/IutTlchvSRZInpD2HNTegxrCbWNzGRlksf/aJ9/x94VHS7dcn1NNwNjFltGM
EuoS0WowfEv+NFi12g/3UGK+67cyeNK8Tf0QoFVi4QvmXKXLLxgv34svqGkezb75uFPpg0xBchcV
qb3AbfNIz4YDinBdZsmJrEWFQefPvKhojZhovHPsPSOsQLIgH5Roqb177vG7/Kgx3Lj4KC8VUPMU
cTFEpY77hx7UyHliF+FGcw/5pZnJQ96XFWq4GcyAvDzgtpKnN4rJIZUZlwsHdtZpB0CNH3twwA83
DceUYZQWZrDQAoriY5czt0F/BsQKYtyrAbC19Ja3PMJa0To4tm9QgM3HksZiln0m+YAN9+s7JjMb
Zl6SokedseNGqw4VJCw38jYZiI7S8tPtrTWX0R/hjqigjEyVPwQYaS/q6j5NGJuGrquJhkmmQVFM
U47u89p5L/cZtC1O1oLRucDj0uhkTZ0hj/teTBnbW8E5K0kijlNcAJmiyfvGLjIjWlLTmL2MOch1
SCOy+gd4m3U9B1LCGYO0KrtOE60uddZbePxnT8SFjYkL4rpZGWcMbEDblD6KiU4ndorolvRLrWqz
Txf0ffBoIWxD59L12cOaJUKJtlBbjkwnehPEDZ0uOBfj6/fj3Ze5UREWPvQPUHCVDi3XIWq001TP
oWOAZih3m4mEPgjdyl+i9FyyNpm63nPriEthrXDMDkD3vTPm2UL0fWcLqb3Z++RiXOMiXlxb9FCF
LtvAkhxpFTxh75AHetO8oQXx9i6f2w3A9EnwikfU0BSAyha961Xwnmz/K3RBjlj5gPe9pDRYwcW/
8x5e2poMKkXqtU3qgrWHPQ2fQvEJxbxz6OVSUjXdF+tsKW03twEvDY7reTGLYu0LUq/AYIhmiyCx
OOE5+rw9f3Nb4sLENCcqD+Cc4ByYqEHlqg/b12aTPMqM5i2kQWbjpktDE2cia8GuJrgwJOTgBnJl
1RseHbDQF+cBawZC8o4/1afcq0nni6vbg5z1ZC6Nj1flxUTKXeo2UZqwtqdAnkvD4kFbnEGZ5QiI
ypLE6OJQJ46EA0qksmEx1LIwokpNo5WbHahynW399H6gOzWqDL+2ykXN2Pn9MlJdgGUDwhHjzy+G
yZd8HrNRydoxxBzHJI8mgwSUt4ps3z1EhpCsusrV5UwDGEk0hkX87VzuU+LALwIx9W9FoGv7bJlS
Ds4o8nGVWlSnBAwSWqcKOpeumcCkxW3JrzpeUw6KvxA/zZVnwD/zy/TkqFBsX1QV4lZbeDdCSzCG
FY5nsYVQEggdDejZJ2quhmAoWklH3gI5ULRmNyxNWPyhTMrkt4MKEGVl3t55cw/ir88CKPV6RgIB
ChuofkAIAWp8yO+j2+C2gbnzi5YSgKoBPB1xJ9cGXCrPOqctGLtFgtXMPK3NCDrb3QfkXhcc5LkG
NPSeoXtwTMagb2py//Up2AJcvoMvqjFvjgaa1TVKlMdR3ej/Pig8Hij/gkZDlKZMkF1fRKHbMowN
aFMbNpajpFrHlnrbhFpR5AQoRPCILBidzamjN0bgUHqlmR/CH5kj0U2fyYjBQXo/AIzY6+VBeHSA
4dXD0ybdLPn2c1BlEVUCCYlhDkDeaU2x4bhm6AEXHNnEi+2uNSOJ5Ibqavz97QmddUBRbwZ7MEJa
GiWA622Sd0UIpLnDQPb4taU+KWnVuh9iuUr0zCwClfU0mtaLQvVfgnaTMwuP9NwmvbQ+npKLe4ni
y15x0tG6uKlTkz/n7lMorwp3LyA5vNh2PHMNoVUO2SG0fSMJPGW97/wSP+p9FjRx4aCyEElTSD48
c4mObg7A0ZEu0otdElrxe5nrJz7SQXwLVLglrKAn2blfiTsyYr/cXoOZrxpVjNElg5oIYMCTB7Ac
wPuUjr1tYxZhyH0wuS/V9edO6JWNyTtX93EjsglsUCVvtFRs8BS/FUu7ra2u2AXurqM0r5DVLG2N
NN8zxf/7CyZvH+Q/2HoIAaxIe9S9GrMYEKmXvN7BO2OoTeW4myYHBN+pSNl2Bq/Eq7xcAOHNzjQ4
F0AzIPGIRSbbDcQ8ZVd3dG/3XPPaOZJKBcHCYs4wNUOT+sLGxJWWpTST8gEz3Zu9GWy9lbcq9Vco
3uGPWZHuHjmm1Tcd9fpUk6VE8FzZAeZRzQQ65vtkXZ8o4IOhXd4BwQEBpTcXHXyUCvpFK1RNIEfs
kbkJvAKWZx6XpMBmHrRLw9NyX18BCCQqAK7UUKAX76T63CbPkbhQV1iyMjkrcjqkbVNgF1WxH6tK
Xh/KWLaGADk3uqaM2wfzf5hMoNcZBZAjKLhdT2bm/Wsya7XSdrt9YpSmrw/knmA2QWder0COdfxY
orOc26YI/AB7Qzv+KPF8bTboaKEHdReAK+I6dO9ZoOBvD+z7optEl4iJ/rIwde4ZrgsKZLVQmyVt
r8o76POiKXL/gM0JfeVHZafsOrUi77HaYd+CUF5j9W4FPndUVz6fCLWuTEFlVCTZVYoj7VIaf44p
4er7JstMRZXgJj6+D2hO5BeR9YuMwEjNdOccnFH7S78DM1xoFGZsRDqyuGi0o4xEhdNxe6bmXuKr
L5lsgVhuFeBqBnTUuBavgqXjFR26u+GuD/7OZrtck8kFKUoFg+ZzlINjDLkcJx1Dllee1hCgvkD3
DYJteIntBuwwCx7OtzN4az+MO/LiHQ5xm8SK+G379WGAbRAuEW8VE7gdBIvekcN7bWR6Qyrrc/sE
Gi+CtspEjXauVm4WYWizzxXqOAwz1u/BRjj5Hp4vOc7xhrH1ukA3hpUeZa0t7njuFDOMBoxGLZMQ
pJarhdWeyfRCdO2X3Yk3BE2cWq4i2GVNKCo+l5+OQtDza2n/TzvjNXcx343fcq0bwk5IKoNea8IA
qsOWfCyYmbstJZAYgOFQQjl/SlHWQNCDzcWWhhnhfQ81PRPqeXSgDY/oCYMKtHO3EG3NHpdLi5OB
DWif4pgWFvPskAjofuHVNkI6Ed35zdbbKcKdswRLm4vhZXh06Hdg0cCO6uP1ZFI0L+Z8B6ztrtGQ
+nv1oVe4UkRSo21FX5jRuQ1yaWsS6fjIC8ts2CNsq8nuuZXRrS8NO01flBCfUQJAtIERsTJOAQNv
5XpUstc7St4yAPHTslqbubRVcAqZdbwyyf2on2uUhvqV7GRwfJjHDffwyN89Klpa4ipcWtXxuE2v
ByjTgFcFJG3ABk2D1XIYEobHqHfBs3uUVGatVuao5/uFw7+wabmZDCEG/svY5O5vpchp3WJczs1g
vL0ar7XZmvLawNa9v1fUhkSbw8On/qSfc/WpMDs7Uq1IVzT3tBxvzqH8ZXwLPcpdy4IwhUq0nRxG
CoVaQNXwyaYPY61QIhlrPqAHEa0ba4GtPU0ZunRPU+7I+dJLmzAR00dfTOiVgNKcGdCDdNek/th1
lrUmOq2kfYn/Eb92lYUbbNZlkWUw+aDhVoDfMrnBqMH3soFyxryC5pgSTXioDNNaYGl4G5XVMX37
ojQIV6xqIqtLoJe5pZMVoB9QwQHoY6pklCeZ7LUpMvDloA/MG8c89JThkUzoFx6sJUPjhr24P+Ug
5jwHyX67kexXvs5UvzlmmNBsiWN61p2/HNJkPgORSzEkpFGkhEA6EP5IjQqwXrx4MhHQywfVTBIe
5E2mUhT5sB4X7pu5kzeS8Y41ExCjTpczRnOhG8UwnxWuGkk7gfvkA7B5+z7a7L6+2ZTRcNfkqDiS
Mlszrh7yw8Ptj5jdU8gPjD24gN6jZ/x6tqskcyI5rBg7cc1RC0E5P5WGWUF6Btyp7svden2UXnDr
MEviTczMAwZCdfBIAZqK63DqCcsxxUlDAQxhvQ4JFLzLVh96zDcIdqwjd6jJgrs3t9wQipKQdhkn
Hb2610PtQjni/XG+NxwapzvyVHyNIkqQeCAohSSqouWbROVWj5Z1e5JHn35yxSpI0iHQGFnw0LV1
bTjvcP9wBQssamsoyWvuvlftNoLaDho4uEADMcpCDDCO5JbByRES2AR9k0i02cE7k+4kptBEeQnz
N3NMEWgzNBg00d2MC+l6UDELErA0h4242fWNPqj+AODrApnBHPToyspke/JiWmaeDytDqbrrvX8M
LVoHsd07q7jQCBItvIlW3D7Smb6wXeYyg2MmASk6wKdZPBPXA/RFj/eVBretnECZQz4pzDaN9Ri9
oAnJu1orqJx0n+CW7ik1Ku0lTcWZoeNyAPnT2EAFr3VK5OBnPBM3Q8UCQsoepfcRihHqJiPd0c+O
TyygEErd0YfD7b06oxFzbXayrgPvUQloW1k7KY5i72psAmzdTjHk1ioaIoM2P5MMRcMnxN5ZuKeR
5xA0fts8KiGYZBe8k593BD6GRXc6xo9C+lRprXHbMkQsy8L9W/nE2ywUYmdikevfPzkoSKFzbVRD
xQ2oSSJKK973VKQWVWHYJMUJHfsqXe6UQMv7VTrsqmZpj/08qNf2J5ONJETXxOP42J6kT92hFB6c
UHPi+9A5D+dQ3EutKn2koJwBjPX2Qs+41te2J0crk/qGywWMPQKHQGE0ZUao9NA95aVVAC6t8+VS
KeHnlQGLPIB6qFwAyjjtzqvZqg8FMH3ZXFhFAG3STSwRqY7QoSu1In+iQi4GH1czDILaJp4AafsC
5C6Ez2mgC0MvajwTMIBgN8RhloH7ue3ewqHtzykdDx+p5OaxfnuSlr54EhIM4EdgFRHooIL3wJkp
Whyg26G3EbpSDeRowdrMbkBHzAjdHeGeP8hEGKbK5BSdeLYvPPH5Sg4e4tq4PaCfTxFUBSGVCLj0
SCEy7bKrI7nlkr4Z8S/Quiojtc/LFeWFmpQ9cpHWRrGapkvpj5+ODlJdwK+OjOXo+ZlKtvqd6Cot
3kc7Ll2XgLmiJlwiLxYiZy4LEESioAKOFJD7fQcfF45j0vKx6/gea4slIP7RuiyIz+9qD2IRkWM0
TR6Qshg0uTb8+LmIzDo+xiDSE4L3JR6nmcoLRsxxAggbkY5GS8j12+GWYS2GTczazi57AJWeJuhg
WM42pabLZNATnnALjtxM/RkmR9Q3euLwYkzzAZQn9zUtoE7XH1MCYmdIM/Iac9epd6Em/A3nDSlo
tPuPjPsMGIAmBwMRkyT5bQQEAQQGdGAYsw/6zKqxCo4OBjrDpH4W8Q/v26fAvL2DZ8I2lCIxs4Ab
ge0MTejXc+v3IuVQ8DxsLyUoYoGY0HJW1UYCpx1E6yp9/ZmvAL23ETeubpseB3XtVl1Znkpnoek3
jlw242ymCVUqM2lw+bXAbeoDCOaWuHGWxslO/A+KHdqUojBO+ivT8jtOW7nrWEWvsbMvdB7Nhw6y
h5UZeiRfKqbN+ObXI51kRit54GMnhO0MzC+kNhPN3XDo6FRpT1cpULNsML9q/PQ38j3XhieucgX3
vQ4lGJYyLTzzarQXuq2g0g/wLqIl8fq5JxBJJYjoIC+IVkRpspWSCpk1WekAT+k2XaM2CvlwBSNT
NOCjW+88lEt4mLkb/sLglIGUHRgFavUN3lyA+MHOwoK+RRO3IFAQ1u327DytIwQgS6H7ktXJTkKW
u6vyDlbBckYnalmD8/xvjQykJCJiOcidT+94qmXrKgw4gG3Yx4riVxwzaBWoJAXWzjkiU6uYll+Z
5Kt0wONksIFFOVZbLqQOxvWaHFABbY7Ad+IZZcDPfX01RF6YZrSfcHardqvorV65BuZzyXEaN/8N
K9NFzEDbhHZTWBn18/jXTqtN5jV/Tleo4S9l72e4L/DgI2odSRTAtjyNzx2P8mIPxIAAznbGc+Ub
YrvuevSfqEfKYlDi1kOSaSna/h7EBXdk5rq7Mj06RxfvaVcOQpgKMB2i80ZRff/ArR2ohb4t0v/O
PV5XpibPSVAwdERxMLUB3uN4lE4pHECVf0dJcxF/MXMa0DyCyEoUR/jgN1T5Ylg1K7qpwqUc+MGT
B1Y1YgvsjqVGG3r6gvXTbr8Zc2Hclbnxcy7M9VzvSL2DoWlQ991Jz65eJqqzpff1yRI04cEaTgsW
Z/cnP+KsgWuhAWS9tgi5TT+PsxoDdBPScDor74I3/wjmHsIfmuKeHrZlkmrl4qsxu2Gg94S2RzQd
gxx0YhjCNEwbtqytgTpzQAwRqHdg/LLbEzI6x6WFnEF/jckj3NAQNQcJOT8J3io5rHuvyoD4iPWM
1kJFdWpfi+gIPYah7kayhgZg6LVss8yH15kSjzsyEpwjr9Wb3maijTesI9BZl6lVAZ2RbUMWChin
llH5QhVfOUh99RrdfEQocCxpBs0ebAbpf2WsPyP9PJksLwOcuRVq1n4EcRpprFWoNhaNiwuhF1hq
k3t2o5USErmgUrq9QWaYfTBxF6anp63NhTB28R70Rxay84VWac6x0RQi+IR7ogtdf0FSTOV98vJi
3jU7qMgtURrMnng46SxKV+hrg9t+vVc6F01XCounlyMQdXRT1WFAwYt+zWP7N4LsMR74y9RkpkXH
B4B3gKlHTXvm17lLQoowOxrOk2XxCzCUGbVITC7SfcqoeYZgZ2INaTHJLUI8e8JzeaYfpU2nNQ/c
Xag/SKq5ZUAe5BHvWNinE2fbBRQjnxJrC/3y9ekIQdLbKz0TEV19y2Shpa7HnUrJwEmjERRkXIbA
Y7n5pVTC3LkH2ShIFgBqg87XpITUCLkU9vLA2ZVwHygkTkxX7+C2Jbof2rdHNOcVg5byl62JL9NT
HeuAXQ+Xm4auFeUErfQ336b03tgmZ4jQr61M/VIXrM4lxa6sTq7UBmWIMmhZzh5z8+CS3Tprcd08
QILgoG+3BRQnz8Ogepaglh+3Bzz3WoHJCCG7CDIDYF2vz4nvVMlQhyKiAFltGkTPp6B9uW1ibpeA
kAGZRhaYFOE7mL14oYrBB6NdicFFPdCyCrhz620Qr72FXN5Ms9cYtoFGBQnjMf0z2Y1s5cpSTGEo
Lfq8+kf3Ca29hxJUHI1FoDX+jg2KcPUdep2U/saVxOtNZmE2xbnpvPyGiYdYCrwHWkaZs1MB1JOE
DctIMBNuUJ6U3MvtKkx7UCAK0qfoKGKtpbWDbm6e8qRd5w5o0lPypor1qu1BcJhHeQ+OzxBeBhGz
kH5jYx6ImbRBtYfkOVUKKueCtRENHk6CvlgmiJBEcoXkPRL5ODJEJ5b0gqrfBvSC3PVenUEXuxjq
FwDl69XAdHWuxQol2BJbig/gr40ObFo0SCdUbJarIITNU5VLRA4uBaBGLv6/178EqVQgiclkmUXx
SLiQSlKABPcCeRcKXGRlkTRYXia6H6yAYqxa8wJ49pMqYcgQN9VaTlhqFWUgbSQRk0mNmrFRnaCd
PaJbPSnQJknQ6g9Mc+IVZzpqC5qIbVs7Khppw7cYU1WSUVWtIbd36eyL8WvpIDtyfRJav0HLJTQy
7OAhl4E+Fk4KWDPZlFArb+Poimu4nrFgc3Qhpq7+pc3pbSOLZZ+gFmp7W1H1TvtAc4+MyYC3IdIj
U1g4iDPFOJwQlHbR4IzT/gPKj17RRAkSB7tT97ZaY+wgXJMDMZSSZ2EP7rtzmoExVBMjVaVSU1t4
LWYqHjAvIvGIYsdIrzE5HALvO73YxbzNN1pDHYf0GD7y6OApCL3CnpI4UFWVu7q765dAa+Nv/jHP
vyxPXxA3ZeNsEHzeVp7ZTA0JV5hsuk0bs2wOC+7A7A0A3wJ8zbhThSn2As2a4KHtEh7B8LPS7+oG
1fyFssL8TXdhY9xWFzdqnPWsL9CwURi7Dcg/wBblafefjuFuG0gAra3TlyWtHuXF2HR2cMAy8gzA
zggZx59fGKa4geoZd+DtjQ8ztw/D6Lj8WKOL3z3x2GrkdSVu/N29ra9tD8i8279//oBfGJh4TpLQ
BaCqgQE5sBzTA+LvOW1Qa+NRZ5MyMnDHtBaJkm7basFp+/Y2b41t8jTloG6NsxymU323e90bgFGR
NgcQBzyT222+urtbs0Q7SQGBmPrtYc964yP+9F9rNjl1nRtkgevR/NgPsOu/XhGPEF5H587qPtqY
2dfTS/xwt7YB7ThaHLSBb5ufP/S/zE/hohST0VwbYOjNM7PdjwGAo0FKtN+fKsASzWBhF83aQ8AG
vx/xKdDvk6nuQGzNMD6u1BAwxB3EHQSt0vuHNXhwPpwlJs85z/TS2GRula4N3KEXOBv66OFaUqN7
i3lZmMDxDZjuHawdbhRQMiHvPjkXSRO6lVNHvL1D6nBDG6p1/LCWNI1nwAvweYG8QXqLgatGTz1Q
nAtZkHBD+oXqfBlvOUkcvAtvyma/eml0714utDsVXMl2Y4faQkphzkMEAm8kuILmLL7g+lqJpDrm
IKvG24H4lvfnPn2IqXPP6rdncgapijFemJmMkeK4JBJLDrfX83hrempzCABlysnbA3S3cR54QrbU
USbtVq1UMQRtqQ/NFgpaLmBtq1ENuP1Bs7sHoA3ARhlAHabvYeaxOc32Em/Tr9Q+ak2xXqWshtYG
caHoPm9IhMSZgrARy3s9vxILLupU9gS70mTR4N5ox0oSvQmtbImEjePmditqUiMvmoDW44kXRbku
lcUxTKV6CUki6jQYA6dGq9cdhJeyE7ppP92xjhIR5hh96eBofwCJanxAu7CvgdTRvj3Fc5UGFILB
UyRxSNuCO+166E5MKYzrYWtpu1bdFduUoN6uFk/RJt4Ka0+EOvjSiZ2RisYuvrA5eZ5lAVnVKoJN
OBrIfoAei7zijTkZ2GbEfCdbvcpV3RrJd4/a48KA5xYA3UDAlQCGBFzr5LooK36kIMB9S52ySDG4
6Fn27jnQ+HSJDl6yoMtAyG7C/aKwu5cS5LNv7KX1yRvL+82Q8nI/Dn2nFQflSaLRk0vkQP0C76G1
MNZxM02vRngF4gjgRe56mqEbZKdjKF/k7Rh9KtUKapOFmniSFgYNGrZlrQu0ynu/bXT2Lb80OvGB
ar9PygzuLXz2x2dnB4wV2e1LsvpsD4fDU7rdcuqdalnq49J1MeMgoZkfxXv47+BBEyenOMwDJxDL
WLDZL7CHtK1Za+CS6ZaEXMfvn0zqlZnJiUl5NworqBMg2zJk5hDImFPKD9TegdrK7bmcy7YAcw1P
FjR/YCKehuwutAeFockFG7lIMnLl3psHUy2INyotbhaOxnjsrgaGxw3WcC4gc4JHZvLKhAOdt5Hg
tnYiR67m1RhY3Xr1wivzM/E6moGYHUQfxud02ijWCnIiFK7c2N0+vGM0zop3yIx/gk7L9FVh91Tp
vFZqSnNcGJ7y4zRMDE/OnuALQQKqmdZ2xTun2FCnasXFK98zADdtqrPEfsS96qniFt0wqRF6xpty
jngdys6R8sKWIHfU4nsoSO9yu69Xof8E4oiIVaOtZxYOKRu0TZQaiguU7j6k+zRSm61iM8GTHKue
BrnIItp3mSnkaumDrsvKTmJ+KJiKFOgco0hgJWcoDB5LxXBZxLm8laH/du0DnRlsY0ZrWS1WQ9QP
IfDjEkHWWw5YEbaC0Gk3ttXvciEm6NhBIbyinkAzgrwAr3s7/i0oF6Ee41H6sVUu1nB8UC/iHMXx
USiWpcYW0Gn/CMFTrgIR9pYB2R4+RjoKlF56+pLK3I9n+nsBeahxokgN+s3puxF6fSONC8gY3l5C
rsqBuurCnblkY3J7NSkK79CdaO0Nb6ItLduwS2d6fhv+GsXkAQLFay/nLo4ZZAq0ZA8JsOYxxBYh
+cY5L9wfP+6qyYxNtnzb54nQMKMtgi4+IbW4SBeOdw7JCKPmRrth1JPyf5beGo0CnoIYGM4buO6v
N0fci3lZ0SGMVmVt1E4UkZ4JOz1tV0UMNFBXQa/Wo5eopH5W+r7twn9F8ykwo9+kZRebMk6DGJqd
WLogeKUHNJKxaFO5S3xmBPqi2saBEbIzxQ+f3Waf9L6QNQhKEL4+3J70H7mUyWdM5hyAxj6hk6Ad
K/GJQaFEXWDIju6jnpPvY2lJcfq7YPrjMKKI869xTw5jIKQD31WYbz43Ko8ICmq2frAqeK16TwUi
DZCOSEHJpooHiLzHq1Cy0nfms4EOGkJsnf5gAPFLn27PwuJqTEK/0vPrVIIAD7ZeGllhfS8wqvfm
Zg+KGkP3Z1U/t/42xJRAQUvUQmrj9/e3P+FnZI+VkECbAFcPki2or15vRIh1QZAoE1q7FDe+iBzx
ITkonFpBMzx7EZyEdJaQkGiVC1DVQC9HQJR7xn/qOKOH8hW6MtGVIiCX2xIuMLl2J/IrYREDM3eV
ju/gSDAJJ3ya/e9RHePZRMRHFkRcBx0WUDwm/EqsTLczI38dCq+lchC40+3Z+ZkIgFFwE4wUFpwE
4bbJAnGIKktKhA6hh4vbvy+HTh06EI/n/iHgXjuRBtfOumANBirqlI+PU16LegGSOg0F0H0IZQoZ
TXRQJaUR3k72bkg5UinU6H565s1n7BA5IPILAkszNWPTr1WgyHorNNCfsXPugXrSxF0CmAcK9/hz
e0LGe/fiGP34lMl8UIB7AWY/0DYNvDkXtiSk74CyduKFMU9jgKkhZnI/cuBGaEIKhgpQD/rMR+cc
5DwjIJ3ThUIwqliNN1wNGfPqta8T4/YoJ7fTD+MTJ8/1h4ZPS5q2q/QhPTvxaaDXfmP5jMZUhkgt
JNcmr+kPaxOXnKEpuaJ6LG+IYo744LctBJNqLS72MTTAbo9scV4nxx0qVHSXCuiPTFa07pZGTlsJ
5PPAhBOoFW5/S9C7Rd6L79WabhvgLcB4wIggMfkO+C9eHcYvemlgsZoohzayCWEeIwDdNXRCgIxk
3paoZ2ZHOXIN4aqA5BIgmNeXWh3QIC0FRt4OeF2IVKGygpXCWXl/gBPpRV+lYhZ4cRnnfWF653YO
csw00oagiQG29trwEOYSVIzRF8bVnvMo1n1rdiwqatAzYwkXe/1r7zfxIxQ1gxVDS72VskGrZk2e
anIRFWiGH3YhE7dmKfHpMQJabT+kbKrjgjhnfZBat7937jijHI5GI44VeWWKRu5i2ksjB5/rl0aN
N9FjzFTj5ES9bWaaNPve4qO/ARyJCKH4aYzdNE7ZoqgBvs5CQ7VIDQ4g0TzER1EPPlqzgswBpQv6
VjL8lWC2WryijRwFM3CPHkNNWUG0Al67b1ALt9l3tDbdl5ffNd0nKcM6HIfvkthPMY6sxqhKX++Q
3HHdV6lFMMMl6p936L+9d//ufqaH//795T//A39/h4ph4YPnbfLXf/5nXVbFOfLPyW+kLj7P9W/p
12+n6lz5ZeW/l/8x/rK//uN/Xv8Vv+tPW9q5Ol/9RQdrf9Uf68+iv/8s66j6/gp81fhv/m9/+Nvn
92956LPPP35/T+ukGn+bC8293//80erjj98RV/zb5W//80d35xj/1X9G7mfhwxH/71/157//eS6r
P35nmH8gtYem+jGvJKCfD75f+zn+hJL/IaLRkMf5AYZwlDLBj5K0qLw/fuekf9DQgRj/gJMQ/aU4
WWVajz9i5H8oYPUaAd4jhEYU+d//9WFXi/FrcX5L6viQ+klV/vE7tEOv3jgw9qGFG/lj9MDh2Ufv
7eQ+xnI6RRz667Slcjd8KOiS53cN3Qlhw0Aakm07X5Oz/2LuS5bsxrUkf6V+AM84gNOmFyTvEKGY
I6RUaEPTECIxkBgIAiC/vj26alGvF21Wu86FUpaK1OUFSeAcdz/uQ2rnNsmHxfDL2BwiduPn14Wf
pW4CcflD1uzJO6KJRkQitHOpt7Wv/JqP83c1uthUp4ayPTEYh8d/sz/5tKXJc1WNSTq187azkP0o
Iqj85X2yspngzE+yGCL8n4qJfv2sGqtepmyLr7DRL+Y+zFvh+3gEjILXRwP7YF0v5oubsiG0PMVc
yhmalON1F6vI+7yZxodSODgDplTMWatyWh6dV376M+a1NBfFkeNwQ/lE9F1asqTsPM1QIx8rL0if
xoOwa1UvA4xRm9S7+30h5DN8kQI/4O8U6M+n29dkj/JaZVvJv1EFqHo9SV+F9JXoPdaXVdB8vEec
ZHiTjW7WKyVONE+GhSY5TW6JsKLA9pWcg9vK5TrXGiM2zDtxzpaIa5FTWmxttmiYGBs3y7nfVF7Q
lk470mCReRnhco9Ij1Yra8CJ77Qee13li7/QfC3LjkRHyvlc17Hc8PJbsdq0XQ3erO00g+EYj1tD
mEcgAneaJreyYPGmLgncjW2W2l8ImJhCZ+ZqnU/IPoT/eIPLWSZECxm/T5Prd5Kmdr0dM8ql7ehI
l/i666Qan2aLPzsPI6GQ0yHLc8na4kiRT1z7xcwPScOQ1eu0RT46AGioOAQdkQXZrgNap+shisli
GCo9EAqfEVi0BCQ36euc5gjNhAmfEWdRxuo4NYpjFIDB28P3x74aBI4e5fpgkEmKfNotUnHxi5/j
NTgk+j2nc3PsJwRYpL4fRm8AxXj0VV0wM2rPJtuXr2W5l89jofi7Fo2DYWIJ+VYJ/8Cs46LSTweR
IETmUbk7Mlh7v08oCpADNuRV26x05+1WaBQ7x+ehBD9xsXxztZ/oTTLp8W81lXy57GkV69YOI03u
BqShwoGFx6j6ZFpleS3rfZc9RrCbpl9VSR6RpmuKNvDA0o5Y3iy3hZbT98h1yE4OE7XJqYI34NZZ
qtDsFkuAyBuZ9+tvcRRj2h2eKIHHdSZPqS4c6udshOevXJJmPUdOUlg9p7r8kcJ3em0NhoUSpM4i
UrMdEdYFo4d6MBDIo88c22pkW9LWkERPneIjxXVNFbHtQVMkHeAzv/s4k7+i5g4GNjwdWY+C4tMg
fw5BdqNzsMyza03wEI0Lf2nUvG29qJnK71SM07u0pkrbxhyIdEgiQ5BLrrfmJ4lVZZDkO+XmTCx2
TJhZKXsByT+oU+U3+a1Qoko7sawLw7i4xABhuZqfvDbZKFtYN9LdtBiCStbtlEwH9bdUyJydRlcI
3LT9gNHFuURptV2OrYlDmzTa1T+n2s/NLVkhzZGtSlSKf1G8a+EULEJo3zavePI46LDK53ovCueR
3jQsc98gVXdWJ1vLbfgZfPBx6MbBkQ29eT5O059osEvgxToMhGurXoqxb5D6ehSP9cQEDBsLaZP8
imjUTPyzyqlerg3JDG1LweX+gjo+nc+WT3BKn5VeXTzpqJ15FVNeyd56Lj83W4yvz+MN3kzs29gp
6mOvUQNkau7jmu57uJ3x1yPwtrIrMjy6asXOfcoWNod+8ah5RDtwX9JL7dKpeWDp4hBVmH2uWctM
MbBfoYS5zWON4huUgmtE2Foy1FTfIDrPVf9UDPnB189ddx5OGzJy+dhyD7HUHyjRjgRV4bETLP/s
SdmSKUPvPdlFQ7lYU1F1oOat6PMwU7jzBqP0jVuW+qfjLHv3ISPk1fviiNhJN/pMh3ILT3uc05/T
QQTkx5Hv+mJWHCtgZtNs+p7OabKe9zBsWReyII92IglMJqatCPKh1gRF7VbmG31r6s3WJ6rKMraB
hvG1zLb0TSbpHluXsa3qMKdLMYyL4FHeVTXM/lqBBEnkKrpquJNDDBBwcTLDVzDVM04SnQXfJkuh
Dd5FpQlyrJFCr2k2zZfcHuGrV9j2ECFNDbvBPZ6Q7RE83q2tNohygRdGXHuEZ/tKdNZW1dynxWDy
m0GqhuIZsgn0aw4V73vBqrj0RWHi52KTAknVBq9PJ5k09rLuYyKBSIlBtlCWDQiwKCkyeIKeBwW4
jjQZ4ixkjbVBBf0yIesYzTZlMGCnIY4XTJ0lY2cWO47XZaLG3FRCpW+gzZH6nhqSl/fpSjfapl7X
+SXP5fF3rjdTtsVg0x94kNna1ivLxn6Zx2l83Hwa4ItUzQO/bYLR9yGVMNOTUYmzxGqKh91D734a
qrqZXJuwKV1P00Sx4knCJMxlZ1ufR2PUcskYtzu2QDnpzolqLatTohuRQzonsgJ2eHxK7CPiTDFk
XM50wj1KvH/lJUcYdDA0/YuMJ8zGMiJD3mNqad1Py6YjbbkdqyfJPRAKPTeFOGN1/dsOhV/e04Ut
r57b8gdSjcEFmKKc4PHF9yja6VhwwyokNQ+nESLT7LPKKaeTwF70ohcrEHyYzTP2OYRr/zqyYanP
GXLIn9Oot/x205gGP6WorsqTz9Zq/YL6KtrHZj5woPcZtgFIqhsT2U/ZmHUVSKNMh3poOUei99fI
g+UXkarh96EIlIYJQ/q4S5s9/TJWB1senNdm+43EiIAolRR31k8ZBG5SCjL1EqnZvt2ocbpNUNA0
HfK1iiuzrtAYBbau7DXPF9tN45zKZ8RHCnIVBWPVufYKFeCB/Hf1mI757M+rDPC/LtfFnAtHzIoZ
9jnr8UJb0eVhiTBkYDsDG6yklq2Yw2Y6VZfjT8zhJ6pfhLX2OloFH03XUPGus2N3j6nUlX7JZpjk
vZKJrPaS5sr+beR6mBNdsmFoWQDCdCsChufPes4WvLvMhvKEvqDcu71ZJb9lNd+bn2yJiBN1+Z6q
p4PnIjsxQmzxfckhVH2CSQHfXguohQaGiQYYiIgdkQWzRkkwXabaYjRpu5QKXwMD3Q3JN5bilUwm
zhDz7Y8xX+8GO/G/I0GOfTvypJou2Q5dKs5oi5xUYpR70DY58tbIUUJayatqaNMa5qytaxR+JEgc
jbcT7CzgM6w5k1e7lvQeJ+2EiIjVyKElRzn9c0ghnlFlwfKxGnOk3A3jUCc3OZ6ssjXrDn9OX2b0
vRY1eL5YqGzoRAIZbRsbVNEYUtP1Tz1MuWvhRkAVohYVgSxrn4lvcdCF+8p7+7gtKx0Rhp36n6he
9nhm0ySL7tip+VGhgXyDX6NIMBhixmchQxZ7VQ7w+y/T+Vh7y9Xxju3RII2umZL5xCs7nAdPRpRY
Odb1nLOp+o5B12TD/kQpENo1EGSl5wn/i4xxry/azysgZk7tt4isctdFpgCi7npX7ybVyS/8LoMz
V0521uJcwzVuJsdpBayjrq/QGuuxPzD/9QsTS/CcqbcBMmyM7uyvalYC+DDf8j+VzCr0RGNIdFeV
2iL3VY1mbZOK4cgfrVRgcKbyuI6zB8leLhQTKyIhKcPZIuz3XaF07pJMlWtL7LJI+B4bip45Jh98
GKRvFas2e+KSo3KlxG9bK1XpobdD7/Ffbv7/ozb9nv22alV/3b934P/e2/+vR/2xvDr78eHuf+r/
+yf/rZP//6R1/3/27v3HrH5brOrv/3j50Nsvid8AnHDTx390gKnUvzX1+Jv+s6vP03/B3g0IT44y
sYZZD7rm/+zq0+xfKRp+hCqCcoKrVgM09b+a+uJfOY6jAiIfjPl/mg0DGv2vpp6k+b8gv09ytPYw
IEOWUvY/6erhNffZtv83rAeTLkDk8Omf/2Am+/9A/f8Ng/T14gmJzdSyPYahb5Bzg14K25BWfxUq
3qldEbGzoBGekeuxNyEd+sRm2bsuySpAHgf4Asyy4a4tklwM/WDL6ca7ZkH0TTNLC0uM42AXIGDV
EzJ7zM9y28bXSSDV6JQLRqpTGOJ24JCUOFLtkKQ5Jt80TLoKwauO1aAE0ahPquwOldQ5ctjA/tCR
O4M3f8NcxbbH7B9CFwtFkJLy61qNajypPNG0K9Ep2S736MvPOznsdLMFj6TFbZqzoxvLo/w9TUN8
x6K7+osSJeaL4qLkn8FWwp29UtP9lnCGllOUQCybo7K3Cum18FrcywNZcXWAc+6yr1DNB2uGryxn
y++CFsd29citRIHKVJPCgcLJt1WFgbSEsq3uwkqWHxs99vKzns4uicsclES7Xs42usoi5NMF+GqA
80U0ZFNBNVgF8w/2H6uBaXFMjqdrUuBXly/jyQ0pLEMbU+z7Rc1HIrsMWMPWmtCE72HJKtFSwSNs
YA4mf9RUQRcAz3t8TiU9/bsn4nicsx2b1jFONQpVFPd5O6SqenOs0X8rUiNgBwCQjzcGVmYLpoAT
dpybHc1YdyQwaGyhroE3E3e2yM5sJRLrkuHUS+KSoAYoSfKmOSgpVnkJ5EA4BHv6CZ7DmeL5NzWs
6DoBjqFMq2Ly5bCSf+R29N98HkGqcTsgJLOGx+7zpCj9U23epC26POzvsQEg01rw1a7fdL7z0+GV
5W22bXWJYhKS+efJDQY8GV0ogVVpqAstAJoE5u5xPidpCweKCtPjyiT1yeO8O5dzovOLnwvyw7i4
PyS8rI7hkuplWq6l1ajX5eD4rc1HuBoyn+yJg+0fYWCMtwPzmxT9W9XybIQKH+gOs8h+WuJaPw9r
ZXDOULHY5M7M0S2ii8ARhgfrMjOcfELxa92YnX1bLAKmztIXItyUGRM0QXJVsxc/drSlHGiZTREQ
K/BIfjk4Ose7ZGIDkjxto5KzzgzBhDOqNHFq5KKqzhiRqVtdEw8XFA9WAqUuqda+HKRI7smyFxl8
tykdX498YUWHvohiMgpeX6HfhgmhrB4ZnkDElmwafsBhhc3fUJ9n4SGZ9lJ/2QThqHkUa+SXJUQB
Il1vRje/jk+t9Iv8ZNnPEeZi9CWZs2i6KejBXJIYQ3jQeqv8Fy2WzPRRbFWDBWsI5nL8Bu+TU1j3
kLxSk3s83JzzAylhg33kuIn4mLTaMI04uLx4lyQc42mbTbr2y8rKXzOd4bSf5Cgp30cJnxGUuEF+
CyQrQ4cEr4gxRlLY7rDzXt/t5RpaXrki6eYgU3eTLqv7oF7M9X3AuBzAjTmntBNWRfLYEBhdtAM2
G3e2KHq2n/tEkVLOWeUAONWc9REoHrtPzUyHU4muen1JllIE1AE1fa6CqgWQPK1eFjulAvcdObEd
rMgCb+0U3N1ETBr/jtnhztng8U4zyZcALAC3FOGpQW3IFCPZK04pPqPGZOyFCZtFIBrHeA17UqPK
tn706OohPAPAAwnXs1j39ffB6u17Kurj9wS2251DEcOvuiL7pts8sdhpWzmq4dcY15lfc1FmkFc1
uYWNRMlwDZ+uLez8meqqnpuFWd1uSxTJZ3Pohs7tDMsEF/t1Oft8h1UfXcz+iLu/UjC0dJxaYeh8
PwEUZj0pp6NC0FpWLX2zSfXoQEELbELaNPtfvZXpBFpbRNiVjUPESB2AAXleFav1xftE3grNoQiY
moEOD2Jx4muZycWeYplh022GpHySosQQscoZApsnN24p2mnGvjvj83dZ7RhIWspUv9OSlzAR3BcN
p+5SrubFAIK7K47SyS5N5xKJICjKaDdvJlb9bhP7LTXNtqPZmpDQumUsvC8jr16JK+3aT0Cz9vtU
j+KBoVP+q1bkxLRLPR5vAL3XcDEpHrlrmXsEAw/1NCZtkW7z2zBWy9YzeKMD+MKZ0yCgNY1VR9Ee
I6Mn9+qSmw3xuRX/vFQhV4nvxR3bz9VGCngvB11BFIDxwaWbBi39SQy5lCc/1/tzaovkXUmGoB/4
pmvkfvh9QLrK4H8zSpLx1mAGtWxtbBoYuOWxWFGmbtXXmGPcDeYtlQfXTXIH2RsM666KrA2O6Ijd
rB3yLcynie8YuJuISu5mnbiqpQAgm27J2Fp2LjtseRUhasjidOKXfj4Cwfi2X0tEe1lZXSIsZKre
cV2/ZUrgHm5hb14kTRxikDjjvyROZ1hMHxyb2Twc6mnN0mHokPiXf/X6yKGqC3J9xHOR/OCmWJGj
peFe3a5YEdT2siDnULn4Lpcw/4KRQzXhVM4Cljk3zeejnJO3aaXTdxCYzR+kAoflswwQZTfnGBxo
C7Mrh1jGOcHROdU3vLS4HiGpKe4Sa3Abt3QTHjN15YzSoQ4Hnv04x3bF/PRymllKitca703okwW5
hS0ZtZ36NZp1vqvkMs6dnVPyIca1VGftAqfn0RF9c4x1ADdB07Hs6pA2333D1eMWRTF3tVihPeaN
so+AL0XdcRzWAOYATz4N1WDcJepcsS46FFgtH8alOWVMzqAQRuxM1qnBnPJJbUDWCaLl+80vCTtR
nePHB3bUvlvUBrNLZjRqFQHkFcNRcPi6C+iK9BX+SSjSQomFvhzjMSwPByP7O9zhZ38pvD/+5haM
OGSMrI6nwgRM+a+xRsBug3Stu9Lm+k8RGflHDNn4Nu6jLtvaheaXXpSgbZbJ/WNOqgE4+arN+xBJ
M5/DQfI7O2wreuadWop025ldPXwwfuZ2q4s2k4Qi42bICZ5R9OJQDu2J/ralFe7PDnDkQfpNbx2L
2FC6IDHe307W8i95xMgmsFYz3CYFkhAw4O/d84KS9k8YYXUKGcY6v65Wmh+Nj/zPJ4kl4DxQzb6N
Pmc/TBgDokGZXb5u07J/gBvVTwDkB8RZH0nzZkFy3BqMYf5ECTvg/iH18jfOZPusdBktuKe0QpiU
1fwbK1j6N7P78dooc1yRF6FwxYZkPxCIOb9sJF2QQ6okxpx3YG+/6ergLkLXsfllpB//2StZ/Kzg
bou7v63LL31Yi25S7M2dy0tUV8M0TABUGlu/z3hS7mO1pbRTE1pLpAwGyEsW2HBDk5ZgsBS1sK7v
QrXPB6LCeYQCVZEwd8lc6V+lMcF2uwCr1Dq76beRxHCdpwhYaxlj/WQpzdCYZ3YzSP8+mtd9AYsE
FPnYb1Js+4DbahH+wb6WkHaMEtDcgs177MiRAxSLOdIuT5zKwgK8xtMCcLOGDhIxs+JUzbZk7Vrb
Ipztrt2Hzlb7gxIOhW0ZFERJYTKKtzSD3HWIc/hdqjJ549gxNM4FR9Dto9BHIrywiL04+KbOjUOH
fhyw7m6BrjSY2B1XAmdjF8v99AneVy0SCpkGoJFYdYX2GhxOFvZx7FhqxXJaiHDN1XEL7vwwHD6m
R4VqurNcQC9VKKp5N4CJm1tUx+RtWAfQGCmh+hb/y/DNMI7k+AxVFunrZdkR/CrqMQcJYXZ6HyWI
g6tFVmPRGuCPKC4BAPyDMPY1bfPCw0Wjhh8m68AsaJiq1cusWz9z9RGjL5HpElDt9lltKQrWvcHp
gmFv/tPhKZlbnUccQNr55EckAJFaP+kVmmsyr0VbDxWoLp3gQ08sxPw77rN+SgUr3m1NcgwpbzY8
ENLI74PLtgyawsbVJ0fr6ds0j6Y+VwcBEYH+EswCujDg0YsYwseR8IHiktKEd3o1bjzjddmug2o2
4LnghXYghAWsQbIxyVacjwlEz3X8xGX1UOxLN8sUYhppZImo4xjmvfeDQXO5ZgBeu88pEsSDJjOm
Y5GTlMBDUiwVYmU37DXntZDctBkbgSwWEybBe1mkM3DLPYIJhdtffeacAs8voIJDzzHujWhrSgym
i7Njsw+kcKu5yGad7ysEBWdnPtap6kwkg0IkLLYyJC3vYKOljylSrxfYwXSVT5EaKoByja2WJStf
Zc4lUrLJiLa0CgcbrypXOKbiUAJWherM8wvQXGjNwPumuvcI+1huXC0hVhkXsFMn7vc8IIa0kKjE
j6HZ+gInC2bf87gsFxQ06xsphRK3A5RKyEqWGqgyFSD1eqk1dlk/FsVDc8w5SJExkJc4o7C9rHbj
8LYsN9HcIylzjwD5anw1EZrmD7dE+85Unz1xmmR6OGv0GrIDeL3ut2JIDbtK6vxXI8VGLrrUwNRU
s2bZbTYlzfg1aYxLTpqJYNpyl2CI7VRwBGaB2V97vC+fBMcKLXQPPJuKrhlxDIGgZo26GIlH62xL
zwgWt+bmPOYSzy/NpyntV5lK0qMhxLyOLwYgBHbDTDyQa7nVlzld5QCEdAXrs85S6KuEcmm6yapp
rK4jDmb1MARp+fWoRz3fZzPK3yvOf3CNsCEFNI9Rmt3d6AThdd0K0/GydebzT12My3SuU8wWd1lB
Vvc01gkgw6xsTPYHDLDWZ10my/wwjvQA3EdGaR7iBHkqmOD5wDRnEebpqj0sLU+4QIExAzva/HQU
M5p9txXOnsS6Drof0R7+5Uk40kv1ebz3TpEmv51waUfrDlXUjxs6dflAgEAe0EYYDeB6h2Tnpil2
uvUj+EV2IgdGoc80eKCPPsPT/7z6LGG9kGLAuGTNq7QnTTIgHyoZhmrrmwXFYMsyA0rF59sabkJU
VXgEipr4B+nUNn9JsUfI50YBBn0bKiNBtbDBh3dfYLAb4c/pcVQv/kCredfkEpqFPYg1nv2OLR7a
R8tvA55qCQZOF8U5b9gwvMF8gaU16umN4zjezLKfDRpciyYd6MkJD5Rp2sjx/bt5n47tTjiTQh5g
8kOdZKTINkQHr2EVO5duumac6vSUSacBGSMJ2/QQJIM2KktM+P8SWpHvMMOYza1W61H3wP1U7Hcs
MQQTENe4O5uvu8OJynZycfuY76fDbEFfynxGj1nTgwOR0n6BF0FaYSDD8ABLCsrTegcpk/HptLoV
CpTSxFLfMAFq/QYH/IYnrbC2fDE5nfjLVi0psngxSDRfKpGb9FwEyF46n7Il69PDjzi5kVe2XfIm
5nekjtveQydVqg4OEgyKwyy3L7yUHIlAY0FavWq5dftmUfra9YD6HDPbGetLLdeHulyqpySO89zu
HmnZIHXt5YjQQFwyvFHlCcHZFkQLrlid1FKgJEQUcgIrMLq/sjQZ6nY4OKjpPQOReC2PWr+ViWoi
AIDUJS0gyGU/cYCC7GRFtdQdUynYK8oO+QRwwGFuRcbyBvCbCt2ueDmCsuDzew31A3iL0LgHdqh5
PxO0ud+ZrZtvjV92zJ6XeGrBIqjqR8pgc7Gn+0Gw5rVCr0X2TxW3Z/4WFCSEygIeQBt2S+CIOM5n
9LNx2iTsqq3cdZ9BV/FDEgdq+4BHKzRCKLZwlGB0zLS2UusfvPzE9k1lzX7rPWjyfyxDf3CzN2P8
tm2zZ1h8a+F8M9YRpajwYVPAwkax8Xu8TAvse3cfXXiQemObvDBlVxRSKkndnHfbMo1lX5KZydgS
XQJeuwxbGu01RxrRzl889da4G0gN63nHDNZMhT6LZtaIMym3AiAtKcZVvyaiOTDUAQypPBUDF+H3
Vh9g3Vsou23+QQilQ18Zs5AvIIcJCveBGeARC2K6lrdUzYU51TnUQb0pBcV0aQ20SJ8VWuEBWZ10
M7uEWVemKTnTcgDcOfnJs7O3jGAqaWggVpFVPsgeGs9S36IX9MeJCjRwU5uDOSwudEmL2l64q470
p5d741/kmCBViiKzmOJml2P1sohkjx+rpwMqVCs3dJVfAqsKdQE4kKCFmc1Y4ORBkzxhuxA61Nvv
qZl8uE80jIG/W+jboV+rFFKgJ6B00DQgOClkGdLeN+Qxm18DWOHhh8tKsb2JYXaALhE3gi4BoyEl
YLF2USvo2rZaMCH9HQX1tL4V44GxzAPmYdOfjJEwQeuC2rd8VUB/tn4SDQW/Tl3DMiCY1PNHcD/I
GsWBhHT4drZc6x7HJObZDmluIYXbvwIbivzi61w5CN236iGxnyAvrzJgl4QeV7T/puxNRraiU6Od
bwZ1lOZ2I5ALYlYzejCAcZIfyT6YDw25zzeYPCYItQ8mWU65oSgPmSnBfoNr4/oyQmaLDI10OcgN
FWxZYJvuqrtKO5veSt1E+AnqekCwSUoZLA7hCxwvdc4gsEHmM+pkZIbn2MWgaXtdSc2QaQWVlbvN
jw2S3hrrjRrWiBpVkVnSuYeFosjQlqVr1umGSWR6bYn5Djuc6Q/hsmiAJwlM3k6qgXsshBHZaQfK
dHSNwIt9A+Xb9OQRpgd3VShW7vlWjwFOEAGep0E5dgKcGYunJVOg9EABIKDFjvkQWzEF+UfVS/y2
HtAo9kzWGlN9ZIrQo4RVH3i1B/Y3BQaKr1BNBO4HtogAAbK4Zj0YjBHzfar2v03uwGiaLAcVWg8u
TU98D/a7WnKNLyx99sKDix5y+T39jTZtPLNKihexxCl0oZ4QfupK87WGxnDutqOoEHTushW9Q/bJ
r6Q+YPA20fV4DquDUS+eZnTjMU8N5i/0Uf1QMRQapG1mP3y1la43iRfPe5V8psgeFX/cxZ4LUNiY
KGkHURWPw1LV62kHzP5C0aaoHq3e9OFQKL4AFMEaeWfDq2t2qL6wtQ0CC7MWT4SNesElRlDkhON9
htXdzNlZ23rb23JhEGZKosI/cwFiuPWaHvdNBW9DwEkHykyC6AqoGTxH7whWZ6v6QQ5w0JscpwiS
QiDhL8KaELHx6fmvGqX78DkEYQOgon432C4goStwiLNtQT/jR0PwBpIG3dZAiPtGURPvvVEjEP8A
Zc7bABJmumkkGQMIKRbrPktx7iKtowr3sUEeQouP5h/opliBNVb1XT6xej6rMV0A2ma6BqGCB/Qm
Y7SGHqaR7G+xJCXruFtA3BS6AMpCc45qmSMf6Og55IzYWaSgvGcUWUgnAqwkPVnsgdOt3UaFQtkB
RlKikdiYYfb06TRVUCyJIenbOEqfgJ1miTs3c70ObYPNibaaAHRtwYot4hOnATFU1haNp7YE8Ada
3/KVY3L7W1Ut+XCOfh7fcpsYPEv84BzDDNCK5BZV4P9m70ya80SyNfxXbvSeCkiGhC3wDZplyZIl
bwhZsoBknodffx9c1bctua4Vte+OXnVXiY8hM8/wvs9hQnWxMj2jGknKh8wd9NOE8krMGzWne49c
h/5e1KfnIxXcy3ooRBNIp9I+5WuMiEHJahn8uOvpgg25iD63FuM6KeCaBlYg4FiN33i0Qy4JD91P
9VwNVjhTb9yK9J3X+GgFDXlcncLRwyFvkgeUKDFjEUfTOa6RNdXoT6kU0/luGso6zlJkQT+qoTgh
DxS3ZHHyNIoJl0FoKXsO9aiGSd/O9Ol8MSpjDZRTrg6uJLNVj91a9a+qGYvM14t8fJEWJPobp+96
L3QmI1FBQeVoUyxWw01fr5525vAAL3vPRnnSWL16QAqvf5rIxfqDVVttet7x+84bV3nSh6K13ls0
oOqAY8/Uqf2U9atVV+sQ6JMg4ug0vZ19rCDJDbKD6gnDUJOFSJ27+8ar4tnX67z603jx32b9v2hj
/0Znj1I/Hp7+56l8+R//qf02vLzR3PPv/tmd1xzjD0zrKFw3wT0U6c0R85fonv8L98jGtiDvhXO5
mTP+6s8b8g9JM99l7haUSB038f/15w0HFT+uEY825OZRhyjzD0T379iF9uZu27r9NlfR7U1oSvP+
p+b8IFBwIWNcwpxxC7c0ArrTfnEXhptVq/7NrD1KaPaYRftJN4aLciXo8wHcofTMxkSejOzStIKm
6Zi4snlhuEDsBUnjetD1e339lokoP0SrNuC7nkv3AzKT+dZGs/16uJ32n0h78PbeJj346ddr+hrp
zKDGKzrYyxO1IXGbOfbC2vCgzieeR9cExRgezyjN0HGK0EmH/cJygT2NeeaknQsv9TW5VU4mJIKI
d5gzcReziZaV516gp7bvWmNOGbZgZmVQMmY1IGEzgraB7u7InHm5qtDKhxXBoH4V0w4C41fS/HCU
Ss4jUWYnHsOrqfgWFk1AAozm0KX6KPyfvr+/7BRv7BNvVBZ/PQpMkwIcpIDT9s63h8R0LHKHPNFC
eBnUfSJ9Imkt8GoMBL+/1Fufxp+XEny3GN2ZDWW577yIaVVY5ArZHDpyaRl4U+unFCq1QHhQBmQX
yUM8lJ9+XPO/+8y/NmPw/7/R+N9RZ/6s/Nn+8b+UP3+4lo37ZoMNeAxa2vaPP7cW/Q8Ab6wKxD8g
mSybneQ/W4v4A2mPJ7DWgiNB/sOa+Uv64/zBW92IuwwB4WC0pftPtpY/YV3/Ef7AvMLGI3VhA/PU
tx3u3d6C1CMaXfTT0zbJJj2MdutawCAoJJR7u8zkXrip1VAYW0nxfGOy3E0XMVXfJ23NDQp93fxs
FYhO/ITGvAyJcelG2HOUdZTe8zQKck2VzCUpGy8JmrUR9q513czwy8JgrLUoXeNzP9vOJYpEDVHr
FBNIbHpIcdbOiIg4U4esvMgma7V8LlxLTlL+5HFNwMgGqK6ZCiLtfKrOIIKmM6XbNh5OJPLg5Fo1
GgbxulfgEUYnRkcoGbPB4Sz15ItIyLeDzisc97SbphlzUtth9J9QrhD91ON+Nuo2D2eDH+9Hs7Wc
zXHH1JVKOCoLDDrsr41M1c2g7MXZ8SesLhgawe4Tk6Qleyo0zWcSWCopjdVGd1HSEaCRNCAEaqhq
tT4Nie5WeFatBUvckyxbNauUKLKantKmbYVP25zq3qzrlMWadc1NgsjOeAVG1w670R3QDturwpGU
aIVV7TBj0E63hmF2r4pyVFbATuNSI45sNey7WjbfiF4pOJck2Yvf/qiiafVQ3/cNpffDPBjoE3OL
stHORj1zWVpCbYUxO7FDzRo11FITgNFA5ku07ETbdeIg3CVL96ZmGcyVYnA3XdZhukiVGL6Peiny
M7tVTX+V0mzpglmQoPMa7Hw5wcAl++MwFniVzXVqU3jfOrkoZPIFccaQyCU06CM6B6p60esSwQ4+
zDzRh0VEvf0pHZPia4WUNIWxOarS9Wu9keDK5y6j8KCkmR7QU6k4WKlWY/lJOwackmO3pGrsxdcE
dVG5I5VUj5Q5iZtlhpQdWdg4gT3oevNrtdTySQmYu4d5NZtryzAIxwVmoMRX3pb4R0MdM/PIzWhc
FOnonLsj7ppQ78Z4E2ZnZLnYGWiXeU2G9KajpBtT3KDsQbofLWNgyj0k2N71HdG4zzotnDtbTcPt
MJqVB0ggi6VfFdlQ+Pk8uy+0ua0vaqqmNUC4tfnL6yX5xsmvXTYx3Z3AG9BH+OY44jjyRqN8GFdh
PgA3ShL6IJqLwKeezWNvpNHrFOfJGUrT+AVJhrjpMfw99aNJgod7J/rWa6X5muZ1+yjQWZ12aWvd
RZFTPuomSuGjqcbYYNUk8bKv7EaoXYur7FR3Om2JA9uxC7p6ery4IY0xZHMW6xE+elyljxLhtIaQ
ZTYAS7QiqUOXsg6qjHEcKGpNBZ0UidaqDqJuo+66Gs4TP3aaYaTelqKGazyqE5L6eED8ZspQ2UZ+
TX/VHMPJxE0c1oaTfKvw3zyYbtrfwbVHcDggVQqbpBWsaObtfHd+vOreYJp9XEzimrdb8ukg9ymS
uv0GLRe/ipit9pumGm6qTUnr+DRMRo20Ew2twO2k/T1ezL4Mk7ZigSf17HWEXqnxtadMc0buToif
ZBYjsBI3jiQ/GJHZPjNsBCiTHIbPJHdFRI2kM6Pzcm7BCXXNOnqhgQa/DdiyNp2Y1vfLldvPZrHu
Z7aFfDcYCN7Q23eS0Q6lbZkHTVXZVUc+OpBydguAlqRrv+lMAsIcY9edFWoV7cz9GsfFhTdolnPe
xfzx1qIOFkxOaaiblESEMvKCvAQpeqINJ2azsjtiEjJMahmNaBSpXgWQxepKplv2MAH37ShUtoti
w7krjHprjZJ8bWWMtaGnCKIqOdHSNJkvmg6l9qFOXTc58P23xpdaE8byvBAzPZpNyyBAkbO7HT26
E9f0COhmZy5pXlD1GnUeNAbDFfjjFdlQN2q0WifNoS2MtYl+FqappzjW0VWsdmOiQZnQD/ic3wmO
/imr71LSsq9xpKJ7kTvRNZ86iyWisfFKDzu55MhlFOw6j9I4F8lo/xkN/zdE+peNcvn/D5GCCv36
t7em5+3f+HcG5vwBy5dNVAdr6ILh/L8wSXONP2ALAhcBBWRRDnSIZP+dgdl/QHb0mEAK1ZIqqv2f
MEmz/oCFbnqb91n3EDxD6fsHKdhbCpLNf7wfU0cl3LFtPAb+6p9zGMM0awKHCpt97h0Wc4/YM+xR
nP70SP4mPXifKW1BmMUUZ26Jqxg/hk7/lCkhhJlyd+iKPUHhvnSzc9wuByOZEaUYN7+/lPE+P7Ah
QDj8bnjxRKZ/+rx/uhZNsrQv2jbbW5VKmi9Lh5dj35fVVH1xaek3lx7plr23tTVqXosaC/Ct09le
fYJMtpvv63xqHEb/rdXSndWF1o9HnCsSUdrCwXpf0AQ0d3Qhoo/YSL+8CYdcEis7qTDgF5Lyt29i
lRjltLlQ+9pj7OGVppAxZJ8/eDhbHvafoJi37Rh8hQ55qyBiF+8HlHH0NREiD9CkWvoinOWI0OeS
DNtf5nnfriVhysjub4T6+tF7+eUb+HFpUgUpOGvFexgI6rRSVehp9+ZGtKzPTZ/uGbT9KvB26yH+
7B2ABX6QK74jgvx1v5JEgza8kCzEtw9Vbw2nKrwcat1u3dfhtIvC7NQN6zP7VITl3e+f7o+xZ++f
Ln4HHQSIBwjEfbeYaLEmOvWYdN/s7Oc5TG/i4xreMLc5TE+YkxxO4bxL/Fe0Jv7tnxnqG7jEzwm4
8TefD6MnPL4c0yJo+wVZ5MWl23dcW8ZhZPvdvTymu/G0vm9OihP7E27m02T30R3/eGm/3vG/r8po
v7fPl57uoA+KNvoU0OwIjSPxag+bmubaTbxL7xp67b5XhSPDjPuLaAcPl6EqARqjfXdknvl1eTGd
qU/dEfXL7vdvw/y7b90jA2SiA1uPsNhDf97aZFnNyoymdF/48dFkLqy2d0/xth7dXXapPWgP6VmP
PZko07euoytrL860Ez2czqH/XLen1nGB2/v73/TrS2LC/LbAmQPG9rTt+D//JN7a2DHUFaHEim3v
XKcBeNPHwEHOcNYa4e8vtiW4b98NPhqKRgwbY61Tm3l7sUqDd0hXT+3TapjzcMkFBuvt85w/eNK/
3hXFKobUu8xYEeBrOP1+viskpVSjpoYLxdazU9AMHVkjdE+QO//+ln7ZQ6RuAq0x4OyAyDSsd58b
pwwDgGuMhfRDDqS3O+GdlimKvvKjY2SrjL59etulgI4wrJNT0XW2n/LTMbL2iRHn3cClnqxTJraF
2k6F9R5LkBPEZ+mOfCeUh2VfXtaXxtO6QefP1KE50/a/v+Vt23/zFqVusVk6pJieJIJ7d8uaWU9r
MefabmYaSXFAr+wzbvCD5/r+U6FgJ/gvtRrdwNv3fm+G87Guy7ZUkLjvMPCtoD5+fxvv3xxX2GaO
blVSlP26uz3unx5nwqjTckgWDp6gCtzr/PgR0+iXW6CyKDi6t7IgVcEfPrCfLoCq3mzkojFca86l
n9iIya1+qj/41N9fRTqGrrO/6zSi4NTY7xawl0/d2C/M2i4VwsOpbqGAuG30wcP6u6ugkOaFbIY2
lBZvHxa0/3Fu+7KAySW1Kmw7VgTdOV3/aD29/8i326E69oNszhuS7z7yHjFbHImW2xkrdFiiQbpp
UVlOC936h5/YdimmT4HmMnR07e/Z+rhq+qrVeHKJsJs7bdDrSwTg6z++igkuUOe5bfU/Cudvn1zj
9qPhDX3O2NcmemC/kJeW1D5ak+8/ZskuiadR2ERSm7dxe38/fWsKSpcwVlvtbNTCn/WpHS9qWcgT
Nxdi52b29AEq7tfvgett4RMmQnYD+e56sheFiApH7WpzqyQtykKXadgfHE5/e1fwlyiZStSY75Hy
g2qY/2IyVKXsdW2XCa0+WnavgPN05rHuTDP8/ZbwPlDnw8OT6bgkMnwYDCV7+xSXes1thF1uCAsV
6IJlXeoTbWqEnxmyQe2qTCgn/f6Sm+OTv/rzfsr74pjdCtMG4Qqp1durIodPu9xLmWQexfmlGZdS
JFcY7+k7pQjkavBOsOVkEXS1xUYCFwEz9mxrBb7GXgEsWuNsDXPIMvo+s/VVYiBKOmTOHiKWoJaT
89ovtXlFvmWcAFvo9UOMUOrb1slOdjqAiWvlmEh5ExkXbri4CX1gXa69r2ivIpppEMDjb7aQgvcD
Ahs/xXPVM3FqtD/jvzDo+AB5wUy9TvlZs2pej7FgsOcd2DlV+Fk/0El36KqvZ7JgewnLhEETocj1
Zr7nHUcIOzIkc7emEzPz1U+MZOgD9Nomspuczk1gFwXSEAgc46cuAYETrqpRm7domA8Gsu+rdUin
z2628ENrTMGFn8zIimkJt/lTM8SMXaJAztaYRVF34wyxfdFEeg8DShaWDMZawhhyhrwzMFBkCUQJ
J4+uUI8xCo63V9ZhbtJoDnttpAFv6/X4YiK4ASKkT/LSqTFs7MbJotcvy9T5NNaMCAlWterF3k42
Ck3yo77Lj6qDLfn+Agqkxc+RwOTyI9ALyN/bvp726dwWzPJaHUcGRg+aIViZHM3QLzVl5xWj3q9R
yjDsM1n6FV4DLFV8o5ZAp24VTVmfLnnN1fDiUQ8t2NHMwEGzZmCfn+qvjbkUqTgaqFNaH6yIfBU2
MJtArkqv/EEOvU4hqcPAEHtqnYLCsLQlyNAWxxzDWnSdrX3U7xJs/2l6ksvRi9WhnWrAPWJBpogQ
CNEPmhAs+QuSHIhK6zJfeF3lkmk0Xt/5gzuqOKSIX8lNQ+ARfbfj/JhkawlUe9YxLyvPLG6lS3HN
B4VQkZ/UGe5YZIJWHtbl1C+BSssl8uFwtHcxSlQ0vdZgrufjYqlu0wXUAMGcOXJ3NiSffJeUfIHM
GEOYZxuVOCxFOblATcDe+7kFMCSYvJKsQOtX84s0yvLeYOLYi3ALvBuVznDlqmemR9DbFTN6JQfg
cUJ0dcuaXu1ji2wf2RH/9FPhFAhNNfLm5yH18L3FnRxf+bbWJlzLyEIrW+G7w9PbQ5fpRKd3vjfb
9I370nJzZNOmZjPUIPcYN8/ntISL7Aye16Q3j55dzXze0Mk06AVu597R32F5Nb1dQHhhpFp5FE2d
QkYZOGJ9RGeVGyZi9M7qPFrQFTmjjtq0rNv1wkQrcaVsfimknj6fD5hFcGrPSPeQ9ZJQPqP0RESt
N7l2q5s9FXgkuTo9pEras++sCh4N05ldM2gcnC5B76kc7aSpMqrI1YKsTFvQxe6UcvVHDLBC8Fxm
eSeYTPZY2wqMA7wxfadpRTYGBYLxQ6nlw6UrF51ckUd/bhf0UTanQH83mGK8cftyNHiOjofHutDn
7tBYqj/rtBoyEEev/l3MQ4OsS+ItUjUlDWT8XjcEsdbM8y3iMg0ppxHFdnLSJPTaArWk6jUjW9F3
IrPw4vO9ETo1NG5phoxG0e5sGukirJDhGn6bRl3tL22FvMjT8diiaypO517Mt3ZpaJ9oakwAl9Je
E7sRfst3KGmWd1JnVtIeXewsJjK9Lu3DkXix3OW9yOkZA9ih2dYWAptxsxqXgsYVGOPSK7EzlR3G
EqTGTMRLMJczVkCXJQBkBPGgKSDHtPu4apt151Z1ER+W2IiBtGDcRk2vjUmJnTUiY7CSWtGnS6Lo
0MV1ZoRAkXIkQ4mXfmWioYdX2dJWlPAyK24R53LeJVOzrFjd2gHU8thg4J8rLFWBO9YGu9LazQw8
iqvuKR4GC1ZrYeXmGSNmK3G0MM8mQVIn7vdJUA9nYAbmhVCpxlGBuyD/pyrftPF+TJ31i9fVHqi0
hZGCgczq+jxva2EgpHVzruxiRfA1gzboxTQiWtg1NAqTywFvxxhYxTBqIU2rOvKXzMOo0CthPcTl
ACbOnAZ6hkpLaBcaDmrooTfi7MQqR9B7zIFga5/WQcvpBrqdiQZY777XS8NskUaDvoNUdzav80RR
9Z4iixUJ8jF1fEVa8jK4ReoEpKAjMB2LIQmhk8Su8MXssrWW6UCXKoM/iCQNQxf706KDBam6HPcD
QSmTCLvCqx4dqXqTQbsGkIAlijFToyQViPfgl5yxoYx8GHXRgyLX6OI2OLTS1hsf48GccWLhKOUg
QGE8hBi6GfDTVW36UAFSqijFo3WLNk88xxqeuVOksC5NrAaKzZEpD0IFALUsZoSNw+eVQj44R/L2
F+yiw5nn9lmGJI0virDH1BDxG8V0Nbp1kQS1mMyXtc6YpjFRWAChGiEUDpFyI4+ciyH93Iw6bWKt
NU0rdM1uoj82xdYTFhz5fZFeNHPpBCRXV8ezSS+xJYCQyQxEodn+52mwq2+eXMEI1PoWlqDpBhZg
orJh93JowAVJ0aH0pCtiGMe5XHnHgemM2mMvjRVafmdkgMm8uvyqVRJNnIBcVCNKa9VDb7Ub18tp
iDlAUqmvI9wqjDPNSmS1AXO/j05d8zAmvV+PfQ5dIWhGZp3tbHKIV1SJ6M7lZLXMHXM9GQeWvvaP
LfibIdS0rmBoNCa7exxJ6RwUrrlChlNGe6s4aI2do6vxFvQGTMnIsrBVOyv7nCRafGKa4LY4aKVb
LIY8XV6UPuvxpmHDO4CTFVnJZZuOsCo5fSsoualIn5DrILozWVInQ7tJcdhY7S/oH4Fx532fXDR9
sXiBxKZ2s8gYkI2cDOel7JPpObUn0QZ21rcl8Cs7uqlyPE48hEl+ThENhXpML2+fGhkudayjpUAj
iKcd0lhKRfscjcHwdWx4IJ/KQZevKykKPgrTQVWUY1wcDh02HwP032R2TF6JK5OhAqZ17jUN8aBo
dayzKCFSoPZUg+7wqNXrAeOV/ZANmHd8veqSZF+1DsXDwckXwO6IvBfclXK+hqCB4SorrOY5Xrq1
D2ttphNsI3l6bZKFxvzcVh46UrrxkMeUGs8Hw1boDpbCPkXJgLU2gezRn+Vc+IyPfUxDw1EN4Ii1
9sz9hOjQg9lsqlea+q2zT6Cv7aq0r5d9DtDiWh8jghi8DcU9UIfBuE4XpWXxMUKA3Lz2DRbcO2r1
oDECAiP9tNSV9rwWRg/lfzV7gP4rYf90qIvFwsqIwmF0LqsiyaYL7L9ufWli9c8+jT2q4mOX9GI6
ZM404qZroukhSek27EAzImEmjS2XAx4gsw9VxrILECnoBAmTmjfiRibTT67WEjAuYCQhxefG4qHS
ijLareANn2U8utgSV46jGE23cdCaIrPue1lGdVAgnHm0+KXxSYkyXb8wYfQhR+9m1BEBNgtYq5nA
4ifCLIZ0e9bhUq2YG8BJfb4Klg3NdFWM3g77Ok3QUNGLNXDNupHrYb1Ll2+jmD1sVf2wfu3b2Lo3
aa/Wh4zsBjdbmjXaBfAI2z1CXoha3OeDbYAJMDji51C6vbB9qDZDetDBKPZfehAnS4BoOOpSNpbW
eEBoCwjOydc8Poh6LeKrcRzNiZGvKxs14b0sdu1gO+seXc44nTqQPPiBi+tMp1bXtOVB1lHMvmNh
o2BDjbzPvTus6UMJeOpBMykDHaKplOvpXGr6s7cois4FfjAIA9FoxQFzc9uxw9eYTPZBrbGenjRo
15L9UKwGs8WAnRifqFCO8hKBXOPtRqGxgeh9a+FCdMc4D2WZQ/BQEFIqf+wYhguRtrC67yJGzH5o
W0Kc0zJCXniKDheQVVlyLl9Z2VyIA4Yu85PTEIdcSmdR+pdxbWlPe50G4wQoYpbZJy7BofOY6ryb
cJ1I/lHhsDQuOn1g9+0Hs2ufPMwEYkctCsFA5pSNs89hMsTXWHWSmZxpHaZdrvTM9aFJzNlOn8qo
CdUqNCLJIjNiZi85HUvH7Bi4YzgGpAZSuCwizavLKGjVsow79hE3fRwYRbKZn1E838yYYIuLmfN/
AKVnaOQzhVZZoWOW8rbU2/UGLJF7jVjTZBKBo7fPdiHX4dQezSz/BOpm+qIvOXaXIfF677h0RW9c
DHo16jskLEzcwDsaT494h634mI2iAkAIaCL2YyB7xk2PFeNrUYnUQH4Tea9Gutb5KYJ31V52Om8q
lLxN/VRmonD2U9vGxtUo22w9gS5REU/rbpdJDM4aVshw1tFb7UbsuUwA4vWMoZvoHIpKZtYLDHCt
OW1AuWFrGNapns4q+MYaNjKrJgbURw7YGEtsf+mYbY97VOu2BkeVxPHOwNDA5Ns8NeKzTiWQNvNU
GG5gDenm1otoPxDc6BGEPj9diyE6NUXuWveVpXMo5mAovkHlJPxITfceo1aKAKpxxjvTbhtIenWN
sisfzeR7DaMm368QDJ8FkCKy7XJZT3M31bKDGQ/rbVWPdRNsgonvvW5NbWhpRW6+IMIeo/t2UsXD
0iRJGuLpry+8dBUoWCDCKj9rJ3IUi8LBi7v0szopmO/wKqADasxCq+3qQTDOHEetC6jjrCpa7VEj
ivJO8ImWNdjiGuQBPKjBOcM4FbOgwUHcWWXvuUEGQ7S9ZqRicpfbMFZOjQyrwElZ9ErzC310vzTl
2nwZ66gHf4h+JvIB0uBadV0LtewI8AVfvI6x2XdGGDoMia+b+LhtUMVVPzqcrqKtJyMANUj+ACJr
Ps8Ldg9GWuc2YwM5V7i3DiYo4X1l3CUFG0IAmyq7zfSYUz7J7K6/sIzZKW/nri/Ta91rS3Gq1rXv
zgEDzzHzxh00/ue1ZlXfwH9J6ig9FtVdUZIshPAREPr2Qq7lHulc8gkcGD6WEuOAucfZp+yAbkWh
AsSHmrYDGeA2FHtwLPtd1VjiAmgvsMkUQ2v6TGSWsVoal2nZ7ViP/fli2OX1AN6WQddx5pDDrdCK
sDIsbfnctbFz7Tg4dLGQzTg2JGTqVyouC7YEt+vbg+VuuijlWKYergPc853JAduzBzDLcovyyaw5
icUSaICgRyguUaMdqb6hP8lhhFO1WKZRha7EWE9ZzlPXEGTa9ZwGlt7aGGUKJ3nEOVx/hvSsqeMY
a6RVC0vV9pfF1rtTCUVk8hetxqmUi8XpA+L0EUZXHeczgrkIOIpU8UTVjxb81w4cdOYjliR/ho9k
3k+JWh8dqqoP05g38YkrFe4rW19YYFqstOkIcDLGc9hn2CgXRiezAswOUzd4AjjhFthBzN4KWTgP
HXR0pDmAInMqFfpJTP5kAntFmlZ5Jus3hgd8Ab+WSaXAto1lh+SR+ucyZvZ11Grya4Qy88aBSRid
Wdik5jCi63VYEw2jszVkrLzMhBnpk8V05aElaz9lkvbcn3ZZn1ynY5NkyNnL9TSJPSC3iVPygkgv
SJShbU0WnLmOQh60uPZzOjLvnSJcqbMRiWn8auChvyV2Ab1UZFAwZ2N2O1TPnQHtXE3jU23VGF8y
PLghnkas6WORdicGfnFkPwaLaGdEVXOH3kN/NCknEz4Km35WPc74T0ap8YfSZewdRCA8oHMmU8CJ
gl+jWh8hpHFtyrJxQ9RiHIoosOpbqMPupxZ69tUM8wI2OqOtGFxt6njVq7ls6FwkHSDIJJLXtanA
ss+mjG/AWEsVor9aXrahqrlfTrFzkQ06cb60V4p5EjTqZQp9zD6MoGW0facGDdltsbY2/O22vQZ3
z1E+N2gqu3XWXtO4IItyE6ba7yp3EWjtpYW6zsh0wG3KpfkEM4y+1M4GME9mj2IVrhC2dxRptQEd
iAzKm05ZPqjx+OPsLF1pyTSgzGSd20NHXz3Tc5zkOsgN7G5OKoXfll5CBtHECp8wQQNxj+MlCE2S
6atRmAbC4LKKj9ZaAQXvWmHdVpEjvw4jqI9wVhYvl7CneZX4iIDVlGvJID0RUW4QfR9/V6PVPXtt
AxGvGJL01TGrhfq0MRV3PQbFxybRiyuvyed6r012fzUL8GPb+dR9hxaoPY7DhEAvqxQC3Dx27E8V
jow7u+4Z9wX7Rg5+KwZQf72nDWwPzgRuz4KusZw5SJAfemqtepgaOXNwsqiBroGJjY8hitznZrLg
I6Vpup7BQnEzJiLV3mludjbmYwICHPclqNMdBzZxx2oO3gM1Omq2LkzZr05nQQ6E9mkAVnBa1wus
bMiMIIdh+9xB6VsCQi+DnWKOmsVPbYpcPqrzxuBdLiMeQPxH35BGeyeI6UYVOJjUYZbkgEJ261KW
n5YU9AWruyJSbsmxU0APm4xZH5jRgqWTffXUq8biVkgqFwN6TOgqeiI/Q26fPg8D1Fz8k8reDYSW
RohElvzQ7AtPo4SMvypJ3CjUGgkMnDf8lKQQcCGwaurWKCKxy/GbnjpwoNFKlwlIs1EDUxFXXmRC
1XOmL1BTmZIsJ6WuCtf1HqFTF691NHVHIaDj7qgpg12mZ6cFW1a5E8k+dpwBuxf0kquKXOzzmoz5
FRW26LyHBwIYJcnHrwLYTLeXnJKnazzLFxsMNKDn1DKrMwssvkVVVK2fW7fXz5CMGBca3NY+2LDw
L8gxWUQUZ7uHeJ2Hx2qYXMpimlqeGFSwJKSRkj5IatnqnEQ+R2zyg3xvm/kEh8lbuycDKQKLVprz
q0fBgr+mhvluHkE6MzSKYCLQgQJ9s3pA5z7rjgGPM1vkGq51V4GwSfM1MKbIhJdBzILzt5nkrTmQ
vnKq1cNFAUtlIw8STPhAiJycUNpFbz70VXOSz11JJD22xYuLXPpeN1wPEce4FOhQu/JO9FQyQsOa
C3r3yyxhBKDlxmEadahqSwtKCpMM0uiyX1rQL1admvh48tL76iVJKakLIREOzNVobkyZ1N9i4icU
8K3aChQo97+vZjvfycVrH+xpLlmZVvKdCiVbXERnHBmMZ7XnSl/L54KWewkVp8Cgi+zbPFHGqJqd
15TpnUq6QQ/0SsgbMKBkwOkaMZjN7E1WYwzFBA2r1EZGtTmT3Dhrk1nv6gY7OcUwYoRgqOFHLjG8
zUDWXvGyUuhgrU5yFQGwsJjT3E1KRhm3CVPbJY6GZ4xgs+D3jdUFECUDITgFfC1cszUefJzzabVv
Irh8eyg/2G6U5ZVEOBlnueYowZpzxHg94a0AX4IxmNXfFt4nWXnF3arXGLZYRNG3eaCt7eMvg66U
UJ0iSROWfrWYpf1oiS0o4zgbkEopA5n6hP6xEzDmE3R5oAhdiFLkaM3WHUvwIQ/bmjUtqng7w8Cf
uJsAbULvH6YUXykVBO45SpmRkvMQez8tBwVBFHuAyUymaIRL6izdwvcC12hHyzsajhiDRQfCgnTk
gt3f+cgn9UsnF9EAFilq3OBvaYa/a7gPsk505dU58BHooZLqzXF20vvfdzl/uQhtdrSPgg4j/Wny
w7ctTi1zMCIs8E+lmsRxshmuyhSJ/vhPr+KhSZGmjqCQOfbinTBFsZ+hn8nyHQzO+kJJI7qJi7w6
/P4q7xUKNIkRyKLnYEAQkep7ERPDDHKU7bMdVlUaweArqF72nR2a2EY+6Ef/eimUA2hHdXYo1yHn
fvfYIHM5zjzgBhFeGVgNiJ82pi82j/lHrfb3bwh5ioeuQzjoINH+yq01/pOAgO/WWXrHQrMeJVRd
ktZ1wrYxiI9///T+7joWCmEEC+TxzjZz6efr5ItZxQyktcIM48DRlpwo0OzFB1/Cr41809rGzqLM
QkVkGubbq9RLR9cT+U9IWdm8YUVLzm1NFMwJTrKvQ15SCzexA37QzP/15kzXon4vsGEyMt16px9Q
OTD/aaEwUf4ve+exHLeyrOt3uXOcgCuYaXejLdl0EkVqgpCF9x5Pfz5w7ziLwia6Y2t8J0sRiiVU
o1CVVZn5GyPLt6TnyqEQub/9b6cQ8Be+VCZNeDbV/FMFIVEGm1B9g4Z9exQBHDIAH/8twuMNZTaB
VoBBAL6wZlMo+shX0ZjWNy24cFI5ucX3puyvbKYPZsxm5ekyRDtZJzr8+aFEV2ABKLCBAkwgb+FL
oEGPs8yvyzM2PeU9woJ3AXjIYgNuy76dY3CCmrt5U+faxijxzTRGV9kGNqKyFD/FBimp4v7yeP+5
/Ag/psbUAW82zTdk7LvNNGZIt1LW0ijaGeodyqParhFF9QnpB+l+jOgv+JbFveDyqP8ZLZhGhVBh
gmeeiIt/zqXdjLbXxr4GekUZUS6gJIfJebBKWxg8b0P9f2rF/1NsTo1lbsX9N3hr9bc/GKhv/+Rf
5ApT/A+nnKJYqsrt6Y2M/m8KqiHDn9DVKfJBoiDU/kOt0GCwY6tkgd2b/sWE+/w3AVXV/gfMJ4Jk
kAZ0kFZQNf4LYsWEavtjI0DtmejzYG+npfNuQXqQ52SvzUCnZp3l3niVUXH7sEIKWk3dwHkLysR4
hOEf+SQ/cDv3aUaPMd+ptB9QsckHlBNZThRoqYFCduvBBin+AWed4fcQpKYNjsGINp5nN4c2q9Vh
6wvuZZscuEGEPCxlorWWNdYDGrkSQoFU680VtcbkORtDw3LsLugTKsWtG61VGi3fUcbN000QYZTc
y3nk3Q61QnLo4t0BuGRom8duaEcQLFHi+tskhmh1TDO6lIOcGfo59CPLuEFPZ/RuRhQDrVMkoeR0
79pjmT6bZWJ2p6ELswx9GUUgabOyypKUe0wAW96YfZ2ko0Mzweq3bthQIdZq9IqcRKMCsM/kLgp2
WWd4xZdqUAdoKgNAu3VZ4RL2uVWt4j7J/A5UkiUw94w0evxHAMuhfE7DUtHgoHtBciNlftLdU1tN
aYP6clTAhM0UxBa5ThpMxzrG84q2VWn3wdcOnHN+wCrAaEB5ykYZPEga7tU3KFc3Ng6itOCyh0Zv
vPw2wVQQVXm16VrloWzktKKMiubaKulB4jwj+z9QGNWakNKbKF0EELm8ZuJrnUpdgZ5H2KjxsKlk
s7Kgo2KmQjXMbJLI/gHWx1V+m8APik+aiQrLDZK+XXonAWm0T2WHIttdY40tH4C6mdvgEYPOsAB2
ZQyoXymNqSfJGtXfwP+ErojI7shnLZizJFVjn6+IXFi14UBnWM8RqV22bqpodP19KDPLtqcHoPL9
0UXAy4gS+9GjE9Td1UmSh7dm6pN1d0mXVj9tVP/h7NZFqmVftbKoTrpaWfTa0c+00P60pb59wjGQ
IkEReDFWUciIq5s88ywqRLkcbkBDoDlGI4o0jyJe5pMlduG4gQVbnwtTLc5eG1DQQzHYfnV1yodH
HCVLPE8q1ytHXggBpbXrFpixGFYyTU6+g4c5KhuKJdQfaox3vmB8nlWoxSXSMcEwR3KA0yUy4kC5
fo94uXKg/KgV6xS3dOTWh6Qxt5nmTf0V5KLVlVXghwR0QyAD2bYx9dF4NBCSRSd8WFmeBWE0wX9t
HVVyuUMrUt3i9WC+VhmKEDUwoIyaeh3EG93tQBYpFnKbFLC1l640BkA4U8Xf6b3AQsAHYm+zy+nL
/dQHs/w8dv53tfXkxzExIwqOQTi6yFzqXrbP0CXi55Q4IcqtsD9pg0ATHou6fltR8PHPvWdLW4ky
dHpQ/KJ6LQrFO+Jn5n9TI1r9cIykDF50Z3Qa1kE0ux9zknA0lBTU3DYjJXWAZbg6lQ8FhN0HrF3o
9padq9zDhLcQcw5h32+M2Aq/uW6SHTL6kQ9uLrnKfhCSiypPWj1Oyl17WuKAu6gAduVWSpCu29al
MnQOvVbaw7I14m/qpZp8KyP+CCs0rYvw5IFxwP+5cZvukIZRhsSxFKd7Dd3lylEyyLr4+xQHcuDy
lzJ6GR0pL9yAxsG1o1OwAMN/q37Gi4v/PTKHggS/7cyHJI0UaV3q1Cq3Vhmi/e4pnf09gWqr7SK6
sr9BQWThcwm68RgZFIY3ce0aDwH36PgsGiLOxtU89US9C4CUFEXD937AvTEYwUuCfQxvLQOe8ilH
hBOZW6KKQE5bRwFJrST/V1gK+2xK0TkrAPo8NRQc76oSzDI1ToFcSVq1z6Bp9Ney1qUjpF9ZXccE
1pa6hScM8nwcv7YmjKotksMTCz/oQBeEJ5FoIQiYoAaqSLuhzh0wDUVMfV2JAYEQoVE4Q21vfGaJ
jNX3ECXy6OB3kripJeqYT27apNDBLJrLv6qxrGGr1r5tHVzRmd8CpcnSrYGSZrvSfcr1Dw3mfPSD
qlr54hlDj6ObPPBvMtOwdfJocITUS2HaAhR1sxYsSsKBKBAmA9mnJEAoms4vNyY0VYw++pGm5TDm
GthP4UqhQyOPqllRW5nY5FYWdY+GKVREvMbYvUU+U87WfR2U4QY/vYbK6QS9u8t1fs6Gup+uPKuw
k4YtSw5kLcxrXzsFUw2ZogWttpsE7GT9CwSuWiIgN6UpeQ5hhpqCHHcboYQVMGFP7W7w46NZUlQQ
rVfYfJY0wuNA77ZRiI+HwXuD3+HE2QxUFSxkViTLi3egUKRtKQfDZwxGsbqUbBIxH+51c4CLbYG9
iVRf26KDWCIzVbh55Uh+4d+lgJjkQ5XnsfaiAxomEjfdS4gqAbGFtBdacgHFcS2G1pCdEnuFYgft
CPHLGEe0g4jp/WLHhM7WNsgnMT3QoVH4MLgB1uLtUGWOhHFBf4JHKSMmHxTRQREVWrBZnnuYWcZI
4X0KC6956CsEBLayEqOi7YPvr46+hGvMDklpuJwNiFIFzS9Dlh5quQHo4Ta+gB0Ncq65rcfSbddG
5XkZSDtfMrYagDt15aGxoKKtrQivwws7nbz36gS59V4d+2ibW0ZdnLXWb5p1jSQkgsBjBCisD2zf
PNYm5x/Y0rxtfiO0KeB4sBIGp8UZoNtUbmfFm6Lw0MMMFM4q5D56ufxi+a5UbQogEM0m84weYn/R
V5/kKEOEdPRHlNVBQLZ7Tbjtz66xUmmb6ZOYdBeVRYNMVmGfLYmQs5u0HcZdnFVi+GQjhShQzFA7
GU2wekjuC7/VXnKRI++jD1LGiWi7UoHgeTCZBeCiG2wq6lkmsJveVLaaS4EFL0gvtjeaJXveo1eC
GDvjoAeqnOPH2ycAHVVmIFHrM+bIbrLxuw4xujy2lS+NKfV86ThA2HkvwcMj+Qi4J61tESTaOTZd
3QePUoX4iyAbcdeqtQmHHxlEA0gplhR7gb8wGHIfoZLcAA6x5s4I+oIu9l3YDzL4FiMPqsdRKbtH
fjeKTJZL/wFriDQ4yGOFor8Fbr79MbaDpTrI/Ck0jBKwY5vQDCrz2cOArdwbfH0MK0skfbzvTVKb
9ZZONI1sr0/tT4LKfehY2L+CT/WBPq0HqZbTrUcjP9pQMGyGk4QHyOSiOxmnxA1V7DWxUL4JvLRv
uW1VcXpKwIB90RBFRGuVax+l3cykXRti/PANM4Ie3U0v6Lp0X5G1qfsqhhLsVCXyjAi9BeBlWmrZ
Pji/pgG5oCEyfgeaN+qfIM8N6WkcfFTT1R73qEPfC5umghlXUC17ZdLIrVWMQGiyFfo+6NTJb7ZV
/epkI2xQ7xVUy4E/Umn2nvnmmjjp3InLX3matupucpgsvkUYC9rg6hSvvx8EXeEHrZUa32nq0EWY
OgTbDrNWeclUpUZQRgurDQJ/zVQkTWrkBqjMiA3GDO6ITHHWNBA2YD9uLD1MpYPtu4X5wMVnKr9b
Iig/Wwjj5bcRMgCc7m3a38hgnnCx5MlnbC+50CSJr8Wf0QdJmpswFab9IiHskr20aiIbdwoSrtae
Nqz2qYX2lbPO4vwua0sR7Ms6QFKFa5wSrYsGjCMNTRthlbooZPuXpsklUjQIIXeOqQ+NdCOZhlsf
0YcJrDVqoEgmW8gsgJ0IhT2CKdKL2Dyy6pHKUmUhSXfIk7rSfW/YbQeADuUUasFQb43YSfEw9rfa
IA8dh4+XYLRp1I2Ms6VeftLr2GDR4cLSZ685Fg/dD+QgLPcHdp/K+NPGnbeufqsQSTPZ4aYVl6RE
tmW4k/oflPiBWonmVAXuW/S97A4voIqjJ+49ENFoVZNMeUEdfNMTw3hBUb7CTpbONwJYKSh2NIY6
kJlgkDL0acBK86fruHXUdP0JNcAiG5DoqOl9I22iRW2+IRb4oI/R7dYwWOaSnm3UsOK2XPsDWMKg
qSQbHhqn0gbDl6FaS1pK/x0lES8nKvT0UFqSu+c2QqUQUxBEZBMTCFoo00wwTNfNFUTz40F/UdRw
khlxM+5EOsYKILaUTvN+EWaLdNPZrCUAeYVpHSzR5mhPCLsv7VcbsZHqkb5kilBtZubxuhJG6nGr
9ZpgAwSF4DdhB1xHKLgd2yt3qLXxls9qBCe65vaTmhpBuFNarS3uYBlxdWqJMOExy4oOg6Y4rO9z
Orf6A1LpbQ//A9z9rwaSkuKQyotkX3RROyKeDqrgCb8fmt5iTJL4OFSd2+5AgWpfQCyov1VUPuVV
hwzhN1kylSfkhQAKB/Tpy5UPwjfdxMg35iez64JfuA9M0HNAdknLdTGLWIVK1Ue4GMUyjrZkNavW
q/Iz6gHcChrRvPhyDOZZaxtrr6L9jDq5OTUlYX0IZJyzvpqs4Mz4tuarILsdFQ0dvBX2Megwj2Gn
8SXQQ70PLZfWMobLtPTJM7BoUfGYQlC9UO8Nu1bTk6a4OY4TWKsIfBpS0JYtQH5cacuKUy+k3Ktt
1UJuPMfOOfZ/9Ar4bGdEyVVfT/ZLqLooMVssz8GYcFGhF7XqRSzuVLs2q3uRD+jVauAwYQKSlcVo
ldaVfxr7AHucUaHgtdLKSQk0IOGpDxp60LcDhnd4kWnwPG4qncthvpLwIKJfr+fGFxFX1k+tl+T6
VVaqqr/DFLsVdPR1aCJqhvEtx1Mq7sCIeh1eO0BNH3gEFjPId9G7TxJFQcxKSCn95jopwmgvGx3Y
36KxMkNb5/iTPysypY5V7w3iKVJMygClYH2vUdTOrAMHTo2lvfC1Q1YXmbFLGghQFBAM7EiAi1jN
HbjbztxEJVbUK93IZX1TuBlkgAYHB/dUgsSEQK1wTV2TT1iP2GvYJjbYCEatc/x6XwxuZAecZWgE
empifXaBQNKxzG3/U+EVxpeoQX8JMHoUYBxaj0+Wic8lOab87Db4MFvlgJtG62v2vQHu7qspNzHi
812UHhhouNcGDVhDW0YPEb6ApAI1fg/rxrWqHbrytXxIwiHxHTQJFNT3IlFM69YS1dagveZtOuGH
xgZWAGpfnUvcPEpcG/0nr5XM7Gse5dx1VNB8+m+psDz/CaSjD0JU4aiiSIBO5Dpwqe6ccX2PbyqQ
PQ5wDK9dB0xJ4eAiE1mPOiDYbm1KKqEXl9IGYyd64sLdlFimFQWLTFKo30gQDPDgQl1o7AGW4zOV
0QSEkh7Z2VkV5vC5U6Nm78WWPJxqL0vLH1VPZw5TCQARRwk0IX1+2Qo0LBXCUNPvezoPMW29YpJk
MjVJuteKwb+tNd+S15bbhydQECBxKu7V+gafJS/4nHhj19xTNWqsGwSmgR80gec9UDdMBidAwPlT
YgqkuwZSyntVr5rmGMOzue0LE5/YoitOgwsLat22aRGvBXZQUHJQwbrHWc76riRxjI0Afm1kriKw
YdpZ0dFztXyCCSERjqVt0D+TEOEwhocurgXaGKKnJJUmslB92Q1f/EYNb/wxSUEx2W54ztss+R3T
j4OiW7oKwcMd4jE5JS044lMLggI971FBH3+I+hCH6zSW1FUj+Ho7K4zbCpusVATukym8fEJgSwEa
1xGkD/wleumoug3MLLISzGRcF+sLictWjMw+3vA7HT7Wa4MSfbvmWufeBWqn3oDOfWiAeBZcsjsL
LDOksFsEKHL1Jk719BcW8OYDTUr7FWalHB1TX4ndfQmYROwQwxkwk9dC7GfqogsehdC0Bx3NZ3Tm
XXN4lePefFHTLj1GuD86ctpuB580X6Q/Oo3NASy96l5kCm0rt9K4vNXgKphD+ey5tnGnUX5t11UV
DOQG3KaefWXE1pGj9AGgYyUdsDijQodMUveg2+p4RGhKBLBC7Pjo5bsfOepn9WCAHwGsCc0fbDra
ScZUiPSV0HtCRBjDdItlFkyWCEAYRLOjQ4l4XhlQTwKyEfEpQiPQzoMXq2eolsM3lxrTZ1wQKxwj
7FrZ26nybMt4GXXlb4Fh9hjHCnXN2vOOoaBxQcVJ+CcBDuLAh5kMDMD74T49Wb3UVdlBW/Nt8dmV
EHXaGNylEcSHzADTkfLObw0SJNDHiH7dOtQr+9GWR+UuALp7J2khvMcI1S+AUCxbdmw1xA9AqPt2
S/qtR44fDJT9WowaX+kAU30wXU2jOJxID4otYRmoyRi0lOCwf2AFOvyaQDnYZ+I3UHBAJNbvFFjM
Tyg7If/UKNpojY8OWtBBSmWYQpivPqke9VEnt7vmtVDTREWYTVMpqpVl7W4y25xgZ54AHxFgLH/T
9H0Qwrhoxk9U77V+27dS6t2BQu6+Up3Cqas1Cgu0Ra/uDWM8p5KWnO1QiW61ETPqlZFrzV1h2N4t
wdv8HiWma9y8a07c/6vF9V6DZeqr/9P4+qfeP7Xd3tX7O2x4OAaz3KHn7rjEpSaMVzCBAcmBvN0O
5Qs81Sud3T9lIf4Za9Z2UgFgKZTZcvjZY7mLR2QoU+wc1o0yPpCLwQ0wqc+X9pVX+7Pb9c9w6p+v
hq9MBywLkxEzjW5y3MFcvO7c/uHyxL01yz6auVkLN/A7jhWYdo5fZZMLZr/hPndna+YBQoe2GV1v
gwKngPlnIZpjNqcmcJ+hy/wY6itivksvOEMx+CZcd2xOcsc1KzDULtrtFF91R2u8K81X5c/u6//N
oTaDY1R40mUw7YDw6dPlLnYjJw6A0Vl1nWnrLsNNBvVRdYt7E5pIhWcDC/J+Nj4T4MMfAsmulbtI
zbVrui0La2iSd36/XmGQBWmlFrlD+eV3UhtPpKYUlezsc+DrRymGhmwPVz7xwvxqU/P23d4YxgHB
gYixTBZnzzEQyeqWpOXr5RX0Z8/5n7mddbTHtlOCvqhyZ6QrE+fyzu+5VJqPeVkdLo+gLHTztFk3
DwXNSo8ECMwJZG+Vxa6boiFguM7gyB0QHtYy6Dc65mb1lR6zMq3/D/aFNo8ooOMibxLqaaujnCU7
Krg4rgHK8p6l6jdo/q2McWEd5Bs9vrZMpwjy0ZizyIKuDoljW/WOiXdCKvUb6E6UDm8hpmyyYFek
W4scNhLPeb6T/e9JfWWFLH3CWYhRuMPldlT2ThHVyclXBx3qL76spPTjY6NmV/fh0oecBRujHCSV
fchAvnTslWjDi2DOOtjp42QsgB/AOlewha03l1fO0ovNQksLL0hTWij1cGZWI+S6WjUOHXwGbqJX
hlg4eeaSHbEeQQDBFMnJoKPLAUhxG4eUdEtgcVIchNzqd5rcXX4d5U+8xf/ttUkK+v1W9iKRS0qQ
IDQhKUcGmcbs3dYxg/I5rnE2jWSMHbYoj9/zh1zesVaoO02/B1O404gq++VfsvTWs5jShxmcc48f
EmSQWPTulrbdhsHU7Cs5epxna11cOf+WhprFFx2/p7qq4t5RYWXUNPdS9XuL92Im9Y5LDAAVDB5t
e/m93nA4H2zBN02qd8HSJ0+QGxX10UH6YsvSITeMKQIMEoRlMmEJuiSNJbv6nU/AmslE2h8dafgW
+NhEXZnchcNhLslPCSmxooJVS9ndCaiRpuJFSpKdpz4Zxg+yT+fyy76t0Y9edhZv4Om2rl+mxLiE
wNYPp4g8SKQ1cLis+9EpB/zRXoEpMf60sk2KjA2bR/fwp7fzXdIViGVQ9CezmZbXZIc+TVLRiTOU
ipXki+OE/mWcdZ39lEpvFcblFWGepQCtzoJW7IoRSn3Bj+cuvVLth0kVAvvSG00ZzzXtXYPNwCpE
5xt4mre+MmcLVwl1FsI8C/6nNYWwcmw/m8bojBrLw+oPmQ5CXHG3yvBsdjjkMYt1fduF6Re0Oij2
7Pgt5hAizx+tQ+DIUD52pRLuFR8zxOwr+KpNZb5e/pWLy3gW+OxG1iAthf9axgSA2v1uVrsUKY5p
JU9rli2TjZPEhwVR6LmHicFxYnbHq6v4DR/6weqaC136aoGkgsxWGqvbuAAUQ52/ys42e5b3JT75
2ldvymBGeWtK6ZVFvTjsLEbGxehjMcphJiU0RIG/27x/TpTKrHsiYs3CZCrKdAvBqACV+fPKlC9c
GN5i9rvIEUYiLSSthjukBA9V8gXmGJ39bZcbT1p56ycKrs3g7dtmY0XXQKZv0l0fzfEsOJYxRP9A
IVRIprQtwrOO2MZkPw1s5bVSBrRavnFxEAPSH9S3qHamDm+eN+YNxlfQRRF7SmPEGa4ehwvbQ5ld
1bCBKqmgcjDUvmwjitxQtMMb+v7KJC8c6G8X/HeTHMtlAGfx3wegp33PXH1llOZ5CG9ZWo2W3Grd
bdftDDTfIwwPxY3VKWcOpqHs9pd/w9JPmAVN6MSFG8NfRUXtl55ED0ga7F03cAz/yo1imqqPvuks
sKmy4eMx3PfORHdeF6b9O8vyPUvp8u9fyvjeAuq7OfShWqdywY2FlWDKv1uzA6n2lTPcxD2JbQk+
dWW4byd4h3kiPcHLAy8ca2+3+/fjRhBkemxsScJsFCiM4VPtet/gAn/OB2+L9Pc3FP+KK2fowlea
A/BVNDAH+h6DQxMdaJ51HjvbW9WadUfZ98oYC2t9Lhcc0sbGMwu24JiJz7IRPl69hizceeTZ9WrI
s9SsLRKBRNNukNPZMkNHaLs30/11aNotdhNPBOvLH2Ypv5KnSXz3ZarQgpg5MJxuZmeodTDfnpPs
CLwb5MgdS0KMzbe/frlZiKhlTK7g1f8ry2m5T4SKtXW5WLnR73/lNlfX+sKSk6cv9+7F1FCNgWXw
YshE4vPcOKoW3BEbvD7cIo/2k3vx5SlcuJjLs6CA0YGI05R3QvHn+xT5pzBUvkSefsL68fIYC3Fh
Lq9Z4RuQtQZjdPKw95CmNEcBu7raXX780mqeXWx8utJl2I89wgXZa6YiWuB/v/zkpR8+u4ygM4S2
6jCQIgXDjzgfX7PYfDHb6uflx3+81c257LKL+YPaqlrvgA79aQwe6uLFgW43/QpwrJfH+PgVoA/9
uZAoIsNVCwxipjTp8hlmCUqseKj7w+Xnf7zhkZn98/kKbMsMH2MuD1g/cOPuhvzkjQ9qVuyK6Y6I
nsm17GJpumabHaxNiLMD4R9T+CP6vp9zzlDQ0p+pFv/d3dy0Z1s8cntLaux8cKBGraekoict0BBS
nLZGxQ0MxOuagFJisnE1dVOZq/88N02w439s9gIpCd2CqOmYbrmfojyJGtfuaTYhA+ImO2XH8vAs
hjMh7fJ3W1oXs31PtUa3hB3BUy/N32FfKwBqcNDggnn5+R/HFYQS/3ynVhlypOh4PvXtR9mVP5U2
VHt7OIJ8OkjK09+NMtv6CWB1mhbd4OA8PQnrhdgnhufpnNGLcW9jJP9348wCAYaQxRB1zeAgew8o
0VeOjZ99VeV614ztw99O2tyeDJs1ZbRDXqdUknOTNeeycLeWntyhuH/bdn/3aaxZSKD5kwHtawen
GwtuZ9HWzpo98ic4jlTPnvZX1VV8Iv5cACgxuZVL3cwxDAvZ0SmT7tD19sG7IPF0ZZCPj0kTO4s/
dk7ola4hcgYJvGgd++46UPHHRZBIPFvgt5UkcP5qAcyVXz0panVJYQH4UbtNle42s2q8sF2duygK
elocXUkUlt5oFgv8TFQmQLbBSU0EpCQsnTWNvCeiVVp7PgoiqO4ow5UK1UJEnTPH8AkJgKZwsbWH
6M4eKrrpfbEvreI7SMorMzf98A+CmzULBL1um6CtyDosD3mBOEIuQiaWXv4sC1FsThfTuxhjMCgC
juznWBeN6WfwhaA1rszPwv0SGt+f66uLDXr9tk+UjJ+a4cWi9BBMGTjYrM0oWNa98rnI/25fmtMR
++7Ol/oCaHXG1+hpCDJT1VeyZBtOAu1jXfUj8n5Fu/JmC8c2fnl/jFXVYI7pOROe661paQjLAM0M
dhN0qUDyQ9TV+uotfWFJz1mQdaR1vcbJinBXv5Ux74aEe36rMENX9P1xfTWyLX2vuSZ5Nkgm2hY2
6YeQdlRpFO85wS6axiPpwJA+lBigXb2PLM3htCjffS+jQpjULngvkg7Cppq1ewEOk9XHTI5TQd2w
/+78mYt4e8AUTeSCCD95h4G6tU9jSpd6hPBMG0FDN+2rhZmPq0FwtP98K1XvoOPmrAwt0WickkrJ
u6I1WA/61GIFMLby/Li/SwNLytcKAKh13sHfRhRFWl/e1UsTOwsZKLsayCqGE8cdO3HDvK9GykBg
rxrF3PhZ/6kqv3TX+mUL8cmcXSEaYriXx1y+8Kb/ZQeiRP0JqNPlN1kIsOYsfhjCxXZOKgbHw612
VeYTqEh9ajpvPckrXh5jYXvNfUEkNaSpIDMGIG4nb2VHrrvvQwEKhywYtfC1EgR/twyNWdQAYYqx
eMtQ0wehe5jEaD9yt4snWc9rra+F0iDk8z9XoAl/UdHRKXOC0P9a2OXLgFIHKP9qBV9wI3XhsWvR
2OpNZ0oAEoHSrNZ9h4NxM13IFDt4QsuXJKE6Iaq6vzzJC6tkzu/3jKbFqpS8wJObO499HafFy+VH
T6/1wQFpzMKInogur6c1IjIdpqe9dY3KaTBzQlzWvpnqhJfHWTgr58YDGi7kho+fodPF7s3Qoh5H
AfDxL5N805jFjX7Ansr0pouLofywWusmyvST3hrfLv/6hZhgzGICcPnWik1ueigedsgR581e0yvi
E1jpWx8VHcCYE30ha5uVEhfiL1f8LDqAM65bPyI62HqN2ZSf3nIvO1ZJQqGEsglySig3X37Dpe8z
ixUo98dSlXH5N+lddWqzCUrxCRGsK49fCBNz95EeTF42GHx+GyHvlc0uks3sNYy4YCjZERnXY5If
Lr/J0lDT3787GP2xVuwSoTWnDR+ni382xuC6dzTtjjSVx/JaU3mamQ92jpgFCoCR6YjjIZEvjLXv
QQucqVT2E8Q+cm9rEAhxLyUAQw1j1VfVtQvtwncS85wj8wrE0tTBGbLg1lIQ0RbG3ZBdWXALJ4aY
RQOoKUEmJzxdSdWXQO+fKr/95Abq7upGXQhlYvr7d18n1AMu+gGzlgdwYTIREruzK/nY0rNnQcCU
q34wdZ7t+fXjVCqRMvtKmFya9lkA6GSMRhOT9atixVvYzTEV6vnqD1+a9tk+d2s1kseRaZf9GKJc
c5NMuAtoVVdLFUsjzLa36RdWa+YSAcytN3TZ9NR4svQDkvhXVs7S5VefQue7DzuMuDLYI4w26Fi3
Q/zMlbdMvvBfUvwixVxGP1zN7hea2IjszAYLyjyQMZ2g0J9/sjV/09XjQanHUyh7+6nXLuECZCIc
iA4pxMxRMb9cDi4L86jPN73BwR9OAospHEU7xfIQ0/is0DaxfyV8LY0w/f27eZRQo9aUQJCHAYXv
J9Rskdw0Bphb95rH4MI+mas89D5QjaLUSL+0voYPYvy+3txZiL6Tt/r7nw/JW9LyEKOBLLYSMgPV
2ESuFD2kODffNFiAyDlq967bdVfma2nA2aavStD7SFaPjgZPGfME6N/62gA+4QFDdg1ldzW/W/oy
sxgwAkV2TaTFHTEkP42o9/f6kHqvaqCWjiTo1P/dEpsFgxIyS+VH4cgFNO83YTz0h6YRwRa1Zrxz
4Mo4l8dZCGlzRzodqnw1NNnIQvO3ranvIDbuZUu58hoLF8s5djSLZauD9TQ6Yak9eH11I9fRqeTk
xzGCDrMe2VeuFgureY4JDbEIrloxfRarOEEC+qLk1u7yFC29w2y3W6FmhHXBXnQBnU9ZbmjRDA2q
k8Epjxrr340y2/EUqKTCNy0uLCBBLSPcyWV66sNbOFjXEVoLi3eOBfXx3+KCB4Cl7OxtlQbfpVI6
+57YFXJ75QhYGmK29eumyRRvQKYfUfhn2abzSvHDsFEPrqAzXp6rpTFmu53vQOtF4TWwym3AXiNL
q/dNCA1/9A8WFiR/N8xsqyMT29ulz6t0ep+f2y5QD3YoHcju4HMrVyLXwgbUZhvdiFsVLX82+ijV
/jqTh1s0suvNqPpX+kkLofHNZvTdURIh92pEkAj5ACFamONeGM8TwiukXZHG6fZq7XDpPJ6jOTUI
j0PYEYSTEMmI/qzTNqJ7lEJ/r6AC00sqEkp8Vrm+fv9emL45qDNDtb/B2WR8e/pbv4rSOyiyMf4V
woVLwXUSnadKGB0ShcJfhMUiGcDlFbIwt/+hTzc586gopTi0xcP0dcQYRaOwjAnxPgtfIvgil8dZ
CEHqtBHefUOPUyeK5Fx1ImqK7aQubckPg08JoHlt1Gu5zLSuP8hl5vDNwLf1SBWl6iTmNh9LFC7k
I2L6SEjchahCGFNbS/TbKBDrYvwtrhVb3hQXPxp3FjL0JDcsjm/VQaQXGQXdcTUZgvyWMzvPD8jN
OOhCnQEmyfEzaEp8sZGEAp1X4V5g+7cK/kMUPCM+99W66kKEUWcRxlTLprBqWiu+H2qOLNcQwv1o
N0ieedKTpv63RNqi/fHCsTXHYYJzRt3bTgRgq7RZ9bDBV5ipGVdOrqXlOYstbeujEhV7AjYU3FOj
RlpVLwoH1nu8gtL0GLrcLRrl6gKanvvRh5zlF77mS6EyBIIzLNqUZC+6/qUvtrEfbarhNktfA+lz
7z421+qmC19pDpIcdZxqOtlHPrUzjr0od1XZ3+a400EPvLLzloaYpvbdzhthAHPZQkY51GroBKZW
38D47Q5e4JUnvChuL2/whTA2xz+iGta7pZsJx1PSn/ix3HC+HYT98/LTl9KyuXAi+idpPKqVcAo1
3tW6dOhBIOupjAZKtLdG9RvMRUeI8gB37dflMaeM74O1MMcyRrFEBjOtbFcR66Am+0MpGwWtOrtt
/JyT56BJ1xQ1F2Cr5hzZWHm+0VpInyKIMZUsi70ob71A7Biszc4VQ4bWNuq3oxRurxeJFzbvG0bw
3drIurGsknxS7wUFiHbPp9Z9QL4aF69tKV4Yux/gLtfnsHqeGHUWEurStar+0vTO7ia23UFsiyXh
JHl16kLcr+Br190Os8KXdqx3lpYE6wYlmMtfc2kbzCIJinWG5ZMjOqLcQ71/TnqxRtj8JijMvxxh
Hjs6xIownxNOKRenHrYZljDfLDuggLe5/A4L0XCOatRy2Nlt5hKdxiFcJTrAaVk6qSME2TE5ln5v
rxr34fJYC/t5jm4ctAQlarnTHQStkchv2x2WIa/FNT/2hZU3hzhKKX6egKp0B7by507oPwPXujZN
S8FiDmgcuw5dqunsw1wWeu33JnuMkpuue4rVaDOQneQY9xjplci3sLLkaQbfbSIlHP3IwPwJCpBq
cf/1bvvY+5JrFfIAf/kx/pezL2uqG1m3/Csn6l33Zko5SBG3zoOGvdkYMBgbyn5ReKA0z7N+fS9x
qrshTW51E1URVQazk5y+/Ib1rbWt4oshhMhBrxpiCGoUD6CX/ZJn7WG3eKebgOIqRMxo2DpDyx0M
AiOIzzb5kwaIeWpO3yaQWe08RLoTpVx4a+wMNFliEmHd514kqxMzbIibNkXwviOrXHFwyCRgKQLr
py1mcJA5HxKrAWnTuuOL6JZJud80BLkj5H94YOYr1OI24vJIohlwYyxzoS5o7ZwnTRQCNtTXu824
OZI6xUBgdIcQhnPYjnE8/ZLgtY0YmjiBoEtHkDcZq9/uQRDfti2QoH89aG/RIZ0jDj/O6A+g37uE
PNqBAKvToWW0WtkN3KDz26S5nkJFO5qgaGsBnxqDKP8bHQrCDj9HNXMnvEETiKGAzgM5nG+CPOz8
gG9vnHC2r7+4PUtcl2ByK0a0qP6oG3Enwf9Gmvup3Lmdz3zXv3sKQsU7FkaUQK3SGQNQgV4siOp7
A3wKV+C9DJwkdVOkJ+zKgNbwpxU5qhAqpC6YqC8QxCGi3HKWWwvVXJWfoFbhR3I48eJaRO0JDURJ
TL84+NkmKzc8FlSXvjrA6de8C8rqEl9hYw/tzezAE+Mb1JM27LaNT0zz9YOTDoGMdyapiXFAHvh6
FS1ixxAGBwaWCyhyb4pnIDEqaeJcgs69ux9ZTq7lOoPyli6eWPLpmoJR5xGsa9MHAjzuI7pJh+Uw
zhYbjtAOqa8nc+o+gtsA0TV0a8IT2jviu2VCO/hOPKjbeMUgOHLK6jVGarCJSm8abT/nIyTrHtPd
FPTbYa3YyJRfHi1jTEoRzkjgk9h4YGBKyDj9NG1MANMI/pHp/vwJ1gyjQhrDlhsVeqxZwMBOhk7W
8LbMoLYUlz4ozS4Lw7T27ua2NG8cZRXWCHZY0RcCz/5me/p4uAZ9gtMd8/mQ2uICDmgDtnyZgB3p
ff0uII19vYTQtwAMB/X7YCXtFZDD32OxfFgJ2ymm6ZZOvfxRze3SzmBMC+G4VhPd8BKo5MKuDqWx
/uVMO0bm7ddN/IZtlGweJUgMkS9af3ZjebJTcNTk9Ts/Xrl9DHTJC5RLEQhzNL/2yXq9TKjc7N1u
3SopLkDDrCbL7JUHIKe/jc35M6Tz7vOpg2BOA1qWXQ9Wt0qKDwChZpA3tQvGGaKT7OW1DUVvKKDt
rNLbMYVQkYwSfNVt0mEauQSwKz9K8IYJmQFn8sDz4+rEAfpazl9J3UyUmw8tjFWmA2bixOMt2Pa9
WIgre853LqLm41UYI7TNQrEC/B045O8aQK7jMrJDBInO4F2/vgpd7AcuiigZeQBix6twNYIoTG52
nQndb6/cabCnmtk04re3l5rdAbKaH8wlWS7BJl3/dX4Cmj42yGu8thuiHpaFWRMHfulbPB1oTECM
zVzzujegxX3ZViFsmOHBbSnKr8ixvO+IyW3KL5wJCZkzBqJLpFPKj2v2faDxxWYSC/IwNBAhhqzy
rl+ucclUvGIf5cAnMgzVXebEB8Y0TPmtuXZg1v1ktsXOw65zN1WsItikQXG5HbWF9Qc+kzwA6uTY
NRCDhws22uMNhCihvLQ8Jkv+tDs7zRlxFJNT9X03U7pVb6X1WMVPpG2veL0HNdM6mYqlQe9x3fQE
NS+7GiV0G3vnWBXW3wXYE/0mE9WvMTaHUwYVrg+J2Fqkiz0yIs3EpDIyBMTsOJe4Wu0MZJ9B8s+N
iE9t3e94NW+HzpAYen0CbQoePmgz4uo29jWEyT5Pu0kSTeO4UKGWFCXvpM9bnIWQfa8gI+hJSIuC
LfCumLOrNeSnxTKhSdrS58CEmGUAFNcRhOug7YDjm5XtFWgEd+645gKooEywrHWQc0TE2Fnpj4aB
cm0OF7CSFhtlGqryrfyy2yu4mY03HB8VlUk7KWcWIniMHbAiQh7yKe+tr/X6BVrPe4+4bgzFLILr
dQGOyuSBlOHXYTV9WbUeJM4edt9x3YopRhHy5KDmrRHFmbl5PSKabwT1KFzT/Cgiw999xzUPrQq3
jLI5H8YKM8lW40Mcsa8hxNgB2IaDyJYQ4DvwQu/lyHVXWcVc8jXKIhFK+D6wQxYF8dimIhiC2gFi
noivwMEoIL63a5k0zpAKwsQaEohYYzxwqzyQer6eY8tbzfwGOkv+tIdR005LsRNshbhZ0SHMDze8
Ozg3q7K/ILhiWWoHQ1LeAPXsDVZ6MCvR+juv5uaevHXMFeNhJMgYWuCIC5asPg0UTRFAmhon0wEn
6ioncFYnnzKoLXIqnA8sRx7g/MC6NVXcpQz8p8BtpcjNcPoxK50LuE/HCfDkENRauzunMb0qPNOG
rPa8sFwEK4ir69w8kqX5kDcyOD8Jze3i29dfvP1Ij/WQZKhFEKFfwF2TL85ESo8k5n059g9SQqgF
jIXnx9IsGFdsRZKIkVgJ7BEZAHo37erm2QOE88+LFAzse4lYzU1WgZiwRjMonVFYmapPKRIGUG71
cxCFlB0kE6vKjaC/uxqn85PSMLEJFZjJoXk5OdvbRdGj5RejdQ2+t8/I/BQQHa5ugdocDklGvnRy
eBxJBIHSOvZj0v+oOFREx2L2dn4RzT1Q8ZuzQSVkQXAPmPFQFR8R39IqPMX947x+tYwHXpY/dlt3
NA82VzwdAoREYq94VCFWVF2YVpccWrC/nJ+Jbv8UKzJWcjbMenuxk/6K5vQrp+RpjuIj+G+Xn7SG
+qyYzPgiZvGv8yNqalVCRSpBM9aUiYFHxgA8DbA1L7TukoL4JdmiLFRIexClIeTKyHENd/ozNNNU
WexaCL72cyV4YCVx6ubWdARa8WER9kmUKVSpi68lhMOZvcY766rbNMVQToudpl06iWCQNAo24t8+
N/d6+XW2/1m46oUlmZBmQUvy+myoTlHE1qvOSX7llf2ZTGkDjXT6EThdv63Sv3ta0x1XX2MeVWxr
TDiItAbMicbf6MJMJLFjb6nQgXT+ZGj8GxXOSibLrsDYDXH2oToCBuFNbXoNYajgvQZexa0WUZlQ
2ScCQurGxxFJ0AQKyW6aRd3OFDRmlykOVDWbvdmtMZZojT2bZJ/NLgb5nn1E6+Ax36t96hZq26AX
248qclOFUN4OzJWhI7UxAqeLTs1gSn83IaW5MSqCFZTAg4NYRASTfZOs33uUrBswos5QQTKktTlr
4JfdWTXNw8gUC9c1pIKLPmDVUPaEDdjMqbwZzSjYzMMurP+59P6G98IUYzczQyJHjOdjCDufIWAc
IM/ribiiUDDPkwuoLIUQLYEGqm1mF9KA+FCTyU9TsgAPVEJ9XkKBw5PFHmWjxkioApjTDHkNB/Tn
aM9G1xGDuApqKHuQKd0hUVwmbixFgWYjuKGRhRrQbA539VrC7YVG86EaR3tn8zSTUBGucQWdhJih
bl3XsfS41RW3wIaHO3ZUY3NUvd0a3LjoZIHhzlp+idv62ZyzUwH+ifMmR3NfVTxoOIxsQg4GZf0Y
ejjDIt20eYQQQI4oERowexykujXavv7iwkIIfY4jyLYENF34IQQH8Mchq/iP85PQ7LSlXJ9wmUGa
OmASWRX+ZHL9OCfxpYGTvWtwdI6XpdycGoIxVRLB/way3R+l/NFCVxWVqfmSzHDKDVSvOf/pdJAT
iiEFgsRPX5ErLCIkFnacP42R+A0nmmYFUguYZbMJMAxRf2y76DrNh0dgeFsXmu2zN6d0J+DQraly
e0xIiKxrjR0bInoHzaQSonxgio8gkBxUC5RCzm+d5niriNGmZg0WNhNgGij8mjZ+DCajnnQ70FeN
EVfBofmUGJOV4/ZwnkO+Pa6OSzz5Wd1AUAJHhULm10GfQL3QeudC6Sa0XbQXJz01INXdl8DJCGZ8
Tvv2Lk+gfsnrKnXPr5jmKqlIUDnXMmLWdmPBB+Zt8ivg8V2/nv9wza6rANCsiOTScny4NUIVk6Z5
dNl15eqB3Xr1JYdg2PlxdJNQ7AEEXCYnz3CdLJt/Hcv1WJfdu/iwhQrcZPkaZiVkNALIP0LdyKTf
gdS/tZxP539z3QophiCdob4DoXmcKLkJa5uAflUAshkX78Q0CpUiM58hdhNCDClox/6aGjU6mOLk
px2Kp8Gpdk6pbhbK7Y4NaEM8hwODU4DbVn5KMsOtana9G3BoRlCRmTb0XaHCRvBuDeENsvsGkjSo
JcyIOM5vhOYIPTduv7hoTWRBmTC3sBHo+XKSeHYpq/4+/9maV1EFY85mEwmovKFywJAYMzPZX0IK
+gEClleJbB6jmI87t1kXDKrAzLjJTMtYsU5Q7w5QLIbfB+8P8iX+5qN15g1rrzd/M4JdNPk7124z
Xi/WjrA6KwfwnwVGt2SXkFG0D1CA3aOp0VVEVDAmlehnSCA6HSwj9BHz40BSDwQstw19QoIT5XBk
nQFbcFtzeOeGKR5ADOpQEEdjFZG4OpkN+6tNnbsQAqkVHfdLLpoX+HkPXyzbModNaHYOC4AER0y7
gq5EgExuWMlFIsGjXK32DZvzvR5f3XBKCF0nQxRBfYQFUWZZ0i2Z2f2sHYo6VtlmlzXUoq6tOKkD
q+/pntOseb6eA+4XU5yNFmIukO0Mxmm5jyE6BBVRoLP2Dp4ucFchmG1EQTJPAUjPzSdaCc9ulsPm
zdI1dSE751VGf7mIFd7MDhpMs4gqDpOYbDQqhglBpuwqdsKrfqJenEe3vcgfBYsu5B7GWrN0KiTT
YmEZjVKwwLYh8ANNyY1vf9xfO41FVVGZlDLgyyYch5ZZcNAH7hvA3k5oQDVAQLbjj2ksnwrGRFtV
PLYtZwGpaO4VcVwAZmCtl1Ai7I4ECs6famvKdsyQrgatEkxCT2+EmBSWrM9n5g9FssmrJGj76Do3
rM2v0Zh+HkD40kcQAhTy2uyyX+0KbT4w1V2cN/W6VVUshzEDYJU5mPA01Q9DPkKCtb63w/5+luNO
2ki3porLgDNBBChuGJRixA8O+c0t7QYFwFt4QJe7HIi6iSjWYqQ5Q7oIo4AtwgHOcfChfVf43Ekf
d8MgzZtLFLcht63BiiqGxYrkJyRIDl3S7gED3l4lrqI2h3FEHqJD7088kDggyBVaje2JMjNd0tmn
GhiF8zvu4JH7PQnCVaRmO0ZDQYF9ABis6T/Htsxv8saAOkYb1wFIf1DmI8y8rCbLuUsh1Lpz0DSv
Ildhm51jgM6ZEYZc1bGFaJLBqY//LcoHCIG7xdhA8pZAjhNs7O80t5AlfP3QG2NGe6gkMqiCWl6T
AolU3czAcgz4Dzpvrbh1acPQorDjzrx9QLiK5OzNpI3MBeOtAtChDOFPN/c7Eanus7evv3iayogX
HDwbHEJWS36qTLQ3oC7Q7WyP7lQodqCqUkjXmnCJ+qL9JYzpI2sk2ojAXATdsgAdmpfQ7HuKTH57
/hS+fV0ht/p6Nk4assLc4ghjti6HyHqMMsBdLcjO+SYfv58f5O0niTuKTZhYbFdJj0FiG8TmvQXx
Rfmh22vw0X26Yg2aChxnSwl8TQjsalCU6BWM8zKgubPzdmtMggrb5MyoGxDuww2fVxecJDdwjiun
uQT4eNekafZBBWyaNLI7xjCGMc7XSd58SofmcXC6bz19H3CfqwjNFDKf9SyAtHIa8yAtKAx3Td9A
DMN+F6KFqwSUjIVGEY0YAG9m61aNeUptp9u50ppdVoGZuaxRzQ9xMUKQGjmLcynq5kSo8/X8EdWt
v3Kr17xbSU/w8QLCmuumFwzwdpuiXXcXKaCbgXK1U5j5fqowxFBV1z0tP6Je9MDH97EDcJVbEgla
VvEW1wDoxU8RSGH8BTwnUFt8pCS+KLN4J7Ghuw3KZSa2Bd1XJMoDcCP6Y9f4eDmq3LgD6nDXfmv8
c65yTcbOOM5igBcRceJtcmaIQDexh+WvIYfO6icRQe248c/vvW40FaW5cgeFXAvPBfRJj8vUX1pd
/H1bvdVgDVCz+RMirQreXnrRJbudc5ojp2I3mT1kZZ/A5RNZ096lmZV/hlhfk7iTURlu2udsx8Zr
XiyVc5LEcWvZFtylpE8Xt4bs7WJVxbs8da7iN3kemqQdgDQf+2wkkGRCa3tuxoVblAC6N7PVH2yr
bX6c3yrN86jCNit7AUPc0GKnDDQsIC2YQUe0T0GLl1k/FodfiMTEld3zIzRn/TfoJsSme5DOs4Cb
MfMMYhV/ZwtZ/SRaa3+uRVm7Th/HwfnJaUbj29dfeBYzlL5Lg6ZbGALOU2pl7QVdNnmtRYBhjVgf
+TS+j0STq2jReGjRxx91OBMs+Qj+vgEokSwYECiOuRW5a0l2Kv46f1PFUXL0J0MdAmeh6pyjs8bX
ll1AFR21Ebew54NRtMll0c3jhVXnOPsFr5Drn3YS75rQjqsoy6LrxqJBJgb40dazQf0CvjcYkq1s
io6ImEKY+HHTn+Mi9TvI3+4eHY21VyGYkjhFs1Y5Gi/L9EbMGco0EoqmV4aYnS/vOi8qrrIZu6gP
2wx5oGjw2Tx/kjMUQEh+TEWTIiUPkvHzA2kslQqqzJo5ax0bA5VF5zuEgcBu+DJXFTyu/u78EJqL
rfJcGmQq6qyIWTAMA9iXM+p1IfDYm7HC7l2kBvmRZys9AkFS7pn9zcd9IwJTeSyrpXA6ELdaQQXM
yQQiB+ilfB9l6UHR5IucWr8thyMe64MAst4dARHfBV7qVnQ7NS+uel+EY9qMkMcsuuIqqdh3COZ9
iMP4di33Aj3dEIpHU3XF0KxNj03LoCO3PAxi9GOwok7Lw/kt05grFV9pDW3OHIgxB3M3QSq3aO63
Z1MYIDePyOjh2J8fR3c0lBAFbp8B+WEcDZ6Sj01o+HPhBAzEoJ5tRyeE0IcVMMvTbrSqeS6F4uCA
JWoOHcggB83SnsYa5e6Q7kR3GqMglFDFSkiUGQk+WqIFv4vs1bXhT+335Wj2XAVOkrEYODwUKxDp
CGoga/gJThjguvq/Er4TDOmGsF+fXLPuzSmKMITcMqY09ZfYupRZ3bmIJc5vuGYDfsMyCsPJ7QVD
UCeF/qFRfO/XZS+zrHP2VOziAMhROxr49LkyLvIWmnnlij0Qop49uLQ3TcQg8GWAahYKcReQCN6r
R2wr9Ia5UbGKI4KtOl5w50OnQ1GgP0EjVPhEIvnBBP0y1+OJArO7s0+aW6OiFSswB5OiRV0KbZ7f
SYqjxuYlC5b4p4SEPanMb02ZO+5cWvJ9rwRX7mmWFYDc5whApOT3hjyE8MTAF38s2nXn+mj3Trma
NG5mOywRQuEJLzrrAqhPEFzY9ehWUeiFc+SXbL7YLbLqdky5rkbZTU0WIii3gCKz6mXxcmC6izT1
pyl/Spr+vYg4rmL6DEHKDFrtoNHImk/QcAcWUl68N7ugIvqcCNW9ZALUExQy3jaZtAQlZlE87mK6
NGZBRfRlgoxrupUqbWjXGbT7PBB5aaVWCQjPjlnQ7b4K6ivZmLe0xRhT9Qs6PtBzJhcbu3yfHXAQ
UOBj2dfinSUortJSjg0lDplbhOtC3vSGfb8gBNydjOZo/Qbra9maIS4CB4gMXaTMTwiZbuwpubJ7
dshDdr/bmKsbSUk7CKNCiVrCELRmeIyW5+5G3+lBdsAmeQWt7G8pX57OW26N0VGBfXkawu+1sEMz
vyiNzh3rjzljKBr/xSLyIeyf5On8QLrjphgCMZN5nCSoQVYg6QEpdp3W+ZgN42nXQ9N4NyofZcNj
nN4CdQDR/gQp4QGNKszZlNRRvTPuz89C4w6okL0lEo0z2xK1BjbFiPCSD4mdoeO1fufnb0fihZdJ
ANMqnBzXfukEskEhmh0a22eZ2IMNaF5qFc6NnH1sZxlFLlzkkdtR8Ws3ftLFjSriEAe0z+iApEwf
Lnf5yE+AyPfAZIUfbBlfk2r4W1Q5wmSsWhQtXwse7vV3afCp/Dc0Ym2XKMUg+wR+g6txKi5NUhwK
BHOu4YyPq2kHcRlfrkX/g/D8kc22D6TPhwWlVpQijnAp9lS+dAdE9eGrIXPEgBRR3ZMPWWN+RwPk
RrKwY1E1Z1wFLEZR54g1XeFZJxYJQF3Ff3A+RF8dsJN/cDbuzBWw78/nD7vGDqnQxbJouBWWqDvl
qC1dlXUbfubtOK1otu2M3HVyU17lktG/kVex9qp5ugVU7ASd7NnhW2WXos65LSCNwLy41zyusUIq
o6UTOSXpG9zftF88PEF2nV6X2U9mM//8mmnulwpLzK1SGHyyYebCsffmEPiVnDQ7/prGWKugxBbM
2GOcwMKBk4J8Llq05gTgDTaBsxiZHPxmmrnhlu3aVV4YSgZkhGV07zsNRNkYZCRHc2JIKdBy8Ekb
ehwsOJZlHs0wu4LUoG8Me4lxzS6p1eIoqZNmTJFWW6HBt8VEwkyCtuhOWWz8PL9Pbw/B1KKxpHBM
KmsbYiUJGL0G2wWAfBOHAc/oUNZf3zMMV1k+SQJ+DYh8wxyY4nEee2TCq+LO6gZAJPL08fwgGqOg
Aju7rI4zYiBMyYz5ARBDUL8MflfbH+1k3NjTz4+iAZxxFeJJOvRTLSOieoRET6PJL5ISOhKt6P3B
rKHKG/29oiu5tTkkPpuHdhiP7w1hVWV2QQqnmjvsluBIddJ1vJ/rrPf7BuBSZ7k7P8G3jwRX8Z9m
H1cL/tlI3mjvksw+TdirltsX7fLX+SE0FlXl7KwFCDvLsMHzDvlvZzxE8eKiJQjynwFK+C7PrJ13
QmNFVSjoUoXEMOYUlUNErWFnZS6UOm9390M3DyXM6jazkkQ5D8rRvoDm+Q18LbNLA1G3lxupCDHf
VwhRwaDtHBkla9CvA0CUeSmGkHiUFcuOPdXsuIoEXQUocIoYrZ5zaAeRmH/mQ+RbIKnazUzpRtiu
7At/Dv5VmiQdUOqzGV/J3hm87VyVVXaRlvFegkRz/1UkKImXtZQZGo5I3rBrSFylx1RGoHUayhUQ
mCQNymWKd9ZME9MxFQWTExA2mFm5eXmWm8nFn8M7lNdTCwUJi15nDVpZ40+5aeyYUM2j9xsbaJFH
tDCBLGei/JWQ8Edol6FL5/k4Lw64kgHFjy1gGQFaet/lUVGo9UiNCQT6QOJvhHwxfYiSonLDZd0p
cegOhfX6UBTNlGXRhL6fIoUuYt5PSP3b6V3kJGWQ9/XhvK3RmAAVc7qWc1rnPXoC4eqYB5uzW7n2
tpvMSbuDq9G9CM+BwIvTXebY/ogSdLoZ8sEKk7u+BglXVnxM5+XbWDaBNZW3/UgydGcBZl103AE1
414rsW6CihGiZofM4EzRAWL2rUuS8aY169t6L4mt2SUVcNrM0PhrGvRskiX8nou4C4xlvAgrdEyH
hv33uzZJBZk6tVFkLdBJwbQJcZOeX4A75SOwuTtbpFkjFVo6V3TJM+IA6x43ww+aWykKvlUPvZG+
zpf785PQ2B8VX8qh/cxFiGb/gafHToaIKyvjAxdyU7VCjPfelJWKMV2dricyzGVg1YX5GW2P1Wmy
q/WGJ/0MGT/k/d5nAVR4KemqOcxtzAiUf5wi22M4V0mXtpVr04m+06FWzADYDG2QP3R2MIMFoAwS
m9pfSFahO2TsE9CEo3RHGrAU5kvtzUNhtzvVGY0F56qgOdqf+67mCcCYjbyZKjG41kott16nj9vr
1MzdY5sn97BSs7frMrwdGEE2VTF64Gltm6HYyrqZcUyRlU3CoduxdboP3+7wC0OUdEnO0xkfHhvl
N17Quzba0+jVffR2s158NLinkwT9KMC1ROGPeiq+0tbeq2e+7UYxldlxKGUeWjE+2y4Tb0V/sLDR
uWGvXmLXvhM+7Lohb5sBZL1eT8JiSxaZHQaqhsIlNY1vKPIjtbU2O3bmbWPJVFAimEUtwwaPTzDO
1Fub9CJMMuiAy8vdrmrNqWUqJHFZUpJNMVIfNevcJf8KEBMSyFH9g8S/OEwNlDbdd59W5W3pWVfJ
CkndIF+tybWBAqDLXmOB5kSp4MRqJaQgKeD4Rt99hgrrx0oayY7h0pwoFZTYjCypOmiYBfNMTE/W
0H0YOK/cpl79hSbfzRKaq3l+Om/4Nbuu4hP7oUmdCqqWQWHfiz68QhRQNe2XXWT6264fU+GJw7yS
MBEAotCtE7JwLgG+duFrTiJyGy7BhEX3D9jbrxjk41/fEQjcDFMB1cdgRNm9F4UvltTb4DVL5WxJ
5PNLphtlOxQvzIndV01tIAsbkCIvrtM2qVw+jLCzWczQRzf2oMheyp3oSXdnVIXsAUp/hcWBWEdd
MQX8qWy8bFz/2vzlwa7/itYEskQl8XhGD9TM93L9uhNuvp7kAqEpY2qQCE6l8QOKO71Po5xdnF9B
3aFT8lDUqpY4lBuvaNMWfUCsIb2TFnSVQGjUBmaHrM7h/Ei646cYAatvYiffqD+JRAtw8mRl3E9q
5m+Wmkru5tK8QUNQcH40zbxUSOOwET+tcQx+QxvvblnSr1NjnCDmkHjFxHbefo19UBGMwHBJZArR
1ERF6BZbqIaXp+uoG3cPcKyOS78zkObFURGMo1ibUNpo17JpcpjK9Jtjj7cGCkznF0tzwlQM4xjN
oVwB7Icn6DyMjXXlpHKvmKC5oipisUXHteAb/UM7RU+R1d0MUZMeEmpd0NS4tO1pz8vU7bhqCxYK
EHkIEguQxLWllUCmvfUr8N8cd8lSNfQDTEUNrknfp8nI0E1btHZxMURkkqiJxAaD/HGX35YkBLav
coQwPDtO5BcD3QWjT1FdhdBLkcWDPwCBvv18XpiHqQ7NPUo03R4qVsJyyGINBkqPYis88klY7rDX
YaCzfCqKkE+EoK2zxvkDFo1H0LCRUwThSuaWPL0cqusQ5VRQsuwXu3XHRrEWHD00oMNAbi+fhqp2
Iyvk4WVLkO91rbp0xIeQpVl9UQgK0MPzLfjvVxpA3b//B3/+WdVLC+GHXvnjvz9XBf79n+1n/s/f
ef0T/z4+VTffi6dO/Uuvfgaf+8+4/vf++6s/BAA398vd8NQun56Qou6fPz96qra/+f/6zX89PX/K
56V++vOPn9VQQjDs01OUVOUf/3zr9OvPP8wtEv7vl5//zze3Cfz5x/3T8jN+yvOn7rcfevre9X/+
wcV/mY5l24QJUzCB+s0f/5qetu8wfIdYpu0QaMjYJttysGXV9vGffxjWf0lkKxyCHjFOmQ1tyT/+
1VXD8/cowc8xSdHRZzEu8dN//O9f7/Y/WKH/7AiW458//6scitsqKfsOvw9ewP+LKLJNanNCqU3R
vmcyAvT96xeyXAbU9h0zdAfElocFwmZuFE6IypfZ8V6szBtDvb5e/wwlBYdU5qaWqWazSjYVBTNt
KFyFS+xLw6ndWoIt9/93FPQpg12SYNWktJ/v4Qu/pqmaZUyaHCh4yMf4ogVOuTSivYLQ73OR3MaH
Ow7nJnZhe6lfjDIQzCHM28jDOq0XBfKNXteD1e38XBTp9m3JpBRC2oQ7THKqVgkZMfm05iV4qOTy
qxmumrIF7Iq5Qzp4qcncaJWXdRG51ZJf8SFE/ynxeVT5FXSrCDzGtbo1642UP74//5u9ti3bL+Yw
Cl4RwqiJtlWhmMw+7nhhEzPyUqBmvKYv7quI965jg5sEJ2nxoWm3F0ooT8d/BjUd6VCoLmHI31Bw
cTn1YRpGHuRq7RMweNWpJ2bnLTN08bhd1P4kmimws3Q6jc5IvJaKmzIW81FYZXyKRdq4EY/2CLSf
y1qv75ADFLxEB5zFOe6rYnDbyVycHkqUXl4ay+JXznJgLTUNH/TglXAHCtlFVFdI4ZUZh9IRJxdD
3KQusVLxaKfG4hHQWF/ZadgeVxnDgbQlbrcEytNviN0moO0KBehiufHBZub6aTTHufSNEEDN1ED6
JOwME4y4VmLuNXz9fs4xNWnDPKFh1KJqAXQSsp86tFt6C4QdPMtK8iNAjpN//jS99jueN5ZL2zQF
IVRYXC2urJm1COAIIC3FyRrklZj9NSqEX1dW45lZugcz/N3oIaUFKR7cYfzjqNUvxpKmljPHtQJN
szc1o+GSYgHOZZn2fLe3FtBGg4WwYPthMZSER5sv0DxsaAwN57V04USPuLyoTp5fwOdqvnIEBZMO
boUk2CoVA0iHuo9TghVcmVPeJBOZP0q7b4MssdmxryU5wH23DsMgM4AmbPkxTKl5WAWwQ9P1GAbx
KKdTnd33cVu78dIXt4D/IBjsDCSCzfSbbTmJX0XGcGA0XAPTNrsPvJxJkKcW+j6ipvbM3BYn2wn3
+O9fRwjPh0OI7W2y0GROMLfXppaMWTUP8Rx7fW5lXiLtzjPXDERugH14g2UL32DDdZZ1ey0Lb2yd
gPSOEJwAPcBUFJHZWqKLGhl78WLFF04zra4xpHvkv29YUry9KGIL6NtTsGC8nt40S0R2Zhh7o21a
eLSW+bjOVuiXowNuiWmBWgys2s6Fe2tNJTwPQnDbKFHZYWrekxFvZAx6BFZ465xmVwa6NO4h5Npc
tAlNHgdryQ+2LJOdDM0bi4rHGX6GlBTXQSXQzXBH1mlJEm8ZlsEzSmN2O4nw7/x9eOOCO3gb7eeX
Ap6U8jwBCJk7liSwyJxILzPN+UI2ZPHr1Ij23mjVeMGJA3kdcUB/gDNiqxGguUDxmPZQL8pa+q1O
cnRKzL4wjPQ4tWbpiqq7j2TfHcBMmNwubfk5LvLJlcI2j2Vi58e6sYbTbIJcqLJBZHp+IdTl/s8v
J23GLYdasA6vT5cTssa2KH65deDx3bSuxXXYLWTHs3uGPbw0P+ow23l74Q5VQthi7QlimthZAroM
IChB+4NnrMv6IyNhfOp4COHsalw+NznU5Cr0yPrJEA93ybxwv2/Dn7PjWG6SMOvUOnQ4gPvwK54M
O5D2FN2NTjq5pkwLVPKy5AA95iKgg/N0frV+e8nhWMMZNjdbjav/my4VDPOSt83GyGnbAYT7ml+z
yJ0HXNyE+IkcfvQhxPDgemUQ6Kxkyr2powtxhwXOVt3F+de6NyLqMVxe6kZURgGw7RKM9ZVF7/Oy
MwiyeJw23uD0bPayBBKIABKMSeQiNMyZb0KaHYm4aIygT5vtMa4pvWxYLzzjjomIEy8FbLaaUmjW
sJhkt3CwR1PTrZJq+opp5QFa6pxLeB2Vj2Bm9ByHIIMF3fNPCbRfEmeTbCsMD3XTPXja77eHgUaJ
QLEORh4ulPI+duCp+l/sfcmS3Li25K9c6z1lBAmQxKYXJGPMeVCmpA1NUxIgSIAECE5f/zyqdJ9d
5e33ymrX/axrUWZVylBGMDCc4+7HnSsK08YqM8tLy+K3YIB0bB22Gv5z7foXB987SegfDyCl+OQ0
zLI4wa38+0rtRkWdxmbO5xlegxO5VkniC2TrBYX3nT0oVJX55qqksNmgdkahUY/5X0WsvYvQurwN
bAkc+ihicfqG7/flmil7aSuyPI66fjeHqn4efTIWqLn9tRd6KxeysZuodeYq2BCWN/MBw1GdyXb9
4hD81jfkax/BxrTvO3WWdhjzNqD8eVLTUI6M/owj/hdI8ftDFb0oFNg0whZJsOHf6y0IM3G/VUiQ
Teya7LkOvkMQMecKIpK/+Jb+j7+JAflOw5Ch93nXXcFUp7fTMAd5EGhMzTbToentVnARBn/xm97f
vvhMyaVfjHBd0JS+l5Ihm2YlzPK6kANhxy/IlE3Y3nTzXC6S/L30OXzpJE15kmH5XSppkN2/rz34
CfuBzwaVjNuiA2yKBDSZ9GD6XdaOf9Ut/fsny9CYAR5Dc08S8l5ExnvMuyi4TBdIEYI+JpuM3cHg
fMjDltkHlSEdjkBb8hc3wTuYC58RJwzQCTTFsIFA3fvuJlgovBDGQKti0a7MQv8Mx/YbM9G8sfyq
kTOmrumhEfM16rq/uOv+bdVgO0UxLjl8Yiyd9xNy7cr8yufLuI2Y4h34/qoAqa1Qef9ljuC/PVz8
qgSFIcBHfGDyXm+CzGlod+GoUrS1him95SoXcLXc6d4FpWrYks/InvmrSuNStfx2y0YpxRbEA45Q
3ND3VjgTEn9Y5UcUwWjKDoNvm7Ihuj4P81wfjIqKTfMibeL+rq9Hej3YarwjtecnW6uP//1N+e/n
6OW9RAk+PUCjFHMZv69lCDqHbcF3WCwj0tWj1C0u54MP88TPfdFWaX/oqym86xOEL6HQDPWSj6H/
iwm1f7/PshieMGgPSJximb9PIUE6LQ1d2/XwS2fJPY6S/iaJerO3aLfKmNc/FLPVQdhZllGzkLuk
6t0B/mkQi5mAfQcpdfjjwfxCIn+hXO8gz3f/+b9v5HdrnHkb3+Obv0Gid/1P/TTanz/Hm6/9+5/8
vxAJvWzl/xoIzb31UL39Kwp6ecGfIGgcfsigz4PWAqceULkYZeqfIGjEP+AkzFBpXSposBlY8/8E
QaMPMf4f/phglV1wTvzZP0FQ+oEml+zt7I/jJrzomf8GCIqr/7etxVC2440RoI/4N87p99hkY72E
RUP/suK+fnDAzjt4XeUYuIUjkMuOYm3pGeGX0LETcNjz5zgDNTIWcbTssSGhBn6a4qclXtHAKWCn
KOYjuRYbxwumqMiCx3F76tdlH9rubLqrARy18XCjSZaavMb1OY4eSfC1HZNjNFa7+A8ts58QTEF+
QAVYjtvVEB01TDSZ+xYM9spvnTppCxuVlNihMLCj3VsEIgkyomCGjC+pSjQrPyurc41LOvNojzE1
ZhqYcjZBYbnIh/quaWPMQzt/aiHRR9B5kTS3S2Yf2fYoYxnkfVI/iVqjNp3PQEmQriBwJ/OCIWYo
J6iV8m4cy8G7OA8JymYLVZeQ06GywzEY/cFGXZm69iBYeDU4lVfTlymdbFnPbisCHpQiqX+YDkMw
Y3Mz0xvkJxfanuJK5LYOo7zlbV1ssT+7Ce/f+V0jWIEjrxTzjLTwtBBBsJ9lVmJ6tAijFUOVb4ER
Zda9eRHv6GYOxn7M+A8RJ/mWDJCCbPxxouR2JAMEaEDcD64ai0YBQWDJx21JkmNMuiZfwqzec4an
AvtURmUee/FTuDmnJClhJGKhOG1emnnYD6CuYdRwzNasz8naqzyI0uEmlLLPZVOfg+46ol/Vwj4l
CTJjOPSoW/et4UsZpDczN6dpVriukIgMJ7PoW+U3fWhD6a+SmILyAzMUa/YCEDGvElbwBF8ys1Ad
dIWAw80zhIElNLYvRLclkSxCPORrIreDcfNt5ycIFGjqzivb7vmIaAyZXWkDJjfgpxZxUKyt2dVC
FyLzAfHF8UTheDrv6UxRgC47sQ1XhmAYofE/h6rFijb2vCQa3or9KYbgfhD2jTQKwG93oLwrkJC8
J4OReU+JBZy3LMCoIeuqspukbc6zQivUV2VaKdoWygaHIPVFR1NMp4T1gUxrEayoX3V2TD3Giua5
aOBrR1rUY3bJhQ/KGSHhm3qA62+So9kEddYVWbYegj7bRTAkqdIGDufTvpsIguzjIsyeqJzzECht
UVteBu4mQ48ZzhoVPjtGkFbmaXAGNVk0cdnCWF+77848u3QnwpcKatGILieA/TtDK35PuNMnIPWF
ijeE/QRXfQYjkIYX2n9ZemRN6gfPeoxkopbX4W6dk/4u7myHzng9LuH86Bd2IJu5oz0pGGD6mEqb
B9qDFgkfZ/NayeBMnEF8LzwixVRy2bl9uNzCiBs/4XOGreSaZZfOb8H2KsNP0QxdYF8NDxCNADEV
mBjw8z4KrvVyGtmjcjVgHsyV7Ef/QGAlAtHPPhrPC52fIJs5be7BYPPLyY5l0uhrqNeOEtMAVXoX
TTWm86rCA+cfMAGTr+rbiJlTMSfTZWI6j2DdagW2e5Oc4t7mvQrujfqciOitqlEcUUxxT89LJT9V
DLsh2zRW1TeNlOcUiHgfm9Ji/nJdvo09sPFK7QBHId2IZMUgYJ8ZfewwEzhgm/chQUs4F8v2swre
tDKwmmFFzx6nJDqMzUPTVDgibicm+dUWk08MMAxrdTGR+htZ4S/euo+IjjHlkIY7FqjrDmTF1pxF
F8HSGY5DdhXnjM731qqiwnLpYLeVB0KneSqa40QxWLsizxdI77IXFQ7ADYzZovLx0qerh3F75dlX
HsDIfMYTFnCJIeEO647v4GdxGJD1gTdP4dMeYCoc8RPTW2q385YF19vyFIKbGA+hRwAYjftnN8pS
1PZzT9ODqIOjIhWG1DudnFoz4Iyva75dZ8RewAJxa6E5vR3ZNuRikO03x8Q9qGydp3y4Tzv+ZcKu
lXp8CAmtc0Csnx3uGqvV8gVFUQMEjpPrWrkdLEUOPDZ1ntBogPW/uOs69hDZBDw1oys+mLyyjbq1
oOm/8CYswoGcqs7dzBuAemaTfT9C+WwgHcqJmZuzivweAs/wOFDid6AnVb7V7nHoBClWO+LZhWl7
GmZ0mqjTJ3Yd92J5TZDeeqihdvkYa1Ig/mos4LPsfk4zj15J6NTRLgmmgxNHC2Yi9cnqFbh6158r
Fi5lratyrGCdMzlXHdzc+RwfcE/NdAQS9r3rSX0VOFufkizsi2bm8GttvD+3U+o/VginKjO7QTGY
4SQykk0lZAtY8FP2KjCPLgU0C1DHv7jZFQxasD0Cph9Yy7Ejxc2wkI9VUO04u8RWmTrVEOm+8BXP
ztJHJ5P6oOx2P23ZfGoR/deE9FWLsEKUV7T0+2XEMGr/RsMly1MT6m8EJMW5dlUIq48EiJqreLMV
WFhbrkxYYz8J8jECt68mf7VScVz49jpaW1bb8l2OKkNqDaP7SC7FypITT/sTgQVh6TS+4NR35QC/
bMAyqoCvxVgkYysxB+QxzCReQz1/MgyJ3RioqpWVudHTSXTDfdfbfWCgy01nlNVWlEm02DIiYbav
9XA09d0ydmWLu9+l2+V6yftww6JiAwY/KEzmO9nmosH8mZTBeNzCOp82fzXCVf2ty7i9auGjD4+J
Ub/0ULfv17VayoE5OHr4wHk0zHzFvTrKeDzQxI0PIwwuy446etciU3HbKymYLMOx8s+aGrGjjay/
JHQQCDDV1pKiF3Q1uUvYBZptiz6q4zbvVxzavUznkvVrWiS+j+51RVEQycbd6FmlB0tX+pBZJbu8
X4R/qfqEilMy0v6hYtCC5ci/weW/TrE8gowYCzUjFnMblM2jtk5bHKGgm3ItK4S3VYHh5zToUVGm
HkECuXeqO6sB+yjvRJBeYVe7O8Wz9DNdYRvHXTde044smK1MHfuiQ2HSss02+Y3zzO6TIfCfkMZY
7RBEPIbIoKhIvfe8h6+axf16zqaxvaaepqgV1XjCmQi1z1Sve7WJuMvHKMUtqtZDF6jtaozr+gFe
LUAqyKpvgvHihEq/W/6MQHPo6eX24rVaTyOd+z0Ml0BAiyS+jpdqfgqcWD5TvPvbROBCmpsqLnnD
013mXPJgtjW74W4xD3gr1Uk2cJ5qK1gWA0qVurEvaiX81MDEBTJLD30t3sD23c+RPLQkPfUVa0ve
ZdU9LuNw70TsyubClogZQ859HNx6YvQ3LUP9IlJjrtk8Jth6TQSINsPv09tal8b1vgNKsItpIxA0
J+dr2Q8HTmA/x2MML7bdvonTII9ZBqtOrW0ZMPWxbu3rSoLqwKs6wZYMAATbnWMN+ZL2mznX7WU4
VLP1OdiU+dpFnL1IwLk7Y9R8dMBFypYIV1Z+rRCGnCUfU83FHvHL0ZEnFSkw5BEofF2ordYsEHuu
6gfeEJZvma9uKFTrVyaemkfEG36XBpoePb7Ok9zL7GEb3GdRP2MMcd6F1aRulOhPcyMNSjiSHis2
n6q6EndjxdWOztOzzDAdMVjnsUe5uKYLfQ7gMVls4XATVDDi7KpMFoRVuZ6k/DnMaBq0BNQdq/Q6
GpYna5aCXgoS1IbHVOHh9sS6a1mjYG/ldyRLQ97RJJ+IT1+aKWSFXcb9hPjiis7unEz0ulFvLb7L
cm3lY9W48T5scBNXjdSllYHaNfX2yoLoFSEhKG2burkaxVDUEaCyeuKPLWaicAxerRzEKuLgHkDS
vCKF8X6MnTuPzqM7GFqA8Do68MF9XCf62Vz6FoR75nWqziTCpItcgyJJZnUzJZdZfK7RMHEYopUi
xUJJAIq7tH3CYYqi2JJtb4I/HOg829sgwjzWYm86SaPTOAre3Kfc9eWGdfuzwZxLGYuqOtkgSHcz
CbIbRNfCGjxgZjjhkgWwbis+77Hp3Y1qvb9VUjYHP3WNgSLSKOyMjpdyGXRZ29Qj9LntUsjEagg+
EjFNxcAnsuuQBI8+Kuui63UbYdlkQmd/TPMSzEXbm7DssL7L2RrxzY2wcACXee7XwLnrcYJp3qZp
7XMz22Mf2MrvexUyeQUn05xuRwbA91MQbmo3BNMhWcnPJuwP1iMsGUE0UAiT5DOaYmQ0bsvXGgF9
xRzU/E9Y7/8jKv+LRgCk/jtQ5WDar/ofT/7bD+lGK7+P/wqv/Hr1L4SFfchQV0AUBpgEWNyf6ErM
PlwoZbCgFy4rArzyn+hKHH+IY8AtkH9xBuTjokv7Ba7E0QeQj9D1cBCn7O/gKoAlf8NVLswOUHyI
sSCzAKlGs3caaRyrAYspD4uh4htknAktWt7Yws3+NGXtvomy6y0lrwyKA0t/6rH2u9WkNxc5xc6M
EBl0ybEzqpi37i4IkjOg5FvC0qtsVi+yF7eh2D7C7xXg4pCeWz8fJuuORE3o26Nva1ifLQ0fDYU1
SqC4LjAF/6MTuGMnFNIxecNgpSS56+ZD27b9wTTNt1Sp5Gc/TQ4u5lsEcy3N/QFRjfqWBYadpywd
i7kh8WkRXQU0PfEvI/YwmJx2+YIRvahc4gsgiR3/IHTyTbmvterNXQ1r+1z0yfc+lDheGninr9Z1
55rP016zVNxB9SSOtEHsKsYlKGTdY41wy7hpCzva5BEeXE91yMz3FHuvIPVIygDw2O3Y4DQyMHzw
pR3SAXqFAQ2D0uhuQ52+Dp3BmIrncKKvcSb0bgD5zmxUxGF/b+v0FKPlg3nmiOz6BHWgsC36stAj
R7StdtbghxyCUFXncBshCgyz7kPetT6XFl2gUQc+dbvE+KumM5CDJScx97gQruDsd5U1+gSrosJ2
L24cTwZmaVWo98Flfo1tt1IOqLwEcPpKvKz1hB8wtwLJCCW3qIza3n1jdbrXkYdiO/m89Ntu7uuC
ZJ96o/YbZlYl1aetRVR9XATpE/qdS0MDy30c4vhQdHRFw5NrIoIprxd/r4dVf8athEccTyDlc1LV
/XcXb6zEgb3tCO3diURavcRjhOtaI/inVye7tXa/6PDLQmPU+Gv/5Oo1PMJUo7kb1E0cmDOrmp90
unICYc2E7tMGN3kAnQqyHYENNgoyo+27Va69j1jPjs7Lc4NoGVXhLXaA1srZzyjEJxRkRIFyJPoH
FkJQbOlCSrwttY/Cqr/q2vYO4Hp3k0aArQBUIgI76k6Yq6KFDOlWpINL82ys7+iGa7FWAs0Rnz9V
CAn4k+r5W+fy/2sYNhRm/915u3MzorT0byj2Hy/5dchGHwgOqwgcYPJPxe6vgzb8AFliFGdQWqSQ
1VzsmP4TxmYQ80JqhqM5SbE+LuHl/4Sxo/QDNjUDhQTYMAQXGf2d4xaCjt+OW4YK54Kix3gPhIDS
5O+UiHE9xREsKIO8Bpo29P0zXQJ0snqCMPFg2YZOEubuyBW7aEh9o+96yBavkDerPrWh4l+WKFu/
B8ICqh141JQpYkqjk+nl3eSDBNIF6Qo4Twc4AMVrlsiyn+S3DAlme9bQsx7hYAKob9cB4m1G9ozf
xQ4GopZotXufVJDwa7CAkf/k7XCPyICkWDMhYEAbLbto6p7ji69CvFj60gXJAACuQWJnPY5duKsw
9OwPcZuN4rnpouoHZEqLKyRF1ufTIjTEYIIkU5RT1WZPpmsFYkgRyRMGrF4xuBIOtzUS+gpMnY/3
AcMFkEfr0kWHrJonhxw0NtQvkcEp+kwCN7dghO0qd1HnM/nDINbWnC9yeF3EwK1h6bpUhClUQJeK
fgWjdGMEGa7HpArwKdtETa+exiuHnWaaHKSKpsupXod6F9klQgXb+/pBUDbfCKfQFiaZSXOLZJqq
jOI163awkayfNwJO7TZeYCYbVakNUNxl9Q018/KCSUe+w7hEdzO35IDfDdzRbEAOYICEwynO5zBw
x2g29TUWzW5WFb6/HgrYwFh+CkIPUjhy1XFAmT/PKPMbWdYe949c6V6kPVo32BNdcSZ2vcIERojy
26pnXDBAHir7xAMYBMhp2x5SolQRBvIVZujiJhKiOVjJeXC5DCINNoQCahlWYclrBu/t7iOUsBF0
5iMcL2pg13xcS5hrxMOvRMb/0SfUJUD2v2bZCvH1x281IH76z7Mpij9w/JNlDPMdIWgxMFx/nk0k
/kCh9sEZAzoN9QBe8utowmvAJ6d4GWpJkKeX6u3XyZR+oPQygYD/BwFkDIbu7xxMEIX/djClKDMB
EqYcfynU2+Dn3x1MZks8HUhy9oEaAiBXBDokdEaC96esAiCYqaiDNgq7u1PPMTfiQVYAHbaMC2DI
FZaGWNTGnzmCt+gxSRx4ZdnFq7raPGSoVzhkhsco3bYZVU7D+b6hA3rXdtsCDLCHqpP93kFnaT8K
yMbGog4k4Dv0kY2My7qvGbrVsU1WtQL7keaKNRYJTic2wwkVvMBmYR2chAARZV3RCKmsagQMRIFi
I59E38MnwR50F3qTLzQ8OBnH4jAHkP8BXYICnOq1hFV/l5MOLevtYgMd3kL/Q6oZluJReA2zLvVp
mwzvjqpFWO4n2MiJr/WIadlgGSe4pww6ugcP7nZ8tdzY2z5lW2nb6qMHs9BniBtLrQPGtTESvMb4
K0qVBmv8OPtus7fAjU3wydqkShDEx+vHptMuswXeaL+oQo9+aCHPSzuIoqu6i++0FZl4DIPVw4q1
qYjufyySNT+HIQiB1WSTogtShtA9PtWCg2eANS5FbVVbs+5XYEpFHy/zD+CCJN5KZc03MaTr29iu
dNjy1kNOv7N9m9zRtQ2PruobkSdx1cm9c8zfZJ3emjtoZiErCFwU3Q1OVsFxS0QgyqbWZP2YmXD+
2URE9Q8tQpKtyutxTkECAUV9HiQHPhKsKQLOs+QYQmH3oLdZHecVRBob1xW608YtmP2PRPy0zrA4
6PM0pd2ylzJFyDiqTzRVCDBX1WLw/KTu3+zoDb1MYODgBN7eLoizhVEXJNkAZvjspwLwdW2KdYyG
leRZnFmg4XzrOWikMIjHbSxTXfV4vHWHsTbPKDwkFmqi7GqsZ0HKmMbLeqqhdnC73sxJcOVlApXX
UiXZPUq+xJ+h1m3EGUKGocqHavRT6YQf7R5DA749plYNKIlDgUpn3t5AcMz7RY66bMPUP/G19Yh2
nn0pu2wLirBP+muETIvboAPNBN1YYnLPbXeLlCzg6gvcy28q4JF2D2//9Wm1KyAvw1Z7XIiZHmrR
r3dNkrIyUusS3GZu8A+z0SQtFocyuuzqtn4hkHEdI2EYnpnGzti5tQsOdPLQpdLKtk+R4R47CfDO
qR8i+rBEaf+1RgTtZ3QLFOb7abA1hWvn3uTIUNgYJi3qYM23FpK0E4s1gMYMg8tA7GKu6xxGRyq4
brwaX5OKiedlHehtpvDE7RQNlQP+GQnXDR9HD4xs+SGipalQq1cjFWkX5AMUTGKdC2zPYZy+43Cg
sd9V6zCksD1uYsCOddl3i8cyxT2roEQ/cKuXjBzicBgXUIdkrrcvaLLdHF0JR8PxibtmIhCxc5GE
RV8HiGraVYvdTHdSIBW9eevtDHivR6dagXXCjKAHMhkuugHsmfcmm6zeaQ7tj8yXFjVod1VlfoBF
WJYMSzdAm7DAAdZqGw41HLxnuu/5rHlbLOgYgSKOCLOvavAL5CaeHZvnlw59wRoDx7MpiRDxK9rw
IKFSxRxJ3dN6KFBQoU5wqZ7ER1O3I+YJdYSpga+wb3f6hY9eJ5+3lhr1nEXtDDUE8cbecDVKe5NU
bpM7rnDzt4CYvPb3Vix+hhasMbj/1dyV2hJwKpVlyVcPTrvGWT2kx45LjC3ENSSqJuy+CHy5OeNL
kM94+qVgbX+OpzZ4yhDeVGjRdiBeu0btkwXHwwr6C8Ud/qKbjQ32nKkkexR6qMt12pKdlbFt8yXL
fHDgPtTHdJnd5zgGP9zZiIOMjTckz80AgaWfeAbjKk0OC9xQX8TK0rt6XDX4ZIOiKjIuLOOxToHZ
p/SkEb5x55N+LmaL8Pkq0clh7dHDhz2EePmwLuzLtAKXHOdOlJ2ftzIEsH8EhWqu4UILOcUybOsz
ctLFAqaDjTBmYnFZTRfFOETssDjUDklrdI34nsa2OSCyhHxkqnuE7G4D59T5c+/Dt4QG5Dnt4/Qy
UQAWFsRHfOKi1y/t2iTd1Ypnfaji9NtIECDzRdQ4kM++mabhR9XGztz00ixkh8kbfOGQ8ruXJZpE
UyiDO/ez7FCtyhJ54hpSbtbR6maBoT/EVrCm+cog9A0+JYtX9TV4Rp3t0SYHFVp6SOXiGUsmd3WU
QmRcyzkrqHT6YUnX/iBt2GIC2Cf6Fn5oS1hSTcmQY4xHr3tJKwliMayzm1ZuTpdE4UwdunU8NJFb
i8GOBMaJHDD1wLv1Howo3Xao5kNeLk41/JQMLcryHQiIGMkhGIYNCMQkG5+GQxv32ReGEFQYV9II
PQN250PnhvS6alTyONotZYVTvMZUHYmAd8pMB0d0FuwLcNYtLDzotn0VzGu/2xhgmiXOwgQOU2L8
OiUhvvyjFrhu8gbc4vbdCSbEbQXrrXS/dgBlD5WU6xVSvqPrrmfwk2hqRJysaSDe1o3W68Ft2mLX
ixEa5fs/Csi/VST/zxSsUZTA/3Up/fiz999ARPzDvP1jFD//UWCxmt9qa7z8z9qaZB8SjHZcNLsh
/h1f7Ol/1dbkA6GYZIEoPo4gp7/4iv8qrjHCi6o55JhBQTmM2bl/afvZh4uGk/A0izH2xgEC/w3x
WvpHHsy/6ELD7CKTQ40N4RqKdQzQofj+l+mLKEhI0th+nyTrUiLdcq1veLTG8TVOkwEuxDaA8Vm2
OdXuZjg7LGe02/YTvDnRzSdxZIaC+yCjxbbOK/zpKyADZb2xFvEGk0lM6Zt15YXipntChhLDFbg2
g9kpt8qXCJgrhwy2W9adiWbRlbES1ZtmKrT7lXgKIQ3qytyL1N+MsakMKKZ4i48eeHZ8SKlZpx1d
xjTKm3SrofPh9fIyyJR3Jz9huOIV0ZLDeibrGNhygiN5Ug6S0GNEDLRhE1sSWWCs5xLxu9nqCwUd
gjlQ4cE8N32HabZtQ/ALXNlMPeUL60AxCc3kDQ9WqCSSyEO3soFkREuP5uRbl0bplxDXXlgsMCzB
gKXN+MsmG/lpgAJy3dcLH29VpnsIdnhL3gwEAhCnpNbMBacmOc3LPIIQlaa9F4ZkBtKuyGRF3Neg
BzcamHVXz2QMc2kkLOjYlvXP4EGtxUdC710m8RBkgC7V9jRLiVpBa1btt5khNGe2+DAlIW2A3PlF
wuc27L3FlR2PX5yc2i7niU7vUeXbW+2TSJaD24IuX7zlPUQws/IFunEa5HDdbr5abu2jSWoJ8lqO
iSlsO09rmW5pfK1j8PKHcEPSTOGJxNlNROYxA6q5JXsbpkN3iIYEB/SQJU3zuNgJVOsGT0F5lFM4
udPqA0gOnG8AOGPwW4ld7Te+lpKsBrwVt2Ago36CzMP1TlnUzgGzxTRBDHEAx0zXHavHDRIxJsPx
WrXcj9cyaYJuLy6JGyVJbJiVmObRw9kp3DlDmwbNt2zFhbATeB9D6TFkDhifJAPZDWAFxLFu4qEp
u4XWWaGHeDMwOkQJVXRxHPrrtRE8KtC+DTwfFvid7TCJsNhj0M1oa1LguCSfgHmRDNXUUAfPBjU6
29cEEMlFDeaas1Vz8IpEmxFCIZkyaCITnOYgmAEEPko/OP+RtVEjYIIzrvPnTjYgC0QLp7VnDOTN
zY2C2fp5mdOpu5JIvpxu66Xl850dUflBLgM56r7ftBdYryquPo0R5mfe8L4Dc+ArvNuQRQXSZe9W
2CyVqYlM/8DmSeuiDtdI7gXKELlb1pn5shf1KE+kyXoooIzwW9kl69DeMtulGaK9LABDoZcgPsdb
DfOhABobYE18ZW8p0+MMP3jIenYh60LIL1UDlYaVXWv2A5JwUT4w1DmwTR7DBtKiVpgi2zoQpjWE
4Roacd93t9FS4+SqajJGP0yjlz7vQmjc7zm0jLhXEWwm9gzgU33xck8T4FCt0YVwcP88IWk7ATql
L38axUbJI0b0hg5TM7NrjnNonbmNCE6eS7PSYgYNsF5/bEctWRFhHaFDBI2aHfTWI1G7cWygReqJ
rUol/4O9M1mu28jW9bvUHA5kItFNsRv2m50okZogREpC3yb6pz8f6FOnxG1eMXTHNXFV2JaxASQy
1/q7JQrEkVZMS1ZpNbVBXuWJulf0FGVQJ2qyt3qavc/Kz/g5vH3+UOlq7zycSgw4gALpUybd9mcz
h/bPOZvQFpR6rr6gO+TqDCDhbxgMqkbAaIamxSdWtGrjKVwL7G8m/xRpG9tNTGXBm1CNv2tCL88Z
VzF119LuaGNpLN1DzBD377WCVD4t5qxu2b/TmBGao5v8gOF2D9nMcw1y2VdfYqdqfzKq0gxPtVLt
T1o2+yctdOkHWVOlNlJhrfhY47z64gntSSRWuvrOICCWT27XfKRladKS92HdpoT12QmNyTI/+aNZ
kn5aMUt+w/c7YfeYojTfJvZSA79YveedyR61fpAndpuctZ6X9vulDKfPo6ni5lIUSfapRnWWnYx2
OxpnQ5tM1YYDw6i3VqisR3xCmWWcRrKyLZDSRBjppqBruuxxWMugK6d+2aiUxbaJzWJ4KIRn/UjI
CTe3jt/Pd4OrofvDyYzGDfna5icSjuwzJ5R2s48qI/RPldDh1YBm9Hvb52MezILgraAVWPsDcgcm
Qg0UI72Cysq7S4mcsMSuNRflPtbQVv3YM/A58uzuU13Qv2yA4plizRdQjOjY4v7QJ/ECY9a16XUY
Vy2fqJFb0yaPy87ZlPNkuVsxWVZ5AVcaZ0FOcNqnhstn9DalHe+XfpYXYcT0isAVjE/i9gtwCpuC
HwZeVuWZ30xUr0QCgNkogdQ39FFvBKGoza9qGZd61y3D8lyzZZLLLhUcFYGy/bzRMbJa1nWTf17M
Nrt0zMZLoenS9qkj0QqZ8ijKvZWH2aGZm/JL3RXjlzI3JOqAyUfOpGRx0zuNZmp85TN2dmr60N0N
YTQ0TB5uiwfRNdCflsgsThmvcPU2C434rE3TqgELmA3TUBs1pGaOzbNx2N1qOUe7eingSTMnlc6m
kZb7XYZlZe4nFKi3jFvTn+rUZpIiJVC2iiLqtKDhGb1ryoCuPTV1jPoeXRoHXO0tkMC5KWAYhOzd
Qz9VdEYEUbV3nQyr56z3rBJB+uRxNFsrGk1rQK1fFxXh+Sp10TJ3IhFf1Fi2L1CDSbVRrUpuiH0x
spOoY2wak5YTFE2WMp9lNCcPeeInNEpeAj9ZT0k9YCpdpHWCWbc6QNnyZHUDgVBL6NWAPO72q5eY
/vPS2/knGVU2Hq3J+lz5eZ/BkuTVd9uVhQn9il8TSGCy6I/4Dzd7x89pH/PWVl8aduJm65WR5LN2
hDitWhPqoMezX2zlenRsyCrWLwl9XbyRU8ViNcvaJ48v9Rx1ilagmXcd7ssqcM1uujeSvIYuzot0
wGufDjcNKf8kd1HS/FiHPsznaxz7UxmBNQYGbsdhU1NLUQrOM3pDu3PoXYhMiV+YqIg2PG4NddON
k+kHOE5ppn1UsfC51sQiFINK0XxGOSneQL7I3xeOo/OqBkQKprFevK0wmTeJOjJUpyFqgpuq7kC5
8oaPdmOuB2pgljYjuRanxN5q584FkQsWSKtvoIVslzn1TtqxUZD0bpVO+6yAzYG4ihp3b7e5zLaW
XedXRoSzcS9gW+4IVXDz3Zxl4U0BgAMIWy6RCrzKYYitoFZBGy2S6NEwIutna8ZTsTXNlVaXRsrP
ITy8eKD0G68ZZdENgc66+conXwmj8WwhKARk4Uue48YqNs2wlPle1wmgT1zMES6Mdiy/JXnfFGeq
t8ZmO+TaG2HoPPdrHU7qc1qlKOPNmNFMtI4VQoAJ7HHnx2WVrxBcNq7pNEAZrZjmHymo16FA9RpC
+CfzXWXn+sXK/bKD4JuGR7fSHCBkdyKOnv2EGFjKZirVBKlnE0z1moHgagfBhjaSFw9JxZPw0omZ
0FQNapuxxVJpR2ZaE2duxzpg+St5Ae3U3kZFkS1sik2YBmQ3mMhBrMa5jXTsPsl5GCi7TCf+bsaQ
CdsmHZYHJhBXD4uOcCSAEoESm7E27cAM2xq8AchzRxnFMeQPFTTVlEdoDNK5J5WCgTjz17Rwmfob
e2hBOd1Qs+9suyzuop6DDZbUxJlIg5IdJt9ilGdjxg3WEyfOYUrngpI+jCL1Uk92hdDNrobHrtFW
GMypqF9GXOttwJgvPBZtJ6tl13LEiWAxemTruvE8YlOmuig3IYbZGOrVNL5UqgtRJNo6fm79Yvg6
L2N043Vzttzaji4GJsqNI86GsOKNAl70FOx2V96SMBMyQwoUGmu92aKoQXoTXhLbWMLj9Y55rm1A
+ZOwhFzg0S5tv8WAHN0i+bbtYESdlW7EOKYvST2ZP2I553hR/MmJtvkSTZedQXYQC3OckP7P1njV
Qevme8fK9H3qzMlLUiJoCfBBjJ8J1++/TCJtnuUwwYUyCJ49iiCpZmPihrrXBJbi1kVs0QRWM2Rf
0gVhT2CkLJ1NT6l6q0pfHmbCEp+KzIHFtbBl2Sey84YnF1JnZDgFMQHbxYhQiAwNpUuD3RArZ23F
z35F1xAYSW9DZTC4Nw0GW3XfChKHng1GLz1r7XePqJYhkHJD4ADtXTu9FC1YNIqItrwrvKz+SoOD
YK30xv7abpV+9NM0lyYSQD6Nxx5HfscxQAMXhHbRggqqInvI8Ac/mGVlPJv+YNUbTyf2I0N9IoMW
WLLs58lb0n2k4v6uRfWZBCUFzxX0QvFzGaeJyRvR8uxOGmUNPb3+0ccIo/csrOLcLUuGFDX5kALo
EgUEjatXY8yozeExb/zqK3Fhtrtxqf1AoETce3tPFMMQtDbaJU4yjtvdkpXOQyetdjyQROigca9z
3zvvkQnCU48Uo0wrjaOdmRjiO51YneOvilR6Gy+J4W5kNdjrBlYMe0zoVIRF4vA3ytGLaD5lLg5Q
7XOxcf2u+qLsnnq9FqEf7bRpRS86G0R7onScXVMWS3no0eJT8vSJae3CrKuWezXSTwV+1DU5u0/X
skLkrOVWsm3jyEkWPtzYqZk3VVdUORccqmQPrNLpIOkrt956DaXirpBLFV6h/MR5BhenvDtIR73+
S1NsPk2yQ7+L1ac3xLCJujxfgGS9CmfdskTyS2JPyU1UeyDFPDyovL+d8v/F1P61Bgv9vzG1DZl4
bVW9CdBb/8T/wmjOX0S+rFoY3ybWDDXMv2E07y/coQ5sM8W19FbJ4v/BaLDXpkf8Dsw14abKWZOP
/pejFn85tud7Jv5r4hxY/OpPYLQVJPsPiOZiVZeS4Yg45n10M+p4ukOVaREyRhpOsy9PV+biorHG
YZcSYfKBj/utSOffV+JCPA1JhtpqLv8FruvEmDKJMkdd5slVrGdTISgzyfaFaz4TCsgUpV9ewjvB
e6vn/vjWVgDTWVFCMhWOPPlLH46x8tNtHGfJCY4r4I60m+afM0MDAYUS6BCHvgdIggrp8++v/d5j
dVCAukw2sni8R9hkOIoEbwA1sJmY+VbXqp1PaLQgJCnioo+yot67GqArC4i0MnLEVhnCL492isOu
VHW1rYVXyi8G7ldELaMHPT7WfTP8DZ3j0n4/O/G950qyI7dGGADGYFbtr1dj94xH5shtW3JpTshl
M7Zd5j4q/P9nIVT6hple1k0m+cvvn+nb9IHXBYQtB/89VApBSsepgINjZ3XmVSAEArF905CaTAeZ
OtYLZCpxeAaGmz+/IoEKJLT55B06x/NZZenp1muLLfolihOvo8zDfzlc2LWM7zEkLVtJ8f+BuZ8l
erxwSbg013QBi7+CsB8tHiZPVmrK5H7oDHrwGbIU0EFJevN+bdNHRJBX8Wvv7r728aKLkZ+uzb3x
2ucTdUPP3zAX4m42ZM7hvoICgib4wX5FCmo0rAsZjiuCkK9gAtaBKNswPLB8HskQ8AOKDXVj+E7L
lBepRfGgclrYwCtHHQdaT1G1wyQCFOBM4eBuZyDiazWmw13cVd20BefAEMqKICOozbHn5FFdn9Os
IzvJ0hzk2ExcWpNcwRvtplYjH14yt5cbI6lqvRkaUVUXiJQzyoqpJZgN76ZtxyB7hY9XZlPNKfEo
c81Mmi1GHoZnT1OKti2FmB0CdxiL7xiLp8e0NRJ0aCLJMHcrnDiDX9v7UbW4C+rYyRQWmmUVtpR+
s82LfACtjdO8CxQ26/Ek6X0MB6lVlE3g0a0BDuTu8nWo7IRoO2YQozdLawuDhU4rHJJGbgceFdDX
CHMFRgfF4tr6TSkexlqo8sTX2vGAWIXISJIBb95pOdisZjPqDvY8SRoD7akzc3E6bNdDR0Pq+el3
CjKKSij8lBA6haDIsdMhPE0rNajPFlZ12oopysoz5rPXMaX4qOentEpwfI3zYItH34o1OA3Nulsc
7CzScwDcBCK9Syddxp/pw1HoQLbaYbidujqqb7Ham8bF3ODInTZxr1Nk39mgsubReKXwulc6b6ik
EcLdl32TjQdKOdVco/qjkyoUBtt93BWJTQHvQReKanJG9sFXdnI2Oy+7w3WRxOeFOc7qKoYPXrCT
eTAuTBLIDFet+rsiAiarbeOR6gwOOjAno2vobf5mY71Z2POTjJJ8voQykfnl2Fh6xB27srpYsgHE
VxGVGS00ON2AndFreS8HAbMavZi9UYl75U2hxdQ0YrhATBoDYQeMyTQ+LiaAV1ATC9VsJeVy+MQH
RlWc9YSAbmcXaSCe2cr92eerfTTtsszfzGIZ+R59r2f+SocpexM5WI8Kt4GrNgm0pvijzI5BKdT8
GA/++GmeJhulR13gl8VUFTMmKCyN+8gbx8faSpq7XnFKb8SiY0E/PzA73Muz8Cp3W+fJwix5Uizo
MulDKrib2UgxvULdq4NZa8JJ8mqKU5wtrdEFhVM58WXkTRWfXzqL+9gRy0Nh5ShgxSS++W2WP1nA
hS+N9Kcerjkcux1JC/lNhG3zudXkCmRzWH8bZWgPG0am9t1+8poBkw4WL9izwjFunSZGQVG5tvUS
rTmA9PqlugeEqRtaWZ/nWVRu8ykRXa8x9yyWDELkKz8tGdsEqWCv+OZ2tGibCPuBBiIz5+Jrk8BN
WbQCIcOfzwZVpk8COQH/RSRM361Gm2VgjG53rtWQ9Vs/VlmEcJdOHdE8AURNn4EfFXYaojCfzPpz
bdoC6VvH/wSxjsNyOyZ18TmLUPyiK8kNQIdG1hF0gFN6WJAX7OiGChcTuUQd0rHIjBfnF1Lo3Rxa
1fkInsDLESL5ZNiMSQc8jZeeCn+wH2svE2bgY7Fyti2WWRZ747t3XRJNYPtewwD1Rqniqx5S7e/M
TCTFXqUVRiXHjY1uZ1sLoEmhy6K6CNMZyB9YLcTEYMT46FsRzaTcQWUEBG9FdzrrwRwKbovJ2HUd
Xycol8cdeLsRInFmrwlRJBRyvqGvBZy2BJzg+VT0cgkWNeF9UFUhnBMtR9/ZY1Stwm011GT+YAGz
VCCbPLmyuiwMP7W6rJa9Uwqih7OUDvPewVCZBkW6OAuGCQ6koBi1FW1VOraEHTTOlO9wrCrmgeeG
p8ENwMOjHxg3I/8hqt0ousSG7oWnoH+y3Su0x9ZFl+YLoGc95fF3ofTQXrYNcEXgkvY5n4mmqRE9
WPPY3GR1V6sL9lw34UOsao+DmuiE0ymLie/AN91qZzPF9dQwCbAP2+++YZolbuK6UFfc2LI86t6b
TGwMYTRzoCiMqXdZGvbyenDtSO9yOTrpczsVpoGMJ/Hol7m0e9kYftLrTTRaTfTslBKrGjuB0nWg
+xk74jAO+P+heAtU5MmY3FeeCS1cs/eh9RnkQwQ9/TOu4/gO63ly0bktvvy+MozviMzw+Hg0vKBu
FXJjhnphbBWzw6cnC7uH7mUK77SRDpfaZ7ZNlovvRe1F5UFVBWGd8Wrd2uCYZYj1RCJQWFXtFoWG
/dIl/JkNGLTLCpHGsEG2hzxubiPE5k5JUKdBK/miZ2I0oCF08zzGnOY7NFyNFahIRMVpZHoIscap
DD87+RwiL2fGvNfvMcNOj5Zj0ecLMOMLK+299Y2T8XxWm3Gtr+clJxYgc5MaUN0JPZIkyaa59IGr
lqsxLYW4t6bY+6yhoUGUatdbdmBnZKKCGw2SxJOUVI7RTsbqfgAh8s4WAgHdLUZFPFFNJtzifHDV
UFwh0kMuig6oK74kbbQ4j2zffUbmTYUWT9Qh6tBx8t3vEWFbjxj5/W8AucYB7rrkVXaOOFilyh/R
5jrzqW0mNcx+y9RZAkicytp3UQUKNjlT1wRLxtCobRkaJGZVHE0LIvoOIj4zhV2fKvZ5ZJR8QCOK
PrhhvitvGjbaIXl2E1VD9BWp7HyV0IvlwTBQ/+DMjY2vsnbklc4FgEljxwp4vgJ2AMh1lu9qKfRl
laF/vGpKdHSbDGmfsXfsbio2RhF57ZfR6DtjrxNtOc+TN/vlCYLZMD8NESobJ12/LH5gAPCyizII
IzufDI+tkxKjCfdxNutob6AXTAKNMNC+wEvrVJ8SG5L8ss2mIb7A5sVGQ14Ox+Y21v2C8C2mmNhE
WC71pqsMGqNAjmnWbkWTqEfFbsUwjKkjTsTKlM63swnHsRuBi2JqNR2dA4sSAtQh5Xp2xYJTPXLl
TE3qz1fLPHjtrg05jKh1iszfi3EmaJ3IQzbilOlRAulqb83GtsYdz7xtJyGqhSwBhRmM0KYo/Jla
1dCeSGfiozSTOEm/FL5Vw5vAMcfeiw/9nhP563SfiXmvng3AN24H4LZFb+di0wPIM79VMM3Leak7
N9mmMWEgw5QnBzwS05NuAF+XmBzI8S4pEsQMEkeAv8GGQvfUjd36uUbqwmJ6tHtS+H54wF1oPQ2F
Mr+1SuI3tqJ+/iojDxm5EZvWoyeUDRcq7eZxbGOwKWnzo4NIEbdKSlz1vUZBduvMncr2ZVpk33wi
Y6B7haAs6ad5TQPB8XsdtwPFIHsxiPvMmKpsm9VT96S1AlyTYoATYWvIOhyGVUnkj98go8grLb+h
Dlm+5HgqS9Jr3OS7B3ANPVI2xOoXJhYP1fq4yRHj6NtYt+4L4s303lfQ9IFrUaJyTtVhhjY0XG6S
ojQdSoDWPF3MCmgg8aMRq1cojGdM4c5Z2JqEJ02jiZLboNuPEB5k+bde9/6NGqUNj2YV8wCrxuke
n1k68zQBDSvxZr6ScGLl45YyGZudTw3p7hz6DSIAXuk7rALFTfhK6qWMa32sVqavXjk/tbJ/1GgQ
gZSm0VW4soOz2/vp3kpEdkmFmX9uX4nEZuyZau2/EozCGqpqEw/h8my9UpDY7M2v/YQiGzoQjjJ5
pSvtMrFSIl9gMXOcAJj/XsnNIUQrgVJwJT3nlf+0X6nQ+pUWjdPY+lS/kqU1cv/yIo0ntVqTV0K1
fSVX/VeiNYxlet290q8LOWaH4ZWU7V8J2uqVrKXS7T51rxQu9GV9MF+JXfFK8pavfK/jlaRGvNLA
r731f8HCf6FG+wVmWGdzvJmdcdIn5Y9vSI20/tb/qrx7/XN/Y4YG+B9IoYV92cQmZ2Jw/jdoaAgH
Yx2uZhMKg//DDvUf1HC1MNvYTJgCQTojoOJ/UEPzL19Kl8BZOAX8Z3+CGb4FYsj8JyWGGF1JhC3w
JSH54Be/wk1NOA8iTK8j03ConnVnGQGZz+ZJyB/a1ZPRPtAVCOMDNObVLfMfQO/v63oOe6njOTbx
3Ue4SIEsrxkw5YHjK1FdDbamCyRSpR0vnaT4oXK50yE5K76VPf7yht6BEt+7NDZHgh+BnYgRPg5c
nEMXmrVprwdU1Bdj7PT9biottfdTOpiNIi49uprFqM/yyWqxR9P+j7hMWvlh7vaK5R09BIV/nh8D
bGvxe94+/FHoiLaRah4RMl0VIZHgi7kySbRfIjLLaqmZmRo6MMY40ZqwQa2RZ/Umsrz4QqakXQQO
PqKPZvW+94QUFl/WqoUW0l+toL8uirgaGzFIg46TcLRgyML5Z5z2ZPCp3CNJRA3svrrvlhZxw5Kw
TFj0L7PuPxrstl7n+PmAgLi8LpypwO5vf4c9w8xisLs2WQ7Pld1XzzD9zjaUU3Kei0J8GQrbBdpq
qs8mErXN7xfKugT/cXVi3tcHYNHXHhm+mDRPwo72D2nUxp8TqsBnSUe7jzoZnfz+SutH9o8rERvv
8jlAExzP80SjhczVCA9hbJkPkEDNqSh68cFF3rsdgkYZG6GYxmL9Y/RIxVSVKLQOuL8IiVHR9ADB
be66puse/vx2PD5pW8IOgC0fQdgZcrXUmLPrie/nrqEGvvaKRv1RlPPrBsJUIcgWhfsYKHnd2H7Z
uPrMzqTOk+sSARNwmh0XZ6Zq1F1adfMHs6Xfez0kTIDVsmN4VKdvL1XhLRXM4LxW7dLvhi6O2k0R
9QhJ//yxYX122dERZOPPfnuZzh8BobLk2vWzBX9wHV1qhqV+tPGucRVHa43pd4QM83EjgMAV+ea5
4T+KahzL11ViMt6lcZuh3CuviD+VVtHdj3Kxze1gk2K5s4TpXgAPCMIbaoKhTwj4mawPfs87z9ZW
kCquNDmJ1PFNL7lT2UXuHaBT2rMsWszTwcim3e+f7Fu66nWtsMsStepJCDh39Y/+ulbqImcjb8RB
SjySaR/2NOHllzjPnie//WBq6zs3RCQJ2RaQDbZLRvvba7kdpbtvT4cRc8SZ24fzFlrZ3v/+ho7C
11/vCLKRZQKf6EDDHa1+Bt7DAOby4M+DPC+0UwboxEkyc71q0yhTE1YiFeaeGaxQhqn9aDuLsWsR
F14uvRGeySQPP6V2tpBEIvW5Go3hXKbRgHLEbFFIo/m5s3v6yd//7vVnHS0+dvPX6AELa648ehGq
l5jjINUd2RrXCwjUsxPZddDOCihvjsxTczTtu99f851D5M01j3ajLjanPu3UIcXhYG6SMQUBn6aC
1Es8qbFVM7yxzDvMPMIGd3Y0gOfvf8B7KwICiD5mZYAcefTF9bX2E7aXgxt2024wWn01xXHywbI7
sif/vSI8rKjQaUCCzhrR8Osa15VoBOkFB4oNy9qhDJQ9uWKm/SBmscrJ6o5qobAKRiMsVukhuaAd
IFrONKItiLGD4sYA6Pvg814tIv9443x6Hlu0s1ayR5/Dgteops08sJrBT1Fo34kuyZ+BvCRCjzb5
DEWNE0prGClO8+lxKm2wmWRIHgXIxa0qq+ZHTpblB5vta4F5vBRhAjGa8xUxT+FoWQw4/Uftm0ha
U3GOuZAeLc+G4ZyYXnVaoa647xFfPznlVF205Ex+sQAD8GU2GlssQW5y50StPGMObHZeFkb96c8X
jY9qAEEBcfscc29fp1P32qRvOBitXZ5oDAtBmnkf0pP/fDkurnrqAeXwjo7P0GgWsHLRQECMGLJt
AxT0wDRlJ0iYkaBAGqbi7Pd3dZS5/rpKIQgkd8Qy9fDUv72tehlGoYQ+TKisLtAF41TIUvW1dUZ5
M2I/xZhDpD8xD6jQrhTxGKfY/4f7kETU/4+TZyVk+WQwsuFGPirvsiolZ4JB8GQIO7sl6X+acso/
qBzeq6QZUkSbg3IAMv+41+hKaYVZrA/gsAxa8chBilvdnoRhXG8FNBvUSRSiJyX2n0iSZe7iHUZH
84PHvn5kR2udX0GvZ5OfYFrH51/btSDPRnsYY5oH+I2neul/jJ75HFYkDS3LiXatD06o9z58l10N
9psQLrqJo60+qz1H21V9wMOLtLtGJRWmhFGSrtAFlRJnqqzBwmd5OeXLF2PdHq3+1p67XSeqr5FX
eB988O9sREyuYNGx2tHurO30r/vjYsFq+V158JeoPWNll1s8IO4Hd/3PiyCGURw3ryUAMyTeXsQo
o3Zsq+ZQTDJ+SMxEfxI4Cv74Tl4j0lhNnvI8ZVtvLwJ9nBeNvUZjq/bFGp3sfEFN8cGdrL/07ZLh
Ip7CKCjJ1mBveHuR0sDKazvjoTNHeV/j+j8LSWMiLnKwi48m9L1O6Dy+GD5CUoe4Hbaho7UyO2Y6
qrg9uIhD5wDxNrkyk518tvQ0kZc1efAgCFEemK/bnxmTSi7QyddPyFBxEBRA2KigBx8tcDdByI6I
IbKdtnT90ZC/f3zOPG8bCRJBdOT984uP9wzbRlgaygOSaxhRwDax+p+H5AKdS1KipbQTUjl9v7AC
Z9QGfyWm4TTS6JP/cBGsv4ROgU8M+Rg5SUcrLbOm3MMHhc3YXTYUotl2QZ70wel9vAi4COwmhCkE
C/on86gjmT1UocTZHXALZJt2TMcrxyRVcS7TDyZb/6N6eb3S2vlSuTAjzzu6kiPDhuxeIkF60h1o
fdZ8DubpnSejb+0T0k8Dc3YIsB3j2xYj/01pj8YPJjLAcVdL88Ha/8fedfRrjjOoCM+IHFl1B6JP
9RUHSIldYOxvTHO8agzl7Jpojh8Qnm8gyZfzGn5nP3uTOE3QRJ9NY9j+QElBDsvvD8/1Gfz6lRz/
qqOvZJoB6ZFrH5bRMPFMCIHRXee3aK3xXRDlj7VjnU2dxSPcFz6A31/9eGtbry5JhWe8hBTr9Nu3
G0LPoLee+zu4hRg3XtNJJivaxQcXcd65xXW/8akMUNuZ6z//pakPBwZD5Fl7KLJe3Mpeu/upmKAR
bWcnbC97+v0tvfc5e6SZsV+7K4zgHX3OuVGmi981hw6mkClDWDWSAMUKCeISLUO5aQjHwNOQWJhE
hrIlVBmF0WoBqoT/wacm1l37+O3aKDeZ5Wk6LvXI21u30rKzRa5pUyIC4IeCaj0ZFOpnZl08srmJ
ANGge+aXClsvmVnbPvHMvRemd4zN6S+rom6+ffB43ltwFC2Wj8wThb19tMd0Q4E7xOoO3TAbDMip
Yv1UO3C87Go2jMnc64uF4hJBfOmPV0wt1s1uAhdi3Brh12KrmmG8F3MSZxujTnzIVeUN5Pvgzj5J
k9maAgMz03Cuiib78cFvX1/d8eNkp2aPZHek8DnaUDhHzIpx4QccVhEhCplyGJVqLnhLkxECMsiz
zvA2MOLk8baeS+gF09TIOqKKGz5oet/7csA22LCJNyVe7+jNtjlyLmeoD8JoFozeGCxOHJH3w0cr
aP3+j2+Z0cJMpERY6bCRvl1BOd6vVCbrLeONCxCZt89ZVZOBETWTcVY2lbUQOt8vzWaJM0HCeVvY
ByfHX7sxreyP4VM2DDTN9H4MPoX2Pf45jG6NJOFXVxpe+pK0vvx2EHH8FW/7eP/7l/3OA4bTs0wb
8JR+6Xi7duNQZWFuXFWzO52pArX9RETXB3jjO1sTaCOzuZhyDh3zKvT8ZWtyqc1RjHhXCGzwbIWk
mJfAxrcZflW45aHMT39/U//8+HyPWDMhKMMkJeu6X/xyvXIhMqUdhyudSP1otjVFzlKOGAVHjyyu
AFVXqy6AIZuR/Wicv5dD2H00Ppad53hNUZPBPSFtp0X24Uve/goaJ9Ju+vrKihVTybJxaKKdBfHw
iJDVf7StbnxAb6vdICbza3pRahhNJEFNp28msCs4bIwk9hV6Q+wQhe+ivVzC2O8RN0ZLdkICwmJ8
IeXPXc5xbZvnRm9pI8Amz0PtW/JMyD8rogEZTDcdxMJ43ya1mxcIAdVhH4Ln3OgFEWDgkgJd4C/E
kLyzC9d4Jqonux0SsqSYKFQ3L50mtYzUwfkFk1JEMm+TaxGMSY61ekaJdhYV2aSvOmeYxn3T28XL
3Fmkl3ZAoum2sor+TiuM1eu8O4Yeil4SNW26MPmbRcrsu8tIgohRScK4a0hBY3CH1BiKTWqXsyyt
xqe6xBa0TaSxVJsqy/Jm6w6W9VVYkayDgYQABCTL4l0nWHYa8rcsmZGVaJb9+ZTioSIN1upPuxLm
Cn1bGhPjNDcOwkw6Zl+bJ34NK70bvbki14YkZo8s5oyRZRtNjjnS2FZxokjkFJhgM4+B3ZWPifWk
QKvkBwgs4wwjSeK5GIxKGmZj4xpW750ir5T2Veg58RLM/pRM+7A3/OkGV653YoWaf91XhIqd4ikT
P0lgNMdtZ41MVhnw8Sy4jqOxCcx1M0brM5KOxFm7HArMqeVGQtgTL1sJ6W1bhywy3Pg5MU+4fav8
oUvHHAxLqewTwlrMYD4TlJyA/A2cB+FI44kewbGbHfFFuJxJ2sDBvpBwc2sUFgendHJ564y5FAel
J5fNLxycYlPYWuS7Rfd9eyp4uU+Y/klS6IjTolGNi5IsX9lBRRp5j/PP9RPxQyOTpQEypq9Vj/bn
vDSr2TiJSP56qZiItByw55YFmk50jpsMH+19l0cVbiXlpRgkLZQajGEQ9g2xatldtDSsIHPOG2zo
Te1R4PiTy/Bc8pOiLbQoq9oPa02OKCZJZL+2hcWzmkumFBStRUBojGyInImJ3PmgZxQcM1r8sGh3
cWEo61LmfUoyQpVG31QXd+Y+skr3viJa5ZM1SwchYpLGwx7Ga4rJApuyTxjiPU5Dk8kTG7rW4WYI
x+FWVDBz6NSruNglky+/O9lUE5wx+HJXLMlwgSK0Js8UpS+hG5rJGcSKnRGwkDHu3Sescxzr9MFx
Z9zUYd/GnxLU05dYi42LxiGHNHA1AyWDwqt7hySEEvlC7ydM3wiRyiPdYWtrwIk+d6ZXWrh8Yz/f
IUFS7CERPu1trQZEra/b7n+lDP9a+cvf+J6qomor/auGYf0Df0sYlPqLRAJmjLogWZRUa/v2d3qQ
sv5aAQLpmpy7NAhrOvq/U4OF+AvDzsqfkg9kKsrI/1MwGEL+hdLp9YQzwYhWU80f5AeptwAX+YvI
K0hPEHCN/D4MRm+PqbbREveRYwV11LfOGpg7n3bC+x/2zmM5cuzc1q+i0Bwn4DbM4A5OJpCemfQs
1gRBFknYDY8N8/T3y+qrK1VJ0R1nfmatVpNMA2D/Zq1vLffDkur3PB8EEeQDg2XbaNQPvQQmFOW1
fIBFBqEsa/VlX5Xla1GUGJ7tuIUJ5ttDEgD5APmRwGy8puDJ6hZRkyTyVCTuTWlEVxKQx8m0El08
PI5MB54LY4R7pay++F63pTxVZVtRKqCzwp3aLkHs2tONT/OzBDDx6psi15dv5G/bD0OR20TzdBVg
w+SpifXqRRutqkWVXQsSmZD0bXXEO0RGjF5ImkOECbAqCZ1ueVr/y3d/+0fR+LcS0BaZRX33f/7+
cxHzz1ry+oEKLCtsKxwUKD7ShF8/0MSX1ynTLNDuF8bjgjP2QNgt/lucAd6d31zTnufZWTCo+/mj
iAAPj1c7PHunrrlfCoUgmYFeBa7A9snjIVmvgO8pWVTZS/rQmnIag6q01SFLSEze5Qge/uI9/Fq6
/HwLNnRNnD7EalIf/ta9FFiICljpCC1BskCNEtG2NOcpdLTUCxsOquDPP7OfO7ffPrNf/uBv9bcV
6UnijrhGcDPgFNZJn4pW1xw0a7DvZqR7rcuuy568gz7Ab0vKU7EU56IwD200vwBDDq8404mglT9/
Yb+Wx398EOwiGRUyw7nuFH79Ls22m0aue4GAMooov2R1YMUa/YXV6T/+FQYDAnY3FO/fdwm11jWd
69ZcMZroT21rtGFjgRP98/fysw3+7UOmX2eKTYeDduZ345hl5QuoAt9ZuZkHFSqtbI3Ychj4R5A5
0XMyJFAgU9ilL7rT6s+tcGAu4C2HFGUtzVeiY2BK+QvWGsqYD2CLREGMYDKHNFPgxLWXyAiXYYLK
MyRYBpCyE7ylc/KMkXUz+PFwa1iTzMIMG9QDFIPyW4P5iHRCdOhrQcZenJqQIVHsIopcqAHRNRvF
nqBZs1gZ2bTsrdLCSv/zc/nfY+vv16nDnxxbn2XfvhV/++8vskUIGvkHEu+Xc4zf8Mc5BquedTkP
KmQwKEaoNP5xjhmksV4TRBg8GRYjzyuA7v+dYxxjV2cu5Gdcg66NAfX/H2Mmh99Vr8Pz+qp1+R8i
pgFcc47+SwvPVBlFBhKF66AAY7BwfhvxYczCWNQW2xRJJ1b8fiQ1TNv15ImFpEfANWn1705H0aXX
/gAPR+/APTr9pWZq9WK4arq0xKqjStfcchNHhv+c2+m71VTXyrhWXeAoLHRoUIwAKxATa4CV4tO1
svkg8IcEP3/j1BDuoQ3F+5ybBHx0PRqwFmHBC0wQWFszm5u9PtTTM6v7/tQIK7/HEi9ODjGFGUAR
uGZaBtpoacAEVfXiPEVJMj9PihTEfug+yCvnN3bCBGclMndX4+S6GR14y6nBz+rzVIZ+VJQ3BTFq
XVT0lySV+SUVw0eW9S5bAomnoLDMfVbr+s4qug+WaBDLStlfEPu6CKNdDs8JQg5S6HLLjaz2ck4B
5vR194Va913Jq66Yn9RGfqOeW+IR5MUHedPzEV9MgamKlzyO/PHpSphqtNTdpWnu7oAjvLsxHyCO
v/zSestirX++DZIWHbwffE4/X6U3j/lFN6FXgdT8IKeQVJalA9RtMYLqrlFIk3B2pe4bAUN28cUm
vnrxWeks68Qc+ws0LX3HPDm/CD9K9iaNeNC7/IbJFV98q3BMDOjje13TrpabxjC2gKnzJ0vnY85k
om+cnhhUFOrumS2vu+tNXu8ctVE4NIizRhtHy6riijsvjsk70Xj5wq3148DqOV/PTnHtCMHp7hSY
6LA0+IGV0ZAvR7at+SEHfiexr+xBHKGBWfj55TVzT1pb5ea0Bd1HlgCuXibJIqS+QsQyt3hvyoK/
aI0fssVzA6d3bTai2l8/VhCA7s63ecvlzAdsNfJ9wa67Vhp/1K1j58vz5vZL2DEOp4ovpKBw2mVW
90FsmwOMPJ/Ps9ba383K5FP01DnvxXjLKHBcK8BpK/7TZ1Blt0YRVQpjamXuXS/VYnqopnhom94l
nXd0L1ra5Gyno3SL+/RqUhkM7xkPVwvxqdUvop+9sEZBjuoeBV3s+BXqfWusNobraIHGbXtuIKmH
OkEWRwpXCyKeT4ywObSvaT4BeLendI+0NVkLYakgcXuCOJmCxB+LbAUpyeUUBcKsop0L0unD0q+c
p36uanOFQ68i2awVgVUtzCviGoZH5fWf2ciSiTUYwY04awCJIR9fuZ7XXUYueLIZAPz4QNxWcrHE
1rVz567RR+ulHrzxPrPdKmRglzTkkM1g2xU3wrI47dErhIEbaB7v59jNzlz1w0ubaEZYTsx31zme
9KBqmK10jlEf3GXUN4bE5uR0FcdpbJCBAVTTxH7URPd+5TIMnnv/dqBeh46TE0+oN+ZNTgTaOa4n
YDSRaTEGUD0+O12HPqOyZN22qgKC4atdwhKGVXIZe9vUWsjJHTPnDFPcuuhlND7oFTaTxhv09SLc
+FAg/aKp9ybnZgQ1+C75s5t5KsR+kNWPwXU6Mqtd8E2zmsShgAwKFsk/O6mlBWV8xWw1rHBLvlvS
J8o2tPTICq2obniFZbuxFLcEK3fY4alp7zWTHKChlONBafZzBe/kNhkM45w5VfqUg/s5mKVmv3cg
BOJVbuo93hw9MUhK63NEXKZTE2viWXujNp463Ulf/MIVL0PtwC6Ewrj0Y/LopmVFCdt7XHCUJ4sh
5126AD1djWXSH+yyi56FqSXrFEDTLsLBfTs4ybBrJcnZq0gK0EVWfo1/qvMjFBbtxmnd6F4nmWBN
Oo9iGk6K64rVL1jMDrvSpqaHYmztpcVHXUefbQ8/LtGmnZUYmMUdqnmCuf3doNWzvsYw7fYcP1m0
0Sc8O2bSOi9dVpp7o2dAAjnlmn6auCFWVva9TocUD5cQ+FWZXZI5LTde4zVPzIwWgsUNcUiwMt/G
8aStASMwJRL29ApmLj0mSyS4qwc/7PJYX4mp0VcY7YswMZkbDC0Gcr0yWzoqN35bMNuvRItfi9Kw
D/RF+5YviEpWU1tp3CpTxRLdWyS0bZg9ZmuaezIZcHamZCS0ZUmYzGgQVtLIyQ8FESNYc7i9I8jq
yh5u2sybVlBUMYtq4lgADwz8rlB73Zn9XR0VU88tKqpjISV4yWFub2AV8nXA28KXWCvLOCa0cUeQ
7nj7DLQiuF1Ec5/odbKjKBnXUp9mSFYRiRO6cl5apctQG73xhzbHHjVA/dipMt23VY0yu/aXZ9jq
3nFG4Xu9JawzmnZGOTXU7UOPq4fg0NghhNAZNXGXph3ut0UTezK0y1M0V8sOKawKTTMqAvT7JRBS
UHjmYhTnqGSE5yVds8Wo74Sa7/Fs1StuCLQ2+1a5h25pLMIRI/9iCr8PJxij4L84qTjviNFJ7OxO
i+N70gLncyxG/5j2S/7BFAssYSRm/EjlY4R7f60Mk6wvy5SfsTGXN44E79bN8PMRklSblljxW1l0
DxJKnb+qnMjdSPx3n1YbS3/lAfglOcvquh2TMfPoEU9xp0snI/RYI5TW4Q/SbKvm4pMX+AE1zj12
ZMM/4xx71ebOPuqY7RkT2ENJiHoq7wrMcac55qHmVM3VwL+MXI5pdW+BdYnXrQGL1wR5dumr5m4C
CrE16+RGd+zmLnXx9DURMJ8rZWsn+P0boYEb1KYySFWpHmAxXO222riNEnmpE0GKqDvdagRhBi0p
h4D1mIInLK4wj9OkWPKGe3Vex7itV51nH0aX9kPWtby45BJ1FgdAKs1HeGqBI5d3KljYj1OabCpf
fGebyGXae1ZYt7rGTQt8zCgAJNcERVqpy4yvBYiECk4/yBmLF2UaSQt+3z3DYXGPPGnK0BgtY1MN
pF2Xda7eFzVV3/NsRMxE7GZ7IcRj2msysi9dqeHztif/Pq19f9tVI8NsP1m+oKkd2hF5lyG66NKY
qXYWKBNDu8FqoWJrDmTDOeeMnrXNGjDEgkCjnVlpLTLKwiJb3Zo32exYm3oc7B8WSPOwSNwZI7A1
XbPnuieHw+1GZlND4M9saHvbHDDVQ78yR+4aNFmedJqAoTi6+0k6P2ZjKjYlhe9aQBYMO9+pgzka
uu0w9w0ppe60sSpSQD1FGBkOfRmofDokviBFY+CWPliiv0mW0VorEpTCjr78kGWl3FaVvGEUQihV
6/TkzXXlWUPJQuZD5zxZGFiz1hxD5JJN2Lu2tndkD0JYTDSzGAJDryB2MEPGvJaKUBhHG+8mcKcb
CzgjdEF7IkwPDYh2DQKHubjsKuKyNgtxu2uFbXCNbYMbLUGpohrSlRp7HHae0Xvbes7SrWY3+seM
7m6LWR3LeWfNOJ1FhOd2WI6CifftRFFQ5k3zI3akZEbcfu98K13Z9pzdLdQrW8uf7FM1E1ffKe9c
i+QCVR686IQcIetK/WHWjQuwW0j+BNavQXZ6Ww4GPPiza6pQ+Vr3A1uj/XpN8PsRJbO/L2vF1VXp
i7EvwXcZGz2CErKCJmHdYLXV8PgK4UHkV8N49L2q3bt2Yd1yx9Z7Bk7ixqtbwCQNitNvutvlJwGI
7xyxKIswHIrpEShL85bWUG9qhtw7H1Tj7dAxqycYJLshsWA5ep4kJ72tUxLC0w6U46CM5l7YbXkn
MbK/GlbSEiQunGg7Wp2qQk4VN1/bgG9vVdxo9wO3KLzuyoreRZVHO2rC7llE+hX22S3zXks7+wkE
nrikvtMTNCCaLQverFhhkWe0mNWedzv6tb5zNZ0MBRJzmzuVQHNcWU40ZSu2TMN+kW79bjnS/eCg
WPYiVcoMeobst2CRlm1fceUlhjdsi2Z0n4mgGEMA/uwWdFUZN4SVy31JNvdtapWAlE3V6cASPSu7
YS10Y2jXkGy3Wwibb5KEdse1mL+YVwC0X9xrRh8YPYUVAUkeqwn5lmc1ouKuU0dvIqDbTXrmWo4/
ElZEWPkci29Tl84krRpP0rGgWLvqo+VfhbEk9SuuZh7SnNOnIcrtcNLoTuRSk+/uem99DTaladWw
w5WjTnasFycV92/5IA2+6UHbTIpqPNYo1iMu2g/V2/h7pbp3l3pLFhw9TK8/z9DO1+aYH+LBGUM1
4N9FTqVtfHnNP1LiZsq69AYg0vieO21+LpLZ/jL82rgbY1DYBMulwVACNVnmNA4nS5c7yp87Yh6+
I7dugYKo+Gbifg2WbBhDqHXOwTVEfCibXgtzCEABIO3TJDGw6zSlQRvb1bbWkuXMgjnfza4yniMC
icBFzICRNIwgwuxPKp8/eHaSQ18m3k669qZqE/DVvtwUmv8ctfIxn+YHiQthA7M0X6OzeCTkIoAk
fWXhj08ThEvw4Jn9Wo/Jcqxk5t5ac1Q+aRNpPKZrPS+Deo3kUt4OJHrSBxrRmtnaclPX4Eyb4SOt
BeR8abxPEir9BFYnGDziSvTWGdajzIhEhd34pGuVPGW8t31FvbtpluyBEcPeTXDo2/lIXF+arRUD
sQsTBCuY0vZ9TvX38lpLpZr12E6ckn6Eh5nK9oDruVlPIv+u5WW27g3xEI3aF2jtYFqqS6VPr9WI
DMuZxlt5DZGDZD2fosjRDk7vwZ53rKCwQFKzfebtl9G8GgztxVCQfagAT+PgZRBxcpfHTZOFPjD2
GysDdtssdnVAI82aUq8Fg1OPgYVdF1svzsCaa8Yq01nHZ8xWQz3R57B24nq/mAWkmn44WUJVP6bK
naESDLpaZQLFoM8hF/T+ND1qsesdvUX535ECdIHyRByqIj40aJH5L6wfOifXYSRK3BSIfYrqJhdS
XKAQqW1GLbxmDPQ19+6wH2erWfVaBvqyWsxNFPlcxwN+Ysf/DlnoYWH/u8KRcZOm/lGl6gt4+g8r
djZlkx+Y6hJMQk2R9sJnZREd04pzk0nOOfGjLRvUQLOyY9bAr7R1KUPWhdUm7ednAMpHzc+eurTG
I04o830dZR504urLgbA0tOaH0JZ97HtJkBt0cr3IzwgKxiAZ6nY9QzdG8GsA/PVfUupb1rDNTpXi
WOcccx7z1lXldQdA66uuIO82HTXnQXFI5lwQK0rL19wD4Nhi7t/GQH6AeAcSYOZK0RaC6oHwksW0
1kO1jWz3gqYVbZeXsBTI5BAUfSGh748TSq+0p6VfvrjAF35mBtBTYYKV0zPJavLOYh201fzygLOu
ZgBQPOlGvJWFloVkZwcc289a75+QL04HUx8+mc+x6ajnV7jnCBqSznqErfQiLW25qzP9terY4jdj
h8mhuauE8Slt+dL4/vs4x1+Z7Z0UOdmxNdCN+19xYey9mrrbLExzFZPYtZ7s5H4Z+rekasbjiG5t
ndTWsHGKbh/3TvsN1HC/Yi+SX3rdsqgV9ejkyioLhQZVsoiBlEcQ6IOcwJaV1jb+jhOvXhHlA9Op
YCJusaBuGN8XQtuykD5MnbVtK/sgy5iuTnN2Tbx8lMs0rXk53SpvlmMWNa98mA99mezYNp5LL5nC
pFCbwSo4Vod9GrcOZHaNiUDeFrtiSZpNUVbOpRyu8FHcFdloPOCRjJkzqQ08jnK16Hq9qVIfSkR9
D2j1NYYZwMyTtqlwb8ENbAmcO3jK2cORXTl0FSsfYDkhEu1hStLnK2VGm9njyyF+czKLQwRUvUda
MsOm6MntAS5DqWM9CD9AKbfeUcffaWSGcT9s+S33Dilu8L+7cFnE2Y6yfT+1I6GfxUsWd/cKSHMa
kbanU0j7zRBU2fJUL/EMChkeRJwzzejs5E5ybq3SfH5mjX3Qi+jCehEyr6VvizwhSCj390mcR2sv
HXZEQ8SPhFTAkHaGV0COR/phILKltGGTG8mu5lEGyw3SRt25XL0JNqZtVetsd5bCfWtbkx6cwKB1
7wLkWWu5Wd93tXpiSGhsO4CyB+KS9HWPIW+LeGPKQtKpRvMijba9euN0Yu7TwWWkQEy6yZyYJzIU
mylYSoOPsFclzNU5t4uXq9xi73kI2+7h55QPbpskP6JOGq9MxuwdQDrz1jc1OVw4TMRw8AaXA7iL
GxO8cooyD6m1Jpk72pib51REOVcMj2/DNAe1MQ1iO1ZWnXWvWZuQvzRl/G9IFzortH7ctqWD0lqQ
4gnKguYbZ+5qkKk3Ht0OCv1+Fl5U7DORkd4iOmVO2zIx4pFJmp+WVzoZIgINw0QRStu28Ucg4THP
7BO7Yy65YMJsJBZpxfjCSi61XjNYrUV+DUws2WwOvWRPXFAfbjpphhgYQSYBIs6joJ0hLlL0Vcm8
y6fWvWMkuOi4ynvJzLUFGLaOu7aYAqjjj3VRxEzufLM9qwRlzionN27a1lXNiCnuCS1gjMcd82YP
VCxHv/BaPfBZXA1hm+uNs+1BBZ4RNYp5O6ux3Ca2zroWfOSDgZoXbqxwI7Eb8mFu9t4IJ+RKx8UL
xht4sOwRvSm7MDvoUq9OPmnhnGFb6tY1AiZxpEHydq8TlSBIp2ufapSyzrEmZiZCSWJ8LxffV6cE
n7p3gI6Vd2p1NddHAdjATie+x1Gvpjs1yWmuRPvB1dv6IeMLQr5DNyoSavaJpL8724diw2CmsMeV
qG0msXk7RnufHUmwzMuV2C4dSFptYhsBcARnN6WLghQJjHveTQmpP0tZVfoPIvuYoy2TMLrdUCSw
v7LIstTjVDMI1/Vu9rdxyje1Q3zktttZ1Fb/MTiyqbU7SWN7NAU+pHWc6t4zmz4nqJi6g2yx0PZs
i0V9lFkZowNgwBCQn+fQv1u0pn0xL7f26DFUtN4bOP3kV6DvG7aAGTusP0Zq72hWLD529oXBQoJd
CLUG7b5VvF9NSkRMNte4yYjeFPB0QXAGVBmjfGVP0Ir7VK/j6aYtSrfmeWN/zVINPpG0BA6e8r5P
x4APkz8aGfPYnv2pzj4hVhMFKbKuJnBbEP85evCIj9mcLna4cBQm92bhmpea8I6OjbVuGAGbloo9
dFmIbtNUS8GBrynXXjYLO9FnyNlL9IARQA2B5pHAmSJdTFaMf4lYkqPG0IaY5A/0kzUj5Y5tDjXI
NbsTYnZurMyua7/pMub4pnUnp4HHdpD5xPu8yHgZ3ZfSsTO5yVmsjMFcqfxYkP2Sr2ZZcxWYfg/e
vHYz/9uI97u9Yc70NJjX62MEW/gm465czrZCKL6dKo9nDSpk4o37SDeeSeLQDB5Zpd7sAdrGczAW
WbsWfC1PC2QBnjjDIkIXvPc3XXTiTQnVn7VRadZOpij0mCfnDaC0KC5chNlVQiHVlHdeHKPSEj9T
UOHcD+bO5Yo6xuwZCRtCHcd9wNw2uDYlG7/od12jIZrGczoW+tJukoEHOzNUQhoSQHVbRBfeLd15
uqrF3Ekyp8aegTkkQG4vG1ray9hFU761f6a6+mS1Z2j+Wsj6W2q3kolu1Tcns2lauq3MKcgtyiez
axk9GnYRJD/DYj3WLuOqgiAD1rIcFLTGoemhEtlldKLY85BWJo7zGbHeZv4wVpxEBc0rCETXL94L
UdrIB02z+UgQ41gXM69i6KFmUn8JuBUXrYHrvnL5Y/c+1PhmY/1Mta2vAbegicm6zX7m3jL+JQM3
isCA1LaNJnMYNV8d4J4x0Ouvibml3jMwINiSScM1UddWphskJGMgeq1cVHsytrQC8GaSaaDfW5jy
iugn9pPxWIx7SY4ejKUyXwZ+V60RqttNzGq+wEhk67LlQeGKMQ24/xDcYdXWIoMkeqS+GyByzoWS
rttqaNlPRjVkGyiZ8ZrqZrskdf/Ic9/iQ+uzT1J3oClNXTRwnM1hNNROEkDsfjaa4gah4b61cvre
1Jn3tjG1gSY8xH6Lo9ZVM5V3fJqEaXfzN3K1vMCN5ju3UjiVC2YAUW32a0SxPxioorSs+heO2vIE
nH2XzIm9yRzt+1At12RM466nAvtoBx4WwPBWvW/LLRgTNi+kHeC/HY8TVVygRic61Y71ABJeEj7u
7e0YZGsugDYLsnGglpur3J2RPVG2JVUwVagVY30KkqZfz/QCbY4qEOU8JPpms9SDD0OpBPRo6D4S
f4oHvj/rcRFjvEYK80jMRMOyjZFAFQPD1HiMMWAL3Un1oR6X3guSFcJ5GoOkMxzLcK2GmBcxQ4Bp
85lISMkTEbaSddNWS3lO0zZ9gdf4M3qrK051UzaPAlvaTTLHT4Am0o07188+LeaIWhejkLuGHQkY
q85QaZy9yPWKhIbKqSlxI0D0DNzrVd75sFvzSoR2ZUy3NazPw1IxS+2ZBGz7XoRJHKH0MoqjO4x3
uOACgltu7aXe0fLuYQ5WYWNn9rrTtVuqe9BzVYWrXbZ3UQQt0ctdndmcQNtJ667WTeKdecriJvE1
VnluxYA422OmTNdaYlwGnYbUL516k9tIo8rFpF+w8/clwxRTkin1oCukzXU9mesxms0t80p9TSt7
HCY935bXzA4AL4taOcSgrJBLOkw4FryYKQaUAAOTyXcYZ7eNT8+WtP021uvsTpI0EjcG5Yl5zfAt
Qo32Zl9BUQNmGYwEhu3oYyjJI6qWg595tCjGUD0z7B3fzLSiC+hJozO99EWrk/xYWvl39O3JPejH
1wkx3LrvhBb6IxKZedS7rdMiKPfVpm4Wcz8jiViZFaeTHt23xjiFOnozgp7UssX/N+D4ij5IzaSk
LuUcNJLJJsGXzzkT8D1xsN4ZWQVdBDC+U1HmxLfz/wZWF+8LzZo2V59CYEIKWfmGuXzwZCLNziHt
xu+cL1PHFDJN/qPZObdz6e7Row6r3mvu2s4aAWUqprUyIRPNLJOnwWCHJuzxSQijodNHBg28TgOE
SOqYnTIt7+35zZuW/ARPMFtbmf1pmZL61KrKi2cQXEy2BiljrGHDqGMrpqaJ3A0ve3OxYF9nyQzs
zIH1Ip5YPk8fmKxnPzDz+ii0loJimjw6pIw05nm5ScBb7+vZfdJsd+KwRwPBApGqXSefAn+Qu7Ut
RjCz2DEv1tbVZH/PVJds01Z7UPlXXprknPo/CMfTeI4TmdbxhF7JuGwfs4GJGAjUnW9oIQEUm0G/
enS1wyydWxP33bEzvWI/VxZxGEl0J031nmWojbNLDm0wbHwbEGt5JEzmbFu9CuZMuzXjWtvJfqbZ
sOS724IJrGOW5Nn00qelOgtydLeamxGIPbnvpuoDrJA7Sx/AJFdPqrJ2ivAtScz4j0jvvxE12j8V
uhMw26JQzX00/moKJQ+gtndeW+KEQhhLG/RkA7kk04ba+jAXlljzJE6IXBOXuHaKiyTmjpUGnj7S
eDRWItMlTtgPYsVoVoM/hp1rMHeBEpXiKLJXemZDVrCn09Tii8RfvHFGdn2da8bA6NDNi9S/lcM0
XkwnvTiiePKI0k0yOw20Wu4XoHXrwVa7aFLvfgbs2ZeJH1ZadhZFRpvttk9VnxwgEwfIVd8sKsC8
0boVcV4/OmFsFXHGqwKyHFOrMrlEmPJgzT3HbrO14hotRH/n69WxM8qLm4473DhBmhU7K+3PWVU7
x07vcpskmI7yRxG5kxlFQG44hizkBqSyrNU1BshtkdRRWz8lXr8FmBndtcUoQxTwm6WzD/2Qf2bK
POdVc/SVbaxIlsyCTIPdrZdc/kXCFMPT2e5l07sxYYusaMpDALviu5Wz/1TQMNbEb7Ecy7xiTZyW
u24kaVlMHc1NqxHLw3JjvPeH2NrDD6DDN3pEG0YjWX0qYvwCErdPztAb587m8DITc4mADUfDOK8N
WJuwxkHVAh53/6CQDz+R5GhQDQi+Ns9gffZteuBybyTRha5Su4xF3gWCNZePu46WhulczTmzKHFf
iPyZbCJ0wSiOdh64Xq20Oc+xCjo8Qu2lgWVrr1kM8xpBhWprAwz5mtT07eQlw54prIIlZNlrsDja
7QDr1erKkfkk7nx3EM2plJ53KrKmWyf5eEdu8Ba1PV+yB2ZTzwd7O0SKQJSuJGqum4691Z4xFzxz
vh2JjQIge82NSQud5MbKcHZ51XMRjLa8w5lh3TZwNtZ8/Grt5dEpi8mVHNIdHQoDVpKE86jeJk1L
gE39fg0hQSvbG2ud/E978TTy8Np9744nrW9PyDBuIN7uq7545jhi6054q6yeatILg2kYq59RaiiF
o8j7sL0Gxvzg9OaAmbMTn6NtpTeZX2YnZqz+TcxQ94DoH4aiojAkMlrYH45FMZc28iv3CTNnfyYD
LJmU727n3UEL79bjTL+NusgPOHm888jg74RvUf4hPP1fgeXfBXrGPxFYvtWff3v+bD8+f5FU8jN/
SCo1E06hw9MXRBpWWix/KCf/8AZopsAAoPvwvR2ACByg/9RUuv+FApNuwRS2gf7JR+j4j0gU+7+Y
oRIDfKVH4CsQxv/IGfC7KRLdM6BEjxdwHYD8G4sslo45CrCzZFQicMhtyT9GrHVfRc00U+WL9b2e
55gHZ3vlHV5L3NTPLWuDwki+VUZ2IIwBDZOmVU4wZdeGSBZ6cXHq3n6zvco8Dp4uawLCRg+1wGIi
XGH3532LOC8vZG3SXhBfKV/QbgwnDVnXVNFBNso0rF1r+NrL0FQ8S7Jq3iaDLd5ZJ2hvtgQzgKx5
DG2UOWvgTdaqKNS8JxllDHLHTJ/+5Uv9T4L/X5Wn10QV9OGggWxMjo5BaMWvInEyGAocWdYXUzoT
DWGZrzvw0+NWDFje7LiQLdljRKHGgihC5kLDDzH79JiY4RBuIOiYHjRIOjoRyKaCxpdLUgnU1LK6
Sm5IGKkLcmh0BYW7bZlbGsOQhiWl7V+4NM3/9D4QuduAfTCCAvz49X1Yqotp6aovhizJPa7Dz8TK
521RZzzEHU3AYa0+2noiJbWMrS3AK+feJ/iZAA3G9LNbZ6RbxsZ7VETqEIne5kjWTyobzb0XJ+0x
L5V9a5VJRnFc/RXD6VfHws/vAHwIIzl8F7qN6frX195aOsH1fvxVYpQ4lbAyTowXaLl6ZZ6u8Nvg
z7/zf7O/00yAi0JszI1xdUn85pFexoKVi+l+Mp//puXiicg4IxR11u96LHbHaByJ/MBBsgYax7U/
/ZXb3/r3L8tHEQnHCCgLvlrvty9LZt3E9Ln6TBd84GxdhES51WXNRxWV5tdSRI2+jjq1RxEg0rBR
+vwubcYM6yUV89toNGyPJMq2UzGZF1G68NuHpWi+Y/TD4YeCJgloRxFNLlJLj0N5zYBMolQg1kq1
UDl6ToJpZPqH/Bre52eLy95Isdqi8qzeKPabRy3y2B8NhVf/BRroJ3Dmn04Gvm2gHXjCIYNcoYwI
vn/9tm30onGS9D8s1apmVZnOfJgRun5rp2Yk9oO0701lpTqWhf/L3nk0R46kafqvrPUdZZAOYM3m
EopBJpkkk0zFC4ypoJVD49fv46zuHgYYGzHs81j3oaxEerjDxSdeMZo9sJ+RmgpEh+ZjBhgEp4eI
ysgIVJeAaygnoM10TlFSq7qvQtPbj5Gw53k3Ot698Brny4gFxkf+lqRZQB2Ly6gEXxHJG8Mp48fR
8+4RyXIvT++wNxuaPIp9jF0mUm/CflH9eMVh5ojgWC6dH6hRANsIsnmbpVpENGfgQIzl3ur0cNax
8RgSrVBeFTb1Aj5fJ7prWlP9o6O5+s0JQge/S2CmyLvlCYhP33y2Ut/d92TJURtU0zoNmk8m3Qwy
1p5bCfHy/roErEbQS+69J3BOw420be0ig7xMku/hgoqQRNutu5RMfZ7M5j5GWeixzzsqUHU8DEAM
Hf12yvRtnkVzDQrRtRBRLQjOpWb19CuAPYGd6f5wCRi3ZCqIYCcSSsvp1TjkxKn9hWqPLWwdAh4o
s6XsQG7HNjJ388/BB0OWhvQMJpYMvqeMPuArsmp4ZM4MyVP/ir7wzyGRoUDmwBM6jcXDLR3FMfKH
1fgTxWDv0k9bPJUyN9w4KdHZ6ckZb951Do0ibHB9wS50VGzxmh7Pi01VSDY/J7//JpBcomLUNtl3
Q7F3Zx8ZdxEO8z6FZcEHgdX8FMskvZlsErQzP8VUszo8yC87Tok784MACh7+lNQn64xM/wdGT/p3
ClZ5S65oyzszwXQQMAnoOBQHSc6TYADeotkh/jdFM3wzE0FZknbJrZYnAqyz5gcPWug8t2M/yS26
Qlw9bVT9LAx8zGGHF3VBscAHuBl2tc1YuSvPfEIVri1mg2LDC6lFSf64Lw/sqzOrx7NXZ5p4zlIT
HRRI2eKX3tCnkBzyW7BkLSakXkGUg1q8sa04N79H6fmrJrZtqpchOnow1OGUV7QUP86A5bYGXF5v
4zCL54HY/Y8yuaCUrs0jkcRsPgAAbj6m4WR/m0er/1KXgXmraR0858TYp0Ed36cRVgMrd/J6Rfny
khjQDByMlYQLvjdRVf+eVRqCl7S9H7J0dq+02XQ+YKPWXRuZi2CVAdAEJywHKDaYdCCoBsImDcSv
HtTm6a254E6qU4AYnevqNguArLa+CKWsvm2GJjSfpRnp3234qKDgIhs2GF03bM2aYpLYZPtIUGLf
MwKIoeiCN1YGxkWGSA3oZvIJJBmQWrxplLNJ/4A8NKWjkGfxT2upPpnM03ztjyEpptY25f3LFP43
2fmHMF99zDdy7psk/lF2bfw61VH/xd+pDlxn2wAzoaNbgSwHj8y/Mh3b+MtFsodbD0bzC0H6vzMd
E4V3bkIAtgLCl1C6P//KdJBx55kyfB9lGKGus3dlOgfn1rVIvgimFP8SsitctQUFGrm2EJlT1wQE
N4R7UNvtJnFz/+LVehzJE9Te/e+77p+jeBbvicGD7i2vXWizs5IpNldeak/XIU0AGM/SPHOEiBIW
46C0om4h9YybNJwUdfz19Y53W2zhykMvvGttk0tQTsYG+oF353Wd19BVde1NnXp4do2Iz6zDCpOw
jW/37V3liwZ3tL4rHgtslcUW/wqlMB+EpnVVp7rd0+mSI1V0Go0DdcEyBo3VBj6mYkU3UrhwzO7S
TpB83s/z2F0Y7mxHFMZaY+qAEdMO4af0TQWorgtotkCRqun4VVagdHOpvKhm1j03k1Ps9a53KdHG
hTC2oDWtnxC/G29vj61x4QYWaAulqD4BUEqT24CGMD5bPFEfBtdyPjmYIcW3SGeAVwSLn648kaSf
+x7W0TYci/IjPoJthk1NDUZdS/KxuajbAHjW0KnCvz0ONE+lr57AlGqKt0mw43BpiXh6tZUyMlBS
iEfusf0YRMGXYmh7b+1gvgIsGHPGahtnfpBcdLmQGYw8CrMfkCkBhdXClizWRTGFl9Ic5vZ6cABQ
PNulA8tJNGQPXwppVx9kMtv1HkrIdBfEOimkIQcLgIA/8YS5JniPlcTa/hkmvP/cVP74ufBk9adH
vgPaBdCHpxDW7FOsd85PMGvWH9v2neK75gaIGFXZiCGTUWBvsPcjauKg1DUKWcZsDANWe2hP7CtT
kzQhRQtKBxhzDzWq9pr6A8bm0lvlxljhSW+IznxqpWYXm9JEuJHptXa4tSn/mhe6X1fgNwmxElQn
Oh9guE4qdClF0Mc7gl/dhUmctCgKpKExfPOwQ0KfxUmLal9XFMHpiPb/680LVvDy13/9Q0Xs//9a
1Ba6jfz9/Pp2Vv/Bv29nA4IucS70cO5h+9+3syX+ehFu8rC3UM68KhP7F7fX+wtrAoEBr4k8OBKt
pMD/up1NilcqvEQvn2QczdT3CFQsrjNYxQZpATkuAnpoQS9CxNjRMnBvHlIwnmbuBlhx23TU2jOX
82H6wx+rxK+wtcBXA7ayvnwCoiYtTYBGNpdzVn9r/Wzcu0XZg9ruInzP2iHfvFr+I6/BYaz4MiDA
RwdFdY9KC0/c4S09zm6duzM00bFuAA+O1GppzbdXGHgnZ4ZSf9Trh4eJEY6q6VFstKhVHQ41TaDh
Cw1tIERziydiKFww6DA+np7QQofyZUY2Cq4u24TiJGXIw2EMMYWRMXbgQ1O/uitcpc1LK0g+mJpG
ny8ry99BmyOTDhbL2o2G2+0yAw2AxhLuzjbm7On0Dzqywuxdnf+xwDYuLYe/p7EU+qLj96CdSxXA
dHE7LJu2eQ47Au3/YCzE+B0UXthLqi78+s0NCzBvBSzSVYOVzW1VD90jXXBnE7sgBs+98Ef2KgKP
QknGIMENTORwsCGW01QOlQAam1hXhvSDR1q33hY+Xnnj9H15l85OfRXp7Qhr0AjgrOiq74bKFmJZ
CThSvQcUjGx3T8s5m3Y2kIAzJZoje05QS+A3wuE00WE7/I00jPrZSHOBb6ZG4mWF9NtN1FxOL/ux
UQSroBIG3CyWIqt6AdIy8tC8dmuBbBbBxmPqYlJ2ZsUPywEvO5sdxG0miN5MnvjDycQ+anJ5GooV
/d12J+YuvEwQ+vlJ5Vde4ralQd0wbH+rqvIPp2d47FQBJUWJ0YWsiOLmIpoz7WpI2jCiYSqjEpAH
yLu9H+q5u+vdgBIIPSjS2x46Vifg3a9CXzb7ApUC9LHEUP7uHVRxTv+mI6vOrnMNdBLxTuP6P1yO
kBRWoMLGXZk7wT1m1OOmarz88fQoR3Y5Hk4Uzijz6TjqqF/xKpnWIsTtsS3n3jdAuQ4Yu5q4JUt0
fnLhzDsi1+Dn6RGPzcsDYIcfB6kKz8DhiAEiehjlhs4qlBLXMdmENCIdZ/P+UXzyeRo+lAps1b55
Pa/BjAmKQ5/qeCp0TIAy0Byl5u3+g1Eo75BCq4dtKQo85zRJRqSusd+q+jujzOItSOP69vQoR65Y
gJjCQiuISxp9zsO5aIrWWuW8LEq1/sKIBpqjk1ZuBk17n4buyxmkLYHMB2+zASpwcem5hVFRys5R
CHInELIKKVwEcMpOT0iV7RdPJZhlQhc2HCjr5bWljzLPW71llAZCDn7MLsIaKbR1sKzSfIBljXCx
5d1BIjtzYR5ZSh+Ql8sbgrYK+l6HS+k5MqtRenVW2IdHIBibfNfNPY18WZxTqFKP0XKS1FEFzhI6
1mlLOXc3T9125CmnYF/usk6Q/FkY7+phRzfevKqb7lxx88jJgvXgKVMXB7XR5QXq+IgstBkdIWuy
QPc3OeIkCPu9/xEmeUf7hXye2u0yzgFTDRBqUOXyorf2JY7DO2DaQNO7zjpziI/tE0fnUlLNMnqu
i0Mc2vnQi0GzaY2K8BLlAfMy17vhQlXYrxMr19aIWGePkgRmp1f2Ob2sY5sF1RwEb3D3sv2lYUlZ
tnYBGEB12CB8uJqd3QhftjeZEVZnFvXYZsHqgz40IiUE84tzVwxQSH2n59PJ4XYMik9THKDlIec/
IkhosoEOPX0E3+4Vl7I7r4tFPRiiw2Jpu4Ib0utLGzWL3NolaWB+AC7sbN8/ikd7RcUnntKsOjxu
Y2pjuYYVt5JeoWPRtOauzAL3TEv17XcinxKYeVG/AjHoLUZBgqaYw7BSWJJaPCQYfv/s8MX9hdPn
fHF6Qi+itoenmuop1TLa/waIAVet66v30gQ2z1TJYIgNXVyOYSR0GwuhD2sTGz3Et6HHdivyhr5c
5U5vNVuHv8w2Rj3o7UbDkPNpDvhTYLqVabEamt7W1o4/tn9ivc9ohw21iyqA0UHDsKw8/54OUUgx
WWRtDzNexjcTQId0Y7b9YK1w661/+VGRoUwU6T00DI6ssug1ncdAmbGuUkRmqYfHdk4ZJo6dH4Ew
2j8Wj+Kt4xTJV1h0gC+ril/N7zXF8MExCvsxKhxC+jbzi2YX8oO/AzLr8q1ZxM6172ohUxR1eAVQ
NUo3bGs3WwFA0mZKDDYQ5M7CnmajZ7ntnXEROrJvDVWzpilLoGguFb+zMXHjKKRJ0SPPdJN31ZM3
GcHlma/85uomMhHcOrRuEDZevhJpFZXg6BwL1dl0+pBYZrH3Kh9Hd9Qczm2oI0NRe0UQEv8vjuJi
PyV1rMvSiaHpjnl2kYpUoB0zOZCT+wmhvtPzOhLmuiAngAySgZMwWIsQu8hMnBMzEihIGu7PAb3J
eJVmlX8nR5RvkXDIIKy4fh6sDYlrxCrxzOmXFQEvhjSU3NfIZZxZ6oXLkYo41EqaysMBVAFN/sMD
1VWW3ZaEuHTHzOyqrUTTAP2Knb0G8MpVHuPeDd55LIuFxoO3pnExfmx6gfswyl0tbMPYcWFxWAV5
WIbS9n09evo5Z4O39zO/UmmvkRKiGfvS13117EvPLJtiJGIJwP39aGpjxLgY1S2SfvP3MBlQOfGf
/H36cx251wAfUPdB2pQHfakZ6kZZjBwAEpdV6VjXedIB79VjYz+3qXbG3uLY/HALoQ3rUuynrn34
FSC+JuRXSFE6EYms7s1i5bvjPYzF35OTfHSHcj7zAB2bHHaSVJtAX9GSXGx8C6EfwKyqXIK01b6p
HPNLxt9cw+Kh6fb+hVRK72x63nEqnoezK4oO7mgJkZ1nqLs0YOiuncGqrpG7/6c678/x/4a/y/9R
wYl2CVuZ1iTFOc7a4VAerx3a2oQsc2sMe5DS7A5YdGCxzkV7xxZQ7UV8/Dg/gKIORxrmfEqmnjzK
nnRrV/KuYnhveMmuJDk955J27NqF4E2Bi+6huhoPB4tc2kdFwIU0uBVN6hG+FQmz+HH6Ox0ZhV4K
+RRNKuLzZaJjhLnRGw3XU1Qb+W0q0xJ77gYa9X8wjOqCOgrg5yzNTH19SKAXsR1GyhqXRWRaOPqO
+v79oxCVEJTQpDb0JVaKi4wKGDKOsD+b/n70zWkT1r555uC+zd9J1jBzBJtECkpN8PDDOINewvXW
8KyILB5FO/8TGAiAxu417bZzgI0jW45bCBsDCtW8HktzoWTuJjpEDKasvL4hvu3tfKiRFzIy31/Z
opRK8q6TadiYTC8upNHWaCUNAu92PfSuG9iIOzSd+jP5+5HVs5BkJkEjllMnabF6jRHChiaX8TId
4URNdpfYudgPdevleBgP5pli6QLQ9vLaUUFD4ZOdx/yWkKrRb9yJ1aLOVBVBDMQvNb86ht1eaRSk
7+fKmH/F6WzgSZKWYtWHXb8f+H0Xp7fmsWkDhqWUQKsY9OmioDBbAp1dQjzQQNW8rxMTllmimV/a
NkrWU9Ce0/c9Nh43B3Z6HAegB4v7F6Q8Ol0zswbjU1xKzxQ7f4iizy0KZ9DmnHN+lkf2KR0Retkg
9xSua3EJy36kGP5SJ0bQaodGg7Ex+lBsKbV9O72SR0eiekZLXbiQY83DDRQnth642UiorEfQnBwD
/GbSFx8wTxneXboAGwzEDQys+XIPHw4V0j83QpszDXfxrrEK94uGcM+N8MZzXRr1+Rc5Dg/Xi7MH
EGhnedk7QIUSaKRiJc0+veNVeMB+ZsKRGW7PKnJx9ulRUtkPPfHZ6eU88gBQ4qLGhfmzknNfnHqg
lgPyJdyZ0Dq8z7xFIN6AqN2fHuXIdrRVk4tfTuDBXx2uJCUN39PQF18hlpUhiDd/c2ui39CIfjfB
8P4LmvoFlyUFBDjSyxpGbc0kZiZ3pgiRr3BaCKBOBFF1SvQBcJLIz2yTY0tIp0V1Eml50c47nFw2
z5pK6ZxVKuvxE5oV2cUAR/f9jxs6wxZHGhS8ay8fN4ItkKoF+x6JjM9pILrtkJzNDY5NBXQSLRhi
RC7LRYQDNrps6oA8tETc6EZUnfNRQgHfnt4Nx44wVX+qq8wG54DFnitKq0bixHPggLjehR0L+2qE
JrkBWa/9B9ubWoiDGQCuT7w5h98GWrAgNiOgn9GgIVUe/euk05wz5WL1g5fHlyie2g7dOGqsi9tW
SjSkZoD6qzEuY0SoUOzxGrfc9dY8Xw516WxcrbqWOtyzqRRnKyRHRid6Izzg3QI1tJhjGBtT2Ok9
RzhP9S9Z1YTPMaCEWyRKg3enEB5hD5Y/6qoHhbP4cjos3HhqHMLF3pvWjRb3D1HZZRdA9MIzL+bb
K5GhaL+j049eG3M7/HJDbUYgumEx51pfR+vBUkShunaeIQu77apXxXJcUlTLcHd6ex4ZmbyFgJgL
hE36AjN9lXnKGo1bJFKsFUjt4AIZ6OQBCrD3mRzUixDwsGLQi26MBIVJF+f02G+PBgkhARhtGrro
b8xC0XhIppzsYtXGZrxWidm+xYYLKiVeNaeHenvWfZ3+ogfRxsIeQ4HQXtfVoF9Jp7Qpabla596l
IH0u0S59//tCckHLiU4pmfUb/gJF1ioZMyZkT6G/diYHMqmP0di756IIPZYKCjjrS1C5h6YKFzPh
OMy6di/qfIaEn+vvvrd8tj63CH130vZlE8URZY5cGHodKKHpW3iroEcnTAKbxp4vT09IPYiHNwpD
4T9Iuwb7yzdlI5jYQz5QJ8dV2imeM5wWbya0w57tIJ5uh7TKdn1kGu9+yBiUpiSPGY0aLufFjghR
cgAFR5EzDMIn5S2JOpwW/jg9tSP7jjADSArKYhiJuIvrypg0uNAm5CV0IvVdM0/2hqbQ9P4dwShc
yaRP5HzLUSosmDTkcCzwe0mw5bMBYciz+cwoR44rF5RKzVRnld7M4Yohs6hFaWtCix76eUvZcl6j
sTuvDc96pzm5SmS4DRV1jZCGCNtf3L0DXTMEKtnjtVuiWBhD791qbto1K8oIhjKTcL7HA06kDdqM
mwHtql+kqr6/qkdbXmRalG2FdJQGS2FuBmey310nVrc1oFVF0SOeW4RBUiD0ORIvr6yhy/d26er8
kvjcrfU2kmQUzgMFH9qlLObhiocyCODicQaRBhNfgVwXEHVmWa4zkNRot0Cjfvd2BUFIpVQNyrOw
+MST1/phVfOJ0ZrXb4bMmneRk0xnGipHDgU58UtBgawNk53DaZla2yKpjVlR6ubWZ37Gty7ozp28
I8VodRE7YIFxHXfpEh2OMrJlJqdVXQzkF5HA9cSlmIvqoZEtWo1uHBZfc8wL1zIvUBXUw+wXokVd
uoFA29wg/HjO+v3I8aHSoJBi1J4o8S62zCQ9JwVezcckufxk5258UYq6fbBb5ApPf8YjQ/H4ULtT
14FPGH04dRvOiS5NsB1J3kaQ+hEJEVPW7BAvkmcOwrGhKEMBRQElSEq1GArdjuLvFhwkzvoHUtlA
k1Fh2fQ96pZnHvEjx8FRcTrFQIIyyhyH0+oGDQ+FhqaibgRyX89j8jHSXCj9vdB2DdqZ7z8N9Ewp
tHLnqbRw8cV8mwzEM3LIYnXgbJMyjvdCn+Q7w0zWzCHh1nnQQfiRnx7OamgdbBcko0wdjaC6jcRG
98L4MUFb8Z0TsnRDV+gEyv18KpShDocSE22/Js1oeNO1QxVPR8+0aaszn2nhHs3mZhhKwfCv6C0I
MDiHw2C4NfdpzzAeGr/IdV6kXYIgbIbol7XupLudQRGPaYVSRWLsfDv4POvIh4Ryk5vlu1eX38IT
T1Xe4VwtKygm+nKz7tK8dYqsBKgMlr7okX0ufat99+pSDGJjwtnG9I3r83DagyjaNI9BZHhoHV75
ImpQBsnOtfKXl6dC4tFroNH60mG3FxGFlWV1HnP0V3UjxicDBYCvtV18O32BHBmELYl3GLx2Dvdy
1aa6iyqYlfaLY+kmSs1mbTvxe8MWSnUG9zI0PYgbnOfF8yaqoS3GgQVLLa/eCuLaD07hp+c+i728
N9Q4io1HZsXlS3/38MOYTZ8PNLWVT4vv/CxBND6hLpo9zaJ0cyyq3OpPq7D3qULhW7Bqn624xNAF
0F4HQQv4Wo+sXF5gaqWQ/Fx4Tr3Xh8y96ktduo9Dlyi+XVEhpxcHuXYZzmUV7t24wnvC6F0EMhv6
QZfEwMV1UeBNg7VDb/2cIIPOWwhh2r5A0gWN2XmyunXBUWkojulmsx1z6XYbOAb1deQMiLjXImq/
WzIgzsuzsQv31dCjI8sb4u0zZM2em87P0hUcCZSYRlRXnF2hZ6nSafSg+e+9AF2vNd4xZng7+h3C
zpM7felt9L2Qpi2d24iD2+wypGjMHaT3uVoZ+jTLSxxnkUce8WX6WrZd9OBNMfxRH+m2m1zW1qMO
7P+5Gkwbx1BFnEeu1sjzi5HQJdh6ztjeEBCkT4PX1uMujEYbjX3cWPybOgm49yJMw5LLJI0yWKJE
duFF4CV2tbO80ddWKULUqNIaVZFv2lEUnpKeivoLE7hV+DmqleiMFJWSjPX77EM+0sjfFC1aftzd
XYlqnqbJai1EPTxXemV8saZBebdEgY+XZlH4j7YziuYyasr5Z2QJIHeNPyJOw/Um750oS+/sXlbZ
Cu25/BthS4wfRiJLZNQRIRarNq3ceu3EiPmvQi+rb0zNsr+YZYH5Ha4P6Redv2aftz2cWtRIJVhx
r+52M6QducHcnOs/AdWcbdp8TgkMZmDYSM4MkOYQPqy1VVyb4keAEOeXPohluQ+7gn+jd8txIkZ2
6l8FcuABgt3OnK5R2bUeQz3Vx62ZJ8FXt556nHSMKvrk9p13VwWpdZlMnX8ZR7a8wuhBri1gcysU
SaynSQvEF0r4jVgBQYXtolntINfouie0gDAlrVFz6jWk010jHy8aKhu/9NFNY+QgUWVaxx6WQlyC
UvvB25Z+w/jFr9A0q7Nu7QH5GNcIeA+fpNPP1aauiDhXjVvX+RXVM2RjhaHKY2S/qY5Seu9+6Zsy
QRmK//5n349ZfjEH3nhd+Kj4rerWT/aZXmXoCZp2oqwxJNb0hVePv9oxc38MLcieLapqAW41VRJ9
HSk2FLjnivJOALTxNpleSuaFbxYF1HKO2URTUnXRlnbFfC29OB9vwVGI5wiXiGwz+IVT79pUtO22
bAUIB7suPHGdmF4y3DqNtKxHLCMxixYeZhmAmrMW+TJ0HRHgRoMOQWaRusU9OInme6RaVBdQJ2IT
PI7TB98x7NCRoZ6jAf8PTabfpO15FSpQtTOvUZ6YvmbNVCM7XqRl4j3VMwY1ho+64zVSsEiFVSAP
ce6ll/VdRnOEqJo7ZdwPbdEb69SpombVjL381ulj/ymE+z4iFyygwluJFwPqa7z4CrdNc960aA6J
VV4pQVLdJnwGr5ONBF/wS4YNKqgxotyFbAFRzOgNXDuRnhv7JO6K67KWcJ36NuHjIWj6hCO5/sD9
3zxVLZKeG8+qnT34PiTtnaGqvlf91Pg7SxO1v7UixAhJq2Qq16GPD1gyJY6zHvWmCFdAR/mHDsSO
L1Gchnf9JOIWeVZz7iCHZgGivIk3YSuEHdufzC93oe1mz2hchnfQaB20HHOMiy+CMWNNQj0p8JAm
PcjWVRDZ46aevRLJPh8h+G0bxtZtm9cmNgLZjJKPP5n4hc0oRmDwDNg3RH2+ySbE79uqw/lFelmI
55tfDI+TDPr70OhSSCeR9Owvtd1PHtrnrfEUGLbxhMJ92191hjNaz0IURFSXfWDR6qw8P7iZOL/D
eiik+V0z+r7g/o+h+IH4TJ1tMznpHfU09mZtySbepY4mWGzDw2yz9jPo+G6UwLX10s67MBuym1Wd
+X66HYxk+ij9uZ83Tk84ui4NvR63KDDaH7U4qB7j2YXFBRDOda6wTOp/A+GCZ6bH1vCQTiNoja9I
SNTRZd1K+7PS/6ukuOp0K/8zhbJCeT1y5qs07Qfk5/0AuoZqNJlbjkaDXgD5PKoHhkY+6we6F697
y0ivrAh42rouTO/SaZFg3aBQqj8NM7cAGlqT90PDi1XNb8x+V3ZgtkgIjua4ayh2z9wyNsjeuOyn
Zw19zM+odGJYNFheZm9DDhS18CyL5Xqeq4QNnGfQIYEeu59mTJ7v3Q7z8Q2Q/ODK0vQ0Xdeoy9Ay
DBMMpR0hqh8xMhHdhQcWBxsZuyb3mPMuvoxh10U7q84birN21FOa9WcDOQoNLZXVMAbpRT2k8X1r
xMO85QmD59h6qM/1fu0/eHqah3xIMWornf6TszFCrowt/m36fTXGBspaaVehoFVaqHeGvjv3yM4b
2od0rNDYq+a6y/ZOEvn3c4Aq31pP6/ojyuvozLauHa3RIUaMHxw8ArllI+7Y6PMIXZEH/id+HZh0
2VTx+494iw3WDeJ7ZXCL7ecwYlfeBe4fG9FzbdeNlaffGsBik20DxcR+GjPRZhdsa7e91TG+4e6A
mG/emNgDox00C8RkYrvh7ouF6KZdhFCv+NaYODJs7U7r6gtTZmCq8BFxkhstMyfjExo6jnmhpVjq
XZLylN1lNLtZtTOieECVHGvyYa352fAsq3bobqeksz5Vc4BY6WrMI9vbly80yOCFEklGDD2yU0zJ
0wHxMs0lhCRFAytAE590bdn2stK04Tqf4DFMQ4nDFgJiqR2mt64YwrvTQ6ns6HU19GUoJUsDrUAR
phd1C80ywI1Ys71yQZmuwH6JjZAWe91G1GMH7bK7isPGvGyqad42TVdsT49/dKqAFijwKSDkEkOA
rm6URnlDGgPVeVe3jvW5Dqxx42WyPtP2eJNmsKp040npFW+RgPYwMI/SojSRNLDxvaIBrBn2dFFX
7fjOEgULijMpMiBUtlDKWGJYsJgrAkTiEVxoynSLPJMEFGa3gKb0+kzqe+TbgedU9QJgTHQbFtWQ
WfeyucWNaIWVtb4ycwtwrBPHE4ZhwsJKIo93yYwpVpe4uFo4gffz9Lc7tqAvzRwgDyYFoMX4dYKX
HyEckHIvqC+mKcD32aGNenqUYzsE2gtVC6hDQJAW+X2FojWZ1GDjmwBH2h61Zmu7BBaYvLyfbk9x
nmYGHQigVG9SRNnaXSoLD2hH7Cfbma7AjWgc7/fpCb1dNjWKEkdT4EtwQYf7EM0DIhgqTisTYeuV
2XvjBoeg9syyva2LGIoSAhie/0OBVdTd102oOPZAH4QMozXZcEv+7W6tLMx3PAdYyMgG9b6xGTsi
jX78iLa8hsRkmmor3EWHS6/pewrNYUx71S/ONEOWHRiLX0aVHVAEzThOyOLOyaca3UgCaIzVhI73
paPtdB7gXRcQontw1LBO6aJzQJBjy45iA6U1UNBAMhb5f+BPXcmTqm46o1g3eUkQP0bWmfvs6Chw
7mjJ0esXy0bWmHZDy81przCm9DAqGL7qOg6kp3fQ2xID3FQKM3CoYR0xncWnbebYCwXvA/h9fA9a
o/tWlBgOGU3q3pfw7P+e1P8KlPxDvXcnGPDhVLWv+e/qX/+b/w7LndYUTTbYf5xins5/qZOY9l+K
m408MKhZi0IgX+ef/HfL+IvStfId8HTY89xp/+a/m8ZfPvob4HdeernqIX4HAV7t5VevOlAJ6mio
IwGZAMYF8fJwg+BqURrSFuF64DLzRkT1y+yqqtF2p6hjU5uv48dXC3P395/9f4ouv0OArm3+6x+L
ff/3iCjxKJEonsBlsbfKIy+SsxuuUyyWMNC9yEEEnh7iBbzyZla0V8i6uD6AHB7OSjFp8bn0wnW1
SS7nDvHdjfgTXMX7eHU7rn4zU/irP+Xqqlr7l2fGVm/ZYmxFLOWbKYECZ9nSnzKjymQRhOtA/oya
2wxbyEhUHypUzcNQQ/fuo6om59OZSHCJsTQViIBdxjPP4KqdczjnuOswCtQZt2gt7JDLC00aHxF2
/yCsrWORDibVvZk5F544g+5UW+RgwhTIFC3fsmnH0/ZfDIxyQhlOk5muS5ubkiQebWy32mZ9/1ha
FgbRBoawpxf5za5lSB/8L0uMCA3X22KuaKbkwIzRwqymH8049ldu4rWrqNPuet39LGm+fWpyVKrf
PSx0cyCCqAOis7OMtilN0PaNMcsq55DSz2CYP1I8KLcYP1wiar+x/Ct7cLWfp0d9c2AA5pn0CwHq
KrP75YcF8KLV6UQOn2lIIq87o82+TpmHhcjpcRZvBRtINYyJ0MCq0jhbxqMizIRsakzcgiajomzs
RowH6FZ+GKbwzEKqZ+dwy8BvBHqG6DpVfLrqh99PhD3UjxqhhAIUUTx/HNH5t891qd+umxqEuIZO
LuD9Jd4d8nNWGgBi1/gS4InmButmGPu/H7z/KfGBRWMQZHRNCzCA9SaIz8c8kV1vJWuVre+0Hs+z
cUYRHDre5vTnObZmCgULJ5M+GVHD4ZqFCehUzjjbIMLOWUMZtczWHL4zEzq2ajDAeKoIb3mBeHhe
B4Mu1TvbrMoEo4Ho0XXkQ51VZ4ZYBpwvi0b7m7MLa5G+6WIq2mB0lT7yZfoGO4Y0sMw7JEXLfS/L
h1nPkTofaLdMRtdvLM3HmBqEz9osOv2TKXuDHl3r4F+MH/KZH3Zk7hwylhdqDlDS5RKPMUZzlCdS
VN8KTM/aPBh2eekFn979JU2VxRJr46ABOedwibHBs8Im9CjKOYiYUC5vMIS35TnFwLevINErcQLP
O91i8FKLcVoaCm0TY1ODfdEPCbEJ06rkUfczZ4PAqrY19RLjhlJ8d3IUNKJSxHJl1l1zFTt6el2H
dby3k9G5rO1q3bmd9aftLGrxmYVNkt7pv06vyttnhPoFvTCfs0QfcalRKchAMt92WZXpIRt/ucHH
bG3eT9bn08O8vL+LuwcuggNQiHhYcGwPV9+g0Oino5WunZ4iYdUPuwH38I9eGSQa1jM4T69lg4jD
ajLHQaysUe47pOa3Ei3li0mDoLDVs/rM3fv2QSM0pOOogj6smZYvS141pj512IJSv8X2eQrvRr9/
Ttt951y2GDjtC9C6Zx5Rh4kuFwIwOHtQJ8YEIXi4EELL0QlLDKqLtrstBy9boZt/FZTtmTrH8lSB
peeN5ork5USEYBkQJYZmwuvlw1YYMd36kRVsusFszoyyfL2Wo6hf8QowikFMYGETxtkta3MTWaG7
xq9OfDB7q97SMOzOfLHl6i3HU//81XiR7sdh3zMrR97Yxoe5/mK89554GYIau6K7oZ5lLz9QqXey
9RnCBydTzKucTkiJscWZA6Gugdf7gGFsqlCcByVwwPtyOBMzTdG4K3QOhBMO1w3tjossqMbvPUZR
GLPJ5rlpGn0XI5kLS+iuMbi15rKbmzM/ZHkBvPwOgApUVODnv5numE1G0XgTpsAYoGA1Klde0HEv
6c62NfV+m/jlmT3zcqG/mTqBCLekgiQtL3wPOqSjFz3mqW43XthVjk1KNxarQFgZLZU+eUDV1dng
ZICoodVvhIVK2JhGd6nSQsA4BeXXveXeA0usH9s6OEOiOLLHFPyA+5v0DC2IxR5zZpvcCEextR0M
zU8aFClc+IanMAjGd5LczJfVfzWWOl+v9nPtYfthJlyLE9ZkgJ9/icnfAaU/MyW1Z9+s+KthFk+/
LvIhGmYid9wNveuwqK5w4FrD3LjF+vHThEMINP7u2ZWIB5ze50euITCEKnMmViN2X4w8x2mLx6pk
mwutW41SpB+k6Z277F6A6QcT5FkB7mqQDKlpLqVkeBxRwI1Nwpo8wucnz/cTad/KKSHAYKomk/Bz
iQ6oHxRXfRddZH505mJ6kwgSuvM1FQcMjor7RpEt1HI5zp6Ns3cY/nJb+2NmZQ96qcerLo9uDdk+
6p2JqSRAbflOCQFzOfZix7Zl7+tpQ9te/j/Ozmw3ciTN0q/S6HsWuC/A9Fxw8U2Sa18ibogIRYg7
aaSRNJJP35/n1GAqlIWMyQYKBSRCEp10oy3/f875rHc112QJFyEZ5r+ZKT5rKP90mU+D1RCq6xVl
hKhXa+J5Ewj24ttIiSV0TXFy6WJVMBlo7B8t8kvI+AZHbch5/9cj6k8T1uVBU5n0aYlg3fp8wKi8
XuqF5KvGHXBH5P2p0LREM8pHq06TtGv+9gTJ9S7zAAo23lbMTL++oj4EuspaHJLi3QrYqreHNgY/
jt6Lc4Gr/08eMvYS7o4UGrx3n4r2uTbPUhITz0MODrkoTrkz38ugOLV2f2+UwY1wB1Q4m3ctitQM
xeqb4Tr8bo7+vDO6jCiPeBP+HxcgPulfb7oqPEWhFJbXlrf29DRKkzlq06R3q1W9Pby01qTEY21b
Xb9b6lk4D3/9Jf9p2rhUgam1UbzjfIw+8dfrt3LRtnFkU1ht6pqnnIWzm//NCsrlsM0CRL4fBQ3K
gZ/usSsRBJmLPkRwJL84zkRqbn6H5vnB1bu3Mf1dqsO/vaV/uZz56y0pOG1bnpUXBEgxhVvVn5Z5
evzrx3Z5A3+ZBj/d0qfHtvh2TrEBqgErKyZAhRi+9ZI55W1kTvjNThY70p+GCQdjStzMt9Sh2NB8
ejdSR/PzS5RnOLiwKRa5gkN0IMkPH5iYtG+cBiZwlC793CQY0+6x4+SJfdWdHETlG8gBctNl6cDi
80tx62fplL/mme/UZ+AprXcS6wz/ijarsz2am7eca2Vob2ure1fWpm/VV4lnL4/d0e5uG+FsbNry
cv4YlDF8GNKfDvgShzvfA5n6s/UL8zbV56F6Dgy4nMwZE6T7JXjwytJPpKd5zxjpmntl5sq/Lkyp
/MOqAu0LihrZ7aUiWHzQO4gHhoRY6m7z8qIrc2Y/svnrra03zXEhWC3RezP9KFhV37I6EzdmZ3jn
0nMgb1ejONhV9eE4crOPslpAxojZMNYoy7esB4bjwoQfbABta51l7n41OR9GLZv5fp+2Fscj2O6E
0fvDrkC5f2op/KpkdvScyif0+DddBIgiZNpeg08vi8jQzSk9zmNh3VVjuavNMb+i1ZieeqOaEfYh
0DP7wX3VtWobDs5q6Nc6mTz35LFbsOm2Rxdc1rmn6HxUWy4BYw60TaZ8l/Zlmx4NGXhRanZ5ohS0
4IPWpZ36Lp16baJx6tRuvvRWG6vwbod5NO9GwG1TQhqHRRSat8RYYrbpMYNv8uyMi1TUowrhxAsR
4c1x9tvtyqiEDk/dxFdRNQm591NBp7FfQqRR+Z1q1pOyyzHa2insfb3fN6Ly3tyulh+DPloJYrYb
ANtm5IktzvW1v2sWgYjN5/CPLvDDd6G+dnlF7oOetxqimWYvnBVqPcQ71EruD9GsGNVd9EZVudWx
VihEI5snZGTamXUmoqW6MzxNv+f7Gm+XotCNm6Dfvjs6IkWdLy3DVISKMiTfqwsrttNW0H5YM5Qd
vfTvuktRqdPGKCshMarOBu6J6foVa8d3zyrcL0AbAa5KBSOuvXzAohLHuXPhgGGMMwA7aEdTmB9E
28BBJMCpD5uqSMAjh5MXhFpdPZdLVoeu6I7+rK2Ua+2HNP8ZrBIPoY7c9G1xutu14ztmVgKruQIr
tbCVqG0VJ080c8QPwSf0VnUaLqu9huTuSvCjTorW6bYIgIluXbdGG3zUBKCtsSuN+fbiooykuxok
PXKwr9VVvfQJbJun2upnQNQlrQInu9S85jnsraX42uKrDKXTTNGS9u8WnO2kL2pxExjGdmLfVN0C
YLB+qIVE78hyc/uUDl+3uryiKmeoKBjbLHjzEEESNHZbj9tz47yJNFGToZ47hkd7b/r50iW+IiK8
rYHL5zIwUchVbfWoNLo1IZ1O83HSP+zNrJHeT7GbB6gd8i+baX7LNIbZYugDzkGpI1CvxqeKutaV
xFXxLFMsOEZf4kMSdAVOIxNbPxeg0bV+N2mu+S4Lzd0VvQyOTcasQGw5wMTKuBkEAiXghWuuahQ+
zk9vLq5k7ZzaPNupFYD3KHmBKjvJfXdpkrl2wJHrJkogywDu5o/dSzbXIia1wwwNNG+tmcpEuQCr
AaTz+2rb23l+sH2ZwCg/5khM0ZV/Rdu3g3UVj6wO9VbsZruNYEm+IuCM9bLgcmVcGzVIcHjSHScU
IDBuMtoicZfpIABQWkuIbjBUOhrfOY1ZBVBPEoh2mIVrvfaK8KK2lW/MY3Hg1vqMvjQ7cdIdOGIS
OOePkV0IEYraexnFMp9Ll2khc50yBBu+oPyhwvbd0AHJzK55CzGsP9mDvd3oFcLcXVGSmxH6G6cm
8ivkO7Skdz9z7je9rg9+6V7Ak2nTA1Qe04SgXGNI0As/WhnftHTsHCTZhnYVnde2A+3VPyxgWvi+
LdS9IHf1O9Oo68heL6jZzWMiXdMfvgSS22Sz+6K3WX3YrPzmQooec+2ldey3EpKg8EtiW33/zrXa
JfGkdcjWrb9zqrl/6DVcP0GwML22miqirF96xlNGcMTR6Y2hOQ1E3tw3AdVBY0kHfLdBjx/EY32A
AfU6IpOJUn8q66Rp0TqfUk41+wAXcrrweqebNn3YjZj0pFyLNX9qx3a9s/Rq2Wtao11nbp26+002
3hXOp1yLV3/zkaQ39k1tmydeueza9zstBkwWCUmxOy8RsZFREm6G8S6n5VWfF1ec6CaAqJ5V+h54
60KQ2KJv+81x7mqrERzXG8xTbnejq8o4sKeNtWWJOSxA/l1PpLCE9SCSEdCxWTRo29Y8moRcDkjR
9TEMhtSh9jdBgiNTUH8l7Bo8nV4To/8gM8v6ORiIsrEMTAkb2ISAiBtLz2+oj+wl437zVARaJO3P
xXwuJPU8EbjQb/PuWBMsASWRogs4Fbd/GNZhOtX5QA6QbhWQUZRfvsE2W+uThFJjhLYDTCdvlhK/
dbDUvNC8ok7am8NxcI5lZg0vwVI5J5RiYKB1Apkjv23r4GrJ0Oj2lCcwGpR6GY0SOSUmtCJkW0TQ
c74dcpVtT/48ddyg6GG2WvPssBfq/Tn027zYBZm3HdJs8mI2Pu+ZbgE67TZi0zpDvDFTfaMCLaiY
jzbwliVY7zNTA2xKaua51ubSi2WqL0Uk09U6a1aNAN7IlnVgiqlUHV+40wCQQBsgLEsrzoyETS/e
qsdEgJXPWjUgOWtAxRzqYPKijioCfAndGYqD2XuTjIYsyM7l1qM8HoTaL4GzBSwpzpLFpvRRqyuj
NaZ4LoLeuSDTXy9y77JEBOgJN7Zq+F7oa5br0dSOjugfF9/ovhaeM+5re+t3wtUMj6d34RdAkjo3
brPe5S0ujUIPXq1y7G+Epx1AP6g8XnIYueRFmRE/ld0aS9cRecNMrUGhAHiDcRmW8iZ2ets8S6ek
1dErAQWqD8qbsSm6sMyy7C0zOzYoJC0yhzb9QcA3L4Fjb1/sdT23i/TLg5tZh9wXkWZlBYkenE7u
RowM12m1lO+QCgFhtIHyqRct9ymwUm/urgxn7B86whXjlZN6POZ2dSCGPr9ufXUcc90yqDNmybY1
X4ZyOqq2HvKkr+6b1H9qRStvg9R7hdoG9aa1dpsjJGXBhWjegcqkZldz85ZtPJWrWs7VXrA+RMxp
6RmgrXewt/kWlO6jXzld3KwT+0McWZDNEYk/WGiKyeXjXQo7tsBaGNT2Q9mbNcp0TT/ZazdcQayW
b/W6PGS1cW+ly6u2WnvlIWU/1DVTTj0mqHnJhhdt5n6r1GbNSYr0vQkr3SjvrILFZkyPw2bPd8XY
yRTxs5YGFzTu8F3lbf86Ysl/EGx8b3vZjpGSm3iaNnG1anMzxCSjPxQFqihzBLlbjV7cdaL6IOwE
9OuwvAnhNTUmTiq1fW2/YFJdYgKov3lT8bNptuU6N5dMJEHhpKfBm26K0lR7Y+EmutbUd3lVvFhW
10Fyn6B6LxrkyhmE9aTqq+zigsnqElGqdbHNZKA45MRbOg5mgsqXVc2T6rHf8h6czrJUoSa8GHfg
N3dA9D8L72PwXMoEo8hum8k/uUWVCN/dcSyNXLrY9tRp+7FkM1D3VnetDKs9zB0IcKK/5YHA35ZF
2B/iAP5zFirmAGDJ2+VljLocNDccp7ky+xuvdmuaOFWPj25pxn1QcbJVombVNmn6zlfon7s8WoZ0
7y4ugE+SOZeyo9SLibGXIViVhsSHcc0ijxPJ+5SRh6McZUZ2n6uvQ8o2yCmy7665zOGUZhm7Zole
t/va9muezHq2Ndf9ACiXCWQdGf15dRwmY7rpCW9BBDUut8HQQn53xNLtygAet0t2RxUX2G1pjVEp
RAkOwlAY7q63aQDZBZOptwwDJN4N1pNp5dqR8Mggmcue/Akv8/IR6zlTakPSSeL1RZeYVaPTDB5L
kirk93al1TmmxWsF9i0siTfdrXhW6rDKZ7Grh8k+QLmDiccYgChcLS8ElFeh3WlnQig/OnMa7kt3
bOudpYL6tihYIw8jcyii5okcXXjKFGBil6STLOatab9tKgj6E+flNLuaN1O010trrlvHrt6Cj1zB
wH4I0os4g/NltsST4c91VKRjUx0CNQ0LGOS+7b0wYMEcb6pm9GhQpUswxoGo+GyrQcr4w0DdxtrR
a5mNuFj14OiAK4jITkANHsJwAfymXahqh9luiJsZylGLczgPyVST1/xK6Lppw4RWfIBSCyQMIFqv
YvQ9bEltwK4UR8n2yk5rKfektufLvvGt5cOaPPGtd9MBrHxVtWyNHL1+XuXs1Yla1vWZwn5lodtd
g5+ZWUEqn21PXM+lld/hjxgfAzebvkymk0IQoGK4Xm9WO09fVOZnzb7EHvECFWxeCYupF+t7URAX
ymmjYzKGeG/dsg/x1EuONzZJEYGaZOLiCnghqqFNb0GDST/MxOIVRN1INzt31qo7kKoxFVUXLC0r
0Xgtutw4LIN6UG23wbXvHW5j+DmMFUGzDuqqkPxzllX63YN18tO8yMlScAfNTLp5YiIQVrCvKifA
3udP42HZCuBSGscnUzhZlbBmpy7jMDiv9qhu6LvD5iyvWs0Y47TtTRkaWjsOIRNa9a6GbHguDJVf
i2GtOWmhfVRyAjiOd8FenhGvk+m7F+mTFjwWxXAq3I7zd8l8skXCTSMWkB3rnZjzcwcCs7R/Fln/
OJQ7Kz2R22RecyLPTiyic5zZHF4xGOn3TsVpeMn0Gir8YHnNIccF4kRZoTinadKI0d8PrLyTHkui
m6/TFQzerh2NZPatrb3wns51kV4RnZoIfb2yhlfb+7puQbQNRrFLrbU7Z8Vg1ffDYLrpoWwiNWG7
YMSdx9zp7kVLMNB2xwW7N2UaYofP/mtVssvPNoMT1s2Wvg5+rLkisperlWDnOC8dqnLl0O/y0v5O
nUOL1LzaBHUM7bWQxXXe6+PNyGHO9XH48ZRcNU4h5vAi0pYR6FOh7+dl039KOgVTSMJOCqzI8ocn
jAahU/HKrTSh5uGKIEfrAdl//6LM/llcAagdrhHg1yySgr8OSqDkmK2N9rVpjaLWI7x9cUbqSmUa
Z7cvs5aJ3A20nUhVbuxqvUpvMUGsSIonIKwDp5tpKaNc+45ZInQJew3dcYt0ptcW81LZimglsHkk
f4rgM5d5HedwMReRrkCw84Q8qzZIarWboxNsfZ0Ug9totNKKgKktK/ohat38ftXxDu3socvHm8bR
Trlpfg22dXn3srqC7qSJKsywx+QRA5Izjde639pKo9aCXFWFAzX49tqvwBDttKXOE3LaCvyJJvB6
vV7lOav6lDqOlSLyyXU+MPu1Opl6z34a1+WqmrLcD71WfFkq/egNKblnhT0tKukyRvxZWw3silP+
1CMsQ5vu2T+lbe0xUr2OPYevA8H9uUelChO8R4vybLStFbYsyUnFe/LEVjR7GAOxc2oXQhXQLudo
GlSeNqVbtz72tWFXk1uHgaxv5uXJdnHsUPHqAQD4qYqlJxM9G5+wkAr3+2To4N/RZFP4KJzIYk2O
zO3CvYMcwFTX7nKY9dpxcrQbDCDGrsuHk+rm8wywjIJbcJo0Ic6Tbidth3NpnXxZxc64zSKLCd4y
oFd2ysonBo5TXWOc38Z4zDSG1NY6N6IfJloMs/hmpKpcopUN9slrG5MyQoXKjhoCYET8uMvt3FbM
ihgyOH553Udd53V53/qb/hik9IIiQ26SFO9ae+2qMr9eNE9vb6tWX9ncjUt6nPx+MFM8xRNWUi8d
pu00O1K/tpBV+cklCK1ln5Azyupsi6uZfe2uomjRhcFWtU95FajjBnH3tcutsr2Wudlp0QWyZCaZ
a1bqdk3nrNxv5uqtJ0NkT/bsrloSaGobQyis9ocOq1MlsuJYOGtmGU/USY9Ba47vWITUk2S5/1Hr
QwVotgP05gRAtjUb5h2z3nhbl2V7bHUxnkttNHYVn/I67TVfTwKjzA7phiMpSquxs9ywRvdyJPPN
SNaL2N3fldJb+nZHpVo0zoMYCXEGy602TKh92E2C4+cXVVg2Ry3NXqTgyCTJq+R5ThmaH2OXpxt/
gi5tBZRzv+HAWfa5EFQCnLbI79g32c9UwO8subWHqrGsq1WXzu3ScBIyJkuLWThVeQLnVj+VM2OK
QoTRyQvBx7c5kDWlk5j9Ss39QHqUUNx/NZhbr31TCq2Mpttp3YTzohyc3bz76+Hv9RAucSQX/RIh
SNABkMn/2qcATrjleYfFV45DXFDvWpm93eApXX7T4/ncPLhciBYe6Qh4OJFYfmonmgt2XXumWUEP
YYw8gkGjxihfq9x95ZSqYlpPI3Ih+3chEJ8bMX9c10EdTlP6j3zZX28wR/6daTXatrkhBV0fsurc
rJ34jcrhc5vychUHNRuJF94l9uLTY8xGbczzmseY225ktUaUNWa/20ixbRt3Po6z/jvS6qXZ8q/N
nz+ueOlUemQQIaj71M8a83m1OkXnsG1utfUqkHbk5r9z+3zuMF0uQhuU1Bq67BcZ8K8Pj91ki37u
IgwsjtSZOWYB5iVIjdXs7w9D4EqQBCkGWUSh/HohUZt2Y15kFzZF40xL92VbDedqavuHIi2Pf/ti
l+w0Op4kldgo/3+9WLloZP/VIxebOQ6y6WBvLbsB67z1u/7u5Vv49C3BOEdgguzfRirw6QHqXrlm
CMoZfW/BbZvu3OE5bRLBstAOFMiLne8cXTyff/sGmeS4RYRNeAA+32AxBFmmp5yFavgVcS57/XVJ
TRW1Vd3FaVdqv3mg/+YdQ/6ItQEr3+U9+3SXOVXZoV4ZJkGVldRnddBV9u/CNP/9RVzC1NAVmn8i
JzgQs6QqeMU8g9rD2ANns/LfRp//mxFPWiDCDiR75IZ89mpM9FPJ6+DRtf5tMz+06oedPwz1y19/
QX+8OJ/GBZdhFsR7csE1fmql6m7akIGz9JFZ0xsrqxdZqG81C5ly65NVlndIeHaWXndhPaWhN/iH
qnSvTQ+DmPKfzZbHrEmbDI4uuPOU/PvjhxcReSjNcg9h4ae5JR8b2U/sFyg4Gc1BtNTo51UQr4wm
J7JQFR3++nF8Fixd2sl40HDFkaGP4+DT7GkAfO1MwVviy3IfZGtU+/65HILQmtaDWsfdmg/fx6p+
++vL/vm7hjHE2ncxN/DGO5/mgYLVv6+8gRdfNHsMwPEy5pEj3Yd09JP/waVsB0sDb2WA0eDXKWdp
+8qcL9WJhjowsRo66hJj4Gz9m3Xo8qb9Oq5YENCBEuFG2g3f3q/XaelvBVIwj1p9GdOXjcdJ0FDe
EjXk8Toal73x7+Y46/M12ThY5PRekpYQ6nxOqiMS2Bo0j5V9AhASrouxH3Ojuhx+6I3rz9KovshO
HjIaGb3OSbWiTGeND2VJ8/Kvn/Kf7t4m7Q3JN3L3P5CZn57yrBlyrS4aD6fgbq37TukRvcHQGjig
1Yf2dxaZP43by/UcZglMIx7bqE/j1qGxBWLFpE2Q1Hfj1Rb2Mdq+1995Jf+0ueAyl9n1IjO/cBI+
vY6tS+nA5cQQUf9uQ0wdXoRM6UE42hOb0CLyzTn+6wf5uyuavw6joLX8xqRrF7n1j6HGQ1CTVmDR
ddDGHWEmv/naPqvpEAte3Ke8imwzLvP75Xv9F10kwqR+zHxWYJj1J8NNz5YkYILTKYWRLjuYeNEz
oe1yorz+uM+/ZaV86hr+978uv/PeiXUosnz8w+z3//5r/7M7f2t+ys8/9MvvyP/9xz/D8rig1X/5
j4S4oXG9n34O68NPOdX/5+//8yf/f//xP37+8VeeVvHzv/7zvZsoGvHXsqJr/9UTSdrov3zVf4K8
P0J4z//jcfrx7c+/9U8rpfOPi/+JpDgk0TSzL1OV+inH//pP0/oH+8wLg+Rik6LBxTj8vyhh8x8I
PpGvGSz+zD2XeL5/ooT5JdLCPYRIfyAGUWz+HSsl9oHPL53JZ2BLgzXNINLB+AyvbA3f7cQyvfhD
oRGbYa/DWZr+Eul9vd3SoaRerYJs2Q9WQ3DChu3C2q3uOD+Kwl69o1F3TnOtzfis0fyWRvOOvMDc
FF1hOn7XFlmN9zol/xvXzFGJ+arQYrrrlyKO0aY0guaq9h/1Zq6CQzmbYg4dZ75LS+O61TL9lWQj
Wd0EEl5q3AkfvYPZIbtQ0UBHEMGAZyjZnMdCl+mX6eIXFfT+VDGNrAz9uAlIhZ4+oatoSV4+YrtL
pX3QOJTHm/Kc5UtncFr0wpYsJKM7tClyLaa4ourf5DDor/UM8ekaPU6jHmzlq+yFYuTiXgSiwcYb
VKROtZOlUaeX7EubQt1K86Ui5toSu4BAKJdcJeoMusb+oq9k4uElaMKWk8xP5ZYoEHAAgPEZRs19
MoZlepLS8p9m0bbhvPnLYYXLlUcXL0Lo2WKKZuoOj/4yBUm2jdkVJabuVtsGsje3ufb25lzTj9qo
/56n1ddOrS/Ei7519hspZNl946W1jAeNTgF9LcNRJ/ryK3tYtRJA4jUzfX7qWClBRI5ZTch/2zW3
ak7XdIgM0c03Gj5bAqksUQ2xIwqqwg4Za8hzsrLcSzK1QXN4WoyqaFnAH5BtFa6WjYjHKIwotVUQ
m33asG56+XbqbJ92UtO7dxUVMvTVnqofU7+ZksoyerS+oqnetMowdsoYg6Nv9JoM/TnFJAl5g9O+
23Xyq06CSSyDzPw6EbZytaxKPxGGltOHrKujT7zYRDLzzcg++GAGmFM6qxnu7bwxfmbj0t/znO1d
hgd0RyQC6FxdWcyTI1/bHcWyMhl1faXTSo7HErOvavezt4rzytb8SDChdlouisdZFdUeVmrw4TnU
c+ZRdO9533oUOtAerSQvox6fyphPuF7RupioGNvdjpUw37ebMCNUetY+97blAGqJYtdU56hnutK+
I1HAjbQ5l2xAZgrwauqpMNczGRg23tVcbI+yz+Ywk4V3nxWbcxWQjN5gPqvnhCb8unNm349WNBER
ii/7oE+VHm/WloZdoG1x25BIUnjCiINcR7DSriaCUV8H99mttN7gD8a6XMtYKge9Gx3k74Q7abfC
b6u4Whm91ZyhawZ1HUTS9hk8m2q0uMkzzz31pbLugnIYjgo5Fx3HJaAn1hGgRZPJmgg22tJuux3N
8SVF/xnlIOJKZwoVCI1k8433UqBjmE2n3Ku231tFWvzA/vFz7bX80GoDRLzMGWNktNeZqK+Mzd5J
Do87pXV6Mq5YQ5mnUNc4BJRMc9DeUIbaE5Zo7oJKEkfakbnfdZV5mpEeRRlqG4UYADmUXaQ8ATLt
pg2dyaotWdKU9VVpbodi8j4UGfk4l0s90kRj0BC0xaE37VjltvUwTdSebaf88E25N7OLEEYv0AXo
9RVkARFzmDToHcB+khC541bQId1IMNqUUyW17zwFBCMS0ofIM9JneT8GsxuivzHCtS7aZ94utBBk
Rhu9vOkqiqBT2tzroyfC3Bo5ZvTbN5wXW5gOpN1Tjv++lOq1rRaaDO6Tm+ZHr1JYRIaV1zeYqKFb
xnIq/NS+qud8TVIzm5Iy639Ir7mgs82rTigRmYN5V2zIlghyrqh3+7eGk9Y7H0Bd6PhCJa68hL+1
RZitth01rXdPPfxmMO33bnDof8oyydpF22Uk9YWV2R1zuzynWdNGvu48p22FgrEY3pUaf2ar7K46
nydUzVoc1PpOU/l9vTU3+uTg+lJeGzXEGCH6moskXcuvCF9v6IDFoB112oX2uwzaW2fB95LpX6dp
OQFos+JlZsSJenqAvXFy0SnhNaRh7W7dDoPKROduOCziPbXkD7tPo8IhZ42gxngNsh2RiWMEe+7C
dsO0nY2PhPlpKG8GdVUVdNkWgE6UhFtEdHkRjTUHk84lN8rrmjDw2ifJt3NEEInGIUca5FTPKNFJ
K9wyquOrCeOnkcm4ZUTdo0BMFr9Fk1ZqXVSSXRCqVmd102sXZ4YssWK4g3Pt1UwvvTkhuEIdwmfC
yC78J9q8rBL1dhgDJlN6gvSOvFvPq35stXfUAm1vUVXmFENKXDAVzc4bzJei8u/4Mr6LAdWdZruH
QEN/g8o9md3iRg2FG6qi/VEV7hds3XSE/EdzspGvyTIIooBYvdCu1resHG/dEZkoZdAvjrTyV7Me
PFrkJH32pUGdMhjlvq1r9YryV94oJvuzhbHkpeyQmbizdiLQefkoumyOc9Gb2OMyK5Kr2JU5H8YL
yjTuNuWjsM2qJ8Pup4QX2463aXgiTeC6RRocj4q+GIl2Pr89zPSrAEZx/wgQMdKirq1Prl7tJtJM
onTeLPrGQXczBCOaat1H7GJ01c6YmFlQo9WxaabMbWbafjW2NU20ZjqVhvltJJl5T9hKixrZ3w1K
0o+i1UIatzXkuzI1ftbEYMZ+5+xWC038Gngfs168brqDwkpHfh13KS42Fzj1U0uIHxsH72vhGwOy
ELxG9EDceKBUFM5SjIno/TR2skk7603f3kx6cEN/aQr9rr/DY7zcpFCyrsrVs06LZ9wZW0nqKY6w
L3oBd85QfXk066q+LSkEnkdkgVCtEKQFNrFgPnHdkvm4RCStgo/VaHSKap5O16kZMvmmrbR19CDv
HwJDewwCwWZxM7cvkmf2qKcNM9U6LV485VUZG/WyPnl04gULvUlyaz7lKIBtSxvCRaVun7BHq6Jx
LAxi54rgXY7WhPjO0I/TVGVxahbvZEboj6VYv0qr7s+poXl3W98zDZK7nTUpCXFVrUXoNrJoWe0r
7SIn8lYtXkT+PNHjOF0CLq/q1iDmID8WLdPhVIvyEVwRjm1LfKnbcr6isdBSgnHWGJDdeuWlbrWr
PFcdgX9910uj3Nta3x4KI03ytsH87XbX3diP+PwMRDA9U2fa7saya09uOk7sCOaXYPjGjvcRdtBX
pI9lLDjGo8YINySXjqfdSFDd5IH5Rz3P96smHtoMRVGcGuO5JqptonGmcBNKZg1l6NSKNDO3hrhO
UcLZSa+bhfjg7xnbvhmRgb/NfkWkIQ3aeb6IL/RFPmq53Ra7bV3BKIZZs7jTLhCZp99kg3CcHw2W
BOcks76XFKGFuvz1bUuJltPpHTAhmgM/jhvLRI8mk2aW9s5p+vIqNYflW7p53l0ZiOAShEL/ntjX
ge5LVLlW7ibL4qqbtim0BolhXbCdLh2j8g5et7Zy3CHw0ZaK2Vz67nd30rZ876Ii96pdKooKidzA
vsIpWDUdjS73SoHFudGzoW+Oncdo92IqTOhnKGyvLOLICazRPFc2/8Q4YFIL9qJpfAP5kLVmBlF6
nJbtw1Yjai0iZUo5nZuco0Ik0cAGHlPShD1685sgD6K8L0udbvVYbOqGIE0iokO9lNJ9+m/2zmTH
buXMuq9S8JwC+2bKw9Pnyb6TJkRKKbEPkkEy2Dz9v5jytXWFsgv3HxUKnhgXllLZkRFfs/faSbVC
yqgDGve7MTrT14rY8EsuMpFsG3fFkG7m0qzU48hdM+0sx8mJUfZL/7kfstjdDHHR7rlJJgwYmf9m
9K1kSW8Pajt7MQTDfPmRLX4SAfnkxeiMp8EubmpreZ3sKQk74W0GfUBxLVFjLJ5sT+3oRVjG2X23
3IqrjQhUq3eyiOUKsdPZcCD718E0qlAW3BuTRCzcdCqCeItcrvdebMQmUSCd8XpSS70vRaFDhJD+
FtdpvJ8h80aDEtxjTvCCqIk5m2FtbaF9X9y+OwoYnsmmJE/8UBvtJVFx/WgtKHWcFkWOJ3kBbWu4
KcqlPmg4RvZ54D3zK761YBiT0XOwemSdXu4+pXVq78AWvMlpOseA1EMOr5tZ2K+VOzf7lNUikuJ8
jkxShBjB+y+FoW/1jJHfXDsKtsRy4l1DzC0Ld6tZdC3KvqtFfEIp/7po1dmoulfLy+8hygH6dG/t
YXEYF9ZbiU2F+Xr2XNaoqG0iQU+16u2NaMp543jVj8Uy7ojbI0uttEv0aygqIYRgQlpjQaR6mrJy
OKnMQvfWcvBCR3ZB56IkmqMB9wuyRCxLhFDnB00PKlTdFPVq7vFkzP2NWXhgPSsu+cnMrwK7m95o
NPXtLLUfBDLv6iBBkuzF/mnQwcQGQw+mRiBwZFO6MTAHbZjtih2zhaNM4HC34mrpEWKILH7wEdFt
FGvv82gVxyxv5XlR6a3TyGVfusB85rG7Tfg6Q4Dbc9ikwX1Wyl3gJWmUDfUX2TtvKUjTQ2LRZ3mL
s9AHIZq23I6Gp7ik86yiIiVrSHnTF93jxkKbyVGKKjEsAc7cNXHHpV80xn6QKVr4yvoasH6yrY5B
PKnafF1ia/Mz27aOU935mpMeS1m1m2EC3K2LCZXK/OZZjRVBXMkjrfLMLXn2W2tpWtIYYrSz8uAq
97ywkuWQ8+TeG9Pqaq49bpWU7K566rQT7+RLqpnmJln7xnRiNBAAqoUhijdIS5MfMJeHnTXVL5Y5
X48D/7hcPADBdpkSKC1JHc3Zv2RouBw1RaWHgVDNEAkNVP+W3v5QqkWGjACSLzAIbaN77wnkg0JK
KTbznKycM6oO9cYe/BUtdbWpcu8coJ0Px067UIiSdpvmF35HrwzQyfJrSz8apLtEixrQKLVVsh/l
KCKrQqTIl7x1zHLZwOumAcqR+k/ILlLkKWEGXno7kZMUjqNeHObWU5s5S8dQm1D8BbJqDmPsd0fU
OTe1pMsFOJNFsZ3cW6p96frVIK4vbjj02XwwGjdHcdJfQIHV4QDxEdVa4ISmpT6bVrU3PblFkoGQ
aimqjQAOfocFPd2WeC0R5mWncpiuJzHjiVDLm82ZFAFd6reSxBJ0EiBaZq9cjhY03DAm5fxkEp/Q
V9iF1Ohqe6+28wu2M9L+pvSGV35f0oJBxX3RLPM8+/CxdF9jGu+5ORYgh7G0o/MltlR7gT1fVGPt
fJzKhu53ay0QBqaM8qlLQqIvbuICYdDop1e6Nn7O2wFRrhfCwqZGc4xrtK6rFwBWk5vupeK/R+2S
A5u/0ev0mwcIAlbXoV6bP7M/xDORCzy/O3JCrI0mhzmkiF/Yvpi0od3XnMLZRmy4Ao1vqq4+8jpt
C2YHUZAhW+zEzWAxoQrQcbJ/bsxqM1j4oxhIvYPnbSPSxXdW/qOgVh8GtQGjjVJN0yJh93uvopz3
m5MPN7ebmle/ri5jox2KsT4LOT/5DpIOr39wgmKNsRs/F078YFYMNCgqmM1MKHVnsbAk4wmMu2kH
5KYNRZNtGZoYkSrd+IIl4QbKDJTnZZlCRNnPCcurxe7NMHBFuzFyFLGLNd6ZbbHQPcXpTerwh0k3
3LQTFTrSzchPgrPqxYPscOeJ5QHUzBkOrmAGMV2CabyghDsswr2r0Vo2FC/pEjBuZCoatjbTqoZq
Fe3ITU9NvMVVZ5DSyHFTpi9KOqeAkb2YOAa6zr8kZsD0obMK9HxLcjQz472Cdhcijt4uLlrSBMK9
T5nlVReU3dsAJefGXvJnTtHIn/SdbY7vqQp4MyZW55NKbmzAaEq6W98Yrvq8fNf76XHuXRPCsm7d
ZaZKIoOeWLPHK1ksuKo9/YV/Fpnv5APEbjDP1Vt6q3rbmTXerKTZQ6c+pRUKGfTJewvq8ia3iZn0
nQh6eICYhqGMMcq3oe9wTyzVWZXyi4Wj9yzwS9YObzVAbnsfEM69x2GNqm2moHJ2lRRvgZCPfuGd
GzPdVi29pJVhloqTdjcr9ZSUTrVrK4H4XfT6BnJklPniZvbtbdCZBu2ws56535vO1OiqWMh4bkJT
pqLezq4W9utdrLZVPzK6UP612ZM9anr5cO8ulZLjZiBVTe7rPEELx/Kakqx3O+/aaiZDPZr4H7tQ
pIPeHXjZnWZLVEOpfxtTRkxTVSzzAagXO9hKz6nOUtuImsrtoJnreqpuh7Y19sKp+p2NLYn8E2yG
/CTaNu8idyLi+E4r9UweW6BqbcrPPEbxPNWOfB9M4t6uRhvzBCmE9nhbjNRgLL0X3P9haWW+f6qW
IFBXAVmfxpdaK74ygUjcs50VqXyaeuw9IRJ2owsr3RrxkK2MwmEvM79Jv8spsyPTZpt7BgEiqwdr
iikeLZTbfTHM7VGRkeociOlkcGP7wnwo805iYx7FnjrUmfdO7+vXbaG37t4ngmzYUj1KPaIpG4uz
69eFfEuKxYasXzdC7tBJMpYfUiyQIVsgeV2XZVJuihmGXYMcNxIyYQGLnrA0Q2Z3i37RA829S2rS
QQ5MvW3g/s5YMjwVDPeZSSDz8qpx1/fVKtbHi0Fugl1jban1BrGncI30Ro3Ixrl+qwHNoNV1Z2W2
iXld2rYtr6XQzXJbjHafRPzaEfXmNH4jS3ewnXs8ZsTQznObVEdGRZYAE5T549nrGTiSfYS0d253
mlDoFFsSEo51Y4ijP+UEA5QFqn7Mthr/DR/XrXbTMl+SOSdIxHS0YsuSI8Y85JladRiTLFm2jsCM
GHoDGrGeteNw8vkzKlIxrGMsX+QhgP2026Sx8OOnyen8L52i8tvMwsitbdqkKfpujVePLw7XhLus
AgG1FLvSkJJBD+2KeaPY0pa7fsq90M/TNCKBY96zzpjCSmlVZMVNcSgSVL9x1Ve3SCebA0SpS+p0
/NoM3saTYc7qrkSnvh9yNnMExden1rYuhOkVJ7TDACKW8k3GVh7G3YJLmIbqzNpFRwvnrR5BXkdt
QYVY4Bkqq0btYtzIm9obOWWRngdFbe3doRA7LW8ZLNdTHDKAps2NySTwvfmAFy3bxAke1KFq73QN
BSOREPrWsDo7sjOaKOH5+Va0YuAATXqWKnLH70ttpnx23iUu5Gdkkwm0VifXTk0w8jRJr7wrexxF
sdTlwRq7J0bDHXFzaA0367oMvx42GqtFrAbGynkwXaM7V9kUoGWV62hGqFOMo/kAfesuxZllyoKp
E4pkbKbDPZjIK3PoT0qisx41JL6Gk0AczhDH2xahBsr+bmFGRzIN6pHMpPFSasZzkNUA1BWONEYH
8X412W/qPPDD2moFrHidQWDBBqeR7R5VMftSti7BKPA3TGO7HWobk6YvmNb0KtQGXO4m3QBi6jLY
ZUUl7gEg93c4bM/uMHjI4ClghmSJubxmgnkardwLJB94wObuudPdfJeAU3tEe3qpFuebP8Y7W9jj
qWTGuAPHbu8Be9nfYrYF2zxLma07iY/JxOG3njMtVl1sqU0FOgSZ3HysVOABXrKz27mwtciZk/6Y
qfJlKPX4kPHAX1dZx8+/jdlADw3XR24R5rLu3RovaKKh6XtUkgBAB6Fxh6de0EVW0XQkVjA8y/il
X7NQ0++q1jK2ssDiy7gJmXRejnswM3CW9eEGf24dkqESfEHymuF2TukzenYpBRrna02xhFJz6V1i
e5qjYEFfMZNF0nYdPl7s0M0yuRunGDk5/KqVpxYL+rWKXVopHNNDt5Rkvqx+XKY4vj1tsRf4eEpZ
yDHJwWHEKpPSTyft3iwhAnhLjTDeNO7n2S2asFQ67fCk+3uHTU5k0N/u2qKwutCdU9TiKqjePUs8
p9aUU51qKWsz715vB3sHIoLIjCn50rqafvaLxso2ttl8NtsKA01H6YCL4DkuiF6ZaoPQhY4FShp7
fhfS+lXrPsPZjTi3ierWcZXbjnikPLceRYkvnmYxeVKudTcV2beswmTrKfFUGcWTO0sBnF98KUwr
ubNKr7zynHJce+hlR7zzcKZlMTCfxMsl1fH4F0wVw6ouvCgoMjJHCI2izy2be+UGeTRWnYxkHBR4
Mcc5flkSetaqqLyTqbDsYNRbCLTPizdhcijXmDH60PMXtXWDCtbR5BT7uPI2BnaZ0NWbaee3hbHB
rsEJVVBthK2TvOECvS9XVeCka1g9Gyfe1Xn9XpX6cEUQyo9iZAURa3F9i/MZgFaWAu9MD4RQyOdE
IlggxKwn1hDVRD52HSeICI65IIaFYGh9k83jmbQ5TCctjZRXY6yOe8rWsQq6Y4dazvHUTZlM3Z0h
gyvVtFilGJnRoBYvDJKSsyOBVJVjbz1UmctGAQv/BnfWfVK5J8FFGjmUHgf24WmEXbXaunidw0bX
f5RJa/Dm109yXi6Nnx0HkX63XDx/fdMmu6LL61dcuW44u/EY1u1Q7V0iX67bfr7tOo1FSgISZ1Mq
99GO7f4I6My5xUpWRlRwGg6B1agYOIMBA2i0jrEFmCdfcyNI1q4SzTuWDi+/2WTuK4tEPo2em+dU
q66g/dXQEkbMlAo7wVSnrJfdFFSDqN+KuQy4Ol1wyX2rLVdMP4NbTTP0jcLeu3MNzbh0rZ3s3N7M
j9OAVQSHoevf+Qmz40yZ4zMvXr8pOnNcX2Nsg+OtXotnnoantFPoFGfva84YPUpGhrM4GClrZQP8
NanezNnQ7pnPV9dUTBG7xfWHwOkv59bfx2MTH3qu5a0RC/2o2bi1RB9UX/s5fc504/vikbBievOL
bhWjCNFpmnuzdieMpJ1BGFcdsNCKn6RjrVWROmT8vPcGVtljY/uKEihIfFqJoSFVRb0Tet1vXPT1
eHhG42JmKXkQTC3ptGltOD9zI8Q6Ndx5S57sKeum3eRpnzN3SbaZcrJjw1t9cFIh2A92cbynlPCQ
81awTTLTOSym214Jq3hTVZkcdfKTnrSe2II4naOmWJZD7tLVL51o9pNp5BHENHs3sps4JbNrcbzl
tHcB31jhWPO2xpULLgqomRtrZ5TCUep752moHyG0PFWmXWwJw/QvOly/i5N6Z16W7ERWikUdhqXT
z4dv9tCwQ8pJEASJP50WGCnbtmPdGcgiOZNOH1l2/CYDY3yAYno1ZuxtAn1bWsklsQQRQKqATBMQ
UpTOo3MmSZXJsEYbyxtjDNOhix3n0gqqsk3PyL/N8uKn3u8vCYsu2TdZd/WP/nfZ0J+URjewaB56
+f17f3lrfv+b/wsFRsYKdfvXkPZjJ9++l78qkj4+4B/aInhtqLwB7q2UOBsF0U9tkWV/MgFqU6SB
JUTDZ6I4+wPTbn0CjmWbOuhS04Skzh/9XVtkBp8QxKEvsvgkbACQV/8FTDssid+UjAya0GYiUQL+
C3/a/U3Ph8QCSYLHFVBPU86D7pTLq4wRX/iTubzG9RBbGO1U950SonkWpjaXu2Q0R+/OS1N8q1ZN
x7Gdiwrcw1K52Q7tCXZOxL7ONYKQDN9rUD2qnFg3hg0Oap+pzMWzXqyTQMYDUa8sZKiOHXPZKgsO
F4gzra13leazSbK9eSB/ysK8e5WAwliihEueJrTINGNHO1ieyfLrjiXuissi5CAODk3pqm6pAGqr
eCbbSmp1+93urK4PHeA44tzbtpaGlSntYE86b21GLbmn9YNpsVY/jnXalFs2Cz2L7DSuj8AahXEw
zH4gVM0aemBGWcCNliDM6nmdPC1h0qGDrqkL1xgOFrE+xXo+89ZWY95+ZbdTAu2bhLO6Hktj2jSJ
L/RI4es6FS7woiO0mgLblq3Heug34Jg2ceUP1daoHHaV0DrUXStBQW2SKRv3uVvWc7SIOAAkMwxd
xtGhk0CKe864tHEnnjskzIB+5mD+ogsBLqKziNpQ2aKzOPUr54qmdxQ7KjCrvsTW8JanXj8e9DhP
EaxUDtWahkEC9FSeEWfX4fjHEygtRlQj3jyynoRZvuPZXu4rq1yYQjZ5fEgSOr0wp0+/AuBQ5lu7
rmPFuBitDZNWqDqKOOI1mSphi9kQ9yyjltktOorMZbte107M+he3/xKZyDcUV4rk+8JOMDN8kXyr
WPAxlGPDzILvSw3agUzChHa9QpPzrtCC+dt+LrQvHqoxlDKstPaeBPERlqymLlVgcdlQhmvfgj7t
5DbtBlqfIKhsqvjF8V8bZZNVk6uchcI8JlaYe7kQuJ6a/LrL9ZEnc8j6eAN0QbTgjwztB0FJ9dXQ
T8a8t9t0nriURdzsbdnnPXnMXYvDjg1WSpbbJIz+m3CJzURsF4xnZrcJCBeBCkS8MlYY/MhXVgu9
KiggobqOCPR9A5jF3SO9YN6UuynKI6okWh7K6QljW6bn91Bqajyz+Ds13pw+ndlHiDI9mCYRnh2W
YVvkB0MrVqI4FcnEC0QAzSZfzdq0Cfi2x58m7uHD0c2KIOneO33JuOUz55Ctxm/nwwOu//SDNy2F
WpEb7WPNk3Atsim7apGEAnPxRkkEbhPsltYy6caD6uaX4/X2p7b716iH331Aq17WRlPO4QlhWLd/
O7MqwmwNTVGfQS1lez6mIJUCSGu8gcbPpJj/XGp/M1YE+7++1C5vc9333/90q60f8fNWsx0uKNJD
PFTa3CBgfv+41fgT3QDryGyY/zV/vdU0w/wEgHe1PJnY4hzL+ee1tv4Z+lb0ArrLxWcjJvor99qf
b7X1E8MfIE6Myw19Ll/nn9XVWmsoeI7TOjEI0j3LbetqcNNix1n6LYb0c/jlR/PfPJCryP6fFoT1
05ELZeEcw2HJfe6uD+wvYm6bI5lzqwnCvouRwsx462PSUf8Hi8pvmvG/fxqHhTHSYmK6f3fQpKWG
SbLsg9BoAxBtqk1ONJHwFPi2zqvQZh93neigx5lZyGuuruvJNv8HnfzHZ/n9m8X0hO+PaQ9s59/e
Pjm1OlF56+K0kfXXvNSTu6XYL3mc/6g5v9+BhxD5BJ/uVLlwMcgJVLtcE1JuBRrYW6GW5SVvqUNZ
3vCBwjCKH4VnNvetwq/KnBpUe90XV1mnASbSuS7PBkGJ7obxGzvDIPZ3wyTtY8LCyNpwt+ebNtVj
os50VGpVX+rvPiA1O3JBLYlwdLtdnZjDF5qB8csi51s7aOJrdA8G8axpvQv8anz0NFNsDE3mUaX8
CtUeh1j68/f3n7Pkb6vb7l8fJdt2eOtrmb2V/7UfMvH97ddDZf3Qn2eKYXwi/GTl3XKk+B6S+j/O
FOeTy5GC/t3EdIP8fYUj/1Epf/r42/wRi1vDJ4buH5Wyxr9HnCwfZkD/plw2/1KpbP126+CkdXRC
TEzaYw4qiuY/v+RFUdXNIGZgkCk1pQZLzdon0pu+L3rK8pXBJWN6y5iNxwYsAWPFoRUspLnw5aVE
2DNGlUs8CaylkXnx5NEIbmPlFq9BxiyGEczYiHAItOFbVuvam9OuUlRbTzvEJOQZddHCEH3NC7D9
R13M6FWQnYt+l82++4o2C/YiSTmrGAHCwlYjLwiGpZ1OR7uxTHE1eJrVhk0LTuj4y2/zvzn9frMg
cdTTzZOOZ63+OQ783w6ExF4mp3F88FIZrEoz054NxPBHpI3pVZlrBrIS0qvDuKqTl3//mf987vKI
rFUAaYp4uT3MSL8H2aXGgH4FohMobNQ7Ln55rFjN5d9/ko8ws38eePy7+vrQcV2xgDS4mH77/ojO
BqHmsmgeciNZ4TVAPLKlcJjCGwgJj07eCcWGhPDnO03pCjUKaDMjTDWEcttuXFyZRdPQFIjFZglj
OmQOL69srWOHWOQzQGetTLAcDKUJswf5N/Js4LAD8WpjZ8MPxP70ZASKPWsv+xaEPOQcG9+wo8po
6Mfe2fWJNUQetJCHAmjG+9yUbc22yAms8b4gYPR+GI3ps2y99LpAhvBD1jgkoibR5+VETJD+Zuke
oe6ITZSkukSS3NZQ3tZNUPOV6S9htEgfAXjogdWeKotpZKTNZK1sJaqt/AK0Mlgiu65IDkZ0g+Cq
tfX2M8ATGyIm097vvouoZjMVi29uiyVGkVbnnYceMCnjflPPg6sf7JbR8l3M034bJGWKKdKsFU1E
YxqvJiNIJvTawOAqS1T9vSK1eTqosZ0eFlakNmDUAJxSR5ASQ3UWUky5dKK/z0XsZhMABIwiqL0k
SI6GYEG0fkgCpthpv9pOgpbIDFKqyX//7BhUSL9WBjqnks+p5pK0SEamvpqEfq0MtKXOirJ7r/20
Pjmt1O4U0B0kpD7UyLFEWN+iZRn4hj+PaTExJ7OuK1GyLGnXKbiRJj8rlf/cQX/z+NH/mzuoTwm2
zv509awf8fdy1vuEB3c92LGPs6NePet/H9J8lKXGOr4xWUdgwv7H1WPYBPDhT6QC0nXTZrTzj6vH
+oRlcU0F8PiD1Xdv/ZViFlb3n54irMJksHHCQQswbBvT5fqU/VJf5pDp9N6d0jApjNo7QYxzbs3G
aVF4p2YiT8CvEiTGMCSBtxU6WQFepIpFQ/krSY2XuW3K1zaVNh5v+FRmynJqMOU588r8M9wvlZ7S
yUqxak0oyCO9JC55a6SQgI59m5fZSQ51vEIic8Pe53Sjn4E9x7eQGlEV4fQwmkhz5pbHGS3je9+I
4gt0TMNDv9lJZIXkwz/QQrYzykZOkA0w2obUC7/B/V1OY3ZntVZ/G/PKo5t3E2fCmiyTmqyDgotj
acemiPK+kWcz6BPnlM+caCj9dOnsW+E0xhMv/dgcW9RbM0vxoGz59kWSHGXdBzGELtSou6nSE/K3
9TbQb4Q9axKxmLcuA2LgX+GSkNq9cT3JnCOkEKyUSTon2IabvO4XDufRR86IqKKdxyZ0czcfw7Hv
ZYeylAKgQYxBDvnWqWXjQogTxpqvPiGdCIcZufTy4OV10j0qeIHOAtnYSTv/q6kD1BvO+C16fbhT
XpdiUmuVlubBNfA1txvv2YevoeRVl9brnarYgUNdzga7apf7xc2xgG0U3xQ2iQKNgELIxRoVIfwA
gmi1SgTejounG7YwFxAeVm5rkRqI8rU/Z0NZfDEYtuXMXLy09W/HOTW4XqZ0xmYBzE49JCXvCxpA
4FBs1UxD3NdtaxUXhmlsw71SjSMKn1xqkQughziEdgDP7cuAxbWRLDXEAsLczePSwzhzgdaMyBTq
sQ2yw+yYw7ETw9RxicUoiXIIiwTD5g7rCzuRk7dz58TmqUqUbp3MGYHOpZ5HMs2BUAsMOBUT+Mko
+lt6AT7SsHjmQDx7dkT0ldft+2TxbznVJwNjFCZqtvSJuuI3lN9kTiGaQzD4qJQKlDevnpejxwtr
f1yfWzdW2c7Vp3w6IvKmqcvcASiu73ftuGU6NJvoeXp8SXaeWQShYwgS0ejIyfxiaoAaIj8jdIb2
Uw3tOZhgqIcz/mI3AdeVNPLOCKSHSr8Zs8Ok9M5BTPGR8a1YxBtP9CGwCs2UtnJHSj3x4OjoiQrn
qiQ2PA5KVcLQYlzFOmEGEcH07SN6XDeSWlCifOST5z314Suqda+/mT+SzBlHkWqO7k1vstD5CD3P
ekZ46Id/ZqIjdLEujP7ISk9RNMZQv/o1Q/0jT71NUvdWb5UINuhx4u0ArTndIMOR18YayE7TPdob
Qxn+XQujrzyU05rebteddk4/Mt3Hj3z3jNkQyueP3HdnjYBHRk4avK4hB0WCVuCx8j4S46HM+Q/D
GiMffCTKo1ckXR6lXXqXELS157OSPt9BCwNAba+p9PZHQr072Crd6Yzpjh42NvQILMlElI9rtr3r
EnMPk5vE+yxeE+AXPciLjQYj8OQPJKhFgmfkzp1j7z5lme9uOU0RByqjwz+H0kY5YeI5gKor+HXI
Tmo/ecqRhr11oHhY9FSrBXfMOmPatXbMuyCLrMTTHFT4qUD5fZ0Wo7WjWm/1L25PY8vsOfaPNrUa
RYploCeJdT/bEMy1ekqwHKKNmad2WPH31E51EKN1Lgs1Msh1U/1ELdnMIW9I9QOvfHmWrI6elCjb
9KgvGFdr0JDt+MAokXNkpoz8zojGc06ZBaYgTPK4Yb8929eNgZZ46yqdRZ41Eh0QTUY+X7uTz2Vg
DjpsXd93Ox8H5Kq2zfA23S2yqlCqpL0rQ5aJHTt9Bi7LVcGZdysKr3CQAgteqMRUSuCsDIzPrtZP
nBP2MN9Jp0m07TwnMcvthB25fwMPNVNtWJYI4UJT19etIMqyvt7gZZicKfIKi1+BrDq32aLAZlWp
fHcMXpo8ISQx7jm8Qs/USFsyeqquMGc8PKk1bAR/rJ1KlFGz5rp3WR5kvbWz3RKhc4HZx1+TGvQX
qZVaf3LnHP2xa/ar15gJgbfBvWS8m7rUBGvrtBOnppzYAuqmxe0HtxlGHXV7UII4s4x3wexU7rFo
oC8B8s3mIJxJJOoRMZfS3VSaiJFcEPMUjoz5mbIibrgwZE0LUGuUp2qrtS4KjxbG4PA0BvbwEC+O
54ZdWba3vAJ8r4Grw/ANpKaOVRbzbTMWrV+guhcYTaeUSBGjq+hAcjMJBqQuS8E4xKHZLH7Qn3j+
kWejIf6L+RlaGtwJ6xc5y8IJg4BhCTMQt3z2io75Mc6vIXnUUkdrrvWst9uveafn/HTNuq5qYmE/
bC8jGiEEvKhmsmW3NNTrkemqkfkMvgV3x5OgPXdGhyap0c3uXkHmS3dgJnzAjj0REdg/5tuCn9yq
i1g37FrcGzFWgSBFT6oV5Rt/b372FBEmc84wLDRXE9PIXvV67EpfD4OxbV8dYzQX7OITHqtlRFGI
9wW7lIZ/I4lIJRPXbD2yh4A+69YM4saHuBcsL+R32BgJK/U5R1B2yYqkVqEns+audFP5aNH+ACe2
CNjeVTZ3I3rzAPUDz1cN9poodb7qtA5cdORsdmGak2kTdpaOmrUAWzVtnCCpUX9NlU2YBKacq7gb
J9yKokoOXKc9SG9XFRjiEN/tU9fuT4Jvpdt4RSHvNWcCMJkMbX5lgUetYeY69XPnj/JaJTHITWDC
uCfypntHieHcF0Vc2ZGhN1h0Zz+PUYHEWDqAnSOXLW0n6DdIF8R+qcbRO9L84ufFp2i4rKmcSux0
q6xhnWbNSQPgKcFdj817v6SOFbrpJF8pzwaTajK1vnG6TtzDNgYPdO4Fe3Tdj+VN6jUi3QSLahnU
E/8MejyIkWHxKI1ICeIMJ77RFVez1ZhUm36jf3PbtNBgmI5wcKQTsFbzZ6QTYdW64pF2zRLnqUqQ
8eWVT8EjRM1+ZXBx8O+D1If+l0rlftaNAh08qDBXXKW8ncC/A5lz0mu4HLDVYAPeLoQSiGiwG1Ft
vQ/POgEW6vOAM+Q1/zC2E2qFMMhf3KLY6FQvLFGCocIagum53wzeor3Lwc90BMwV/nUIDihUZDbH
pIGILrHhXc7+0/r54QBOmMERSFotUt7yp3m/iSG4cV20gwX0WMPY1NBaG4c6GadqB77UvZliKzUj
UOwleUhzaZEoUFfaZfBqaew1SsEMVepCYd5A4wLPiV4XVjgK7KjuKn9bl5JZaVVp4/0Y2x0pkw6V
ImSAn8yD3lzABuBVcb7XfEv6wzh1Q8TgYBLPtW0sZYCO3M6CvSKLtgs9NLH6PesYw3uUnc1m162L
7iquS6Uxde2bO1CFGCdKJqcvQVuK0tpnAWuk3bxokuM483AABKE7Ntl0aUezgfQ0ipjqby545QHg
Dhjjd4XfBncS691NIgXPSJYO033srpzC2mqMKRRMpnXmwmNrRJpZs30Mbd2WMWd/RanQ2pWK7KrD
MJKoZn72kzJrzpicWVNXKdzx0EWqPId53SRvpL7gr55nvEUh3upyb2Ktc6MCqDueQEyV/f8HfeX/
pkjCZ7Txr/vvx/T7f+3fqq9/7sDXj/nZgZNN+4n2G5uKbXFlrljBP1pwzSDpnhEK/z/7vpWbQ3f+
B4TF+gTJynd0nfadlnvNov27UIJ/8ANqBiwQQoNLtPZf6cGBQP6pB3c8y1sFGTT1HrwXuIfsrn7t
wRuaCJwY5Z3Jsoegozn3vwj68Dur8ni1WyePRXNjGxTUj54KupiwqDZ4pEUd35cGlmyY6H5+Whq2
DVzifvlizbo/gTrPgyMMc+tFxZmp761Wt4E8ZMt97a7dtd7YY3picuRpV62HtOEwzkP2NPR6+0WS
5aCgkE5jv3Nk3LWXTEt1/f+xdybLcSNpl32VstpDBocDcGDRm0BEcKZIiuKgDYykRMwz4Bhe51/1
op+iXqwPqMxOkqmSTL3OKrMyqxyECAQG9/vdey45K/xvQet4UFVL9EiXNnFrOzXUGGAQqsCW4EDD
bKBqyVZtqLTYpJpOBXgK2A4Dt5BkTyw9ksPJ4tDGUsh9Enit0RKuHHSy7mV8uujAurb9nj+SF2Pd
SHiPbePZRJ3N8AkDqKJVg/ycv1lSm0AUbokq3KZy8BlTewL/3GSDI3Zn0LX7zu3DHH/ziDHSwevf
kNoZVR30WqflzsgmfV2bdA72PHjtTdOwFiJ+oW14zLbPkq6FZM37VzSYVcltGrhCbSgJhrnWHEiM
ardZ2is0t8JubpETcoxgfmMkO3eaStYjbZqIHYyPnAQXOSu87l6rzhODR+QGKpRHqH9k1HY4qxS7
9Dxiog4i0AfToZFj1Sef7luBJm391RExDj3fZkG1hRCNGwDqPUtMQLZkkeaatNEOsKm1+mZNFQVN
NiQ5kRZjASmczqa46dj48VqrM82/tTi09YrWZkXT5XhwNprureMcgG6/VxD1oiAjrjbuLKuwz00v
Y+rmmCLfMpYDY1/E/kLzV9Xz5renDANMYoRT8s9DDXbV0df/9W+E25891c4ehjbpH8q3T7WXf+mP
xxoaIYoiZDYeQp5QnuIB9V1ZxEX9wWQ+Be2J+j/Yjit38Y/HmqU+SLCAPAwZ9JpCuvytPx9r9gcK
YvjL1jrxQpq3fuex9reHGgM30FceDjBUSqxmbx9qltv7EN8TcAawgblhww3BaDN4dU5+MB96Ozjj
ybkeRDHWA3nIbNxe50ev1Eu7KFRkYsiWSzSchYN5P+SKcHBNC/bPD/TDb+PTSM74H+DCe4YjdTR+
7s/+PWsl1HOBrnnVz2WVbX/3MMiwmNJsl3EgPxw/6evvQ0JwSt3GuZMMrL1didBwXYE4CX9x2tbT
8tfYaT1tHMZX6MsCiKJ6P9yyKPugKEfeObamXNBM/LOIdfyGR7mgh7qyz9TYeMcScPovvt+PDozx
EPMh+jbq9vp7vvq9mMWbA0Uld7IA4iFF0RPm6JIqoNERFTErrG09u+n5bCTNL4w96wj1/VdmqwGL
zeOG4W55e+Qqqdg/iuWusaI+/cxGaVw7fNG59mw2DPOwlyV+BncKVb6vHItoWQXTpv7FZfT369US
SCCcf65ZS743j7hzUue8Cu6GNObd10TXTU17OvNf8dsH8l3HYb7o0ofE6PTd3TcaSF4qlndGnzX7
cHCanc5oJ/Ep2P3FiBa04PtT6/L04S8zXFCuy6D87aktXcMYzSY+X2ZJAI1WgZiuhnDiPsFCV3xK
cNoL4iCZbwfMAMNjRW69h9m5loN3s7vgg3O1FW+6fiRyVdJq/xgqWAEbQtDyoRj7tNxEjLrLAFGj
DEliISnusLJpcgrzQrTTahPPIbcS5e6JbGi4xG6t/XrNTfICH+GiPFHGSVSEtUhMSDtMEWzRw1iD
G3akMck1UhkHhitldxJKsZx5zjKcJgu8/z0uSS/Zj81QP3iFLe2zDoBaeen5RnwrXSagQS4nsyII
FIGLstNUM3oVUn+sG3doaBAYPWYALkkMmhOF/cnVZTEF2Jj6elfPIRPKYlwyP0Bxqr4KR4Ewz8na
66OQ0cr1rEeTnU2NdoQyVxjqsE6i7ohQaWySBnerKWjQutyNwzwQk2Rkq804hPO00w5AjGv0zkWe
kKyd2evS0/IlZoL8tTVLpupkqazM3GAKcsMH0XpUKAyuG14t2jH6cz2AZw8myBH0agp3AoRiHpgG
nNHjpqdOxvxkE3mT5hYQujQuq8HtSIyLcAKbCnsKSMWSXeBVylpkmsLIcz9XGxn2vUCXq+sWYoVd
j7QWnhuLY7TtfV0DDpCXFhlHbFQmWZ7uChyHGFA20twI3U9j5Vc9kba2aeegl0PWJyeFaLPG3As7
1RaLRaY6GAYAK5CGQN8vZsUG+3pdtQKqDIwFV6W5j1TCjx8YArGr3Roiq3KJqceKVHMbMuVgPJ4Q
7ayjDbPuyKa6jnmVjxRsOU5/jTC0MFCVZtE+L2ho4Ags0238gAFsW4enWkblMF84VpICi4C+IduU
DMjsANPBQWyU5WcE35TYrRMyNQRU0NSy3tqSQ9HGk0R1c+Q3HUDFoW/MAtCbmZknmgSUedDJhH7Y
uUKhJe7gnfmxG9VHlSi8W9lqAvw9quO3NK+s6Lme2sE+72bMEqyew1p9tCJtfOw92kcOJp568c3s
xcy16UkyLaysU7FchDA1LpnGOdHHCQV1wRBWpvdT1afqgAkC/fOb3l7g622sEWhCbIl6OIgX15On
PWgx95AJUaspP5rsdeoSUd4iyri5czPLpPaD3EOyEwt5k4AtfUkhzDip+jFiQt3vKQebkIah3vOP
2pMJQ5BqviG6Q/2Dz9f7VEh8nkds3ddiQQL8mPSDgEA2Y/i5S2cCE9ezW5jxV7/oG5fCyEZqpNdi
FmR2naGwqlvQcz6VZhO3u3+Wmo0LcCHsU/zY2u8Llu7a7GEkEBZvdfo5W5I2H4KkxXh6jepTOkxx
qmgZeNZg6zg1umjht4wjmCHE4C9mpKNy59HWjvBHJvCyc1yoZiLBxrPRDlNK5n/aNndJisa8mYfa
Oh3zeomDWrT5pUD+uhjaNIUl1naRv+1zBA0wLyGjSvy04nloOKH71YfgBWWn7TyQtXLnLU5Fl1jy
qOOzgidLhxg/ZMkBZm/esElBrhr5wQ0vI5lPNx3sHFKM5QqhSiidNTlFLq8hql088CG21tchc4jP
FTIownpU2NHWrxA69zp1E3dvGaHjQgLEkBWEThufRZVK7rt5lHQZU3h4IZg4SGDaBlCerAuNMQCT
Q9wHsk/xEbwij3YBT+oGtGD0xUPAhkOXGeG9aaXVE1FFfT05IzAVFVvpt9heRhHEXdJ9IXVn0vXB
FoeNGCLqZmCviuDJTuy+4udDH3ZSdnax7AxnA9jc/+L4ZUJDld2WJwthyBXxN3a33djF97PnFI+x
NdJLY7Vl89gjDE+BS6vOUU1kKkEntUZq68RSHGWGbQ57byo8zTZzSR6hwziXuplz6ioG+ZAWBplF
7c1lBvyxST4JrBlf4knYnwcQE088odJ0VyHreltecwJTvQIXEdQMGPbjbC4DtL9YPU/RBH1s4TCM
TRtc6luQyIizSe6XeJH6wbxaLHtFvfUtQdiatSJZOAdoEMBV/OJ7vjRERnLsGT2A3BwFuc6eLXda
AkRFBrNme1umiIGUVmXjuQme/WRhLTpfzI5tPQ8UiZ12hh4/5fwC4xZ7EUCXMgMCcMatE55X6QKS
AohiCCLFX8jRSgPtYAvFAAr/wlsSdkHqTU+yrBVEWM04lUaxLHqaU1WSHkTVZYY9GzwLLXRoPOOz
U53nXQgMx1zG+rEdyUZvYqH5XWD2Fg+u1yLHVS7LjL2cS2fNgauSokpm7vU2WuqRHK+uW8YjXqdR
84tqOI0zRzMLSboy3TdGmN1xy5TiYKQsmcFi2BXMefKeCCDuUOdKdsm07F+W8v/YYdi5ssL773rc
951rMnSvvZgv/873jasrP6yiGq46z5RKwJf7c9/quB8cuOdYMUFvrc5vdsh/bFtJIn5guYxRBYck
/8v6+f/tWw3L/ODw5sUP5QobCcL/PT1u3WT9tVXwLMt3TMJP6HQWBxLv3ZhLisKcZWqi4EGJYy7v
6TO1VBDf8RPQjwT3Yt91jUtlHaiETV8t6QMNvuq5IaDxi8X126X1y0cR9DPwrdip2/ZqEXq9X4Ky
1RmeSnCQ4fAAvAkUSBnJcKio/I0Cpj39JXGK8KlZ37avfrQfbK3XHcLrs2BDoGabhPXVht8Ebfrt
odmcAGmTSwWlPL7BysCSrpy+pROgwwg4788P9nZ7jc6Kdx/CPixsmmUw4r47GBxxF4qDx7STpqLt
HA8Psjayg/+fg3jYfflaJmTtt9+IKX4L+sSot1aRiCPM3Xq7YLz/9POjWOtO8s2JUxyAn2pVUBBZ
Xojbr/a4VF4TgjIH+qn8j1FNpBI5srkEcrZEN40LXoVaSH8gUYllYHEcgL8rYcveZhVQMewstYAe
RtfvAm/OG/wTTssmt2mmmmgxXx4rk3Ls5WNo2L/Ym9vcXe8/uIfHEjMaVS4EYda//+qDwyolQty7
w5a2WcMPBkrN5302eqyJvczu9yGmSN42FY7OcFnOKLz1r2M7JEPW6CoEF5cWsB8ZcE7beTZ8GdSF
P90m63STbVHp3dlVHF76BSErxm6WRox2iRR73SSv4Qn2N8JMbYaNcxwHsNyy8CgWHfsQwY90ZA0L
HBPLAqCzqagTVAyOI88/8rtWLRvZ2oMT+GAHb3i73bQTy/1DuVprGdUPijh4uq52ZN2VPsFsp59+
9wLmMxBawOWHL9MRq438zblzalY7rFXXAV12BkEBN3Xiq18c5W/3pMIp7KzCAc+DdaTx9ih9MnWF
6KlCHM2+2frUqOIxCSf0V6p3KMwsg59fy3+/lJHuyOKw6+SB7byvb3GNonaGuO23CAAwYQfILKOL
w4TAmrlpuGC3IFu83/+SCBYMr2kuIGjz3hONQYDuH2ia2DGGi64FoEKajl289C/KOcl/8RX/9uRZ
X0OOqVDCeOKzT3t7ShcuDk1XHw7nOCX21o5iO/ggyX5+IoXFH/PmoYBjAl8/dGCebzxO3/9yorYS
Vr4+pO10vgH9XiS70qOTdNNUiQdArj7FEsdAI/HZE24rw2R0gEyrrt1ZOx+TTsLwfvlM/yxQ/r2K
e/99fXLw8Pi25GH9x78vTfDdsopgAYEngfUJoKc/lybeB/y2PM55xaKmk0jgBv9TUUdQx52EyxeM
BiqYyyX2h6JuyA8+/38VqJH7yHGhG/9GpPqteviSSaBLafXr8suj7q2rhVcPaDv3VNMR/yAcnV4S
f+22UCBIPXeWPH91Ri6+X5j/PQbJ5EBivRS+QIK2BGuAd3dFX6s5pI0b1kZNETii2wZIKDDVOGx3
Pz/Su/vv+5HQ8IlZcKLwNb/9TsDscNrh/FiTLyA+beZt0zz94tX29sS9fB3e+fxovPhZTPnvFMrI
YQvRcnM5iWoOI7+KPnYz40Wqudll/vz7EFJ8e6vzKMHoRyIIrZkVKUvWt98olFA+I9A8BL5x2Q3g
gsMzv8HIsWvwctZbDE2oJ9HSubs8Qms6YYoS0hORLHIth3ZJmi0oSUjhZdQ1sJqIZeCaa3kosaur
lk8Qu00J9FwWOoA8bFnnUdxlH7NRWu1Bb8roCdufDybSGbByGZWqbn0nnIsA+0cpMFOO/E0ratzn
pFxSFh1mzJgUBp0DgzYxVMAfYaeXc9FwYEEY/qttTAl+VGlhRzIAtzhMBgFUH4epou9tsGTLVhKk
IrNjzZ8t8VzgIROF1pu27dWT8kuVB9oK8blOGZMUJG8130+dqe/izlZpANQbA02ba7QPwiFTv+mV
LI517DTjng6P7hsZ5SJEGZ3mR6Sf6XYai+K5yBPQE1U2oq3SDno1sX2mbxOmEnSmyo6NwO8S584r
KpuKjLIyHruhUZ9Du8g+h1QUUyRsh5B2rAGbCkXYRTrceWmaW+ZWxEV/V3jj8HGBqqhpMMvqLzax
vyuLZWS0seDdnBaG8CiusGFhEND0+7sWceKx7JLkkbtmeIhnn6aTdKkwPoaUcrHHlVb3oMBlwfIU
/DIm5GrmYxHeTjC3M2qR1TfjvbVuTKiNnucuYJHq3WNQkueW7DCwtJEGkmlJCHRWo7PbyfLmZkMm
9SN74ZhhytBnn8qhRdkrs8K+EXoyjI0AQveY+H5PeV0+3jQILt6GZHzyhEev+wSP2cr31kzpcpvR
Rg0iyc0B1S7RdOr5kwvhUOfEieJ6Mr+ZtGk+ASqjy8ii8NDZmLqNMNtazYDxCUmXobmnyYyWqTim
WJx1g98nxmlu5SGKaFLWIqCUO6wYmjvlZW/6wxDkaKnhdmhn1naiikBuectSLJfTMkYXZSH0lwz4
3CPm7UhdwXiK7gZimPGm6VdHIfYAmlJmkFz9phnMUfDXrWrZaZCq9Fn0bQh7HPz8U9d0knL2RA13
okYq2FhqxGhG1HwMGnA5IOjDqaEBRFUqhf5sZOjTJrlTPOZ4v/JpKa4odIpPyYHGrOR558Mf8LoC
2p2XzV/gUaA75w1lNMiMDpClOsy5y3KOmIO4aeuvIu5Mhyitg8mzHIzR3oIKACjEdOIzIqbnb1vT
jb/SZ0IUNu5idV/Ixr20Wia7QZWrMF0/TIYRsfXbS3MIHYioaIRQujKR1bt8Mrn+zZr537Ze5DRC
RC2ce+hDyZMHpuVirsH+bunt5LrxuwjZK0lNtXbFysLC4x3G7WapJn2HhY9ig5H772niArqSqXWH
S5hfK+uH8Rwn8vzN01R5b4YG/30QxmWVA50KvR0ex3LYYr3DFpURAzC2TTjZNy2PzC9taHgjiqyE
7cwDpy0Ap4flQ1LMkbHpYKpzRUUzPdy4GslqyFDSKhHHdQrEkr2ijV9BzmdV0fR8TdugNDcyis9g
E/gH2ETAuuSZNhXbKIrl8yK4VCZ/AqDnV27XbKckNKhCzgll7ZJ8xncDmiTfWXY1XkV8gWxPlAJ+
a+0SJGlzK9vaOIbVvnMZGm5o1kpXwHfiAJ+dvcw70J2TosilFsqWi3cZMJUY7wXpkSkQRcJnwi4z
5kFd9xYPs7zKLhy0OvvQMqts5ye16WFfnqA3EU0pjum2BWSbVKKttwkWNYRAnI8MmXg+K3yvDL6O
5sFr5Y6dUYnjZ5yYELEQdy5aXVDmGAKweLK5WgE+WQNuujz28gJc4AAqDg/gUGziwY/vSY6SqkQH
jr4lAvlvFzmpvrDzgo1xlMIVo5ejnz4NLvRavoLdzFSgkLM/zErfZ/4xVX4SJHKGMpkJ3T2FOhzi
AAAZNEmZ1zx8O3x7h34ZAUZOxjJptrVq7dvSLqOcrS5A0TgxzG9DWDX2ZkaHoJqX5l7pAWLbsAgq
zI299PLQQHM8yuzSo0wDjfxUt7FDso2+knlw8mszy/1Ho3HaL4LSC8qIkOW77dj20ZlTeN15L81a
HvgEGDRDXYYCgRPHSbIt2jz5bKjafByrZLqywa0WAW93hIcK3fyiwEhaBfZstU91NorbKNZYbvrR
CFNMOaDiNw1jCaY0rmoeTZ5tu3zwJNZPK6weyzEfL6vWlBgGW3HBa0Gdd3ULxtaYLCR0pZ5wKJIp
wvyvLUbRyOCHmTdiUx/d9TqPWl4yTepAVKLtpLtGs4yv/IKh3r4lb/Y1IwHgBpBQ4PSiJUOnIj5K
AYUt6vbYSMACBZGrzAhH0Wq7Hya3JWOJbnXUc/E9NpwNUNgkd1Y2jloOlZVQbFVEBEpLn87lrJz9
LPAkKhAlT4JbEupp+snPPfepXZru0iH/Y3CxaeC9totJkh7YHlN+n6KXR1Z3UOB0KwMzSZdbrlDx
UGGgpORmgscOs2RGoZYCCX1nlgUuVK9O+/uFXqUM9SDhOZC0Gi9lmA7Tx2apRX5aDXkRBSEPYIGf
W6YPSV3LbN9YnrpkdVl9jZksXGCl4slbLdityVM7zV2W5WjGEWumu8KqDaaO0TB/KYeUhgs8W+bD
ogp5n/t+eK4sMr8HjGTzk96okmGLLY3gyQThFZbrS0p29Hz3c/SSnTVfcrT5S6a2aEnh7iEKWcUm
fcndjqwuoTascdy5lRrJw5AJMd2OcSnnuO95S+90T3c29HJ85pclskt2SYAj1yedaBriv03k2JfW
SyoYVzu/JQkIgqTOS6iUJ37zqJmCwG4wQJ6/xE+nlygq9q41lmpaXnZSajm6R23Mc4wLqRJy14+J
vkB1sqoDatalQWcWLvjNNCoDNaaJFiZWSrXXdcI6FDMrpkXmM3V/0Y9FGeMr9lpaTK0p203YXbvN
7NC3sWHWyDVgi2x6LI3RcrezZ5nHqQGad0MAtVhHQc4oP8pUdRYvFsO6RMzpoz0x3LnddBOYpYve
clkjdc3Mu8xksk+gylR6n/Sk4rZpRCnIeYz2iUQIpDAF1iDc/BwL9/SwzlMtZqKNm28zg36xbZp6
+mtr2SEryrgH2GH3dEVsYuhNgpf++pkH6oTBXVOvBPxo6fWxPVXd12HRM1ZBtyqJ1USGKAJMcmut
Udd2NM/5pq4Do3PdLph6nslmNZtHY54bLUQmlQM3ip26uVymqevOmFWmdOxA6fT3mWPqw1wXMVpK
bNQ62wIBtM2NQC54VKPo1M6iy83eUf5iwS1q6fmRzDhza09231roDtIZt0js8kZakr48ln46Ge0u
G8y+2CeA2QSPIIS1wxBMK9hpZohQ6pSMlmJbscZwH0TMdmDDFd6EvKfNqHQfu1qRHIGt4/F60BE2
jTOslgafC0j7nQjTCDCwSX7lJhyrqX5IiLc0F5ndNeqitmySGiZlITgnk8rNvr3spv7RKP6Nhvdq
Y/n3Zsn//E/1r+uq+M///tdD+fVfF+1//k/5lNScvu+9lauD8OWP+C5cKHgUbNR91zURG0CnIE98
9wK6/B1mB4xNKFRFwDBRpv50OH9gASgJICO3MT0x17/1p3BhgtrBesC/hoLNztwhbPw70sULqeEv
AQztArvXWry6cg4YrLzfgmt8Tm3TDBtntknmrs1hUMychAS9RZECHp+l3ijamY9Uwc56I5dYsvuD
FbstGZafG4Zudn5F1UZrhj2RlDpjR0ku2NhGvlddA1WejrgBeLxzv/xCPnjhzrz58OTs6RWnvEPw
v8J5J4dksC/osLrXTk0bRqiFuIgT4NNBD+2TmTrgshgC/6Ut6SVCQwyjj7wlm2fmO/JMYi05lp01
3Yw8RcJdhIB/EpcGdOyuAda+yckBHay/BMsrc5kp2kjcU/QFQZwiyY2nNnTGb2ai66uR4NGeVbN+
TG2dnBlRqHYa0DGdEW2Z0nxh7Ula4TMiIGaUgYJsvqAfLN2zw4o8qIkGn8rccOgs66gVe3V9/kAy
eqcVI3sjsCj6zxwAJpBBVw3mlTjVo4Xkaj1Hqt9K0z+PmR8EWVvZO4sJNA85xOp/Hg7fvcHrzOgn
Amb8UD68fhCs//gfAuaHl9uZW9kysTo66y39hycY7iPbDBhSwrNREM2VFvnng0B8EGtXMLABrm5g
NH89CLAE2+hYPAxABADe+r3RKmL3G3GMFOFqSVz5kibTPrD27yRMlhE6j/2HuK48bpratIHXV64V
pEImxue2sYzTys/XEhA3wvZB1hGT3+xDsSFKU9VHRSydces4QkOuTTo62ERfWAelYZf5cU6ksj1q
mjaJd44sEv0xLBpHH8NH9/GcTCY8ESrW8mU8DZeGflQ5aRLWtIln+iTUFmUotcvgLomrivmXX5fs
7Evwh0dkWzt9DIlLB45T4QEjPNhfVuHsrhc7Y1HPDv2TxJuYLvqVHNK9orrknjlzxx4G3bg/QWtk
lLGkdec85PMym+cLdTb1oedrAxpfVBcUAQk5gGq1hH4G/a944qWJNo+qFP3/cAhJZm5VJREy00F7
xqEbZs5B5ce53iq/tQ9qpTW1AYvqqw0z7LY7TLsYXgq729ra1GJAaUIZc0/JmcC7dnTofCtFaZw4
TulakGLk7LLETBscGubifEbUsJkwdaI+rpiA+6zRtQ/7Nmsmc0dus/myuEnxAICYzicMxe5BFBo+
z/hoLq78ZVyQ19hlY1yJ7eyzpE7tG26iqNoa8DRo/PCKS6XqgQDEYtKvlJhO3J5OFCA2+wgK0Tc0
hYaOt841PhPXpEIuIYjZgWM3W64YK1fOwcptXovpwhb3psjEHm5lCGi9t/tHO4X8SQl2qj6Z1PYC
/Eqs0NiG0UT5i19ZGiI3BSrhoaaYDz9o4fXAQrvSZodgt/iBJBHrhd+lB+BiZPfzUhVf6C+LNbmL
nrRbk8wYxgDmjGRhYpym7J5YDpUsKPelIcajkOLNeStLxx62SVYaHy2nXQz2E0nM8oor62TMogR0
tBkn8VFW24QzXD3wUVOj4+yJ2DDohSRGQ7QMKAJsyoxuNeIhQ3yxLH76KHWSdEcR6PVvmrnuEkA+
6B/dEORjK92h21H2GBfMC2MoZlPcjCdUuVS0l1V0HPRlUl2aiZeqwJid5BuYI/dc0nlBiYOAZhoQ
/MCQN2uvJffWRsVXo1ckUvRMBw4/RoFFUcpRfVahvRJmct3FYBi8vjohwC5uc0fl55WNiWBDMnJC
pMMYiYMuHLJPdduxKyMEX9UHcghPXO10j3IkzgIa2g7vzDQa3a3Xu8AXpxTPK2uEVj6bLETLjWfG
akCbtBN7MzGzodvGpWriYKT642vi64xPhwuRBP+ch22gs75XAFu7COu+O0TPrZkZeRBpC7V5wCPM
B2FnfBqGzmIeROCG4iMKCsGSd01FUtqNfA2oPsM4ckCbZPtpqSgGZ1fRWd4+xM9HSKt32c7Z0Ifm
TeYnXwHRwktpbYp49m1fexRztPS7tA2lVJtRh8axsMfyOYwSHilGVlpfQyXT7BOI//EZ3vP4HDcm
DVqEVrFh4TUAujyUnrhjEq/unGHUFTNy4d20bJMdLHAq/0LjbHXhVi1xbSxz6TOtUlayDxfLf+A5
RZuHYvs2bFb25ZkbhdE3+h1qApC1xXlxuSTzwJBOcVw05rLshmhid2/wsxwBAsmOWvpWsW2PZGe/
LIZjXNaMP+Yb3IHeXUuDC2YKvcbPaZlPg26BIaYiFY0y6PF8JQe5P03FYVnUbnvVE7KY73O4782x
Bx3qiKdGyI6rUni2nKpiv1ktlbpVTFDyc6kGU+2NPPSes458P5Jp7wBaAp1yJmD16gMvS/xHYY1e
uY/ceCat3o7tR1H7EaxCPy33YVxTxsrnQxiwCb5ulpKDQdpiRMB7xegvPLKuMlDOAggwcnpwUtkw
zTS1Yv6eDjvMyuOWLap77dCfQSFx30QfEx2OXkDPS3tVGgSoyII3FKWljVFhE8pz+7JOywnjZ4Ln
KYh7Xjm4OOnyo27HxKZIjhUzGnaQoqDite2vU0/hAweEkCGH0eV5njsh5cP87jBgXQ8EQtsXzVde
BqqkHciJCs5WSqzfidqMyigeNMveEfY87NAuZ9SHWjHWqOY2drHxVJR0WjLBC5uLLlV3lmc0PCWV
bfRnc5GN8RFL9Go8Ig+7cLtVRSqDrCF7TENMY9/QGWHVuyEleHcy2rO+VdZa1RZrM/f2tHRDms/N
On1yxySiY5DgeFSfakK44mbKitQKJsRJh+V5LJfLug1Tc80SUxaWJ7q/XdJ5Gg8KfKb4ZVhhGtNG
GWNIgyha9mmUNTyWpYziL9Rw4R8BQWddRv04P09eVkDPiFEBQjJtTfEF7dI6ZL1J2wUwXpHdTXws
eZ0LY8m4KginbEtnGoCrR5781tQTXtHRcQ8Sd0ovXcrfyBmOztBtuddOi9uyx7G6YneG607Rc8+k
xYNI2/LM5WUPC6PEQeyF+B7FMj2HueSj2+mIqRfmMxvrgQWWf+R1KSlEOu/jWxrs88cObLAJlOiL
wjR60fatokA6zdtPYUwm5NSoUa2povfKu4axHcWKFMNQ5bwVYTeMz9RQz/dkuunyjOifPRgb2z2N
kO/NTVGuxTurGCP+MQz8mcUzf+po/DtaEurjn0tuQ0Ge9WwTqZStD7uc1Vf2Zw4PYq2Cy77ui1h7
A9v6a80NsFbxz0MEA8duOquN7I/Nt1oX8fxV/sMEnr/zW4ivd9YT6O/rn+SaUN35cJJx3NuNWdpP
EYp8fGbwUHwAxQHFp+0bZltulJXj1kwK+8IR+Kq2IUOwYWeNeK2O3GhKvzlgwuejrO9oH3y1Y/nB
bvGtsfH7h1otjRZOBovh/7sddVGUjWlN+RkdtfWngj3pfT3OuY+zOMy++H40fvbH3L9jhC3+uIyp
AYi+VT849Nv5/B+HRg3hZLAJctS785GP+NfXtgRq1+ki90vnlMEy82MrMS/6WcSPP/+mPzoc+yeF
emA5oIPZdr3eF0vo9R4stDPPzqFLALYvnlKcdV9CjwCIZv359efHWz/+X1rF96/3+njs5d4cLzXc
duB4wlrQajOzPnKbzqRSjP/78yO938utFxbfiU0c8fU1a/b2SHHS1hVJmDMjL/sz5qTFURrP+he5
vR9dKJaLu4YluOdgF357EMgqPsGi5KwiTH4w61Q8t4BrTue0y48sZMzHoXHHbUup6S++3Wo8+dt5
RPpifP1y9747j122ALePCDcgLWFlLG3KCugkuvIguV+V00B5dO5TvZS5xlWI+Pwrr98Pzy52Qi5R
G+v9+/ysr1oCLSbHzypzRyf7eECw/lfc5x9cnMJexT/cffaq2rw9u5njAe6q4jMCoc7TYM7GgTCX
lAaiLD6z6ra/+PkV82KDfHdShY0YSAgSSREp4u3xLF7WOLmjs3Rqq5N2qo27KrGSi8qU4aUHWene
B1l6MLvMas0hMzu20XaOIWXEifrzj/KD24Tbcf0vlzDmuXc/ry41V3cYnVEFL4KeRqJtOHQrJLfS
vxDGfnAkUI5ksYF04aU01x/6lTA2tCzvi1CdaoYdd3JK0qPWX0h9MEA8/Pl3erkZ3p1ebKGoPrxq
sDlBJX5zKDnLOtKZPNV2X33uOZVfqI/xHmuA/8PxqCL3RoVxunJyiuzBMVDzt0NVeJc//xg/uHPw
7vNtbQoQYfe+O7WwYxhauuLUqoeZiikWTQGWKPuMoth6lTiXs1lExQ21j8VRARvnO1f/d57vONYR
sniv0FPzAhl/db6LJU6VlvK0ijLa2Wa/h3AXK8bfc7sPRfmr/OuPTjpLvTWxgLZm8p59e9IH3455
81qnYM1Z4BdArmhwVf4Kh2swmYxaTqdt7A23CfHPQyMs5S1QzWHz85O+/rTvfvo3n+LdVcaDPiSw
aJ06ec2rPZzj5rmbk+ZgcCAAlumsD+bKrw96Joi/uOp+8KCyV3YxGF5Y9WiFb7+/W2Yx8Dxx2hMf
PM56KpCEjqDE//z7/eAugpGyypBK8TJd1cvXd1E/tqFZ1+LUCM1+FzraOujjwgw6UfbHPz+S+NGh
0EDlSuR+kSnfHkpFizYcLU593HGEughStxsJvPGSLVkPiCl3ozMGYuNRYs1UwNqApug9bMxNWTjN
tRqr6tyxG3k+gdIgJum03vyLk/GjH5uBD7hWhnI4Nd9dcl7ZxYbtTKeM+ufTEWTSTpR+foHF2D2Y
o3i6WlT7f9k7k+W4kS5Lv0pbbXqF3zAPZtW9ABARJIOkOIkStYFJFIl5csDhAJ6r36BfrD+EsrqS
VFayc9+Wm2SmREQADh/uPec76UtCeNT5B/dme3ffDjPqt5s1hH0t6+IJSvynlwseCo0YzT1qS15+
Sqq8AERiY92f4GTpZNJFmbdgnnVRASXGXN3OnB/PuwmVascSucQffJxtbL3/OAB8AmKLcAeZv014
s1QtCAqiX9pqnyylvErrPLjP6w4vv5eld8Lz5FlA0Ga8GopUH+lMjx98hm3kvfsMaLlMezO/Wygv
3j0M/NBr0Dbekfb+cMUZ0Ls00yS5dgbApcLxmruAAJMzvETBhZU3ggqJ1VCmgZLzwQf5fdye7kSA
+wSDAJ3jt+MWoYQ1gS0/JvVQ/CTEF3OcM58b6DJjSd4iaTb1PB7SUfRnoIDy18AQ01e/w+NpcCQ/
z2AJhA1A22tfLfZHL9V2F97dJZN1aTsi0f6jnfX2wxGNRoyiax1xRaeoMmXmxHJZbHwds7zq6++J
vlaUrkGdYmZIdrVMTPSQujxyKMn6jXa6fP/gfv3FWDaB99Pd5GORUvXufqX2OGvloh/HDmgUeke7
ullzohG7kS1H2nXV3YK7JJJy+J6Z84aoJGkumdrlNhMIyz7YkPzFOgLhjHkH4TVZWjjQ3t6hTg1b
wKd1TNHAHASxPEATMJCCTRHjjtiK7sG2l/ZunhAaAJe71gB1fDCv/L5y8xEcjBBAW5j83uNUqKvZ
3qDMYzql9n7JAoEAXOplrIINpdYoeStkqh+QKjxBwrU/WEhOk8dvY4QL+x773u2w+vYO5I0t9coz
jkUz9GdUpXIyg1tvT9alfluJwPhmzNDeyexmQi71PDmfg+rco/cSmtyjuK6D8R+fPmh6cTMC1PZs
Wd/PL1WjUd1bi2Petut3UASMV2zE0DvLFJO1RXWaqirbO1oxQn4wuf2+rjoGG2WmFG6Fwcr39m5o
mbJLmjFH34C+CBpjOVAvLH988BL85VXgntHYptEfvN8tOfnYmf2aHVdvaa8Xd5go9GqYmMWU8/08
e18xJsBsJ8Shl7Md1g6ZjhtaZI4raa1P7WjbRUjKYbr7+0/2+xrH18c0E7BpZtF/bwmsEpRtgg/G
3THPZggH16AxKWfPZhr5DQCwpU2aKJfJB/P52z72dn7G+sbeFSuQjmziPaKlHNH2NrV24bulX8Uz
EeBj1KmpaXbUHTvElCpJGXAqnT868Z2OdG/HP+fcbYfD/p0F9v1XHmHX2DBmj8Jz2kurR4JTq3yM
CBx4HKADR6Nr9Lt6nW/TqXePSgln72jLsNc2LWKnifJG4DOIqBqP957dfwqMZr1dDUdc1f0Ep3ZK
n4UuH6QqrIuFUJ1d00GtAOOu7Vx+/GCv4DI+334bDzfhRp9ht8CGbRt5f9oqeCKvZC69C7Pf3o9K
CD9es8Q6CKcP2p2FYvGDc8fvQ3m7IBZGZk9OXBvZ6s8XZLjUsEPcixnAzC6Vfr8vKRt/sMr+xbfi
rdSx3+iYuVA8vL0IasZu1QrnAuV/cjN5NozivkkLgAtGtYRUfbX7v38Pfl/VUR3iSKIxjwT/lBLw
52+F7UGw9RAX49LncTDM067KDHevOY35wVfzTivenx8Z9Sm2vNQKeW58wfdhAH1TybmoXGRom98T
9aFJ5EaqN190+DFN5OeTQ6coqdcvJjhXi+YoeVA79PNTc+4OiXtl0ncih1CjXa2rcjXPBtSzWbQi
qJc7CYPmE9TZHC1y47uHygvm5LwmTvWnbNf6RZtpwt0vtlmukS0h3NB+qyxkM1UJU2UMnpHuE8fr
kR7w3ZiREYXIBUd47n7mQE5P/OpZdNIDeZDAgQ3RRRXXHY9Lct7FnLE3EWeWEZQTZ0enFOBFC/H4
eSTh7xK6nxrixrcEAPx20DdYGQ6MUHVVeUMv3C9B8FjymZdfvPbVOh9LmlW0DVtVCsJVZPVKKuI8
Qs9a3BeMA8Udp1P9dWhm8xZoPlLerBNEJaamYfxoRqNKY40wWPoKHCe+F0ggpnDCNvrNrmFBhm1T
VVacKL0AL2qXt7KqQL57tGoeKACY2SGhpd+RYN8M8xEGYosu0TYNeErmDAQyJbwxnNEpc/NaEJJj
J9vzQgZNZNKdehEcfj6P9L6SMJvdgBHcLca085pqNA6YAgp3X2XiiyllM8WBMap+X2Rp3xO8kpCW
ayJpnIBRFNDdTQgR8CawILxCBBIX+lS5X0VTjiq2WCj9cKTnSIz6sEJ/0vNlcTDkpp0AhWSpY6uh
Y4wlld4hGvVqWolFTnos7m6HL8NpMhVmyJBBQzUshTEmSHU2DDWRCWOfEcXSWnndRk7vJJ9qsUk5
iPNBZV5quXljJ7WWHfBUqIuxEKhIDAJn0shF5uyHZSf4PHRYq3SHVpJA5SDIjeQ4EYrd7iSqiUOG
H/3ZoYMK26UZGVWgd8AeBlUzPfIaaC16EgeoUuCIYdxhQCaCfbDqJ3ZVZgcXvk9+SCfbHkmTahKs
z1KeSyInH5kU5zlKF1zPJDhlGKD6GQ0nLuifbsM6GzpZb9+JyjK9OBk3FXINhmrhHuq4xBO5QWjo
TTr3CuvDkw/sZNzJMuuLqHMrdaz8vnIOU855ORQj9pezdBJBfpGTJIWJoiRzMtQGueLnHz3NC/F9
LM+dS5Rk2NcViA508sYhV8QCwA5Za/TFAsR8nCKp1iNDyxocYwweeSSfAEoKzGT254HZ9rSh2tkC
jywc3A6JQOnBAhYUddSRtFVFVV1LGffLmDQ8AGQ+wLHL6YdbTB7QXdvLvnmrY408KKvS9/Tv00tb
6eth0nM8JBpkrUcGsnQJR02rT/B6MfygqIYrncIdRtkGojtW2Bn6c6N1rLNZLARXJQ4Kh926aHUd
6nMjjshwoNW3PORpRyM2+WG7adHtrBLEZUz0OK5m1RN0eWa23fiU+H4xfvLGVN2RUWFWUZ/Qrgwt
bmS61yw/eWw6MtZhbW4mhlHpnR9Xds5EkyhJWIPoLbZO1eojQM47X6/jMUejxy5LbyFuDq4HJRqr
+DPJXoa9qwgm8HZBhwoS0n2HT2WhJQtSuDLY8a8Fc44NM/RH2hO/Ret6Kp5XrzQvar33H6zCxlCM
oVvoxMWWWn0w6P4LVAfuNGC5S01S29H+3bsYp0RcCQoE4Wj4hUWJDGnAruoJMw+9bttg57kpP+ey
dMrIUG2zJcQX7Eik0SzXa62tn/E8Me2kk1mfpUW7+hzqlPbq5baz4IhzSalynVm7LZJZJqGLEY5M
0IWJNyzNYbqSC7F4TDxte+taAywbbw7UF92Y1JNjCvOKO+UQqpH5xWceALnsmADvTfSQQBHqZlpI
KG30dgf92y52voskOUyseQjQgxhZszfT3LsPONLSlW/pIEQD1qVL13LWpwA5Aa1xKLMytCZcijDD
DIRhvuj0NG5z1RPJMPlIphebNSVSKrF+Or7Kr6yiKZxo4Rt2Zw68nnu83t0XiPTmj0lv5+fZq6W7
cwlj/+xxfr2xCxE8ariGrlMrwZSQ1o3m7tC0uURs2CmewbVCCwS9KUnK/Zgr/ZZcLawGYxXwZAJv
dtxIdBDhQ5hvEDjYkGs3rW+OLH1jpc7ywCq+mPZkvFCGTW4qWmjo6fTZvWsTB5dKv64EsrPL1UlL
48kh4llz78C2HjI9KQ+skgg5kzRedb1/RValyzNmXcwKyjRksUO3Ag4iR3mEM4dB2cadFGV7MTiO
+hqowXV2RCp41blOJegrCrFyinmv5Hi+OIYrjuDFtIdF8xwiB6SVHSpVo0eoEC4F8KOa6jO+IfLt
sP66n3Str6pI1l2Kg2LWRwNYsOdjyffxI4VEOhiXbFoo1hfa3IlILRqztoNiDEmBlogytGfVvsy0
axpUEay40bLaAvW7cIIJolPZXKwFGwmDCe9TrmiovDhorc4M1hqJfktv5MWMMoWkstxq+4jsZ/+T
sNscdZaVMqVbZWd9s7W6hH+0NHTk+wa/ZlwCL3wqhZufK5OwNqRhFnbEeSLxvqlqcL+LaZY/CVAi
23nOZtjhfmV7PtogQ5A5b9XyjiP3Su70iDY36qRTPw/uNKu97eGAuVKLs1jEswTuWUOGmRHSVbUt
JrTKeSYrJb0eV7d7VjkUvHBCXnVr1572g3DSdKKe0tg1gTUdRtdRBpSADLsi9Y3qcM+EExT3ljvO
1zWzPJ0s9ussCnLcjLhJiolz7Sv9Quc0shIc4intS906c3nQkyyQ5wmZgngnGuDQiILAkVwZzD/s
CRcOFDdkWqHQtCAYY1BBnpcpxI2ymCLkWxXZ9N2omyQ8MDRDQruRi2SSmvkOprB8dNuEPcXU5x2V
NFpRu8p1xNehN2CGpp6XFnvhudmXXBfuTxeBTBM1E9seKji5+dOWnrp1aBGSVm9WoKBtR7i3U4Ll
lswniFEhTCnSkq2GOxglPvto0ImK5dxfl04PJy812BD5lvM10/Lsckld/35d0+V+oeT6YIFgds61
piPKiWMXhI9aB1W588d5ciIcYt1x1Av8PR5+3S/2Ui4vjlBjF2MEcR7mIZsfANdbOSQTzFHham7c
K48suU9EwRhqH9TkFd31RFQppiVn3HZYUPpJb1mx86UDCsyo8YrA2G8b6yuNvUIXzQX6HEBEYrr1
iFn6VqPrgT6z2le+6ZAiZVRjdmAvz5yi1IDw1sYqcK0Falr3CWnQWHL5L98I3BBznM26DyiT6ffK
kdP0sDp63Z8Xuj0gUFFLfYtNyTswyeTNoVg6e92liUsJgOxKm5ic1k5ekkyv7yAUZTuyodH8j6lf
IjRQK+ukxfSpoiHXakImi6UHEogFj0DnetSyPY5Xw9iZelmubHFl8GoMfedHM+a3Mq7bice3APcz
roLSNtN9F9ikMzY+0MNYl2tThsuaOPcNIUafu4y/tS9Z8m00msP4NGWEb4T24PX10U/SZUUGkS9G
RG3U+VksbfEdvkpN9oDHM4ldw0ePWDB1YiFXabNHE0bJZ+osnkm+auyiZFKs/Q7VZTGTnmANN/1A
Y4rUwYnVBBHY+orCdil3upukX7pcGVe0jtdvsz+Xj/bYWBd+BVwl6ky1YOwTPubMaSBGaC49HFjd
CtUyWKbl4FI7Tc6saXiY2iI4WCSIGVFesuU6WMLUdg0bMOsKNAznBK/ICwihjn/JqktwEae1gf0H
QB8M42fFVKOfo7nR3nWrmB4aG0vVFvZCroOvyvEHSfXT01I1y13N0MJ7EWzwVW2WbRMHfTO6Z0yy
WAGHxdDLaC2q/kgbJtHCgJrz1nbqBMD32Z5/QldjUGT2MF+tKV9m1w3D9GRRWdTCwkjNn/OCqCtS
s9Xtu35BqBtYY3KPDrVFmTks5TXd6OrVWwtdxUQ82V9b05mynZYbSMlSAxbjRV4gvQVzj3LsTHil
b3C86ocMnia+aPy7PWk1WgWc/swO5tGNrY5w30iTDtLMLNOXS1u3JeMKHXS5T0i3SFmQARk5fZG+
UNLypogVGIl3NWrzV1cU0j54Sk9eK2Myzx1C56l8MSs9bZ2Ja/Jjlvycp6B2zPLIrjMT0wdhXBja
qqH+RFqEhNmlRvuQD9hb4sQtnSHKCJWjS7Sa6g4MnUHdlSrT3ut9kowsnGlXawmzO2JfiPls6hc7
ykqZ/sjE5ge0uxanHRDQfggHO+XXBQbASl+RvUHEUK3dSBMLbdinnHVijj7qdS2FJvdiMVDAIhFR
QOSbwHtq+C9Xi+qHu2GqjJsq4YYRPQM/IERYF3wdJBPIvhtGzwinuSXwqHOzGkFyKrWvSJhwkmfE
31l7BReV0OVGe+gLv+COSg8I/QL5g9/kVPm2Qd2gCQFJWeRLWxUkBALs6nZHXIyc9lrtNBeOoGe7
F45kN41qkIiDmh3rth+02YIPTeZMV4KkObUDgLsG0Siz4Bu4XLCAVGS6kiVHa0n5gPWxkQFyAIi6
6K5X5n+N9Nyck2Y7a8sTkmLswBXuwHYPcdJ/EGMmxN4g+vDzqYzz/51s/0a34k8Vrd+cbNH//l/j
y3/7+d/PpzYXL3+2rZz+4i/fimb+ywZzAt2PMhddzcDid/4hovP/hSPW3hxs+NEwsW3Alf8wrujY
U3Q6JpRrPdOmWvx/RXT2v+jfEqzBXyXHF93VP0poJlH1XTWTwhuCFeiCWGCwnjvvehMFjOek6hc2
qEk6PsxJCtAikoA9UIWOnl7n4dK5mnhy9aLJv0kOgObdkMLbFOd62kM6p4kCedz/OfdamST7rOuc
9qeqLdAXV/Om81wTUUDoPsk/82YW9/1JFIqhobmZzIkzH2/mD31TkPqZh5h0OglLZc6uP+RVQHCa
cFRHGb3pUIOTJJWPjDx1OElV7ZNstbRrXnl/U7NOEtQhJDZDOvGqaor7Afr7WzI+xXm3SWNJ85uW
XUbbw4q5KUb5aTkpaduTqtY8KWzTNjDOEBfV35xfElzk3uhxs02aC3GT6le1otddcSx8s3ttM1ds
gl7/pO11ydzE4l2WlNPJA3Gd6VJBpOljw0XQEM+wW1Y4NCfZ8JCSjuGNBOk9mjJnb5h31rZxxNpi
ZTuyS2t/754UyXaVqi8y5zB8XEo84TsdBe9jRSe6iokjKkl2/6VwTp1Ona8n5TN9AVTQ1kkRXZ/U
0dZJKd31OHUjmBMoqAH24fHgLI2yGjEoKmu2+iiu3ZP62sCLzjn9pMredphNPFlGj6w/lflewkO4
rE9qbuw06XVw0nhjDQSFQ37N+IBjGhW4tbo9UNhRb9dr6h3Lg2fPrEcJwQn2M3JrOMMWpzOfKpSR
pkQfZijuHareZQw2GHePZ/bZcChQMpXhaiP7CL1RFtxzx+AX62MmP/HQVb1rS71OohK2igh7YIXU
YmzSj3aFIZsn4VcY9z0CZdwQszZnxUEvg8emSaAJGxxWzxWpZlqYah6tEKmkT7SoyTPbmKo2qGHI
uwaQhYGULdfT/J8U+Bh0AMCFBwo4k0ss2KeTWpWNiXe0bQJVOe2sATmtav3ezWqAYKwnAQVYbMso
2PN8O8h39vzN18z5zsAc9X3oZg0ThptCmJ1KM0n3Surs5hfLKh2MzFPyvTACXDQui8Nj3o9WH/km
uIvITvkdfTcNXwsiUAlHrVIYje1QvhS9ScArUdP5j3TO7ftF+Yow1knMGLcHMnHFgOU6xKFqHYYc
pcgZd6d7VYVo+GZgwz4TsFo/8ifxRmNGyXbeJMd7FDLWZY0TgXXIwH9AGbbBW0R5G9jTbAMkiMnq
IR2OeM0lXA3RzdzWSrJfzzrz1ejNFuYML3eE1oN4F5juFCmABY1fUvIS1sgZRqfYV1CHeR5LX11r
COzaUBbj8AyhXv9UDcAg4qWnuB5hgHOv1YzBZi/6UtfZs2B6iqRGpyuh8fydFlOh7djuiCXsYfQe
id7l7KjNQ1JR3csVzwLtchKZhF1euF6zPOlqGH9Ys8chxUKDcL3a4yRoC65IFvWS+jxnU73+vBpF
B73FaSr/PE3FeFlqmv4DuPEELEd6Xh/relvfclFSGyvRcCxzWgNwOceNL2biOww6Y+yPeNbdH+3S
bx7+nr8H+CZbHgeoJtcDpPN7DjWbaGDxms+Ap8c7DErWcW57EJKaiUsMYDUKLA8rwde8ViCXm3Rp
+osORsmwrwm5e6rI9CnO8Z+BV0y1pL6VwPfB9qc10W1W7/dJ2PV6f4Unu2vjRq+0azIEyhY7ci3v
a2rFKjZZEe9l021nUWesj3zvVgC8ySiWcSkKoDS1tSLyi17UVyClyycp/Oax10CGkMs7KT0OlKur
3ZRWhMM6RpFf4nuhuOiWzEUAPlpChKxWh6gBWCr9oVnU8TjjZJ4Xe4kmnktRF8ulJz0NCJAoqpe5
zpyZsFoUKtQMmUvXfJloo0p1Y6WUgQGW8alhM0N6Ducsy55Nb6YAo8ppJCSuWwAKuLI3OqJzpWvG
JmUhb2c1iX8wh4TQwkUVPXVf6NavJm7KJ6vQoL0kZAuXUZrqAaVXQHkPtgXkMcTUJ70QFoJ5RVm/
n6LKbxczLNgKfB7LxLpjpFARp+Jg/QySVgnOhk32NSU6+KGedZIPE7sdHqutuF56AxU9s5yxYxVb
+b1WPWUbcyvKq8pZvIOBj5tj26/iPam7j+JU0id1mgPBSFPb5lFT9R+3+r88tQL8U1ug5ujfRjhn
6nRXnFoH/LsDFcP3Orjpp/ZCM9TqooV7mh3IijZvUNvSikhsuGShvXUomlOzYjg1LsSpiVFq+hZX
uLU2AovJPJTkSCtIZg3tD6djHZwdIddoPDVIlO8vNOG3vknnctinYOFjXWlOrRXwU7RZxrniAEp1
Hkn0unVivEGIC1z1zivlOIoqjVElnA9PbRzLhruz80/tnVpXRNuV7rjOB//UBhp9zx6u5KlJ1ASd
9dnYOkcDkrgH5Vp4zAnE4ZuNp34TkxKNDn4hDC2DJBXrSIPLoxpw6lU1AMEe6nriNZiX2uFlO3W3
VJfR6ZJb00sza/pfjWU635NTV4wjPh2ydinNHzSL6JshbaOHxj03bxO7N16pgRR3QOC9F3Hqu9VD
Ur5mp25ccerMkbMyHztDildva9z5px6eIp75Zjp19tjOrEm4rgUdP1mP0wCDa1gv08Esn+nC0x2c
rMHZGaeeYVLUItjjSlgkdCzaiiP+P0yfhs/AmbbGo+1pltrJUz/SPPUm/a1NOQBnymK1NS9xFJWX
oPysR1Y9rzgy8hM6dfU6XmVpN3aHqnWC+hhI35YHUTbzrfKD9SciLc795HDlMV0Q95NlduyVQJMM
TUSzgq6P5wz2S4f/FwyAlc2fDLsb5thh3qP7tmzlVBf6O8gRY6GRIN1Cvx8lCZ8XMsMid2i1kbhu
0nCd2IFy8IlGPbmFOWPIYpZJjeuC6toVLBiXubb2aBPVrrGahPT65Hkvmer7KMNy/GTi1jsKqMqf
887DGKd5TXEAOw++vmHEsA2dvO5GlGwdYiY8PLj8rI6DNOUTFUq/Z75M1dFkT+Gxy2qoervk47Yg
CFkuDymyjS+1Al2GSFtql8VsavSJcYV/FwFf6kI0Rnc+E1H/3QOOf5c2MxKyabQJex30wb/vnQU/
YNaag8AFqGUu75XAXUq2r72HfeM4R/rD6rMh7OA1WBrQDEGOym5nzQgLD7YtpzRqqA19cwpJkX4d
tZxFIBnNC8/w1VNKwC2eYL1rHnrmmXtnHGlu+o1NzK9FZsiODNTirNL0HVnK2FcXV3PP9dGsXlBt
Fw+yTIghKq1R+zLTn/1CpGpwRI9DrXvEukazdxwwz+qpq3QaBKu6SEHt8VVkWh+NufDYSaa+9lJ0
LnuDDv93EJe+cBJiFKos25MtIog0KBf8x+hHyZFTBp1Einnyrk4z6G80J9ZLUl/TOZ7WZNDjjEiV
MgzkqgO0c5Ok3g91L/ZWhtt17wxt54QdKfE3gs56GhoKgG2Ivo/tftDn8xgCRHYJ8Ox91ox/fpr+
1L0096N4eRmvvnf/vh3En+lNi5wcl//59sfh18/Yg7bT6Zsfds2IB+xWvojl7mWQFX/1l9B8+5P/
r//zDybLw9K9/I9/e25lM26/LYVr+Oa4a/7tOfn40mwKxv/Euxjbn/91PLaNf21nWCK7OHhyWNtO
p79Ox5bF/0EpB8OFxBF0apxL/zgc4z1Dl4r0BvcZwiF/Yw7/B95lwzqg4w228zHYVVDl/wTu8s5i
5m1ikUB3fActFihcrDpvRTEJlfKFXvYPh4hYw/xKuPfMToKOX6N9WRcl+rsggZt2ng2ti1eTsOgG
eALnbfrJddr9BJtWC/1iagZrfvpTseHml3jlvybZ/vpoPj6ALfULZct73TiRPm2XlPLnnIE621ka
6E9OTDTx4anLzjv8/dXeSpAQ0aEBNkmJwmy3sXX8TdT2J83TtM6Ckw08mDw10tiG8vlI56n7R0Kn
X1ehDgK2Gov1Bud+e5UsW0oOEU0RppuiAW/tcF413vQBA/itAO+Pq2wuEhNhLlTGTT77p+/i622Q
cp5EWWbUxR4DtH4dzJk8a1wnPZaZFuz0rHsh/Hf54Ou9VTz9cWELxSV6J0o7/jvhWN8H06BsyLyL
SqvDwrJ1jkSt3BuL+Egz/VbN9celMD7ZiDsNpLfv7uTazOyyVlGEbK2bSI6USrO1/6609ZXQ+38W
ysbViPfird5EcSQzgk17e0dZwyuj0A0y4Zf0y2j3+s63h5eF5fTX9PhfWmC2j/2fOq7ThXBiBDYv
PpGyiMHfXqigfyLsPgMFaRgaVOW83jW2snesqipycFMdA5EsH2hlfxv7wGX0X+phHAIMzLcXTUAS
FXPFYRzFGqKGVXXylZYfZLl/+I5t10Efjf0A2baxOXH/PC4ndFms91xnhT32NZ2cbxkwwI90sb+N
DK6ChO30j84dfXcVkHaLOZqQ2uzNq8MpvOJUMlG6T8uHTthXFRiTqrAPA01ciDNnjJaz0p3OV729
WkjzDg3RXlvuevPPvzwAHxNiABpH+sTvvjzWqjYD6QFT2GnODYcKTzmRxfP3V/ntDeTLmxAimc2x
eDBS314FCyAJRDa3uFZC+aFutBQHnQEwABhSNkMfPNG/uteYAlCKets68l52aAdJqZE/SWeqSLW9
sv1vxuQfB9+5QJmVfjBF//XFNmGxZxF18d6CyH7HQBvLxZRdN2f1qo+3Rt6yeYYaaO4Ss+8/Gkq/
v42bnheLGCskK/J7EXnizIVQBm/jhEDpmuiur4PhXwStUoTDucBvDtr4NQ9ALg9mvCbdGlNJjLyJ
jTWNJ3imKZ92aYrHTOPU9/dP+veXFnk5pgOO3JQ4jeDdXIteDruVz0FOUqsO+Uh6ZFp4vv/+Kr+P
J67CGRBzDIsWXaC348mgnw9Bf2M1o31ZjnOXbXtMROWYWhNwgh98qXc2023+43pA2Hm8TAbc+LfX
s8hT7tGBEZClc9K+mCYX+Vm7ZuWrDZAM8rCVpl+JuCuKSBND6u96Kr9f9Kyw/VhAObz6+6//VzfZ
MsE42p5uIc/YhuSfVtKRZqBfC75+XQZyOKPtLuezmbTMP4ho/+W8/9GF3i1nUJaptGVcqAElcday
S9jBwfhodvhtY8DdZW2mu4BW2LTsd2PGHBWtmIm72zRTZsSisXSwuInlPlJUlPnZyGF9OaduKOYw
6VuQM39/O/9qNKFnIkbW2IIY3j/d1qi8JUctEJaeBp2I+XBfp1Dngm7Szv7+UmAKeTZvltJtFeCZ
GWi56Eq9j8rV4aOSKAOso0kVrhQ6vxSZbBEMNZNjk+qxzP3gwbRBoYZJO9AyNmfsrSxOANB+GsDl
P+d10mgoTjgfjQhd6D1sCl9t8tsfbOz75llsVbDrAPHySf2JtyJku0WYY4nAIHkau0UaF8B7CiOc
m9yEq6ygr95qiny3SIpq0e+yOWfhaejfijpMxzVpDjQ8cbSgjVSlFsN3XkllbfX1GoI7fQRZ8JnI
w5y2mHVT9uNumt1xiskZsA61H2ibFKnIf6Yana6YCk4K17oNVij1NLMyPsJYloeByhBatLppCQTE
fjyh8W0TEY/6PNYHEZC7cMF77nxjP2TVl6WohAkX2MuR3vW14y1IUSZVuYiAvGxjydScJdBKA8VS
yZWgzJtWt5k2LSI46sRjiuKp6BojJeO0ykqCVieiCwL7bAmMWYM9jclg8WMf1qQ899pk/I4Pc7zp
iAm49fwO8CTq4ZYIP8GpKepzu1visjLW+zIo+/SgF9BmI9k15bdprOufQlCZRPdVGqBUiWevo0kl
wQ0F9eQphyLL6i/bhBhC3rb8wsw61z83KuGXO38WuRvns5XlsU1YdHbhJlb+NGmuLghjxYEFq35c
LNhUbAPFV13ZdPCLtNKeBqvyVy/2uW1bcQkSDjc4s/uLBBUKHQjKuvZNCuPFuwAfucnp6OUVsexI
jo4LP6kOCJtaygUIzhCtGVb6vS8R2YcJiugKXahmZLsgrfLuiFppebRhZEtkQDYFQDkn9lmKeArM
udXW1JYNfIq84mVt6GFnobkNpe/SWSgyOd9loslr+leL/6nw++C23hSLe/QKawkoyk4xjQlldtDD
PUWQ5VXhtZoTUHTTxAwtHyHUwIXBIDHiPCW+pNII6qgZx+5Wa6tJixbLFZfDgO8nZj9keA+NRQTV
naoLgSLAoq9z6GxjrQLiBdKpeQS5SycFl65+T7PTFTs0VppxCObK9dIL2261xgeI7ALCPy9YqvJz
DjSNe1ZrlMYjlQGYPsyFr994ml78wMswZlftDEosbqYKISDUMHQexlAByOOMkIYw7gmvYOonKYMs
UFjdzqKQw6BYyF4opyWIS7NhDnZVwxELaumSktpbyv58rtr20nHsFW5QMJFIwBzhJnE5dTSoAnMk
bhJjKdFWLmkYOawWf/u1xtb9KQDQb30PY0x46RDbxB3d2/LM9UfTjs3BXy/RSJJV0MMKyOKJVBtM
jWswfOI41wa7zuvhOxUt/LCw92jtUB9Lq0uCR6iIjk1qk1HSVV0J9smiwg662Vg2sv9iRi4obA0t
xrh+p7XmfKkWA6rZDFPxPE8tk3obVBXSOXWte8qUUsETnap1+ELicpXFo5mUz33lG7wJq3DNg5va
TXBsBWrtCx8CkrcDPF2LvaA9WtBMrK1vEzBuY993K+uNFdA8RzajF8+ZH1TToV4y/Qz9a97sukKk
ANm90sVhYJtgtwZR9GRf6/R9SQS1kYl7vNRok8ESZKFfUIJHMZ/3pBi09tcqkMUrqQpwUhXqeBnh
d/CsMKuN+msZ6GsNK9zsgNMZVLUOI7icbCfVNIGe27KuI21s6/HQkjt5l0oKtVFFzdOJ3LUr7DlU
RQspEGt2daS63i/3WLlK00DKPPb2wTSzpqO/hvbE2A+l0MVOTqgiUevN+Sdt9YyUWm+Tr+WjcgPE
dGds/NnI7vpcko+FT9Sz5Di+eAVxrE81AchjHxqTMGgmOovgLZNboujNjC//HLBg+02lBXrIOXGa
IvYc+JcXWevY/4e9M1mSHLuS7L/UHhTMw9YAg81uPk8bSHiEB/AwAw/z1/eBJVmdmS3Fkt5zQeGG
4WI0w3DfVdWjJU+ddVEJFlAVtd9ShYTk1RrFaFsBh5ExNneePqtZ88d8+B9zzH9xqf1p4vh/zDFn
8fXdir+u/dZ/8U9XjIOJhbYp1nTsKNjhrRuDf6GlNBwzoGfwt+g8X7w1XvfPxZ/7D2oUV2COuqab
DZDL/734wxVDrgs/zXpQZ+VBDPtfC89/7tLYlf6P4+aNX/Wn6YjQNFZ5/t7aawbNiV62v0627pyb
vdbhpARJV4XkdgjyZLCPFT+6bYA7XWUbrN82wwo4v7XRgIUxTWnsjs3bHhk9qw2L23Y5um2aeQIZ
oOpvG+hswcYZADJWz7B42FHb67o60QuK/eY/tth9DFGT7H27G6JKJKGkEyuCiZ9VXjC4IAmpUmAt
PuFg9hhpWJZXScs5ql9X6OrYTyqjiNORqblt2Z3bxr3QFe80rmv4fF3Ic5cm2t5c1/S8YItvu6yc
g3vb4hfs84t1sT/ddvzeuu63b5v/uY7Sp3aVA0YBb5koNSJBl+X6ERsrygHESlSEahUUYhgKmPlu
OkN00xwAeKI/1LLyfkfSGF6mmz5RNaMZ9jfVogK9ahN/WdWM9qZsdKvI4cgKvSO5aR9KYbSP8yqI
0MheH+RNJbFWwSS7aScFEZ9zeVNUklVcmchrlngT0WAJOWgu1IubFtOnxnCKm1Wh6VaxJtWRabKb
gsMs4S54mxF22Pfk5aa66T2L06e79KYC1VILjNQaHyN62E/xKhQ1mlE3fnrTj6RLzmQTuZ1L/Oim
MRm1pV+sVXhqPOHQ1TF7zDHmKk3ZUMEJ56RGdzIounmnjKnNAyunquc43HQts5iwLHTgzrBBrNIX
VMK13ukmiQ2jnK6UoVs2Bg40M3vyfpQzWNpNnKUdhhfbQlrDn25fx5vgFq3a27SqcIM6Tw/RTZrD
A49MR0k7kp1OnmFru3HjGxCatI3Jhs94pPO+/C7XWGOidCPl8QSNd3XEqBoQGE+vil3F1EPekpGS
t4O+z7Pc2EdlTnYSEdu+GEvdlwfiP6Qr+zwmaTmP1vzm3fKXbi3IYqpaUb7NbkxCU28UvQv11bMo
b/bFGDTOc3EzNdbW1PKaW72O2lKhJa+lyQrpedyQ1HlhjMR5ye+tllp1tW7WybhsCjomMCl8Qjlh
TuY6x9OKG90eLuQEjdwvb2bMPtMwZg5N37j05KyGTWcZy2N5s3G6N0un03jYOxmMsXqu2kHmC31I
qOBMl8jcqDdraJPJNSMAiPd5Wr2jFPjosLac1VKqru7S1VGm4BReTacNZjuNLMNqRqVE2sMVvFpU
E2wJbFJAfHAd4mGtVjdru/paI70D2UhhDYY59WZ9jaJ6+k2HLYbYYsnZ+FqrT1ZCxOjZl+Ke7W5G
2rosGckrpdLsoFs0JiatU5QfKaOEXzYcgvlzN2OuldsX92bXtbmYQ9zjixlKdVYLchYwirHQ9HuM
tgSK0GirOlTGpXr2gFxZ29mUtTwaLbRWm00iYzTnbhSzKJpJJKLmP3p6nPxwI51HEDkFRDdQ8yrn
AxstAg/ukAn5OHQZHrOucuv+vkt0865hcHYeSLCL1vfa2WWbxMPF3Q6mjMJuWXfrmdM26kYmgGr9
xpXtOwVk7dGW48wNVJVUKvWNeifasmWKptGCrILniq+or3HST57kpu0x5PLTwafN7ImG+h5l8qc7
kPfZUiDmNY+C5EsbpIm6vMIGVt+LNEfH5ADtVU+NljWi427L6vQ6jp0xX8nc5XOYjw0cbqJqRR8Q
MdWWUOYUotO1kXtXiqMcIlhGFddyy1alFA+GUpEzpChZJMEiHeb4XNIocl6ovKPURLb1pZal7fox
d9qnrPiuAqVjfDoy5Nev9ZyUDcOeVVOBpxiSb6ZqMCv6Bod1wjtLS/+HbimFEhTSge6rgYFVD5Bt
ezOs2lwG8K267ABjq/poSZw9RPks1FMp6NrDUwAkb+NGrv48p4Nd7FMeXhdK3eLlvlzQWnfwxrJd
PMUlbNi65MWnFlkbh22VTY/2xIGGaBLplvWZTsL5xJJJn4gjdpF6UB2OJoOP2a++WsvSjmGSlyYb
CTeT9wo/ZO7bA8+1uU5JziRC9v1O0arhjx3Jf4Y3hjc2df8zh//8zdWSVH/RbNd/8cfwpnv/QBa1
4YHZ7NExujDW/TG76c5argFWxLBW0RRkwX+PborO8Oawa0JJgQThOutq81+iraGCDKUzHd1UXevJ
/78KORCH/74JX/VaBjeENoPVu/53/g3XrduokxOtZyEcZXZ8zKhs22bRqLxrZruF8Zufc1Xvtthd
jqrRfDbFcIjsYd9IGW+AE/Y7KxtCvVUTzD/Fwt/IOzKt01NjsE1O6+zc6i6Pp3WUMWlyVsXzjPPu
qsgmdDqD2kfnl9sYP4dCJ6w8gnAqunu4EYehSz9jE6MI9SDgis1+ei07qpuJZbVkBlqqaOyAlGqy
EZHH430Yr0aZnHjz06VnVucyFztbkfc2URrfTjRCU81yICizwRKWnBDDDlFFGWXSy2/LWD7B+m6z
FLVHijFslOF3M9ljSMaemOnylWb51c5ImCl1nh9NwlWWk34CrewD22hDJyl/E82tfKjg721b3PeI
4b6nSlxv3k9LnE0rPojkdVKa4TNVrWa1MTf40Ba01THWfdjRRDu6mWdXHNfKc5lix+WtNXWQ+EfN
eXQzW/i1TBu/ZsdA4H1555sOunwydyos6NxYK9cghxgSurPRy2spxgdz0K+M9P6is/fSqkvmEVqC
FvzBMy3fePV09LLY8Tu1vFgrS0VrW7Gl1bsGG6qrvKaidAcg/wFi4JYJZQcGfqK39MGM8ovRFgTI
jKNsWe86Sv3U9ukjlX0JJhSlCoGh+6OpOD/h59wrzsrkcCEIQYHYuLnBYAnNYqfkhBMHlq68Wwqp
nLgZiBe76maxq70s8rucqYFZsb8vW+NJcYXylLVevCmjGHr+6JU7QLWvihmfzIwXSrs02Qb1RlB/
6FuTof1WQJszB9rjfsBSQQR4jl6FizBfGvhfMBVTKz6Pxz5Nl20+JZFf5HSWzK0kqWxNcAQ479q2
vG/b6DdD68Xu67cyK9vgJiJMFjlS0ejEUpNQHxyHtJacQwW9x08b7yLaeT8LjzhR5xyTYs2pzv3d
7Kjs82r6uqtYUx7KZXg0WaeETU6ZmlYRKq+a5D3jgIKQhDk+E6wPeP+es759b3PvRVXyi5MnM+sh
tfVzoU93Zlkc8sXqg7lPP8Zey4KobYatatSvkNsLrvnqbqxHKP+sALes/gi29Rcs80y7jp1uhaHu
vfRCyTwhauJ5hw4dzi8ocNkU5qjpRGurk5I2BetTe94huxbgx72CzHY+MI/kP0dNFJtStIC5O8Xi
vd2fSAe8sKwYgm4s9kWD13VMgHfELDWddPrplWRxu55CUQL65IoUX6f70JmajaJMzer5+sJ3hqdU
ZH7T52VQCLAPiWvtwam1QdbPxArzbZJf6U9otixyyBw8lJESet5nqjXEmpr0Zzyehx57JcfD+8Ts
KBmlq2Jjmm15JvbH4NinTvxk6EO950TRnLFkSZ/DabFtl1GGuhonB44QhzYahs/crsdwZqX/Pnrt
k9XPhEPniGNb32yoNLTu6s4jHj5ZJR4h1lU9M2lAwiM90J9LMwOefDLupHILrwxKp7qyzLxQsHps
6C2k9dDqz1wE9f3oKae5pgQu934tzvCcpuNrXlh+WyRVUEzKt7AHbysInm7VOLrGVPCai340h/nE
6Y8zsoVN0bZTv5pd+taWStnLLlPpaRvHnayM4qLTW4Evv/dFLPyiGveoEfcgKu/SKuM5wDZw34/Y
RWMOer3lHmWmUEfssSldiJL3hfLe2J2+0ZtBpfoEXD+QBPotdTf9osqgOKplNWy0aQrcpZ3Oal5i
p12T35K+yiCVLIk5cofzUD7REEF4+rGajX05KqgV6Qp3N/NtN+CEXbJ8fqYpaqlW9azXhu51tnVJ
85HOMWPZLn15TOZRqhvWIJJg47SQRTbHsBe6xauhcPxRW+qfasajc87s7JLZyVVBAMEE3+GZ7hMy
qsS/QtWJr2PxQ89Kdc154KrM5juq/ewfQ1//EnEnd6zTDN/srD2m7X1SIVR3EOyjauGYPrKit49j
vPiOJu4UIV4XS9hb9IxjpmQHQQlwYdHnSRCV3wc5152779lxp6CJ8xNLx+ig28Spp3hJSTOj/Azl
tlR5vzT9RXTuS2vzJlhrMrLxl6o1xO7oULY6v43c5FLH6ncr8xfNiZZtZYKFYpFYbisrL0I7mTRq
Nqhipa4gC4FvhF5JGY6UBtvfqen3SQJWy2h7+FL9+GgO6sckFhzyZUJJSvsjU2kFLDVu/tHI7FAq
eXbxPN4+wzJ+CCcCQ+NITds1UnAC6yDlTG7UhnO7WGGqQNkvpc2StlSW92lZ3ly7x7E+0l1s1bjW
DeIc2PAAKkwW5F0WF+kxr5L0S6TxEOLDLfkfOpz6HSJXGzpmKz+xRf+lJkZxwFqW7aXaEeLRgGkL
U59f1/3Gx+yVxYOawfmZBydorasVh7NlcYLyJp9n75OhmG9FmcnnVB1Gf3HeSnamhwoVJEw66nvj
MS95nfOUVTKno0CHgIwco09Pktx3ajIMsToWAR6bUHrVcSK1gOb6DRHBOCP54b5WcG8TLP6Rktgd
Ssc6FJqiPjVx96bPNi8z5xFe664bB+PNjCvhW61yQRAuN0RYy+OoMbcbjTYEteR1mZOXP7AL5MhL
izEVKREV5l2ZHhNPPfQTwj2J4ErXsHOWzV5EVtA6MnDqxc+c6lykaAZshczcenXEWnOyJjtzjpne
JhoBI82RJmkOE4ZPvnw/Z9pz4VFq3Bcj8xIqRx1N4xU0wi4Bg8LbOQ5qWuizufHVhsjQygGaq7Pa
K9spTjD7ckd40dVN+idoDJ8zIS1vnni5trSqqKEwzReZE/3U2LIvqRJ4mPJtAtgbD/8olIIVcHWn
4TIpI9xKuRKkmAZpIvrWZb6r9HNJX+5ql5j7gV7KeG9a93EpfuZ6fVqkHRA6QKibGJhi7ganCBwl
3hVRv48EPUaNvstdCdEtDnvbPmJ+dncarBmgMljMxBwD3TGXR6CZdzSiV5uMFAHns+WFPYDKJxk5
fcIq2Df9+OpyGAvM+RYesK99yf9vS/2KHfukqbzQ5Lz8HmhHFU2VhtYIW6GUCMjxwRD6lSubmY9+
WdSwjd14xE/pgy/M/SCjC2v9r1Y+Eg94olo1yGQU1MZTVeUfQx2/lfB56s4NB689LEp+LmLl4HBY
b6wimJS0DSoKMIJpRAMhgxROsjHIY8y/q8x9t3LeVTwgMrv5qJz221SjkzViqY6qsxT5btQ5Iwpz
l2SUaYp6l1njr4G8GMnh42AOH0uzpzVyVzUx0zxW4MI7G9kdXU+fw6yfZXxWzcfYXh6qyTv1OVEr
U4Yu6nlLs5OtsuOLhgwnOk+zampPrclwM8f9hdK6HzbDbkZTiI9szNBUl196o+/R6oI6u3RLHbG7
aqzAc2Hc1CV/Zlbt32XGhc04bZ5n8k3d4l2aprpWRvswKFbIQ+TCuQZEo3tvTXjSWjLW1HOoxYRO
n1/JjXRgHPQLZKqga3UjGBXeKI1K7S9PnYNHRz2TWmTnb0LkF5NJ1ZLaydGdV2EmL0DhcaHFIt7O
GgXNGm8u0d9XmvohYisPBorAeC/0+7k3rs78E0BVQLk8DbhyhjVGSfrkHfrSe+1sppem649zq4aT
brS73lAeiA++NPW7M9HXZXs/uZKoLO6yRx3RcUNjKd7zHHzVmIxfZD+8rVtnoZ6b5qWcqTsu62K/
TPod7WX3o71sUYDBekhW41E/ZpvC+baFRT1OP78KxVuPFInv8i6L18ty8D4mhqWU95laUttOuG2Z
XgyHNaaSwXfzhPRtc3gsxRCwI7w20xq9708ZL8JEWatWB94D/WQdIiRFzbY/huEKfuRujtuLobhP
Xo/U2RrvazmrxmOPF0cLaVWvX/rlKwOIZinfi3ESinWvQtShrHh97D2AD9vLpb9U0GQeiBr8miqa
AVTrtaBHw7fMeQu3zh/5dEmk3Fmj2GZud0Qg3M6ihndbPUxQUar6XU+db8BZ+yItT7FQp7tYszbJ
GF1rFESCCnRPFkeOa8DOOvZKWcp/pigUWn/QxFocZP8qmwpUjKwOSmXQ35w7uk9V8iWvlZ3QgWI0
yb5t288MY1Fb23420xpuqZREua0u1r6tH3kxHpQxvrNaZtJF4WFjANzYCEnxHbZJ1ydOs1VUUn/Z
OBA2SurfStptaj1q+ZnUR0xz7tbReJoLZ+gCpxuNgzaythcOnem5+xzVyUcNOCOVQ39mKXxXN83r
sGAamYxyPNaoLn40W68c3Qk2ZwPGM4yUXW0+VcBld2WX/Uh0BkqDqordoJUvA81fGz1qDkrB5pfA
4Du4to8iA8/FBE8SitJ13xnTnwWnVr9Fqz9GFQTXpXf7jXDtr3isHlVZWoHWu/dtSvwYSRimRyWJ
+PWQIuy7zFTxBqTItdQpcUfJxdpGmIs2qfTkBpvGh2LzGFCkWewdNxl3KcxhmoSmZaeiR4ViqADS
1AU8Am8aabhOy2MuVZxes4jeNC1+ThqiSRyQp/Wv9deMJzGwIKZkiCohP86waRViE6pO+5Dbs5s2
gJ0BRFgwi8UPBAP9adQfS7feIJtsIyHrTQ6A0Kuab8MBndBCVckrDUoqlL5NzsI9bMeovDhC5zTR
pEbguOjY0zB3If1nnm9XwKrEYKIo44zg+XCY9YJDZMy0MlXTfReRt4rtITqDO8N4ZNSKfjL7sgzr
om4wUoyAUJ1ao6gL4ILVNDntIlNxsBUhOaP9jLHGuGoazibXRua8V4p7HhVOSlI/2lbx2+Vda8zF
ZxKp7r6aK0hCTTo6m0kfPgsxvkZpeVBMoFWQa46L5NUGzY+yJ+OsD1zmU6mfmE+pqONZFbRr0zO2
mVoxzwDAvIOjVc+9VqveFmQR1/ioJAdeLYVCYnZl7fBr6szDlRvSsSR+aPmkbadsyHceh2tw1Sxh
cGkQLAN27h1Gg8lvq5Ju81uX5T0UtfXpEZ3SOLrM0jA2bbPYPk6alrlOf6U18YsoX6BN2mlwyjuT
K9GVyY+YS610lGfhSifQ6mwb0YtA4jRMyjZGfdRQQLoNLumINQyv5RTQGFJ/1vpW1OOmJmnYx3tb
G094jWKCnHNYa8pEnwI798oq2dQadymjWqGXx3YU36aXbYU5HD1h7OmAPpnNF5mal0m698M4+Fh+
w94lStT2m6HHTdKDTxGD/Iw84cu8+Gqz8a7Jk1M+f8RO71fl/GCY8RXN8B0c0bnOmr3F0GZXll+A
+6O05cGtUt8Q8wYSeRJQyn1m8X9vkB6tZX8fD29qJSO/yu1TSk/swiE0GCSzoo6Nna9zjLa0VeJu
0rR7YqmLD1AGZwjmcsak5bgAxmdHBBLQnreEUXHIccrgElmUMK9nqHGO/iULLWhSpDwFkLBrXwbE
SLcrttIwf3VjjYml8RWdfYcoylDL6byuXM7ozHyLsXJ/XOwrHPLuBJ1iRDudJjQjbnYq1NADyeIZ
3H9s0bzeOzdp85DU6a4aew+DZ7YlnQ4lTDx7zXxayLOSizQ2EYtXLN3avgYt7g7evjR5dCZYOha0
G0EgdGtjJyo0gDB1dlTN6KGdxfcyF0/aNCZBry6/PRE9uon44ZXte+YcM0NvYbUtocorXVecR72d
zQceFyqC2pGtO9apUjN+Zc4C76sonzyU29cRmFdEmHp9viBGcBA5tvHemt7m8ax0xRzQ+kiEyhiJ
CGx6aEw7s8iiByzY+laS8t8WeWaGFmVr58QR2KH0OWNuGGrMcD3MVigxTnyQccn9udTdbhnH5A+X
+H8W//8FePrfLf73Vfmrb3/Iv2z+13/yT9uGa/xDM0xPY7vPf2E1x5vxL5iJhwODUIutqYZFkTRL
/H/ZNjTnH0S7TJhDmmlSyPOn1b+m/2PNeNExhteCOAd/8G82jX9n27h5Vv+vpxXjh46NivW0vn4+
m4/zV9eG6Ro97knbDicSoVtjldet0lrBZahpkie7zXMMmxX5Zky+zVsEEvG4xIV+GNa6eW0FBpaF
ERaaePzT9/hPh8mf01o3L/xfPppBwA3LC80xtr0WSv/1owkHaysHcG7HUYs+cqBMqg9yLy79GqzD
rh5lPG1JvBbYOxc1P9cTi0Q2XtSnqpEyP5Fmr3Fz9/KZmlaaT2QlzcBE9drX2rjcQ07UzmMdJ+Ie
ZGVX82gkt+IvVaF/CRwEHc/vKPrGVO6125SuLsblLKJ1hJXh/+KJ1/4aC+BXoKPBRukx+AVQfP5e
mC0TjFX44EHBqIr9PNFqOYZYyTjcN5qzZ8khngSVhfhMMmUHs0l8FCTXgUnNbOqo+XPERen09Mpx
X9vRP+j+cvnh/T6ut//+R9H+ari+fVLHQrHiqln/6+8VZonb6IPqCYLt4zLdp4VTvCBrbduEy8Ky
jfE6oDG/ADdsQ6hi5pW2ZfdAqr4KsqqLez/q9enQ4c452axswv/l061X618uGT6QqVKv5KiWR2Bs
/fR/ctcDgLJzd0qtsK5l91R1zRTYroqND3f0vhDZ8KrO2dXMm+hI7kI7W8zX53//GVz9r1oaX5HJ
u0Y3Eef4HCwb/3ZLlRh1TLuNjdCRNgv6cooZleLCrbdgaN7jlDcnVNuZNznn8wT3CQNZlW2c+GXp
oQVmhJex1Cw82wGMnRWr36kN+RBjoDtXxvDaRlReCzvCvKdbJQvt0tLvDWGNu8nUWHWkn7NsNb+t
1PS1wni6AUedvUrisn7hDIA3ddNvlfE5sZP60owFuMxZX8DDUQr9nBhjwhIi1odyN1QOp69YS4I8
0xHkFB3ygT0MZWBHffICMyLfwQk9CyjdLmQUc2GfaGolA2Q8HKrWy0B0zJ3qp4T13zC00/6cRp3B
x7A4LedE2UNvULeelj47TjZBpyQ6gbPW/DnaRf7p4gvYCyC7G6mtyDY7ZmvASQIfBbgUMN/56oGo
kxFeuAINFB+B5Yuc73fssC07lPqtQZtGvKoptfMRcWnOwUXz6dmteacU+XyKa3fedXofbeuoFYfE
mqq9gv/6B4g1Py1EeXaZLMNm5gzYZzpm59UWwDa1BVZe3U1lBlNzaqxz2Q3MG3ZuP+LHLALiB/V2
todkl8xaeXZMPfn2ujzb6m4zHIhwPxlWlweQqt9LDvmh65B/Uft5eXcwbG8LaJjXvMFsLMaB5fsi
UTLwD3247ni/zOrQ+EMPOQPIAQ0I7vDMCabOg8Sdved0VNzfcV6nyWlSPFZX1A76HmtZiECQ6AZl
KQDjZHz3+CQ47eqJpOy31YsnG6WBag/N3lktNOdp6p7moq5CZi1O7jJmZ2qbqLqx1z8nSQoHOteQ
F2YXfTIvKmXrCX7ECTts2DBjgwWV4luTMyZmtcy31eiuvdnpJq/GD5rflW8lgWNXQMK8t4zqc0q0
kvMPXzIeP2huqR2RtPd+KnO3bSJOD5Qotddo7r60hhLdCd+g7zqGAipR91HLhq2FOAYhtGuYVksJ
XcX8WchJPw2L8pA06UMOeuQ+k25gtnZ/yLPF8Lkbo9Dso+5Xllv3FpDk3dgkd6BnVwuFcL+x3P5U
BgBfA577jQZ3JiRDmfm9Rw2fqjPh6xUopCiJCHPqUj9RWZP8NtpZQi3EFbRR+kT/GBe23JXG0lyL
cF2IJafMoUJ8RaKO50M7tnBxa++bVzX0PiumZhwkxJXZeQmzVHTPzLgeFvPGvG/wCpUzhxIvpey9
bq2i2uDKNs5Wgzefra9Qt7w1ps+CwuEvo2jMQzok9rtiG+YnthL6hD1TnGkGUg2/z1lqklCmCQwq
y2Ole8vdpLnFLrcM++oSSJnr+S2WZAZWM8JZ4qjf644VhUpdmUBTFvmUJNFxifLlWBVF9JBNznLu
itHwKzC12kJ3SBrNNpqfpqf7zKMcEkKZC/uvJg70G5C0+CRbRCgmyvXimuN/2XuwM8O84yhuzOlh
huAbaKghu641INTLdKrfepI4h7QYud1y89jnc/9bhd1KxTgmJWtpS/a9uG/IRdtZeu+tB1X6Dt7T
ej6T6nKIn/MYc42o2aiW0xwTuxi2RWaACSNefOeyfXiDnOlgiBqn8lRFrhm6pvgA+eTjHEseldpt
7kzgM3uOnz1xLtxumtOYnOdH73ksF3gKfFmPUu+qQNWlDG0A1uBrpsgDezglNVgOcY2T3kBfEW+k
DjURaMogayCU/fKQmpzuSTIghEHjanfEf+xd5XRw9WFDUtXqlpxRyUg4wD/jDWAd1iJd/tAIWQSN
UySoDE36PqaaeFGRsn6zAh8vnl58ZYsnTjiN64MZKYBo0xy4Z+zpLIzS357dPPUgujaa178vt4kK
JAlH4aJoLvHM6Z91uEMHU+1cGkdjMd8OeNXs4gF6ySvtA4SbNPuJ11RyNAyO72PbT4fc80IVhvrR
bsdzapM+mC1jO87GXS0geymSkyoGtfbg1Fi9Jqgu+0ws4MBicMOD+lBSq8DSiFMiOJtu2rRtx1KU
Pu5NZiO70qQ4BSpQmzBKo69yjhzcVrSkF42d7+M5jn0OQ28tq8MfWtPUL0BEcg7gK5zCGFYB2bR2
wlk3b7lJy4JtokiYibG3My/mBjV1KJ5DcsCk7DyYHQdRguF5CDlg3ugF+d7cbc1rX6QkPxqT65s3
37BX2EufKia+FySopzSh3RWr7QXQ7EufargZ5ui+GYZ6i10y/T2bRX8pTbu4pJEj9tB8MKF25Hwg
bAoLC6kAgBr3nPuHJg7aej1jF2THWMWp91Pq4YGDn1VUgd6o8bLaMFLnIKnczogSdTy+iKDr65F8
GtwzVUp9Gyp9KaG0iKGEG+vGMF2aYVZNTD8DQRmskrCkNr2ccuNpxuSZxKioeRntlqaBY6MI+gEs
CNGUAhBvy3d9bRQ/ISmr+aUZWBmdbChOuq+55SJ/FYaT1oGwGlVljWw71R6QUGvu6ok19lNdOsVZ
A/LL8wlFko02wJS7zjEqmwiSVGYO4ejvB1WdGjvUR6MdH/pybuqNAluEkceRxmnxNO1CBCX+3bMc
EtATk/FJr5iv7rjMgSgBdd/JKSnPFtUpd04x8X3o88w3NPeRQYwnTocz7QR6ESz6TFBFy7WXNVSx
M4chv6shmGnb2VICRxTeDzXrDEizlbEt6WrHuzDgOOSGrZNsW1o9e6BBReYmhEJ5Up+Y254slo4j
Kp6JUxjOtIu0YiLpoQ6TEbQ6LffbBDNgC6TeGQu/67r0xcnMXLkvzN6EnWrH930isnCYEWF4yqin
pVeNC7l17ZyD4v3g7M9RpdOdDHXZoZxsmySCZxOwL3lZ0Tawt7o6OirYBY6Zjk5Ex7IsD3Vpj08G
6bMjNR94U3QV8S0Rmr4HYDF/8Q0wp/UlJSzGkNqPVVNFx0QMzGZLMTI9TVoYLeXwVUtdHPtF0Vq0
aCHudT0y3qpaNT6ZtcGUl8MClcxZtoAQMXDhp3W+jbJLHN8R0nxyivGpjTzJuat8BS5DCbUn3gTf
G2xuOGV6epcp1hu8XHxMZAU3jKKJr1qoxnomH4dmoOiznLvzMjpsqAQaUlci9wMwa8pHGhDBIVOW
7tYcYmEG77FhR76G6B6kSj60fmlFwvK7ykqPBTDCdGs6/VCcoUfhC46ipNsjRGrKJYmI/DyIxUPL
WmCt/xo9VoAUyNq/2lhpTir5mgDcZXFoQQW8J1StVEhXm2lBHBWWXT8rlU2AK4+hzA0ez3dH9a7K
kIoDc6tDM0KNQJgucz9ttHYadrbRWCoWOpMt5LLMcDN1vfxBpEp+uZ6c3xMztw+m08izzNr5V56m
HyxN5ZECQp3Vd0VUX2DO+rTJtgfmAnYpUJdO/0ELfcF6uaH5lgZVtOLhBWu/9UIHwxKOfXyRMDHe
wfIn+3JiWgjsuq9+EE0inGYqufpSujzWfGknY+eLFvjgpsRjkGJXytNfRV3cg8JL77h/i0s96SSs
qRqZ0ZDZawSKhhsGxcxitrHd38Sh7QAg8nGoyXJlGbD5iRD21iODeskYkbeJ1XTXRisKsGvA/wOT
ZUWMjoqLH2uvizODjNKmLkwEAJpHCqNSvE3mluOnlxdqoLrdgxHF/JMyc4cANGv0lhEDRAwAGr6z
TG4aZ+qL61zV+1JHoc0dXqmJ08BVIp6+cYf/w9yZLcetXNv2i+BIJPrXQvVsJXaSXhCURKFvEj3w
9WdA9j1WFWky5IcbJ8Le3o7dZAFIJDLXmnNMXIikn+SXLiDD0XO1tTJCHamcp63MSnvJ+m68SZtk
qeuzygVF+ysedQp3ldO73r6zzRYBgtba9FyKttzDEA+TTZYNADKdKaW1jH2mOVQYFK64578KOpFo
B+lzGeS9+IUBh1GjrOvm+BMbIzpgoGw/eSL/NLRgldPUfcKoBgerUWwmjfo5bBaCXML7ZfVVcB+M
2ac0SfWrMYeF6MpZ5RR70ulLGPNWguQ0iTpSHjqRLBu/s6IQt9JAE52ATHFeZLxMr/ykGiww4ZxR
m86NDiEL8DoAXN2tjZD0TZifCZPfsNh4QWz0vIgaErsdPyZs5jEbooT+IltONt/9ZVnm0Z4tXXph
1uj4VDsO99BZDtnYXtb4KO/goTDZs3zaBBB1YfnVZfFQzeWCpnfojyVRg4MjA6x3145p/DTknUR8
ZoocbUQt64vInFjkFau5N+nW9ZiYAMOz0aBuaoRf+eJEaw+y1Q7KZosKsBdrs7SdZ9HVj2TOOdd2
GiTfczyzF/ngQV1UacSWtSGDIbkzNTf9GkS9snYiS8KDVxsJEVJN8xSN7rClTR4+srHVLggd0S+r
vB+eu7mpb+ZJNWthxHxw+WVpdKja2DA3OCzZPsyl/CGGsI+IvqncbV7b2MgFH4MD4dc6qSVCrtEY
lxdxIpOX36WLvyri3pc5/zllZv2uL/4bqHUV/6jLpvzVvvt37V7K6+f8pTn/m5Zf87//rv8jNK6F
T/Oftd23Zd124XN2UuJd/pF/lXjtf8CYALFjU6U0XWHa3v+WeA39H9Kh/usC45Is49T9/mXMM+U/
kH3bUE507MqwIP4t7kbbLQzhSY9EclMS4fpXuGoG/7MkxsefXwccamENLUTts2oUcT3ZbIqEFNMm
da6jZI4/IStRWxdqwzHH3km/1uTNV8gnrkRnR3d/3Ku3yrhnNTlOlbrrCurVi1IdfyI37s+aHBVW
ML+cCRD56NoD6Qsanh1pMmoxHvqa5mxVYiVamW0TX1u0AiviympvM7s956VS0+YLyPvVYz7ZX5Ht
0GFVozHcw5vtoaVUmdVvIe5uitFudu//9PMYVn467S0DdIitU5HCT3H605U9lQ7uogkF5TTm+4lY
DlRvcQU2ZJqk82VSssu23qjpXBPxSvGh5MjDGXKEf+q//2MwApw+R1s6gEx+i/3Jvf6t4P+jtKml
XpMpSVrYaOFAoenf6fZS/8PNUpUpnwXAyTLxdb5QmHAiwUf//R9wXqRe7oak7wAAg27BggQ6uxtY
VYADGoOPHwXBpdd36CxZX1OEKjoyvcRtrS2gpsQlHjSfy23R9H2ARDJvxW6s8jg6lgj7pq2kpT75
0A85hWVDqLydGTdxcyHFQGrXB796IZD8URJeoE0SnLyATQKXnH3m6a/uCfqx9TYhlcuKsOCzTS9I
XhhxCqQGXAGEhKWXREdB7X/ZaVMbyWi6liN79660g89UPodm07IPtzeGnqFlQf0ct49//zO5wbbE
ysFvdOzlMv54vLBl7VgEqOB4k1JcDI3b3QmcP9uqg8fpC6lIQQKuWMp9MtMmva7mMUp2Y1hVOP/F
rMZNQzmJPVqh3BbhiEF27/u/0Xj1JgO7t62lISMWRM850Y5pLqea+hxaUCuEDqoMgJRJ1JYeynqE
RQi1pnK7QDjijTPlrvJtN0O5qbnS2Rdd1XeIKRP3OJdB972BFro1IeINF8rKvicqYbtA3gkCYCzr
GGcNq9fWhdI0k00TFJ8N4I+QY5Sd5P1NTcyQtaulXNrmXTM8OIGVWYh4naZZI/pzw4/mERad03nk
0PLAjOxIDsqOFGcPyJnhoE+dA2qfhLjE510J6bwIEeBPFjm8ARSjGeKfgQyyYZLiKXI5j9ScjwPU
X3axYNETYvzefybO7wzaP+c3ZwOgNILJQy/P4x09nTjKa2GuEy6ElK/MHNLuBsUxYhoTcNHk8H1P
ZL7UwoO4QLiSt4cCJmeySQYwE1Pr3nqFoL6ukzFF7QUlJpvcLRDj+rET3XA/Gd4Xr7CMA+TlgTTC
vANW0ubAGYAJj5deC8WcfIIVxMDiBiIFGv5YtogcgBnsDFETx1a64r7si58Q45GxOtlDFoIcJxiK
sraYpmSjBaS8AKLLaXYNmwnqSqmb7V3lGDDJs+lXr2wMMlXxbRQ1GVsyL6uLAVQTweCViZq4JptG
OnV+US+eFFcTYluoFsI00yX6SbGOeMNe8XuZqo67aQQka+oGyrrypqzZTpxIfOl0KO7G8fNMAvEu
JBJ4P1djdafb4V0zV7iCmRH7bEzmK3PMlMLGV6SQhlRFBcN2n8krQ6cVGtFVACFjLevA/sZSekSw
S0WQlOH9VApa+gUCkFEhSupDh2b/2OqOTkZv2OfrLJTWk7JDIBuOdkcaA9QKnMgHSuzhTm9Fvl1i
T4hMxJWKvGv4TPf/wQtUeiMrB8RDXOurSSOVos5rZJsFhgTN+VLjEfhGHy6kQikSVazohMziaA2I
V48e5PAXHAvqZ95CwhybjWs0gHyyMbvV3HbcKDfI76qo/RZLD118V7wYo1TNxlNj6K7HtGGbj/Jy
/sSRP/lOJjYq43FuSb+qMAz9atrG+alMw7rlgGw/1URbvFT1XLS+sAeO722kXZuJHe848LDvkJTA
DrYzFyjqywFPWXEhrMY7VLoE0enwHDaU4gwC6mgWr5MxInAL4j+nH1Tf4VwHBzg1ebkDsFFfQ+Nw
V7pDowezKkfofigPRuPaa22qMAuhmXzEArQLC6SFyIWQbHmDeQxhWdLJyjMT+URUHHAeUOClLcKq
T1LSQ6X6H32KyoeHVtTPhKfX3ylHccruBrpfbiyxMbReAt4k42AysLMhGgnxOAKRcNp1EaSquI0T
ZEdV+6Q5CAX5mMeCFZw0tpUrNeSm2NeHW5dowtZHOOSusLxUgJtTs0t4k9KCJKvRdmpK2GO86xIT
50oefwk1y7hz6XttQCSp7yys6X4wpfoWDWVGoZEOIgGXNceKBOgRrBMMPVADUhZY0nmQXY6TY6eb
yDUjqgMyIZZVpvLBint0nFik2QONvLJeqpPTq+BXc2Kdr0KcELjXCICSUXyVWaSbcuJDSoMb8sJA
ZOXHozB3aui+V2LuHnQUgynZZXI8DrFdb3u3IU0yN7MjALjbfOi/tp3Zb0fh1ihuCfP1HXbJm1nq
w9dyTuNPXh8Evjek+id3MKPPYdNrB9kPxXoiiG9X5463b4aovqcnt5i6KaDt2dTc8v/ix0QUdCCc
3oIv3msOZ1cjvM8cZ/wOjCn50sLokX7R5Bg0nIoE9F6fKfm0/GGMahoYwVT/1MuUXAOI4wX8hqnf
E11J4krcT/ugHkkebDMS0EiUqwk0JJ3byJL8ZtTs6Tu4rNYn8JRcLevFUwrhbWVo2PRqkd3lhC9c
dzLpf42xQh03E2eC0CD0dkGiRXswPvZezgaPz0iJoSAFBJlfwHfuIW/mn3Ucd1/ILCk/Q6gh7Dgz
3GOMehAW93ITcHtHPxD+zwcnzyM/FRxX1ujr8s2YTAQHWAFGFLM2JwoQUbgBA2vsdUlldUXzZlCb
RrXFo0zxD6WQALBg5OMlFQmaOyJKjygjn6EP9Z+KFr+GRRLHrqlSZ2tb9FHq0RabCkiF30EpfwyK
KqBUWcvD5CbT4xj07S05hulN0zLawN9Nf5JAvDTn/Fv34GcW2eQubPTMZwc2PMVp0V6TY9Bb8IJK
tOtB1tjzdkpjdeOOHGViAvZq/DVh+AK2pkV6iDEuAVt0TQVuvhjs1tto7KH4X287ztmLJyEZ5C6R
7nFu17fEEuagx1yXqhby7FBNjxVuU3xAAJYQltpfQMN5KM94n5GMknfYBUACfUSlBigFoi45WPWf
wlqmV0SURZ/1QdaHpMSssoKuZCMm9/r4ABtLPJIdbV4GpWZfloqvXhQgsF0xNK6EOAcKYcXOXiea
6gexYS+xV8pDEEv3yI6fur/d8wcnYEUDVDDUa6+gutlMnANqglSJEG7r7VjjNa9GhCOrojN/ksTt
XbpRTkXYbLv+Ju7kFi00oXtV90BogL6zemHfV6Ult+1YdYc5LeU3h4JQ49KXwVM36y9W5TH9J1nc
BmZY79iEjl+BJ8/XVaB317GFTTEL4+aAP66aV6oiULDIqvHCiOfppq0nte/BHK0LCo4rVgB03Xkf
PvR09PrZ846aEYIFGBw8JFVgCmirWeqs3Di9oK+P34R5Qo4zvTazMPo90n2NcN2sRMsq5Utlm8Od
BkNuay5ri9vn5Gmo0b23dLQDfk0Kwm4Ypb7NXbO8483OLmZVt41fUxIl0RxOtRkYMA+02dxMpaU9
ttYE+KBMna+jkTv0IgI93hhB4PlTgNiCrBkOQkrv3XsRlPWjCoXxRRvAz2FCS4YXnYPprY25P1k1
eRduzLEtUUa787PszbvcRZxe8REanda7C9Kx/gbqKbzrpTR/wYVIX0Kvij7FMV4tu9XsvUvmCm1S
1EJkJrs0vfU5Hg+2jXYprqKfrT1HhzS1an6hQDAae9W6rCMME8szk2ZIH6Uv+FalcRXvE5uoFFgn
QO0moe7KuGw4WZjsLkZEYbtknHXK/aMON66Pw09S1mXLi5XGP3VqFxeSgFNO7oVm/cBYMt8FBnj9
DRKF6XHoK9rtFRv8NVqDQafeO1lf5gFYQz7l6V1vWOpJkeSGjCN3f0bSwsSDOo0VwIwawsoLMd1a
ZdVw1M4r44hYxr3RYlhC1PMj/Hq8WNna83jrt4RfR5d5n5afOy0V+toT088OyW28GvOpllsrVs5X
GDUx4dY60mrwZqP7YOokCK9iw1tSRFFlrrCSJ7APtXwcj9GQJO6jVSKphgBC8gC1AYu3fSC1zGPR
rvHBYgXzSC8J1MRfqAmT8T71cTVNRJ62dhXtVdgvzRYM5vYex8h0y+xIw0sPT9GwTRR6vPUgpt7a
SvybOX4Jt9x3Tes96FGX/5RGW+17Dnu/QmWzWe2GvL0auzm8zWd8XbQXcJnWS4OAdQf7hB85RLTg
MS2uIofmiR+BmyxE61IgNXq2PKGjvvLljS4rRxd7AWUV5huZRv2uQ9U6rUVDw54ZYtq7QIuJzGuN
KrpMPF1p/pJ06KfYAc01X57yKzG2zgibrQge7NptOqSu81z5mMiAf/SzjjkT9pOS29Drs5/tYLgP
GS2863Ggj8SRWtk9/85Se0ZvE1PwdAO0T3TQwvt0NINnsjkcfEAGgdV1kI1AhuGpPAxxOuAbbTLC
CdM6BVemGW2LWWtaJDJsy0kWiiPn2Uvaep1n9+wIbdodWl/xKW8FXSISna5RYhhgPIh5JSpllJG7
tYe6/Dyy2WZPAryBVHAtEsV6UC7zo0Kjf5mVvXbdlwRgojrU+OM0xMNwTIPCfdCVMVq7OfUs/ULr
ukrzsVh7ybeCfh+e4qzQjkJoXbtje9DNJKRaCHYpWORwZcBTZhdDNLckMw8D6eUdIe2PcZtiUy9z
0UuWUY35KguHtGikVkivEJkuqaUFaYsrg31LfAEjx3kEItEma23kiWL86axh6yhS4VbFkBMpGpSk
v/qjyGhdVxhSp2HINraX8LSyTMDbrVILNBxOwyutG92vUT0iXYdvRGPTLuj2zeMxtCP7VolAHiuZ
aM8y0rFrtubMDUuyBGkFYSraqoyGaNeH6XhnBTWfBrJBSIIgQeMJeqi1cktbETY2TvUF3VHjeWTx
vi6zqv/lUYskTgvcwF7izGbJi2qUzkmec+bsajngPbPbbskqxiO45MdN1pafbqBaNfuq8LVGK7CG
RRawovfP17/1jCfHa8twOFQsMlQUkwbhCCd1Ger9PV10SAqOqjzMDhGnnzgk2yil577z8gSHUzaD
P+ATm+AQTmZDECaSEZdl99JrfSdrw/amDGbN3OiuBYcKs6PVbiCKRXzQ4rb72kmglL6WDvmFmMIK
DEMEn2pVMv3NlQ3QSfo9WrvjkNHp2LG0eBMnNWBQK4HZixi6tlXBsl9Y5G95hkDt/Zuw8ONOah/O
wn5GimtLQoIJNaBW/WdxSsF4KtGcNbSmk/CHKTyYFn3QlC/T4ISf+CkAkACCfkLNwoafD3qKLmPG
B9datJuyBXSlZ7jkVgYEgw+iCV4Vaflx8PAWiIpLnD0ymdMfJ5Q7tBX5iHxMVPIQBjoHv1qQK84M
BFJyOYRusstMoqA2LYGC5c7JVN/AP6D38kGJ9Ez5SUlMkJDwG7aPQtZdegR/3qewgt6Y9D2osWmq
1qqvL3KvGzdAu1pQqIn1weRc1Kwnc5PhQAFQNTToHxji7MrhZTZDHCPSCCbzmVja6rG1G9JMW9t7
fn8GvDkS3Bq06qAHOZaeXlgellpShhPUk9iL/HjyxFHl0eC3YPD/qYX+/9aE+r/YX1pWjf/cX7p6
/vkcPjc/nuuTDtPyD/2zw2SJfxDfQO0fiiNT3FgyV/7pITBxFyBxNMG1S7ZddJP+t8Gk6QTFIKCH
bY9cbqkPUhn8f/ggaRGkyq7XddCzEIkijb8xEZwuD0u5mqmx/ASb/o4N6Ox0drgVXws9ikgTjLLx
MLswgc2QQ9MfN+X2n/P6Tz/AqUaeRsyCQvJgS6LAgeP+ii9pgrIciYz3e0tdREI99F3/1FnjpsRN
uuKDMX3wNp9f1oKxJGmWBpDEMkqt6PSy2PET6hwCIGnxYtxEMBx3HqjfDxbXV6NQ8kckbgu2uUKH
9HQ6SpKG+TAlU+0rEYHFEY3cmViibt+/eafdI24eNg+PVQJ0qO3gMThbmRBduhmnkSX3fjT9ua5X
bR5uU3SgmN6QACY/ujH7KFDgdDlcBqXzQv+TuQFcigbM6aVNcxi2Q6M1vmmjWdM7u9061aRtLE1O
l6Vwqg9myOkqtYyH8N5c5PfkAFOkX/76Hz0UZyIn1LVV6yNn+OIg+AF7MHHiDtP2g5FePzTDhJpK
6obOtlA4Z1dGIahEzjICw7Ci8TjNJvWvqsv+i1Ek/WH6Qp5c+rin18Phkjqdy74nUpFKj8mkAo3J
qIh0e392vHq1ltiH38s7D8uS5zM9oSYRzhGblWyJJccTnu489ry+G8TGtqJeQim3zffvD/rG0yKK
if72bwotDpjTqxNOYEOhXBiL0iw2Nt3gLQwAjeJ99VEIxPnj8pZ+Ff/V2cK59usMEzrt3aAM1N7A
jndl6Rpo02kGvn9BZ9OdyccKxVynQ0e/+7dn68/ph9VWoKKl8TA5VbpPQxTeEiLDU07yzgdL0xtD
4cDx2JNxXMANdtaKtWZRVCOKfx/LwAVxkRbPy3OO5B+XB7as2QeP6q3h6PyRVsEDozd5Nt1VQw6L
6ijCSdu2mo2gXEalKlLZRU8LFZ8R2pTig7t59sy4m+wzBWs6e06TPfjym/54mY3CTho3hfjkDLaG
KMq7S5XV/PWFkdBFvKPJTaS1t9js/hwk0lGX4iFhEHKGD6HIzUOXtckmwne1GQej/uBFe+uiloXJ
dlijltiZ0/FMd1nuc2Jeed0pXtBx22Re+FFSxevHxZd4GWRpDTLpz84s6Ihwvulu4o8pJVFg8mRd
13JiY5g3aIlSffP+xH/jqviCMRV5Xgtu+uyqHFPrZl5mOh0BFTcWzXSDUmz8YM6/HoVHxPaC/yz7
APdsFG8iBsCabBBgUJ3Xbd8swu2m3L5/LWerEtOOucZWg+whSNqOczYKW+cmdlHq+u4ieJb86QZA
Z0JFxPhI0fHWUHTTl6YtWSL6eeBYK8muQKqa0TLj+Bd15njX6CjvPTklf7V/XzJakBQIjibL20T3
crm3f7xM3YyNvCKllZ5BeE+0yHjRx6ifq2no/nouMBJnEZfDAnPvfJcWCIJYuxBVKJk74DN6u9P8
McZI9vePiVXd4vvBAZ3LOr2gyEAj3WKF9+1Ea65mTcz6texUEF4LhOXH9wd7Y+axeeIzz4feNHmx
TgcbEiQVtQONRgCPoPIS91cEkLj/PPj8R4L6G6O4tm6TLMNCq7ONPh0FeDhcZ15Rn0IZhtNm/mpO
mfPB9H5zEAPtjsEuCcnA2YIX93qCUYlBEP9jgSjwLYSQJT8IOXpjZhMx+e9Rzp6OrMI0LvI69+Ng
iPZulS11UdVtMjk4d+8/m9dDmUDnpUR3h8yNXdnpXbMGbZwQfqe+NfDphfNhpetUWslT5nbaB0/o
jbFsnQWOZixCHfxOp2N5aZrKwaTX6VqJeZE6TnGJRwlaEcvVXy92pk0KmkHqocemRZzdwSGQGvAN
hipZVzdWPdFcksQ0vH/zXn8osHwjkNKBv3KGOzfzFokzZC5Ebx+LT9hfoS4qv8AocduLHrwH5DlJ
yMkHM/D1mBw/6O6wnbAWqdPZAxs4VsmhDCmnEpSGo1rUaw2e+DprEBaZ4K8/2Efoy1P5d5VkWfus
ZSXSbYcqESeRswFxUnp6RNy7H3Ze0PiOUXnhzsYwE65aWsyPGjka6c5mPaxXU98202Yi++erbKrm
S6u7ve0HSQeZtSok7T7bi7obs4NCDssoHSGT9I2st6VLi3oVAn3+8v4jej3nLA4aOP459QowAme/
HudGGOoG36NhzquCUiMGMc4Dc/BdywKgWn8/GkZ0D9ww690rwWNT06qrKzZ6Q+K00zZPLflAemSL
oQOJ67+gEf9xxXtjKugCLZlD6owr2M6evk+SuLe4y/kAmkbarEYzgj9KuA69OM2AQrsi/OqjpXz5
V55NhgXFICxWC4dJb5wOSWLyHGkpCXCNB32us1+mGTZ7KqJ1TK9yZdJAfP+OvnWNvL4OPTt6Bhzj
Tgekv4L1UPE9xKGrkaxnPHljfAXWPCAcA+jW+6O9MVu4mRSJHHcJ9DXOvvMIGg1Hq006ShxT4pXW
NtW9Nqn0kJix8UHG51tjLd9Da4kvtTnen16ZW1n1MC1sRMttxg3wIu2Cyi/IRiQJm/cv642nhnR4
OQRLl27GeREemExouwEp59AEqKuq1HmQbiPgW7r6htMjLoppCj/4iL1+chRw2TUtZG7iYL2zT2WJ
XQ4OjOBdsJvmqpnzYINKTT94MSkRZLCY27+9yKVwzK59ORPTYj170zWpwQkjyojz9zjs3L5EJtTF
NSDYaBDHhP7wrSahXb0/6uunuITDSNOisM+fnIt6GxPJgANo0a+HmbgwxZdMpSonbTL7aHK6r949
1i/IJSZ7HHTg5zfUSDwnIxMq9xNZgGucsTzeYnEH8WUUc/GYQXi9Sxvgc0Rmdd1H8uXXc4hKA/NV
cLFLgehssclitkO0NnFVYh69KheIrjIpWq4AFibXmpUl94GVWx9t8l9tuExqUTa9I4AQnDHPYRBp
r6apwD/kkyKCg90lXMszIveD9/6tUVhD0Z6gdhZAJ07fxbnHsChUzAEdLsjaSRE7kg3VfTBDX80V
al68CMsdpKXJx/R0lLYd61632Dzq9RRtlh0ZjY6Wx0WgxX8zFOUUDou2J+S58j6DhNHmFvBOSeDU
XtrtuDbFBOyLNLPd+2/AG/eOHRZebtYylhdr+et/nI0A17jQ2IDVjZWGolCw2sDMzlD9/xfj0B5a
pj/Btuf7kEE2XUKsGiejBk8EfsEo+2a7UHHX74/zaqIvT4naCTsfVmW2WafXE2pjDUDAyn1PSdQ9
jYud13crr/ZTpECHsdRks20lLtT3x33zPrLu2RbNQgpBZ7vjlGSfxC4mmJ2Wp46kcyTPFjys+L8a
hjB7Tn2L4mKZpH88rrCek9qxUQtzAulgAVdA/jDRFtUH0+J37edkq8B9pKfGy4TSnd7n+fU4KQz/
medlglh0p40dIRYkLgoRTHYohbGvYqo3xQCwjpCQneMV8oOX4K07+scvcM6+CF42Nk5n65wIOw3V
hNvZxVNnztbnv39wfw5z9qGzoYBMZNQAyjXG8Sr33AeDYMwPKm1vX8uyfNBFXrb/p49N9jA4EPGz
15rCFG2WINKUIBVPfPDY3pr9VB9smKxMfworp+MU2NnTTknkzMhs0OyMIBgISqQsxY7PXJWgTC71
qPjolPHm5eFBZ1Fkt0ex+XTYqbNKT5QMa84I7RFeJvNTFnbGp/cf1VsrMAkdnIyo0mNNkqfDIPrT
KFmyvwvgHy2+KXM7OS11FhM9//TXHxVeZoCs3lI852R99lGRMUpcVArUCqoB43EZVTjZ4fr//RvN
OGwiOcVjkuM7eXpRFsqBzixZsIzZxa3doFbfEVUVf7Cfe33vOLrTvxasiVLQbDsdxilHs0IE1zMT
8IQmM+DdPnLIEdHL/IM1apnMp0sHWyrkUkvz8Dcl63SobELaYnOW9EETBVvETmpX1VN+E9nAx9Ii
bz4oUJ1pIFjpsaYAlcKmxuGGGt/ZWpVYlTVJ5Dt+QqRecgMM2CqfM47GNWcrr24/RVYlngp0hkhD
KyeTj06CmeXAngEU0V/O0SWXhnqMTiQzu63zVasuZEKucb/4GJS2jR2Rg8nRyk+R4Xy0o2SanN1p
0HjC5ORI55vvqnm+aQ4UtpI2iB0/K0l3JWWr0HoPuohpNl8Ko8Jhtk7dQREINpskXkAOdZCr3dR9
hOfb5NOR+Bl12HsFbTp+TqamLtYxcgcgPHNpXWectD5bNBWtYzoKApjqatBHnEiO8cVM0ta+GFXu
ka5aGzapZvWowgeo287v9khMLPIKVSuU0s0CsoMARHgGig5sC4Xg0XgQKAbkpdT7PhNdY6IFa4nd
DR5zkSFjzyMTNkWYpHHw3fSyzs43fKUWCAqhXzEBNTgTDUTKse5UxvdATrkz+RP2qOLTFKWao/wy
1PSsWRHfl1OC8wDBk3iYhkyCrtVtJP5DFhrGVRMnAear2W6iDmAeoV2LpDIgUgP0XU7ibIIAktAz
N5k7OMuWFoxH9FJZ4CeFMY0/DDckkWM1RwpreFKMPfF3YUNe6bogLDV5Msg+Ngk0iKfA/gyXwvMI
0agL67bsBs/Zqsk2mkO76Fz8dio9fWNXJsmiKxJhwWQP+PPUDp+h7V2nczZ5mN/RC18GqVLTzTDX
Ga7SMJfNBXLyur8HH2sAFY51cezDCKkfgRtz8aJkML0kZafJyxklYuPngZjMIwtcJq5sXOv1QdbF
0B3CkNTqTUOmjP0lIS8IcHk/4LJ0wiD8abKpwpU6h6CJV4ki6uPCGEaw32uqgVH8pJlRQHIFi3K5
6k2znn6QKkg7H9FXECXfeNvSYB0oqwjuAsS89lG3Ktch6FWO8ms+6nGyMYqitp/HOiIrY9VXcQ5m
YmqhNGywfrhLiHBN7nEYtV2wMvFB2TdFKnFO5TMq8qMaCu9XLT35gh0MBLdw7DzcG51Auuipyok2
Q+oE5lavKu3GMyj+LZEV8XhvIEDEi9SYkOMl0tT6RcWB+GoYUQMbwOa3rWZZtXwIVFyobZ0Ww6WA
dw8/XA5ifqq1XoE7qeMuYW87OJhXcjYvCADT+IusMfGvdDA/5qoBmqvWHVVGpMZRWIabzCwEc3tO
HWMdidH4ofc5jDLLA4xP9B3IYkL7yGJe4KgJXoFE/wFRKY3XmElnY0em+XjvIcisDxamtWYTkW+F
+cFsSpSrDVYUJKGVsrZFJeRLSOpasiYsERTezEEcEbI+j+AWh7T9Sq63YYI5chl4miE2oVgObJfA
d20qAfWU+n2FSLlfl2bpDUensjhzIbEGD+sGk5i2JjnwPwbIe9pG5tIoSMuw228OurP2IWYz3Pkg
QgZOvASQ1FsqwOquKUoxXWEHI5pJDRHJTT3IOc/CAAGA/LoqRdBsC2tRaWa5GwmCQ4hGv4qqwDX8
MGjd5piojhj3ME6M+znV5uhpBi7Aw0iSBHROTGr0Nml184GFP3qqvDH4zNot4dQ0RMM8gAwuWG5c
Jeb9wJr5qxZm+9Xq83q8oGiQfKXEGecXEwGpKepzBRGUPXigrQWBQi+gsfWHqKdTvaKF1eLbgh2o
7aiiq9AfxqC0v/VlH4tPZDbqzVNekVAvoGDc6LNO8WjQPBNfRhYWNz2xRRk48cor9yhI09mnFqTu
cHGkmV/mUO36KfDKw9TiWdt5SSfjyyqCsI9m1wp3FZlZ2g5RUPhiDDq6dezJ3nDIPUUaEgEZRF1G
7BjdrR6rJLkEbu/pR3MQ1pMdicaG02bCB0PmOLns9yNN8bKPbnwkptu9QNCXz5dVFxXFurEITgfA
ExrQEIMIYLMXTJFNKAvgkds80CJ9naom71cinU13k7sD9qeAfr66InLegeTbRb2xYS1xhlXggHHy
Gy2ZP5HbVA/faoI2v7l2EKYPqJ1S/SJrNBuSrxmx5KvQMhofngSaUL0jT2bHWtJLHA1NRaLuFMy2
vkY4DHOvMcY8/JLpY/q96pV8srPSBXWnEwXrJ0amszaAOYWWNnYD7JzVbITqc6BlTX6fpUbtPQEr
j0PUkryuq7HkKEJgmCE/G3IWpi+TAFSWHniGWnEqyhFgCzx/a0dZdbQm9x6qfwGWv7gJybDJnmyS
3eUu9Qi0v3RCFGMPUVtR4x2qiq8kKtssX6f0CV0mYlK30JvIiFoBVdTErp6Y5V81YB22j2GhO5pa
OA4Hc+bhbUiiFM0GRU4aQBvBb7cv8nEuf9W0+yfOTH3+PESO86I8261/YDfW0T71aAk2sVaSl13N
mDfXKQB865FlY0kk64JMeJ9YrZpmT/J9OB4r3lED3WObBBTlxlaMKxlmdfAkMafGRLh0Qmeyu/a0
JkHArXdLo7//nOpmFd3lVdCaGHMhi89+7nYm9Caccfk94Z2lR84cDFdmyZzE5VVNUnp6bKraA1wW
4jfw+xl3b7AiNkjVTwVplcSpee2ce/0KfqHef2s92vrPFuCR8HPcV3nzwxjxQu2tOIisa5WH7otZ
Bj0fe+G11jFGtwHJN9Gn+QCgUos3YPktcxeQ05YiGSA5vu/8gqh79cjOCAUt+Paid/agVXXz3kwn
od/UObXEJ7tLm/Bu5E53u6lXQ3ZTm7PSt/QXo36XhJMBax6d8tMA+3b6PPUGKm0uP1Hfabe2oe+l
k9kBgJeKBEvNnUELFB3yf31yDKxk8dR8qfCwBb7UE4guFu34i0TMg7svnITi+ah7BHYmTa/nWHEy
0e/rqcchqruxXt1APIUgOFQDz9xvzJYXcxVhYtW+5XmqDTs9UrgxNDTU1qUp48HBysA1XqU6lmYy
RsfchohGAu0WHUpSrIj/k+NtCB9QPva2oV2ruiudS+wsdvuj8kQ/AASc8AsQGGXqcBFxhuJFa6AY
b1uwFvqt8z/snceS7Eiand9l9miDFgtuEEDo1JHi5sYtJbRwAA719Pyiihzr7sWQs6QZa9NWbbdu
RkYE3H9xzndqrCU7fbADKEq63r9A/cTIZ7ttgItwVppyYq4nJqIaelsbP4FwF+KEhin19Y82WUhj
lE1CvpqxVMvzX3X7f0t4+3+Hdrlrf+qnofv5GW4+2v8X+C7XGdh/pb8tP6bsX7S31//gb+2t5fyD
LGKm8tfhMQKAaxf8t/bWMv9xnXMhtLHQiniOx7z7f8FdNMjeaGFpyXyUjxRb19XW/9bewvZGXsJK
7woVQbzA4Om/AfBmFPqvjS3gaNAkrHPofmi32I9c5+7/NBGrBNf8aq5zyHXl5RuuSLmee+jIW3jV
zUta69MU8jtMV3MvrsDSdw4pTeh9FhBKV/tmdWKFWV7cIfO3c6F1hNDpK0jI1jj3eIBCx02mTbL2
9D/EAg7HZC6bA+f2ElEdbOpJnjp3olSoiGUiJqeCpcaC8nFY65gX1xKeNZIKPfEV19Go24MOmM4n
3c+U9hHm56lVBpaJ6c7qZifCnk2mSECMSFIOKtQKQLXTMp70K9zUNbRfzQxeFWCMZFVxz117WIye
hwfDhGptYqc0tz223LhhyoEarwGAwhHkK0h8cZHy42rSKkAq7rHbztvEdvn50nhKqmIbWM3tQJu4
ZSd44bjbAb4ENLXuWyH3HLxRQIwj2U/AX/UiiPFo9KFM0zviFDAH92tE3jLcOffG1opnocU9BE+7
IqoY88NryjIfvxDpMFkMryVK3PadpxtP3YCdJ7fMH73v0z9sKOtIx3e4x0tKznBrgLKTpXXIEuLG
gIdeyWOxNyXgaOCVQl9Ii8e6I0OiAdukW9WpgEwWa6onfUvaCKOV/mUNmLoH55vw7WOqaw9tdXGI
sXGqLcOymwBCaVVO00dH+tMOSXny6BvdLVncR0zqdXEUC6EZ5MKCIbFIr2N9D2HCeOMbRZXsjyds
Lo+QDc6Y/hfcgiYGVuXer/Xy03l44S0Qg8E4j3unmUl9WfbFUMjIE8VxUulKNEz1jYH5K7Gdu9Xl
u0TxcDU8wY3NNHI4l+mXbF22RnZ9YD9DztREjIW+wk3FEb+foZdqnpPHXU7eezGyvcCW2OV3uQ6v
VyUj1vJ+PeOjsnfEkWdbJmWPnVtue4aAZU75IkRW7PW2v6UPUrin5ZdQxlcNK08ty8Eq1JFkzJq4
CDZinUH5AESxIlEsv1dF8dNnzoPRrb/mJEg/TaAmNAYJH521DUzSpVb6VQcDJESX7Nm3h2foYbdJ
qz/BLNsGFf0ci3aIESZFiA+XzBPpoVmvQNr6s1fZSluUYCuyu08glG9jYBXFZs65gUmAqoPuEjRW
ZNGRGhr4EyM1ge0O38mA9JQMUbAhT1k31/eS3iC0LBZRIFKMPXb/ryK1zGOqdX4EJjhnlti6Vw7i
URbOBxdX3FUkcCiavuUQrDIcs/s1OYGsBcTQR3Xmh4uxF8RvkYD47S4OPnBKcHVU43Y1wJLOThLR
a/s8/ITBZF3oVtWh7nbspzfVSi5ZJ7YLjlfjOrecfGIMK56FCaIxwe9k9r5a/VMzw8urjDC3q9DM
eO088gALPiYbRkW58drX0Xe/U6J5i7AZcezhpgzXVqL41hl3cDm379MwXTV1Xd1okMVhNLWQFLoc
lnXZOIr1H0XK8ujri7Ycx27FSWBZS+Z8OTk2q2xrc+rkRVhrmW8fAgGS8B1y4F/rh8Ur6gfd7e36
zjPIGPrT0KuTBpnZIjsGHaRCcO0erJS9WMCMbtRgAbpjgFG45AeaiRnpOnwGjtQ05UUNiQVps/Lv
9CDNOkjA2vhAYBhFANr69jDnDchMa8X6vhlgXyShPxBSvEvha7ySyEvw37Tobbcj4c39SvREzzZd
jRst7nEkcTrDDybzBC69DKB95zYJczXGzI2bWAAheibLVTworcy3K/eNE/Um+MlWtokIwnqA5RLa
Vtncr4gqYtF3/i4t7eRPBQxBLCUPvO9sdPABSejaY30juh6+towc8tDf6GvKjx6FHmHGd2hgtZsG
2N2lEVYCu0rkEDDd5ckyWjt0bG/403R+HV3nYBb+OoQT6juw7XY/tHN1Zwwjjw4tQ+e0Gz+YQTV2
AE3T4CjhAEz9Bg7gaXCmG4Z7IU69TUUkqqs4RMd+P+Z5nBTAH/XmfrKgsATBrrD43NEway15uJy0
yx7msDEBKRHJllSgChYjMB1SFy9ZlhG+NIo/PdEwgWi98zTyf5AbjW967/mVHk5uSs6At586FUpQ
T9EMvLujINyqPAulZWNo1Sbcf4gwj9hJ2TROO0uNzruH4io0Z+gH0M6wi/EUHdxEvbhps+nYnmzs
7AgCJZqgDoTzyCNJ8sujm4kbv022QKif2AlgWkXZc0mWtDrPy2xtTP0K858fykarIAiWp6oroEPZ
s9i4jhjDcRI7Ps2dalSLHLT/gbfwyxTeCFFiZft0xMdmBEW5t5IF0YznxV3pkEbdLjHgm+90xUzq
i7S6n6ply9jmt1PaGfMP7URPkoF+66d/LHvpt+Ranqq+vR9qQhPpCwpLhUuW71RyV5fuGEPIfCEu
7ty26yOdKoF29P1R11VcOuy+Bii8KFj3nt796stw71lVeVfzg4FFr7ve6PzYmLXz6Khbr2OO2hV4
zkNFmtYlsOcPUOqiuKbV5Vqwmypjm2bsR9dz51aRqscIDRd+8Nofv4FPvdh5fmUKc/gPgM1iraKA
T2fyHOj+43aRz4M3H1dIYoCFq71LKhtcxgWvuXk/OJB26oCmSZure+zyxW6088uaftTjEFeZ2hKV
eqDsN7D6qJDE1KOY8z/Vqm8Wy99oTc31IlVwwNJ78htS7DzegdbLHnun5jzeuR7n8qxXtMmgBLLW
DU7E8P16FrHVtvZZds3eb/gitZC35zJiRbTBMcJSVvIFUMDadkUG08KU26VJokQ39olX/UlEdwOO
fS+h3ia6h0e6/slHmidoq2g2SsqYNYSD8Go5w951eBZFfVdA7gg7PfG3vjPXB8uZd5Zs9ks/b6c0
+BwKL7Kz+16cU9bQLdAkDUoVHnKujEvPAHeddeqb59EWsdDd3TC9SqvfM1MsX1SrcwveBase7KoB
T4Mgkc0EoasFGwsRu+O5r7r8GCvtKyhSrv4zHa7+k1XNCWjNxu5F6MAlLUWwU5n2DBZFxEnumTvY
r9VLOwWvxgR2hWeSWY/HLdcgf2wcfQdF/dfNrVgfKGlkMHH6Ar3hqpw3ddo9ZmkvFwZAaUNk7auG
LJgIMCP2F9zpTmMLaug6SjqOQn+h12QkgfO9ygkiC95hm5jFqc8eqowub3SSsM8IWmwyfP2Agl4J
2LlVJGqREW7v+Kp5YZKaOhJadRoHrgy9+WCDdWoH/xYIj3aQWQvkNO8g2vjuuklQMaWQrCVL6a7f
VgiI3ybY3ty0720ZNFEijSQOyJxWHkQVLvJRv7UHBp1X4tlemFI855MgUnvf1vMb7u2H0sBppDX2
n0B+jiUzWzPdQ5UeYgDrDyzeJyimOidDz6TLJsh4QI+/JbUB+jq0ocxZNnbO92cxSSJzb5EO7JJg
JZbB0SU1UdU9w1govVB37fWr9RsSNXnoxrM1j3mk5AxPaTCnCBRNAYmYDADZ2peu44oxWnYHjM3+
rGa//mYZf6dinGVY6U3Odyju1D1YtGdAq1TWwdFb5aF0QP3nJkJGA4OOzKJ8Sc6Y6Ldj68KPnCJH
ku1LugVbaU97WBd3CAPGGC9lul6q68xfW04SO1tcC/BPDeN0kRmvmnBPnSf2VjUeYL1Fpa+VIAfg
rMwAFAg5SAPERbX/qqr5q+3z27R+CJTzCR77erm8yZkEiMqPhVJxTiBoPInOhVdSa/vVZcLR20xE
kw5eTXMyoI+ZeWJw+k9Xwra5yVQdj44Opsy8q8DpzaKOgH3SJ9C4wpSS3b5lvRn29HebJG8IxPbu
W1/bwbQnanf4Ggka2dM9pJt+aDfQx/Y9PKbWbgj+bHnzeoestGQslj2JcM+WrmjmgKeEmEguAZds
WhW7zgS8NalnCsGjaqpmK3ri6tjNHLMJg5Lxijoi2OipY97Vvf3lZNoRYN5e1NVnULOPUCVI+QVz
tvPAtXJx+I86W00x2hFC9zrwVqC3SJcR6tjO6rWwtI2bqVuobKCEO+N36rKfZNa3KslfVKDOCoID
IWvZm93PN/Yy8myDX+NjccV+IHanbd6FR7wbPQEEFxztLverHg/sATc5zR1E5ho8iQpeWJEOZ3y1
e7vy5o0sFdNT/W7NuJEzTy5hm9MTJtb06rbWe13aRuQF2S2p9x9yzeKurp5TOS/EyARk2Bvfagg2
JWHnx368k9hxhNftZSdBRWsymlr73vfS7omd0jbvStAAJtVp67UPpfS30wrjzcqmXzhn/IrCxMae
ondnLyRDPeDECtQYy9n8AEjIoHaxvkXqQq52QGh1sEu1Yq63HeJ4SwwkBpHJbvk0H5Y3VidstVSJ
9oft1ZwjATGpibM8+av1mXTNhfbesCuGWqx0RbAdlCL5QBZRD+TJbpLHSbVbR5iPUw68yfRiZ8rj
Rlnfdd/t/Wl+ckX71lK4l0ZJqUSPVF+pH6egtLfdUD4TNgxy6wH0ItNnxyOanCmePVxLHKJ9PhWq
xGx6VUp4N52UTjisbv4O67qLobjMTailkpRhiOtdda+8IP0i0Esn0Tcr05/EUutNbufEhetNbRz4
RmlNPOSKD5iCBDQ6ManpKIijzHzz0htme68bq35G6A9WQUh7U+qZIh4cmyKSYv1Qeox4u4XmWazr
jawoce3WczfsBJot9XxKR80XODMTI3K9qd+tq+q5K/QtvP5PYacL1EM9MQ5FZQQgSeW8lx5Zy4Ro
vEP1rJ8NrdNo6BLzEwqffO2hUu4Yr4/bIPGyHQx+AnVtvz/YhWruaWGNB2Fp054cb2cv5Agxvamk
tU1T33q22H5OG7Yj4E20ZDEfnVUA4qD6pc3RGDRdBFcZw21UEKzabLSQJI5HqhxBQgoWTlwabtGc
uVqgk3v5WkbTdczRg4Nh/5Qad7UrJiDCflZt9alYvl0UrhsgT/OBE6g5JH26HEa20Md1qOk9BnvT
9F3CwCADPQW6JtZTb34tgrU6OKxA3/rWm5NwZS0fKV7mozvP06+gniLk2/F2MJ8E+JppvptFtXwX
TnBlfkIHX6Act5u+TvxgQ9BEt2v4zZpzkSdpbDTtuhtSwIpel/g7je/DR6J6dxc4S/HJQX5kdJzG
ch31PVlhKA25qeYfcBPt2zCOTrAxC9e6TO6wbGZV22fLmnWCSIQt9qPfZHtd2mZU0arDzaw4Mq9u
lLVu6X8lM37uQ6izbNi3ijf/pqqRMetArjbKUJDeRnB05GgwKmw5SlzriSGMKDbF6ty65uB9zmaV
X/Sq4P1C+pnvAr3Vtq2pi8s4pc2pyVvrXKF5iipDPxVQkiR7fL2OSbXnr5n0Znjw7FZ/T5xU/Umh
WHKmDsP6QPg7DYkP6vATPjPFxtw3WmRS3e49ObggeRZrL+2ZJrZyMgecUDkuYSYtoiOFGIqDdLLu
BIqnODpak59zyqO3oZiWQ64s56RlQFLgkwUu8UzkQBwtfirkFthfW3BdDuV6I61X+icCvDQuGaF7
hyyrYzDKBydwHwxWvSyQgseZyAFSjneyE8ep6JJdahDU4iLEGig4WIiTJoc5OVx6xQSg8RrYbYh7
l1ObEQAdipHbP0SAkK+btA52fjaNEY38eHG1yWRRZaGT9+jrCTUbPIfeoxbbYND0DRKEdmczwLXA
JXrisZnqdKfzrizOQu4Sz8CuEAPpEapQNDvJpImdxs/Zdn5rRFWforzwvenDH5rXcQyMe02fbeqA
+lRa0w1aU/DvRTlEkKTyB2NdvRvN9h4bG9Cnj4Jj7sfdYK2D2jdSEoLYTcq7gRQmq6gre/WU1O17
URvXJ3VKh0OV5QTJWcg6vVBru+wkAQ6U8VBwpLJz6+CU2p+OGBaSfRi+3iQOK/VwKSv3TIVskCil
MW2tLJMIxWwc5NFoG6iWYO92bhfMxcZq6/a7NFdmnqvnJnyiCGKuWL+HSafUhg+GPoX+a/yTttVS
h6sqV04/0BCAJGcpIgQZkAdk3cEAl+0Sevy9R5HAiM00rzyvnj0Sz5EcBlyZ7Dl1dTOZrR+z4jIv
lr1eS4/VHw8TsSzMFD2xHJGMsOLLi7a/mQXh8gpGzNlshUmGymgEW2uiQ+TZWg2GKsMAoF9C+aMN
rJUej4lis+iN6tOQKov6iW44d902HGQTB+641VJrp+R0bpQ5PZpDRXevLH3+IqCNNExWpBoNc+Gs
9Nfgm3Iu8QPtlfxxsj7drnAtS15F0m3KzEmJXEjnEwIbxiUwYohvI0kjObpLcw93qKX4qZLuoQws
8x3GHFAmqVA20UPaPG05GhODEzsvuvHO9JIXW8nnoukZLA7JgzHC2ak1043IDthYDQ094w6bt5f4
3sbo+HYTjmDu4KNOfwJ0PufSYtJGuMXR5KyltcneLQPIJMyiP26V35NYcYF49MsxsgFeCJsrpw8H
gtVBZq+WhmmNPUVS79/8xeOPLOJtEAZMqdKfWAvnfJcaP9IbiEY2Ig5KNgfkL99SUZ0lMLbGfmKS
ZOxEJ+0wKK37afZIF5uaXeV4m74gfDubnBcS/tIoWe3hgTnTPRu5bcZsNdcvFoyxc+MUnzPnn1F2
zHs1x5ZnFnvyQdMYpvcOW8114YOENN9uATjtfA2/lse8LiV0MjWF+S6WBgwwczCcVaP3THxJ7PdX
gpd+IfXaDmffv5t7KgcnqL5K27zV7Yb0aVGrSPk41ZyclGdHb74cvistp3LEpvNOJ3clTqEx+ZUV
Td70VLo2gbvIkx9HpfuYVeazLMxXsLNf/eB+DPlzLzzCQpo4W0drV3qvTckGAhkYM6eBpA+28Etk
OB9oVXgTM++ZNe4NNHqSPRgAsO/cMEWEtKgbDFPyPmyHKWqYjTlJcz8y5cMvtp/bNuZX3TqcCKie
YoDsW/rmF5Cv3OsVqadC5keiw6swy2egXrb96MlaMDbtLpNSdyIAGkkDfZ7Q22Q6/UJWmnqcLeVP
2rNa9gfvEUQVdFXqtDPzhn3jJxmbVIo837e2llaLe6I7c2LFuh+0ctUeKm6NocV/hGNwZWXRK4vJ
ecI0eCT/Jotk5gXxoBt0ydOenY79ppqRrqB9Kd10S18ko8GvfqYsn3Zl2g4RN1Ou37Go1Z6RJ9aH
KRButbNc7Q+Tg5OqmVUb/vTim2qzevO818f+QS7Nd6tUhnN9okRrql8iWRhv6b9zbbzCPMijxsIo
aNv5SEqek+06Py22TFRA0jE11xP5kOiofxg/rzdaRq5CNSX91i6rduO5nopkb52bZX4nU+UQwFdN
uVfIpK+aC9N4DWaVfhRuNuy62bY3/dKzPGKZcXCQYzcEuQCAE05z0yjXioLCjdae/TF4x0g3JO8c
kd2jmYa8zw6znPltccj2qcfgXKjVvNGgkpKm6U8PszIgh+h0sSnh5IQw2jGdwcLKeSj4DVefOxd5
iywfRJv58ZyYF8+U2DvQk74rJ532+qQTJVknSYbKAp4Xvus8HDEREtdOEPo8fPtd7xxWreiflnUs
/nCRzyfIx5+rJrI/9pr4t6IXYOD5uiSaS3sir+uRPNkkrTzSFQEGFnEmfKLKrmgzq7B4Jvx+OWPP
1LbgIiK7bM5CwQGEBA1962OWDOwYe2iMpFiMBdZyMzhGiH3qx+RclmXxRrDutmE9tBnnYs/6/nqi
CSSfjU42lnJuTELKIhCpcW8X3whXtzXqH4MyL/QmsS2t4ll2gwuEu93YBoNqoyC2TtP4kExqavo4
YT1nmjaHKoUj6gfDb97LN5CA6Tnw8mhJPCOsOi4VKozQumYYmogjBzs/1mgeesNhqs0RndLhZsY6
vjuSUGXQauiCAAyuk/U1gvnT8vxo5N4+LwGzFNRV2CVdeJ3Ii0OnEPKc4R27nXQDU2EAir41OaoD
4gQiVhpLiH2ugY8YcKjl/JLMrpr2LNV6MHu/pGpVzt4IzjXKv73dlgVwQ41cBEKWNm5bXBZRvWrW
/MsWi193vXPNGsMFYWFGm74FDJiUKufIqjpK/Ul/wtP5PHeahV+WxDyJyGQWJ1EbN07n7nKWWCFb
v1NmT0cuxp4ZsJHr173mdkAIHoGiobxgu5EXFhNHPTiVBromc3XI/YLxlsBKDAnHM46sQy5agGlB
tf1GapIkHt+ORrSNNwW/ybZxW22DqgfWtkPdZr00+Z9++pU9yw6Nr35qkBEKf8/5GRL3vbuGCnr2
Ve5jsMCqGfginH5uHKs6Oi0PrJncEsB7abLso9G7P/rMWqESbazATk0JqXwlH6t0FyIEU3ubJ74f
BXSYAckgpqW0UFCeUTYkRowmKnR642GUeRXCEj3mGerDRIWMqIBA6achsat9O3A6rD6jhqKB8JZq
NuBHPYYvPLly0+frPqiuYnnkgZtUF2QwFeq2misjIo2PTVc2H2ccb7u0sn1i5JgvTytBvlrh9Xco
qb8U246x13bXFeeowe5y4YNGkgjWqG/XdydvHhDJTcUcV7ihI4IRaWDK5iJ5F85rYXCAG+7FKHh9
S86Vt+LjLoyBddoLrMMIkvCvq3/lYzd9wp+UW8cr+OH3uovHqm9EcAuZ7KFzkg2iz7v8L11qW70U
JMaFdrBScY9PSC7N/Yr8JQjUBwqzheTYYHqxGMjmADoRxboPupns18EL+WM7ZqosNVKbDTlXOzhM
JoKPOvF7CDSKcO3yZ7kmZKVO1i/MaLSPJgJa2RRRnSYoVPMtZng2i2bysFYsG+fZOMpkfRSUILae
sndmRZJUvwnuYSbaWeiiRNo5mCT2XDV3kkPeAy0PsC+SCohnAKm2zsUpAetoSTJ4vdVVePOqParp
Q9ByVxd6X35xoSQbMjPaba31uyZjut43DURnk3wuuhOKgwpx5MRkWDXrI70QKHaWcqJZ7Wjo7CZq
ynIMTW+6MAFm3KXaPcqv0DC+Kfz3Vard1C29fe6V36iyb9yye7VxwvNRBRDb7tkIAXNs48LgQEbB
GCWLPNcUhdVriRzaECxSCLmmf1fZS2WUW4vEhCgbDPHoF+3XZJWP/cRTprv6wXYHho/ZKWgRDBjJ
G1EGYtMa7W/VIEdYtGQ3cIUAMgV5P7kLQ/8rMNocs5sqNT5V4TZACIirMHr7pCdKRSWhZ9qYxkE9
Le+uXnWvGfkCu0lj+OcxFIqoGffDov2Zgc7UqWRE50wROpAJyOzK/rU42hWJeOJ2IEMgWFJux/lC
5m7k69NTYyDqNYdfZp3sM3XBgyWW58nPs3c11vcLzerUMaBux7gYNdohX578YTjB+rqv1z+Jvm5a
v0I7gMwZvipjux1K9x1J1/FVGQPMdCOsbjcTDEtnSlAp/erWKqdDOXAmWQuA+jG7HUYcAePIv/jD
bd9yNQPQQ65wx3rg0ObGdm6sL01y7ic4V+tRP3ec8YHETt4/jGZPnYmko07UnVXLaLReQE2HCYu/
wH6qveY4LPoxTa+lgD0JTF4uHaAe+TU3oq+9aRgYUKePp96bUP8sO8OaqZT6M9DyLbdsBG64PxgE
LmvjXvcriki+e5m/G5b0ayEXeGgwJDQNyxZJKarDrfUuPbP8gvzdnbIdQl640oPi0ezla7qA0yuS
OEXNPTqpjLggSUtOOGWvctrZLQ70+GFXufG6ImlKhuTQuctNb2Q8WeYUyiJ51bXxWBiMVqoHyk2A
ymyJSbHVwgrLYVfjG9AuAyhYfUyI9Wa1u9I3WPQWncHawDypzj607jpEqwbtu60GxuzOtjK7iuhA
YMHOmO3rFSXAbId+v+4M0R8r0gsR15IKWH2QOPw6essdM7cympntu/Vp7CSRplxejkwftL4WqI31
ZY49fWFOn7fLjylonSB1/hJBuilX3iinfSTs52kliaMeItJBn7J6vCVAhgQCUAzYIPp4DrIhzosC
WUSzY9WI23bU6KN9vtkL92NckxxglXJ97ilPOSBTBq6MU+zEPjpLHfuqpA811q+ewomwyqegXJ/8
ftpnymdPXgU3+erLs9RVfoskab3DuXOazZVSR3z/k6ru/m//0z8DHP/NpfSXUA2E7nVOigEcQtC/
CdXaYFxFQcArR5fn3C2IG/F11Kr4rr2ufJXzxCA1qxfvPBMCSQWYYnuIp5JVb/x/eCVXF+DfL/Dw
/T/+AzXfVXkHyRQ/NsZ+7Lj/KpnLUJa61UBSPfK9/iMogbmHBjPBEol9XTzKStO+Gdv7l1I1Paka
RNGwuOwHgOZu8fPXi/n/usv/MBxkj/+l7vLfVJf88b9Vl/Y/TNf1rhw9BmyYOE0+wL9Vl5ph/gOL
4NVf5oCd8MiW+0/ZJVRTnX8AmrqEIekYhP9TdWnoxO1hTAsA2KHL9PnE/xuiSzSe//IFYgwMhAzw
BVhV/heY0r/ZWX1DGxLUz1t2TLqzb/K8r6MSxPDwZk28MvIIUFZdMyWC1d9kwWzAwi8SKU9BoKlg
57iyHR/Bm5jeTZUPXn7QcXKMv6k0m/5E6zHGARkk6tCXRNseTGaq9RYYPHhV2ydiOGRJkQrmD2Wt
XryCgdpmttbJ2Mu1a4yIBiYN3lgsNMy/xJLV05MvDaf4Zh8DipODzUvdSK+rqv/O0yK7q4h8baO0
Kafse+7Nq4DC7brgkC/2ZN+hR2KekhZGjfAxtz343OQ+wOlfmcSxQTDERfem4C8VyRxlC6fvFHxh
kLmhHK8iqysehK2dPcSgm8mqszSCkU9RnSIOfYNvPPi7CkOaCaZ9GBjmsQr2X3S9e1dBayQHsPAw
tU2XwR3RP892lr6CpAmOqwx69BjOvPLmcopVXLzKXzZra40MoRJCmbUUQN6L3fQkp7AnmRk+oytJ
TlNQyKPns85/sbVcW3dY3/oNaQrj9LIWyMASRp+qI+ycu/eOBlKcFR7xfovzgzTzRqOOrBF9HXrT
LXt4PJ1x6Xv8Ips0HWsAUUr44rCSQNswWrGNR6vCMMQWcG7A8hlNOpOWR2j5thFoynbzYlvJPUYE
YW3KJOg/zd4Qt5bIV+8BLkeaAHTpOMerYjH/mFItHxQSDF4z1wbAnt5MAo9Tz0TSJyRduo+BNj4T
s2Qe6K6sn7I3UujzaHUgg6PaSelyZ6CjX/asKMDJXCjynWMvs7pp85mmRAPr/JaB3eZiX/pqB1Cy
K9/zbJbLDjAizUY+dNQpyzBJ8ZhWOZOywSABJTJAf3s/mXJK46dgTDw/FYzhpsPS9UF3W87QFYjA
hgdmIushgOOaErZ6lrQoPI21sPa9x0aD+HIzL/RDq8+Z+cXs3cNKpOE/ymNdDRUWpsFZvT9crXpG
+Yqf7IcePEck4VtpR9pXNzb1uOv9AGuDS1tG3EdkllZyw1SEretW73g846U2gzxmkNo3n4GYVHJw
xll6T+08dNkzsoZeJ90sz0oW4f7a0JMPphz6+14PsvJ28BmhSvxqeokQEgGSEXvU/hZhQMoIRsIz
PLpAjQqb5BDz4DZTcypy198VztjtzKmvb33CdjcMiG5o/1cKJpUvT8OaeO9tIZOTyA1CFDxnZMzv
4vkJvOIT6evMEqbwYVddl/GsDfBM4FUEL57WLHmLapdjhWPvjvGPEp8tYb0h4MXciGleT+bol8TG
LHVx8VnQeWx5FF/fQqkXkCsdeQJ2jtZgdY91TmMkguk3z+3kdiY+uOwM/7Ep1uRIlgDvewM7k9cc
uHyiE89D5wbuXdXO1sUvTY9JInC5nc6ZeJx8p0CKK/JpuxBOtU2M2X3WnW59CJCcHUttIO536cYN
9ls3YgGt7YbSSmfmKdb4alc29fcoLRwv/DbDuPXLUhykSTjA0Fv+yektk0GyaW1dNchYFd3wOTrF
F+pUI6IAZrmCLsKsW/ocM7Mx39BreUwLyBzNEBW1lvAjg80IKjNabayFREqVmXajxv7eGKjWctXr
WwxjDfuLlVmSKFw3nDtMoSYD3Qu7O0WM8KBOczcHRFoWbO+NSt+448KoVps/nZEdrePI7nEgtGuv
6Zm/gUKpU1Ob89a0C8FERTNOdsbyfSFH4e1/sncmy3Eja5Z+lWu1RzbgjnFRvYg5GAzOlChuYCQl
YQbcMQOrfo1+vX6S+qDMWyUx80qdi1q0WW/SLFMpBgMRcLif/5zvRFPmYQcbvA3eqHpHM3V4TAp9
n3kYZ10XT+rgu9F+JiiPUZ7NW1Iw8EyNGpOSoZJjn7g48WuUgRVRFSq+YvUqnKDeJePQPUW+193q
lr68LsItZtEqxxUZ9iKz4xMtWQL92gzW2Nv6o5vmLxFNUBQY8T8v94B1juaC/4UKabIBTbIZR6qE
CoUUQglhtqUNITjEwh2OHWPg84h48UT3oXuy/V5R+ZqoizaEHSvqZjO7zAV5mjnbqu7Kg93Q/66d
fjh3GFMvxt4Jz1EVh3tpOAIdu6pfJrJMW6uRmo4h+lsaUXSHYG5fPT7CLR48caeHflcUeXyZRWl5
sNxJnuw59D/lJnoW82IyxzajUmANYUuZJfvDG1XC/1liSp9EkoxsA33NWTVxyiN5PXljxXCkjSjE
AYBNE78YPS7lBzt3bgHj87A0THFnwHTaGE2sd66JZG+IIr/tPfO+rzmiyiJFZIK4ti7QH3ZE1nAh
ZfR0DWSc6ab2nA3mpGkVOeMbQTfWmkTWJJkMeuixagYGp7Z8QqhXYSrvzQzdVfhUafBPs7truZW3
8VDTgdBUPr5fixx3SGebUSnj3EICIqGOY54DZNVeMUDlAW+bThmvDTrg6x3TCO9WR66+FNmY0j0U
yeaSyHCaONQrGbJLrH7lVR3b5hqTrbIIH++R23OJZdf1eQ5FT50f1RaDGuaUPRW9TRO6xjaOjFRj
8QropqiBcPRk5vIZ7zKJvLCb0RXSWJrLB17H5j0cINGY43Ho3LBb91DZuivfNZriCwEYN3wRbjdl
CM6R0z63jYUtkMgzX96SKq+8amGbt8+5Lqa1FwzpIW2c5IaRToxcEucPmVPmTP8T+jl2pifx+QR9
jcO3HNJi3flFdUdGy9mUWWid08Btt3XtKJfT4Yizs23mQ8ZEczPIxRXpKYL2XoYtsm86CjF9WR+t
pOuPhjEllzM9JB/KbiQanSuvehvovGOMVKH9Q0KtNiHj9p3U+SPJ5AAvruFdyAQGBe6c9Gx4Ufqi
dCEfjU4NxrZtnY6w9dBe5AOy8hp/LAWFfjB9bBpyskWVFbtxmJ0v6TTZa1ckFITM3stAX/rG5HB9
6/d5cOEXbnvnUfyJY6h1+NqkndcdgzSJqa73PST1ikbmJnPvVYNy6aRpH6ycyfDfxJg0K8x03qN2
iqcwnNp7XFxBtEri1LttRC93elm0TNhkwwpXc77L28FpTwqnR7AZo1rcD3ZYENMz8pJODlnKcwfk
63kcg3uriP0bxcZ458YdqsMUpzcUwYIRGCmpVhsU1hzfE9UqG5f58vPY28U5SV10QWZcZzlFlGE6
OmEC5OWHKu6FIILudw+UeY2XRGZAcBhY1olHOP3RTzuSLo52sVPNr0aASNb2Fu6L0i6fWm8i2xD2
Aef+rBod/FfVOKzKxCKLQzX1Er5lQHvrzr751EmNPamxVMczKerdj4Ov7be5MJtHHpV9iQt9phaQ
eTCGv5g1fJTWMXVT6yGefHF2DKrhC5zvr1k9ReMm6qrxscevd/BGqmtXbTHEy0RenKcob86xO5rn
xcN6kfEjgrVtKPNyLmb3obRafbInmeSroMkw9VkzGxtgIPEjJfHR2YbtM+9mabT3PU10yG1IruRG
x9Ffs/kIm2esU4mGmFrZw5cRJ88dvylZfiQE9J8hk+taJZZ49bVuHQxYTT1dT6E5Rh91xlHtOu2s
3kfyc33EGtArQ/dA7iFRZ8OoACHY0pfNJsZusxTFcrhB3s+rLO0vgkLzgO8o/XHOVm/OzTYqJBEp
kvrornY0eOXO64MMmUj4WXTwnR5BBPcRxiWyH2OT0CxtFUdfah7IHBSIgeqPvC+1jQbqXWrFHUW8
xSQ6m2t1LOSgL40BE+eA/TKDpneeZie4bTQx5iJr6EctAiT8AbyG2zmAwDx7XDxrbDIsI9o4Kj3F
Du4JL86xP+MfP7pe5B4dp/iEf+i2E73e5DYPfSysn0LBll1xV2/GjFC64QAxI22cfuUGlfcRS/fa
bgfxqR3G+NHSQcbw1Qr3uArdM4spvUoGtoWdgfz70rhw1qlKlC+mIh3BmKca38aGotSDXRtTzNlp
BEvYT5wUN1bu1ukV23r3mTGAOV8MvYV3z07zVpOd6NL8Y5FM45eIil1cjPRs5ofCcnt9jPOQ36xU
njhQFuo9d8RMsRHRdEhoHOM6CV2Zj/FmCmznCMCM62EkODLWc2HBKzbJ6MFSyVIDm0ToVvpgSl/J
re9VScdhLOYr7BWm3x07EDU23gNnaK4nH6/YC1pVKLYxcu4bvX0S75+uBjJekkfPylde4TPcn7z4
xWsL2zgz6PGKW8PruXR+RKtmkHWS5dxx6WKgRJDBCbTtEWu1SvAi26Mi5OXILvJu8xCnAi0AjcI4
4eReeLb7WhF26UOSaMWM8WBr8Ka+9K5TVlc+Z0F37YNUcHZdPzO+zFJmBOiGwC5IncX2ZQzVAEGV
8haeA7POq8OM8ESADa/9wUi7D9hB8ovQtoOtnLpwR/eaea3iKtkRkaSbNEzrN3NuYwRnSXMaJPCP
ZLznrWIIRRlbqPZpScccu3U/X2nhoZ7FxZi/Tn2ICFxKmR9sMxcnfyyDrTbdp7x2aJSLTa+4iOvG
uIgGMW4d+tiZBOPIT0v+WlTq6rUXRUEKim3BGwYyOpaFyIMtDX05XfJVXh8Mp24/T/lcXUCmDl8V
4gproKMo383MGfKUhSVoheiip3XZzvG8jWxOhakp1R4g97QjvpIZzMgra0/cqb2lCCE8TVbU7z0j
EDeTWc7boZqtnRe1H7xqmnZe7lpbHKz1qa+wypAgFZfMl8U5ylJvmXbV/lOQIO3OGNleZWXQaY0m
uhsFEOMi88VnQ7X1KUa+ucPwaOFUph5qF04eQzeLp82qc7octTgm4S1syYGeG37nLGPCaMY4DSXm
Vk41R+1RhqcBOuaG83Z29GLZtNsws4PLtp3STUj9+H0FyuyxjaLsWJJHtDcFe5ojPvOJGYwglzrp
dJPj5DhRwTvgkLKyQwt/mylgq7aqT9qzmft+iHlTq0/khJb8vdGXXXDNXKhsL1rDAIxsCAcCAe2+
yrvGk03XQ2bVzMhWGJGC9neo6/8XI//NQ7P7ptP9VJB8mV7+gf6f5P/nf/3vJlv+DboE/Uz/+B//
OLy8VsVL8g80t5fyc/N9Xvw/f/bv6iU4s99w2dOqxCzE8cyFq/27eokB7Tffta0ABRrV8Pu+Jqqc
XEiz3MG41hA3Xdhuf0TG+SOMFPzEBQ1Lg49v/x3x8kdklkcY3bVo+P3G4QtAi7/joJHlramyN+tH
N9R7R5unwnY3qnE3ldlt+Mu7rGDRqaZf4IKtbx1D/yW6//7C3zBvPqsdw5p38j+9LMgnrWwfVTxt
a3oiW9t+TALOi0tlnUkfsTE0eoV75KwjgCRJL3N0oQGGggTCxBd/KLGd282FPbo7ERfPVGBuGcWS
Aezv0trc5mmHDUYdB61uhurVKpz9RFWdGzm3RZ49VOo19psdNYSXdoVdt3Af0qk/B65mnObMW8S+
I5WHm3YmyZS6n3jccLPawYPZkomSmgxkOKSvsa323KBXAaTayU5eZOR0nGr9h4hBRVSrT8KUj/QI
HKUmgpQkn2OcVFkc3br1eNcDzaB9WgXrtPavhtx7SOrpbvmRTVtjoOBXaYyBIZh/PdB1vQI6Hi+c
oI0R2pux5WKhOneus4EWcZEKJsDCtbdA4i9LM3ybVF8fy6E8lEb6GYNLussy0rLeoJ6CMNwqOT+P
UwvyiCLynTkaOzH3WzD0j5jbbkabRldP1jiFbPeqYxewKutsY4XZhsJ1i/2bu/Hy5kJxtCjt4tIi
Z+6yy7KTaZsz2v5uFvAX06JvIM93XxdQtjSKwLX1YJIDXvgea6AbzcbGMupH02825uiw/Wp2gZ62
msT1FIKZku5wLdLkoXejUxzkW7sugWp7V0QINm2sIActcLExxOXRPEX5+CFvuV6V2seGw5MXGXMO
t7HVb5zEPniFuJ1btU/C4DhpiTWjyq9KV99U4fihIFBGSndvpu4lXbFPVtjhNwvZ+48njJprY2BZ
Xz4dZB/Gtxgm+4BNqtXdwWnkM/PlNolwX+VxT8cSKzjyuw3/1eNUAQb8koadft0bxfPAs7voHAAf
eMe6SX3KnfoCO9WVJyAWyOg2cIkVCu8yzcfrSI48EfR9EIV0eRonndmPcVIdmL49Lmdbq6WuNCxu
PG6TMbavMkD17GrPPR2Onr0hkX3DNm5TL/NIEv4ou1tltQyo2VaXpN5r/zKew1+yCpcP7v0Ha1Fz
4QHBXQC17z7YHjpxUQ5u81ibwQMBxofUJERK0cDU1U/goNV6sMbrZHS2qk3PLRtyVVd3Yb+vbErP
nfGaIqx9rVOqy4ItRRw7haVJKHFmHLIaSnXjhsYDvLhNknuXiuxXJzkLg5fm6DCeaq2PDrWtttef
C2KLk0O61Bu2DayDkJWwCdk9YZwpud9SbzolGaKLW+3RSZaoJtOM9BV0L9FfxHckko0uhw81HlnV
SX4j4v9JsXWbDvcmjcJTtZcRixVekMkUu77r17qFqEk4NFLqpu9L7OTo7kEPftjlHs62HqtQ1XKE
ZBISyZ7ZTAd8oedAMp5EPW+NmJCdNQBqJc4IHmfdwj3UNbPlxa1YBVex/mC7/XU4qEOVfQ5wysxk
R40RI4P/VgvegjAu+BAuOqyhxCRu0pg4UFu5R8XODRTgzc/vZPkjDvPbwi8shwIzHjeBZ4l301bo
CcCVEtU8cq3Pi+PQipx9tCCq7PJAUOw6GJyDH0a3bMhvFLZPI1X71ug2xshl5MsBfunTEiUMIHjT
CF4d1Oxyqq2XwjD6lTFODtmVX3Sbseo+Nng/hZSPOkzelrtEcN9GLPs1MWJIFijx/lXNpP7nb/Kv
3qNcyNuMLAXwlwUQ+x2Exc6F9txsbh+RRfRa8pqD6DYQiDLMbekv1kbrx/Hj71dUMuOEguws88f3
t5BRS6CsPErtqr1wyNx5K28jifB50anVziOuiBMMv8u6xlPB8cHsSCRbHHKIZJTbX7zz9/czE/3l
DfsQ3R2TE/2y4fjurUs8p54c+uFxIMdBlzL0FtqLl4eqLt1LEA2IVuwychu7vX3olToMrbNWDpYL
7icz6zZLPDRt5VWb80Qdw4u4w+Ed66exLG84sJw0K6ro0WKD7ix6PPMiuEkcbEwgKXrO/2UiHguj
v3Nb3mY5EdhCEGfc96HO5WWN3hOl0WdOO/s+cjb+1LHvdjYyS77AMXgQ7njd4LHXbIFIXjCxqnvy
B4hkuKPxdIbTB453I3Ew9QmN4hYCVr0yctZ5YTw0pntJuOSk8mL4xYe8fGO+XyYlW8ClBkAKZGFI
d+9GzMoKmXTGXFbXkIeap7jMw98/uv+G3f6/BEMtr/VWqalOIE42//MbDSr6Um1e2pcf/mVbtkk7
3XZf2M18aShR++f4ffk//2//8B9fvv2Uh0l9+fd/e6u6sl1+WpRU5fe78W+FZz/Z5Vd19fZW/elv
/L53N6zFQ+Ay22dTReUEy9Y/N+/GQm6icRccOHUJ7KGXGq0/iE/fMFEE76jkc//oYf1j8y7M3zzP
BL0ADp8977L6/fOt/7EL4qr9y8oUmL4/fC0c79v23XR4boImd5z3NVH+HERGOUUvdWcb86ngcFxc
KTuly7goO55tpLko+8A4xdhs046S4sVl6Bs0hsBPmjo5YmkiSsIdbCfKbiJ+wTA3vMyE6WpyurUE
92fjtPuK8j1nTIhI1bUP6SARTFeqksTcjwC+Rxj2BfzQjgmAbgL9MRKoBtLehBadmPUG+PyIsRH4
sTmCXxJ0g3T+A+S+irlbHMRmW55BMwjmeR18kO6+jtMuv0HR7Zwn1r5cbFWF6enG9RISdOC2zOAF
P0WRXthODOkW68PoYpMYKw8TaZTlO8C9pnkRMb9bCBmtqbcM1uuvYWwshAtb9PW9A9hQ3QXdYLbX
yi3yT4Zmun/0BkFa1Sx6swKI5UYvaTF0mpmpUEgBLkVJoH38EQPvDJiS/17jRm8N3WycBhgqoe/J
WzmdX/a7Ugi/uvb6ytTQiFTq7QJ7yoxDWxcyv61SWdZrv9eQt+K6ddhvOto5NNTVBGy7dcvzLepc
2H55ZsSYy5zsiRrE6SxDy2TywMjuq0IG7d5sxJXySmEfsE5W0kQPRiNd3Li+DN+o4WjSvRwTNTyS
UUkCcBoRcONsm5j+nLwUJjucCyzbuf+FKFacPgVgNOprT2E+OJk9PwljcwUnOCafKC8KnJC3/ZAr
f2f79fhaIB1F27YMYYmkUMnujMohyW1bvU0YJ28FRv556ZVS6H4LqgVlbp1oC2fnzIz82SmT8n4u
mkhu6jHqH1putQxkQe9jUqwj78YT3xxZtru0MfnZKDf8EQTZqKKLFEEYvlFm9v19IjFkYxgvHXOd
xWZ9XXsDavGKZChJxW3Tgf/CaFcNzvAKgTJW6zCTjNliratyXyYTNFAzYUDCVJNVPTMTQRSa6NF8
bksfKX3GicS0bzQsh5NmGWRXKN4q2/VWPj2qzlTneLG1XFC7Mc4rcBJJdO01xH83kV8yOWmVaz1T
RaYBE5Es/mr2ypecHm1uG1Mz1TvnNrvkzdSa+V0BXNo/DgOqz74nX4NHIrInyqrshLltnqTOhux5
fpd7g4fLIVyes1FSGxUDYXsGC4JVYsYWnYWQ1oLRZALBoZIwrIPFj0I+5Rn7PHRJfQWenDDuh8r6
lNTYW/nQKjisoIZCLY9N7XnFBkBsz0coCEs2ePy7NETk7Y0aaFYeYwEdbZ0cB2IkcGzreXjUNkdy
4rUiu41j5o4bRgJarxEMRwbtHdGyVQxHK2KoMzK6z4vcuGRoj//X9zVTbJ0l0OuCSXDqB+3aeWuS
QUwVdOVZDyy90T1eQeCQod9BexFhONgPGVm8YY/fZMivEsPsSIyFi9Q5A+MSa0Emlr2yETvxU90w
lltXYzpxy5FS8TczZvkXrvUw3IyVa9+mbQvWcxiEYdwHmhQ6b9zYdmXpv1iDrtTRHlBKuOwF4feU
kktvndSgc7cR7SFy15e41cg2lAlWa2WxFVwNzVjWBzw/fbNLvBbrtGiZhibkM0xTbObCF+pZFFV5
Mm3bljdCDfRZNrAdnZU9tvCe9GgkL3PtoF/0Hqu6GF3oHdXM3m9lA7H66lFucOhZ8RV7ngFYjQ/d
1t8n2nYs8BYp2O0iiieiYZ0InqYwrB5sTOD5VToYarykdnyet67X9x65adNId5whl/F6xA55nfQp
89tVwNg1vhp6ZYszLluPLrpGueJDpzzvxbebjD03o1MOjlwaxawrzrJ7JxwDsCeGKZPD4DJEOyLa
jP2OZhKjuirHysTKIHGQOCVzsYsYKiCFXMjcrxhmmFEF2eBVW+DRmbw2qZpHFjZUU21qmRXxxp48
Q7BEzTMUra6FrlXjk5VfSr+KMU8XcR5QOx2PU6BG5NbAJ2JmxpmebuIUaJy3DgFXdYQeZvAq3KXz
5AHQEkmIcLuq4w6DMfaeCKpeRgdUu54zwsGXTloY9SsjhzCSMH/rmszHlNeDXFfEQeOPzOkGb90R
8pzfyM2bj5i0Js6mHHvScFwHRhGyvPQkq7zrOuom4iZDDjfJy3RrbgbCMfEhncomIjfE4r5O+7To
bnqqa6Y9vlielRu77rs0WhGKwdLCLiXtJ7pkM3FXuD5F0UowJN6ORBcWCvDozFdpEwOSstPEmtjP
2l20rzqebdTgSXFr+4k3jKuskDrCgWjM1t6BIcfcmkyHQ9Ddj7s9Ld5+9pRVdAylqzRKk14gF1QI
fACf0dPUOkiLuP2SLIzsU5PRMeVtq1CNebkLHcNvX/y5KEdAO9xhJRaxxPbLFRwdUX5I83Qk2FXM
vhvDSOfDVcc8teRy5gunIRy35Hbj6VyOoUf9VhwX/cluusa/aIxpcPe2KBI+uDmuTZuxfzF249bm
ideAjA1D396iqy6tfZXJqDYDIgD+NUfjskanW5Hysvo9vQnjxBOjYxJy5KsbsTaJKfDic15Iw31m
7jk1594yVXc9lPXAoEQS9Ks/KiGVc0lDoBBLaMFwTzEetOzGb7Oq3AR68DyYI3U19zfKLY3pQYe1
2X9qK4YnSBG1noH0Ub2SHCcRaQxTDNzq+s4JPXzfK8+xqmdd2CS5wbgb5dZ26jz8FAZOpbdMzb0H
TLPBmQvnzZvZs8tX5XULsGLWY9o/D06Tw22Lw2hawhiufZGwMyDMFddx/5L1bfGqyzZUh7yiwvly
dLmNj6GZDsm2BIo+3CACE6eByuW5hDqrMj5NkbSLi5A4YXkAfTe3T4y7eae2SdT/41ikzn1ddOUn
V0hLPLqFRelV6U+1vVezqZJDBFCiB5Jc9polBeo+RzowaUdCmYnxkOc8pe+GgB4Qg3ikToCH2DGP
gr6NLX4pXIR3JDTC4b/tCPT/GvVWLP2k//oY9PBSzi9l8vL9OejbX/nDgW3+ZuO9plvVphdOuAsR
9/cZhgh+Iz/rWDipKYikuIVBxT+5t+ZvC9aW/4a+73nMMRYx4I+DkGFZv1ENLBDqbYFEwg/5Wyeh
H85BvoXjxxX4dAKLRjJmzu/GGH2SiagFVwg5YsyQhgJd7RJdjtH+u6vyFzr0j+et5XVQrDgHArSm
PoZz+I/qRsiAkrwhanPngTvzzDR6o1LLeGXDVX3MtJ/tfv56Px77f389yQVH8naJ+r6XvdFo4fdW
AwORETxgV3TsVMIuv/z5q/zVu/LMhU2MCksEgs/we80mbkAr0lZJeQguk1un0WW3CkQSX2f+DI2S
csXiF3LGj5IV72sR//jSLF8YG6Ho3Stmwm58TfEG4fImhj+AzW4Ty+WomqTRePj52/vVi73Tx7Q5
zQO9G9lKW/407sn7yscswk2x0SNmo5+/2J8+MdoMBd/B5TDO0O99UVjMzqXsnD5bSaWNW7KMIOAG
p/7Fq/zFW6IeyWIGyBzThArx4ydmFRDJRMzwiL1MesoSSWY882bIQ0CH//4b4vFv8exA6XC/hR++
E/SsJJfdNKJcxq2yjg5vZpm+Db+4sf7qstnWEqXgec5X/d0NnDPmoLUTJCBWcmufdX6+tkIn/cW4
4ZsU+l8y2rfvncBHJ1weVYHreu/USWF4BfIMXr0sin21qRvAzkSIlYpbgBN9R00GicLmzONOv0S1
kU6E50tt7UetaF4pZh7KD4IKmYrivkCzp8GKi88eKuJ5KukHXlltiCO0h3gQ4ftqXWfv0gzcUbdS
1dCFPRNDSj1Y0dehSWS4AepS5WTM0uDFzReM2FzKZOZ4VjR3QWoi4STJPIPlhV/7KWIf3/1Cql7e
8fsrwhcVN6VPgoZR9I/fJFYDuEzGQnuaMrxbzoSZNPAqxIm6ze7cHnAw5G1rt0RbuhUsjeAXo+C/
+OTlMhVfmOXI1+9/gbbpwfcMDso40H9w0tiQcY4Zv/gW/8UNA1zdNC1uTnYc75e4aJ4N7Lf023QE
JtaiF85Jtma/gYblvv38hvnTasqShsJnebwt9Dn73XKTug5WYSfGD5rV5Wdv7NFFSkcSIcTOlNyX
4NGcq5+/5F9cQwwBPKElPnHq4N59iBzekgpPYo6rBVNnZ3O0ShJ/+sVj4v2rMIDl5Ck8m+ACiqj5
7lUSxKqE5qLlHjUs8seYmZac/ADP/e+9HeKAfESL/4HNxvK1+PE7WWduU7F9Bj1iufGFNYNx8MhW
3f/9V/l90+AjqjjvU1vVWIJrJ/C6AhwsV13H8FP6/d/ss7N4L7iuAz4YXkX+yWBRDHjrStGBpBqA
y5NAWYhm+a+masul//4uxrmBkcwRjuX47Macd1csDZIOqjcQqaCZ1W1iFcXG6MT02So+C460YxmL
7c+vnuP+6evAvo3g3VJJzyu67x0c5YiTgsGtZoPOeWfdmFRVYUcrjW4L8yopjz5xkI8wHsJwg+m5
EGtWGkaZFPLpPf3liF4WZrUcSLZsu21vWijDUCd9Y5XWuiu2iS0Hf0ucvO3XdVdMr/QPcKS2lmwu
IIQ6+zpTMwLmwW1RYOHjktp35ZziPZVtU28gn0X5hUOKQW2kSnEwWMBNIGamwrgWOVS2dclhqQW2
K4d7B9XzOWr4gHYoHAIzHBzcYoVwMRxqJHJSSai2A3Ql6sqIdejmC563YWbcL1z4jcNQMSRSnqRa
y+o5N0Kry0wYQdZihQ7z+IkYgTtvLcL+GO59rUhJo4LSW+Bj4lulsVVxKhcDzOCgllZ2MXfRACSy
5Dn2nI9L0wDVCcADC3jqGrWC6FbH2dM8+7PtvdpqMvQjZ1pGvGk72JEkWUvgBWC0hSSUb6ISFNSF
yRSaijpYRd5HEceUWo3hyJrrzWWi1slEBdk+LvUA6TMfh4eZBxGmjsIdkiXAMiAmNkOJB0N0vm9s
QlWbzJkB+nuHqAExuA5UKd8kXwJA/H7vvrYxes0HoyrCFw/VAEybwa29ohx5ugty1/g8ZhY6XsdA
7gE1A2qxAqXwYLMlSdZto0nUV6413Ed4fiMC8GB5ELviYt7WBqn3R0103Vn5RmI9teT2no1JmdWa
ChX1SUdlAseraT1ElHQY4G7bIlPxWpdeA/NQFAP91tYIs9hN4xxHPu4+LS+yHvfqzkb3eYYTYKpn
MA2tDXkArO0uzTkeLNAZGM+Gm9uYIJteGjujiQStMM0Mwd5Ih1Ts7Vj3RJFMw3s2KgvWZemmc7+C
1s73PMikvMvNOHHBQri6/WwnhphOTUEw8ehjYmfqaObYWSlFbfNdprP5hutupR9RCy3zjeN/3j5O
NXm1Q6eBoK0FxTxwpHE3PkVjGRKdYt5wX5BBkMdyUlzYMsh1f6TDDKBVygTG3DlwGuVaT6hoq7RJ
lPfVLcALcs2knb41Xj5C+qK/DPBQUsnkwg90mwKL6SKLpKDbq9eGQAYSVFl3BDBXvRvPB4c7Xn3W
nPJBm0QDIa6pm0dyHq6VqNspGOJyC+/VSBboA258kv8Ok33MygUsNru2EOQ7m+DPVOhHeC824Phc
QcoLxt5ndhHMXrR1JMLRqmaMBO0fpkBxdjlH4Y6Hyo5TGfLkEIHvoB4Cd1TDodYYgStXJt/xoM/H
aZtQc1RuuNIZdmubQdIm4rjXrKN2rp6nPhLHIiVndcOSg8WCaRGpHyQU5bR65aehU39qPNm17Rc6
7jjIWCvhUEjnbRmuoZAd4rpM5uxD6mdWtB6HMbnu+xz1z1KpPYOM86w0igKwBpmmj4XwU2y1IOGK
aFyN+Zy/hFxWf+WpGg1LKRE8AOPEkRolhKhg+7f6w8jcKGLtHSPSCZVEX0M/7AEe2S5DqRpvNHWf
HBOCFeUSS7jdqdmp0qTFtKCxDHPAysxx4UC+06nBfGLa+jzMNWB3yUCqObVZAkyKogpp7qexj3BH
R+xTtwpkOAN7bYJbT2aM+yu/T02bRiiCbFvGRSCOx4pHtkP4edimbeSoI+gmr1zryqcrQwwyuAHj
Br5et5g/eMpbrNnwkIv7dnT84c50I44xugr1uAfmhC7cCZspz0QUcly7GAhuDQS6EFgp0RZuFBXd
pG5ewPviJmA3HSb3/AzG9EM3Ul6T1UmTnarcZ222JoAzREPdwV8PdCZYx5mUUbmDcOjfc6UEmBVj
KJ6w83oh4Vw3/9JqwtMrup0dTqpzGCQQa8syuZBUqL0a6LHdRnGSkCuJuQXMUG+oV0N0WJRb8tQP
0iIMuBuTHsZTa1lw6BBC+zMFyCUZjCaJmO9FfrjcLEVA8o5V5UPrtabamGktHsax5AyprB6aS60j
jhJYFW0LpN3svigenXD4TJEA/jFE9VxULYjnWVr6GOgEaKNoOAmtPKNjtfYsa/5gMKCWzB7iGCq3
2w4nbg4HGjZWq7OdekzQ6s4EiUg4tnGwjpMEW1XMqWgaqYuGNwml5RG2nOMwYx5qMB9jZcdfkop7
5JFf06mONfOJnC+QkTpPczy56tQWptedkqaFhFYAQMm3HQE/EuSliMNnm7/WbaxGe+poNRY9XXXt
k+Nm1gB2qo9bhjWphu5z342Me7eSGjNI5TXdMxDX88w8NzScwv3uCXivK98g8qEA61Xo9iUDYVPh
2sahoY1uH6ComLs5TkCLTmkQ9JdlVknw+iw8yXYU9gQ0N6Qv4NkRydLrmZEepTiw5pm8o7RvSj50
pg3TTzMlDLeDpoXmilxYS9BbZmVtXgaNpwnEByWT7lsn0qrGIla59dchDbsWbG0GWivi6QBgh4U5
OcwMeYhxZYq8ksHaYh3Qr+LHOouAqMSGO5BiR2Wqtgz9ID9BNzOACkdTwpI6gMVYQTcE8qJtRtgr
I6kdOiBzxdPIa0UwrOMuiSDgl27JA5W9k3xITNnRBjGWYMiWJj7rUGLSxWFv9LNcF8LpxDEdTMCG
jpFBSNUQ3PcUCbCGJprT4LZ0iZxvOCQvpJcEXP6FA9+qXCUjm7IJQ+U3vOrgrLBBWVd14tAk0LNt
AVE/89zad1lFqUI6etXXiWXWXxO+jx49/J18J1kpwpMvvdrdce+DtfoP9s5kR25j7bavcnHmFEgG
m+A0+6y+V5UmRJWkYt8F2+DT30XZPkdK+5egH7iDC5yBARm2ipVMNhH723ttw6yrABhLG1ySriIs
3iAUNfgCC1x5Fh23j7FpjWIzi9ZlfJNnRbKtYd9zfvPGeCoKnJwrYsIWLzk3N+Yd74Z5QXEaGP9U
11yIyACAFcR00m2rcRLEDV2hn/p2MK7bppEeTmjlvUu+NIb+zZyDjYa6BDY0tMMEVCGiwfQOd919
CQ0KKh6meJqMvRmy/lwbsdR6hdeIcsWRpd9HkYXuZ7D3dXmR1T1PeYCQRIA8SML6DEops0qnpMux
8sYKCKublOS9XUtmazePQTiDOAseoQvF5QJ4SZi/TYn5TIaPOgSfVynrz0nZxc5gQLr0GVXi3ikK
QokRFvR+1SqrgAKrKDrY+TQB0zxA1ybht9YP5IoQBXc68UT3IffS6s2hnSLdN1E4ozDxRDXXhL47
SDiu4flbO5CTvPVLdB3yHUPrXzHA4x1oZVO+JSiawXnCC3cGSyHuV7hFrAfY9XhFoJWXr0O30L+N
bgq+vYixGlNdi3WxnZg/rJRS+E3YEyz1yW4jvvSN8m0ieBTEwiwqLLFq+6p+xlTHsN3L5wLxEK6j
XidSwa21vBkEjgVqnv5h3rP+tvRle9sLLnKGDb0217KMLUIZrRVQacQ1SfjPa50nJvlRsGa1RiqZ
vY3cuW3N+JzS5ondS5Xo259vpU4skex1lyGIYHPoeZ5JV/KJ+GW6LE6tGWyx0bHoOXO4ORb6BfnK
iypSobdL4m6pKqGM2VzPg4Gztc9mfTNbHcxzWFAUoGl8UXoTl9Tr7OVUOGAqPbBxNzl1deWdA/ZU
rmN2bPQoMMa1j9GQkjirKHPcgu9Iwlu22tRAAOtNqCStPO/FMwnmPlgQGY5uV3r+RvY1uFmK0p7S
WYTBtc6h+O4B0Ube3ggxICxgOmDRhSL1+/Lzc3Qqqtio03IxYvlYhVFXTkSVmMR6GJU4VyWU80fD
mwnKBLgLVm6Rmo85Bt+Hnx/wVDD6dkApEPxhlZHdWH6h72TPQae+mWmavqbczD8TpCyoZphZJ1dz
Z61/+1gOmhFTEkbsTEpO1HCwx3XD8pqS6KwTu7nnPuzjZgTv7Qe/K60Q68d5hghK4k+a9omGE5Rh
0rpFVGOcIAWQ4CXSMlG/OHd/VwYYpDrfZkXL5Mdf/vt35y4lTNp4tHIzeu/T9yK14xuFneX487P2
T0fxbZ+hFPeMh9Xux6MUjNMTwSYH/1g+HCzamNYWFJv9z49y4q5dbs7l5yOp+DKwofWcHMb1aPdz
W6idYuh48LcIyBNLRAt7ldcq11jLXpcsyrBX+KDIJ88271P2clTwTBbF37R9OfYFr6bGAwlNmekx
tuCiUPhQTL//7XJTWthvcdQTHBInJ14EtUE4fjnxfncnanphWqPyfzFO+afzLm3fIrbDcA9R8Mfz
bg3BYHe1Rs5s2YewsCWHR1FjLfUvpOm/3YICQZrLlEkbU7fgVGDKSn9oVBdRFQQWYmcANodG3kBR
mR0sOL97D6LQwZDyEeskV+/pRCqeYbGzbqGaTsw4vXIcI9SYPSm7Mjc/v6L+ptXxAHNIaFgm3nAT
xfvH82c7Cty+qXugDhENg7oaj7zO0mvcXNEl+N9g1fWB+Qu57m9f2vLUxLSJzL7McNyTuFUkVW+3
kulBQgExTUy4xG0Iun8c5f+Bhfj/t/k505HvvuXFpvyn/fjqtcB+fE9KsORP38/Pv/2VP33ErmAW
boIVZPDEPn0J7f2FMHPlB5ONF7NdxOglj8eE5s8JuvcBKcdhTIq5X1omdXf/np9bH3g38f8zW8dC
w8X0O9NzrgWuuf/oxy5TetdiBh+Q0/McJpjLlOi7J3ZkA+xHbGctSsBfrmp79rudhA6MwS/3ZLyT
MOevPdrnKxJJ0/gRG+xEASSeWEARaRoenNSKnuKMJRWM7rYkYOzklG9Zk0WFARXL/NH2mnKbMh3Z
pUOMqy0ec2NXqsZi2UFPzKfUmBseXbnfi73EN4lRkJD4tAlHl8J54pCvDi6dYeUGuuhpP/RZUzIh
r3xiOiFISqHxJeE/CuNlmdjX14GWaIG6xmW8TatJ7cveIEBYYZDFvGTPHdTwxe62no3C99e5VM6b
HAYKDJjzx9auZ3RX01vig+wdTJ1DqyzLObul03HmLqUXh/JuuXhrRJXSK4mqgJmnAj/xeZQyfqIK
dpzhS3XwXq14Cm6daArfHeSzx5DA+6MSkKlWARCZj6qP4jt7sidr1XRo3z1CRLce2MpSOZfRr5aW
vO+AVg5o0pIoYs7+DT72sY786VUF7Csqx/E+0ZpRs31J4wnifuDVzaay0gSBIiAqsQGjLFBADHUZ
zKN9UyFx35EIBzMf9TkT3jTLHwpVoOyYOOIeSqxTioCQkFdNzDR0LToZPCdUa99i622g0kZDsUeO
oRywLBDOoymta7hMdn+mhpxmajsoDQsacYOMheXVay4dSbX3euHZUNESRA41bo5Q95LdP1IqgefX
MJV2e2GnnYGGmUf8QGRwB/TUOMAknkrAOg2fVW5T3wHb2bQGLWx+a0Cf6WflTDvtRuUtg6rqMPBl
FmtsXy4EC+KUFgx7HxurFHXylSh68pwjw6V7rXksrmcvMnBh5TGamdcRH4XvWYIMa9sBWtQsHKCv
JnI8CATfJaQaKmvptW+p/FvN3ez657GqevgXEbnuV7A7RnJGXGF6L6QzGccamstSoDCXxW0Eec7Y
DV4e3GrecRTIswunDd1Qz1Pe5dGZ5eRmevRCFd53Q0+BDeQCc7IfJSJcwyCk8tJzbc/DPSOIQX4E
1y2mjZ94Hjxdl3kgXVJGeN8XGRJyb5RYp0wn9+Ed501e37F+LpCncJJhBQaKPI8HGrmiqyFsOqAW
jhV1K6fN/XhfWqmA/GyP46VV2cQQRxPr5KolUbDMACoL1EIdzd1NaBokQWvXhuCUmuyc6aj0Jh+Y
fxU7Gbv6NC13XUPx6L7UqdWfsSMW1cE0Kq/Dc1g6oMwsl6H5kEXDRUvvQb2uR5dBh2FFNJsBImSa
QmmGoKkTDyWhz7C/h59A41/Mp+mOI00oD209gesAJRd8IVXo0NYSZMZrTlb4OkjMtFtVBd8FJzMV
r46/eOPqOCYgMUUjqcrBhQYQxtNDPQMWWJtNhU/ZZHsPFyxKB4P+Z7zMPB6b+oURzdysbdl6L2E1
xem6cV39yjwrfCY2En1tLKd6zyevF1SDubMDs7Cm2KzqqtHcA28U0wppLr5A21YKvSPMvrDtKTl7
6TxeW1AeMSVGhOWuGgfoClrRbHlr35jlG/AiAVIu8uEblpTfpsdIChBeAZmzfZAusDHhYn8CL4V2
tsytqN6F/lQ/4EsnN1Q44jzr2HJusPpmWMWZ8Ln7dmZrve3g5CQrHfstTb9BDjqqqosr166QscAp
AdTVNBE6W1Ruv8PDDdNx22B/po6nV3CnSA8aWx5u64RHICyMWalPoxj5f1HYGoPgIy7mrXbHS7Bp
BYOINjIPC3qwWZV0h0ZrEAl02ch2+ITRkJCFNyss4znC2xs8nr5HFWVUt0Lsjol0yIKMbFDaol7p
tCEKKpVaXCRV2ny0IWfD7ijnL9BzzGtBnw3PnBSC8ILXdRblsmUU1Uc5M+1+SFrYRlh/Ye9ZNW3R
edJa7+7ownTCJAt7IeTruu0WaTDJQ721pTjL0T7WATtwEsEp5l2IfMQ1WgZID06X6KUO1nPubX4g
uOSJFkpIfVX/lvQefMusMIK3ZOxqGLhObGN3x+rB9Ei63JvMAqAGa9a7R5sCFmc1AJt9QjJx+7WY
E5jVtS/9y7CIKR0a8Vre24jXPmh5siB7B/f1s4dXnx0AbrZDZuku3hvxkJCzNEZCgJ0/0P4F7CV+
MPRgfhw8/KqrAtXDWiezF8tbJ+3NlVHo+i4qC5BsIW5gh/4/D69GVRVQr+YACNUfi/7/LiH/Be34
p0vI5KtSr//n4mtV/rCM/PbX/oqjmR9stryYLwJQt7wT/rOMtMBCLNuWgMSZx1h+2af+uYwMPrBM
ZF1JbMhZPGPuv1eR3gd8eAtDYtn5wOHDaXESP/tZHI2f8/0i0neWJS7bCwwb7vL7nWxslO7KIqQ9
pM8D61XDOKWBveu7N8uJq9/a+7vLoSzSeIs+g9CAM/XH9WrLxKhpmumoXKddA0ATK9MFNv/d+Wdx
o6Oq/B5R/eOe6a+DfHNfLg4p8+Tz2DzmO5TLY42USAAmGYki49D6+UH+4aRZQYCIITDI+mgmP36S
qRdyborxyCfuvoAQNw+VLcZb8jThb5mEXIQS/sFjR4LU+7ar+PFIXmmOMQbWY4qdkKbEKCeQVwM8
3fz8A52etT8Og7PTxvBrsuT98TCdNwa1HzHyCzvx0McUrOCI7H6hQSw/5Lv9yiL6kISCMeS5Dp/F
P9Eg0mDuJz06BxcG6r4fO0GDZcuaDXaZZR61oETmdz/Vt30ROySAKRIAxY+fiimaUr0vDsj+BbsA
xGN61eT25wf5p0/Fre37TNx44566mH2WBnFbiAOhCKJWLtXe5uiMzG+xqkoF0Ot/cTjPhCSDeobI
eXIT0W3nmpppUyZNcZk0NQ/+uFZXoqe2jp1Peffzwy0Pp9MvDT4KLG/BKcSwfWKeZu3mgbYrDzkF
yZ+qxkzeqtplJlS7yUhfCKEUyCiFzG54h3oRniEVeJAKevVIrXQ0b7QDGRJcVe6/1AVzn42IpoSx
pI7Dm6RxyJ7Eepxf2qIpaL6C4XzoiVcQcKBbxrhVk21zbPJ81i++ttNbGFHwW/qeT4ZLGyfWj9dG
BzqPeVR/iHXr7qFNqsvCls5BizD5hQPv7xcIMieuOA/nNF/aqRYZelKZuW4PZdSZW4MFIMw8PXzF
0cOYtJuJN/38K/unT8ZhMIeiKQLoOLnqWXRZwNHUoUyYrs7joPdSTuMhx2T/8PMj/f3a4JMRHwFh
gKTreif61JS2KYCw5uBR9EB1J+2TeZkMv9D4/uEgy2OcNyCvDV4KJ18UKSpPp2wLxUT20fGNpf6F
+veff5J/OGdoliSQGdhhmjt9NNmCAsXeLw4Dg651NtWSmFQ0UlLjNuf/iyNxALympslDafm434k2
S5KNkWx1SKVKLlKrM3a0qNVY02LxWx7d5dXB14J4uOhEi/dzuS6/O1IDrQT4TnEgHsUKEIMQlcdx
/4t3+j+dOPKzPhEEJo2We/JxoMs2JhUth7EkETYyidvHncV7BE/Qzc9P3D9dBzbrE+R8Gzfr6ccZ
C0ptQp0fjCDRe1p/k41yCv8XF9uPMu8f54wVGTAM9DT5N7csJrbKEV16qPzg1a1zfUkkq74cC9u7
g1CFNbOe6k8//1z/eEiH1zudTewVpf3j1xSbkWuPmt69uaGDMorLncmQ/OApDVhGdygphlH8SjgH
Q8GP/fFlzIJUkCoOrMUKap/cVr7fd5FD203rWZHcDt5ofm6rZKle5GYbUX+wwaWd7jDD9XX3Ikyg
OQE5XLaSAi7sluWseVVX5XitR8aaK4CR6oxBino2pUzLteQRZC7xgxrJwmnDHfVas9zGWcuwNyPr
qdZNTS7ytmVjeuUCxe5v0qEakp2Vl1l75yWlZHzbQEHf5LNiJhOEqGtgILMhfnVTqzTvQIEby+SY
u2ztwf27tpWVvickx9uzkLJdd6toy3wwJqOmQxIwMeanjCK8ubPR1L2QwKEeTSLs5djhO2s4JWvf
KsYzgZTarCzZk5HH3Tfg/8wmiNx5K6+Q5sIXT+iQZIE12EdKeMJ3wrqts5+yTj/nvePDpcozOfBL
pdFXo0zLDXl/E9qCm+BnjCKLtt+EcpkLibKACw1obb5m4wxSICqIXB8CnDDDqm4wsKwjtvV8LX4m
rXUEDGs8NGRGx002S+w8uePrdI2HKbEx0bhQZ1E+nOfBjCmsyNqheI9bnV0xlq/puxddeN804F/X
URLWOw3+EK2mnKwvTjREpAZab3ih3LrG8urY02ULbwtGZVDqL3g0cfmRuk3ZfcfLPtdM8+a80xbM
Vz1WobsKCSR6h0ijAWAv7QA2Mp0hAjXnpb7rHa9/Ccasewu5zdpN5USmt2pmNYBw86s7ZsUjrRh9
ylL6oFmQJpvOJg+NpzJx5cXgp0l6oMsgu52dqhKXcwxb2Ystq6LRccotZCZf7hnKPnhGlYcHqXnz
1eAYzF2D5Rk779D2+zicfABO3HF3BE/odhVdKc46mWVP2pXzpzwqrEs5QcdlAzBltIq7Gg/JMJss
TnhekGpu2xs+Oea30Ex0s01ng52/z9s9Wfe6Y2tT+8oodjY+JZOLs2vfdBj5w2aKQdFuoNIlryzW
3C8tWoNFCDnSqG41gs15WmTc7oWrYJVZ45S/RzWTS6aU0PgpbCji13kCxXkcajdMHmuj5ZzPrrf4
kDqcf7QrqvTeHQuxOFCDAImuE3617nm8tNRJjSXuCXjeenESz5eRb1OSAWybzRI40QmYgDVNmwAk
7Z61UWRs+iE2noRf0IQe9rCRCN83OcAC1WkcCZBNP8UDktsmMXu9j3m+0SJHniPHt5OY1u0c4ljc
xNJTHz0cdNXBmyoVbrTO5ROqFBPPMtZQSMEW9PGW/tCACgNzwvfdJJgEqsh0KEE1o6wjZpYXjzVt
DcWqCyxk3BRqybQlC1B8zgjg3ufJ7LZb7PrCvSLUXuQbH6HqPadWnOK4luaAFe51uBEidJtqE/Bd
YMQqEK/Wg8h4rACKDz9Dwo+8NTQNxhhmRynbrvZaW6wQCAk2+F48kN+u7OlzKkU37erEH+a10jbc
abUYAlZN7Obj00TQ3g02dTHQPrjOhy4NL0K9+HgWGc5bKcuy4kvPbrs/3sb/1WH+ZZusB/7nKOzd
CNDz9ftB3re/8IcCI8wPwDLJfuLSYVhG1uavOZ4tP7CgELwg2PYubVIc5K8gLBShhQ+0DOuWdA5/
+rcCY9gM8vhp5GcX88+So/gdCUYsg8TvX8Ysbj2KrCz0CqInxCyX//7dUq0aYqjsgX/fZRASV0lA
vI02oeDY1KN6sm187G3g5VexJ6vbctbycrTc6Y0dOjuINBQbPy4yEOSivVLdML3YUzjea3SnB7cS
9a4fW310UZyfZm09oMzPj9g1yRDEbXQb5v18DroBOIo20Gyh44P9bfj3Ms26o+BttvYxUVxQ2ijP
ii4cTNx6TMGhcuA53dQAR7gPu+E5k41GGgay6G+S0seLWVjQ3yJntr11zsOB13Mlz1lTK0rY8Eqf
ef0Y5CvVeB3l9QsWf1ew16D5BJahWjlja4BRMJIDYFXuX6QlxCm3c+pbqEVefKQ/pX9i/cLIqnG0
c1uMmb/nV2kv2du5ixXZuiFg4UPl4V1YaSzN3oR/cJWVnQWthG6aVZlGm662znClAWsWyZXjxeZ5
6lD/btbTzeg/B6K/6ZIUpdqY4CQ174345MbGeEuR6dnQyjeV6QtRttuwOJ8rqlKG7pEJ6NpFWt+O
GL+pQbqn6umLEQbDWaPG57oKi2NfD/a1cigR8WlFUqL1N3bqvdnmJC9ayts5Vdcydu6noKm3ztDv
8BZB0kFsf0sxRG7iWn4GHqHWscss0SzQoTwaKWoQ6C+T274kTXAEhHJWqIgZYRTmd6MFRMRtpupL
aXr3Xqnendl6lJZzj6Rw0BQuQRTctSGeReIyatfYrbPpE/GtZIUfPYeV2qW1rA8aCgZJDufOq4sH
VVjNRWqPr7gvoTAAdW8GzTlF9B8Vo42BwYV9LnoyblOVPLTpCIJd2PDNeceZ9hYSk/kO3oeXMk0G
np9muC8npsFMW0p8ctXeNXjFDP2xYWX+RBOBPpuomctixtzD8/DNA28k0Kcin7jMS+N2vbvuhpY2
hEIzSNGytbckQeV6MhwVb8Jvbnr3m7Pe/eayT0Ldn5UB9u/VRM/ncGE1aftqmH550w4RreKQx49u
DP2ZFJ3FpKKb8DfSU80iri2eaO7Fso2nSUc0qdR1DTZK+jd9P3tHegnKAxQd95h2CeMfVbe3Mjfy
d2qaMpLU7NYpCm582kIrmb8xh1ng63XzOR/6Quxa6lu2vlEGG6g2EdSIRJILmewH6Oj9DZUZ8cso
hMAjrKlTDE2rubIiL7pwKbWsAfSQFILWcY/vO7qydB+Pq0X+w2wazsI/UDDQYvm3ZM68dNDBWi8x
Elc6xQNon/DawQuqsE3B4qjbIX2MCtc7p7qRcbTpj48s9KzzEkHqyi7L7DLIzey9cEW/tXtdUV+P
x+oxy80q3Dp+HD50JcVDbWHFuyKxg9XkLd65LoweScV8TBtn38G02gigvVIWKzhKoCVrm7ztlvva
+RjzqL4RohaP9djzAJHRm0VVzMpzYn5vTblKkzYY/fxhz+IFn3s+OJ9HIO9c5TBa7c5lmhvw1he0
2ZwLczD715z+qnPHQu6uJg+MyoTA97m0jdLZ0EKMO9lKFviazMwGwknj7xMrGa4qShjlpV1V1mOf
gYqcnNQw9kxbrvIgpcJ3KOl49FQobiZldetOKWvDQyLYsfRSTDzd9NwHPytXjSA2VgWAiFU5xrux
9OCKZmOOX7k1N6kRkUcbAgY+boLhHPjGfpKO/7GOoi3m4Cu6bw5YEPY1aatpyA+MH8uDmLlyVgN3
m9dGw3GoxoPIvXdqzJpzMZnmJpryZdo1yR7YgmMcZDemu8rMwp3PZ2lpeDxXRWPdtBjHI2/kFPAZ
hsl76qZxCcgl9d3cuuYqbF+HOU124VD7j0avw93kM17uzK7bVFE7HqAEhNuQ+NxTZGbVqyHy+YH5
I379cCguBSbxJyMZ46POSoQdkURnY1rFZ5kdGFdGrvStkcj6JdEM+Om/XhprO00lW+YUtFKMnXfX
KaO8KBKzfCI+Ub7FKP73CdD3jenBuyqd0NxJVng3TEDyDUp6SFu3nj9/W2f8d8n1L4YOP1tyXSWf
X9Vr1P+w6vr2d/6ce0n7AwgiH3o69UvOHx6pPxsgpf+BNQ/uWYRsBhegRv697rJogGRFxu7KBjuH
zP2fZRcNkKS9kbIwVqHYsmT6nVXXiXKFUo/IwwSHOU4ggHWcTCP8nLGckzdQZcu5AWbkuveLNQUE
Vpn9QgE+kXiWQ1FQ6gCVd5AYWeSdLO88MENpQnMXQKxjU3QQJrJ9LO0HR4XnnW/8Ys7y98NxyqG0
oGsvbZmcph9Wk1ltSj0m4CuwMTw4odxiesgxaqQ5ZNX8ck7z6PfkUz4gR1ymmIsbDhn15IiDal2l
e44YQ31cjy0z/qHZYsT5FaPXPvG8fTuS/W0OwZXANOJEtnKpD8NUpVmdRGF7oJcSIKLVkYcY6kif
VVacnbt+2z24OqWNuxyOTBfu+UmfBqd+5i2xxxvU0jA00r6gPXVtOvRmUyN+LAkV3rl98Su91/rb
b8wWgaEXBvFF+zdP2SIpy3ArD6Kc9XJ3SavKhS7aGz8K9AU46NUQwzMguOKsisEqt/PY/olH+h95
o98os98pfVx8/ALImdxsmHKDU5PsFMW9TYwu26WWYnEFuI1YHXUtuwDPXMLiAi92dKTmHlM0Nt3C
v7DD4IyE4qtpjudVNEGTN+fPdmWNv5hUcCt/v+1ZfjNEYxuTK8NAbuuTWxD4QcrqtSh2oZ25/XZG
Q6T2WrjtsevRKrwKGaoQNT4NYnwj7Rw1iL3vnlk3fx8X0yx78kvwIBJ4J7myJPFkuEY/3i0UdFZO
kgTJDqZa9A48xP00a+3Ga+pbzaNhExxaUUmZ3RBiKV6MUD2EdE9tQqPEblLaI8WG9cx5A7h0x1+r
z0x3NoFsBs5O+MMDhabhuh9IaUAtdjdBXT1Uc3XE7pY9TyEZVQFStQVwuuVl6/ByLGBq7XMj9e1t
qtOk3laBMfcXdoU3aRs6g/lGRMQf7iKRW2+S0rurMqwaKBLaCF5Uk3TUirXtR8qbzDc9V2N91c5q
9jel8OdqNdHWA5A54R1aB6HetXUa7IdeFZrjt7QPVWZ57hZFeeWPugANULXDVxrX+pjgL3Sytd+q
7LWl1O5JZaU+8hjKxLaZpnlfdrneZWVDhirxq+lj22sLl15oau/M9YZgzzqJGhZ4GrjV4Kldybao
tkNm1F8LDvYg3JxOxlLK/CJuLIaBmdm923piVZdZMrzK2676yBJbXdSQbp0VW7vGhXPXcD8nwzxU
e6qe2acqv3uPEfgO6IDBx5LWhGTlT0bxXNJAd1XOlNpa/rJztnKbGvckw6teO8OmrEXKxiGD/rZW
tILQuN61xWrAEnEo85AqT9ytg0F4pXfplQqa0Fw1XjDuY3sa+n07SodGxage1jZGj4tgbkHWpLnd
vtWUtF1HvVvrY0zhjt6mEU79LfFa09mqifEZymwad3QaipF+MwfP21nRmOoYREnNh3RlNngbRuaN
PjbKtbJjzetkEyZLyLKKE38Xu/T8DQ3tMrzKmMdeU4Koo4ONChBuULjE+dx7FYwa5bH1ZcbxiCcx
NTehaKdXbFX4Jq20Hhqo8gzTt2T+dXQ5t6SOsG6lzmqi2eaWDHodIHIWxkNUyQUL23TTpmxKS9DZ
ORjJG5hSZFD4PN68o/3Yrnah8t3byWDjSu9iP15RCpS/K187X2UXjuTYGjqJs9BngWtm5WXjyo5g
aJ6+q2Got66WN1AEp7XIo8dABpdZXPhf5qC8r4XnPvplkZ0bedAfEkFjU2gqRG4yJs418EKC6ejO
q4RKp91INdOmotWKKPsQH61Z21s3C6KNA6HuMNfmtNY5NWIxdsIVCj5xLDGoTez0eFDtNMetGFSP
bRNVOF3Lj8aE59EWTKPy2lvyV5RU9YP/toy8d1h8p03u6XA9W5UkutcZt/ROgl1JJU0I5LY418gV
1LSf4Wn1z0ensQ5GHPfEMpU6pqBM15VLpq4S1hVFxWLLzvRaW/2FhaPvrAjYSaTFdExNRaI47uYD
O5x7gwEBweGWTRXqc1XmxrVZ0cTlWlGMEbOzKGX0i2NHnPsyn5JyJyiwzTD79s+2N1irsrFv7DF9
Ty3TpgoRg5obGu6DAXfxmOKsPGfD+tZE83hplmJ+n1IreSx4bj4rv4iPhLWLzdCVt1HMZhLNmCc5
8dtibSWkflvOCda3Tp0JWjT3Y9qrPbsTgxvX4RYrh36+nUJNgXXtoOdsxiL/CC+OOtgoubYnUCAt
aVL6DLG4JSszK1i12R0o0dq6GxOGkABox+DB9huHWU55VmaUvhLNjnKuqoLaYmXEd1mRrn0neXEA
mbE0gtmKKY6Au5nOLl14VnYVpn12nnhsuaG5N2dkmPtNlRAuN8aKLhg9XtRjNO3KKk+uyiKhvdma
0sXrSAtW7RAVBaU5Xg257t9jCkPOpi5p96Y9SjLlU/2xVwKMsx3N6d6rrXyjovxYdASn3YCaE7T+
L6lT+2tpK4reMlUDZqxMY99Ucf/eRZxroqOpgZBNu9XBH1lWrOpJJevKeYIVE21NOc0XMFqD27II
9JnlYZUvAyc981NfPMU8LPZRVNl7Q9X2BSlEhL2m/JwBKr9mt13sq2qer5x2vguMiLo+o1+pvvJ6
bM4TDvSZ6oaLpmSlEtGL9KmYa2ZdTE/O8nIK3jz80J/yXM5bdFO08sSoBD1bZcHLE4/mRjJMZaMq
3BuwzQF22aR7qHQ273Bjj9fkfLt14wsCxw1Oj8iJ9HGkJ2ud2GZFzVdYDYeI2qVdN7UgZUky0gUe
v6g4EvtsQUSvHKXbK17JzucpCSqGhKq5MIu83crETgh4hfz8mA7tJCmytSOat6Gcz4Zqfs1q312V
IaTLmo9QraADtDyetrIo74JWzHszFzeCeC+oEfUKoTfdR41trlPaMY+1irboK+pmjj0q4cb7sp3s
86a2P0dCqs1gz802LoE+U4g2UZps4ePUxrphy7xyGRGuC6N50/kI9RrYLvROZmWIhE7if16MNfsy
68ctTu+KMoaRPpGy+ISkFd/MuhzXdd0ZX20/xenpriL6c9c1NKltbfFuo4Yp+UpDvXXsVBLvkiAO
bntFcTT1xMAIctKKm6jqHLEKKqRWE47CKmdAt6NNeuWFgfWmwaq8xnbcUkDjttPVnNXBLp641leR
rZxnVhve1czdxQDF5pbBDpzmjwlh2HwTyOGhHnGqKdmKh2GBZ69l0N+EndfXjIAdtckrL4Cgm8yr
nl/6Pq+S4VOgjOS6BBhMFqKCCo6calsXo46Dlzmb6WqhTwFtpDNs84k7ITnmsaAwNzfK5mvmSi4h
+kC7Z0Tu+NYyxmmfED/1N1VR8lAEHmuFay7fsISKLFwDl3PXkYGb6P3ktAjWdEkNamRlg2a1NuxQ
M7W2KTalBlIr+xrgSXVjzBP+2rJQ1RPluBPytzvZDQJfQPGSbpLkoUpSeDEWAKRqDWM5fRLY5NtV
LFX73vY9Q69xIW3QUCrRv4j91w95M7PWiylor4A4btw55ykEreuiEI1zlTR4Es4yfEPhGc72qd17
hXIvpUzSL3Dw8mgbBTHEb68TF4WK5aGOnO6OtA0iWsL7+WPKM4Celq68n/oKDIMzndex4xCaA+DP
I8sMX3Q2OfuiCMfzNs3Hw1hH9WXCLPMti5cVJnJUGXzS9Sjf8wK8B1f5fDv6UYinSaTWpm4bsbcn
zyJFBDVnN4SIiStFkVO/yssZ+3JPZfCWGkB9k9qRN9wlgdQx4rJZ8AoE9hL5neDHtiklOr0f1Gsv
YPROrok/9jYPmapLs4vMl+m0J4M/PVtjEVyaTe/GwSbsOhNQNXwheMaijItHet2nzz5bq691L/W9
lQ1tsOnw7B8lVZ3uxp2irN7YyjTfknbiGc4yqboHPZTHN4NaHgb0lGh3zXODt7AGo7/+v+ydx5Lk
SJZl/6XXjRFwsuhFGwxm5ubcw1nEBhIUnKhCoSBfPweeU51BsiIlZTazmJISqUrJTEMAUCh5795z
h3TpHuh+VtlxIXDgRol5AY5CkGNC8btNbCsfXo0cRPfAb+cJ9Ytmj7hR31ucEc5Fl6sH6DLg25da
XQWQqF5gS7NZCoaVnBXT1PNzvyzhyqZqBIBkZOtMTdyMuu7CdboMhESzOiRcprP2nxHHsRGTq3cN
is0ELKFKytQRnf4dr7Y8NLg1UihAOeo88AKy/8oML9WKfdFqwiOhz2H4SAJaDrXEM8qLRYPG50AI
pGJXz556rsomu2uCECtF4M/Vg7DlZOJ7LNVpEo6OG5N+CS4YlO8ZWV1rqZDjz8Bnjto2WANlT8vE
qSPvMmtpdMccxcW71ZqG96XCWbW3piL4ZoMIP1XLeMJZySlkNoenuWHBCaJyfVEFlA0buvYY+7Va
jzYutb3OIgLeJgqL/TzbJ5KB5Y7NQ35dIaljTYgCpIZSHNIuXSlyB+KLnTYKT5DOWj6Z0Xxc82C8
/+clwMeu4b9v2Smf/5Wl8qbK/vOv/m0AC0f5P/+p49ducycOP//UVpD8n3/q/5GUlk3w9+97stes
ns0nNJRfv+/LUh3iLz8O6r/+w6Uvi3cXdCiq+ABXLef/PwqEdGyhPWJURorH/yCt/Z/6oEEVENIo
dD68l+Qzklb0XV/Wp5+L+5uKo0Oakft/UyHkZxxUlFtZgPKJ63CtHysDZlB6RgZHZjeblrHLSMi4
guVb3gsfvsXflEJ+rEL8cS30jcASkEZvToAfr1XpINJD3WNHJDKQlCsZsiXPyCVClZXqS043Wf83
l/yx6fx2ydBB9UiF0IF3uD3H75vOXsXHXW6R38BqFGfExUhoXBR/SBL+bfnpL26MtjYmfIosFFre
ymPftbZr9ooi3VKX8yxq8wtUnn6MH55I9NxuQw/NYAtS6Ltx9hdFnR9Lu3/cWWTCOATQAJzhrYj4
3TXzumZTpwIaayPrEAEcTcr2bS2JSAvol/z+Yn91gzAdQtuncU9r/6c3R/tdWHYVwgNDZXLjtJH3
xe0mccIW2Z/H4u9zyrb38mc9D+Cr90bBpWTFMOH72apq390dA9LUHfnmOz3ll+awfJrztL8cR+95
wGR1hRvoMhdD8vu7/HmwbBcNoexagcs1OXr9eNFcpXPnz4ieOPcRxND4M7Kkrv6bwfLrVTYzCsJs
H2Kpbf2cQ0b9ojFWk22qwHt1UwR9cS2G4NPvb+Xn0QGlECUYgnaoAYH9hzLyu+fHsh2uvSROovcs
+YQibbmrbL+jOTQ2p398KWzefNCRjRb3l/sZ3KzMy8lbUBMTGRDXDX1uluBlenWmfFz/5h1tI+3H
gYGQhfkKKDjMV2bIH9/RBDms6TYXt1ESSVxGS/qS93p8IWgxI3x+yaE/lMCAfn+PP49/Hie+EWcT
w/BQsSv/eNVMoYng4LGSaOGrewhd82UZRu2V0/cyXpbW9P7hvLVdkO4QaJnNaO/+LDmey1CEZtOx
l0lFmEQ0iE9hsMx/81n/xVDkKl5Eg4i63S+fdeG5xoy/eEWq0Nuc361sD1U0/ecPLzItOMpkJjms
dfaPDy+t8cOv5rDuiKMSx67yjJtUFMHZLgLxLQdi/Tfl7l/nDhRQNlpwllYCX9+ESN+N/UUOftP1
YoXzt564f70jjUxgNh1fcWfcIkpXeyWtv/Hh/MUXh6ZpE1FZ9Pv47n68S9pUNh5UgE+hWoJEjl53
6AI/OqUUtp9+Pxp/eW3bHAUoB8w/Xjt6RD9eSvg9EFMHHVIQOsP1tOITb1v21//wKqFL69DaODkW
PxRtf4rvHuNqCBOJUOPsqqVYKA81xrzvlbLe/dPLMEtB2WaUs0IzGn+8TClCzkmqcuhU9R3YuChk
hbaHf3ozERsPIBbWtkD7wc+OORAuKqCwi9BblMYe32oeEwoS7H9/L7+MgY3DQ4dwc4rYDk/vx3tZ
kKBrdB28GGACZ4RB6x1kpTku/aE8/P5Sv4yBt0vhnKTF7NtEXPx4KXPOimUqW5fTde7Q5mtG072A
2UdH5fcX2ibUHyZcWlZsWLxtrqXV/TM0XOpw7BRS8d3Y+6nFnL6o4FS4zWDEdoCrKVY2R15U4EGt
doY7V+MuBF85/+P7xcLEl2VBp+EV/mww4nt1SjjSEIRnPWfnJe0j82g7Tf9/SDH/di/36zukv0tn
nn4i9k2wKD8+WCPlUEhnJOCI2LWHPBLk0o7reMqc3n78/aP99R2i9KPDjxaA/A480D9eyl8tT8hm
pnyu1/42MNACdVWY/830+xdXcSO68nQfN5iL/9MHtrT03Jwa/XQZtlnSVWAK2hEJ/e/vBUfFTwMF
vFNAwgl3BPDdDjYszffzhVeAB9AADDd/h5qTmvVrSHB2ii8BXRD53hiKEpp/INif7jn4pn6wEzJ1
s2M2VHn7zpdDgKIcZwDTp2HggZI2gXa47ZrKvAKeu34JPO3gSSdFUn5N07qDVp1utfWlGNAfZs6g
g0PKagwmqYTHQTx1Ro35bM7pmqKUyx1RF2fUP4FKd4sFrAFibUepLrphks6W8EIgaC/uYZS4+jAN
YeYjO7Vtoe89Kvd665JEbrK27WjdB0EB9Qlq7qjp9FXkkInSW4Lj4pQyvwRD2j97eWcenU5XBB9z
d/1t6kZG8D6XEwoFE9X7SpOKUnKsNczG2Fw6hSG+iKz2biVAabmYB6It74lUL8TBQqs0X7HfXhqa
CcE4U9Gdyp6SQgtqF4ouWVusqdWG+lWzXXgP3QAx4pAPxBZizPcM975Cdl/gRE3FfWmtFhXlYmVO
9PphAoszsLkC3xf23mH0Brt9tUkQM6lKeZXzBIssX7HlUouvP9bo4POkD1vH2a2Zk2NpMJEV7Akj
FMi1XE1MlLC6LthJf8o+VOUUZqTQzXa1b2ZaKtCljfUiBApGPuVSIm6TyGaLu2DJ/acwt+vlRJxN
PV1oGTjf1kFThKwd0BdEiqEi5K3pRcr9UDREJc7pmN9DW8YE0KARtojprWqiwht+/T43NNxYA0o4
lZrGq8F/1sSf7fyxqdUNWYx+dG57u74jfcHxHxc3REY8EPjspUxmzRQ1CShnyAX7ZYNeI/ech9z4
FJZydGkXOIAabmTpNvKSdCjPSXqj1PJL0SzrhXRQcsVOXw9IUogVBBrEXA0C1y6Qax/mJlTyXa/E
WHxapNc7DvUjM5RR4jm9coZT5SPWzPZD2pkQU9tG4K9IMlFHEypakZn6S+R0proC2F4PX0dR0kyJ
o0pFa3ZwF7pqJjHB+RmbZD4nWuJOOPGHGD5XZth6R5ARxV3YmOKbMfgIJKGkKuMymyLQ0js22E13
JyzDUuAdBsfRn9cyLXmrI2xz4yKaV19/MrGMtcdsjGq1t0FNwIgFIEt3u4Pyvo9KCcZBmmsWxrKl
jnwhNUnnMYBbkd3PtQPMw1KRjq5nlfdY6rKm+4JyTmncdXzDn0H65m4cGqK9VGuGj6ieU4MuZ9jr
8MLJK8tMyD/zpj3sUX2jJifLLucxVPVD5BSVdYRvk8NFMYSwE8vJs3lP/hqg6zRKAcKRFkHrtSrx
jiWCsL7wmJcpqB1mUlaweex5DMYS0ZXwu9S/navJel6IcdTHgJ90E3egmYlhKc+rBIiO7k4KGSfJ
Ko45drE79CKNw1KjS05xNX1dVUAbYMpryNV907nWyRundnpPBoAYLnJOPNGpMMhevcQNk7l3Y5RN
/osC02zwrCJvvPCJnl+Pio4i+uMml94halX0ghK4uDZ7ulkJ/o3uq2mNQ3ad92Lh01RuWyRViu8m
AToe1u+EDGuOTiYyF17QOH10NW25XVN1+SNhTjVwUUlhMq74/G+qGYpyPFphsZyCDBRxbBHjCBXb
58B/mqrc8mAM5boBTiLlaxcYoOSNpW7uh1EibQG1atxUSyXeMfEHNJec0MiODmoQZ9dSMN0yGfrq
EXQ2Bm87C8FgQaHyhsOKua6/XVLbhKBjAM9HlCC9BjaTEYYJMrMeLXA7wz91LexjW1ymTF8zdjUc
3TuREykZKUPeWPirLjrmCxIMLY9sgyWwi/a9yrAmJS0dtfdg8ulD48ic/G9YxoDoYphq1SVmNNK1
0yWf7L0Yw8a48nGFyz2Ngto/r5M10I2azDEi7MBaTHw0rRgT1ybj8WBqDb8mT9GvoCiGx7iz3pIN
MrNT6xkkpLIO5PeYZHaP7azOQmcSyanfezC7lsEpL4RpEiWcYWawnxTKWgJ2AzeLzqRG+MtunhqO
vzNFIfYo/hKJg9NSuEkquw8+Ma0JEwVWQFZE5kGS4WPBHNYXKdKJHBVQ8EGXtY6QiTdmdV7GDHUu
bxLTgZmPFCX6ZeVOpmwEoNy7S1HGHgYfOp7SzQjm3CIjtswlM06tLUpifYuVgCbW4X+ft7iJ1dqi
J/rIl1+7t0AKt6D5R3d8C6pYtsyKWQ+gwvRblEU3VV52UKwBHwpS6N/RcHcVHUOfT7Gmo33bG2mA
efAtJKMm65KORqmj8gzCzZD7JTIKQjXeAjaCXAt7r8VcuXtKjeU3+y2OAysV0RzDltIR9mLQcek6
hHfQOwVmJt9CPSZzC/iIeqIQEvst+MNsthCQwtacV3U/gAOnSE9MiKmjlBlZ+y+havP2ongLFSG7
EhURNtEUDNJG4aXqR9/EHzY4r7QN8oihYsEdr8mZjLEwuM/Bqlt717wBfocMotbe0Rv4t6kQXu2D
vlP3+RsamG8ATLBXlSCDBXYv5PRvKOHgDSs8vCGGIZ90r6TaWnzy7YqhQIsNSDxtbOI8gPdPb9+h
rDXoFnwxPiFhgzPQMI/kymKwl3hZaa9s5ONFuoga+o2HrMMICmS3UZIlxlhE9qRH1MmWMp0EmQap
7Ay4XQ/UFkAtezMQOookOHp2I5ZtYrFFUJUHe+lTcZel0Npvl7xGWqOysFFbK0vr6VK09LkTg/md
JpHZdjQ5qnq20blP5fzOXhvSHTvUn+WNSzyBPlYuKgP0Di4xKA0Ad+syVVVUXfbsJdRjW0bk1JJF
AAfv7GNooAVt5IMbhLuOpFcTvQ56a/eio92osivELYX3WdJ+waXX2CLI9pFkISU9F0gEpIvecNz+
A9sWGxnGOpAoU4qJ0BjXaFDjsCAOR3gQvnfaQkXLXV83tOAzDoeg5tpxoCcPRm+OXU6Cr8IgLfVM
lDWpcvRWLarCXbDchyMmln0xRggdsB4X1QGs8rjs1xBA257Cz6YXmSUYkVyUNo+f5FsF42r0zgri
2HAcXVXfAyvToKalt74AyM469uAEhuwzKd0HomH02RsqDBQoA8erLCVCI84W6StIXT5aixSvMzYe
hXfndcxs53XhbMtwQzZjHcxUtThCCd9QB02/lEDtNFptVCbQmEHwf6HWj6Stm5dxgKHliLscCylY
d/7kgNIGlsadMbbGjSmhzDDkUfIRt75QIkfDw7I1WEX5mpo5M4gB7XzZjQ6bxJ2DEA2fqFWOHyWL
OnRxYRAEqPFHI12r0+lFkG68Mg3Tmdz1Vu9ju1nrOgHDPJKNiu0Bu0SHdD5m4yp1stih1Nh6iCQh
LEG0j55hO4CsoFZDlByW4M43MzLGnLqesxgnWPlq24Us49DTRCgg2WtPfkveK1enObODHBg+WFOJ
ccdt8LjsVzOjk5gTrvIVCCFxShmhOxjM8dkQY1GOwab7DNQzmsH8M4oESqaE/kQmaQLe9A3Bb//i
F6V/ctOUvZRZWVv2mdV2RH8Y1XC1BJJv1ZN05FlvFHiSpqQISmsw6Ame5zj0cTJUcLlCrGsSOyMP
JplrL7+bmen6J8zowscOFwwMpXGpgr2IXOvQoHo2DjL3K/9gViTgxqSUT+Ou7FobS4RNwum+Wsr1
fsRFpnYRi+lVYOgsO+dlS8iNnwXmUx/a6bQDi65vV4F8dcYI7mDDdY2HooyQffqm9g9RPo5XwtTu
uFPeIoh0q3o47m3W3emRIyNb7ApT4ACNE7PwiF2Q1w9QblsO0vRok4iMHsznoHFPzWP6mom2/VbD
+vf2jTGweqKRskE/WnP7cXbxy+9cJVvVXxaQpij4mCRUE/aSlkDSzs24jOm54EwqL7NqsdP3Nq17
eb+QsACMViHCmA9ABMfqiajpCQT60MoQGd/cACy4zVuj5ps0enMgPLxVutjcRUzyCMLm9WkiI0Al
dd16+jD2Tj3sJ+V5rxm9f/TwA0XjkEMo1pu1RZQixnJRcafmMDwshqUvyaQhiT5YV04hfKxYt2Jz
9PNlTmxX5V+h1WH8Qs6yfpzFMH4phco13XwWHYap4bDFNMQ4cODJqgE7X4Xa1U8JZWogcKuYiBs/
TWoJPDJZG9t57grHfNYlkzdzbW02xyiox1PZEgiRiHo2b1oXazKvoQedELBR/5KNaRcdgzCvXnuv
RnaICoosoB6JSezba/TqzaPR39mVP4EQIGTV6z+NBee4xxosXPShGpcFK54xiSXBB1eC14EL8ATk
J6r2+MPwDxsiUAXSzUbrA/bK1b1sgtF7dH17nI8zO0ESkjXFhOjeoJpRXrYBgSd7P6gMN7H1YKJJ
a8Rna/FcpjafxGBCJ0a85C4RADqh1sR+HHFQ1scSLZOd6GH2Tt60ouwTbDeHnWHN6+O6GuOHzEck
tYPYY72Gi+dftws/EqNCZqUoJl8/T6TTg+iTpoDGwOB3d1RPN8HeiDqU0EJKaDuqwz1MUFlm9VEM
PYF/fq3bzw1eJCY+mrQYL8HtW/GoguHstB1gUlRBAdqQsGlIzxm78SOoaYgqk9dZ0BiXMJBIOL00
3bHTGB/k0BQdq3Q437TW0EQJcmqSFyRRyw8rxrzquLYaIfCkDaM4UvVzuNUxDHqG4eSfgmDyNKUI
6s47D0WkwANWIG4scM4FV7qxsle+gC7dF+TcEEfpNfYjjMwGWIZmr4vbyt+2bjUfVAGJF+jnapTP
7PgW9p85Syj2cY9vXxB3hWrKbckE8RRISIyE0RjEenTl56DLpmEHRFxT5gmsqj7OLNX9nnHJbNjN
UWYlBmk02b7OSpgM1VjUH8TELLMbFpAJRFas9ZMhwvU2Ja/1Ky6vFTHXXEh1nnqtvzAu0ZrCRgmK
byuuLEEYhlcZ59QqlLUbFcQFYoOkVZ9COar2iHeHhVNY4Qj/3tem+aFpXFi6rVNWIpGmWj/NOPmZ
4JvcuqvTAo5ZhWLjvUPa0ZsxUYbYC9dqMdJrYwlnu3mXL6PL90XeY3mcenYk443Zh4u9rxBJWXsU
irn8TN2gbD6YJbLVOJPWoBCT9lSpdqLkqP5YsYsTrHuT7RuvNeHW+Tt6igEgi7QnBj7f5Z5ZDw+1
UyOi8bAEB2dRTUV/Hab+9G2aK6AiC1gPpmk7dQ8yqDiuFBA2rkBupF89AVSDrLTxfa+j3H4hOGvc
/Jxsvg8wu1C3g5m3rYsFbX33Ls+zXhztOlQ5MRr0qikCiPJFZciBqiWUnCEUGSceQ8NptzTDEkMG
GD18qj1BTzznD3gmEV7K27Zzv0WQDPD+Bl+I6Jjfl1E4JE2YRUc/mM7DtuM0eusYkmwTV9Zku5+z
0F3yy//s+ZTSCo4HVgbDavcaodad4bcQGzARE3To9wRYxKUxqPdUJTxOMgEV2KM9TN7tf4bdnGJi
JI+KRK9s3mVdiWtFyXK8jUbHesfBzCr4onN2p8sUDnd91M3oRAnwefp9KfWXQmpAsgO1Wng5ILsg
HP1YSG0j7TEyfYPzB1IxwHi42Ps02g8mbsXfX+rn2jDnQtoutJA2lxjS8p9rtrMzA+eaIHEYRXWd
sefeuwpWxj++Ch0Rk443XRG0MT+1RQbfc1WXl8YOn708cwZqr9C1OH9zlbeWx/edCm4mAs+E74DC
PTzJn1rDgeYowAEaFUsPM+cw88l1uyot3C4hE3u5KZQb3rSGs5rxoqV3k/USXE3IsvetlFNZ/k1z
9a9eIwI4qu5b19P9OdFXe6lrGQavkd3yGE8qiGLDHBBWCuP/0+1VoZaLL//1H+AUvxtrv9Dt/7tV
H+VnhUvze/nV27/0h/yKJJF/6a2Mt///L/KFb/4vWnWwK+mIEPiNS/NPhVWIPRPNkO169AyxYvL3
/gF8lE7mm/3sz6Hpo6S3KBwSturbuCMJQv3xk+7Z2VLCQDGwbb3rgRCkc1VZURFazTlzZGpbc7ht
6SaA9Fp962HMK/MOwINl3PuGKHFgw4eW5NfEBE81eHA6csIH45q6Zj8vAOKjsRRnKEmrm96YxewC
9AWCjyqSdbFDdyprvbrzuwGpQWkkbE/GWZ9bx2+b/CYLzSWD5thKukTSHWF0SY4S7i1bUmu+7tMS
yu8aQVs6oeBd5BdzULpJAKlGy2flavScWaZAzpfsZfoEoJS0jz1pgU13bsnJKPtYpYOBeDLtwxAM
g+dCzdgtbhpVZYx+eBKU8XNHmXvN+aw6jJG3XtWZFtVNrzhHn/HT0G1AxFWI7jOBdo16WZmvH3h5
5G9N9Rjk+5K1IL9Ohy6aXqrBWxKLpOu9m2/4DXgfESr1AEbWPdNr/8QV2o+EmfU3MzFYkmqEkzds
XXHnnbw0WM6UNjBcthE45GMKcORLHTlCXS5N7t8RpekR9rnl9ZVX7spmqmJDoV8VMZYXEdN6sgJX
/lgpmcUT3u6cFcMhT5OSG7vmOSMrifO+9QwEXpL3CAITfoespmw58bBY1WblkABrwsuLKy2NXTpp
dzgrIO4vE1WPvRoXo9qn2Bgv54hOUGyswTrQsWrSPeBUwr+7gRAwIgzT5VR6A8rS2XBwb76TOePn
eWBbW6LUDrdjBq02IOz0k4Nbo87nbC8IBhWxRJVlX3AgHUvetJNFlzK0RfXJHN3mGLLI782iAbxX
e9mltqk0Zpgy3ukRrgl8lCXEEwGccS/8yrgdJ6/YD3bYxByzg12Irh4/5lSh8Z8kuAYMTx9CofPD
3NmlG2PmMXcAsNibm4ZHFNxc2WAenVkiwEmN9FAFi3Mx16N8sQesFlCxFqkgTJj5UxMO0x26kLKg
rbUWjyuM7nFDopKD1lpsXGmvdJO+bz1o+6vdTcMtpXJeZ0IyDjSVxKGMlydtPiynYcnscK8cSP21
5SjrypKNsTHdZXGtG1JBY7/0ffOyrfiJy0Jy6APWZWQG2Kx82AA3lcGeqE+aAidOLAvdPfso9fVH
ihDOwczN9ZRO+CnPo5Fb+NbsKbW/8gU3SdbOnFF5dcZVnnbucHKXVbuMCdAlEBxK+dwEgC/u5rya
OVSkTjIEDnVyRMQ9HBBXf+WQ4LxEa9GcbE8Zr3ocqxSTyUrGpNZdfU1Pv34X9S62vG4knzWNxvzQ
odNhcI62zPYB5r7bCnAdbz5v3Sm2x5SAswxS3rydzrxyP00goJJonKg1BWTKrTFalE6TcTFglhvX
8LROU5/ouSB8KyW/Lbx2eysz701z5ECmPAq6n33HkS+1QzDgZdiJcD5lpCQSG2YERpWMecHpMl9J
b53strPo9hl2ejW7RX2N1KKgADN3L5TQuydFQvELUoRoT23TM/dMEpRxJGfQmBIDeWoxwI6wSVps
Z4lVmel51TgCgJdnd7pGqUcrayCloAzpJHCyJ+l9LI3wquvn8hqFHeUyXUbyeiBm6CWcOv6zm3oF
uIvKc7UPoLivDIgluKFYj7idOh4VBBxz1wBfQxAdtOM6lOOOGHfjQoQnmm5JZOsow7hN6+wmxPMF
J7hz7YMiLdT+IKl40g5chNEneFa7KNaD0ZPXSmMHFGmwJkZDJ46QTohzO6i9PgVDXQbXk9Decwp3
j/iGdtXDvlwWm3hpaDfXxF6giJrJVvbe03Qt79Y+i0ZYiL61EK83U5h0aqXTKyOdm3edvwxXdFfm
d10QVYeaJrSzN2vPeiD4zL0duzX9lOFigtu+NhDm9jPec1jyeU+rDCS7OXTUG7IwvMkDgqdye6lT
PHdVasfNuniqZlkr5jHbt/iU0mcYw+QnuktkijuBolpw2pFDd5gmW033yFQoj9ntpI8DhrgPaxfQ
/+V6E81z4J/RgTarOLU5eDWLXgmvv7VyonQ10oq4IkM12mr6ciYv1wuKB1/NxuWKoqB6nzJZnak+
yg5FfRfMcU+gzL2PmxWIv+MiHTYX875DJRhiLPLce3J7mdbDfsneB147PXWqcUzyKxtZx62o16/D
YHmvOTMV3AV7NnnxdX00t88rq6KwOQx8sFVCzqtNIUwxbHalGspbyim9maRzmV9nnBIpMfl6ihJt
B5yCJ29tnVMk6EOehi4gEYOINEIv+DdV90n4QPSOpmpYj+2qxBiLv846DXpjQHXYu6gw8/d6a2e0
Xk7ZybaoIewGj0ANC/UmUsDoMRJUL6x86zJKan34wm3lS8IcQpueem/KtCHuz+zWM6ohTG1FR1Ey
xZ7UH2bfG/gTjcz61ElVDgmuNRsEyjkKgb2VkyDnmNTgR8WkwV5+S3l0BdaHwCwx1LiVpc/hgLmM
Z2X42UU2UhTeKVs15qepg8CI069hyY6JLMfVzapv3c2NiZtjGbJgumUXtTAhlvVxWhVPK6sLdkEl
cJuPGlc9Hd5uJBxstZqIg8HcltbJaUlPinVU8WwqlkZsU+1s1E9R3USQ9wyTmraihBW7pY01zOOV
3RgYN0MAiIvwuSlK+dQ1iqolKqvMTDCXPIQji/B0YQinwxtquJDN8DdSzK0z8k5T5ZFfWuE6k2eB
DU1d9N5KjIbwZvdza60y22yAsqdKvij9MFbNhFrEjDDnR0yEaDVbUlRa08FgRVnEvrfzvvdib4yY
y63WLV9svnxceC5r71NaLeaj2dNg2ZFhHj2ZcmUIB5QmH3JASx8mXRvvSwcP0nVK7Ufe5kxeADfV
BEwS7Ty2TvpQRWLbtr4T09qwPFeTg4OTikHxUmWwupoidf04hWeAGLZKM/dqxMzbXoYrAoKdltJj
5RImppcoM5wv/FIE0hF77kPYweo6zrislhP6VPe1A5TFxIErXpT7HppjzdndXOd9qJzlQhmm1ybF
wPEYJBghbbsimpCvGtFakv/LuvehH4PSjuUA0eEwcWBuHrSjsnrDIM7TuxWHz5cV1/jrYrXMmXRn
SECuLEFdOKjRhsO+ivx7bYiJ2JHc6ucn3EDQMwZvjRi+/VpGh5SuCaSLSUZXvGKMN5NR+Sc4Pd79
avT2R1q5fZoUGp8A9alOqtgNK8GfzxgrDMdQhA1Mp67YOl4Bk3rhuhpjE6wUh51vGfRn6c9EhSNK
iLpLioqOIY4O+Glf7sZoSmEA9PY07IPSnx4pJVVfhmBAjhfQb9+DRdBGXLc5WUbItHo25ZMK32lb
Gda5nV0ImhXY++6gWwAtsWXjrbpZyL7FGznkothFOLauyV+iokclIh2uFXExH0dZ+exKuH1AVESf
f9KEa6o7r83z9Ky8niTuWqUPktHjHTsPW/xHoZpizfa4SdrEANkhHmafLPb7evVXtB8rJSiLBkNI
OMwurRzvSQAGwXHuIZ8avIzsXVKIluboRDMdj1Q2hSDVJZw+pQBXrfOMUaGNe9FuWSadjp5UHkUk
F1mtfQW6LqMXWmZti3PZ6MrEmnQ+7I1S+MTzYkcOd/4img1T67kAUGezAA5XR/O5LsYJRp7XB6g4
UZ5hf5v1+oAnFwddS8bNBSQAarVs82u2mL5ZmAfhMuPzOrR3ldal5TEs7Kk6CF3034qaAOjdtPje
Y7etsbuIVKKbchyd4r1vrLRsbbe15yT0+ty+q/o1cA9ZOIn8HLR2+Kkh2VEQg5Om56BuYBQIqXpC
5kF5FbFrlPkHp20n47Llhns2AjIY7kJSlOkRlFW7Yzs9XgsENvLiTXd3aa5G9nHu+vxyRRJ0TwfJ
KPB6uzki6XAqrjmIohng18kj6gabz2LpOBpc1GsRuVf2RMjp5VI2vbMfh8740tv56JzDEfjVJ8Cs
rf4C0rGhe9RLR3bkmU3sQSe/+bSUxCHQGSO4Vjr0ZjEas3XLsk9B5QGWg0HhvThzCASyNI382Qio
tfIrXXPv6yJ45p5NvJw988Gu6Mm6Zm4atNi5TYU6QKSdetKmstPr2gMxmTArFSNdM/Q011ZkeMsh
KOhPP0+OPxSP1eiQ1+VD/K4eZhMAyLkhaQq5Q5dxCozbNazqC2KXTPN6mhkPST8PdMKbFLzrzmcx
e3XKbsiOSEeWR7ddTRM/sjEp+q8ofm7wiKYfRpuHnGid2wqE8rgu2XEtbG/ek3pZzl8nU/Xe0+xX
9nBs1tkCfOvpI6Td7GFcA/N5y1h5arQ/XjQmEr1nVxjrXvo2jGrWp/C+xI0PAI0aJmMaSjXtxYqi
dGqFgn6lAt4GPRzm9QU2dmHs2rB3Y9Trze3sZ9UJSUB4JHlAg1rJg6NUVXptzWkR4+C2ng2TTGYg
Cyld7KAVA5POqIddqUWT7SHZRJinOdDd+asPzEfCTSFByXNxkWMNrtak8mdkD6IazCzxyyC6ZvcL
FLnQebYb/ZpkLbEs2ObZBSEDarwINsBoByDiO+CBIpQ+EaSjykXMIsgXjdmoqzF5cHC6xs3CIWMe
OASfIkJv2W7QNHlsIDYvh7p3bY7GNGRiIjXLY4qF96Ixwupzxylgn6ZZ824229S8KWd/SIIiQtc1
WeLatVTLkWIGQ0yqEDZbhK5N+pFkQc4ydpsNtyReW3E+hkV79jp3vpmsbh7fd86SnT2sGmcUi0F+
GYbD/+boPJYj17Eg+kWIIEG/LbKsSl7qlnrD0FOrCXoLGnz9nJrNRMwbI1ckLvJmnpzvdDWav8ap
AmyYm10/VJk7H9lbdEVcFXOB6wcFPEwM9Vbg1kmRs47NwYX7kIpeS2rqop0sukLuCO+3Mp6UGv8a
Tw3vKaQd/zIOtJbRjmL1CxfKIHr3U5m9auXQJldynwGM4bAXyN3ZTvfabbYvT2z2q1hc+1e+iYxd
ghE0wBLVPbahnLmFBRSDjU6l/uGfYTCThXkY14a/KpwTiv1kCam5mHzWaj7kaP4qPvth2a/FfBSN
go0O9PUYzUMe0fMG658vOobnSa3OPjIoClcttZfi/3QbvOGepHubq4Ude9yjF+ajsUqsbkQZHVUq
yg+vEPzxrLCjvLXMuQQ82z2T7BNXbRYTzVxkH9nicRNd+aReSFe2LwHBxjfEdNOzkMim5rG1MzCd
Bc45uZeTZV0M0/lwZBzovoHUu8HHJGbfTwrNmvhK40x3u7/Ke1AEen3hUPP+9E5hneFrOzlr5Byw
TtSG22WwYVFgro2eqTQa8AWVQ/kaGtnjv9qIvJ+yUWA3Mvmi77wbyDTOFlAn5zRo2g/jBl6/64Y8
fcqoiQnovBu5+cCw53xTHPonwAjh+xrxfO3Hxd2qu1IF0wwNMxDAsaWYv7zVc+4dX6RHu+2dBzdf
8Ga6blcdW4SmfTZF2THI5+x31qUWfk25bPRP2tl6zWbbO00DAIy4WjfvtV7YWoVs8Ug/06BHKSXv
pgNHfmTT8J4ZXIFBVh/ytE5ZOnnuOjxbXb7gc8AECoy6aPjw2JNYbouUXi0czz3L+bMaG/bjUIru
tV866jW3ybfbK90PXxjDWQ7OeYjnuGABebGbLXwFU+nveWCKI8DU8uwCAXhmSRA+WU6QLcna6to/
Cassk8mzo0vkFQ0t0fC+DuvWlu/CqPpU17pTeJG5CR/0EjgwdP2g/1OnYWX/mlgcSYyVaMO8L9yW
Vj1nmc60wBvWm9VNo4hBRIV8qSFKjxyX0asqjIAZUVTtsitJ9j+nkyr+iNTjlXvTIO6HtEIRiNy2
ogF4wu26s3wxnwRYH35dSyg+aTrT7Vm59vLdcZ7RG0JNOQaWgSu8EMNFAZ+HU74hTTI8RG166RvC
fIA+lX1vDaGb7menlqpiZ101w3tAuF8/lkas5l/bLutTyMG0PRRmQyLzGzQ7qOjNg0lpU/tdFBY9
aOA63GTD4cGq0qvyskgMVuhhrwZeUw9B4VBMxLa7uu8mr27eHZW7PT3DlJmy6mo63IZBNW5h3OXC
RwiWmPo6Ktf+qGigepX9Sb2CwxttPCVVCdTy2Yw2C38owG7w1HYumEy4QdMhI9YA0NIo79eW+zjH
JEsToiuzRVwvF4RjWdw0V1x/xB/sBZoYa+3tb4H0UiZhwBX4sGhjFTvaTKMrc3538mXWbIcc6fqR
R3l7r9N0eYG0iiLAa4U+uLCDR59baqsOdte6RyKRykWfK0EppzhY9gWgjI8V5Pu1zCnZw4I56jWG
WtTm+yVSJZQJKKwZPeuY586wphb+/6iG/egziQ9vFuH05MhtelfVwio6MqFbnkNnw+PWY0B7qxXM
wB2+qDnCPWZvazIMtT9fc0WXYndbJVdjmVNs2DSFhvq/zcv7xqL5zwzY9mPB2x3XyhmzHV4U5tXB
2S7CWj1Epn7R72qbeGVqq7e2vdOH4SnHsUYlQUr3xJG3adOCshIRTHwqE8tnt8LDwOo84t0Nbjn8
IuTAz9ZC9M8A5NGhK8tuOdZ+1/zBHJVdsWBuCfZjvY+mzolZKd8IG3RoODu0ECxvysYmtSGQ34DB
QflX97U8oLCpY1XARwudSVwbPa2nudHe2cfx9ji3kfWnHJb5ys/VPSpHitOsjHd3cxsFx0bZQh/9
TXg/TdhWFB3O03bSm9+Rqkizn3wM3Xd25I26B/C3YjlYiH8WdQWRqRHFCUZGw/06GsaLPVJbiRUP
qNHOioxb79oRUw4TPGXWCFxyGnfDqsJvgK3uf30pxrODZnvu/YB5m37E4uBge/oFPdY0Mo4AXhcH
2KvtH4xVE49R0NrP+BlUfkHnhF2iJ/64e2p0g24XNbkdJvVUjKeJiHsPK2bDMStVZJzDRNSyOlbu
3I5IAXJ0kkooSjr8tiXR11NJF93B0fd/U+cqXLi7ZkEPlIW46sLpgx/Ux3rkAA2jPAYSk86HGhPE
PccvfZmqXaLjsjL2OmLtHkgLeLigGLGWQ7/5E5IC60/2Ca7fs3/BWn/1tZ89z4WeJFUBzbzsjYH2
xU1ikmjwIcmIdtP6I91k9pb3ys95bSm2E96whH7i2ZvUT67SRRLOzH1rbDq3RmWrVJ4/zThvsWpx
Xjy4XU2v8jBisf7Hey/9MB6otgsk7PAe55F8QnbnT+DU4jRQitwnkj5ouMGpKy9e3hXdZ6Cq8Et7
QXWP0y0AbFb2H1HXlSPQppAh1Yg5PNlOvRRwiGlBOczLTcu0xmVpTrxoxHUrR8wqdpVO226cVPno
kzF5rla1NRccI8T2cr8LvzA1SntfeU7KKQM0DWJOWh6I4YcJ2ycwqt0o4MXPOSYbLPa9v+7Ksgw5
Wxq3DeN2WzDZYpQP19cpyMpjLUPvspHR+DKGFgyeUkeDF/IFlmMlnJMXiWhOQl/kdyQc2jphsTH+
UWB72n7Zz/DGD/MowSvfvK+EZsC6EZMctkNHydKPdjYUlbnhRWryAV2Gm7amsbSeMMIy8uN6Zsi5
5tYoEIDp33205wrLBA25J9ML/cJ7ZU0WF+sqlGORXj0pQMEFbHTUcSx6t8JTjFaw9zpNLqDauuLF
LDcP8AxbTR56XJ3zzlQr/bQgiN8HTSMw0Y3oH3w/6yVrvfZ3lRl1KIo56n5jspmRrWpRl3trrb3n
MRRYpNAprX+D62/36OlOe3FmyejtNxvArbmr3PbURxkxKu46hozGhvj2jDqCB9IrVPYU4C8a76ot
Gtc7Nc5KnZllpkeHAE34RgUrplTP7gh9Zfwj/4lQZXRE8XDC40YGmdt96y13k+vBxcvCNMiOYTY3
GMVJZBAF8RovGdjFaG5WNGAcp5CHhZcwtMTELz0Px78OnU8VrSTXKlljEykMqPSktfEP78rKBh+E
6DlpIj4cf3cDMrGJEflg0+zQMidGzK3z3PuFEfk7NWGfQ3ObcRKBSnOAZFsibJOg4YPIK69UvyO3
H9nKiFm/Ojjj4dpVVFJzp+TihfUBMz+HCXVBc1m8qlItdtKL0mbmLcI58R3MsFwLpxlHDrKcScK6
9ZClhVN4lKbrirxZsvobnipPRAtlZ1uFwBv7ql+OC0//K65xi4pdvv6M+asZhjiYRMYnuZT/YZey
i92geloFlly/qNLpziC9wyMLJ/1l5CR/W0B83sLitrty017S4eJkk45l5xiXCWldm0uBCbT6VS3R
Iq5h0Kj+2XMzVqEy19Jne+dTeVR2/rM/tHNzKYlgNYkxY3Dd5t7l7h+kbffcRKEITl0qR9pe6m6G
sZp3gf5Mx1S2f9xsNPWPgfO08SIKUABcrMjNoS+7snp2oiVcSCtFoPpyRSnx36GJ4F6aVNPwvUAC
w03LWo8Vp1ff6oPJFX0jVaGYMbAsX2S4ouDU8uvc2W6w3OMym9TDtvgiXjhqEKa00pzwztjY+xCf
YvXpj73/JaeN+1m02uWpBcT6X7uxV9lReduN3W5qS1OcB5RyWP1B7Vx0IXWOvwu7MevDoUioZwru
K79ZVVxv2hu5UM/tIysHy4aIhDDyxkETDAg9PiUUfJM5IwrChn7HjpCaC9iN+uht8+o/ZBOu+n1d
SM+ucbBN3XyPIdqPzjYi43gIy/EmryN9vOewSpPCZLP+t3bSyAtJAyjn/FHdO/YNNvVG9SB0MpaT
cZOoojTjbfXndr0sbd/fTuWt/QR2TyW4+3/N/fadEiLB6zkdILJroHNtTYwrsjcy/CUXoy13RkUK
hILN89rni32mHUWdfWz2Pis8pAonpCvjP/R1sddRJ9ckajvpHoEilvfGc8iNaNlRH4Xf8vZX4DqP
YT29kTbtl82vIAWXiqc6DLz5JCsiX9qy1nPO1NnideSKkJJwGN+8IN3CvaYUUNxjO1uqs03YLfZW
uiaWyrbuWNN2v7epDHh6V5hhW2KXvX1vL4P9Urq+PSfEPgvmYIC8fkItxJhYg7uUsbU21fu0WsIy
O9a2XlKxICo5bLzsA75xf8cozgJtdYdio46o86t3PMzmy9LK8PxgY/jFuZcq5hGsI/l1bV3L2CeG
G2uhvdpFjv7I8ONCBa6c3n803K642Adjux2KdtD5KzdVDOxdwOh3SjNkHTx0UT2bP+NoHG9LbvCI
/JrptdZobkHfenu35i2TwRCSpMD37tDNgkCXDZIVv3Bjh92xy2+3Ng9LO+y1dWiFs2NgQYaZEDzn
Z0txThiKXsjBndu0iWr9382aLU/uYJOri6PM9fSdmqspbPdtZruyOSuezOWj9PJMPrXtHOQfPqZp
UqCG3APGDp4Mv4lbIy3xICU362T0+3k6bq2X4TLPi9I6Gtvq0bxZ1USfctRRO8W4H7jyxoDTOip2
dTRia8nHAOwbESCiiK6mBqMt1mF87dnBlCx9S9ZAb7ZTZrhy6xK2orm0qhPlGrceNrgtmbuF0qd4
NlUuFHg25r3+GKFLK6RWz15O3iaY8B6aglqr/xo+NUz5Gy7Yfc6IMDEUBxI5iY+L6y3XKmVaQENh
X8YVARm7f6pXT61Pc0nt9y2RU6VZosAcu0GyEtWY9c4Z8c4Wu7VDaTsJ7q7tjgxbpctjllc2Q/KK
Pm/HYb1NVIeiWq+xducyv8PD26tH3hwT8zTrXjaChDEKmzbJery1m/BrvAXjBEVYcieXpRq7W0px
actLWq1dK+KcfGfwQwxtCN4JFjrZlYtsX++phVBZUhZB4MY5Kra561NdcTxaaWhPPH9IzL9aUdQT
MD+navY4AHi5NR5+knPXE/N+QEtz1kM0DctyNorI+ZGGtCj6GXDy0NmArcmjnovgf+sQOvY2yJtq
9W4eoTaDLLzs2V8twcVfSUnTAbcIZEHWxVnEIKHWkJv6ulVF4ZxUQCPKHa6ySd40aclNdIepJP87
FKzHbsM6kD+cyGFaS++If155y8tYdpltXiNrcLwj/hoW9ExKk2sdFWqMwzSO74QMXdQ71A8GBACs
uA0aDKDEtyd9t4qe0KJK8XQFZxYYU0uzSbZux8lvLWcPh3DGkk4PDnJUC6Q6PFpD7g/pkXfDYo2n
wVrbKRkFWctThTNy+WELUw3ZwQlxRB/4+bzhrAwGk2caMFbrXxGmAnmbp6KDiEvVmvjngVpkCUzb
i8sei2HZRHHmyLy99YZ1VsZJZIEBaATpQjGIn4F0QpuEi9OUxwrTyXAQarOAfRKyn9nLIevtINpX
+gGXMt+xkoNaL3O4+eKhAPPXxquxy+gpcqKGY1R1pfC6GPwsluM+KNroll0mnKqGzmqvFa5z0orp
ZFaWxrmSX4VPxjFPfNQsm5DHKCTbVG8I/hG9ByLIe7AhKIO+PJYUDUqJN72CX3E/t27zZkkuy/HQ
2lH1H0ChqT1sVHN4BCqQ3iu0pB3em8xuz2bFkfCmnYnw175UgqxaiV4vD3PPrmCvAyJIR9G2XbTH
MKazj7ZiCDq7isrGP7c1gX8eObCDz6IFeh6HS9WVv1IRbMPD2HeBqG8xwWyOw6rLzF1UryN5J9lA
ST7onHcdpwXBmPl2mQjlITRZDhMjldCKDtGYWW5SDdUmOCqNWr9CClPkJyHlwbsiRDE836JdCjnP
9UV1bLg8iPVo291oIEOaW6KKN1bALpnFYAThnwfSbSqNJmZ1Pnp+XVfEFwiuT80hMHZW9XvN2Btd
KqqzmnDXwX12L71ItbDwVg2E3bp569Yzvh3Z32P698J//OvGHctyl3Z6AEzKG+GMKsK9bKWJctnX
cuPDyK0nDYvzUhC6PECZhCyPWbGsXqzWyuJaN1wQeB0KH8AtR/DMhcKp4BKbJuW38tCwvIp++03b
UwKk/XkbL+A9nfpCcMEjXmTzmn5aff7NCf4OsZsdGd1bqaDbtyHjVaTwDzyBfnX62LhDNqDnbHJI
QTVmbX2oFruqXyGfN84Lrw4sFUe27KZ+Kcqaeshtzife5GNV19s1E+FsMXbPgAJiuw4a/cutJtH+
zDVVqT9+h6n8hZdxyx6qA5yfDLxm5HUAPOse0CjL6Re3rzA7mQxx6SsYUqaUQymRpR75fC/9u1mp
ATpkNJEP64sG8u5eK3uZpj3TJduzzTfkQXa+HWz1x5a37FC3ttgyczG6y72DO8nS/ucGa0cOw5qI
d7ID8Ds2LI9EPyUsJ1l4fJOPBdg52iAZV+FtnOtg1uvBB1U6NHuUwH7+mkH1YjljfNEpHyVtdyVr
0436wTsUECK7OLoABj5uJuTvtDP4THL1DTfWzPPjrNu1+oZrwX0QBSpvJ0rWZkZ+52qHpbcyuCBY
xXnf6xvG1iqIJdDhKPblnEEeKymzssWeWkNgsa6qYF0cl9ty/lWWEMJPSnOI4sRZ6Z5UuyYamuLT
J0PQdRCVF9ybO1was1kPpcWWB0RzzRr/PvNs7T5wgSJqjVMG28ZTi8/PxvSBlYuWYCZlYmAc39lH
KiXNsftuqreMhf48+syp8xyAxxldzReNMNg9F8Tf/F0AB5rtio/TDgZK/Q5oarN3xE4J8RL7+Zzz
kfo3oXyaxZSYrrrvfDfxXJ94cjNYBRATRzkYeOkiCwniR5Opj2lI4ed+CGuHW3aN+DftfWuw2p7N
xaxeUukM9iHCOF//TDOK3yPeLrl8Sr3IiKOnz1xSi2PAFQ8be+rXRyyURKljU9o2wNPNcrervQ7u
w1q3OdHVW9NXMRFn2lFCK2LLTmeulCIXiMK2Ozw1YwoSK+zZoA9Tr07klYeHFWsYTBN7mmKUwxYP
Q+78bIXcXt0icx/VyM6KJUxffA4AG46QjSlbcPwcYn80OGfbE+LT9wkfFalA2/FNmv3qdERDHz13
Xwya9N6Wnn1n88eIrbnzNuj9GDl0y8bPbzyXgDNtc8IUho0OX/ypmev5USkhSCIbbUWQLch2O4wN
D9k6NIl0jHMfbUT6kw71+dyGc/1qQWuFptsEL1IqsZuh6VcxIq3suW5DyqeLof7VcCfeB4XRHwGu
4piIVXMM6i5Luj7M4yVdxkvBYZfBipj831Y2dK/cmYBfc7dQrGWjJr3W9i3X1Uk46o0Oqo+iaFgs
B836zwogBDyy2ckY0IbKPakyVX/HcYEbDeC6ur0xlfyuXDNsMVmK7Nj72zQc+O9j+KSElyfDyx9C
7RR/6kzjbbGH0XvHRIszw918hoNZO+fBb0IgvSq90jWOwigyrClyyYm/isG1Y96xHQbMVmOiSScK
aDUuPhI9Rb3XXiVPxf/9uqjqEbr/StsqB4P14KzcOncLPQlPSuZs0dpyGd6siVohVgeDunfKdYHg
lfNhzIaqJiqOLEPPgY/VhUYjh7VoYGBbt0IucTgMJonEtj34pDNjVm/1UWYQJeA7YMbhYJF8PnqS
vSptQFt0aBSnZun9I4mljGVbgMU7AnGdsBdG6S7okAxi5ZQ5F/UVi7ynZhcvLprJcfCV+4mSVR6c
sViPTkhIiSUZWqF2yTmvCxzvFVfG4xY0zWWLFMN6MfsGeRJn63SVhkeVu139WgnW9ggGofGSoPdg
Bmw5l92ek1QpbozxYlgW8rmucXlBKtFcakpWs5S3AM2uQ9EYimZuhH0vk+OeRaHXPCBIOneLdG95
OXK3iZBdCARN5pDYQficc6ccT7NVklfr0WbPKe+fM4J2dwoM9ZiqR5Ssmlrf5fzDDwy1zWuuuZuG
xnWSeUIU5soQqlNeO8tjv5T5NQ1VdG+ZdMH4FUXlA6wIJGjL94MXVUeYymCTA+WYW4J3werS8ql6
EO2RH3RQzCTRq4ODxeG9hfjyZpVT+w5RIbrIdZD7arTZi1JydsP3eyw10ll56jrp8FcAZf7AY7xz
s8k21w7l5ArMfmzZ3thQ1nN1Q36360cIZEruh5paF8KwdE7fQg/hyZ2iAbh05ZUXIgU8irau68eB
NPcV3mYXK5eP+450uroOGFryw1TZY7KCSNMXF89LzNyXk8EdVthCLPQ+GgeD/xp47Yn2m+Yw0FXD
/jSSvYzpkfjk8wwFPR2zLS6YOPbAdcr7rkoDsWN74D9MHFC4O1lzclKwkjr5IfkNdNEppWCnN1fN
Bf1jstzqwlJ72LfYSen+axEHoRCksUqr+SnqQpNUheMBM12Lg+cUwYPLhHqNKkPTr6lMEZOQTqen
cZl6CldAdb+2Qbg8BfwdYk5umR1s3jk/hMa3bi8NV6ses9wXM1hEbYxsrKQtMvHSEPY4Aazjbrur
Qd7Fpl/z3wVn7WdebbnizBEds5PFsi0KooU7NTCmPJmXaWaR73vf1CClr6obXKQShheElrGP5Mlh
6QGivxvndY8S4jYJMd/oiXsTYJHOq99HLMN3TudEbzqUk3cekbKOOjBL+wiZHeV7idz1PUsb6yEj
+sJ+oouebSSks7UOy7llj0CzJcQv+0CXj0v7QZT9YMH0vKd1HadXBMhRHDI40FGimV/pdLEz1EsD
uCSj97yak6Gvmx/PNrRx+Z64MAMUw9tQ1E6UzLnVt2coALCCuqAL3wKcmDDXq9XmFpErxVedPWoe
2eb5D5V0b2ljaY//zRTbv9/8ECFhGaOQQxQp96xs6qPVR2o7ZjK1zEc9dUGBJLnyvz/xi6+cBPnM
1X+zVUm2alXOGvCGXN6n1ipJixSBlZ8pv0GEF25UUcdVYWthIFTRWDSPU1rMN0RWVJTPqcXq4XbB
t2+8No/SyylJrSxy7jjzFpe3cVDjM6BclAIbKXCsjHi86QC33E5iRK5NnlEs0UZY4pkaV8LNb87m
5deQbw4nAmtC4Mz8zrvfmMtrJpZS9/qOKYwakU77zhPoNd0+i4iQ60EE4RCeWxQul/sj78ILp+Aa
r57WSwIoJrOSPgsjJiixrDiYYeBYMXzrofqlhA0NLQux1B8mXjoAzyYNKILGDUAdJorGTyopuCeG
reMdBKVU09+ZOyElSE0/XXh3iS+LeaNPNk/z09MBkMcj1k8erp6XyK7s51Jj48y24ACsJFCndF3M
Ba0/f87qW4jEFNbkfnZT3/e/Q1AfZWIWQcKauKpEGxUh+1jOKcbgAI02ByLXleR56ZjEe7hCbevv
cuLRwZty+TUcPQnW9B/5eOLLdCrcfuCy57V/iqaxD/4g1S4HtAxsr3UQRIqjpKvKX+NWYbmNFpa0
yZQ13gFoRdF/k7PpiBinIFVeugGN8MruRTeIDOtIU0S9tgGFXpMi6LS39ARCMvbAlnlnRMjhjTup
VARByuZCs1KpcKdb9vikVhBV9o7S+xZTVc/5/2sq6sBJuo30wjdoYtTKEurflBoW6BsCGr0O3W6Q
eXRiBhEdY9TIGyqxljZHKA7IKnek5ZEjibInKRk4IF6rs6SPLEfFwZuG8ntwMjz4o2XVX5mZubIa
mC+sK0ovHchWNS/B3FCFNBWVHy9lM0YnZeftQWurBLCH9pqyviirfE8AbVy+aVVbqziFDnbX0e4V
PFOKkf5gQV6Ksz9RFcHCjgP6FpkjkNFm2Xc9uiM/nClR8VYLoIfnFz/EjpcLuzXfP00RNDP8vz/W
GIS8qIogd5pPsw7k6lC/vHo5+DhVuxjuQcD3HLD04sXXC2URYhXkgRW/wOy7N64HAEYEowOYrmAx
i4+Q5r2Ts6nUr2L0WIEDnWtdZJ20e0NO+UQcrAMR9lTggpHzyl2YWNXNmEUaZX1FVBf2vqZopf4Q
Uwfz0O+HyJSHeQ3y7U9uWW6wKxndu7imxI0El+x7PndBO/2YIOpHOAfwR0gCLvhxkM4Nfh1Kt3n9
OBophtbmkRvfMDTfnWWr9Q5ndEDMI8qoaIAmAmS6ZphZ5uhvx+7R3HflhNtngK7X7zcMYOW9aqhx
SCzQagWKpZnG9mi5iDB7i/8YbkQ2gjEzIIzq9ZQPFElN8TZ6zX+9mdDyLsuKKzNNFl/WI1nkmpbg
eCysNrDwBRiKV73XitLfbbvzAzEgojB2aQMGLEX4xpuyUAX0oIirV23MftCFDwoQxAVscJPBGx17
Nn5ghM5bH2tutt/+OHbjKzCiqtj7FKTzMWZ68SlhacQ8VOeynNxvw2+q4ktZVrbuvT4Uw2cz4DrY
eYYNPQABlpjbbgjCDd+SCpyOEuula6a9AqJD4Zao3a15tFt34ctq6RX2/aS7VTxbBK999x2tivIM
8IIqOuYu2jrXpBsdBXiD1w401yhCZtcMn/KUglqE8fGPnnZbftuRYo25b3osv9bssVbB0f7cV3Xm
XLj82l4sA8SdZzl2OFJb6VCnuNKTZb+Cg7HXvYv3lWoKWtXOHlhGvbPamzzVL6t1sAf0UfzxtJjx
VurasyCHRZeGl4FHYTV1wamPh7DL5u+SpWJSYkVyEsnARM5pKS4ULi/WYYgaWgj7wL62GNvnLzAb
t3Y38vrpcPCUXuzosLruyCFKUg3ozubDdTt3nfJA2PL9lSQjhP/XFC2BHOMNxZ9ATNNxXsyWH6VT
A+jUPmIGH9KN1Xo1KP+WXhU0HcEMnenIXvShq6ZhRfHhD7D3XD3dDxVRSF4KbfOMCTa9yM5rX4n1
rylXymF9ADfef0wjm4GklTRJzzoj3cuetlseHTHgk90G38b9hAdWn7FbmLvScYiV4Mat6CPSHJMo
xKgE826uo7Y49tYw8I9KM52HShWPZUTBsjPBAn1C3Pfbuxmfv70fJi9/gjcIKX2VIBriNWJh6rAM
vfHqzGg9NpoV6m3piV295Bb80tlzSPa1GkBe4saTsOlAhvFMj6UFirGV4b4mFdMfGp/NfByklJmB
Psp/O/SxxkukQ5vrS8kOrcJpLh58U43HSuNfI4gXKPr+UFnjPERk2Y0hnItD49pK083ncnUj8zYa
LAol6yfyQ1Q7IaZ20Sd4x+4N4meYxZpQDi+/Ph3Nmf6t2T5ygixfW0vEgOiNd2NzzepdRpvVxtYk
GpxkRI+GuxnXFolQEyV9Oedz0lWre0bgddQhHWG4OUKxYitYff/yl9wKSRnr7Ud5RHfveuosXmq1
eOM58Mz8Zi9+gLoiNA30XaraA40RQUtF4OSe4AzJlTuzXbuPIxLKU1Pm/aV3l9576INpuBQVkUFP
MUpPEITOUEyotp9G/+z5lfcdRAEArFEhibtu2T1xJeYPFeeproe9T6Djm86H4kTTVnDi+aALz1YL
U9eI2nbJNy50ZzjpksRmOZjovhswBp56QBjqYDkbQ1utBLtRgZsVi0wKYTCp6Zk6Br0a9lbOcMpJ
Ofc/U7Zyn+Xi7iP5GUh1dp93dwVaPI8wVV2fsEIq/WrX+JuSdIanB5FE3RPbUKyKOZwlN4VmOnZT
kC/JMo+sd6esY1SaS1nspYdtAIkg0udW216ZRMwAr0NUoOc4PYgpHkbNTNnVPeO6tKLH9v81OWyN
sA3kjv9MGycRvpX+g33VAA3dtVrQySWK4mBKUV+2OQUH5M54jfS0PVM0xDg8ZDgLm3mYHraqJM7C
s9ZzzawCisHnYki8nmmDHXHQHzZP1o89n7nYQdlMoLPn5QUeWJrYeHkF9n6xEDZCKFcsiSfnXfM2
GpFQAzSoMbR+eXZOsmHtM43y61QYiRB3WusM4wwwuS96CuppU+2OoF6si8CNw7ytCQIfMMDgaTZB
sd3LvGyh3ZJGJLBUSHyAyppYIUvte9spxxZO7nrRIZOFdKPEZmlwmqzFPpROiUCm7FT8JTCujlHl
qz/egA13Z1LLOUs94oFpxgB0Lz0gOF4cJ/3jkib65ZY1zbkDRqkLubL2oDzd7y23iYrPCfr/qye9
3GAKYDHxq4eddB5713YOlGeRratzGQEPY8FD3WWuqr+QZfynPjWiOtVEgS1KywT+365cvms67BKX
qONzs8GBqTEwN7EaV6wMnQAL2bOUPffsb5+Kchuepsmp0heQXutjp1m54GDwuT+VeIwQ8BtgWNCg
Mm/fcOVrd7mNY3a02v+RdB7LjevsFn0iVoER5FRZsmRbzvaE5XCaOYIESD79Xfrv9IRuWSaBL+y9
Nk2fqSv3l8S5Of6u6yY+s0XgJQN6JV0ajyTAlM1Y6zDkCNWq1YDS9GGsiOjC/I76wZontoQcBvlL
2ok6P4yxCLY2ayAKntHZsD+eGJGhh86h4T17vk3TO2DIQvtVTdm/uq9TLAtuwjmKWcXahCOmwrS7
0ZIcRALPczyjpGV8Jva96sNk62VNRUuDseI3tBbsX0KHgIk69SByHqpt0nBeAKEmL547bw4ueIzb
fsPQMr6fqFTeTCf40YLBT/lqYnB/Yck8y6mpLnrQlGsTFISWdWMaXuQwJMeq6d1z6PRTforwTkS7
rmFRvwp0ixtJkFDfvbMYIc7+tpLrj5PbT/UOo1CFZpddaphv0KiiTED9Ly4xT0Z3QGYwfiMaKO+U
nP2b/0OPuLtB0G+cWDewhQiGYCqQe/cIO5iCpqS2ZsdkatTBDHn93bgVWUUMyucj/9q9d5sagSy/
P8s5SUbO9qXFnnZvIjs9Wa6qDtYg2w861Xo4z100EbnYap+ZdsudiXtEegZ3luwS5uIQHk7DrTWt
iBrGMauEzo9qMgPDZlH8y1RNL9FOfg84yoUnjiymw+QaQUsjHqHUDhApiogXIwdBWeBFSRNsqzbO
MAEU7LIgbpr6ppPMD2XYF4+W1wA/r6qbu9KQ9cawFSdd96rSecnEah4qIGWrarb99g+TVHcH40PN
a2yX6COVEgE0BPSpMCHdidpDOHro9jjWgF4CHSgo/apRHVjWRXhowIVsuKjNA6UqsF6PyTIqQVQ0
zTGkUgoPi6eT0zJb01egGA7PraiQBEXxRznj8LneRsbmAwLpjPuMlW6zHgm0/sxnphUrmtXl1UY+
Q7AaC12kijHd1/0NSSo2Bd4FFHGBmx36SjpAe5tB3/Ejwl+gH+j/wUuJX53FVkyPO+R9eZkRXlqV
NlQCFJcFMMDCGeResgWJYWlnbYIpA51Mgu0QMZEm7TBgOrp8cixmbG3owd2EZQRuWbbrrDcPyYRD
eh/5sUk3bq1R2oWLgDehSs9VHohfXA97wNz9jxOM7XVAgECmQukxYuRRYM1foii9FqEdPNWlitcY
A2HY1zDsrBaKHidLvpmdEGHugGxsevE12gufwDhCruuoewprkaQE76Zpu3c5+nNmrAWMcOMD8dgm
Mx7fDQsl56wq9lIWPphj46YCg5tsZka8hn1NxLDXVfxg8CXGhxhd3SlhDP5rAZH56FNQBNxWOsaY
HCKpqfAW7YQWtwMzheZAe+E17HgyaxcoXwWHKff0FncUp46xnL7azDN89T0QGMwwSmQjIt+R767B
GzHz5/Le+/zQDcuEzZjApCtXcTiBBJ+4YkILwzyl0h5xxvwtY2UOfafBClC8Qrjxbr6nBoXDf7yI
dYplPxnuaSIdl2RMD2A3Isg/Y08+zxNj1VVfl3q/NHq4IF9hnatMvGyR/7cPCxOXoz87et9NCzRx
NoSM8xKHdeWW78V6HgYfj3S6IE0l7wCqByGszVYPAd9rSd2/FVgRPgQZscG/WbRKfFkz+khnWFB1
23NGDY4PmZhfqbsHDEYhkUmCkVGhh4ieKRFkBmRJpJDCLhMTGjJKB4Tbzz0dzEF1qaZ3IQ11nzH/
RbnvzyhA2763rEMpbQqKzsefv7OwvQ2bpWMCjp064Dfrq9CnbioWnjL+MVYWZfj6yqi678H2XmJ+
4UCoUwxlxHT7PHfEoK/TucKM1iX4SmQ4VCeaS/LTIdr8qdHHgdorKPVIbvp4a5RgLwpyI8L1pwxq
TWwFL37lu+1bTlYmC6RQmlXBHKU8+LLFeFsQjMq5EGKMZz1cBz1OITdLdq3tAQygiTHEOTDuL19s
moqQFSq/PZbv7BQO2pUq3NpIvkqIhm4aHSoGx822BNCCzkWyR8f7qoOos9FumxQzkANLhfWyXyb7
lvAZ+xFf6agvI+aRhyot6HJDw0j/UUiFXB9FpIeEgVXa3rYS8l+ZICBtD7GrdhBABlJXCKR4SCaj
+CMCXDsYqN8nVmMvFJgoF0nFDqo7NMyZOQuAqKjxzOjk+6od4HA2oW+pc2a3kX3uFwFMtCYBbUGy
33QHn1HNO8rU/GuKCii1iN1QwnIXta+9ReskuLvBSy6I8NTe1FYK6cD293hiGTX67ETxurYTKkQn
vyvGuPjMTCn/3NALrmUS+c5lsSuT3dEIoFrkdp+qTcrkgDErk+b7GtrMb+iW2YPi13lFrw4os5Bl
HrIBc6ZZr4PRs+Mj8BfHvUqExwAPnaGHx8AEfIAzg2NhHRgELqwqSpZAIoubbqWpuR25YrmgkRMm
FKVTH1tU6dG0i/kD/ysrCDbsya0ogQCdjTQBPWzzdZ4OUbibM2o9LC7oSd7khDZ9H5Kn1m4JDYmO
85iTyOml7UMzdtnIVwNeZMOnGfAPocQ7qtrM/drMy/huiqX9F4Td1GzKOcC6XAfUZitZjPNDQr55
uYbkDB6hQe50lgFDpvspWQzfjtsgL5VNzw45TCVj6zhGr35ZwqS8WrIt5cVaXGQrPg+t3APTVCdn
sebtjUZ8Ak8f/5Kro2+ncKDknQ8XNblAvaoW0LSikxu0umVzSstBPJRZ3W9YUMbXppnUS4F+WK38
GH3XXUN9EcJMWoibZbyFN2vpMUetowoO8mopKqZkIOg98zWOfEHlzbgZo2f3O1Ed2LubhySP4xHb
T9VsZ4JWDz7w3UszOeIAd2l2PljPh4ioCyqHNEeETFE3dMOTRRPvrWMdh+Fxzv3lwA5rxvLWae95
9sY4ekAOQSvXNth6LxFmi4XBvuVuKmLt79QUsf52iFJ0T8YS3i6HtwzjyIoB732W9uTmL32taiK1
0xoEEd6ryKEybvh5WZAD9MO1BXz/BesOBwOiBse5swlhvi9iPRHWoUAw9kxS+LheEzyj54/GK1J8
SXdupxwDITM79hIQ0Lpr5PlLd2djn9ce3Q1OAH4rffFPUNp5r+T+WBHiu8A30WrQIrwzJoHw06QN
Ggos+IPipA1jIlQzgAt/Nh3fTsK29S9WN6BLwfikfAwBY7WwtFoxESKucQVLiqgNJ3Jv9Gs5zhde
lG7r+wpKUTlFm9KJ0LpnYhz3i8X8cFV1Hhyh2o2KGDi28k/5TD3uRE5wrnBx4KCY3eSKCDV9p6JG
ZhbQcF7K2Am+TZh3tUe9gCnl0bFwkBxARmEPAHWA8ZckFjT8Jc7Jqin1pZBR7WwlpicSt5mqg3iw
Z5OdyQFL0n3lDgy4c82wC0ytm+m921iEQOZDJ89F3wjzhSfGd187zFbfnc8HTfuqznftyCGI6RnF
xakz9u3CkcEWafsod0xtxXL0ugF6mT2Uw8kOBNZGA5XuPLoJWkroOh5bjXqa/a9xMoF9SAZJp426
iX1GqgLuDYGaYf6bw6J97llnQShmg4FycF2XBWP6uS4K+a8cyAx5Z90gkgM6hrz635obdUgXTB6q
fD/vd2Hr0ucWfut5G1WOVcgyXXZHj4qC/bPTqmoBY93eXn0PG0soTBXd0f4ump8VUnJAE3tuxqx/
j9lBZY/QbuU9U6Gl2PS6DwmVydl1tWvMF9Z/lQEFiiJH9idWlpxkbAKtcykXco2QQeMOldE+twkK
7lURbCAINbA+UKvnSEYbz3m1xgq1l/Yq+Q2Q4Na4AZhM8k8FnZoV5IyabZwmCuqAVyOJG7Y28GQ4
QhwH0/IbAlq0XoC6OJp3kJ+QhHYMa+U2EmYZD5PvQJIqGSO/u0XNPIUxIonvCIJjRE3Vci4Y+QD2
6tBNbfjhG0y3AERjPeasuvuelw9/xVNBvvhe6aRqQbAZBhKtbazmqBU/JwnkSC+/x3p2hqtlyxgt
ZBBkiEMV/zLI7JvKZVBECkXTFfSSfcp1VT76xpBq1MDU/WWSH17yKBg25RQuM2YTakqwbai4bxgv
FXw43XibgmS3fWe64Ew7Mf/NPt02Iq4e87x73/rsxTEoTFXh/7DIRxAVs0ODTu4VD27VwKylAZm+
4I1El6RAJrldcJUIzJhi3k8e9cJ+qghQAsfSAmcu51y8EW6D2aTxPGh9CXLf4cArJgHDtWl2y1ZC
HFGdFt+oc0dUxksfohLGOJKYcg/txhQbP6/Ie4DRVD8tdMpr36Tlfc+Ce4LXHvrrGAEIYAh0aBKB
4H5AlLMF7T/+x4uP+clSDnWXjekTPtUYxsd2AiV/GIuObTr+ruW1XbSZ9kHlWd5T0efs6BI0quU6
iKC1ENGkA8buIcCET1zkC6+qSoLoqqCYLhC8g/Y95INPYC0EZ1tFMXEKgjTGAptazDy9SdmAnkO1
fKKdH75pD4qV6AZitHU8wYqSPlPDBGnabqH1e7bTYmFSwAJB7AZ8ZPm2Yl16YxihGo93ri0QwuU2
2lEWKCnScK5MfzdwNLXXNpEZKjMR5Ls6rLvLZHPxXXEqaedC5IF38ioPAnQo2YkdUbT37p1lB5CV
Ijd0vnJ4FKGNLbtuK7r0RU7Y/JTy3krk0PkH+UfBsfMRecKqGgmkKJPMNk8aqPRr2FDtlVEybtnf
FO1dUTdLvpEBxJoZjJQn3k3aTD9x1ViHSTVOul7MPD+Vli8Hlsqq+eff1LVrU/a984h/wC1JVBkt
9H+lhOXkpVk6b5PYas8lVcwFPgK7gcj1VMdoEDnkMazGeCtjhlTlju6TYmsITdXu+4E2Et394jGg
tSJxLW3o3ARMuWWLXspM3gHsfHYi9UxtwJW1GW3HtBx1TJDiLkZ9iByq4llHihthME/qKTq4TXQb
6qMxYpFn1y8NyuvfyI3DtYPG6Zy1qv9v8gvXRleroWkkQly4QjVryi56Fzgqp1XaITvi6fLMRXfa
PzVMKdfARRQ+zYYh8yM7GYyAtmH3dopSZpLkZRH37rPzG5fqa14ssYsnjI8U57HgrxbAk7ap07LG
oBNCvEm53rTnKREwSzODjadjuuFswyBa3stirP6K2Vjk3AgWGV3n+SjJeopR0o2IM0K0Hj1nbCLO
bdMWr5keEQvz5cMz83khbhlq/aaCuiRfcgVqd92agNCiyUe2eLNZIBAYBnms2Tp31w5RPJpY2Zd/
MplwRaTexADUFfJ2RM5swYDTtT9L1DfXJZuXn1RL75XwK0ue4TTW1oWBScbLwtbPZeBRu2YLcXvJ
X03mhVxLTFVuADQ93bGgly2+Ha7DY5VJfUzSsgl2c94t1qbEeLHnSk0TznZY01zCHRvrJKp2YVkR
Q1y0dr6XYznmO5IkxNnXBTeDRQUEzpEnygKvGNU/jIWhjUb4KxA8qNv0Kx3UYVkihohCA4nAVlke
eTEH9GFud+xRdnqrkvxcZxvXCI+AVPVcgpDMcMQk5dAEG9W1dcoqxs1/BUF+W5T18s5l308F7UXo
eHsnQffWD8GmqTo8cDwMkqVYHOHdDoGknto6koBrwBrV+GrxzlCysTNjJ2RjiNphCpnWtRcytzRT
pp/zuksxq7WYcK5lOlCUx/Oc78SImT0Yxeg8QFtYnL3dVyo9LjYeDIhZQfrSMoEGgmP3XXqhykgu
OsW7AoqU8oHjfhErr42i+pHV8NI/wFZEYQX7ToXnqZfs8eq56twTuWUzzy7YRaRaVkI2gTfoprtb
5rnK0N1YNRY2N8IXH7PYmtdJ4GKYHjqgt9imUBBu0AkP7hoyBkrISCRO/a9bwvqe2B7/y81V+DRZ
nj54FvlKWAUQLdvCIbvPXxrW8R76/fu8Kbt2hygmfBh8u35b/Lww21Z35plJokyfIiwrMltXdSb0
Z7LYUQNGLIxYNwR2x0xjGHGma4+Jw78wSyrvy6PJ+GfKGfdpn0/yUzZOtk4QioQ4z3tS87xydK9u
7RMp1iObWV6okN3bjcWsptwkgVrkoaS1al8DHTf9X6nJpvmht8hwMaglKU7h0uMtZxfEzStZ7i2o
YsvQ25VhUkMFkVX4rzV+9OYnKZwMNtpc+6gqeC7Ypir9whiQN3M7YHa49y3INQ9ICxEcrioxsxye
s9B/D8LSu04UJc1Bd+V8dL0aoYMzN89ephFQCS/CpagMnKguigkoIK9rPuWtH361Haip3xrDxU/d
c4yyuQzq/tf4VdTex+gp3CPUQr9GQQa6GQwNNxOeWvTk7RcNXTf/4ZRqig3uY+e/jmTe6lHeYB6C
+b+L7rEmImffowrCCR7SSq5cGYennJP34ptZBeA+pPOtHR0c3MhFTCLbOty6ccBTrkZS+4SUxkah
4fbbzA1pvQg6wBsD62I55qifpo9u9ILuE6yGk1PnzIn+Uk5nDLdyFryjKTDqiSfF7t/ABXYgIqZo
GML1xPwPn3ZTPHJGTBAPTJohwWZY3wU9yTsyikhgQoAA6oyIPFpHJgeHqpiq9JjmTvIP+bqsN5zU
ziMl63iKmkXeJt7R8FN0VfvR5hMGizxJugNujuFJwQPYt2HffmvwTvcd+gj1HIok29eD1vPD4GJE
RNqcCTbL6B7BUlH15D9M4Y0d78YcQQp+WTes+WOy2d+yEPVjkK1I+/itkeBo/uIlcwEWN8gBx02U
g9b+5OTmr1womGKmPrF336X0TDOVk3PqPdYpiJwWAdXVCDsTGx/W9FsByqNg7JZDqMBYIuWar9H+
pNiTAFfSssuhhuEc5omerDHdSHDCZkfG+VB/YFjIEftZ2tNXiJ88/eQNeUF7HvH6tYTizaBn/CFV
+yiXmlFZgzZog8swy+ByKfxWXqhr+9HPdEkpPjALbHqfhmHJytDCSqt6H2irIj3kKNyl9tG4ttPf
UFOOn/M0ZPSrCRI5T3gevrOIxXqyTVjXoUUTDmtTF3rptC+9GESaKpf0SoeO4kn1BRswNU3X2AWc
bdbYl8SB0Sm7kxrZ/3cT9snynNVeBfMV/cbe7Vg6sbfj4IHZFouNcbq5O6RcugiUeaKr4asu6uCS
YzupWRQ2mf+f7vJKcKHGBQ0b4lGemRv+sYuveK2a8rXK4DUiQ7CrfDc7RbItHdjEuyRuZ2L5+jyq
IU0UcfUr8OjZ725ApBwXDizC1xGPQvEeIjhgFYo2Nk5P0CmdZxZ9OXOWDFJjIWTUEsYGOdLzYjYS
dps2+9rlsG3p5quzJMKzZRFY2dfKVlKtpbH8R+beMVmJxC0Fv4OTjjwgMEODYU9pg7cEtiLtrnaO
MYWNs2HhhDKPxEISJt1oxJOAqgh/pZ/JlcDMua/Luj1SVVrLYXFCy3rh+ffUnviIJLut6e3kvLgW
MD2yrrzuThkm+xdCEojRKJSKqAM9BrObJMmGM8/v8gZOS5XcQS2i425AWdIEgsiw2s66n3Tqx2LV
uXVeYNlIc16L0HP1XvgwqrbzaBtoZ/mMk8KlRwdQVM/HZhL5BJGMSLEIgTdjMwwcR9v1oaWTV8MW
pXJwSq5KO262vdskZ9Yh+XPlt8g/cter3qISVgkdTpN+s8dKMOl6AtiI0Uiw0WryuwU5skb96MKS
svykqtCqLX6pvop2DvQhn+jzi4Cp51ZC1dklbCuwupYSiEHkA/J7uwHNcmpn3uZtT60TrVyXLSjP
VOP0W+SfeoO/C9YYpgrwSoyWbvt32JCwvBoyEm0dhPUDI3h8/FlJxB2YBtQ+c+CTNlfaDk4ssnMj
H38nFM2VWywdXgalmaXEwSxIL4YjeFs1xYB4N2G+mPCz5UAC0NoyxXiGHWhlT0HG2OKZFSIVQWSD
Zj9Qdczp68I5SChnkmKComk6VmwSgczEek8KLPvzwptPSO5BvMETPcxYe9tV55EKw3euJSaZ25ss
yJj091yGmS/AKbd2x8i9B72CVmQyPyHf4Xxm/LoAZrNt3Guo6mvFfnXgaXimYSqL44AEAccb0Tbc
CFYQvoZlZr7BoLjtu4VxAtNCzcdIGOec6kDKM2mAxT86S8LsCEIq2cEPtfuWx07sHphr5+eUVpn+
tHD75BE9ioM4YjaspROTXJgUsSnLE1a6Pp6vFYNrj9Ge9rzrUFtAIX17wlnkMRHfcmL5H4hkrKem
cFCAesqDqQtd5DKNAE5SwK1sx03bfDeQuO5U3asdbRfOJE9UzkGjaXhJU7D4lxAb8wZChCWAkHmZ
t0bWUj6kXe8sWK2xCa+JimHdz9bL3bLfnZstP6B+nmluXxC8B2If4GzkazJFy0B8KsD++7I4Kb+T
1q5pY/kQ6EGyzpzJudwiKXCGtzSqml9DehIaXpzsyPBEEN9lcoaawuLBeXVZodfHqVpMf4P1qOwA
2CC+MAmM6ROn2+RsNURYhm5vm7LJUIVh+E0V6kUPA9LQ/nm6JRvfhZApl5cw6jP12QMH3dVtBH42
shvCLp2FuuphYda7Ce1+JrUOC+dt7fUPmiFaJNGBoK0DVFXx2LdfXjVTZ7TkE/rrrM2LMzzkYLy6
k8vEpKG4gWzlC7STwu8P+GcT59j3lBpj6LMx7xr+w1Vpzf1Xay3TB5F9tK7adLiOiO6FHeIHPA1d
fSTFq2aQ5/MR2b/NYXcvQ43EZunK/GKHwGaeAF44McyjwDlwZyxVgrAV3cqWgUPwKSBXXPFmFjBN
mohR0qIc+kWk1JuKegE8jpWNJMYK+nrAzsV/aWRNLJN1kdyboa6mbwICEdNNQTCTWIm0Ze/ZY6l3
ugT+ux4R37tr6t3qswscaKptgzHclH7orpjSeQ/cEPK5pHtFbOKmeDvqsPgBRdtdQHdPCpO2ch/h
FeebKuOc3lJJLM+eJMBs7qVV711M+9vaizGQxvZc4CUBuMLBJPaCYvs1NbjSV0mgvU/iT5lj2T6/
pom+fmNb9Hv0jlb2JkgleMbB0D7ievlGe2p+INmnhwmoDGP7ojyVyGMOLsxAhu9emzM2Nv5RSgnP
J7s5lVehGES/Bq9u7myVRe52sAryGXWViKvnhcG36jisUfuk/aGsagnjYnTeHYYJDInGzuF4GOLg
EDg+K23vRutBoMCnZEic/lsyr3jBkTr/AJS0gFj4sct2D5OKI5BNo43MoofJiPpZ8bE/odT2j1So
lGIeVCDcZyK7ltr433nutBgBpI4ukdDBfJe4aSD3mGqxp0zWFOxNRu+HKgkclsR9c+/ZNc0XlcLW
S9HMr0UHaBe6KgpRhI4XB2k9lSZsZ5boqMp0lFYsrESybDzh6mCDjih7b9IufSvp+uGrqeg+JXXr
uW0z6FjUM8X7KIePrC+J4dMFUgal3Ppix7H32cBreU1dksRzOeTZIZjY5i/e/NemodnnyeJfy7bP
i0PIi7d1ufWGVe878oGMKwQ3Aea68yhoxLdmCEYcWgHoys7lW5XtQJbrOG97HDA7p0mi6cfvKxHs
LNAquwY0QE7qVMZiFHk3algLXZzit0WISaTjgzXVkbOxBvEcRp4hdZMmC8UIz29qoE0iJI7unCqP
nwSTBPJ7w3Ljse9iq0F6yUm1bnZkPr+dvcLsqlRSZ+EkJwUzT9vwpHU3Qi7xrnpK4bx5c3Oyxix5
m3XwjKXK2jlg+C4CdfOhBvbxKPGM75eymfXRbmABcBa19AtIouuN7brOiaDuDlARewN7RaqYxw5m
tCkzvLJ+mzmGT1Dt+N2yY0rZ7vRZ+N6wwVwOHgKNq8dldcjTWLwjfCC2AnEz61QJ3SPol7HYGNcL
PbrH4Rs1pnqJ8gYRUBnk72gvnWPtQxsuR0e7qO0hQCLlTn/ZEaXbrCabOoOGuQoUn6ueQFblo40+
mqZq07gusKtCEiqIWZ9xsOOL4gEDw7jRaRg9payZaOl1liAFswJ29blXpmT0AOlCSlGJA2os86en
dvp2c7uinB2+kBgS7liaCXlqFUdvVhijUEus63L7SdE9NjMxGLwjN9AL9opKki9qgG2D5KWDHVEC
DL0+FMTrrKHSOXcIKWhEQzmNt21nLlbl1GQniaGGj7rAxa0yBBzCodSBbrpWmom2B4J6ZZOe8chq
Ciw0c598omDqncLlOEx6AhBUe4RwoMh4GQf1GCXLge862rbdggRQWiz+8M9+O4gCNr2trdOUmVMk
cJ1zN6WEKg4O957iC11AKBfPy0wk5WYMDHEnMA0UbqVuTedZcpeB3PpIaHVvtdrY97c9EJUh0qhH
4jPCT0v5l9Tv9B1UgMQ5kQzIeWrDqb4XI0r9Aa7TGhM8jFKkNBfqpPLiTzePeYC+4idubb5qv8Rk
FBVhsCMgpLfha/AwW7b1X94BAHOyGZQiVoIdIxfNnhH9V9m5khBQsLwMtGX1XDSygGRZlM4xZND8
GULBuZvkiNOcSviHop2Mx6p5KG8mSt7aWPI/k3G0ErZlf5m2fGhUl3yEwMpXA2vQhzgMqh34c/Ly
TAK4dZ37kRZ4aBru88z7qS27vHJXTSefIqtdGQB+q7En0ufQuZTO1LWw4lwJEIS0ndvtWXJZvbmJ
MBuGeqQQLNFwYEAhmD3yMZeOsUU3Z/MJOQ/a6jTHoIASpNukpWRwQFm7opqP3rspwS0wNvKA9of9
UF7ioiX39kWVij6THCCF4si/QVEXk22bwM84X/7/Zah0+cdGKqq33pzY951eEgfPAuMiBOgg5TsX
+pbJ6h+YKmRD8+Td9K3Emr4WcezcE9+SP3nsyjelmkLw4pT+05o8w1ZuXbWk+aasxpRuNWnZyYJm
WLHW729FRfo7xc7wTJv/2cZuvFc5XGOM8xQH7EXJGai6L7bvJqPma7s7rcgUXqesrkEAMJv7muHo
pOvAb2t9JxTdfjf2fwyGSQEPXQOuahrbpywQIVypKPtfBDSyH5nf4KEjXHdc4M6L7xqydfy+Lb+6
3E73Cyr7dd57zLShlzX7GVbZY9Lr9okGhWMk0K3+I7ZDr9pxQT+g64opS+v76ZojQZKyA8Jnq5Yg
HXY3jcKahtKstQUOqJm7eEOsMqKOKcFt6BS3ZO9Q1CwyAnFyYsa6PX6sDdphtW101uFZqHCjilz3
62AaiX3Im7AbttnSUsU2SKoI4mo3I0hKTpL5DZwcokfXWMNamQj3qnlv08RneX/jcSBxgm6TfGiD
dRROXoSPF2FyOk0aaDnL9YCTDNuEbb04Mxsb19XFWUjX+WA8k35qKdpjNESB3ttlsYcBedMckYl+
c4A76WNcMwfbSQfCYt9hzlkTMoYeJu6J3zF4rPOsOwJus44ZO8dmbw1MBj0tg+cS4/WzdEmcjLC4
EccVQTmTynkvOyU+LIBs1r7MRP4zag+dDRdW9Vv4ylwyJFgRBHfSudYOo/6bJZw6n5iNipNjzO7r
ISjvPEPIZadDpvzgHfBsgNeJh4BOucERlMVaeTfVOizSbGwPWR5iC8jYclUy8ZD3Tf8lE2ooDJGn
XOAdbyiMkVHlH8xc+MvG6FoNLE2jojphCYhWbWjUew5yHhvKNDNVX4pEvepifkniW3mQ86btDdJt
1L+ev5mhBm2DISyPeMuSx45tw2ceu7dojUoy0b6tGZwp5fjExkS1BVl9z36BgUYoKpJ0RHvfh7A9
87noXgwYinVRaLdfo0awb+LE9OUm8HvD4DBXp5h5B4VUkjYDorGyPi+w0reknagfPNaRZo+V1Bxw
UYb8y5fuTNvmWO62Habpt+ly1pYjP8WvbzKerKyK16R9QvO3seN8tbowdxWDGXdP9RMC4Gb9jd2M
BxyVbVZZDHMRk0De/gUyMb0zOhH7sIz8jnwr5V7HsOnTY2Gzyd6pxfPw6uB10ysbJ9Y/x/a4iiYU
pJsxFcMfj69d7yvW9K9Onpn6S2hdPyz90j5K2A6PBq0JbV0X2Zj3Q1PcWPyQao5I2DzCpCIBjjeH
tmk2CuQ6bp3A6YPqiZ7R6xl0tFzeKFtz5yDd+sbJiytzpyczRV8jLZ5EHaXwaiBVsp4XtLbzHzmz
6eMiJSxZBk1oQ8YlBV246Ly+y+aQS5dfYJ5XV2lGDWtjaYtT5sgUKl6T/cxOanOrIqj2d3Bn/PIR
yb9jtgZg2DshdJRZGo/bLg3q+kBjiDA6H2v5YBvgeuHgkW2dlEv4nCaFDzJOo/B7Fkx9M44NsDUU
EqOrxy1ah3obD7YVnTMJHGs9lJW/zXJfbE1Hy41IEEJhkZH0t6NnTZnSIZ51oxaOJjm1sGm5DhHd
N9F5Seta7Ac9ef+xMm1OhTtkNH+kd9jIph1z5i28QY1JGtgBJ1G/GRrNBwY4BPZUkefdJjcugkyg
DeweQ2xEeqN7zfBHgCOIqTAm4pY95uk7P5TLJ0IbX6+ktwSvWpVzvUlEHXQPZsAfSjZdjwR3WJWD
DxDQ77P8xn5zaPLSDW7WjpDCGZvpxQV9V7+ww7JmJDk3g++XoH9tPlIPYQHqgpY9CjYKWn7+89bB
WepPVkW1RUyTWjuKgVSHfDdR85E2gY+JFSp/hlqStmSvCM/m07EKxcKYekUAKQqY6hp3Tx1f3aRI
k3yDoiqdOqpaZs/ZgaPBSmyGo27iPkXIKXAFI4pMXyEl5vFbXI06+jT44IeTNmj4cas0lkadreHN
NYbbiHhCZ48wYDCHlHc1r1jvpNqCv9HEIrs4cewK8NPgm+C1hQQ9FMciyeREbNWyiIEgpa6fmPvX
Q1ZSwvGPcqTmgY1jnXIjiTF90YHo7B+LSBH8Z0pQJwaWQpZ7LVKOMjDdU1rGXYy0gta48AHewXj5
P47Oa6l1ZYuiX6QqtUJLerVlOYEBk3lRAWejHFqhFb7+Dt/XU3XYYEvdK8w5ZhcxVQb0zcWzXlGE
BDe7CgGY1yA3jf6gYghBJKVwnWzovwSuutYMwkqq+sqFxcuCF5aRWDonzI5RRvefRTLfVlKlpe9p
bmOg6cAtqMAwlDiboXNVcRiraR0iHTjVJ4kZZnU0CqIIBO6fMbRIpM4PNNJEJsplWvMLJLvc2y/K
s/3jDEktRsdZU3MCjrFO2h5pT4DxsHNyaVyfIfDAdtwYTjsM52qIGd4gyG/q4woPab7iYkIuXGtJ
92xxs4+XYpg991B1dTBFvpGtKgzmRn9a1giBd0PBNDt3NC7ToccAiQa/7LzuubsBORpxS2hE6Cro
mW/yX/IW4wwfPIKGfou5IxkiAbLrq8lGdCEOAEbumsq1Hr3UXW5orAFNUy+JRzmiCPOXY9faMo2E
NZXVHf+kVCSJKlS4HAeSJFNjeOuMxXtC9aSnF4KI+gfpaYc/iqwZWCS2rfZ1X9lg6wKGMcJS9Pou
mjIK2tKcONvT5pVioR5/R9g+v+TSYX6y2Iv7mMfw6N+jTuje2zJtgdcyZ38ivXr4CxxMIQdsrehY
S3SkF0aIdv7gKIvCx/bnHY9d+o2lwuuPBoPVjWyT/CHnOCj3eirTIqpJvPuRkjCcMMNxSI4FU8vk
UEBuS3F6ZvyeEIarM1wwgtMzw8qccC1aa/ljFD9eu0Q14z5YOv8HJpyJbZrgRCaM9kANLeFnmGGa
yObYOHnzXw8/hJGSaZBC16+TeTZZsH1hGZ2vy9wab7y2RDwhFCLGzB/z0Tv2biwuE12LE9VCF+eU
DRtK5KnlqOebz53IUQXL4Y5ZAT4NnP3sLlQe3JcA14wwwYtBl8gJJM5TuTZv2HIk834aJaTUwsqw
scyeoG+zpE2TRAxbdyHrIPfIaWrRjJTSUt8xMRt3rivj0+jiFufCngrQNqLBPCghYaO7qQ35siZ4
OfgZWD9ICE0aMEqj8O5ITMAaJQ3YgDdbTqqZ3pWyCpG0ucUb8RTGdKjGsfoxylkzoGUsyzObzQLP
EAyiHyfHi4pVXsTeC5Ty4plvtGYd0JX9iWAP70O49HAH5n8W8qNeozjOan+Murp1jcin/W32q818
PcSOQvdpm44zR107MSrkicHO12Pr/szWKW7PpQv/94TyNU3+67q0ynfGMA3JzpiUKo8x+MUMFixJ
a/grZvEMyhy6tmTNd4vxpFAb8fw9ed2omIWIWBTbsqQk3Ex8mMBAW0Di3HLT8JQj3TqbMDWzveBW
/CYskZ6Z1a28UpWALNXl7TceRpNRRW3UZN64eYnxfRoDFhe+SeVgl/mMoLgSnNt6bS1vj7kFNjMn
JQbinpP3CftA9SEal6hbnl5cBIkGgxQSBwZwjSuRAAjFQXTUSZYlL93C1Hk3gskat0wO7McMPlgT
Kv6Gl0RD4Qpn20m2wGHFvTFkJoaUZC3umqGm9OqZt1afnWt03SuT1PrOGNYpwbQ1tdmJts/ZKewZ
w56hGs8em7B6BvIJCdJBg3/HMM48iYRTQ6Sx/haVX+KeKVfGngLjHIugBcLl7ZlL6qNiVYhwhgwz
0twVXt48rCerewUMJpf/rLgi8mNTCaZ337mtUShQetryQEGo5abvTIFQGtpyeh2Kmk+jWMRExJEj
5wDgTsAQaZ6boN8tE6b9jYBrOm1Lo9LL3pyMON/rzPft/WAwCbMUz86mndTw4wtW25Es2+lOoMdp
v1tGyQVahqQbjgzGjeSuJUdU7m2dS0kFVcKJmRguXMvZ9hE2dZTcGElz4HsSqxDRJSzcwJkwjhV8
1FInk3lgIzBkXyx3R2KNJJbyg2U5jXvNmTObG7Mb2/VQNj1BYnYz1e5hMbvcP3JbTMzCsxu2dEjo
h8HNWKxKbRNo+tZsW++lxgVJqBTcp+R70GPdnhJu/z+iWFjR8GV3z0aHcDPsAYGsFyepzT/kyPPD
mExgowlkNyPcDsJ8XBTAgnCeAMOcusby/pAwsKCTjpl5Ww/Fo38iT2T1vhR80HD0UT8NwAqpHqoy
u3ido82d5iY26ItwwAm0vNulTL3T6gdEIFNaMXzLuxR2H1T3sCJDksOAZGQR5SarzmcbptqxhHpD
+TDVv7OHEnqjuwH5iHYhNu9EUjMaGJwRDmJdquGhAw1CRVlpSuJMZe4Lf1P8PLsm+Dfu7MAEJxeT
2JT7fjM+ZagEj/nKgv/GSTMv2NzTu0aJD1Ox5Q0HMI0P6zSDViHwTm1cOC071ZgrtnvDPvmwBBMO
aom8vfZj8Y79dMifltF0YVAxAt9anLtsQAzrwQMgZOJzriSDsMZ4FAjP73JGqcW2YsYXtcYtFfGW
7NDV6LV2JRPyI0qJFJjIXAV7FGOs9O0grz7WSmNnrWxyofaTno3irltsNEpaAAUbVMBnoeN4FTuA
aKplxRWvZYEodsWD1OTWv0JhhEqrmRupaepbNeV/3nAwF34HdYHCBg3EZsnaonIqC2uTTQ24srpa
vqRddaB1V+wpJo6Uk2PZLwlT7l1c+TcwlRYnRFOAGZoq+AAR8x84IwfQqp4ekRry/ufjykvAyNZ9
mGmiroCBZw48hqkResfkbTAGZ1/4PIbFtKQkWVSZgJKf0ga4rV3eQytA5rQEw7/WHYpT3ZqSjWsx
+GIXZEV1F1hxcejLXL41fskdyA4bs1EHC3gzKfzhCAX9NN9wJ3i7zEWRDFsoDjZqCCy4aLiG9ulI
EDXyb8xyw9qR/l1MjXefCSzNUDPQrWkcMixRAJHYzrpzY4ebFHTBJStS+ZCiebvzxRqTfFkDKPIY
mSKzbNXPSLUxhtRty4tebUhHVOKB890wXrUpefnDtrNtMZpquCwYlLX7kkfAjJCrxw2fnuLuWHoF
ZKdui7nbDdaYzUc2uWYc6rIaQMtSWWB+4d145rUmU5GpctFG2ktHM/Qc1RbfxaJZIbjGzJGbw9YC
H1CRQ/iSIYpCatNq8GPIomUKn4NUN4ADCMeOYHhd5tOz2TgqEoLXL6T5qJaP3mzTeivW3u8eZiMZ
pjtmLbg5JDY9h2c/QNSwSWJ8qPvEuOEsOQkAU7UMUuxtaU2IARj6BCgoTSfYO60ub5Racny4XhL3
AoXitkEb0n9Bgo0MUkC73CJ+OEGIOkQpD9nDiskbidick2aLVKKCRRYQdEbPPXIk27WpicRjaEZk
XV8hj9GL9PjjBd3nbY6MUmmbpZVauI0qMTK+AmqGuBytdFhbifcMMIslGv98/q7qhuNs8YP2y47Z
8G1BGwXcIBh322uPuZavdyZ/czcj28XkhQcZLyomWeggvtePEUpL5xngWMBWDtFGgsQvb7N9WlDy
7Diz2U7mQxr4gHFjRPUe9xGvOcnLwDtTPYFbTKEDhU5tOcsBQ9Ckt109D/YeY6oV7G0oRscmgOGC
piPVmtGJUvkdlgil9kPBemUn+pa8iUD2LSQU3+gfnPGWgOETOv9WGS0ivgGvyFU5BQhZqIEognPt
ZwsnSWuae4JimCTyJBEsmxE7bJ87AhQt/Ft1l/4C5gC0XPtL/GVCKkNpMqhMhXlQliye7Lh7MUke
/F2XHkQ2yU3c92h1Gxp8zxG330373tuaDBh+qDpLbHQdsNuTWvqMqEBS9uyoWVYSgWhFHDomi8qN
15XAuQiW5LCGiGFpEVEmUwYS4avXEDK3BYLPzqf50IKx+LP4Yr/qqkn8+3rJjfnMoYknmtw3B5cd
DdYTrzcmVm/ufNZVAYEuVARBZhBFI284AEQLTwEyZwBzMSsdniezOE4K4tVW90vwacSWYW29/GYU
QsRauzBMl85i1dC3nyhLYbFRIZjRSEtB1I2FEIEQ6y4YIgd5E1pP218axBdj7zNvop/ZDY0Dkskq
oUFtRr+EmKGVlRbnnuGIy+C7cbMDyzbDPLqWRLyn47aCW6i17+/mduARgj4ixy3brcZmb1P1VzdH
HX+zjE4mPDwOP84UGz1xnde0t4Ia3w/ZZHHilEIQk5NgbpQQpgm93fE5NAUEmrh1juhW7OTZ8VHV
PbBl74nQcBt3/nSF3agInqc17ovSt4ItuhHpspJFiUW8lt9/p1wkfQgfwLuNXInS26ZIjp/nrCT9
EePe4O4TaUzujiK8s18zAPzmi6DlMgBBe1mAb4HnM0SDUhZ3IwpAiEcUwqdCGt3vbA83WHk113sK
weR59PCK7NpGYCaHQzP7d6YUmV+BntYlcAZX18tOzg1cWQ8pIHv54SZQpSKVf6CF2eNRObj+aams
+G92x5zUqdLOfpdUtHcVCdWMUmC68L2vThkTEoqSEjVQgAyoY6HKkgWU2CcKvKZnjGuBNcLfilIt
TQwDMIaXfTMz0JpJbYtEKVbyVCWosvBStMsz/817CtDctrvVRkQXpQyirS1O+v6HHexshJQqyg1H
I+3HB8a2RcoSfajhrIrJpZvsESTdW4lfuR9GjH/nuBQ5Ax6n00S5A3wci+0c5+OdnrD1hwuKk3rH
iKlV2wR73xU5BN1v3gHhM1IXO8fiLucOeX4PKbb1HgEyEz5DuoYaCHS0Jw7ajmULtCwUhYAlx/RA
HkH/Z45N/mP0GbXw1KOgPFq4isXB5bZ+WaBT/oEjitVjbeGO3bRWtV5GipiHrs/dS520rCNiDlPQ
NVNjPCVL25BYZqvpAxBu/ecMCRFfqkUXy2CgJXiBkE8nhNAvUePpnsjIoDMgoWvT/rnpBnldjSy/
SBaK/0ExEr/I0+tHP1nQpeU4/PYInQDTmontYSPjiB+2HWkiGP6yGzsr8OTIGs0uqNccIShmsX7a
70SzDPmW0tl5KhUc811RS8RqreGw2uxaKF7P4DGtNuzQGf60Jn05URNm+yaIFfO2xF9kfZRa6q3g
iP/P8pnHwTtLvS/810RyuSJPsIjjU4U+kqGswySsTS/0ljRls4oXYWir4DtWWccYBZDSai9UdYpf
UrGtibJWyos0eucVEua1aJYXcIuPZZbPj8a8kNDQzeIOZRlwny5NHvDJLpeOpyoDYj0XxxIZ7lFa
GsEFWuX02OteRlw0xQEptnomxme5sstfdzR5ZFHOnvGFfNE8E8bLEW2Nctf2BHPlMKYi4ffLeyKH
l6l2JlQLeb61U9s7z4Zb3cu6R/Vc+Map9mczNHv3c+VZ2cXu8KxA1IQ1eD2UCcTXoeOp2c8yfGQl
q7DQBF6qP7ApvLOu939LjE5PxgChgBI/O6ToKMl3LoOvVsJGSoRmd9Yyv93ETVlysI59tASO/HKh
KL0baX3DVY1W9VgLz7y3pzTeIub6in0SaIBCei2C1RbyA9MQdecp/2Xl0seN54NgCowuxKqRE104
Z7+NCUNuWUbjVJCJ8lTlkBnMslsekQ4SgdEZxAb5fndGhV2di2LMf9o2AfqRV/mhI/jvwdDj+i55
L0M6WQ9/kLt+0bUvR65QjA0pcNH3OcOxyGjf/ee15nAGonRDWnbxb04xHyb+2p0D5as7Cy8SRvm+
PiDhGt9GBGLsdnv1ECiPBruDCWmY3vDSkQcHPgO/CTCdhb+r/uFhDLZDV1mvJpLJre9K6whu2z44
erDf4jyR/0YcbvvOIgIIAYJ4tERfvLpurj5s16fFtxpcxxZ77LYzymfCwNR+VSZ2BtzROwMUimxV
vhdV+4+ElXoHPoI5XslU4qw1CPC4QRftatth4IuAax/DS8D84vRk8JBhtF9KpLFUKyjDbERooS4K
cV8qnb1BASqRSlM7oigZo1HI4eDKeroH3Aq5d5TMAAgcYpYYMGDE28f6gsnJEerBguwln3y2PLO/
oWIOHrlcZAW9evEuk+M/j/hK7ot0VZItcydPpLEnn6hxr7hH2k97xIUTpCMi2WY+EsIUvzVFEBnM
0T5dOqLz0lfWvkETgbGUga0ElXzgAXrEJfyR9dzPojTGP0yAeFVpG0tn7h855j69es3eC9eZQhC0
TKMsqE81OYqwmHsG7Iy53uYMRn1a4/2hAXD3lqM4F+AI4lK1e8/exkQkXUvAURqARrUTTVAeAASr
RwLG8IFWk3dccQZFpRiOWO1MNCNtkIeke9O3Db37uiAL+eSrmMhWMJ5bjHmfRkHXgH6iviP9jSga
B0UNqL4RK1FNpPOhtVLn4MJeI8YbHiF75toJ66D0joVSEC9FuqD+H3S0CoWTahrfhWEiHCc3VrKV
TcAixNPIvJKGgGtuypZnSQ44YbdG8i47FW8XwvleCp0S/bm6yvsBgTI9FDbbyE3drbgUsMUxmUcq
av0kfe+GEpiT2LjtkAP3T+z2a22rp7R1YQr08k7BFUVtUxGIwc8osI0pc0sU6/Cep7V+5ouRG+5t
by+wvDNodvV/pmMGH96EFjKdodsr5VbObk3Q8yfAw0D8Ip4J6zURL/ai8HG4Fj5PqybglNTrq8gb
hNg55LgVLaeXv9KLtHvfquawXEuIeGjN26NMYJOXLaoFp2ESK1EzKDiYD6Vrshbtm/XTnEn8mGM0
+SwNrTNr2mEH9ZBzy0J44QFWP6o4+JjchOOTLuqaJX72x/ATHUWbMQcwiyaPvEx6ISYD7B7UhjGz
13b4sTyG11S+JNkwoSerR3kA/hobtVFPwYo/QOAVJUkIMUS7gupV6uSn6G8KGdADMgHfdnGgDslU
/b8xxZZBb/Sejab+wOlHDc/iqjlxJKdfZSKtc9fpf6ZGpQAW7StzhH1WFhnYE0EAUQxqbisGS4P3
qJMLqyzcoDa78xDBVvLUleYSmcNQX7CrwJ4oOhYqfYpltMllrXBLs6IDqqe+hzx37nNfxw/CnXNU
gka6NUf3Depr8sYghlU0orcHwyizz4kRw9MsOsyEFTh4BXbynpiBB1IK7MdSe2LfLXP2aBtCv1sl
etyhEINHveAU0S2z+242Or0PAvi8FIQ2li94Ehe8JZh/5ai3zHqal8YxEcQWk9o1QWxtgTrpiLmb
fMx4J6iaUwIPUW1joFu9/q+IIYAh95nsK1uaGBe5FgfFgDC0yiG+rqUPpyEhBw+pYnyvPYKEaavJ
QULwZX9jA8NZM8895aIzcmRh0DyDWAF5g1pjfoOg1iShDOg8N67Jym1IbOduWbL2HgMjO32RWOHK
8P1iJK24gyrZn+fZVyfsFOrd62gkpfDUjonw8tUl6RNoSMS0if8ICffLdNwWKSpDu01l4dKRaW1d
Y5gX0eAu/dm2Wq4g7sJIytE+iqW83vzBOyKrgNEXlsEOZZj2S8AHMnnlqLbtlNCh+W4fbDRKsIcM
R+VJo3N49txBvA5DJwHEm7ofdjGGz2FTSxrhs8xdefD72jxSwovDvHSKWAza/CO9k0nt0VifcrVj
DquuPqmVFihg3RB2sdS7EWGHQKncdU9LUw2HOpvnd+z69cEfaohufLBeyss4Fs+zatf7oGO1bs5G
eu6Cxn7JLZ/f1u/zgPESX/CNpjE+GF1hbAsjfZkzCIckBFiId4ElOdvJJAsCs1bN/MVAno3bj+W+
w0gSCquTfqs+bkIxxfGHNocL7DD3ycpuELPKi+PzjHLztaTDuq9X1z7NMyHjOFCsi2hWPKm0MqQe
NiG5OdU3mgAnpKHHnrO6HKPM3zOO94ZsC2OMr2R5sGKEdPxD0rbzDddlP9HJ3mQIffHFaQzjA8Fj
BKIgmLHVi37rJwPFUj5VpOWUmpVnXcXs/JEXHvNMG69oMtTFVUbeUXo3HR7tuMNZ7kgbbnlmYcLk
Ocq3dS7sBSEmF02sKBXsVTa/aaqHvTsP3tsw6+wXvTCqC+heoYuz/G+pBeIATpBuMxATvM88+32Y
cLtugsWdphD7eXlleFIACndN49nCmvI51lqjm3CNOJKNG1+ySZL2vdA87Ag1fksHNZCVIZ1HVE9A
yDjPC4rAuSYewMGckZOtgU+Hvc1HTILCC40qCjl7SEI0i37UVa6xTyoh/oJ8gvhxI60TAZBSrsfu
i0OsO64gSz2jZ+4ADcbLjvkBs6tqHkgBJqCHZWI5UsxO3RX3zPoEV82g51885n1lqY8ZECKKvMUj
xKH1QxIFY3Sdyfjt2pUZNXZbX5tMBhn3iZmGiRC0HolPzkETN1QMXZaCYw7kkXjr4KLyofseuJju
ptLzXvFkjeGSDKwKaMdd4p1sngbVrUWwYcTcbGNm2t9FS2o8C6r5TjBiPmQYTq55SjZiWAxEsiFK
C6ZHfJZpRPIl27fCHB77FjCDVaTZb2vZiKOM8ZaaFTtnVHz5ZQ1m0ioXw3mrUcOGzVCNURIIYulS
Jpnv6Dy6VzaW8dG2q/htUeOladbhNOTg+2sib34S+ukd3g9OkaW3NmnOkQE0RYDd8Yl/FoUxnFBM
9v+8Xo8R/1/8YvgmXbJyyZsboeqfLCoJ5O5ERWSJt9zJWMzHOuEavz3XDpNJa7hk1EotqbE3Mpeu
/puWerzU0PzuXRc/GRpQeOrmjOmwrPJfhAAc9llq3GC6Wn2PM+mxzPlOM+CsDbDn5B8DruKB1qD9
XGZNMI3Son5dtfWGvY6hRk/o4LYdKMCD1hsfAjjHxc0rXp91l4GiJ4b9Ma/i6tkt9fiqwJsd+MvX
E8an+MnxjOnZarW68LzOoVv4/Biro1LsCiIvpZt696zB6j5M3Ea8ocqlDR2wqj/X/7e6KWvtr7Of
6NMAjaQ/kZM4HoiYqe47sKAbOdGDbcDkDqDJytrgPM6Sz8IdOVHwqMlNmcxllE0J7Scj4ze37zgj
gpw9LszWawHJc0/ymA8uyrzhkFfQ5SFNo1UBtaNsk3E5LFtSwJAojxU4ceExcS4S5X22PaPuTQ4F
6ImIyPhpBep8JHRovjbI6Td6zuQpQzWYIrSfzCNjBeOfrfL8Dux0c2ECu0QIx4MnQijiZ2AdlIsr
/2zWm8t2YBrNMrrxd4nToRU0CxtK61IxEKUTeAclZlIwZfUZbAlVFE+B9BEuxvppZtT50bp6eSG2
uwqb0lr/ktuCpSUW6x+rRojo7eI+Q12AO9GnAH18IKnhbd3wmKfTFE3WSoPkIFBTyWzvAaD1Z60M
AA5q0Sx0AThsOk8T1t4q2PBePL3IKY/Pq9dJfJH23LxUxJaAqGClhpQ2gWO3hShiwoiLayjASd9M
m1Z2KTtpHiKGeC7xLJa195mQ4ZcQ04VOlMqFDeiTYdlAozCTB9tCxRI2X+X8tTOtObbQtrzjyAsY
ZzY+Nfw427SviEoiJ2MsO7NbwrMKBUWVUxphCmkOlbb9LBqVaCOcT9CNqAVenTzAIGqZ+H6wLD3G
vYe6BFH8EcuVfTQ54N4xIhqnZdT1Fc6WC47eTf+M1UseMZ9ivC1M/x0drvM1tOnb5KfWkY4UpJkP
DmKYVPFH1nn9kHYpC5gEq8jGLyr0hnoNfiy3lEdjuBVXjdW+Jhij0QToaohASLI1IOnhtDJhhnMW
lJfcpRbYJjn7Ij2K8RSo3r0qPlwWI8qABk51uPdhgRywTOXrjabYHuxbChsgInPfYkl6G0ZLXMB+
ilMyLcaurdDn1DDgGR/3dWQueGdSNncfAbP3j0Ll1q4aluk/yg/wBuVcEspueVgiY5aVHoGGSci4
uNlNSLo8Ri/d8EwkKQ5ez24+zbo3bsWoe1yAmbzPI0wcRJQo08iOeF3pfjggaRmelD8UD0u7upyI
5Hn4yhQPopfEY+uqfieKsg6H2PkP0ldPHgdw177qjW9jIvRntnV28KCq3UwM9Wc/Wyw1btkccZXK
75QMgp8CNQzrkdo6S3Is+XjtDDYBDjz4JYkH3A2cx2OcIiPbANCUx0RLG7xRnT/dUGQbnRKnJSde
0Vy04EawnfWg/63Sf8RPPrxg3+7ua7peYkyLqJ3QNo/2gUgELwqwgu2QISfXBqvZq6WnGJbGygok
DzQWlJsIt/abD7MClLoMtnEonH5+qPKWdAAevQOWve7Ey5KSC8MGZQPqUPxV2LRC5TFosnLHBMMV
0KkgjvwM6k5QRrEAngeC06q2CFZ+/YLomAD5Perh+E3ThgYb4HTvGE1wqBs4eD7juNUXPODT05om
w7GmOqhxGBO44kic+jZ8EqTToDLYZk3+jmyLNRorWe6zIJ5eXQqgM3nh1VXcslvAmzhoidmay+0q
FpA5NvaCfMcF5ODDKkT81LF9u0uh+3z6pds+Go2J102rvtuapov7toUXG8qVJVg/YmquG0jlZ4mi
XkSWgaBhA+tpPQi1poexBTtN/eN8aGkt9ta1uuoF5BxPo05z49IRMYd1Z85c9ht9Nv5CJxEW4juZ
8iWidtx1TYZOKpglKSI3g07koEN7r2+RAU+M9IXcWYTinVD0sWVj0F+55Ce6rhnssqUfX9jmMtgb
Ko/9apaTeveDI3R6YseQiChtJtVuJ/Q989lOe1TTZP8l+SPaJosYKjrHX1sK095WJasqwEgmuzoy
PFBBLtPoIbw3Pe0jT0gREIhidvGbLvzMDfA/q4501mFrWfLKxhNYTIAmWT5gc8gIhV/IuffQggc0
3sM6G/e6vNF7rNs5jSCfuCuW9sVzETgD40KRVey/Cp2nRBulaEWqoEueJhRfVxBViFDSwsBpPtXG
DiQjDZVn2/WhRT5DvVfWfo8GUnSsUAMoVMfKEDcwqRes/zCHYMvy12E6dXoV6wlIaPsC4RrSXocg
ADZFc6trc0/E/iP0XJ5yTGqUHk4Kygn6W2GAq3En7KkBnSvDxRqr6NnCR4wzJxsqkqCo/suD5pBL
ea+hrWGwbeHpwbw395PsMQHldfExIQSmyMaTKG+6b6L1dNMG5zXr+F4yk6N2Mm4HN4hDi9kkCglU
yowXvCpgr6ydFJCKMkCH7ObFN/8VvUGiDFY085xBXKCPb1qon/yRuJn6bBGAByvXPU18kd7FFUnL
MdIK4qhNwzPOi9BVvLOkqKuwgzzTnisReAeS7Ux1nIoSvKA3Z+L7ho2ll9Bd82e7kxdVkkSRTc4O
54X1dr+S6AOUIlIk0U3nTJjOn6lH2sIy9dt7GBvOA1E33ntCJBbjAQbNL31MA7oTyLsJR4YCt3er
BlZQUII7yCbjE4qseQT8q5lkW1XjRwhbhb/zKpbWIXNFVC/ERe0nLtZni4H2rzEUr4QtQ8dJAobV
oAJwjTiAafTyDbP5hLAZ3XtcWAvSZTU/A7Lxzz3VEgcaY493DArkYARAiFGnkhha6F0A5XRTWvY7
XTnDG10Ze/qW4C3r5r/FzrOICBoaaTmyvHCq4KCwMpBlgJWE9cKQPqFtIcAWlUf6zx7RzvAyQASX
Pwun/zvMrJPL0byZXWKo7enRnNiKuxjwoe494kG9+jc3aEBFjq35XfaEcGzmqSMZHuDwrkLLFopR
4ooEJklyZWJFqNTwEMs2P1h9X3Lz+uPeImAS3qek+kWN+NgO7Di2MeFmkCGWKcLL84GIdLpnMWCe
86T1jqbriw9nGOITAEKCwnwjaD7XVgX3hb7p0WLnpRypzUYzyP5bGJrsTSzs2JYhuTScEmXA0t/R
G6vw7/zZmu8FKMdt2ZgSJCsGQXQj6YtiKelunAENLnDJK/N78cbE1b9nFtr8JrHQj37T/8ZdfA/V
CTIoKhn/7JWifTAkvMQNeq/1wAXTYuhNrrMl/KcUrC4ULrAUlfCQB3VtBbVgdYCBlLDEoG+/V373
F6BdiOAGxV8LlKp/MYnmTB208+hCi4yKuJ03tm8c2DiyV6h87n8TA9TdKAW2PtlzB2V185oY7tMI
SeQoQNdEHZmbF5gZBStrjih2iYekwLnTB7ER1RZhJzkbgS6c4fTf19qtzsTwMd/0r+xhM/QrSp7B
L8d4jVMz3Trr9CzWcnE2fgcYupzIhK05cXaM7FnqoIbcI+Kh+WY/yCxpRPW5uJ8dzpPNMNpvPvs7
iioWvtABHrw2iC/GbN3nVHubEUt7BIeKj6ovh3BZPR0tc9CGjNrr3UrfsR3dvv2BkDhESIaHqHec
93TBbUq0/ZZeCGIn9XSIX+mGB/b8O/S78uTe5h2dIImsi9E06g5TuaWDlzIByVe1mN1i+bPiLoWW
qWv77CFWP9ZpKt+RHZzdFTG+6LKMnGmXefUoPpdF/2ep4r4HMdErbdmMSEx1tuMq39uePKIIdkLp
uw3zsjg9IP8udwnl7cZv3CVqhs56ZKfin91sOcMsZJhPmwCvyKG0Wnc6dZYzWtavVIwe9UAHdRxF
eISu7Bu6JkvMhFhOpLLQOMhKu0k4E3y3q5VMj6PJnKpMAwwYsXki3wTl1Nx6YTc7Ah+jvThq46W1
+hTouqNJNWCX1YQy+0zaqSe32uNu4M2AdivEZvaRSbNBc/cgp6wnddOPVImsdsFSOrtew/WYbhhC
jieU6l0jLwp9LZp/kYYm0cKMLEl7h6wRCkzmOA6s4UAjgPxvEnqT6vJfZfP40M8Z146i8uSbXX+A
lTNtOz9r7mJ7eA3Y7z4nnc0YL0dGqolv7WN733r2/CNMt2Jq7N95TBfpYyEyQRDpIpB2MMswRB6A
ShWXHijPvh2MHw0VelNM+YAQGz+LL2W/T32OooOXdd4PKY0ocYpyas4cxfwJmgVfGQh9Wdr0Hj84
ae2uSRfmL3Wzs50lPpaeweiAQjw7pfXIsMiZqCk8U7AjwihSTTcIX5wrooCJgHCwMRNAngtSIw35
iWl+GBD//Y+jM1uOFMmC6BdhxhYEvOa+KqXUWnrBSlXV7BDBGvD1c3JepsesravVKZKIe939eCnA
lUhn2LkRltcV6LSekK6TPWmATju4XXqjI5W9p471AwV/mE5hZsEkJXz+H5Zu+6VyAILvyVU0eNMz
qtKt2ojd0lIEzFKaFR/XdM7BxhvOwIKsQy4H9Uy7Tf6L7QgetEz7fJbsMjM1N890bMiL6427aP7j
N5nPxq1lwH/w2+B8LJsubIiCBoEbHMeIJVBuD8VzWHpiFYWudee4wRw0/daYm/K9Yfn6y/f64O84
hPiTnGSe12OedO4RfR1fTfZr6Pz4FnAqndnZ7jBshFeSJBfhSSpr89pPhg16zGc9EnbghIX+1TN1
ZPQnVabE6t4MxHR59lEh/2Ydd8Iw0sWG/xOd7HRR89lZ6uQzs6gAD2NXrjHRh3QsBb9nb/6np3F8
0SnrVh/Wy4push87ZLBo0uUSFol30wo/nZ1UF13pFtnZLTCIF/a2ogBpvSwhh5kQodpxHQ3f0d1J
zJSDPyPiDtY+d1tOJS2jS/gwMgyZ9q6UVD2G1MR2zsq0HIBKVG9oV1T38rU2vt2ARUmLd6Y1XkhI
msQFef37LDdkLhDxfIIPlbzhk7glj2sj9L3yWiyDPnl17+4IPjSvtJzHdIbTbrVxbTNugoQQa8V1
7RvPGsXvQ//eWhgPqzoMqEhswFEpyV3KRsbX0QPmwg7hbpzxZA/mM9TJLuqxsdUEmBbjGZYVtULm
d6u/iTcrRWmKBdBGciVEIbj2WS4/ioUuHDPnN1sEHFm6Fad6indlW/x0VrldIArz9ofCOfPLJMkn
xJj87axlOJOaAms18b4GmzM++VHkIYFk7X5O+8fP0CW3wE0fh1/giYsVJt0+cbLujaN03tpTA2fF
r/rySwZB8Mc2Tv4HgwfAmjRrtjnQzv9iGT9nGYGj7TD0X5233MYg7y6lQSFc9zQupEvQ3QNX7elz
/PZl+5Pg914jA+aE0ox9mEQ9XhAek1WZP3g5BQPmlI5bgV10zRHyww3uBPHVHJuFF41P9P3otjO5
HNMn2apr6bIbRlVtWWjXezHYIVm94aElqXcUttegLWJSN0l3Luy6eO8QDJ4HOdKDys55RJVtivfG
470qrYQ4MUjlwwDRjcSY+yvyu2058XRlBf7VDGL6ka+If22sdG9m0nWTV8f5pmul3rS1CyY8GyYL
jR29SKj3Fq/TClMCxBqHC6+xK/inghqkwn9U0peLeCLBONkrnFjrMu5+RWo8QDipUK2qBopP9Fzk
xN1kjL2FsBT9ZnLOjpQP5mebVNk2BlbwNNZfWKWwuQ9vFm1vAeAWRaoL/4fHgAU2Zp/IJuTSXXcj
ZXfAWy1ghvthws5ZT8XB7rSz09KvXkbymNsmeyxd84o+ra7kIlwFt8TPDw4BSaK7pvtNPkLvPd+a
dxQmcvF2JRjEYVDXcUnvIVsEriNgsisg2eohKLiOaH7IgGd/uqJ75cvjUHxamrfaJ1CAei3+iBa2
y4qVpXMvVNleXbKeFLWyhHfD4bsVgjDRanSyezq5uNSDKHmsiblAFbBMQZZn6zjI1CXqxxsezRfl
YCqfKX5cgYP5ica6OUP4abb9nHJTHB/t7QWC/Lm1lD72QRZtTELCU9bc2bLkZ65Qaxbf+DtcMG+p
U9+UajlGh4p/rZ8m8jBxFboPqMTksAwub/S9cmJB3Y3SeiVO+tiCo/+7GKAf33vnw3uQ//KIKw4W
2PJgifRlQTbD5lQ0mwRv+osV989lAcCYC4W9Ze1jb1Wo8782Jg1eMXxpexEVe+NU9pa3RwsMCwvY
lqZQsTbaGl6yYRjpTuoWsmzUOrMqw69HlCLIWNKSCaIQ7dGLrs/JjEQMZmE38nMq5csdgR2mvATC
McMvRHO2bH59aHOqoxhMX/wg/C/u0ouPVx2oLHpBEf5mFAiOC2CXvTt54ip5re+tnIS14bmoYw5G
4DDOFk804yxbwX7aqTic3kKRNJtMhPkbhRInrXV19aT2/pFbQgId8viLBc70oBiC11NDuEWr/EhC
eyDFzEAUrgZnNlihmgVpIprmCVkRt/XGflw4NlbMjRXwAW3kSZScoDs/RZY/IVeA2Sk8+idOC7nz
a0kpwUkuUCl5cpX8jirZ3VvLe1LQIlgtonEcSVTg/0yjPjunITUHLpeNFZmB/LYUKFDDQFVDzrfj
HXEvWxvldF8L0ierDzrMAf5kp2xIkuBYscTcNOxCuMfb1JdQIjX9BovEqOmWqbcnuVZu+K41e0AS
LYkhkIk+xX2QryVmcO6c1FDBd+VDMca6gQfkkxGl9cUNlIYBonlrbKhPFUBOFG63Oik8p6R3Zo7F
sytN9eqbpH8ftdBPTZHYuy5dpjeHioUErY/wdhewoxDVfC5HWooat+JeSMXyf/DBI66S0yOzJmnL
2mC7hC1WJdlQ7iivUk9add5u6JzfRVSfRNhPf0bmtzMBS4f3LuEig27odf+lfNDlvqj8AN+m1nAX
snyJ+z2VGROqdRw/Y48fzsmYBPm9ZFHj7ybBJugYOB2vfMW4TICWDcQqVV3noHE18kOTTtn6NG4/
y8zC4rn0OOkxlNY+7/+ie5Ey/OMMWcqeqvX2JaiyrQlmPN+FGwmQ1wHbUsau3cIlYs9WH8f6IIFT
GUJaCYVK5AP0Q/m0DZwhUs3svf1i+Tv2mf49V/LvXHfBvhzbYouvIC3waVZ8l9m1HRaoPC+5qKzv
UDUxvVwPPgD2bCK8oUulMSBpzVBaDiu4vX/BIpNfdQOa6ADXrQtKTPcMTf1a9zT08MNDG0kfMz1z
fHPqmkTBLiC47ydU3mFR7931EuVHUWc4EXU7Yjme9YVXJqwH3PhY3e1h/uwGt4HdREqNlyVNoeXb
4CH6nuQ05dhh2prHFHAYZtAeGSlhuUDpTsYnssMNBSIrtE13LGv8V+sAd94eW2CLQJxV7QdVO0Sn
wfX44lRBlmimJ4n3DQndGsb0cRfDkDISKW4yXI72cFmwhwO2CaTYLlX8i5v2cvfJqdsrIADugfXU
eBzAV7wRCpfAW3Bcfmg5Un6Az7O62+M07Ys0wtLa84/bdpf8B9pz2EZUip5ADnyTjKkPCwGBh1OR
9XX1qLa35lyAGUtsjfQjG//Ozb0/FwaoG842lnfR6CS3OGgDNtg8l0QJML6oiU2tm39RvtOdUsSS
A8NtCxFWJv+HGAwnG5QrJgV2kBgqKvsYW0OKx5N2QypICPT8kNEji+ylobuSPYYoejfWISkhFmts
S1bsG4q9bTlevi0dDDGEJVLn3S3Gj3yuWUHOMwwhsAoejkih/+vSCoIq/NfcIHBOcr4VVBWvhhT7
Ft+fjQH2/4SHKbi2OKHhQ8O/1D4S+iwoquI8+Jt5g7OLqzm9MAV8JMheqwKEH6Qe5rejXpYBa40q
YjZyo5xOaVwuq2wZywdNyXHOg42Q2nEJPhC98Sg8AvpKEwD9RBq2Gs7A6WScjBycBONe0m2/eM3C
BuFga8SAOkrTQx9q0uwZ8HS/7KJNyw4GDy9v3m9uV4QF4t5/j1P3k0/1sf/G+7xKrPyyxHL5rH3Q
kE034RdsXcpJl6x+dgp73IbjjF8913daXbE/xBCzHzUiDqKkHMEsljz47PYcwAOQPviXPHQG1tuc
VPBSYd5I3r48PXO7CVusUcpuuCnlkDmp0YuoPNT1mWqXgYrPONz0piu2+eMWGgOCpG/EhGxZiDFs
SB6vGi+P9nk0UcUFhP2mcvkfysC/HlACgSXIL71FkRjOrxIra+/jsF1ouN/2QrrMTQJjLehHMKdZ
3uzcsH44kpaaP3AR72T87GoVyCD7xUHyQoiW6goHSAAceC77NKUtvaaNy4rvM8wVEiFzb544f/WL
Ifk6H4n0e0TV+MuMW2PmrcH+r6eHx3/OXefUYys+sFCtDnne07vi0nyYGfyDfUmChb48fNBukp9N
X+b3MDKbFGTzXtoeRLPS/lkSaz/qllLQEoClnkp2W6kbvcwTlRXS0ORSzuoYKgq+MNdZXwl9yNA0
WzsGCRIsQBm18113Q6p2dLWCZZmAsNaB6PdcQttTtWCho2lU3cJ2dg9tNj0oGTTwRe5ITMOL7oKi
+XNN3/pzHln3yXObjQ9gGPOxxf62nFxDq5ImRtBOHXienoLS8EGynb8VZXa0GVgRXNMKms0jchJ+
N94o5q3J56U62+DkXyVr2uaE64Jdxdh2x7FqJjixbRg/jT1f2xsItKbcmqaApJHO1TDtRLAQO94g
IdYdsabKPZv28fLWo341hbnnri02rh5/CG0ZtZ5HrKzshrj5qYVyTXjyhI6xEs34idIEg6AA7bAx
TIWHKov4BRpb/DV9pE4xOzrsoqz92rB8tyySncnMDt3GZpdCpV+1AAUSIs+mWBfGJOwly3odF3aB
b8UuYT/FxK3Z1LROeQ4X2nLFXE6Xwi8B6jky0etShRWnbT7Z7hrXB33m8+R+8Fpv/nELWD4Vg6XZ
tos0r+xZx1d/AeyeE3M/OGwjT6Vlfzzg41uaO7ptYrvRG97ynihVOuG89/oOtdNWp8DW4ZHLBEiR
wsgtXn6WdS7NN88QK+aSzLfOyZsn8UVwKhU3yxud6Uxd0nyCXBNgiQtVf8CvMkXIHLpe58yoB4ko
enWcBWB3L4uvuSqD34qGpru/lN6HB2pwBbwZEcxFP+RbNNLHtEaoSsjgxFSJV6wDIgAScDyV377n
/MGfumzUbhj9LZsKlNWFIPSOH9HlWjYKQua8xePlFMg4u2dw7q5TCCSOfRikMuibudllsyEQVE2i
WM9y7P6GzWytO6lZPfGm2oUBA3bDs2tV2ZxuwXnA1Nfk/Q7QATXPICMeLcDYxWnpzbMNcC585lk4
b2xiOIesiuRTsxS/ALcn24W4NtFDqU9p0D5V3fLWgAJzR+QioFd0/lhL+69P2BxGssHoHiD/TYEv
URer0loFQaVBbqRiePy73uI6K/9UhFi3kR40jrYsWggJW8VuaGP/YIPOxgtbNp9LkO/9rHoO0uy/
IuAlAOCAtHufk/xAguD8UpN+NI4ISct6ZuXrJIVJlQ8QjRNQq9u6Y3lGgLKrPsY+KNDJIJuzg+UF
2+IK21mM/Ed79IrrMkIz6Ng8s7VBJFJxdMCeUBwKpgRJgnB+HYJseaaEuuGhmdkAD3rcZVEvzqxu
GJ1lNewb0uKXBIDTP8jMAk4zUC1WyRHjB66hm5zn6IA47eJlI+S/GOT3Tob/JJ3pZ5qVuHIAr9/z
ygF+K3I+BL7GO2m4I+AUXkjZBc2XQkUI6XZdaPbpR7EW7eAcmtB9dyJTNmSGSv3LJLEgH90gK+7K
TLov2PZf6MfwTt0DRxG74VOoLPGE9xIlE1mZ2l+noA8gjV9SFMoNbaE4KIgp9JSsDF60BbM5v+uh
d36SAHO1G5I/G/LGuanB4X6jAWbbhzpqg41om+pWRbnZeCTH7rAiRbSb+dv1qvO8EQQ5brEzAqf6
8ITU7W4c0+m1GEv3acljHlcvyw8kT8sTd0HUkcAlgA8X9KGqc7lFNqIte7KwNwS67Mf7JIX63beJ
/4t7TH8qktnaq9HJz1Ha98G5J7S/B2Lm/GGBn/6zZ4c0AQvycu7qqzTldfLHW4OIBKogIpI/lVl5
X+qh2FGV8qixIVS2jqbAA3NsUQVOA9ixYuLlf/waoje93CgKdJ40+l+WgVtyW17rLGE58MARoBDW
rHNWS13D352ce6sNfwjf2SLqyi8n7/RuYlrJcRVMUAh8Ge+I39PNRjkK7JMIsyCq51EoLfbAFi1k
kKDZcdX9G/FJ7Qk9Ee+e+IHJfsUFacUlO2c43La2SXPGULM8635qjiCVE2B9c+pCi+Cu+bWgwGNI
CcbpU1piPJpGT3dpRd2rBWGIWAj0HzFHP23E/tTNoVUTzQ2hAeSzxG8cM2SYbr4mYT58VJEnsL/W
+k+Q5P7JzdLmvzzBfrTBLor21zsTsI4AgC8x3MmLSQ86815ayxudTDSijjBVNhTLZgeCwKj+PtQg
bHvS7J0uxpa9CN5Peur+X2tMvJDnHlUFA6vzJ0U5vQHCoMJd8Sv5L5VLeRzKSVroS7x2a5sKmO0k
gKOF2ALPUMmiHd+E8nmuxN+RdCfbMHDXqQBXSXSk5cMsOHgIyc/BmPJRB3P5LxKEBgkGYQXo2WX9
l6uEpXzvlNO+E9bBFVVJTLN+8ZhxSDqQW2GxRCdHolJsPCDhkCUchBgnsNy9p3R8oRo5e4Wm380r
aqHY0CoDcgxxdYcHE2CKqXHwB2Ngrgu5bHZSWsQskVk7YjNla+uFEUS0OmgOSYOEgS/ei5Y30Xdp
sG1b2X2Pyq5K6jiqOdvEZrD0muQjX34cGsP4ATQL/5DfDPZFUo5+ivLCil6rrgu20tEQd2swOdu2
693/HELfL4GfxPzCHfadI+aGr7SDrbgqUt+76njuqdXD1L/Lo2yJ9yQY6pZdVDU+CiVxChSmZ49j
3K7PXhlEjbcFf8pKvdZhteksk3+J1C12HtNM8M1eYBqO1qimfOfbHT2zcNOIKwWcHmd3zvRL04Ih
A3Ady28qDmT1nLJI9V874aNtAfNo0peRQ6nZRnGk6hs8dcH4SUn4oE4jIV+zG0VuiccyL710GT2d
aspy7xVtlfySZydht4J4Q8Hkmnko2WUxwXTWRbSEs6Bzaf9WS3khD+zRVF5bIbOGEfM4sVShvRm1
jEXKsfJlweYFmyuG7WaElpZRuB0qfyR6XzILrqRaTHueA9cpXw2IHmvfZ3Ky45Uz6oa9TDL/UIW2
/G4rqgfPvm/1v4kiu7uyFslyw0ibt9s27pL5nSsjoAZ2/Vn9J/Q78cLls5L70g9jIqwDi6yuEt2T
VdqFswatNAVf5NcbdfOUI5Y9kgQOm9XisKNczylMHbVi6TVAuCxAvMZWTOIvc31O3oaiN7W28NEb
vn4963LGPps7IBbsiNL6xjsSSRW/fT+nrT7quJ9yVFHqG+fO8JQhZpaXBCIxbh68bsclbysf8z3E
5St1GPWdIbQQBwaxidd/YciHxw442VWa8rOvihA+GYSgAcbnxLE1s9bg1I6iquTb6rs0SQyyUc4G
n072xTXVoy/TVtX73BaD/gRkKHN+g8QfwE+M+zbOEf+1DGV8oibOdo5V2ifmgtg/C8qcGfvW9Cek
n03VNrzz4oGI0sgHf6ky4U8nbHR1BzHQCw840jr3gxg3hbU+vbD7gDv6H7yQ4weCjBZ/MuNnl0n0
3JQFOu4WSE9xglXU38rJqQ/2IyzU2BSOrSzFqp/FSvCIbgBD+mCzV9AyWssk/m64OU8vAX5y3mFU
hwNF8Gnrabr6MXZXA0G1oIuz6T9DsL3Bm5lKvcMEZPqf0hqj5Cenwn462e7kFpeyl8NxDNjcUhbV
lg/mwNRiMreS+KRwPdl3zPbmTuoU6GPbjZSfB9VCbwFdRylT2BMGKhc3XsbrwngZJrRF+EN2qQk6
5k925VLOmcxufvIIASgoRKmPUsfMPpYsMqnpONR2jnPb0UmBU8dL7skYUT4hyhYb8VCVVID2+Xyx
sOX3iN4i+7QwEs4rv6b6+qa92CqAOgFLC6hyl9fcLOHnMGAGX1mmiijw6ooPrZTY1Ca272Gj6qPI
gv534kaBhGPjCufEoIcGGi3QhLMMjjF0w3msB+p62bywt86bbM9yjgbGaUxsHMEeARZe7MRJeONQ
3tO3MSZ8DOrNtxckg8eNJR9Jdhr8AkeV2NOfKEg5bgs2qym5xnIwW+Dw7GXbBL7Rw/rhxOoYd9rF
VlZ2CxZ/W9vNKQe/Aki3SAaWfv74UhnkH7DhoKFAIniLu/w4g+inDwpGkm6XmyZ/WE3SjJoWbbIw
37eT7V9bVgLL3XOC8rmAZCXrFbkqAd+B6iXaq0aln9OZug28bPQyrpzBotyprllGbUf0YnbBaAz9
ubP6wWexmsjwyaZ4gTPcydxfDUMVRE24hc4+pTztpNmtm18UUFjv+JxhTtDHMoRwfR/c7HTdOkjm
jJOdCyz4FBbELjSrrJy29DJPsDbYcfNoLndqeIcebGisEhzdeEX1W6HhaIgu7qMPNbRe9N9IAny4
ESpuqAwQI2EmC4EVO86TM3c2a9XGlqU4hRT17pqYUOq6HaCUXbJpcEdqM7w6PaqQG8JhwGuwxTfZ
v3ttBgBPJQ1D9MPsc5Q+ZA4rgCU001Um/zCGdFvq/TA2JUBUnyMX+fSsHOyD9z54uBx7nKDwZ1vk
VfyFlD09DU4Zkq3PSPpTiNb3kpoIU7leQ7pyjI6SQh59HJ2HOdF+uHl2uYrS/yhBccIn1qZB9YTp
04eWEjmhJvHtoACwEs2FJKyXTxw9MrV7Z+ehu8qbFyUpCg+yycYjupRsuCwX88X0HLDPdtOyfcPs
pM+ympoPEjuGq1JtdZ+l7eptkVXK+UqlUx0zbieo3yIJgPtYuu3eFQiBFAHIw/Dfooru3SSGthak
4TGv2vivpI2BXf6gzuDQ4xON3NNFZk4FEYmfwKeuuvNaTKY9QZ4cnREirMDS0DEQIrrxF+CHXlrC
hZCjwVoWQH8gFNGZjZ8KAJD4uHwsbJ6PCEwaNd0mDmnwc11F6aPUpB+W8Bz4Lv7/aSCN1PMsEG5s
xFDuu1gTdyIJaL+H9QPQDeyMFae7ZNW2QC2t1pGeaUQgUcs8WfJWWeejliWFhK23TrnDf2SDjG78
Z6IvYiQeHl7XOb1JRDZ35Q5en+4ZADp64ZrWE7d2iryjFSIOQxMw+B5B2+K3S7SwkU68+cNz/ODD
TUfnpRgKpPvpUTpxDVuv7a82dTb1tWcVFP+pUBp5c7iS9yncQbrLDoy6bD7ZeVHElcistLJNREw2
KTkmeH4P1pR5HDkYY94SU8mLlP1k5Sv6iazyOtvMXlDIUtj/hve+WnWVJb+4mTrWC3l7EJNF7hNH
teHH7jFdkalOCO6Oq2LW0Xsm8MZytHvpl+y5qYAxatV0r/M5pezHSKxFAQGOTUshxKPJWfoEsGTz
4sEmJjfSMk5vArcnyNY1JGbOS5WP2NEemN7PwWrzLXO6uvN4xOOFUKb7RtMMTfN23kfHDMFX7nPE
wK8SNvu8wbAX8S3jtx+fY9ChhHaV3kJ+wX1eT5Zce52pfYQvV6TBkxiZ2U6QNyuxrCDozNizdJI9
mCEerId3di0JRnIPiWCOI7LOdlr9DZyQP9bFk7lFcp8F8EvPjg6EV6IjRQc9jgO+MVt7HnRy9gwj
/rpQsV/dch2A+2C7xjW4nHQA4bJ3URZduwDt0sigszCcCSGJT4auYMvfYREGeBoFW1o7AvMdQaR9
shx+ke6GZfb0MdS95dUbMiPdF3h0uuE1aQ0oamjs56TX8sTO4jH29dljfxH4PHt+7reETx0wo+HK
CX03Owof+MexzjNZrIkVJt2KtTDuyFQG05bs3nJhK718JZ1jt/th1gHboHam+mlYKC4jeDit8RL6
lxpGImhHkdY5kbYHjKtc4s76wHwaH0OJrf2sIJV598attXnJiPY2+boESEUIsNBJKHZO76j2pUrn
CTUF+C0TqcARy0OgR8gz3nhkRTxe8Ie5VGPP4GQsIS4S5E+0wTktgJLkTed8a9oEgs3QcoFe5+Bo
ZtwzThaVUMdkPZ2c6CGbNanLHL1pAMpETPZyEvOwySeeSQQ5+sVL2tb5ZjCK7dxH3UliBvGTQ1m4
hjylBwrYZU+N49KYu2/ZDMh6imHf9yR8YEiXuQ9OoUUjCLzItBsxgxIsW43FF5P39INulaZ/QkW7
9JVAfEnG2KULcueyW40xheZd0b+k/oC+7/VhXe7BPTniztqewoJJevU+1TEJmk7HhCUQma9qBI5w
CGyCxNu8yZsznoZyO2pbHhKDC3ZTNazEBkOAZyXrVD4wowkf89JeqZ3mWp2Iqeu2+Py8Hdv9CQsY
4qQGhZQP1VtvwqK4EByaGvz2i/03SrXzl90REOfG8iKHfxze5LfmCyM2Swu7KDE9hPhVFlSo3X3p
vxPa9TeEOQYIcrV1tsm2c79jXdlYG1WGTg0GsCxL2s1BbGArcuv492K6aTtCZRl8CHTJAqy1ry33
pBPffoRQkdwHoobvQWmp4Lfdpe0Vf/oCZ0s1exwTdN2gbOUeNqR52AGWM/gPmoFVEoBIP+XzyN1h
C1WyZcBRXb8TGsc8i9RwunOZy5t3cH0YIThwR0kwtOeCo8TMgaDHMAjXtY+VdG4MNndKHpJ1Q1cq
lmplzcULNeFLuB8Hbm3HrvdjcQibxFFvxLt4R5gcatBvM84GDGQNXCx/GLmVOi1Q6Uj+S9sdGA+W
JHvBpN76LzDTJnpw6OtlLo9SCzzRqiHLR2vJg19LF2PNDegNXCAj1cYNHuzTJrLEVgTZgPy7cFB2
TDgqT5/DnsrJ1TBibSxwfBfNhHkLVYxiGApIu62SU//PLx/SfM727tTKELQR0yklZ26v35ssifaZ
cDy9S1wnDfGVCf+tMl302g9F/+a0UfrPANGwvwUwjgfdP3T+4oKcML0XYnzm/p6CoEnJwEHJ1hNn
egrRqeVP6aKGXa7VJ+mbNczWr9od5nvEKimmWyQEaQypEdjbJQYh+BIzt//TdsTeiHdB8AYBPSx+
ymIa5lsJC/+qop7/ePgYHv26/lglW19pH9mhLiKwJ7EBCjoEadNuK4fs79p3yvlM6hoJJdHO+GaI
wf2OsIU5O4z3afUcKht6chyFdr1lqc27zTZcLBIs0W9wSS1xmv1wMFyESojsAM1EU8N4LyjFQZJB
RLSHKLoSwVGKMl9NUVQV0IR0rvAFl9TpUq1KFCb1ne1AYcvZVSjjkPvoVUdk5PTb4lGMzTOhpeiL
eEr5jlY+jdsWWf0oq4ByB0hQ98VFEzoxowbVKUGS/UntdvwI7REiB9vemZ1GONN/7kKHjRJn6r9p
MtWTOi+aJVGDu4sT6ykbkSRpiLbU+ItiI5wzuIsWtDz4kjGh2sjG1QbfeGFjxssdtH2IU8dvLH02
NCY3axwDaFTp0E0IlpSTUeEswqAFM41p0DyNTjTeRt3LJzdrqtcAiGV8s0xBJ7Ebj4ambCX7yNnU
juq4CMYqarZuz8hPx4LODtmgxEfq0094xD0gu7eO6wyUgdJNnU1Eb5BktlZgk1eEVifAQhYdDY6x
80Pc+tmPSB39LvwWrFE+2n/KvIxO+HP0f31m95c8C/2zKpOk3LvRSClWRGKD/d1UZX+ruXvwej3u
QZQsWcGTjFHdnjpyUBHDInfk8yzs1r1gxO70wRv5L8ZK5mfrKK0Lhk0TZhoMtht43/7YW0eoCt30
QUo6stEDmFCh97cEy/81IVeAW+VXLKGRS5Ym+iv8zs+v5TTkrJxcuG40SHCw4ACMPcMp43AD2NRU
RjurCOLcYRyXbLwyh2DxBojAzGDyHHYl5bVqoSx64ep5DIIco+40q4hu+3lM7q2iq2k7zE4BQ35J
Pe+GC8ca8MkyA5wMXSn8O+acBE/shdPTyCHx4splvlEZHahnOqbKX3WdsGOdoiQA8ZGpbL3ox+8O
MjEWqpqs+qabdGndfRfCSX1wEhpjYPrPbaReYCjCv7ZyATFxRVLOcZtHFXRO74BIIxguMhYNVlk5
MTasUHQnC1yLEgaoGz/vKQZxS2+HUEM1flpIlSlRu16RWmM/lZnksBC7DyiTWx6StE+x7cXWvIPw
VrKhY680px8JNEEFQKBZ2g2CPzF/ditGvvvU4IGCx9NCPDrqZJ8BigQ1pFYcXFF7EWhhn0FsYLf0
QEFKVidNwtRfzVTj5kA84IQYvyHFDvmfUVOIgpqYntSk81lVbQ9gYh7TxL4yV/Z4Ckt4wqj7XuMX
BDdIs+DhC/3FQibIadkE+c5elVuv4cPrmuBQOTXxkaQ1FiWIoTh6gSw6eDHcTcAAQ7oJXh95cvUP
RnK1Tyah9p5mBv8nCbXjnKWZ5SgjF8mUFGz1x+SemzPtO8tmpN5ebuhu52mcBs3mFUbGI6wxlTa2
p4Z55CmzpGpurmsNetfiWUvWzlj75dHqjB3cXeXX4lokBU5OGhhJwzBPHAzPPzxUbwrsfwRKw3JP
vI7XZs6sfw6mBHxyVpT6Bq+cAz0ulLk2fQQledX2iQ7eSgKh/iuRiqokZBoYa4vnDn+jgl+GEzGa
PpEovQ2lgjbefVZICSYTZbnXkgv4u8NNpHpZ8jp7DVjhMsyxSP5DQwsXvNBP2hena/NmQ6lGeK75
Xv8ihbkAy54xjzGhsT1CZHVMsRIMIAaEflMF56xJ+BvUGwCVpG4jhNDaWa16QvdjauI49nTwEThy
PkCf8EkE1xRTst3zVoPMQTvXhT52niqsW8ckhLfE8YS5NbxPkWrRGKplYzqZBNhxIu8tgwGJVSuL
6pIYf7GsiYurQW2mKnfbqw8VvfpVp9h6v/0gGAeKK3Hir4O466d1kdlW/JxapJaQ/H3uCWR+Gzf4
aghRS4uotue6nySTUO9wm0XFEVeUurrGh2KE+CB+R7QCxuSkaLum3Ym3UbC3FrYZFbMO2/zr/zg7
jx65kXRd/5XBrC9xgzaCB2fuotJVsqpkyshtCLWkpveev/487LtRMhOZ0AF6MRipOzKCYT7zGk33
E/+XW1DIQqGOSxk95W8lX9S551jVLZYVmdCrJ7PB/fpTb1MR38edUeowQ4WUO/pk0PmCdph3UCPw
m5Y0yKCgt9YsH9WEtgUKJLN8yjHXkfSFJmoh7i6lwENDB0XTVwpgIcA6GrSEIgqtBehZJqlUATND
Jp0XK7BMRy602XnGwr0KUMPR/IbIuaTBmWLVaL5PZzPflL4O1pKwMczVW0PZitS9zOT4k3o6+Fry
zwk4BfXHMqEuiRfa2P8yXWa40a2IooU7ds1rkoa5tckoD32ZuIvp02pOmBGHTeNrQ4j9IZ17jZMV
Vp8RTrLuq1Lv5sfKhlULqDqnFYSwRvBm6WKkujHrifOTTMOCUUe/y3hJw0p9nvEGCYK9YczotIzc
/ii7SD1BDc3y49e8KAL/faeBFcYrBaX8JplfOj3m62+FgfbCmzWmerhz+wnRXLzqqrz9yLMTg8TO
0HX4bFQBxxNqTviVK0Z9aaZBUoFJZ92HaGVYH3TNdgUMiarvKbGlM0iOzLI+TmQJ4tjiifKtUJ2K
PoN8QrdutOsE13Dlm8994RuQl6qExCgcrC+GCOAyqwmiL1GrHby2qLSpjxjSknNxctzvUz8iJGXq
6hHrieyh1hceAFXT9DNh7HRPPRhqpzKddodBNxqZODq06L+BZ5ieMnuqP8PeiMaXRKXDVKNOYfA3
l5IpVUgC3B8tTfaFTuBgd4YoEVJZXQnbL89quZvJm2HhBGSEm7l1zeiXj9Lo4zjhzunpsVvQvEta
pzwY3UwYihZjeQijLqZLU1fyqBuErnB7aYPhCT461iYfGvUOS3ACb2gptJyTIlNf6YWXHzvL6NFQ
sbO+6XcsvyYec1cO9VcdQSftbYDErm1maGibkkvaOupSrxF8K6TWY8Rh9uFPSXyaHuseoyHDUpCK
qG739b0Ja7pHzyHJAG25TVK+V64aoOiRb2n23xSkbPjmGnoW5XMKmLvY6RITaWI+C2l0OM8D/VZb
S4MPpoamn4hGTD522txU6jmIa3iuxDD+hp4n0i5otaFTFkHk03b8Plk+lYMoAEYrbmaMNNCkLHyS
+60/2+rHTI8Je25OwVtgtA0AkATBbUgeGmapRIVGumnmbHC3ZEaG+ZebwyreIJpN2xihJ6RJwLJG
Fc0nVBruQgE9kaIBPbMXs9XwJ6loi+4gmNO3HIxsZ6PL1tFkkuQBqK8BhjHCRZxYihZ+DKXeYD+Y
MMd7lGvNjUl77hXwvkj2MdHJ0roXk/qeozSMGgg6pvmeLrUPqxb7X28civwta+uaDkjcTQGQz0Wv
lRwXqOE+JECFdtwhm4OQYpB+67jBxvcqcY3kQY+7qG2Quiil9rlEZ01+LTsXNc424N3xkFkDNljp
/G+qetRTX2eHWtGnkOD5vTF2IpnvLBN82S8hnJh142JxUaJGiG++h2fQKqR2+MRfSpTP58/QGJwA
saQ4C7uXArvIF5q5Y4B3hgr+Rlm9Sz5WlbLQdQdCcUg11pCoWALEEjX/lW8YfemYT5jR9H1q8bQO
04C2K1xV805NAeBwKQJSCDoWgHv1IIifyi4ofqW+cikD6KAa4LBGzt5RPRWnpR8+eeDO7fpzHY3+
L3p6qvg+8FBgFArgnPBI8+v6NfdDE8sAKoHPvl1RIEjQgOL9MNT8HfGwEqYegR1sQ3zoMSsquXTs
DrzskzOK4T6dRflQh4PfvoJCGs3nRbqgPrRGi5LCtuyqCRuZzucesUJo/C/4VGXhCz0ngzFFAhHW
1LApOkwIY/7Ckop0NFZtSK8p7vaVq+T7yuqToyGTalfpsfhLwjWE4A9lAJwchkbVozMbGJRRHAM5
NnMk9xAohADdFc0HvchJgjrOhhrR3MC/CkGZiLIToiHCnj/WGvivrZXZw5c8yEb3kOBYOiHP5buY
ZZgxNYkNWvw5HpRcHqhGYN/gG+P8JacrBoJVz+d4gp/B276hSeUskqdEGHe9YavylY6dmo8BrNSE
pGdSaOxxL1b3od3X9JKm8on+ZF7DFbJz80cXOuWb0jrdQpppGuwZRJDGv9jmU//ByevuEXSRvMcq
SYNUlBggMPIBfYTJle7SA8hRVHLzfv5stmWETpkYh88CkrZNnQnOqugztnDEulr3BEsBbpS5+0LH
iTXONBVrXGSuDecUQzYbonAW68VL4CIbc4y44sBwdgXxte/w6gONpcYYII2e7gi3ZoAZrlWamwR4
cH4oOtqiAeBoC2F8gI/3mTPaCee+r+2vwD6LuKXmEFfUBeYZRKd5b8GDYIR4EqH6CDQ3epqbLC1Q
W1C99qGf1YCTXeU64v1Y6a3wuMtgNpKF1d9qTI8+JEIr/U+y7DQANCZFn2PoG8a+giHiZcKZ3lnW
RJNWi5ynidSqQUGEpuyGepzxk1pLEb1hwzG/VZokaiMXlJtCsawfscWM3hraOhsAuqX9k2bEXHqY
proPWYeh0galW5fGVIwDFfxmLC0e8FpIPvAuwJkiJTC1XSQrl3Z2nEG23DeZnOHWDBFHdPQqNBJR
f7ao/2J5iBku7uG6g6hLU8JDiTd6SvRggHzpQ2HdJ61wZLwNOJ+EupndyZd4ILNEOWUeyO7NSftQ
qkmD/JwtZe3HGZw7ImMxFCL8s1y7/6ajs5m8Ts2YBGgOioayhD248HdggFFTRvKJwbUek1WxMfGx
yLS7zippzFQKExhcDErDn/pnWArBXP0tRd31cCn7coLbCV+rHaleFgDq8mnbV2GOQTUqyTGe775G
r795jUy0ET+1qujHJ5A7Whn8dAm2Y39PQ40DBhgdEaHgoDqA0FjrZfCM35HrzfivWFK4QYq6BuoU
9xjJwMmwJ7LPd1T21bztCqP4FtV60R9iS6voKOmVaXWHmIesg0c4wlzKNzIDW2re0z8Kw69hb3Fj
3U+Yxk7lXs8B7tnt3//+1//9f//9Y/yv4FfxoUgnPKz+lXfZB1AhbfOff+v6v//Ftb7838ef//k3
aQiypLZEaIaozbWFs/z5j+/PEeZ+/O3/YyZB1kILK7/7TltVWzKf4ZCKVP/sGOQT0BAhj8Pmx4i9
Ee5E9lIrWvljQqMrAq90/dfI0x9jSErdmIS4EE0dl5bq6sfQzpucgXf/a6KD/9jqVul+0SHbtDuj
z6bsgIMOHOUqCQkp/nBklAJs2xDSdEzsGgz3dBkMi06QFmrDZ2LF5FBnE348Dqg9KZ3gsRu0H7qf
l4frY+rLf/S3tTfRFDSVblE5R+VPsv6ng4KjopQkAaLj/DI0T8rsHJRCW8vO7mjQpiP4F44NV3PZ
2PoH24AMiwOC7aa8zibiYJiEdPQzsqIQ9w7F2pgiVt0RFOCsugAnNSzOkzEu+5dB73zlBRmJzeP1
Saw+GU0wEyFpZbuWYQG9cs3TORgs0GwHvXiepN6DVyrHbwgk9rvGEAiimQQ1XybDCI7XR1WrldMN
oRuKmtmyUWzdXI1azE0S2r5TvKTYMEOGzFX22CdQHuE2z+2GojDKfg1Ww8dQYctyY5vaF0Y3LWmx
Ww1Lmq51OucOEG/dNKJ48YuhfU4y034JmgU/jATmjaGcS0Mp2zBB6jn4ha5ORGOYGm0Bq3hpWjLL
HCTIBpZTve8Sd9zXUqi36wu7/py6YbEhASAqm32pr6dmoyJUjfAynrEbhVARukuzhTrGBsRpfk/Z
n+6RQ3h8fdTzBWVUmzK+pRsE4dby579dQtQ4mCgtuOciIUS/mzXnr7Chgk3vTJt//PFYyzZ1pLJ1
hG711VgC10MbQp3/7IQDChpmjJgKPLnoIcV3QfzZtWKynJZp6VIZukW71Vk+728Ts2CmO5SuF0eo
RWMAjcDv00ITQp/IgFhHso6faBrp0+76JPVlC/5+tfz/gZXDV+Qeddf3Gb4vUQIwx3+WgepRTzQR
Xg6os+Cr3mBKEA1z/T1z9M/WYsy0SZoWcwkfCY2am9aBjTGQy/nz0kCd+kJ/uv7rzjc1T7rLzec4
EsGq9Z1RhWUwNEhpPE9IHk53YeZQj4PBbT3kDU6fUVpUn6+PuL5pWQ5J5ssXEEiV2MI4/Q4hafKs
Qs165nvpQARhNMQg6BwcYmiCod6jHixHo3kPIabdR1gib67/gAs7nItS53dQ1tIdY/UDkl6HuNIF
8tnpRuOYWg0lpDL1geX23Y2h1k/6sukWcBAXLNA2m3ftdLJBPPoIw5fOc5iH7raE6bsHn00ySDf/
kMflQ0nIdwcj19zqug+kvCjABtRzdn99zueXtM3XtfkxgpkLa7X5W+x7YBaM9rM2uAZaxqPSj2Wa
foHfT4hfILPbp2LawtqNbox8/rl5j3hPXcH+Eo5a3ZruPNSuXVrWM4gPGqCaPcrtSOFpr2ZEPulG
vU9BHe39zlmwIap8uD7x849t8y7xJnK7WCZqwqcfgKdJwWJo9GcjJoTV46EYkaAK560ZNf1f18c6
P0uOlAJrQsug1WrL5SP8dsNgMV7YBMr+swDYuBeNu2RyoX0ALN1ucjHGt4KWsxdCgrI0JdcaHGmh
/7P7fhswA3DRK5HR3gs0vXzAzjI27xF+1agJR75d750WmdkMYyMkraYAY0M8PBFExcZw/tCgp/lX
AezeBKRVhB4yoZAFwqiGBV+WYfzODW33/R+tkOOAbDcQKDFYIZgVzipWsLDqsREHzB9MM0F3SVn1
faFl+pYuXPo8gti5sUKrL8J4pjAcPomOUZol1OrrCxBHcxAnFW1JF0/ifIBK71c0I9VApwIdebW/
PkF9uTx+u+z/GZFgUqItpjj9cjViD1yiAL9UPdBAbt9cS8sOlmXkGycU4zEyZ/OLNlgJzn8jaJAy
a5PDTMt6K0hcdrZhjK83fs9yvM5+jyRUYEOisuis9iTslABoFuJOwGXyLMTFtTZ/DnHph3/7Jb23
Yx2Oi+KQSONDDl4G/egp0V4sLKmUZ+Jv+/a/+EEgkJRpomVEtChODwk9Oh3gZMsnCbK03yD2DUbB
wpmLzWnH4j2GocCJqcgirYQ352Tu7U4Tf6clHJdtn1m0GK//otUhWr6YLl3XRZQaMBiXxekPcoU2
EO2P7YNOYX8/5nV8nDqaZjY4eqBHs/lL6JSLrg+6uo+XQXkUdNdxAD4bYv0IJh2WRx1FjocKXWzI
u7bZTk8w3CO6iSYQ/XtV1c74rqau/Yqpal/f2KfGctJW+4Io1oSnxwViG+7qWm66FJegJmwewjGd
ji3OhKiVivGTG9XvCPUtlL3C9wV2xT+zpVND8mvyOFUUyx38cu9xyEI9nq7OiN4vzRWMttTfQY/m
U4Dy811cdyGAmzb41CgLB5jZcB5B0H6/vojr061ImPlq6FNauNqxu0+/XGMlwiRnT48lPx2HI8dG
U0dG73kD5UbHneL5+nirt8RRim+FFAkRk6Xwk1vO/m/XbWjUoUTrXTsq5fYC7iml55EuYxVAwbtL
s4kX/A83p1JLVMbLxTx1cZZcOVAVqPSr1rNaUd5L6t04vExIKLVWs3Hsatwh/1jc2ByrJ5t5KmmT
BRAb2YJkeH2HKTllQD6xn1BS0TfMIM3Z752UZsl9Jcp62qNBpmnHsdHLlnY9qIZN3NH3uTF58/yH
uAIlFIMH1WbBrdVdkQuAPTUUMA83JzE80mUL2+cMdHnG8+10zRer0x3Yxh3lvi0q3CM+4X7fjtOr
7CO7eWxpt4pP1HVtyiNoHIvo68DLQwhgwEcL38UA/ZLnCqEQfyvoqrk/Ggst0J0Ogp/bJ+xq8Vyi
IxuSv1bA5dDZwKUAlHQbEqaVE+JBhO+lLo4NikWYOWXWSMd0igttyUAjEXlDl3U9tp0RYPsNtCkt
eDUHpKffYqD26QfiaxQSR3SyO+MOuxCVHa/v2bMzQmbu2qbJtpWC3HUVgBpA9iKC68xzmpzWaOIP
zh29RUR6jLn8SUVF3fhoy+b4/WJh79NOE4bOP4qbbXWxJA2MchzoMk8MY/sR+d7yRbkyuDHKOrBm
jy7DkFQbOr6IUl9u9d/OYomoTAz8PPNAauDeTcnwWFsmvjxWb2LyXRpHLUP2Edv3EBYU7jRpmTUb
GU7JjQBzfZPzQ0gobcAxOrUX11hdQmNiIsGJ+4MXuNbwZlVptM9xI/dy/Bf7Ow3TItzpi9JL+qq6
sQgXjodBTcqhTiBJLv6paf22BjpagUUZ6TjEQDTcIJwfvc9QV9oNyy4coXgcAfvIjeixnU6pxXy4
vrUufGmSGpN9RdHMohx7+gnCrDHwHwBMGeQ6qFcgodlPLcqiP9/BBog2wTMJjJer4HSYfig6if88
X3qGqIjY6ug8mcqf7H0QD8FngP14Olyf2YVDwxeVKDcSOClz/bDETTiWYRaGXmNhgGT1zQNcQlD1
HbAy28Dv5PpwlzYzitBkRwQE3Pbrwm8tkqmlFxZ6g5PyjI5Jzf3mc3mMY7JHfKLbQhpA+WOKy8fA
pzcwqVZ/L+rqx40fcmni3PdUoQVHl2fudK1pwucq4lpDfS41832IPs8POIpITSdqcu4JsiVJFEah
896gzV0tzmH9K7YXRvrIv5q/GGA3/I1UTfSEszeWCpgNGz9iQi/9xqKdRTAcPFtIhzo50bajxCqy
7a0RmEMdZB4CtMZ8HEY5Kg+K0Zh8sbDTne8q3NTMb2MDvHBDtmfQlhpzMIYmcgcaDq61blGohHIB
DtqtZ0e7owdjm9tadwMDaX2C39iLI/w/3s1gp/r3lS4RS3AFMlHNJvM717wvcqsGKgQCGGnT6x/j
wrcgVyJGoxrtOOR4p98CjpWAddtEHoKZswl8GtNgK5DNmz0bqnhq6TL8fX3EC1eZw2dHqom7xDTW
xYrRiQ1q31riDZPbbzF2soGoysiLuVn2pWk0j40Z4DZZBvGNrOA8snIdE7FVblLeDN6r07k2qY4t
VhWx3A5+v/BsjCADidlFDxng6xslr2XhVi8UcRyBrwUHzyT2PR3MtMHo6xiVeImpxmMLA3KjT8mt
d2GdVrA9l4oa8ROXF6Ws1ecDZW0OnZskXqusQr5PLA4FZCGAVJsBJNJLZqLCshvcNLBvnIxLnxFW
ie1Ky6Desj4YA34WfQQZ2mvmhMImWGdgpELXMHFF9wmxhw57qQlInJ9muz/fQVS6hEOxhyjSWJ3J
GYiO21pF7GEdld7NjlEcWiSRt6Fi+KyB0Ap1ytoExjzcyPQvLPeybWmf0ehfYp3Tj1oCsoe65bOD
kiw9TEDLH8cxdn6NGABivREUGBLKBR50fcJnG9cFP0ylXNC1U0tN8XRYcNxBpLrZ8BwobpuCv/Vx
NnwEA2OR3ch2zmbo8sovVUTh0hAwxWpD2QAscmo2hoeptgE/Dg8tCf77LnCacTch0Ef/VWQ39tLZ
JURMs4xKoAXYnoLG6fzqFOz8JEzppSh8PJD1oHWF89JdPrfRoaURcSOkOX8KSXfIO3h1adJSMl9W
4beYxpBZu9RHbG51cPzwFrFwj+O/KwejgmQCU59HGbMvc+TdQ8gX8BCNfTGibHP9w15YbdBskvIR
DQqTC/j0d1hOnFh+4Fte01buoWmBWSIakW+tWpqLbbd4zaGM3Zj92cll8iahrUW4IyjWrK7ByEc4
cxS+6aVN7IQgabsZ5MpA+HznEkl7yCCiVy3tTN7X4EhvBFoX9rJLLYCiDOkt4eTq8CLqXGSuEVqe
gs31axF3P7R9jxo7kFqES66v74WN5dKkpMtMOi2pv6zWV+g1z0hsIwJFC/5zLfEyQAikKN6BxkqQ
ywgaWAbXx7z0TZfOj7400yx7PcFZw60zC3oCOSzhoKJU8c7XCve9wn3lECzqc0Bhs/jGEbq0rP9U
DGxQq9wSq4QIm6IS1EZreZPITIFAVoP/EaLFVGP1EATt9TleXFcUKjmvbFq4MafrmqWyizUttzyr
5BpqsRjb0K7X91E4fTfRV/SuD3dpcuQANF8J4ehVLn/+23HtYLJF6FGZaEdM2aY18B9Dt1jb5QgV
3Eg3Lh0OyrkmgYkk11pnspVeDbNFL9lLO0wrhNm59xri4ftc5uaxBez+1ka6vqV+iVbj9Vn+04g8
CRmWIoziKiTfItoUq2nWqCAEBqoMnokOfKbANc9lQdUuGuu7CkKJv3Mj3qUdzh8CL2W8mi1MKwJ3
cneIcpsOb74Pef+OfzdGthPlv0ns5xz5iTdwFb5xAwhwaRNIJBW4Simyogt5+lX81veDOoIMPCvg
hz2wT0QzZHafx6QzeC9pN9ZneXrWy0OsQw8R2LEkLD8dbwZ+X1ZTgNZ51rY/cezE0cv2s3fXv8Kl
vaZoGtI6tF3SrPWV3KqxEqK2vLao2hccn7KHtkVwKmpm68ZFfD4UNSeqbVxM/zQrV98bowQbLaVE
Egn3YuOHrbHrKgv56ag3b9y6y0V3unYMZXJyiBOJ8tc9nCSwmxo2oAS0rwBaBSgzSyNqPwEN73ED
NNQODL2/ncwSZoxAn+X6op7fiQxP+WRJpmjMuqtPZ6K7hPxE7npTqObHtLSekhLtXcpr/h0pIOY/
IWIC18c8P8mMCaZIskcJwdfpLvqQedBPi3QFZbpnMY8oq8nBxHtT5u/sAkftZughYBfaj+sDn+/T
JVDjTdd1QBW6Wr2vjRrKqgIH5Dlx5lhPpdWg2Y6Cc5V8uj7Qpf2zZPJL9kZy+k/u+tu12CPvVU0m
90U49INnADl8jJzwrRYs7fWRLm0fltFaKrYCaMrq0U7CVkSTESivDGsN7JrT4jQa1fGDPgyo2CV5
1X9MUpl9HToR/6L0YH68/gMurekSsVCccQwq5KtTSRWg1LRscjxEpOb3PoqF+CqRP//5HUNiSCyq
OCmEC2s8Wh9LS5PIJ3h2GMc9YqttpQ4JpcU/vmUYh/eTTMKwudBWe4TS7azmUjoeAbb6Jq2ZZmXl
1CSL4uf1lbtwDIislWMA+aMnr1YhkLRCXM05lx4e89rOF3q2p749bvq+wkcd1BkBPR6QtjHnN77Z
pZGJM7lyHGmep2n0eBZgOHcOlPHsK+pJ8dbNW/gdvKeo6MYyO6A02G1Bk91qPF04GdQlaX3RkQR9
sU6+iwjnQTzTpBe6OQQsjc7W1KbJthtUdLi+vuevoKFTmXRIlageWusvGcZa/w/j0oM1TAvLn6Lh
PrMoT/VWj+yKhofh9QEv3KVMS4GV5N1FpG31arga+lRlGXO96AHyzr197GyMTt3IxB9yKOqtRAHk
+pCX5kgbnfIvLUXSz9UeIkkZKiTaTM/tkf0OgM4+WAasBSELC7mZxL1x3Vz6fGAcqLg7hLK8kacv
PSLds5jMyvRMywBeAOgCPbIZf5RB/fldTVuWzJoeJaGXWN8r7TRWpehNby5s97Peh/1W2WNx47Rf
OglIfdhUn9wFJGCczsdodPQAEWLxygpB58rNtE/YE+TboC+AtduN0WwoGn6LpP+HYE1AV4ax3NeK
qNmylb26uFHUT/ALJFDXQfzmdxBgnU9N4X42dNDV1ggjol5ywD/eLgYlBB6kBdcLCOp0uohHyLDs
E1I8KmOHNkiCreUW/muHKMm2gpUZ3YgML+xPOqakIobLh0S683RA1Amgbg9ktH3bgPNyov5o5IZ/
xCcp3bt283Z9fmfwi2VVl542DUEaptYa2yXierIjtzM99H3ajR3ESNwgz7GNhgFCwkhscNdHJoIb
vYVUZtHXT8VC7xk4zEg7hM1wY8EvPM8G1QwaRDxelG5WX3nE93EqnMH0Wpx06ZirAbVcQCmQUx1s
Ku/rwS33DQyG+woo1rNy4nR/fUkunFjwKFRuSAfota8BfpY/Kz/qagNnnsE/RHTSvbGqm11YFcGN
yV64/4hfeTqXbiNIs+XPf4t6UBI0bbQTseTJlHiAXoJIa9c5n4p4jn5NMp6eWrMXN275CysMrI5m
Bbkht665WuHWtWUvR9vycoG2MCLnbjdjVYGGy11auT59X9QF3wVtq5cb5OLlg7SGsLsxc4uZrYJ4
3lOAPDa9sKVlfzpzVChj9PtIgEBoBl+jZvH+7kNj/vPTBHDGprq6tOiFsXzr3xa4SAfE+Ard9HRf
6pjNIG1alLjKiwQunpnT5f3zveNy+4JSIcZU9up1wX95wM2Wzlet6dnPUbMcz7dq7V0B6eDG23lh
my5NfmPJ7rkt1sEQQn6BVlup5QlzprmiGSM+mi2SzoERIqd+fV4XbiWCD+A3SwpiEhucrqObxHNv
lryaGRD1V7cnq7uD+Yfxk4mtBK6zrvJvDHlhfpRuybE4hLxp624OXJiY50wZHqwt8VgXdkllsUHI
z0Hp9PrsLpwIinjcNUukDL569aY1ER5zfuzHD62+4HNsNDeGu8DV4VRGM+Rusx+/aubg7AfUDEgx
J/v5+g+4cA/AjlPUEjkNtCFWOeUUpTKP/BJSJbBuDWK8uWDfEL1BcMMYdfSJQO0kGyhZqrpxQi7U
j7ltITcBtyYpolxz+mlhL1dNVYQpYZAtJwiCPppzwsEQasYZHC8xTSHVF4XJu8HQYyCIeJmrOVS/
rFY6u+vrcOFWcGiJog/JWaWYvPoQyagJsmqRPMxaov9iZ2SbMo3tj9dHuRDCnIxins64R4moQ7A/
ebBF7G8Nd7RwIgn8u1ZlxSfaJc9zVNZeF+W3gNyXPjMPi+Qk0Urj1jsd2Mpnn6AKE4cBMpj1MNUI
OLy6ga2/0P5Nv7WjQBFQ6qkcbwRtF84S/AvCGOqpS9Nw+fPfrsG41QwHjcr4AfGH+l7ljXGIYx0b
jSC69X7ry15d3exLggRSXEluXrX6hu3An5mYbzzIOrXwd4GDg5FQlGVYbnRl15ZHzAQ7fx/gWonN
8JiD876vKqjGM07WcIluPOfnVxfASVpNS4OAPbUOiwl6ktmfsuwhJu6vcCytp2jDEukfp9Ie3ndt
fovfc77aJlkUlyUUDbDsa5gHfKjAFlqMQ244Zoc8FdGusrNmC8j/VqxyvqNMgHyclQV0RnC82lE4
xrYYH0Foi52q+R7qUY6oJ0cULZ+8hW0eGtlWTC4CiteP0IUpLiBCXnDqCsCJVu9B75RdjK2t7yFU
hVYqZa/sqYvCvNiUSQL44fpo5wd2qdTYpGtAtiX35On2NWGr4oQCvBaNW/UuRQpt55cd9jV4jiOk
O3VduzHKBahOudv/cX3w8/2z9A7p0TJfaRBEnA5eQO2QA3aYnh1lVPjSbrqr7bKHXe+4d2kQVTdC
iPM7cMlugBRQYlxwQqvwDGAU8nX4BHmtX1FEtVPjMIBg2V2f1fkH5Gl1KAwvcaDBO3s6q0EaqPli
qe5NBNUfikbN7zTY417a5u6tlObSWDxrgrKNXLgdqxWUkUxLsE6Th7rQApHJUKRGCByGcnKrOHth
KBKnBTPPYeIlXe3LeMg1nATM3ps6GX3H/iv9kMdautXmOb6xKS8PhZqecpYGulqtICYhpUDmqoeD
UYwf0BLJ743CAqCQo8t7/WPpywY/vVPJt01qeGLpNBprtAecXhEOjt97WA5m+HEqOzpO4ei/FFZl
fxW1rx+CcOrjuzqjlOEEvCvbMjOGeyPFj4artcSpFk/e6z/rwsmAurFAboit5Vl7QTU9roZuNiCE
MGQHVaPvnUUDmJcC3cJ5aLsby3B+2fGckBcSpzEi4cjpns1q7OqMGBMuVA7Q0zCmYCc7P/FCVGSQ
4BgPaINaxz+e4xIRLtSn5Tq3V9FRl1lDniLM6Zlo+X7RQDN/GqsQ5Ux0IPZ6g3/e9fEu7CpCAxcS
LxzRhYdxOsfWHRHVyaLOa4Az4deAyz2kw/QoZaMf/hdDgWUHJUGufUYtifRu7MNUbz0UulLS7cA/
mlpg7UMSsxvttUuz4ppZ6vrgEangnM4KQ/AOyau49cY+aj4oTXcPBLz6K4UOdWMBL2wSSSEaGBEV
Kgkh+3SoCHmNUlSy9UQ1Ij6v1e79IDF5lWE8PNXVhErVXPx5Sk3BzaFgQUkRnoazml/gNrWSmai9
YpjBtmwROvEB9aU4SWa4ZYfoLuPJNoYHWveoYBWumfo/kWQpmw/Xv+mFI0nsxbsMrsehrLP8+W+B
XteluC7XBfhvBH6njy3OB+Exrytk6EhyNDRQO8tPN9cHvfB1gXzClV4IaxzR1ZLLZqLQMFuNJ81s
BEmUN/sI+Zd7S0My6fpQl+a3LDFpqEt0KVdlA4zCxgQrK6LzRWrHF+7PfI78HQC/CfECrd9fH+48
8KDOyPlamlJLB331FhtdT9oY2rXncvIR5ofbPmGdcV/mxUcsj6L7ZnEPQ9jnT2lYNDGALLGpqCUo
OnCrgZEpzCcNv2BvbOzoFU2P9Mvg2MEW3YVFULGsd9cneiELpEK9nBoiX7oN66g9Jswoq7bsPRsa
FnizOME3PcXgbDMNLQIzTY1ZSTBFClHJbB5JmLLgr6TWkm+jnjQ3Lt3zDcVZglsEtAc6N2WU010c
TmibI0QzU3erhmCLL9z8zu2TajqIRi9u7anzj7ycXG4KQi5SynU/uQ/reLLSSnh6VTjoYiRIwm8x
zzPfJjTEX10HyW2MsOJkW3dJeQNaeX5d0Rb4p5u9NHjhwJ1OFVyTPiGqJDx6JNVGNnH5TR/q6FeR
a+jJuIt7sd3G6vv1z31hgYGhE1DzihqE1qv7Ko4rfsqAUXCgIydnxa16n2dGs1VBk/3xK0MtF1I8
m5mRYA+fTlA1dhVaNsWpoUjMb7kcpyNyKcgOCmT3rs9qSXZOoyQUQdg0ZAgKetq6jBPwRi7y+pMX
gEDe01a1kW7O7fsUqOE9NrwAAxoNDExcjuhLlPmNM3RhUSVOrnxO3gKb4vFqpgjxZgur1CNEKw4N
qcjdgEXJHXpytyKhC0OBHqIbQsEeHt46KmmEZhJ7JpVXAoTf6e6UvmQ4JWFfVUc3rsALGxT+Fn1B
ilOkDGuxipryD2bVI7NCExVo/6g1HhjyrDkEqER/zkoO8kPNcSn++CnjJUFPQQfvABrYMU6XEzhs
NIUhfpQmTiHAlwI5SYJrOc/bFpW8H6VbD+kfsm1BIIOXgeRHSL8cjNWYLTaJApPu3MvcocwOcyVc
WsxJ37uPoTUl07ag6nvjsru0wOCzlqbrIurwTz3ltyebumDZQ+jOvDnBwdWv7O8RctF3qpOIoTvl
z1xzb0Egzl9RpomEBPiV5SVd71R9XIyIXD/z6spsnpy5KfftaGQQsKrsMGjNLf0AY4lafz+ZKC47
1iJ2suDkbTgbp9+yy91eYnA8HzGTCQz3vq+JSJM7hYdJukcBtlYPiqK1eMst1J2oA6m2xCs8mYg2
toT9XefppjO0+2FWCsdrx4i0rxrKUOXe7NHt3WkC+u2hgW8Q1JtgBBn0I/TrOP2gd7FEWr5YCAPf
lIu36XODGTACcFGIfNz1C+h8miZyYNTil/6dIv48nWZi4sY6OpN/FAI8UswLvgmdKft0fZT1Ncdi
km6yoNQRwVxYq9hAFEUewgM3jzh5Nf19OaG8u8lM2K8b0aGDmwc63L7MVtsQXMJuUONw46Zb7x9+
ASEY/3CH8WSZq8+pdwgjO6NCzDHOMC9Ws+sM32bcV7t3cg4LRKgHMOzDjQvhLEbhJuHC42qndS9t
NtTp8tYVLstzFhhHPJlaKuPVmA+vtQ0YbJ/FoXQ/D27W2ltfc31/X6K+giVZWibB01DSsNiFKP1H
NxKbs2onv8mhWbgAnyGVwQE5/U1h4ATAj8vpmJaVfVcEQf0w0qbe2PCPwKWEGAhBFd4orLooiCbB
ocS67lZ94Px7LPBvKmTsPShR666TTrikRSCPjwPbZScVA2IWP3pStj8EZtU34v11wLTMeamtsMmp
tFDMXs3ZmvCNyoz+GDrDWH9IMjeF5hVOCNPsGzZnLLFdlAnG3LjpRRP9YywmbmyG9QvIbwCDR51H
F1ycxOenvwH5/whHEqs/Yj1o/O3MU/oprcP0Xf0/nJ1Xb9xGu8c/EQH2crudu5Isy0VxbggnTtjL
sJOf/vxGOcDxcoUldN4LJ4BfZHaGU57yL03Ur0z39lTTEeLiIhiHNHUjiTDjoKg2g9WhNVg4OHeI
Zs+FpB/un+p3viE3I1E/QRlJxbKS6+VWAaxh6P2+r6bHOoMfjfAHbj/ZqG5cRAJXiinvfEQpYkPE
8l9dY/ERvQSia6HNnW/w9YavfVqS3HS5AbkLF8nczs5wBfUA50mMqTdh1prq5/szXj584BtINogL
Oc9s2yXSwa5SB/H2sPHZZAmGD4lZTNkBniJEnFQ4CIgVStxhMZobeLSvaVPdzp+niK67RiuITbS8
TMzYi4EWh7TZYvG1iDqMsFv8cxolgyXS98Wlc/T2YGixcrw/7XcG5pGgPSzrIAjFye3223tf42Zc
6mYX+HjY6ckmbDopFWX2A6XDzqrco2uDEN87Y6qbAErz8MtHxwd6CGOEWMOE5bzkrEVOWYwQujx/
dgLIoZywetP1NJ7mKA1+YhcY7tIw6zykuux2jaB+u8uh/JDTUL8D3AIK/nryCPJV6NvMnj/2GiZB
qpU/JMLNn3sNvUfhMur9yb4zHv1/ucoMSYdkucvRuO2jZHT8JhV4LZeG0WN+WkNlayqFLKAJxUoI
+c6LQGuP55lcBEYXyKHrKdp2QBQuCscP51aST3Bhn0tyEHWiUe6IwEC8UkQl3QwQNXFMBD3F0FUH
Lcof08bLipWg5L0l8GjG2ZLeAGB5ud8yBAHo1LMEOFCclXD8ili42Ae9mj7mlRJ/ODYwaZPYqAeB
bgUGsYiBhiJxWiygLD8ck3wTtbBDynCy91qojZtJpcVw/wvfRkOg3ahckMPDvyRov17u0WQtsaYJ
z12Jk8FmrnTsSSEaaj/tMigeRG/ZGH1NZv8NAXisiTzcSorT/d9we5NxizE+YHT4KsR/178ht+km
B0YDSGvUylPX4CKfxlGGRwOVkiJE4DDjIvpgT5dCKj1dCR8CykxvYHGUAGk07Hkkm3EeV/QD6kFh
ubdUqJr7Pmu8j8JQ/xsOmUmGJcVdou9yGmsUJobwjHaft8vp0x690ikOCAmsqWncvu0IHbFRXcru
sm+0mJlWpRWGRrriK47S+HhfKpsit9Mf2ByvVSfeO60gg+iCwYNhxy5RJlVg4Ceqdfi2WdZ8MFIM
PQs7nDeVhnp4PQzmNhkRRkVRDp916Eg48nrR4f72eWe+JAzM0yKYpwK1iGuDTAnVqvc8v+268jAM
1md3mpOHABjKx+8C6iM8ulLeglt4cTfFmWfNFjo2fs96HN28wLGkNrBG2BZ9Vm+zMMeK/qOTQ7iH
uJQSMJk887s+G/FsIs0/KIinjZr+COzBgpqviRO0snZFWOKdjymreNSaZKtMdm2ux9LDIddCbBT8
uWooFgjRqP8EldD+sPsUZxQBS/tsTu2I5/PUqY+zqSSv2AGaK1fS26a5TnfJJomr6K1IFRbVuP4d
SU4TdUDTGPeTGHaZdBVXyjMS4Y79dcYdgh9gBDl64VIs5th6plBeRvxJxIM1qKn4NxDKZJ3teFLs
lwHzUqxk6iY3fjpJZ4cY5QxGFG/NoItzf9Snqjt42lCglxzX2AptEl3HZxM3QIx3NyM9VjXeTGHo
Ga+Rh/NAddRq0UQHy0x7QPQQHPQfKjZuf6N8he+hi2q3s8+GJEyf3aLMsdRDE2NNWvL2UYIoQAjk
IJhD5rJcoaqcWwMeufDHSnEpaLcIjNVp+uiWde1rVEJWgq7bGxoBY3lJ0hIxeJkXX6QwSp2FZ73i
pgqOOM6/0J8cT3RH8kMzAepVx2BciT1ujzURLrQZ9jz/hBh7vQsUxcT42k5RccXNcRfX2DmrhWXj
bkUl8v4hu50emCnCKthk4FmoYF0PhbFlXkRKnvmjmPTvJuYV4a5N3WbcBo7ejceqHwEqzzX36crI
t9GsvKB56oGSUrFfIlhzL8zrGs8M30YCaISnHqpAUJSQ4g2t4/TgmjHmkaLHy3Xmjlu5Od+ZtyX5
CpRBqJ5BpLueN9QvUVNaG32rzw2EuSEUkgGP+546yGORufPnQlK/7y/2O9/Voy9Be40KLP9cLHYH
XpoON77Ujj5G4tQXcAdPql5GaGM3H392KWTzvFOSdCVMezFYHGL+MGlN76tCtfZ2g384AY63mRNj
rapzs5i8gsB5HA4mWAPgNteL6aDZPI1l1PoVgEvsNDOxx+xveBpDVTsXSZaeCy9dA5beLKYEoMia
BQ1EYP3L6NShOmcOZdz4bRCiej/HwnpyxORVCKhV4bf7X+4mVkRiCU4qkCVQpRJIcD3DeErw3cSX
xe+awdvjIps+5UPlbUI0yvYT9MXdlBI9ul0hTbuFufL63r5PMvECaglV3GSzvv39b6lfGoONwu1I
+KUBRR5BfO9oFkOG3vRcR590FTHfieaTyS/AYHyHN7HQcRX5MMKd4JxPTUmfJoLssC3e5NQrcVR2
tdrPZwPlibazMD7AGHyToWn79f6ayw169RbKsaRWCV1xspAlmr6zdEQ2y7b2rckAzlrgnJmgc4eU
6YEbxTqYkQi0lRP63pgAy4l06KyRjiyvBRNVjdoOhC8aq4pOVa5F4ze7VjC4LilnvDhw5z/a/ZFr
atKv5CaS/eJl6yBwslFJO0tQkOrKf2yIVFt7Du1vU4eux/0lvS2EMhYvJxuZ2ErmWdf7uEriwLby
rvYVvnDS0aKtiizcZnXbUGpUgkk7GZHu5Xu3qrxv5ASVtY/SWG9eFFxMg2TTGKJsD/d/1TuLTmAJ
7groO9XBpb4Ywi1ti8t17ifYur2CS+z/JL+PlA3Yvf5IjT9sPv6ZKb6SaNK8lT23xWeuitlylNLI
/S7LRUOLetTiXYQ32/xnYKbmd6PFNHIlxnxjTS72M3sK6jHMCbb08uyo6WDEFs0GfwbdkTubmYMT
V1sLv8IJ2RTZbNCjrJqQhzVwKvps20UyHISl1tbTJHSkc1prGsq/NTx2jG1laW345rOY4O3T2VRB
vDhUvW4/RJ6H6BwOYIO1iSoMy76qzjjWJzHbVXv88LeTirjEEHQtUCWQT8NvF1NUGo1TjCIDmlvG
p0Kx9FOq1ONer6xvlRslK1VzWXJYrCFlThP6B98N2OriHq7yvNSqOGl8lSbfOR3b5lI401o3xpLH
YDEMHD8QFDxpvNRLMcQ68iwlnMXgY7rSOz5FgQLxFxVzkYNwHTrdgQKg396NCh4JXwWqqdo5JFZD
T9rAiPVHOmM08oxT9BB8pzzjRZ8SE/e3aWd5haHvsRIMcfpLicy3mNyOFZZs2GbavjWM3OmQQl00
4SeRGXsrToP2CNQ+Vk7wRqm4FXUhoAOCO9BPcWX2GmbQlWNt0jmbnM+I26oKBt+ZN//ZljjV4oGJ
qddfhaKp0T4PdLN6ijwtjvcZ/ZlhGzd4Au0yV8zj98w0EZmJdb3/F/eJfHqaC63tLtkUKQZitUY0
a+QDUVEo59oTSAxtNB1tjXQDuMPyntA8DFzqkRMmRPc32c3riywcIAA4wpJAAhnyepOpbtCEbuPo
p6HH3PIfBTP2xtnnrjsk7UM1WkkoZYcy9WlOaC9vbQHc5pCkRj683v8htzEHnQOCVqkCTXazTElB
1rAYZD9+i7bveGoqfcQyPIzibAuBp/nn/mg3EbKELFM0kY16qVCz2Ozw2VE/o4Xuj3bmiGiHurkp
nt0ayNGxmMY4/acVYdJpOxfvNGcfj3i8vNz/Ce9MGJA4M4U3bZMByb//7XgrQ50Bjp4ERY6xeDUg
eLzWeN/gvorDy/9jKKCZMIWILWhUXg/lFbkz2XFR+y0q1drrDH1j+KGkhMr/jsiTmR/tIUhsCUxJ
apsgC+1lqWjoRFIBS7B9XOmax7zGlA6+rZ9pdfeI92u2ActorTwBt3GyROWwe+QDwO2y+KBmgvgR
5li409ZT0e30rtXrra2Y+bc+bJQtUjndl8jDfeeDKyuJbFIGnMeVwuqtdqVt0+91bGB1hfno4L59
jltV+mq2awHGzVP+NpRDoEqnFYXCxXNQJ1HQIOdhn5pIET/NxpvrPXaf6bOONIufG3O/cjW8OyCv
j5ScB2Ky7OYZZdTQMFDsk23OfwWIbz8OuIbtNHf+letq/O3+St7G4aCoeXkom/INqdPI9+m384BB
zozNpWOeSlVJP2udpf4wO6KafZIWdoSQc1Hi15wMbeDritNqGzVAL2uHBa6+v/9Tbk6mBPiDF0A7
k9AJubLrX+J1DY23GLfVYW7CTWhE6lG3muLYA6jxPzyUJRlesospd+7iZOJ8i5d9hREofrdu2W6w
da6Sr/Ok6c1PHZnq+vn+eDf3HvUdqf8jSUB4GbiLTZTQ65xGVemOdmIP+ya3o7+mFi8pSk31MTIr
ONtuG15Ms4p390e+EbrkJUe41wTDQ0UXgYHF0FkxuzU6N+0xchps21AWeYkx+70oRlDt8XOrdhBd
kfnRnBa0s+Yg0FjOD5jixL7dlfjImQiI0lDPdyjiIR+WV6WfIe1MYuYhcR73nfXZqobQVwc8DrOg
1p9MLXFW7pmbQyFngbEVpHPazuQy13sjBtwRmtgdHlkn+xIJIfysVJNtgg/EAUOzNdnYG5aBXDaJ
LOFxhgtJLel6QIIBuxiqBGSXaUbVYcLjgNavEXQZ4pbzLPTwy4h8Z3eunSANP3XA7TMiBS0rH1x8
OtSv3hi5yhFbTUptGwVFJXMts3sLEq5iOpvkilKP1AGgv2QtDoyCSLDVjl19bDBpOGvNpG/qOqo3
jYjxdSdW+1lQBN6r82A8jmVAkonYw64VCc62VZIctU51d5oZ4kUVRclnDLjNQ2NZYtfMZeqj6Z8+
4D6ICShiyd+8ttIPqbDSHWVX7VRFjb2xsFU9AHVQTtgFTys79yZEkrPjaucbkM9QJFh8Ac1FRahU
6mMeOsUOjlX28OYXXla1vgvSrn0cXavaqW3XPtAMiz56RcjhKTdBgqU1fvN4p7WGLvEYNce8nMCd
itg9RrWYt71trOVRt7cDCFO6AgaRAqnAUgRag+g3VraR+CJXvbrfaWniBIfBqsfkYMxlUD65up0Y
fwZhVMw/55ry31oN+uYdd1Ac4bXhbBE/8Of1YsdWOqhZXfAT0my8RGHZbPENbR6tIRfnxuagK+08
n+7fTe8OyoRhdskLfwk7GJCLrV07TH2v1ts+3tYtUuNIi9ulc1IxGZn/TnU9T9JtkZp1syY1fvPc
oAbE7pLtEaC/CFReT3ka6kovNTU4KQOCYJ3lAPLunXRPnSld2cq3Q1FJpIfHVWJL1tJiK0ckM3ac
T96pbOzsRAlR/4yMhrOdMeJdeURvLkrJPeINlUgSy0FH5XpW4YT/seoE3mlM4/Cg5ijFub1uXyAF
fK9TPV1p77w3HGoN9NCISVSYidfDpWOJ2xIOvKeMYupeRU59m6GodlIiTLKUCr3n+1vmjbLy250H
84BWFk00gnf+B+7qekC4bmpgGoPyYAITyYGIlmJ4yLGdSQ9R17uC8mHuIP9LOS2sN7WjVsUfuP0O
6jHFH9K+uIOpoiiLhjPistAW1QPhazf/qEhK/yWlxKQ1mS2AyzPpa7I37dSejhbQgLnZ4TyVPoxD
qtoHbazSaOMh/S+2QTuOE7ZXczAqTx4U5mekSczulEyQFrcocdPxMAOQDScnqaxxN1ciCI9xGzg5
KXiuzcYa0mNxoUArBN8hu20ALyWeaPEw9Bam81R+wgc1M4JjXdff+9ayvxrB6Gwds7N3Se8Ax5z6
tbrX4kRLRSZQWwAKUE9BQHhJ1dBIHt/qyuiVhahpqNpPiDbKXqSt7muROZykosfh/pZ4Z0xUObmj
DbnxwcJd7wiskuPKml3xMIaufQpjRAuKrnIvdWJOKHeH6Q7Y2BrX+O1tvdqHVDW5PBCAoLyHAN9i
icOe592qrflCAcdU933vzjrmPG1W0kPTpuhXWQfDHyJVDOyUyyYzty4i3y8h5saoOCSQ7bcCx6Jm
MyEa+mQKUdSHII8c5zGsQve7Ndd6+FoCKc1abmJAaKilZ5GBQXkeTeK5bFmKauOFGCs/IZbVJrt+
ah33q4rNbrETatlWnw23mrXv9VD2+YODb1hKSSWY0nJbZACp0S2fvY6dKBXjQzQCa2wrcHYYQEu+
UNlDtGOrCrsCouNU3ih2WtgU9a7DdejSNBDYDhQE09e+QqtuQ9988NGhn9V9zLP5aYRP9yvFx+0f
D5aiu2kww/7YTYfQrJSnZp+BCn/7Ftff3aNZ0oywUS9VV08vVjWXf7R6V19sg2amJ+Xs7u+zxSXO
+0RXRmbxUqELdttin1lIc8YhcdOTiKzpiPRY8jAD8D2CZJ2PHxyKPh2nCAFjMk4q6Ytod04DUUCf
DR4EOeAXtR6nTWpH7Y9sHNcoDW9H8veNDNYDiQL2MYcILfxl8NESx6loMVQX1RStB/ahCLJjEI3a
S2e2lfqClorzB3DhQAXjEoj5WKmhbm4R0czLXTyZVbqp59I1npJocA6VCs9tg4Gopx680gziUzQp
6sGYSpGunPubS05CKRD048hDjLih+89hSQlY9MZFlOb0AyBBde57A6d31chAD8IXn/Tip5LU1UpZ
R67+7ytGwig5GNQeYIcBJVt8nSJt7HwozPkChKW/DFNePjRtXq1MbxH+SnMrigCog/P9Lfqei/Ck
7CqcHdNquLRzXu9SV/T7MlNwfQyieSuqLD9pldU+h10cH8xhdFaGv9ntcnhCFrnXJcRpUdhJJtxp
vVnvL4oquu9DNMYnK7Fe8wHFkJU3/b2ZSn0g6RcqW6329UEep2IulYKwE9t3XMh1dwAgY6BNXnoI
XoYiU5vNmLfTJzXEuqefvLWd9M5c8SuS0S8flSt98QMULcTXFhvLS2PN/U5JbXtDXvJvO3tr+srv
TJWeAkcaXRtS2SVOrYXAmBZZ114iJRR4XtD1UE1l2E09vJYUcOZBU/v6qRidH95oryWMb+XVxc6V
1ybkOnjzKmIZ1yvdlFrQTm3SXoRXF99FOCpiD8I6Cr4YBl4CGyAg5l+ONtfJpm/Nvty0Xmd66J3q
gbGR76/2NaS91J9E1/ZiZ3ZWity3rrzyunjlHsJBd569FjcwW4tDtMpq6ZLhYEVOI4gye7J38r77
yyxsNd2iblN+RltUTw+qOU0VIsNdnR/tMdLsbdeOwQfb68ycbUy8j+mhJK/fcEVUbbQ0UasXC2O0
Y45S56Z3gv6JvsCwsqXljrleaICYkuInXfPgFi2uiLrpNWuioH0pnf7fQpBIB0NoguErkF6wKrX8
+/6DcRMDcXujj8dhBZMv9WmvP2wAZG7ABRfRxkw3/x0x9tl37uCFBys2Hp0uLL7p1RyvFCrfSoPX
s2RU0MQQYDD8orh0PaozGUFcl555sdBU3lWFGfpemv/CUQdEVRk6W6sV+aNWacqwdaQa8DxPzga4
d/Vn4Q7u51rP5qNRRWuqIcuaptzjYIwA4KB7wSO6TIJyWsLlVCnGxQzd8ZwQ4W9Kfar9wU7jr4Mm
hlcy7mfXrq1PERHiQxBb1rf7X+T2TuFtosUPigMxQZbnem1YhyTDZt2+BKKb9xF+L37YDe4+HON5
5ap+5+MD4njD/aKWxee/Hiq0etcMNXIbI0ip9iDjeerMMeGRQPlCRX7/T1fBIfb+/G53OMgYoPuU
xyj8E/BfD1p60eDN3HKX3NNqpF61n9MUxE8mBOnTFCfGSv3vnTlCJpOlGOTdbhtHNSSyYIQIgWa3
lVyaoDc3MVAjBOUycZg761fhcb4+NkUiIyJ8WGwIBLK+S1N3PUdBwJ4gMcX8x5PPRZe62q6BsfRX
FUVV9TyEg/XBboO0YwWNQjgjhb9ANMht9Vs1PrbcZhDqIC7JTH3zoNRt9eglSdccnMwbjkHuRCsb
dfkh5YigYOl0c1lJad3rER04rNk0Bs2l7kX5qDezeqI1Ub8modohwGisyV+8kZx/vzXkgCSl1Apw
JkSHaxFHp7krNAr9zYX/U0lFnOixP1bV6H4xlMSURishHL4hMbwXLtmh2yroI3rHOneGb26mhymC
CtjSnVoXXAGkdHTYxNRpr7xs2gfZXfJzAC9BMQvpLsBty2YhIW6vlznuniF4+pBMX4vbXegaeeCX
NZZbGxs50m/2XCnbQe/m1/sbcBnhytHlZS69EchyloGRaxVUwbiuLlmijBZoDsR03DlBh8ACpzkd
hrhFm48f5sHSQSfgdH/4d3YG2Q56kRLhR7tt+aEod+SBY2FfNmXl93Egy4qN3v4zjvVA3cSu0rzc
H3B5ZxJAOGi+yaqvrGsvo6PGtIkZdGW6SCruKaPhf6g90Jtd1qxlWLdzI72SqDN0rABFLaF2VeDp
DRol4wX/RWMvTLPclpOnHsMi/HumELpyfb03MwI+RgPYLjv/14dMQkoGA078pUBsM9rWUPG73RCZ
7Z9WFX9U6NOhjSaXEuy3xBcg1nM9Wu9NsemC9T5m4zzsHT1/HaAE73qk/B7SvjNX4oBlUMtwnBLJ
vED/HVnwxXBEgjio9qI+Dp1SP4VNEoElVsWBgKGgQYPrzmhTZtUKMzs6XjCtxFpv4fnvF4ocH+Q0
DCNqyTjwLu5MlyBuAGQrjqU24BtLT9rLn9rO9doNeLMM4pgeV8exwkQTr+rCABWuoGJ0yqE+fZGs
tAiVy6pIN6LKXXg5jT58drXUfRVK3eC6gbhbu7WrYXoucmWkvQ0L0d3ik50Bm+yGcqNrvetSU6uL
aDuFaAluI6fKV+7p61VGxkYKUiLVDXoH+SvimuuPWmhZq7vyTZhGOz0Feq6fJ2VI9gb1nXY3KEqF
+FtcAKOwqh9hqq7Jky+Adv/9AApdbz0xosylILpjCS9MwRgejAYP10KH2Jtos/oSgTLeYcA8P466
a31q9bz3a60J9wJk6S6xlWol9Li+Fv/7IfQxSdQkbY+qxfVKYKzcKd7sqge7DWj3UyRDszJEsbcT
TXcOKk08i84JDzBJzOP9G0pGtP+31bgrZEGVIIu6sGxYLLPiGd9vMBWRfkwdO/yaBnPw0JDdrOzo
69vibRT0g3iV6RUQ8rx9id+CgCwuZ7UzZ+PompQ31NHoLk3oUFBJgrXyz/U9+L9DEcORrNCbvrEX
CgBvlU5kGsfY6fRPsdLykNXa+CMIR/cwz8Fa2HgzNboEJGAgIoEdIe61yEBdpW+9mrreMS56SDcq
FBtMT5XDQMlle/9bLdIT5ibHoqmFZhCXEwTX632i8UhSA+70o0DM9AtPWQL13JlPRmrUVIcBN6tm
0Z/0vla2UTY7p6yw68Mcl90GjTnPz9ssO3bEQSufd3Fhvf0wQijp2wD+iHriIm+yQkINvBn1Y221
7fPcdcFOU1x3g1qCdlTb5FeaR5Vf0ex7bPTSD63IfVTdOP1qFzhPWZEeHGo3sQ+isKIjbq2WP9kY
wOtOEj/FUa68zHYKeGpA1rqGaXnsQzeHwdwh+owAwr6wO/H5/lq/81llORawCkGSNBO5Xup+Kpoq
Dy39iKN2uFGFPjxAKlZI45Nhpfp2nQn8t3hECECOSAQkdPx6qNKeR5jMhnGcJ1Mlt9b0C4+T2Gaa
3f0ja7QPScW1eH9+yyuHrcTZ4I2DD8C/LjXN0gjCCfwV4zgia7OjFFzRX+uSkzcpWBUbsXKJmln3
A6VZa3gtr30KjFAdIJRwd0oy/GJlDSuoKTtP4SkjMdoBXuwPRlIpG8frlE2kZPYO8rC6NxTo+Gln
rKlB39wPfEwKgNSs6CmSCi2G7yurqAGxpafZw/+5Kp1yX1pG9Ji6RGiogSkrC70Yj/adNGyQkQtV
aXh3i1giG01kbsIKNpJRoXtyGFKFqCwnf3U9lJbHGX1VEoj+Q6EusmZE2iyzJEazqeDMXW+q2omR
c7Zr7ZQHhoLLJBZhOLX/MsUwHuI5XIN4LT7qf8NRGWKqBPiE9tfDQazoQhMt6xP+Z/Wu8Zxun5a9
8WoUcfSnpXjtKR1de8dKq5ucT+5/aDe/DY9InWTcwxGmcXY9vI0rVTchaHDKeNDPHYDETRsrw1FU
yac4b9V9Fqc/JGXycH/cxdGV41KokJcET4BUbLkeNyzU2GtCUztlIohfXcwvt2Y6hM+IrenH2SC0
otWcr0Sn7w4Kr86SGgNELYvJ6jESfK6X66extoyDktvuFo/x+WQ2EYx/kqedaLU1J9N3PjDyLIjk
klnDvFhiyEPwxfacm/opAsp2xHwx2CSaJrge0W6wSay2XtA1p6AsrR1sIP3f+wt9e4roTGgGST08
NOg9izkPiMzq8exYJ1Snx33WWflWd4bk6EZWspnV6GMmhfL48COhe1ALkhXWpQjKFOtGOojUPiXu
6G6DejBPVphq8wa4b7tm3v7e5NC9oVyB6ZGUeLneRSgWFcrcd/YpZQ+fMGaun/RBAiQHc/iec3CO
9xdzwXL4b3bQCSF00NwGo7jYtqKcR4K02DnNlMo3IjHmh2oY8i96GdQbvdaMYx3ZxVHPTCzlwEUe
J2wPNglZ67HP2/khCfT+pUmwcicXKp+NqsifWwdeSqVp0ZbcNAf6ohITDUE45CvBxuJllp+GFhLy
C/wTQMiST03VuTfKIMF9WxvyZ6vLra2hoQQs6m5NG2bxSL4NRf0IbgGPFgQ9/frDzH2gFY3T2ydR
ujyNOiwcDejL89DYwB2g/W7LLHYPsUAm8v4nem+SEOd4osjWQAkuvpDd8ExGLqghLFusP2aPH7AR
hkCgptC0r/fHemf7mb+PJVfht+C8QiYW3/DWOTmhhue3AzV+cjr7bMNb2NZm76w8TQtTGrafpMNL
HgrCPlAfl7qb8Vx1dkC7/8TT1L0oVf9caF2605uo/TrUXvRLeMlF7yrL71Eq2aAJRxdJlk3aVBG7
+5O/WWhw5eC9Cdx5Le0bWT+nx/NahaV8Gh3F3iZ1b53hhj5GXmN8+ehIsDyJkdFYoFnD7XK9zMDd
TEchZPcnD/kGJZmV/VA5uh+nur29P9TyixpSrwLYCosrO2PLC6Vz27kUhaf5ui3yS9FGPxW3+hVn
Y/6i5eq0EuEsl5DReHHfmI9IlpF3XU+s65xAKWLD9O2+i/Z14yUPXoFNpDLX2uH+xJZPH0NRYKWF
LJFndKEWW7Wvp7p3RjZGrDbTpppaW+6JeZu3gbaPJuOvOjedlUzgncVkFZGskEVzWvOL29maEnq5
ZmP5Ecr/B52W4w4302Ib23W8b2fqbPfnuHxp5Rzpr0n1Tq5npAqvl7PJMBcoqEr50GnErtMqYzsF
kJS2o2uEB8O2ladeQQxfHXNvhhXYc17v/4L3ZkwqR1+R+BiS5SJELvPK6jx3sHwM3JRD0df6vm81
3Ve9SmxF6IiV90j+936rQfDEMmONOBVUN+/O8kZXg8Lp+tGyfF7j/udQoBPUBTUmYPen9c4+pcgC
HB8QAlDopUqAWVS6nVLb8cux/KbWQ/8wadn0Tx877lqV/b0V/H2oxQra6PtWbRrb/mCFL9MwF2KT
2F66pWEfHCKOy/ePT408g8lxhZFLLo4gVSXoffUAaUVQq8raMn9yeKl2knnxwWtMfizK56DTwEgy
2uJNTNShCNyU7ekGfZpsAjt0tyGNI2fT20WxEuq+98l455EWp0pFZCT//renKQ8b08jUyPbptdbH
MDOUx06nOpAChP3wUHhgv/kZc0HLHOZ6qGkyOiupI8fX4vxXlhnTk5rMYlMF1fjhFaQjIGMKzpZM
lRaT6vrBbUqnc3x6B9EnePkGBimDVDBE/fn+vri9LxmK4pN8ccFELQuLJPTlFISG4xt6d7Yz6dHs
Di2IOBd0nIMOgBHZ87f7Y95+M48+NVAb0im6EUuewdTNpl67c+C3Ya2DBi3cH11lJj5A0TWxtbdU
5/rmoJ8p2/X0MmnoLJNrsx/Rv8o0xU/sPtw0QAV+4bTUP9Td8D0rkReinGAcoC4buxbx14Oh0xu3
rKLZTUGkn/thbE/FmJonPWkMqUzyLMYZ3KXIQnTsXWNLG7H+w8IYcNsWuILmc1mfFMUO97aV2L/S
ZLAfkaRK95VpDo+KOTh+Mebjqa8ab2fVQJWHxFlLF26vSw+iPV0sgkPy+2UXC+ylG3VJFGIhYua7
qajD50bR1/gpC49vaiMgPcDckiegXCvrU9cHwtDCzJrMMcSQ0UM3NgclZQk1u8TKNG2GJO+fKkGL
wkmC6EWYcbIlHh+iLSLx8T7hj03T9PoJqlNHi1nvnZWt/c42A4oA5oeag3yZFz+vtPOG+LxTfFCp
4zmLEBScksI6tySH/6+huPak4ADt88WBLdO6Ma1yUnyLd/kJrjv61kCezmFf1CtD3RxYW4I8AGTS
CQCEvqzwZojKpeitxGenb6JdnCi670WNunGiRvENF6aeaaJV9cETy6Dg6umyQari1V9cfVD/uEGM
MTmjctYc485qjoYb98fCTNae+mXPRTpAyyGQYmbn4kuxiG50V6hF0ajp2TPmcG+4ZTKhousOFGya
ZMQEXk9jjHey2vtpN31Mm6rM578bPaCk7EG9FtuPz122ZklIaC+Ce77e5Y4C2Seyg+SstCVWPKM9
Pg762G7HJi9WePE3QQFT/32oRSDZZb01WaOboLHmdps60or9FBnRjg3xVxjSSr0/swUsgQMsx4MF
QicRaiAPwPXUvAmKriMQQ+y70toWSlnuwjSq9vo4Y3LkFOHDYAGqsQrHOUyK0cF4UGZA02hH6IlW
fPIQGvo6hX2FCA4JUlll4UdDa36hw72NpgTbHY7P9S8MnKLSEgPpGZ6i/FPSWa+jroU/MsY8eGZW
fky88b8VAaLBCaa/K9+N6/Gw1AkHzABSLGb64pAUc/2UFB0CLYWjbBBvEMpm0COxnYkgi81oNsnF
xgtvJdy9ubkkJpMypYzypVzN4rsAz0IRtXLTc6cCzpxDBLyQC8gPFmd8ZXff5BJyKCr8GiQSUs+l
30zdln1S4v53rtJMfwrzzNng4ZvsI80ZHsdA2FsXE4bnyI7USxBiL3Z/C76z4yX9i0dEtoWgvF+v
94imYNkOIjsXWj8e3EaNzmWiNvtqKqcvFi3NlfEWMLm3D8z3BXHhGKAFbiTixmEO5irvs3Nvjwa7
Kh1Ascyt2AyeHWX8GVnbGdZBuJ2zTt+WI0I9nIQ118X3lh2sD68m1WFZpLqed1DVXg8GOTs7ozN+
GQG6HULM2s5m1n3nb4ZXQ/GyrT018dYGDP0xR67/VkGaPhL5mbKbvNhg7SzCKajm7Gx2WUDFqHGf
GruKz2An1vwAb98rtjAninSKj8y5up5p1cPQ70cvPysi4lKBu/GtLzGeUFw0AJGB2+pdnK6JG98U
kMDngVOnkQykhlvjBqqnqcCLNa85j6XjbtUEbccGqjtMqajcKEWBbksO+VDtvGzfG0Z3RBHH/QxT
3Hp1enO1LSuvqd+jUKIQICkkldK3RiNVuV4EUbR2NinjeEqdrP0f5s5juW4sS9evkpHjRja8udFV
EQ3gGFrRynCCECkSHhvAhn/6+0FSVekcqchWjzoiJxkiCbfN2v/6jec38DT2BX31gPFWY0mylJfu
YJgXAh3MDZ3+ZpemytPvTTXA0BWpRERGZw3noKMh57aZJUaBTq03vOlSI3TAtxyRnOEAMp1NTvMW
QH784QGVOFVC4Vh5XKh1j2oGQpSpuypLO/XMygpNBAShobfUYLqqXJV4GWAzXNm71x9yHU0/vGhK
htVpEg0JhRhL+LGRgNlEnZitXDl3Z2GcwilPrpROHXzT6tFvdIO1h1A2n5ZV9VbGwdHjfr0yJylw
uxWfx53p8BNPUwxANCPS03JLPRWx5+5IJ8S+lC9+X1ktzu/scm8Ug0eFPhflQ6LUBsJbV9BjwILG
c5YAvJQXErZQmA9atM3G9jcblOtVmE90YzmPriq7o5FjSUd2XrWUFxPhZPtE7Qw/7qbkopXqEtDy
UE5e/4hH29/X64FV4A7NKZuq5KiaLmH7jLE1lxeF62Shzbvbt1NH+viiv9XrPZICMUbR4ZInD9rD
qFn5CYefrU+klATvVhco3vs0kJDUrou2sIOhkSYq4BwmV5cVO9L04p0+OmWgREUX+xpCxwvYsRJu
gpmF+O8kZy78wLteYHXoIFE3wqictc3rr+Z4//p2v0i/AFZo+KOUOrxfCOeLgsy9vKCRYjhB2iLc
zWbP2uqmvOdEYFzxqM1dbbbeBS5ohk8GtfZG3Xi0aX+7B4oGlwYN1Zl5tJpVos66LHHLCxHT86ND
HjmO32NA45sRDYhIXao3JLdH1gTfPxN8MDw7INHCEj587LnjmZ2ZS1rxMp/l1nyBvMq8yazoqR0d
9aEn/g8CGyVqnXkfOs+J1CC2gEyw8K3CEkPh7esf4ufpzrhZF3PajdQSx1azToQvl9ZFfIdaH19W
Ndkefa1x2xrmmWnMLK59U70l+/zl119jAfEGQFINEnr4GrpRo4uuqNXFMJCkmSPmxTU/tgMnMtXz
VKF26eDLPTSuNO+lyIxN7A7u8Mai84vpSc0AUWE11lotNg5vYoyaCbsHWV3kyhxdwOrpQuSA9mmq
159ef8m/ft4fLnW08kRK6QxuyeyMc8O5hL76sZp08Smr52UzMFUDYSbPsp8V9K5YpyztsLwx8n41
1td9G2YVAjhaQYcPW7GXjNk4sD609XxmxF50S7c03yh1p4Q0ub3yjQr1VwOLUzaib5A/AuCMwwsa
clx7UW51MRc41aZqk4bWiH5VgwZ/pjqY2Nv4pYWvv+ift03cCABJaNKgHOHqhxdt7azuwcaqizZt
6ndF1Ym9GjkiHOfuCsP0dOO0ensyYB1497+4MKSMldzJEx8jVTSNhVIMPC1wFXGXpaUHGgS5M6sZ
cj/KOkg/eo6PYam/FV76y/cMN9nBJpIuyvEZC7Nh+iJzLC6StF9uM6Uuz9suEYHTltY2MuP2Oq3t
37Mh/raMYe6BSQFlyppLcPieo0nL8HJpqouy8LQtOSr9FzXx6BSPRfoweVZ0Pvf9+MZ2eoyofF2v
WTk5ZSFaWSOYDq869XaCpauoLurFmvKAbXTeyCaTN1KzXohwtS9dqXxoUPBfaIu2vNc02YV4H7zV
XjlmJ/50I0c1EmwFN59negB6i289Ee/KbdNbuAzUY3oFezvvgrhRl8+lWVhbGEnJzkm9mU8ixEkU
iXpLFzg558O9Bbz8YjBAokadwbxjVz1WHdQ2HdfeLpOLkqiXwO7dOXSs1mDYo1YEqk12Fr43+98c
+xQeq5k+vI7V0et4pkdKHZc5OTYXckhisrfglPtqL4iMYJcvL+c4McMpV7RrKiD7jTHx0wNzbXhB
KzrKaRCzpMMhQXERS46YyUXqOOVtQbL1CWSW/LSoxo9rk3+XifHl9cc9uuTKUUD7DlAMS4hl7ZiU
VE8yN8aiqd7VRHaluzZCDlf4cG6FJQK6iU53pUZdX2w9vZvt69cvfrSMc/EVAV49TziIrgrfw+fN
lqQERXL6d6JZxBlHvPcUNlnYTFLzcVuZ3tgijy9HUbR6kaykkFUPd7ys9fVgW8K0OtQ83a7t5+TT
aOUY0BNctofdaFy9/nRHxwDI2WBErGUrWrTKtI+WFUPGRpfEtXnjZrkIJaZU15jAu2+s1T8/1MFV
jhlP8AgMszNS80YaS7bxhmk4EXTD31luAk6rqb85Xr49FEoVjqur1+360D909iyzLUvLluZNU1RF
7jvWcKdw9tvOrhPvRVN4Z5RIv3nU+fYmMUACM4Cr95NGpvVkHqvxYt4snRi3rtnaod1BnSbDy/JL
L3qLh3Fc4Xy9IA1tkFh4Xcj9jiZiKxyz8ozRvFEJ4AsmnXNpmeEoYeOyRwE/T5vMtHFg6l30Ya0z
7nIxKrevD5/jDeLbTaDOXvtxzNKvOPEPr5qQgrSyF5tXPdR9UGl2E5Ahhim+IeYQe+V4a2dtti2w
GLkT+OsGeqK21w0a0+D1OzkqLdcb4ZjAyYXUIUDY40ioXLqzlqeZdZPYcbWp1NIOx0UBrFHLt5DH
4+Xo66XoQYJRrCTYY7viSpdetLS9dTN3Rbyvyt57YUFWwhHbjk1kzh6ReuZbKodfTCEWP1plbMew
m47BMDsuGrhpo3UzDf1V4wzaqRFb1kMx5PC2nKl5S5P9qy8LwkgoJQr4VYB/tDKQ/WZkud7bN6TQ
QTX1su7Em3psuEVnXiwRUotciJvY7fOL0TYuk7LJ9obTzR9f/67HnYb1w0JvXmcUB7g1IudwMkdj
1+Kqrlk39YwguLAbvOVN/N4jDNu3c6SOocjjdGM5RCHRVe+3Y1IOgUPwLx7WKe6sM8FYUZfZm6Sq
1b2M27fo7ofjgZFPAQBOCWkQoc9qB3Z4h1qWJwk7pv0FkFz1zgBIC/0sStW28cLIMGAID1WXDe/L
XkD6/61x//XiXHYVFlOBwwU/2p6S0QCRJanyy1Q76TYnK+KU15mEue28JRRfv/i/ELJvl4Ilg+MD
iYUryf7wOc1sngvXmNwvM7y2XeFo7XbUi3nv2b2t+ooTd2derqr3LjllfkbE6m/txCCoXwmzqALZ
FclaPZ7iVqFNPZB49iwmQ7h7Dw9I9Uo2yWB/yJtEGyNfwYXhrWr/CBBeLwsSyUILyEslAI/v8LH1
tKnmzmz050WWCno2L7HzDXZZdnPiFG09yBBOk9rfGigU3St4o2p2Ocsykb6pR3Dk8eqINl3EGfvk
9alxuCRwRwj5aOWu+DitOLqohzeGURAcPztVn6FV5otv5rm2zaKqG0JLls1Ht6oH5Y3q5HCVBfbG
JAC9KSeulaj9k1WAq+AxODhW8oIGVhLqPY33ZP1NvlaWyZfXn+54Vn291Fo2UGSu2+nRa0+6ngnX
zOkLRoCpcZ55PeQ4BFFucafpmXM1DwkBf8w1xwpfv/Lxe2WkU9+iqoCPB2nqOOoIKJyIKm/KYj8f
nP4sdStjN5M9YPipYyv7qhXVW370P71XDs+4CUKJIFhx1ZcffsohIrOq9BIRM41o0CtxZwV1zO7S
qyLevf54hyd2viFGQOsmCQZDp5Bj7OG1FNYwR+maNvYzy472oiphBBRi9OdaS9+Ni2O+w9gt9xNn
Kd84t/z0ZuHkspmsg3b1FDkmA7TLACgGQkUouunOl4JTbUAmWA0UhRWV3tA9fP1Zf3qvK6mf9GCq
k1UAeczxkqnSww6pIp61j7IHnBlr24di1p+Xi/Tk784OXKjASFd0lbKa+XH4ZnMtA21f8jGhvUs/
x7ftvPRlVnieP7JnvXG1n74jxyK6BbDkWJ9QEqwv+4fSS13MeIn1wk58NTbVkathbOq3VhKZ9EwK
K18pwGgZPGsWYJ6m+9bOfNiaYiDxZqn8gLgA9+m2H83Q0SQ2yBiMKPHpnOgqFuxGNnMgL93iVEwe
EWStiDNCxtXW/ZK45BH4eeepH7tOdr8XT8a9rFG6dDEYPGvH6HhkJUSRLY43OonfO0a66/WiO+tE
PfDJnYrwpOUt64mflidGMmRt5hHXBlU/2nen1J7UMhqROJhiia7msr4hZNi4N8iU/jDJvvLFqL8V
U/+ri0KbBYhZATcIvIefXB/6eKpHi4tWYydvhjKZNiSzJShXirTxY9sYkdtlbzmPfh24P+z8q6EC
aNdaWCMNBbw/GthDlLILCUPlYSnu5a3ajHIK26mcq4D/N+8MG7uF/VRM+ie7K9Nro9T76rNdaMO5
xDZy9C2Rz/eWWqWaPzmUZOdpVpkf2W2tC82R09W4qPmLNfRVfCKRnU4PrIbjeaciUg46irf2ysHL
ov9WPP3n0/T/4mdx9e0R5N//i/9/EqRZp3HSHf3v39/Vz9Vt1z4/dxef6/9af/WfP3r4i3+/SJ9a
IcVLd/xTB7/E3/9+/fBz9/ngfzZVl3bzdf+M9wPYctF9vQB3uv7k//Qf/3j++lfu5vr5b38+ib7q
1r8Wp6L68/s/nXz5259fc8r+88e///0fLz+X/N5lGj+3P/3882fZ8avWXxS0dAZZW2jcETz05x/j
8/ov6l80oFlNOYLAIsP7a+WrVwJw829/6sZfWJJBzAS+WEuS1UVIin79J037C8NJSl/KeBvLHVjn
/7ixg0/0r0/2R9WXVyKtOvm3P2k+M8r/NRqZ46gO4H6utEwiKsChDmdB2lIVxI3YRHGB4xpnXmGg
CFryIhib1voCfJplAckXqrNX6nloAiGbTj01ShEpOzYKjQj3fJjzK+K+oXNEhISZrE9z2lyNWMnD
zU2WfBdlpMSE+DtGH4qapAkf+lb1ZE1d8iinzL3wukpzfdKW6iSwZWPAuGG5exx1rY7PFV1bTl29
EztavtG2qKLBOZtVHEq2pCKr0xh6dKUWa+OpeeadzK1ZtxczwTfIREnkuG+r1h78As5DiZt81Swb
smDzMrBIulpeZqRVzrk9zJqv53lW75E3O9mmZmOPN5OdKSNe6UViqrsZmKn1G8sa1OcK4KOptvAW
BtPF9JPIM4HEufLMfTk7nbHpsmiKHtxOn4UPPdMwLm3RG1oQDQC9qY8Ne277y9Aahu8oVvSFyMn+
Q4OubPabOYLoMruVuu2HYZDBaLvDzezEI85lzWwCCPRjcpX30qpCo1fqcyFMxJyT3jStT/s0isJO
VfuaDASphW1W6zd1O5fbLo7NswhDjDTo5uIjfr2G4xNBnF12s4Lu1Jjt8kkMCCMDwhmTW0/Whl9O
uaf6Y6sPYWla2UNpxHXmj4XXp6EmQCx9tSYskKzEpgxyT08m3F1VWFmaiMzLvEhkHaYejn+hmfWf
tJG1NsCx9J3Uk3GDbee0S4VubNtEt29IYKmfYAtJjB2bkeUt16qPeOsk+4X5RQNxcpb3S1HiuWTl
nhaQKmeLTeqqSrE1MKLqAy2L8o2rJfptafQDGzlkOnqCox7zruwx6vKQEjgWd8XQ4T9P/eH0D3HT
Tvl5GYvRPa/Mzp1IPbNsLMZ2JEdJ4/OYEaik+ZSycrmsyWeet/ja13HQphxVLxWdbPJ1XuRiq0pT
YOaPUZTZtDCLc/t8ENMFznQvvUAo4dW9IFCmKfykSE/ioZjh++FX3KYWJ+7G6zaT258XclThHRbV
Y2a1dzMuupvV2T3sa9WLWfPdp7Gtm9CYdADrJhO+NkCpyMfF3bbWtIv1uvWTpBj2BGsvQZ0o77tC
fZ+bkbETZie3y8ihspjrYofD4vlUeygYcTHueOY9/a6dLp33kWpsRJXupbtS7igM/XzWMl/BuWaT
L+oXOVUfl9l+bGyYxsLeLJMd4wZpus9LYX5RisXP3OhKoctxW7WqA5V9kX4qcuZ+VG4w29FDY/ay
YM5I6C1G5wv0OumvPgR+oo9xSEkQ5hZOMm6vvVsa+I/IMSRMMAIalm5MHwe+99kUeTu7jM892TBo
Rkv/UIn4QyfiU9yQH8zGuR0zMwnGtHjwrC4KG7N0w0HpL2sniz/VSXnN8fhkyQZjn2kZ0at9e7o4
RR10tfIuTqJ9FhUfkljJ/DJeqpAz3RhIkv/uc1zPbmRd31s1wSplR62fB7nsztQsLvaW6GHtiZLu
bw+I13fixc40ZQvzJw70FMIPX3GaT8favsnGhcQ3OsmbJJ5sv42Bn4oCiSQKWtKNlnLK/LSypD+o
Czp4e1iCaBp0nHyKdOvaQvUrJHj7rOgejLQdthxEvrhZm180i1pcVl57FVcDGtXBUHwtsr1zScct
GB298GcLxpmK9URQg8C1UvtQjOo2ozjxPZJ5rjv4UVmGq6ohrBOpEswxRZ8S23ysvKYIaPGrISrf
DxgmdqwTbbSNlzUd0ZDJRZXmAd7L0QYYJ9vHw4BHjGWEfdu0p1YtTd6CcUF9157FnFROe0cBW070
emPnw5mby1unl1c1rlyXeZ2S1uMsT0j1bsB/m1ObkNzd6IwfC5Jyb1thTEEB4TjER74hL0LX95hN
7rHGmS7dtjDC2Eljv1bVMDWa824yNxjFiI3MlexTOiKhNePHcuzNu2E03xWlDEXXC6x1GKZZo3n7
MkndMOmg11pjey+n/ktpi4s8T8+qeiZEfO7fl8L4JNEhBCw2yuXUzY7PkCuCTqmvi9Sa/FSf7jt1
mvCb1E7VcbkQ60I/4krUR/Ra5RwsgEx+wozyC4eGs2nu8p4UazuRW8ihQ2AaYicsL4TAxuhslKuh
H74ItTyd4+bS0JoT7NOUE+I1rlnfUBUtPHPndqmfpTpxCVb9Za6mtWp80eWMZDTZzE0dh5MQ50M6
w67U5mK7VMp1oaLQcDyMOJVJOSkb8xRYpntMhnFTR+VEvOeIuhZmbGAWhRMkS/MkxHxVFq4I4rp7
StR0ZsX3ijOzTRXfHRvMPCUBDmp8s/SeETrSDsvB+6JMy7sOtce1yKxTe3QuFs0lGBKbWRKR92zt
OWV4pBcsd5WKn+OL2qn5XScYjH4T40dk+tmg8gW80TC3hlgyHHkcVRFPkzZ1JluKY8jASzqcqM2k
nLdR7HRa5yeazpjaStE105NjtItMfRyOtLbaLFpZL74RO0Zfhxj9pOs+Rn/Mde7AZnOKaJDZEw4w
pQJRu+ut1L7W3VJ4zVZV2HHEi671jihPGpYMfdkQ2ZHYahDJDIVumsRjFmbcLLR94l5G/SzVxnh5
MNWmm5xN1FYTUuxJzb0CO5NKGa1sFxlCn6qd7DpEOQl0D/ylzUG/5+PpYqA7qain6px4V+RKTddS
pupjozKPwpq9Qg+oH6xkum0dKxfW3lESW/fLcjC2DYESsfUhHytIVkacTxrnIJMxdF3ozENlIxRj
VLsTMxOxbJjdDoYbNpFgWR0qqknP9GM00wcKXYFGTyvHQnkHSptK7YQeifppqopxwO0+69xgYeOz
9IpeTjj3ptlM51k2umWAh2eTmDe6ZkdhSsrY5Oc55rTZri5yK074DqPc6V625KhVPK3oyXgx2vmC
LCI8lqWvFVbZhEVZOy6v11gqy/AjZN/axhVGhRF/XhpWIN3CYV0gRS4pLhOIr/JKRqgKqQiprq/n
cp6dwMBccTd1cVYEUAZl+qnS2oeOjSC950wmnFsoAyQE0varxWNK/y/bUEJdtUqfsZ8seuTgod52
8QXUcEOQy94Oo8O2swCgg98mOOoMOzl0zcJSUMSdTfKcFfXPw6jO6dWYu1P3ETHgVJ5EAxnIYdJQ
lgXTxEsnRjjNQ0XgqHbnxnAut4OEDPNucY1idjdp27rOFoxt8Kt0iJJdPpZZ5WfOkE0fqlKXN1Fp
xY4fS1trNzb2zTrJOV5jXiYYyQs/LeZ03FVTodZ47madPDUKEqAir2icXRKpmcr0NrUwoWQuNwBr
bKCL5pWVP0QIJUf4eiJkppdlWBue0uW+QgZbLP2mkniw4jkrtGR+B9OgcraRWubFiVZXuvk+GTsC
9aqxFXlYrwjSBpqoELy0wc3JYELTRyJtwfq6dF3QKnb7kQZe6pP2S3KmmxenZafLbW/N9HanevmA
U3D9qS+ynlrNEAhT0s0kMQYac4BcP1KIBainsg8NsilPvExaa16fcj55jjgBXTJXg7pxj2R4PFGk
09yIgtXOmhVkShI7sY7XfWovi3O+TK6+dworOVVdli2eUtkg/nFDp7XTxBeRzPd2E7GPLXF+5hZ9
CTOskFsjtcWdLJQukGvGrCtq80IZ6uJzlzn9aZYo2ftsctRzAg3bl2puqBIdavznIlLtl7ZeptwH
UlYe3X6NVNOUwflQJ9gtibYQoYgxt9xqaJIoeVJ9mzhltoVM4j5h30S4ro2mws+i9to2KLEKrXxk
R3msQSh8TtdRoIjGvWo0O3/ktJps6lbp/Ebk2X4ijNgMJLvkSZuqE+qH+VEhHO+kJdZzb7VQJ4JU
WeJA6adsk8YsiUqc26ii0fHNzeAGvV59ZMMpAnOe6o/mPMQbDz4XSUBR8r5WywnaGO2OHroLItLM
7/KagwnOBtrW61lp/Gowhg+ejNqwnVMnRAWRB+5sm/up6Z6l28RbaeHoPI7NVVmROBCnDPhlhJiZ
A5RRrhbZStyC316UuF3rY2PeT2l/H41mcpJhgw2zyd6aa9iPiAd7E9dELWuxN/tZk6ZPZbseYZ1S
XJSVlvtar2VhnsnitolbTo2jOfmjOdQfeBKK09nrh50oh5kzZGafOJG2XI6lrE+QSjs8+DDtDJ2s
D56k+24n/h0DOTjg/xNYOcZg/i2ycoDGvIrU/B/EYPS1p/rvMZjbzwAcf+yfi+fq83/88d/y6bmS
oDh/fK6+/HHHrtN9rv748vmPoK+Szz9CNV//7DeoRjH/ghJGowKJGUagUEZAXb5hNYpm/rUeBcG+
QUpQxa2N0+9YjeL8RX8GnTVpuwDkgLcAid/BGsVU/1o9N2EtWit7wvodrOaIo0CbAUOOr/w8LGho
Xh/Dsgt61bQULDp5MhRb6QhVL0IYr021b9HtlPcQz9idMFaa6giDLqMdHg2t18UmY0tPDP+HF/x9
qP2IHR318og+XPn9uGSAzev0QI77AXSX59wlRtUvEofgE7fp2ygYsrokiceGF5w+KYN0u2QrLKzX
DV9i2iz3k1wMpQhTR0SVAsCyUJ1iNOa8oeE7armTNIsKlP4xypq1x4RvwSGwFXtw+5zB6H3RZQjp
grqkZjjNOycpdnM3cwb0q6Q1kyyIwN/MJegsgluvMjqM3hbmoOJca3Hsqm/d12GnAf4+gwuiI9Jr
9DAspYykHzsNutFQ2dnpaVtZhZg3q93idK7k8N7khgOB4jp+axOeaWKJn1cN5reGOaCj91IUNNqQ
RbhIEUJETLqfeHjQhSbypOyu1ArnA+bGxTSEeZulLNlYpPQSXbw2q8X/Auv9n60zd6Lkv2OQ92Ap
+rd/6P/kMkTj5pVl6Ll6jj8XhysMv/F9hQG8xVqGBgCGTkxGUj3/tcI4f2G3w5YIbQx4F+bNP1cY
zQbyJT8dmre6TvyVI/sPNFj/C6owA522CaQFHNV+Z4U57IisbNhvTXl60StR5OuE/6EJxoRMSZOK
ru1U0T7arVHcsxTiQgBVIDWCFRh7FBOH0x/e0C/WkUME+ttViYcEiV79hnAaOpwQjhsDFlfedRpp
jd/FVnMzto3zBn/8lxfB1xzIfCVzH2cNN3rUuHHnXuexaX6cnVbe5XFDts3rj7K2jP4Fpn97FAgk
6w7BZaCuHT5K70Z4W5nuddknVNmuHpvXJvrsTeyN6l6tnIfXL3fYkP1+OVztGDKYF7KWHF5Od8ZE
poNzbZWRd45X663eaOVl4xAP9vqFfvX26F3840LH2mu78vReHZ3rsWg5CACD+2qr5N/WFKb6v+lF
/OrlITeCYooY8mvP48eFkdQuWnCJfV3C5r/hh0AhkIkupwUW51uQQuAUXLqT8PVHO6JEfX+JDjYi
zEh2/eMMryJb0jkpSIRQcc8p8I5T/aYzzTBK8OxbhJff9q0XbSqH9RWLfHtrGWX8mMa2E62ZnBMG
zot5lum9ezomhRaFRVVWbwlFfzUzqSE8yOo0hsjtPvzSoPmwdm3eTenBg3IzAvxKbFlfdGPxroZK
dag6HWv7+qv5xVeHHacztGgzeejuDy86L4lMxKRfG+1Yn9V6i82Bq45v7Ie/vAjo/1fWF7Svo9Zv
q6z0/1699soB6w6rVWmKuOPu9SfBo+inwYXr4xqHwkyBqnG8tNVJnLVtnZ5PC4ybTWtZ40cvQ6Nz
2rqlS5iUS2oGhyLOYeEAhJNttGohhMZsKKD2s6o2LxC4ozhcOF+MvnTM2vXp9mTODvjIKUMMaaJz
u1lcLyTiW8mCdPFsoszmYvZp/kVXS1ahomiSbup8z0vre8cu6/vWLOnnDlPTviSAbL1vUXEMvqUY
EKJjDnwcL5Ta+DANkO39Se+yu67GX5vscg2XJ9voNrHaa/SF0lTqIeyGZcOpu9J8Zux0HiujcV1P
bqSHlUjzz5aWpVNgOkumBQJL9Z3bGMZ6Cqpcf1Y846alOpm2sqoNOjBaW16v7a+F/MLa0H1iK9vE
l6M1PtjainzCIv/qNULFFzSyBtERc8qPNJhjP5tJ1SjIEjvlKe6JHW+zzDxxqw4poTXSQwvcVklu
eY/eCQBX6WHqUnpmwBSLz+xGgKGJGZs51cj1bBtXZEAzzEclqKVeCZ/zXhNvIli4ya4S2oBjgi3z
Fzc2ytmPFU2PN2mDudq5PqYGfQeWsNnvEitOAUJa5bmd6FmGLWsCjDsyT0+jHq+d7UQJ/lBFdjrB
MibLJjQbxQCTd5O88a2u8m6N1Gqu4hLMVZRcIciQEt9VeEZJXwAA37OpxMARA+19t7bHT64y9oTH
wvULGyNvr5ZBWmcNbZzPiccJ3c+ypNJ2Ng2oj1Uqq2yb5tZgB9Kc+vPUlUO+0Ye6LYBZ6zHaqWqc
12EJOSMPE2+swyxRzYGmgK0oW8dtKQctKLufU22oR99QUgnmv4z1YykjZ/DlbIlLbGS6LDDyaSr9
3kuM0V/gp/J5lzx+soYJs10cuJw8iKt2flLHBme/Ujrpxphy/YODJWBJaG9GVwL6drQQxzYaDewU
Lbokcl0vLppxdCqf4HAxhhhQjbddmnfnDSEELxys7Pkqt7TxDAbCeIk2rtFon+ozMuSqBPIp5mQh
WKLXiq8hgaQlVQUOi2C8Ef0TBORw0D3aTGoAl7VNfWxUxRQsXa/esPlVTDGgPfqAw6hH4eCJAaUz
4oYFdXfivIw0VXsfTMLeKlJl3sjGUrGCtVNc9ItGzbJNZPTTUzpp5r2eF/Jh7Jr01kFwmnO0sWc7
0Akm+Tw2c3FvOqV1nRtL+uhNpTuEqenJNiSNKse4jNF84kEpuWwmph6e46Y46UuhTAHPWj+m+sgH
WlyrfFTVKP7EHcgP+JJ3dmBXi3M66GVDeqQmvAePIE3Ln4fWroPagz8cmks/f4KbuCQbnXcLzh97
eR46xK9eFLnaPqTmMtIdncrseeYzYP6lVcPK9BNPdq5En1wOa/XKqYkfaqmZ7yeD9G8fEUz1Lqvi
QfXVr/iMJUSeBrrJThhIvjhOS5auoNt30k+RkiREtuhJFRhKZNm+My6JvY3E0o5bknuNOBQVfqOh
EjvWvTCH4U4t1jE4qf37SWZKHMx0lFRfS+uFJ5iaGanoYo7vtcmOrhuak/mu4WCf+guek+muRPcg
g2ockgtcr21J29y15lDIwSyCPKpwNxuaWMu2uZVqLyOU8sRPWJYBWkiX9EK9JbOE1qI+XtG6La5H
Mc9JkFqKRoQzB2ffoiOsbnpLb9AaK17sYVNV0a4U41Bc54x715/cuqg2bWdaV3IsFSOIu3gBIDYr
83TIxvxkWPBBvZhYyeuHsm/FkgSmnkbK1iPflRWoERXaJ6xyrDI9d9sWmBTJ48IZGiZS2S8QrtrR
uLXK1m0DoUr9smtNZM64viQlhE1MSk4VD/+Ri9Qcpbq1wJ8frVqvvcDpqirarJNionvj1owHb2nW
vS7GZB517By64wKHe1AcfMuN1HmpRO+Zm2LKFiyQR/rZZtoI6RdmUwfjEA30MdNBPVMqDtC+asT2
p9Yq5nOzVhGzqos9VEFv2MqXIVfk+wI42NrKCbR2g3dI+tCXZX6lVsXwjCBWe6b8hsc/VSlfvm6T
ZAQPi7EDVkgonTZK45rXtZ4k1YaGB1qU924q1btmbmC+1bOM033jTnG3WYixU4PaEBS5pP/Ok5/U
hMSEHQZjMUlFmfEFrxxtDhXCMac92AyNqsmBfR8sY6ROe6OoczoZbvv/2TuTJjmRNNr+lWdvTxnz
sHxAjDlPSqU2mFJKOTM44IDz69+Jqmrrlnoo6333rkuWGZERgLvf795zg9t6hBZAmU9dWjvtyG5O
zEgaxW4GwkLerHHla1lOwZraU9S8ZmaoJ6irpZqusoirJzWANFVMTS4XlutLL0pk0zPFc508A6HN
kDZ22tb/ug5L1e4ye6H51q1GTDSRWBRDf1okahRmUID71cX/RcZ9xM/p+FVv7EwG12LnKgWuYDQx
zMRhXmffnNV142mpzTZmmMGtYxEWnfbsPOqM2skMcZzNDBJMECGZJW6JhzEOGoeiOa9Ah0yqeaPq
GgfwbMUFp4qJUaVYJLo7F/0uqDJlkzjxKjfOm1rIpDRyVnl/yEZ5Y9rrMu1HRmLzIRs7Fiq/DnV5
LLLWN6j87eYc1IeVRaDaq3I9NWPnvF4c1yfmmM2cThcV32SnsMSTqUWWeFUQ5uksijG7GCGG6Jm4
B8vP3WbJGpsMTfIPW2MFX2zAe33sju5yh4K60ENpOPXIGuQ0NRumpZJNLCV0i2RzODHEo6WNOxvT
nE7CkWoAvhSffYOzzA0fJyVe5l4okA0Ji5Gixkm1DBsHUkBbPDrLygS0FNaSDojlP4AIKHW0s7Hm
SEIB8sHWmbHeF9qhNZETe75hM1l747hYZfPkG44Kj4NeAiOhuj3gh8aos+fzAG82f8l0VkWAMC6s
tiGyxJYo1pB2X08DgZCQG4NKE3NiURuHIiy+zSA0uiLNl4zh+IIFxTzIWUi3w/mBQzi2t6lfqz1m
/qC609T9dWvVnmfRGfNp3dxBJVHUNCIBuu60XA6i/xj5oCveQj54MZ44cn+FsfbEiVxiAYmjtHWt
er+cYziHkQLarJSVTM1Fid8MeRlrT5t/V1osr3GTbfVLtUVlFOcrTASCwpabH1aDbfYa5sbzikd5
uAI0Mk8nHAMVIKW6KD8rDq716fdt/v/UbwyBnJv+vez0zNU5Fj8L25ef+NODaP12aXGFHoKsDU3r
Ikv8oWtfNCcL4RotErXCuXBL/lS1Hf4JAeiC7+ZYDJODn/lTc3LM35AaLllZek3+UKr+CwfiRaP4
u2TCxUB9OwdMUliXkyYZ3J8PmeVKe66pmSY6lWV+4+iiDxv9HWmeqflpMeqa5Xtb74PWXK4sSpH+
6mT4Ty+PpkbyjCjqRZr9NQmm/F7TZOLyZOly875rN/XOo2h9igbcYf/wlfwLnetnteZy2ZP8AvF1
EYDxu/2KJ26MzF3Hy87Yacv6GZqJD5QcWJ606ugv/qp/+lDBsPJXUeJLkQUdNL9o3w5GArYBtKqa
Ht6GyTLwYVTR3HgYTLxuv/GSzz5EB2tPujn6GJdRO3/ci/9WzfmFSnn5cxEtueYshh9ceL8SXcZC
icVkRBgTbyu74xIhViUeDbReGm5slWOci+bTGOj6zRNo+DEFyv2nSCmZzkvL6VI4rfrE8i2M2F/k
aO8YFfd/xaj/WX64vEsEwYuXFkn+4qe9fJL/IHkWOqytzadIug228Qa/0Xw2Gtn8hfr4S+3O7y/j
8UIEqkwCBvSw/fwyUpV9JK28iisA3Fnsh6v2Ylz2HR/JYOOWUHl4nZdi6ZMZ9d4/ZC5ukZiWXuP7
0mRD/iBtM78vAgWJrJUhQDZdDeuLOdY82uusNp+nwtIqEVnI/mruJ3wAUd3eNhFmVDxlTjAfpgiu
4V7nzoxpqezdb//5+v5Z/Azg5NHCg6ZNXwxPGvfXBBXWiEZzu+OxxSmz9ysz3EvuvJiW6gVRIl/u
//Pr/aLc/f6CYJ7AmQEMoBcb7fun705EJa2m3dbEFswRlq4qJm6VghpN7az6AvfqqQu9QynHmDrw
t8X0GddnaRtypPRBmaA3yZFF8j+/K56LPz3P+BSIEnCGZrIIhfxXbCYuGdMzZt3ELK7FU2+Zza7J
NHG3KrxaMe4ktRz/nMb823vt14uYDCHTQV7ycrP/M/h8m/N2FW6EEaoKu1MO5nbf1uNfNcf8q1fB
cM4LUb1qg4X6+eNWBdIMbcxlzGG3SRY1TLvMH/+KiPCvXoUFAS96cOGPer+sB3p1/YweeK7QuRZw
xgHHd1FQ/0WT0794FZY7cqYXrCOprV8uHRn9XqfXcT8WEsyFs3yhndn9/p8vBfefbnuCncwzQuuS
o2Fz92uD0mr5QOhn79sQKZ77Zg594OijDPYfPt4lblNTvI4C682RsYRhp3VFc8pOWDMBaLn09XKr
Jo5Dt15RuOVlHhh0t07jTeNx9EtKQVcsVfI0cUKkEG8dJg7r61iEcTHiTnlo0BXrK/bAoXMtbMHP
uopz9TnPPAxZjjbx7s9jVqojG+S2Stshn3pMmK2L31Ygv2815ow0UzkGzmqIooNsC+zLM18I/vTG
m1HQRLm+T55VlekwLW0b0xhfiosauIi7fhbOcdXDWr/i/cRlNXWBMV7XOSfdR+XgT33JulzYh5mL
adtB3Bm+RathiP0wNBTVmJNfNsegqJ0qJYybz2mrzcWNJb2SMgUD2xspLn+c7bL3QnHQ7ja80hEx
N6lCVJn2TdZ7d60cKnOnhzCkoW/r5w2lCU8SnOkx0zduT+g1XeyViL1XuMGYupmVP4f+psx48nL4
MIZGvI4tV2dLIkvAuAd7Um2QZt3gKs7Fkj6Kzho9i+15rUQyzpZzNK3RHPDD1p1zIqbI51NR8X4K
q4DBszkK80unmw4edUEpddxXniH3uBY55Qu6k0Xi1U097bTviYdpXVn3CpbvW03lzEpOc+CAUvZT
iCkY3HGFgrfNb6vuqw/kg3ncBaKsOIPx7l+GeeAiqF330Zpw/N/xy6gBrTLLb3ZDNTfrwe7XXu8K
KgVfK7vQ5s3alfm0s9bWjPaRXtu9dps2O9kjD+GzzSl4icPBqep75vty2FsVKODUKy8a6WQp47M1
cDwGzSQbsOz10LyFzty8ZwW2hZjtaVHc4FUUHb1Ek+clPLmRF+Zg0CpmL9h+GLBm5W5aC4zlYuBU
zjmotNPRbOR32xAKPCjlesfCqmqdCulveMbGGsTfRs0734TXrgkXF9C3zDWouZlDauARh+passlo
hoktpec4CdNO5x2NKzR2HisE1Gy2bhPGqdWqr3qrQugPygXYshk2TQwqINd7E+W3x7stJ/TRziAs
k7XjWCVFF4ivOpDkP3xZuwNJecN+h+fU8KgsdcMa3ICAS4XZTLcNmmBwCly/29MbnDc7q6oI5WZS
z/deHXncP8D77cSubMzBpBPCFXZmbWGdnUGq7Wed+8XO6Hp+LcuM/NFHOrq1mZNNt5ik3ZUmTrUF
92oeiZAZsu/vs5HT9os1jV5xlqorzpspZy+GkFLIBPQk9aFjtdJvUiy5DwpzNNa3chkx3HPaRl3P
1sCa96Q82y86KpYHJ69zwgf4HsNph8XXm+Kxyrxy746T7+/6ubf8RHa62g55BQUvKaptqg92XnlM
W4Q1ctg258A5hq3appi9av5kEHzpKSVCUEnQ0Vb2STxToyQM85EWdSVQ4tctorGMkoHwSvZgy2Mb
R1dLrUghH12j1D09OGB0mRw27nZvh3hRmcNK97tZcpI/uKsu8r252eJ1pcoNjVSX8nvhTMGN3TlF
t3PQtq5WReCSCVAE5rctw/7Kt6T/zFvKbrJyDDuwDXQvxwP6sJOutZTHgnYPbutyaOt49lr/qXAG
92SEQ7Skvlm7N1UftEssMZGRLW37SqRUwuLkN4s+OtuXXp8bQmTslsrcGZyTbfbZE8Igf/FM4OZ7
JJR1a7hbIE+Mq/SSuGE9mikeGMV0hrbiPnUIIsj7OeNofvL83hVJ6wHTTXxf1xl5o1F+HbxQX5mN
RemT21WBhTs4r9Fbm6jD2t0NkDJbi87aNnfkvsAGqxKv5AIWTubHU7CRw2A6IHa94Y0LEwnWvVjY
XpPmClc7gl3jXPuRYVy1EpgvH0SE+72RdrXviWARqWyWpU42kgcLQSxLFGkZllhhh9U2fnB/jJ81
/ICvXd8ZQ7xs0vEQrjD7JfM6TSjFeU+mO2DIPscoNLoieWZwcux9EZlIdw1uF8AN3pfIrSw7yfM5
HPddME94UGksahNDNAZRd6NjXkZrrZmQrRi/ue0yZnsElcKKDSDSKhmLZjB3C2WO9m5yHPG5ZPFq
z66wcyvxMEp68dD55EMyROm0Ubp7YmRk5zzQipwLp1bFczWt4UuEEesHSJNyTAzJDv6ag9cactS9
tOVueS9+jOGcuyevcppPmh0eco4YSQLl6+UE5BcZPkhpCAo6M4zLN9R1jrhDuQziAkX63mfCxI4y
ww9eZzlOax4v4ds2yf7BM+r2patG10oqO7e9xDbtXiZe15ogDTJf6x1eFCd8CPqyXo+WWt3qQPps
MA6XD+TWaYNuOeejjOY0DwdVJZ4nl2/N7LZ8E74pK1ZXaG18B5cBUc9khqxYO9MzMmGazzoLprCu
0JiADbdmeyxdYeDJVly+uLSNgPzpZF9uq6i4fKszYO1bd7PaIqV/ZWUepYoBY2U9aMPar70ZiHsH
oX19wqxX1kOC1WMKzh3/DSVVW0KHcdkGmrus5/mYT6nVtjyi9oTLMp65enR+qNy1mnSVImwb4h8F
Vajp71u+/ylQ/xeEMHCei1vt38tQ/+9d/Z8bNf6kQ/395/4QozzvN5ogyMPiyIOagOPpb2LU5V8u
cGYg6AFHSPtCP/xTjbK934hbOsgmIVP8342Uf1OjLv/Er2EigDrJO6QO5r9Qo37HDf2DHMVp8oK5
p2yU0wfg4uBycPgHPYB7C65TlzOsncTZ0Va00yVu/MzZUlYNC8psCQrAIxtp1Twt/OU4mwLbslft
0VOrvbdZ+rgK/9RuJjZvj0zM/66wSV9S1pzD/tPF9SLw8v50af3+A39cVc7l2qGp7qJkXhiWf49Z
2xHOXVxFIeAlQBIXY8ifF5X7G6oqrK8L6uDS6XgRLP7m27V+uzSegwREsiF+TQPBf3VV/eEv+ft1
5fkwmz3X9AgTXjSgS2r7p+tqqXU5crB+zAPhBcdxHcHKm1rlzEE8T9zac/EkLWXeCS9sH3qwvtfw
KuStV67WswiUWyS67vK31Q3VfadX+zlTMjwx5BY7Q09ROhjNvGsg4ZJgrX3zruMJnSdGEDH2qdaS
uOdoqOaHPfTjgyNaK9Gr9E6AWtujXxXtI5+ReV7WHmmon6YuyXo/3LPxUteuCfBiHMZj5ffnxRH0
fzQ2TDZCKQfHW7fbUPgP89ajsqB7MJ8j0Wpaw7mtOfKgMA6Eo/dacet4QWoWvEBbRDuOrLumXY7a
KVBsqmt7LdjEh2ej7suHzCm3O4ZGH7Zy9vk0NCci5tHnrLTrJLDX9Tx23rnPpyIVTbBQyeFSBWSF
bk+qDydxo66c3JwW/nKL5pmHaNt45vCjSztae4eRdd8nlW8PLvkWuMF4YepJ6qcFMbS+4kT8qV68
T1FQhPN3wkDB3i2ob3O8/N6anOoAMuK4hecs6p/5NPftYmlqGElgzD3nnVzW7xFRXTd8jsZ8x0Hq
xFRVpeVoSuorKEzjAOe4L4NzHYSblwRGvbzL/sAOEoP0ddg/me6bVG+mVSQy2AeZHdfOC2MpanrD
WLA9o3p0N7nBQZF6xgSyt0z2otII70syFumI0egADDEz4marPmWhF+yJGQ83hHD527rUVqV5P5H6
eZi2jCxXSfC+dIriju0jugL+6C99Ic5Z8+SJj8n/MAn9FmZjx/z28q6dmZRr1Z97rBJLL6GDANp+
CPwuDcprxSjJ9oqrPGSDsoEoKY1xj9kn1q5Os+jobSO+jcJ4nKnSKAP5pjI8LAEhijBa7k0rwwcw
0ZRnA7ojdDOQbG7sok5ldF9WzbZ31ZaM2j7DKa35Z6hknVHu2jw7gwy5Huv6mGXm3SitYxRsV9s0
J7LXLy252ZRQ3BfOmOzRqosmYlU7sw6vZipUQF2cVzXH+ewih9O4kkXRQ1eLa4f8++OK2QT/xPLS
z/OudNpdo17g2adFi3zoEMA1o3sipjaMoaIM2xi75ytnsEcjd2NGXzdSbu96aX0+ApxeQu0nSSHq
6j6uvf20FiRvMx27NJW2WxI6N3mun4ZqIovy0W1vQMpKRtXQcCtxNgsxw17/SnL0uDhfbFvDYeUY
VViJQRhKV/JEdnu6pkCCg9Obdjky6/HIy82WPlH+cLAFVnvXT80geyZo3STzwtatULjxhxeenjT0
TkZ+ppzp1FnheTC2g0Os1m0mKgr0ZwqB3vTQdnRwDZrEMnb0hhsRmV6/yS3icEBOMLsozMa50YP1
niF545Lbdo0n15MHleTcox0+BFF/6KqueaKdUZ5VFq0PeqpeJjciHmuvUawH3/diYDkCTdOx+z0n
7eAU2ZQWY0UCPNdRSIOxh0j5t7ZjEu5pQQIf59RuigSmrG0j3doR/yGTFMP7ZzhsMorwM3QTZ11T
09Qvzhq8uxP6jrQ/Z4TtBke9sZ00zr3pkx0c8UHBC6jBgJX58jVbwVyvimuZPS1GHOVzf9lFrNj2
5pJs08ZI+YQXpef/4gtrhzrcVZDfT1qKV1rWJDktYdsWUaG+PNREKPkt09yog+UX7tPYjWV3qJxw
zt5MHXivfkmhV9PLnaXH5nqbN/O5KAAUo5GEtx1gsvlmLe3GeLGyiqsqHx/9qDhMMtAJhhPQNU53
ZItL1v9740BOmwhJ67o5c9rDGeaUD9LvP3i8RDHD8IN0QtTjN+KbV745OIceeMKub43vVrXY73aO
OuZ3+lUj4Zx4RJgfEDuAVKwYTQ4jcb+jI9G2MYuXD5z/x1dFIuzKyFuNiiGb+stlZP9AU6RhgTfT
ZZplC2lKwD9H6XIC3iTs15qYn7Tb6g5oTk1SyyYKhnrafq6NijefB21CoLO6dhvMdnkduPtmKs1j
1Q3YJEdTO7us6LGE2TWrSGpvot0Xy+jDcmsx4OQm1sgWnFGGn+5kMBS73mojesZSMH0fZhKiNeyE
l8bV2/ViyOKzcGt5r/3sqieigmNjdkGPrnQxk11tX9euDT819RaUsU391lMuiv5CqjOpat7y27Ka
9BuNa9uRoiTnWY+jeSMvA/h1cZc3xhmdisO1qXkcdv70vY8ymp9Yc4uD7WVcPnySOd/8GhWMC3Pz
ehq34ouPCSMxN8Ud2Gxlqo0tgiy2yfk1rFzr1qcf6oFzkN7VQ9um2hYvEtdPYA6cwcDsDnGpOypW
MDwmpTS7T67uzHRp5+7KmXoeV0t37Mbqtp+jd8vC3zcJK0g9Xc1fB+AHGMacoj+3JF7fWbSgRkIq
Lw9QaJedyNbinnibd9NZyqPXsnkelyW89YJ82BW2yh+WyIhAlNQ5fj8w9eOPdmQrUii3Pl7YmO8Y
mcReBUGW5EXnvc145W7qCN9tvRrF93CcKB6bozbHnTP683Pbz/ajeRnaOoRtVbv1u6hdCjUlc0BK
lJuwrmT2BiGDY6XTAjNjryBrD5TFgrR7IiFo8lxHuLpubHtgWLaSlwdoZvTp6M1jdeNsOjsg1GBC
IVAF0SG3QdjZ/RzDgVuTeQo+G1Fmi+NS1eGTt9oRszsji4bvy7pWVxHLXOpMGqeU8Mr5uKnZu6F/
N3hoOnnxwOIt2+eeidmxqLcxfMS1VLeHpdDFGTpH+03l1sRbKqIq8w/9pp3mulbEL04YmJvEVFkI
qsMbjmIx3F1hGBtOTCyUd2Qf4BeyQkostt26HEc6P7mire6TxUdwWxcqk6QF6Df1dTAmhb9MoD2q
p3XsEgNT2VO5MLwmNkW8DBiZ/8xsyUsafKunNTSuwhWLmGt18HO6rObxHLHYTgcP6Y3YNB6hSCF3
DLlQbDn91KCao8gC9IomqUveDYYSWrJj23xlyLGSZy/n4Soq/Y/WeCr9V0rMGf2cF5uMb+Seco1b
apC+94C3z00sSYA9sbkwYtj8Z7eon9ymCglU3kSrUz0bkOThmczblT8tToJR/lyODL+NbqAPcKiu
mHpT0OA0d3nL4wFQIIyZFRU0nohssEXppiQfQO4CPEnzDs91qcI3t6rdGNLPSazNV0Nu7U648HPy
poxYnUXsRsbNNF+i5sZUx+2KrBBu+etUeBamYY//NuQdhq7Fy3arlSWIcSuKCc2Eyby1Dfgu+b2x
7C+SUUcsnfdIudtlI8vGS+cvQTvTEVv/KPApxwRj+fywuO6iZfzGo/zs5kUTu0I0+2XJfuR4pS7L
p4yj2STAvoOTo9BrGD/ZS3e2xmXfyyA6wPo/Nn5d3GomHWlJgtYq2MLWog52tMV+9Fx3jKY7lch1
alPAeH1Cv1RcCR9hyiAkyRXM5IKnjH0eeGOVsNUD8d56X2TTiWlYwp4wlj0XUta82mP0onCqX2W6
7fdq68nG+9KPi0zsc4NFrcnD76XtPOc+68bYWlE82+EGenhB9ckPvsMnIyLJzrJd8XEvlFaX85Pu
9YeLaziBSshgCq2yQ68OacPpqpfcLbp9tSgC4wq90RU8FZipOXsBEOCxWOfvahBvtgrr3RBkn5QR
fMHth95ulDfAXh7D1blZDd5ypu864Tosmkueyt69G+BmlLN5zNHGoqo9koE/5cOFHSwaB7iUR22N
GMRtVZohK5/41MxcOTw3nvPu2q16O3Ez7vvB6Dt2P3Z27A1fzdR/8xcLs1q+W8i/KcdFMoCCZhf2
FzdNpd4IMcV1mcd2YZX3xFfZOfa5N912ytqeyf5tqVw79RjIBiJQ01y5Y3AVgUoFHuJtnZnMdpsb
e2uaNBdTMSyM4nSVq9ciW6yFgjkociykQ1Thh8napXnEMo0rTvXV8tXnSWN4aW3CxuGkO/P9tR+r
YM9v3RdqFlfjWOL/rvbVCmuLStJ4hr/CiuPgB28+iF+8ICsKlL/waHuIoFGLbrJVdIOpba6eYOLM
OLDxpw5t1XyrKrLRsJTSYC0PF7zlkm2PPD7jBSdHPNqq2bshBKRBDofa89hG++o0Kj3v5bbOX+wu
Z6uLA3ip1Bmo9HvdLDdlPhw9s/ZezQn5esNcKRfv1fPU57m7lCJfuKjh96n5VpQqVngoKE9td2Vl
BDvgBZQSZWxKq4Chg5aBoD3Me10wwcV1NZ9Jve9IhRzE3O8obPyKGm/t+vXSKkbGFHc8eAbEb4Y+
pYHHsmJC0Xp3Qo5ctaJrcXqs7GIDM5mq/HNZeC21OdtHVQ4Pq8xu867/BI3cOkTTFqX9KDgF1hun
J3/eOxqnplrwGVjtmjqVfG+YHwMPgnBRjvpROi5IApE9u2u97DUHprTzpmqnu3ZOZ2c9VTpKR7Xt
SwGyBx5Iidt4O0x1/bWSZ291dtWcp0Tg7xYn2geF9+CODYGZ4nYZvTejxjxoLk/VnMnUmwkL6s24
CYLuDGQrMSugCK0a9psAKYYRw8js2xIQGk/TPGewT3zFI+RveXtDFfus7o/unD/lCpZEPsdOU32u
Z/k46Ox6CPIbTPWJjj67+cJzcxrOiIKx5+p9nqO9k8VKtcWbMB2NAXmwzpeIShVBMrGcM5OQXbP6
9N2Ko+7nveiDK+E32X6lkIwyimt/rCHHsRjr9TAPW1wbWfWpN+V1xd1sl/a9qo1j8ccuCJOjrw/4
E3Zu9QKoeDmsW3ED2QehEDrJNHEXwVjTIzM9W8YmPukQNszJMALO2uV0O3EULBUEpWYAk8Yza+C8
rD+XRH9EdlVrem6m7KPS5KgFx+0RI1fESHG6bjs76Ykt2kyTDhhshuEZwIzcDReEWN/f1Ns9LRlq
7zrBnTN9kGjwmALivmr6Y8TkvATJogoTiw4RE0I/hf8Exk7tgrCfX4xWnMuSk5NnviBYXRq2UqP4
8LofM9+ys43H0mHaMHK5el5jN5fvJ81gqdnll9BS+ybn3NpGxXnMoiQCnn1qrM6900I/rNnnKvqK
l/nsmLjcp2m53zaSSMIuX9rNjpo3yGxh9aHw538r5kofyLMZzw0ojtlnI8EJH+/7ulP8L6FFCmoe
pU9fGOymk+2ec2YjMCO6JHd1dQBExshIRAcbbYbBYy5xBqxxBjXjKMrWuq8Ba1itgi9iqTMQiy/1
CtvfsA1nX2/2M6bc6luhxv6OGrt4dLcrZrK7zWn2wVIci8m6EMSsT62arqfcuncRwZhBMS2nO8Xs
7G9lr8gGzh5LkKh2fg6xFvwVJoNtuA5HyRwK63LMZg6K0WYkbIy9V6ICiYywvonIjzsfliHzRHe1
dhVhFWh7sDiGt6C6Mfw2FWKITSYtY0Djk1puQ8omLO+z4d5m29vvCzWNU+N8ouvwlk7DT5hB9pSY
JFN+0zfsDhwjMdtPdZAf2y1KiHfEfnUzGfBjLKx20dOigvkaumj7FjECCia+77UbzLueW7wMG6Z2
ecEDAL3RRQZgWoyxIcmdu8k5OPlrIy7P/5vIUZi+xG3NAZq9J7ILEmTATMjuWv/Zc87MG5aYm4o0
xBrurIIdVsTulQnZiYk+wkE9UXrg+KDieEoU5l3bGehseUqLynvRfSvM6VTVn70y27maXe+nzXAO
YXvFlRkv/pXiGBA7G0BfjqxoTh6k4pc6FInpF7crZ6g4LMWNdDQDRc0u5qs7YKSjSLytJhXPW/iA
Te7QWOv15D/4/mND+lVkr/B3duCA2gQ87hK7cxF3xnLuAoo3bpcpWiFQhYR33vJ+vdOA57TXXHGj
6xZsz4J2cp6QERyOoCoOKmmm8Kpe7SZkzAXcGKvMYxHIILWC+WrK6D/oiKANcjwZq3PMDHnqx+5+
ph+vkfnTrLmMe0rA+EEXaICTceuWejwVAbeHch25M5ZpeeRY1yURvhMahGtkC7oBkrae3v2qvqvq
5c5cVLYT3cKhQJTd/rL+s2xvPFE7ZuVG24XXVRS9AUiz09WJdjNmfw5GQHfc8VZRF+uPpkoWzfnN
mCJ7Z4zr8iCJDN6XKu/h8NlM7EPH6bPd7AT6xbZaDptZOcv7vhfEz/CWeLeEQK0rjwPOy0gQORFL
EVyR7SlfqNnOEoe7eIhVKY07h2jbj2GmGAJzV+1zwVpkJf83ZPnbkAUv8L+f4MVqQO3/+n/2X8fu
J4jBBZ/xx6jF/u0yv6A5g6zuHyyUvw3wDA9qLRYg+kLwlF+AtkwL/xy2wMFlMoMLHSAm6vPvAJU/
hy3Rby4zkUtsHjw9E8Ag+K9mLUCzmaX8fdaCmZwZIYRyH3s6fkh4sz/PWuqKQxCsD/T+rk6saZYb
prnI+ZgMiNYzxsjY3VAviIT6B1LH9lsrICXN+dFgsJTYzRrZscQ9lGfTjkNYli5Gzo4lxLhl9VFw
tWU5GdO62g1E+ThER8Wxr7Ghdpp92ZQNZkpDepe0iPzDdNYLaaraRriAIiePCvmFCxvBiE3Wso5z
zxKa3RXdOiRT5O/NYYzZ7wi8yLaEZNovd+Hs0rCHrwLkU1G3fIfTI4U1glxU9qC1fs3YyZU8SBH/
WISzZe9bmXiNuE8TK2ivtZUD3IPZyQrk25/xPOQICk2PMucW6TaCT8x8PBWZOb40c+ndLZPtnGrH
bNjnND/ooo52GZDqe9Mvtx+eUXzBA1YjsFl1OkKIOoFyHHcNL3pHsYB71YZL9cCIzjo1mFkSbDTz
SwE9icc9jPozMWqkOEg83qOLISORwnvoiyXVvf8FhLD1HSEkYN0t12ZJW6s3OVa2s0jl6GbXob32
Fq/qbjfEe50bakTabreI0t8LwAE/qK7wdrBuFK0SE4FYgKuNeOvCEbMSYtB4Lyo7eK1lht6pik3f
02CEQMRdkePQ6jUB7MA5MbfFSzNua3tTDMGPaKpZnjI+wpnA5aJPmgnyYdWtr4t4nKK8OPgCPK9D
hXPoJ2qcCwK27QJYT3FASBfRRJ/t0g3X93EUWWqMktW0caBgTnNtW8/SFObtPAQPpKjcXbNZmLL8
uq6m2GC3jA63Gnx2kmxPsQ1sbh0Cg0O9IubatX83R3wbeVX0OzEV21029LdYhRty2E673rKmOTFs
Xn3eRPCJGZhdURHptofOco//n70z6ZEUS7Pof+k9LeAxbjEDm9zM53GDfArm+QEPfn0fy6ouVZXU
avW+lVIuMiMU4Wbwhvvde+7UMCxAnF5IWJsfVcmZHM/VRnKe5VZokndvap/x0BWfae+6FYJnbLoH
xkvrLSpDegTvGib8EpHck0tfCO7WF/Lk3HL1G6LRwZRNQU6Pjdvl52StKMKEmjmaoNI8MFtcwcaq
mDYZrRdQcfbpwhE6b4PWc7mf9XbPKarjNlHcisndlVTReEW8VdXwRDprA7GghJZo9uhy6qISqMbO
QYqHqXns7H6HDWSTmN+Eq0K1LHye+hsTjuFhLMbbeIqpFejIU/tj1Auo/7F5Knsr0KnSJHgAFrNE
olnAKedmKGuGq9Ag91mWx/uSwPDaQxtNNJ+u2bbmoFVGU6lOZas2Hvfy3USobDOqxeCWLA7AeIYj
6vF6Z6f8uTgIVKBViRt2btk+8trccJ1fGKx6+kdWeM+pTqZ2tXeLxwhw9A+iWgN/rQ+LzG9NhkEt
SgOhmBMD722a/bFYVbAspodBZOp57oXD5R8ea97tLGqtQM/1YZy6z27JnaQYKpt1bvig8ccgcbBM
G1Vkf5qyvCtzZrhEweG16d1b280/qJlxSADTPZjWeCIvvh0VRNlu+CxpjjPgd+6lML6WulAJV49Y
bOdsGHdLXsflfVPo8bbQIFMTFcWhSZm2C+tQYMdrL9cxX5M3GYD6eu1FlLexhqRSpCe6XhZGl2Xe
J8+JP13p2H6UdLAhUiCI+hJyG3pMivQ30/SvGgr4xki94r5audETlm9jhoK1Y2mMF0ftAc/u8CPW
/kHX9Pihr+LMxLGmXahrbhgXlP6EJVT3p7MdgwPAT9zv5xYyQuCO5SFJWuOFqhiS/eQY3zQuzJyW
+zjUODc/1DnK4nXC/Fn0g3+2mAUmsSnJ4cL9ZDDMTLNxGGDY1tkx9UeymvXGzjyGGd4YqJJwJMjG
K/hXv+mzPDumgjmIRwUUieG8vYlNDE1pCXK39TZDWz0Z5czFBTOWbItNj5nypovr/JYYOGs/KuHC
m0Fp4SviT2QVnxnWVDtNHt1sMQNQYb+wTPeJEx/rodlPzO5Rl9lVhKNOydS1oVZ034Zhnqnz+GbK
McAstbiYNsV9bxjfnQaCYMZ3xQR64iBWtMcml2wLV0LFulpt2EEJD6syw3SAgTzwF26XpSCOKUYT
r2Bc4w5b2+/YIJxQyvqodD//mebS22FJ+/F7WkeLXo/cpNhUtsXNeKIBTWeAHlPBWGW3HQPcgLkj
Rt46DQumXHEH5LTg1mJhYXxZ1/eBmHpXZAG43rceH9j1YYOS9upP803Zs5tJC2rniJavvWdavRMF
Kg6orVfXK3a59u5gchi7+exa6glyRg+is6u3PB3ByhSxsa8j9/q+L6fIatQBNDivAZMhy53uEtne
ioR6G6TngDaGLxfMWAC/4Wyu+mEc+sNcW9ulLs9+Zz3HXfqGNfk4TVw/eXgbMJyJzE+1gz0Akhs8
Vv2D0M8FRMiBedSmgo3rotMt2pFL6pMGuylwe+3i+vXvOj12g5tGBjYK9E1GBtNi/XFiOxS5vYu5
2IyABHKEbj1JIEfbj5aw35bhT+WW+6lKzo5keSExFgi6lprS2Ldx7wSml3F+t1AK0jsfYNSG8LHH
nBUMfs4khiryqz3knIrTLOKcb/670wGat3ZoAnzPGW4SI+Wmb82Rrz7AK2wEXzsZUVuQUuZ+GE87
uJnawdOHQ4lLVyPzQW4bEy1s9OE1VclJMHCc051XJZFS6BEmnqtcn9ujjl0/YBz+MHX+flrV/ZSi
sax+HTJM/uFl3aaD2MUleiOz7uVgd0LH2az9OC1Kre9HfGAbHg1MNemhgRjird4O2kWYT9pW53qq
9Z89oSKRa9uV5QI0eceL119iHZdvLR/MHqSnKIksM3Sf8o1b+ZvY6rYGlgBy+waKUXH2BlR3aPXv
xfDLTeWi6uHNNJZo7Ja9VdiR3a6ANHDElnWz1csdw9ND4k6AKFa92lhpD5SZTpjHTneQmcetbacs
UdYN6KSbRfcJlBjJ/eiOz80stG01v6/ATRH1mz12e/ekBi3nB/WXo6x++CoPhcln0mCAHKszr1YA
hWE7FdbRGeBL+FNx6RkKAmR1750Joos7znkoRvvcuh0Jg8wNh9R8SNpY8U0MDx0HjElOd1rKdqjg
jpDo79cUcrg+bE3AvYaytw7y+yyGRyWYpzQERHgnKiZsNY4Yy1KMxQbrzfen+glwNdF/e/BPvsbj
50xkzgHp2E84hN6M5slf1UW24rFpFDqjGY2avMdmcqJO5sYlkDAPJidNywdFOxzlYgRO0t1bvfmA
IYMZbPYx696dRDbWfJgw2jZd9R1khmDksy+t4aaavSd8YFOEb+/nupBHFWweVs4JfZl26V4+d7V5
oBkDmaTVIwzdPp4CPL5pHPaeheZQYc+Xkbu8Wmj0rm6VUQ3Vf4erqURC8bpsT4QgDXU3Azdg2zzq
rUdsAqiub34n/VedLtmOI3rKo2SJkNaXl1pU78bifZjUnh1ttwyvAAiGVqwXZv4KXCDMfOdgXEct
NYGPnHWBiZK/IaPHjgFKJhBu/Cmh7YxTeREN/lteJBcxW1QDqJM5GgpM9dW5EvHFSi5x9oHEGHhw
0IthN9XawR6696vPviothvPtRmv1D5GU0LyZD8NlgV8dFnoT2riTWvDhV/5K1MAIlrFZBKwxn50j
drlaQi/jC7G1J0AhhzrD/OAw7Ia/o8S4TUyfh4f0Y9WauxoQAKUQ7Bq5FTKzdbA+QZ2TTCU6K2a8
8ZFXHi4zD6AwFaHCY+hiY4BC7Pei2BXIastmYvgG2tWjvdC94WIXxTbD1AIfs1cWLx06aLa4+0z5
F3vpvI2Ga8sYkBQ+UfHvFsv9MpLvUnfUzrlOrDsI9cYrUaxPm+HqWIunrC/SqFrpNTAR+3LtCm+w
SDU0dSc+0tgAskKtyqaoPUSLYDaJNQOLBv6MhaXr+8cekN5L2pC+4r8ly3lQrR1JWCghVIjmIEk7
YHWpyTTS2rClnhILWu2chMWo3BZvM+tzkCSQfBPt+kg6Uwgj485cxBeo7myrsu7RUG7UNPN6ZFT4
anbpw2xb/WuuFz/5dS/FdadpTKWMGYZVdg9GWQ/NNrvEI+UOnXYE6Yz+jHMJRsMWcPBPRy5j4RHy
lXc2HfNCpigcygIFE0Us0PVmx84fkl27SdhK72gHWEPT0IpzPXX5pfV7f79ceczW39jM099IzXle
9RduuFo00cB6GOfCfoTGPgBWqNM36bjFR4wtn1TCWm4yyxxu0DWXDf0M6wfVbnArpunK8zC887Rq
DKM9Ij0bg0H9gAo/O5EsV+0GqGI5b4U2MjLQXDCqW6NarT/Issx+3byeGdaJEfvllWtnr95fIQ+i
RSRhxoTkgtGjeRrY1egNyMzWoHKl0OduV+Mwavx93qjR26JhJ/ZLRV0qHZ82I8AdlTnaOXYSAEDK
r4IEqFigspxzx8rR+66dJ1xJeNbB6I9xdvEzMXPp1uQBGARsI3I5jIbKlHCFCepjQ0VqiuNrLQCO
tFcoNx8WAyhA0EkTTsgeSBscLF5H1tGM7w2vA5B+aN4rvqJhQwRoxkizDjml7n6t0gB0DRyTtLyq
kwWHjdlg8eZwKvdOThnLxf0LF65yJzusg5YiNSYLA5TeZWQP2x7yJzvBAAOm5khGFJd+moQnuqgs
EOS1atxLLAnRZKRC+Ab5n/uRU28w9SlV88nKD09Ap71HOrqizMkbwTX3DM12or4Y1vXJ/ot9vigw
6Inn+ymYOyOjk4Br2tbS4uWlqzFrR47Fu9QXy/XYmSyBk+vtcKKLgg0MR4nbJTAwXM349tiWdfxL
TQ7lv3HtvqD2Yy30TgS20RktNG5RJwbiNh/UIa79urzJZ6Wr0O+xkhLCWo2Je7Wr3P5SLrKbDziA
HPWYU11k/HJxS93fDNQYzroBJlBK0EK9VVDgbyT0G0KBTjVyBlPzRvVetjfXxjEeOusKzmUlME4x
/aisTJnqlh01p2W8s6WHpWm2OFkHiKrX9aytvXPueF4bONIkTj8plYMp4j9xJPBhk9EA6PBdQOsf
zs7AnAprl7b2RMsL+6uxacqhu8CXxCEZQtbEoZb4QCIuRWft1GTvqiTmrLdIO2d6P+ruLQg5uyWX
YWgPzMnEb93645dpCvN+MdTwi1XE2ZZ+YW9l38L+qJcBE93UvLcGeY5AFba5HmZ90c3N6Mcujppy
Ic5PCpUotrl2D2mWtwCU4uQ+j+M43XrdSkeSo5I+AsVmHuqlJCjfpdkbqanhNCncqyP5SiIss7sE
KcsAsJI15v5QJAau1dg/kE71H1tpew9AWJqzSVnDPSM6mzsbY6FjP7QjOPzK9l/lnGMvqWfzet3O
i3lT2kMvA6cbFgQNJPWjU1Xt9dufqbFsM9u/495kb8D85Qd4PRhWUrexAjsu8KQBcPdelZ3KP3rv
8awDHcKRJ9L6sUaXv62zXovoeTJPlZVwXzBuMj1F7XILzhCV0VZMPxZWOtXrgtxSmZiPBSj7N59r
8zE3muQxlj3nEfBPPhLWhMpmcxi/VJnpvzEAZ/eusjj3twtex8+6LtPdVHEnzofB+IZVZ+HpmYzq
JS8WG3kx0QRB0rS5rMLof42kvuU5IqUp2/yPlnvYAjDuTTRvSVxX6EudE2FSu+glHfFhzfrCoT1p
x4e8qxjn0IBuvYsGUDtzIcjyNxK+/KuhWk4ziTtQiikmA8nH4Pq2WiZp42Yk9kGnllrR+vB1PKO1
zsw3Z33aGz61mkVjcUi2bmEisVyVwtq1usBPBJGnjEY1DHvkN3GwVWLf9YYXc1kTzUGsH2kPRzaB
7uwJ/QbFc3Fd9QgQmvwjb+FROKuIILA3hCAJcm4rzch+jWLliINFZzmaZZ/cwX+2HmdRc0GwaC8y
obA8KT0l3Y/0PAAQstWZxK/FtbV9WAtruVBPA8hICu9kw7ehJMCS94IVhmMH9SKzehIFyoCJtLCn
QMwMLNlomyS1aT7qkSL5LnR1KoSB7uLR5VOKPMZmXPF0zzUGDjtGSZUX6r/Oesl2SkEIr1W5BbTx
1i32Y0/j1dzsNOWfVJX81Fa5G/AuaRxtXAbclb/sQX5xqIg5dqxxqMfreDN7Qxw0GUzI1mpMHk6s
fmCLrg1e/XS2mpkW5H6xufwU4seppPaaJ+DIIr2ZnZcCStMsjHAy7/AtZm/OkJ8Wr+u/1FrhWlmU
+ANtH6vdgmmEzKbJSB921m9pifLdsKR1jBdt6yl8gn0dg1tDiXH7/ZR6rX+QpTZQxN7ijqAxpa9S
psG++Va6df4jpJ3eFsUqvq3V6eAFuJC73MIqn8nkG+9O47cXMegC8lE+aJ9J38H2dDV1oMhifDJI
mgHKorPuFp/kej+7MkZuJ3H+lfdWcTTpMon4RbvRvqJ7oRL8tBC2b1JOSOS8zasnUtKhk8+yuxV1
We29ztZ3GS3p3LncdVdrtDiL+l4pdKExPi2E0xlpplSypCp9W/rK2NENYm58fSS/2twmbIHbuM1I
bPoJPpkk8w96LCI83MdOh/PFRo6h3r++kiojprx25+nK86LRjmAADhzkrByjQeKEVmkQ7kzQdinc
cV7mVYWqFvvW1NIf6WLztprhJFVWhAzF5b6JHfCLq21twTbduEx98Sz6j5UGbKSRw7QfaIPkrJCy
sU8hQRcyCU38DII934GUzm8aavgC1UonxCS83rlD8461/Tef1DavBu4qXc4lq66PIxL8xpxUsy2M
5DjJ6kUrtVDEnfh0l9EM2zTXImfkWNCNO2J68YEOBYSY2XnGwyYv/RS7t2Odo7RoVR+hZYULFK9A
87QOjtbY3zqt/TjNCUQXfW3hhLrxl8lUmCHEdrblutMb7b1rUS4bpSjg5DH226nfaEyF5CjckMxH
bs9cLnxz39ZDtVnkdB8nDgCxms9lKis3HL3pVUFE4D22L4g2+QvHz4J2JiICLO+7OKOLTCXEwmtv
efBEvmUeFCVl2kQTzKwQ9+Syb8RkH3TPMQ4+Iu9+qfvpfSHNzNG6R6zAiH5X2m8EyHYDnWQJkm64
XC83wlnujcKX0ZTkp3ERyV6uSqyBV6xroPfS3aiKeDGmVM6/lnkr+mvegGyrUfAuNXAFy2sVnptt
vPnbW2cbwUOPuF63ByJ2U7CgF85uYTyUMACk7lahmUwA+owuZArzsZDfRGWjGNAe5auF90jHtxDF
GDbJ0NrzHaFnHg/OYRtgbwRtY5c30FCHQcl9aaE54h7o72eavTnZUtDls5F0npNHZTWWN1VftI9+
rJ99/9okpOEjNpYbM1E/SrnHru3oVHFv8jZ/8f+S+mb5yAleD6qmKu9bw1U/CcKdmaf9ZZg87SMn
J3vr6NRZrqof96y7Y2iXZXmiYirn8MEPM4/Neu+YxZccydXGvGkpU8UtEBQ98IYiYZ6TXKo+fbYQ
7/W8qdDtTU7244Eo4Qawyz2jwX3lufs0pT5o8hS708zxS1T7YuhDgle3tS1xg+Vvclrd+6XDAtAv
9X0OffQTTCDmX9+kMC9mpeO0pJcnn6pGkAOmBScKgltZwnSYVyvonaaOhEDHrJiu7CZZypvZFUcT
EW9D3eFliIfxxfeL9JayvMgGD/oAyRjJTcIQGFtl4ahf1iD1vc+uY5x4zeib53k2UHWGKT7ojYUg
doVj6B/LSpCmhkfoZT5B+3HezSIxImosn0aWkq1KVH8c60p+qZzCM4faFh4KsmQZLot6vfEM50Eb
jC9TJLuSJZEi1A3f6FFIPNT+Y1EzrUkyEnCzeQCod0oK62DWnM/95qMl457V02mmWo+DOMwGipeK
cFiRE9u2RFJnYfdLBcG11b/FVG/bkp8mx0kLceyhxeqLW/22TPvtAvM4QNp3dtyWlr2T6mk0meXL
gvg4paZ4Hiv/OCLkAfssg7H6SxbkRVCpObwocnuvin6fomPaAogAwMC8mJEBSOvk9t17nqQnq8kZ
EjDZxsMj1Ri5RIxD9uVso+vzmzu4r0PVPHKdLZ/5cTB62OAWW++AGzUoLBRjlbRb/O83woYh3p5y
BKS7edSzaFzs2zz7ITCfE5ga0GVgRERuTY6AC+F7Npnqq++VfTtls/wB4zhiQ8yF2io1XpX0rPNp
9uEVhJ+gIZJiMbT8ewwXYFXpnPJfEq4g2onJOMaKxavfm8S2P4lSZG8lf0uHX3R9n7xWhyHKua0f
QpK7HX1NWlltzXqRHGFgDeGYwZ1omzOqczxMgBfh6Xptqp8NmpXWbe8yiLJKff2m4slEg3OqXw6j
CfPDfNrQs4UpDBJXkpwSwdASMfhXX+Amcg7KZDPvsLQT6AcH8y7GeZnPsSUWxM0h7zUGhxSfl41c
/j9pS2HyX0lbB0vE/2wC+ciqr8+v+fdfDCDX3/L3rK34Tx3Sl4XFA3SeB3Tqvw0gZLFNSGq00RPj
di3Ac//wf2gYQBj5g46CSQGvyr6Csf5uANFMPCUmJhDsH9eGG50k7v8hw01+918MIDa98RhQ8Bdg
NHF0Erf/FrbtwBsvDH3gFOCkA9/ejLGsH5O2Jtt5Vuua06THzM045zE8/84QzYm7bf8EqfnKBuUw
eXWXRBnNqhtGhnNz8JXec1njsl1D2xyxvBoPi+u92j6rwGCq3YCDYYcjOIDPwvHF8zrOrRpD2jpN
JmaKCEmjb8OauFqaW+bXdM1G46heWCHcTR/rqXaPIY1oBZsQDurWWupvvJKYUnG57nuHNl8rZQhM
tC3f4/qaHlvLS8ZwFo13MhtWNzNG/a1jHKJ1Yjfo39wFSt1gpG+1b5YhvyAin5jI3fOVQtsbMUcw
d+HkP7acXi3qyvhD7zAswPyp710CE52g+1lk6XhylyR3t8tCIQ3cCjPO/giojUC+GeHj62uuaJVG
6YdGXwd57PXCuclGw/7s0EGCXDG0Vrr1SFuNdpiXYt5JO8FoP3t+SFlCGaUQsDI3Nzj32aMbUUVZ
R/0MiwmYEfKWmWUR4P7vypMzkOAFY+ZCvEQnf3FxrNmBMr6Ooc4CGxRD/DzWrAVMejAScL1zCH+g
bNBDfEcLb3uQGp5nQ0+HWwO8NEMQ4k8aihPz+qLbGIKWv1yT47ZDCHqavBhobDvV8rufjTVivm28
rUAwTouTig8u5tquyvtqn/L5HTzmC3yBGUIqOBBcBa2s2620oKf4Me453bVvRjkTTiLMqlAG+qgw
Uhz2+kyms/X1Ng0kYL6eHmXoATbDxKcZFsnGk81wXHIXphdI1b1Lyg0r3mhzXm4pmAOkHejSxn1e
jnyGDhCwjT2U7ndDWOfNIxaxL7wFMm6LlmIpkT/lk6tQr5suKBwS2UlVNEdAXKh6MQdS4RMg6Pip
Lx6DO+aZVhIzWgSCTHyl0CKiSdbN3OjayeE+MmyrZGCrKBfb2MVU0X0u8zztFkh4u25ce5pU19nZ
i45mg43IJURAKiw3pR+z4cH9OpgpOlq+emzZAOrhyGYchfCBBwI57judtC9j8XduvcQI7cOsvfil
QVEbbssdqQ//s6mH7lmzUuuRB2flSXELMlyFuuecbUfEmvQgdeXwDV1cO1LPOz0QQNNIt2T0IxKk
tmublijdGzZ6ioETvSO9mTuDA1FciQid2Qh9X/SRnegUVoEOk4jdQ1oFhQAp381dt/P92jq5+XKP
+gYVqa6z+5oi5klpt/2YMsermv2g2dVF9c6xheF+w+lyL+eufnSRHHY8BhfXdh5zv/5sTCxgWYcT
wZFQ1UDx84FNH4tJymhtkgdrsr5WO0G3yK1+l0Kix94pikdDo8gwEJlB6a3xRsTY4SAID12AvN8T
dt9PbvVZxKYeUaBgXFQJ4zrX1m/Ra9MXjPPbIkbQbZpdu0BJgaew9eLkNl3XZ/KW0J6Le0g3nxAH
3pbJfY7h0A+1VkWerMH0NJxzKbByXH1nO/0fUKjJqdHtN6OcvgmqJAFIIMJPZfKFI/7W09f0g8QH
Vue1dIOVSsff2Gkf/NS9DE3VnQj9vcLjiciLY6TDljQ42QlbwsFJtTdtmt0709JglmXd6wT7jgBt
0NI6vGna9C51u6NoXS2qa/2ojeSNYDXe0A2yQ08fAinaSMuSPOzg0BTc1a+wOusRKXXYlTlVH4Fr
rNmT6mz7T2t1ZaS5yaOw4oYJ30KZI58fLGaoQ7V/SSRGE2p16w3182uwuJx/LENR7ikwq6+jF3rV
jyWKNhIdUW/WjLO3YD2ONZ/AttOYx8oyL36SukGreXjGW3/d96V9g07B7Hwtv3Nf/SIq7GzNRNe2
0rOfd8csR11Xlgasz06/cQ6Qn02evCvLQe+JI1uKTvT4LJqu36Yze4rs3d8YMA9DFOc+necnutHw
8xA+Ic1ivo0a79OY5bcVc/29SoEnUQF7P5si1Mnll4bj/ymSlLBFIR2ADBiEG9wHecbumTvckNDW
a6iy1GU6tBS7GfG8ZJUGmAJI3BYQeSJ9Nbiq1T3lii7jPl2f9cptgx6vPLttjQ5Sy+ExpT5psyDe
jYMxhTEFLQzOh/LB1/jSRM/vvdrHFd5AKXcGEMBvCFuUK/fca+Ky6H/WAbwfcobc+abW7cANeu42
meY0P80w23zG5Q4P+LpKnayA9OcIJjG9FcvKMCS+zgw3XTmXX6MEyNF2/Hvbg7AfcT+M07xHXuWW
6zr3Yxo3oTb6xHtkaqNqg4RiolwjGwIyp4wcczy2AMZV9MrLDCQ8vdDbwofj4dhdHfFl25f8ShKk
n36n1d3KxAqkksNoJTSkUp8dUySc9pJKAvK7JFmSoYPa6CytCf9CMs7YTtkwqafKYRs8wlAqutCs
IMrDjVKj1t4pWkADQmEhIXJ4/rNRRXmNKz+Lsz3wU3L/zac9pmHXE3f0Gy43GrOF4l3v8DWlYG3A
N1mvCtz9gQ/mTqcv1WVs7ze4vVO7C2mMRz5iZmwVWx+/Fus2OwDxlEnfWJlx0svlq50W2hUYacRK
v2+JH2+I2N4ZRjbjkmBnlTHBoHXq+Bk7rPRxUf3xdGxzLm01gXMNNPEV6vhaVl9tx2VWWyh+n/Rw
EHmKKcJjlHi1wNNLjkA11uYTvh/eTYf2vmBtysieta+lUfmt0wz9DhPwG8UyrJyDTw27jUahXQdu
S+M8Z91yBq8v91DVG2ZDeGVKrSccr1ctRjGeUqugEmIulnUb2wuNfF4m9lUGxG6jo1luCyuZz9QX
pycD/yvqbl/spmu1sD7U7+LqmMSQ7KAKxk2Whe0s45uG/pSL1cO49my6X+euWk8IRPJxAmLmghGI
utrTbpZJ/umqIupoFwh1HkmtmqcDxzDnIx8MKkVzS+LcI8+3g/gYGT2SkYvDVnpby1GvxRJ3UTkX
SUi1PI0XC1WrmvNmWzgA9GShOpDs6aZvsOt5KVN822FGMNtd9jV2cQZZo4O05rjcfLuinz67vN9K
13Q43JAiY2Nr64WQi1kzMpoYjfrcMflSNblWfABNMzr7IuH7CHONcXNozqqgsYQxndbdGx2naXJE
ZcVuY1nt2p8aqYD4Ql5S/UQmqiOHVEgK4mjlLhrlRbO6NnmbyfhGbdwyhtq153JLfFSrzp5W4web
dGEkB3xv+r2eG1DeKssZ+qiCAgKxMlmE8TEIXR066raGcttXBCKela4V1kbIqkgv2Dv0DFeEtbi/
bZ3MXC9FKmKiDKU7y11XDPNPI3HqMDVYV0I2eEfwB9LBo/8og+JiWgKQAanoTSeKB8DPyPSomVCs
CISvlXzSwMaeqE5Ku69WeuOM7ArLe79m1OogyGhr9txyrD2SaVQgLFjJAiWYfu3jnAqUVR+sI8Ca
a0CactnTgChqh8zc5vgDK49zynRPkUqmf3vqLzP56OGEWSF9GrIWumkts5AWhXpEkp4ydRyz0iAx
LLx+b6aa3RwSKp75WUcrY8Nvaga3K3/Ep4fDkEh5tYwdrrnOoQzdWNucgsmpItVnO8vEncSkz+sg
9Lh6Yhxof/nk7XT2PcPDq7c6+RiKpWOQU67LUI+EVFbKTRxrXc27fEJKOUxTzvMFiAj1Uqb18FEv
Gtn9hqGTBuK2xbO8jFlrvs3JoLlHsIKk3+bazKh1puKtGDAC5X27R5pS2gOhEXyhleq84aHOnM5/
NVw0N653S6ZHTFA0uePt0lFDnHEmp9NlDWntnE2NAbuZEOGvp77TqJhq6prNXybO2YWfKI7KgNoI
qjeTOOG1wuH8y5rR/4hJzuw7hJpdtiRl3xTkctjxYj95sWRtfErvytBt6rh/9qDwVFs2hWrex338
oEuDQeq6uJk6z7BysKc0q/HjCUCGO10tOrlOaVzH4+QTxuW0Ala/aJLtD/ui5pBDkkzGdFL6ZGbT
3ptetEHquPFypeo7vZtJHtfVwsVY5DgIStkO+Fe0AavkgG1+nOI3nDvOQwYr5ZCVlY3Lgt2mh4fI
PXbKNv2kiq1TE3vP80WBDb5e7ExzPHir0O/cTi/uTL2fNuWMgBn0bVy5ARiB7v3a3nTn01zyHqfp
Mzcmnk8DmzEVLnWckrmg4X2kVPxtnpz81sgwSm10qZUcrno50YPkkMRLF6V/+qUDS4huVbydrSv9
fccp/JW7noQF3CmXyTM5Cx1/1zKe4Kw6TB+GLvJjRbTb6YwYT07cS/844S+hWsaZiicGzZ+yMJ1z
1vh91MUwR0fPuqzmNIYlX0CdjGczJ++Vp/k9I85N6qFAHysXOzS3WKO8ZdD4h6qaYYsRo/Cjhb65
zSwcI+w6kofTRPNS4Alv/NQsshx/iTP/zxz8D/Ma3fmfdarLZ5V9/VvrxfV3/D2nhBjlGKSBeO2v
WpCPSvS31gtaWBkqu6gcnk0pA5TLf5KpnP/0HRQVNChuOK7lQDn/h0zl8f98UHL2tYrZ4Q7zf5Gp
0ML+KaXkGba4/kNPAwhyZDT335oHWpO/9GJel7+pN+6ZjnzwDjahU3jm/9Lj6Bj/iubnz0IS823D
FMKBa0f/MH+Xf6IaAmk2lj65Cg1l7wXaOHfRrPNH5zTcaxtZ4wrGajAPG6wozkWfSvrfHTU/ulVc
f5K2rS+NPpN4H9Pq4FV2sZ8sl5CgiXO2TM1fjhPWvm3VK++POA7joIEEMJHsGdbeFWWMJ2BJvMfG
ay4pt9TAVrYfQln5XXo6Fuc6Ed80zhob7puQmChrD5yWyInD1pUEMosXhm8a/vVNPDnT7VDJu8mk
+D0WMTM4w3a/PBqxdplvcW8GWUxu9r/YO7PduJE1W79Koe9ZIBkcge4DdM6ZkqzRsuQbQpJlksF5
CE5Pfz7atU9LKZV0qi8bjbqqXdtmkgzG8P9rfUse0g73dFBUXbGcXNS5taqtdZCr/MdI1js7RHo3
WVeXgqoWWjm6w1CJSsvyo7Wiz0Y/PmvD5ylMJkz1eEs2dAPoWgqb+WyBMi7U6pYOqa8lxtrNQi3V
r3Fii8jwdgQDcgRZUZ+BIHTQfc2c6NYNBcfDg8vk3N/R56vlIkJO0hFs5wr7vIajctElhnpKyaRS
vKOMswIhT+KhGahFwIVAwat7dAbY9LYjJ+em1e79YHTIRwqKH8opaPWo0fcgisWdteqMpoOE1Y/2
93aqHH+flohdFn5k8syNvvDDgx0J9w4OgK8RPAVBnD6rzoYA/S04kNoJdkR3NF+boif0vq+d2DlY
U0MsnUFQHtAyFlfM6T75WYvR0ONvJra29qA1ycjxLwUsvQgrogoPBc4glLSkUhEqmSrKVtSbsIX4
XLiAOm9XcMMzQTBJWYXRwVWUXJYa3E0AflOd39o0lQm4qpz2Rup2T3iSP1e8Yl05P9npgKaaUvhN
HMV6OFGGFwn4s1ZG5dFAnBUsLHLUrJl3z6QM9lh8a2QXUTMxKDnS78m15y5o8N/WcWr+8EgHm7a+
26ALEq6GAMX0I2j5MvK1JWsGNukCZfZh6mPUr5lroaQQnI8ajgvzyC2EWTxJ0rjPLZ00YLh/3lBh
HHdhA9Y9dCT+3231Y0ocLM6dS4IldhK3cpDypapeUaepuk1X+2MbXjZ4zZgXmJTGsnlOag+ShI5I
5h4pgIm+LtOGQ2kSGrAWuMwrupWOmS8jLZ17tVQ+okNlj3Wxc9s2e3CkSJAdRHW6SgWk+c1odDwc
zkSACb2EiLyFFyTUjAknH4JVTdPoUtjSe2JMxNa+bAhPW1LOSZhFXMn6bafD+FhHgO7WLaTydCOt
vI7XifKYTRg+6N4nXbtm4Uy8VW/Ru5oMC8Nc3IiUk5scJnPrF4wZEkLCnrSC2AETFDsZiTXYNWbF
iGhvZaHU1ybPcZ21RdLaOKU91DKNq4206Ho73uVOX0C4GPTmOXcMNA9jHKt1nvtq3LVZR+ceExLn
VaGzDF/okMh+uKKphyV8H7Z5EVsxKFocTi5CKsJ3+sCh9k5IX7CZt9WTkbbpVR1EmVgVvTWh9dc6
CpQAiRHfws9H/TNp3Ogwy5ssSmdzZclpLoISKTd7FBWBcCPuD8WBCusrwzc9MD4GXRDgFBCgQT+H
MVwKzSoP2MpKzrl4ozlZtalALJ5BdDnHWTfxvWQDxVPCMRyY5iJW0aamlV5wpKoiyhlB55oHv5js
ck9qLYOiQxgFCbG1C4wJUlLnST1TLHvT77YhpxsYOlU+f0iAVsPTsRoRCbh+PzrrKdfbgbKcXmk3
pqjDpzahwb+gqYcE1Bn87iSJszYAaCf6O3TdZrozOBvOAYlTAAwfSn+46LOs8b419FyRhaIGO8Xd
zTwAzEav+XjT7javw5Q2gG6MLawvOwu/F8i42mfql3n2k5LRROB4YMpslZhVZSMrMIy+vvIJjfIu
YYBq8DM5xSMH5qTlCXsN/1Dvr32tD+MvYx4blLZ7d+7o51ljSiiGQZR3JR494SbsoZsCZICiuIIJ
PhvoTWSehud9oTsdRVfB3x/solhL1EkYjSCWOBLSiWdfb4aB+Cm1hMZJK2hwQqhoOw3NMJrSEdF1
JTSsDnKkDkwXCDpPtQpbLWBG0t2q+dr7+oi0BllY5t26Iy1mJudQVldlZfVi5cFUmnY5Wa0WZVeB
6p+A1Y6pBEk9k1+VZDG8GaN0diQnWO6FhlCUQ01vFqyhLLTqLiNqqNjquWnh+EDSaJALNCeIwK3R
fdInJXli2O4RZl0lDV/HLk9q5e7p6fpYC7IxMdBX9QbnpbFx6GbktW8DAymLupJPU9ea7U2pnM48
GzMX84Btl4BXBnAQkObADbjRadnwQmfUXhZ81RNzApSkU9LfmtIuMn59U2MboI5xTucDxkPkoW89
Y/7t++cW98tsTAlJV+0TXZwOHD3sk34iAXDVJJEweULgNq6gEmjtISJr8YlzYUgeY+FzwoyJ7XRX
7QQH5QJ9jPloG32oftZjFUQPJI9n6sxSaRWeYs9zzX2i55nEa6L7bbTsmUZ1EBn5WDlbhsogu3VZ
z+o3yoX0Dw5oZX8MdgYsb0Cr4cs4+0L0LtsFdimZuarH0pfMqZO9U2kZIXbJ0N+tiEWWS5NqwyIY
JDsOvAg7G5eZNJ38vk8qTtRBZpfrmGg8WHpR+oU9w/DTLvQU5QbTFrGDyDlAr098yR6q1HrIzwnX
ijamml0ZZWcz52ol8vuur/aW48zOWOAWeVDZK7cdS07WxXSbJ5IyrjJw43gtxSCzaZPFaLdxvgDy
pp3lxuBtaxMWkRMTXYCW/osr68tW2Hg5pV1dGTNBrGvcHyVYwF3UklfronRYJmFQbipKAxvZDj8m
3Dlbx0yBuAcJRri+UN8qyRnUH5DXSjeaO5qWvMv7KLgfEkQ/C+4VlzpYMphaTWr6NUock0XOHNlk
aqmNJM11q5kLu7MQxa5hAMAHaTJlMqCRhOqLWoXOKrD8dKO7k/ZEJ+uRYdJcDJahUdlB2yPJazkD
84mCzsTCxGyV1utIqOliLNJkxcxXHipyPLfEDpFabVmnXjS0q0pLMio9QjsPHDNallWVHKQ71teg
aYpwSSgXRaZQr+XWa6KfKrcokgqf3poOGHIV+rGN3xX9hGmlt0lNGEM/zGaVptevsL12K9ey3D1V
WCApUZ5dY7AazwLDq87aVtZ74o/Z/GQUBkj8ofdARZ7plO1TW1CSwg1LMLNuUfbH4ByfGi1UWRio
a6OIyIRAWbrkdcZQosLqrgbfWOvtDWm5EkW81TymCpoD2tK+FewJAybw3L5K3Fx9oYFmf7E6wh7t
Dt8K++CVViJeXnhA4Sjx6+NtGgxTtYl867vNhpaOsjPs81xgl7D0tCX7eeITXrWa5zzMsu8LMbCI
u35jnzmTmW1Lo791B9Jhxg5rDqAucUgHF/9mVhU/Kt+kWdi0xcGc0nSPdAZQEVmeUZ+z38N4VJM0
1EPnguzgAh60tH5pms5XnyzUeGGhaH42AM1gYJO0o8zGjPeFRSI0evnCXyFqARrbJP48pUOg9klO
USv64vDLrFy2z1PmqVWeN9q66tiMotK7kwn8astJ7ZWGjH5v037EASV6TDPtqH7KKqI6878n+98K
FI/T8N8f7Df1c/4U/XFdqDZ6rvM/AL//8Z95+1A/tfHTH6f8a/NSmzL/Zb/P/K5L0uXMWUdeAgIE
6ce/zvzC/9MRPgoz1xE4siDCvzjzG3/atP8MnT9nW0DfwZb868xv+Zz50SjxPxqe+48O/K9VKZ4B
NkUw8fq2R6VHGM5RspmELNYWE2gqSOLNTcIW5LwlQuWh061gg8+TEd0SVPXiwb0TOjnXMl6VGSzD
8Shx4MXg8ohW59LAi6M/21KqkGTDLVMcpJVCoH6auo+1fzrJK0w6y66+bMyrqkVRWNQgFlMWmBva
0lacrLr+Hvkzmxp9n9WPtVltOghRzPtmsE9d0n0jIFPqMm84sQQSfziToTw1/ZvK8NY5GlhNztaT
aW01w3JU+bZj8Sk5bsgStYqP7qv+De752yS8X9KeIoXqmc/CJh7y0e3OL+HF7Yq6QvJjcrvutXcW
fwFeuCCBcqVtimV9Xq7FZXpbA/9amgv/k+C/WVT00ZWPREf9MIEYIDcIlorikDf0gDjuQoPTQB7/
VIO9t5qfH7/bN2Wd45s9KiGhbRmyTHDJct+sN9V6w1q1SBa0vbbBrthDqN5cf3zJN2P49eMVR2OY
JOLe0efRFO3h2ZxPS2vTn/w3LmFYfMV8jwJS0Os3aKhuYhEDVjW4T5MXrx37IqyqZVHcZvL+40uZ
fNhv39mLax2NFvC5btVJrhV+wWhX/vC21dd6N5wU2/4u/xI+hwfznJUWpM1ltA3bhbhhzu+/ffwr
DCal41/h64bNAYUEQcpzR7/CQj5ZS5kiZUUKb6y8W6QvEwe9kSIc3qYFxzLoNR9f9LgiyNB5dc2j
0YqS09E5tXNNkUD0UrjNMLiEA1jfIpk2H1/snYHqzkXYObmFmc8Xcy30xVfZeHT+qEogkyg0CyhL
OlwSrBBsEoLMVnkhBJ11gAJQnLMzy6dLhV3cexhRA+yaSlQnZdaocwdh4bkWQwkcE8f6Z6OO6dF1
TJxvTJYmvoVjyaBhawbzX6yhVsDPXpPyiQA8Dk4EdSjqkloMpam2P5ky5rLriynDpPrrWOy1hWvy
j/gVofvisehGhpKJnv1SzQagzMPuhkgy3n389OdZ4MVViGLlnhCQWz5LkG17Rx9UOvadhESB8tkb
jQQBhaPahXRy+6bW9fJ8rkue4EahaJfUsy1An5zg6uOfcDzEhcXqapqGhSqUkrt+HLPbVmbvQQ0z
doAnW2zqg3nScCBZK3Z3+BBQ+gjTSU6w0IA1D02XQTjIq6aVwfnHv+RoAgNYBhaMGGbB4+CFHz/y
CeRoHjZhueHcTmp7PFUnkg393qq9ZxG7/a6lt/PJGjxjz16+gfmiLL9zJLPve/xzPE8LWClaHnHR
cWB/nyl9Eys/+epiR91FQlB7NCN0BcjsPAciwCjQtFCiIrp+6mDlKSPJPwlANeaZ+sWo4Dd5fEMk
4NDjsFzjl4b2xdjriBMG+Tfv3w2X6ArO/CcB7ri5xx9s9MD7gRiealKMlTocu1XrV87lx6/CONqa
zGJfvHee5xDBQ2PTPnosNpkIhkbPjkOdT0wjPWlD5xTTAaHATxldsX0naKYpOoz/sRWFkCJxn5yy
968eXD0rnA3Id2psEYjcx09+2zwjvXo8fJQ2Q4UcqPkf53hODvtG6yqzQyom+mEzOf50JfOUaqPd
ZFcuJ+ZqQUEDFpkIx+GpzUjHXaUuugWEGLW8IDEyI+rBdLVi7VZo6NCDknf3D38lX5Izd3ToWAm+
H/toOfYNv6WynDs7JoDgdAAieWf0SHrx/jlLrRuNDVbCBjNfqC/6dsj3bQ9NofFaHxmIOYPYAyD0
cQkzNcQO/MmvOx72869zyZfRTXbPdMzm9/9iiIGvbVyF5XmXB+TjABlFS9rGkbmh0jcuEhm6h8II
xK6I6w5zSJ2tZegZFFo4h+ru2H+yCh3NtvOGgl0+51kWCpsy69FwKyvRtmWoOztCGd2FjQEHrZJh
ffJOjgcOVyHoW2dCB2Tokkf2+qaR4SpKo6G786fwWa+nFg0zmq6M4KrFJ8/3+PuhTTmXBtjOerrr
uebRGm40VYVKMQnw48snKIRy21L4W5kCaoTT5gIWmCW+SxRTS7w5NQWcusZFLb0lGpwINVJVfPJJ
m0dbGZ6x4bom9WJu3aIrf7TQ4w8KPBfX+y6gdvFjwK576StsbmGKegMBzxbzV3GCs8zf5FptfjXG
GRAj6Y8NCJ1XlEPgjFFS/9pFDmTWjnDRqYQa3E6Tt8FqWl1VLMNro5vq/cdP8+1745eTN80hj/PS
bEF4NVhTli3PbOJgpzp3Oo1j8DqDqvRdin37kyFyvBrOT8ljgBiOYAYEBDOP1BcfxkRuguf1NtoF
1zZuPOJ+5capQ7WjOluiTkM88d32suaZ3DmxMaWR7FAoljnrB3rn5cc3/t4741ysC6ZiUvmY8l7/
GojNDkokPdi1usSO1gfJpTXYzWUZkaiwonuLbSi2sVku4choP3K+rBh/ArXGydOpSraTbL8Wdml7
+64HbbilFDKUAIEhAmwgBIlT1dXyIbMp/e7czNZJjPHtfvjsczhe0eanSowbdg/6EDS7j/Y5qIWq
DrrjPPYiOJgK6Z1AaLpDq92u7Swl7gG52wolLbG79ZQCnXHV9uOH+c4o4oztAQpCsEV3/2j8t1Dk
hlQx/itSktEJw1ZBgubTpcOX+fGl5q/75QrF7bKhA97IpMa4mF04LwdRWkkJkEDXdlKV9KwFkHbD
dJONpwyqVg1BYSj0v+lB03zyoN+9sEfIvWdbggP30QwnmnLytarRdrodh6uiRLtL2rKxNpIyR5qY
g4FD1nc+OjI9/fiW5zd4fMts2kDLmiYpescyBr7fRobktOwtVYB0L+ldBWrUL/LGArEwqPuPL3e8
V5yf8MvLHb3MgTBu3UvCcO8MsbeDP2fvle6kMPQFYW82vPnCoGz88UXfGUHsTn3HMwyUC7Z1NIoz
usP0/5NwT6Y7aVaN9g2zu/1FdwlK+/hK794euYRzyqXPwWdevl/MQlgfzdYrkEo6nENWtoW5FTTV
vUtk3kFkgXVt69P3jy85TyWvXyCTnu5xOazEpjiearSYGKLQ4QW2vV/ulVuIVd171icL/byQv7nK
/PU5OkYwzlevbwxJb92LVob7YUrUQ4t2dws5j1xY2isw321C3Dza2xy4Jh9bZPTJTb4dpSZHDKxn
TAI2Trij5zqgAvCziucqCCshA5rkEpnF3VmWxc2FDhbhs33W20WXz8FG6jS/SGa/o12gRCZvAAkj
TyssMbVHplLUEpGUJktVBMNPL3fSq6Gj4rb3zMA4pCPfL2W+HDDuEH122Bfz/R09ftf1HYe9PdIq
QxxtS5iah5xcD1Y3j1TA3mpwR9VsNgFpAdgaZbI0YvbyqRDVwW+gqyQR5zEn1NQ2cJEEdl0aXGZJ
AoY2MoguKBt1qNCx3GW0otZNrsMaRiN8AuWkvEgtDx92niT7NB+HVcpJa9+OYXZhDIE4a0eRHnQs
MXAauuowjB4IKa91P9k7vP2SmAdNm9HGocHno3094HqCZmqa5f5uUER9mF8mHPCtfZdXXzDofjL7
vnOteX/CNpZdv4MH8/W1Blm4dVbn4T6O3egMcsCda4T6Cd3gHtZxetNMiLc+/mrfnBXn04XlkFpo
uDg33/gpacu2U0hTaR/KAAwGyAGnjYjhYYY6n3QFNdMN/EWK7ZyuonBPgwKg0Me/4e1HxU9g2udY
Ztgm26bXt13gxWwnZAXI7otuQXHrQaPZuHJm/rDTJ/KTxfXtLCxYZShUISTlro+/4TyfclGG6JG9
fFQHfPLV2TSYHXk5Y/tJReLtbDU3BkDAcmcWttWj5XRkTwfkMo/2g+ccwgJ0jnQzOk1WA7uFp8m2
PQiuHR2bI+oA+clc+c5edK5AMWE5NvUzSgKvHyxRe0KDmxbvy6IgF2CMvX0F3WWNko+MbeFOwD8y
7RGKlLH2CrDPxDB8i53O9f/xwLaoDxk2JzSbYo83D/wXy5GXSjsbIj/e52ZNFaAaILRpZNykvTir
I8Q7S4hpn1zz7Xo0X9PiSEgIASWI+d28uGZQy76ZqHntHUEbNTBkdMYutf9k7L4dTGCljNksbbP4
MVe/vkoSeAqHjxfv9d7316ZLlgOnkIp0Cr39pIz5zmCanyA1FeqJOjPE60v5teit3k3lPiU74YAv
4AaGIXW1pmSGZe0hL0rPgAvSnFZFH38ylN9+pNwom0KTEyClzV/l9hePszQKxc2Wcp83Q7oegqpA
TM2NDoXYT1jLPrmc+XYu5HqMUMdh+qW8eDR2y9ir0Jzkck+yClAewsbWto4EjVNIvAOeGHxRBBqj
EMFOzGrFwuO10SxawI+mao5TusJRquL4UVckmrZgJndQz4IV+9kAfxN7lAJ4wmKKKm/L6SjcakE+
nAWT5i0DSq0PdtdezjkJZx9Pdu9MuNwY8ywtybkMddwRCLGDNipvIOt7pO8qz8nWnlmhcgrycCuB
71VRM8c1z01r0ubWA2aX1ce/4Vc55PUyTo9AZ5tGv1LHink0Lyk8AGPvxQmjxdOWA4XsFWYAsPlF
Y9zaNjJ9DeIUgccD+iEbZuGpmdvenQFfZKt3XrQzC/J9+4zUzQiYW+M4PWlGtr3zNOGfahbIC8h5
8SE3OF+6dawug85DMKJpVr6wuv5ZDvdDg+BAEJm90yw//GTqe2/0OPAu9HnaYcM972NejFbMVLGM
ooHRY1hy05ZGvp6qMVpraUieLxgA4O/5+PDxY31vLkA7zvTmox+nw/X6opYhtc6mNrKvHGUv9GIo
qPGi+fJropM/vtQ7XyMVd5t5hxIvg3D+7y/uLw4bZci2ZhBphYE+SQ9PVKinG5MA3G0i4Q5/fL13
JlOTtZlRi0ie7/9omvOL2qK3wqAljwX1s4UjD5tg/cm4nL/po2HJJVisDOYZj6nm9V1pk4vTI5zk
HrRnt5O2Fy3bmDg37O4dHzSmXM3soXtGTfDJPvvd+6N4D6qEGcfxj55nG8qOMABvRv556gwbTnGL
irq++PgpvvfW6D+xnWdcMqkd7e/gGkRUNzS5l4NvILDUgzN8WtoOQkty6QRN+ckS+P71kAZwYKF+
Yh8tuzYsvLpXPE8yK9Y2PraN6agQIBlhCB4WgY/v7r23x26DJid7KzpeRzN2IoQIweTIvdsY2UnU
gyZv7ZyQ3GRa4lE4c6rhLtSAmX582Xdvks4XXzkaDA6grweNT7OnDnJb7qPSjLaS5PFNaKSommDP
naFlsi//G9dzmAS5nEFJ6nioVLnlZ12U7BFGpuAP0vw0kLy63m8yPJH9ZzW8d5Z9E8MC7o559WWj
/Pr+4M8VqHA5BFHj1KBtKbmDjJhuW8dH1albxdofjYIaqx/tKBlFn+w63pnU2JjrHPXmkq9xvDmX
Qe6ocXCSfcm9UZKxSeOQ9feBXt/u4wf7/pUYOtBnSPY5LnpBdU/8hLTtPdJeQqtiv97V8SxbdrPk
k8/9vUUYUI2F5YMyvkOv7PVDHaHXGQjQGDRo7h+JEQH1joCWgElZ7WOALMTBQmLtiylYsitq7ogN
/vToNV/keLpjB+CzfaQ6CyPn9Y8osRDlgTHKva7ZZD87DYur0II1srdpE7nQNFM3M3aM/RAQIK6G
EA8KwyAg7y/Tuu3Hj1/MUqij3+MQzEZ5nBMv5anjCo6lCcMwq4koRFkZxoIo8OJn1lrGuYvqF7qe
FYzWjoQK60eK0rECDxj0pwM5m/dNW0LkGBzj2smH+gxFJBwyAyDgN6KLuoPdd+J2tBD8IqNv04vJ
mwOZ9SQayTvtQuAqyX3X5leENatzVcJW2NDdzJ6DOO8HuNWDfT+EovGYRghXNlHDRuV0ZSqDwJI2
hXXOxuIqw2N8oYlISqwuWUsTytZHInctdqirCl19RKrA7HYRE7EanZMjZ6Lx6A1EQIkGJg29WTS8
TdpsySIr2fzYRLzTymo8LkrQ71MhJmLBMQAZi2xQ/aNXjukZcebRN0ubye5lFtFxdshMWCjl0o6P
FAzlVZhXzqleQyAeKhPqhyD86A7f4nBX1+HgbOkx8tvGIVTIda2oWUM69R+qsWhuMyo9JMbZWWdj
rWi165afHSFuDMG4TXFm3Gd6Hl6roYixfrUOoTwVhtdrrL6ltqXP5qH0B4GKuF7asEDL5z6Wt6Gr
uTa8jty4Q1CZDztzpNX6hQp7/1jpROaS7uKgGWVDY6xgA4nd/LzdcxgdzbjoSX/GLasRY5op9mAU
Zy23WYs6Hokq75JH8BJdu3ZYae7JqOnDVdY6471vtI57oNttpSvVxe4XYq8jiOsxlatac429Vtd4
eyTZIF8mkDi4mdCAYtwBrhFsc7vwnuIiG3h9KTGnS0J1A2KhnfoarqhhL2qkDsZ60ILJA36Quyx1
miRxSIv96Rq7FZ1SFRResk5atwO3TqbE10yUQ7EVIAx2VlQUIGUTB+u9TalJOvoZVsHyipgpIDeB
qug4uF3XXZb5BP6pbnzsJemkjBs9YDYB7KHkKdnN+gW6YSTkCekpCK010u0Xo9PrpHLFOoRsh1TC
ZYDR2lsZjXNWoGJ+yiv0usvWcgHchn3VVqvC1FMQNHam/4gwXaBSmibdQ+AalndmX3aP8Celj9yO
6CVCffXyXthx8exbaXst7Ek9THpskIrZDGJlIRDnl4TQt2UbInaHw2M/2m0PiTIYKp2oMDQ8PcMw
Qu432PW1quAfYBhCebjMle08NA1YXHIOo+IhgaEs1xqWzDszcSm+Tn0Gt5KopGwZxvPfk5J9vZwQ
BGFpwxP1WKQqTbc+4v5LGkskIeVgf+Uy4WyzQpZv3caW6x3yCqfGMo3BsC+1MCd7EedK/t3vU7Mj
bIesBUq8I2YaYaaCPB0bIYEyZsxLjUkYMgur8p07ZhGZkH7Jl2TFtKdIO4pqoudzNY7rNIqVwI+E
oQzskZNeZCJvLgoZwroSA5FrTAP1U9EM2TdNSGufFT7ifD1Cx4nUvmv2fj+I2ynJux89VWC0W6SU
hBQ8k6BZNolBohMgEA0RWZSq+7rXSdkWSD2+h2R61WCPJ6/a4A0Knnq4G7f9mDrj0qQqai3gw5qg
RfATZasIgam1ErE1Vnvi1tvbJo+yL2lfBaDHqnpAyJm19pXUJ8Hpu/TnA29eDxdE1ZY3cVMStGAq
hu5G1Zn5jI/P/gEJmAPmVIbjRS1rUCBaJwn+buqO0GcZl/EFE3jYLYkAwyhoTWP40FN3m5YMvY5O
SNcmpx3JVo9dkEeP7mjgF9KJ3oOoWROhsxIJmUkwCnxBepuX9yecjsRNqkCTLkb8OpgEnEbHS0mc
C6kSI0EN0nLTy0yv2ie7lCftFH/TYdSqDTjgcDZcAF7eJ25d6qtS66tVhtK0XwVGTSU07YYS8mMY
F9FFGVn6JjMqN98VGFHCAyB71wVhaGqXahJoxGM51VcNhqor3+v8x56HeRNmZIIAB+foKOXKUbNz
qmVyR/6aq1P8BhNpMQzg+1J1eM6Ys/w7PSWMgUMusYDLLM/I4yRNyYzXKonjG5mK8D4hwP6Wv752
F5SleE8TdA6C2Tof65vGx7KgtlP8LKzAJGyw1bKvGRrIr6pJq4abIqd2YYyDVq5IA8wxjeTsRUjL
sWEliknYVzNdaJsOpXmaVpAlYZoBnVqQVKvVaw/sFh5eOwgYTNHMba6gwMuFT6RDT7oWkdDApjBJ
EV20n7IGo9NQRZhi4MNBLEj8HgAwaAmwzE1h3Hdd2Gz7sMf1hesuM5YFmUknDGa4Z64oSfPOVV9C
jYfo4RIFVRB7rPjEMdc4xX1WVc05HqJW4YvxB/jWEZXnJSQFuLB9SUzc2qw6406LbO/Mo+NY/D5H
/iPX/Hn5nF+39fNze/ZQ/vv8R58KMt3iMGr/z+t/bX7/e/hcrB7ah1f/sgaY0YKbf67Hq+dGpfzR
33Ll+f/5//sf/3j+9bfcjOXzf/zbU6Hydv7bGJ75S6E7La0X+7X57//rz+GE58/BOfrj5qGP0zd/
5i9wo/Wn7lLrRAbjmggBZ8HVb0e8EH+icXfmdgLjmJoP276/gjthM9JtoBOq01/CGDdv7v8Sx5v4
6Ol6UKNCd81Jgvrcv+794vcelsf299LtuaD0X1td12RXb5tsKueN/dxqODrEWB55Fd7EbE0qW2M8
ktBo9GBtEr/+GZSC5hH2GL+GJmzIpDVIoQ+tAU8eEAwO62hncYxtyBKx7atfD/F/9EihU+LNFWeL
OpNjmKhGedd/b7j4z8fxOX45at79839xFf7fqDHdPynAEPVqou2cRU8Mjb9GjaH/HlC+Rw+UMqbN
Qe6vUeP/KUAoUN1wTFqkcxziPxo1r0+EJCbg2OM8MrfdON9b7tEBCb9o0Gtl+x0KWwn4vEudql42
daiDxB4SZErY5Z2cZJNc825IlyZIY0nSSe1d4UwNMWOJukvL+nvRFHWBNStOandVp5jaSBzVI8t9
+p8/mnjmH4yd6bl+fIjlw+up6l+WHFv/k/oxBn+PkzR1n3lq+T3pWNafmHGw6qCW+YWRZUL4a/hY
xp8ekgS4GPSRGcHef006wvuT1hyCTFqRVIsYYP9k+Lyu6QFWMBmHhqBkMQsF9OPWDHFlkRxVpK/d
qYh3WhVo95qyss/EtvPU9WJqmy+DkHRWHjK/euhJX5/i8TQaoAhs0tyD3N2PLnmJTj6jPzhVfRuF
9aNnx77rajNbl00+XjhkalATM5IHZ0hb7HKw3lctBKMdqfL0I1I2dACDqk9KHjzV45+JTpvfITAj
0As8moFj5OONmeTmGqF8sx0K+EuENvrUjdvhOYSOdkbqO1pglpbFiyHz12LwR66yiyKG4/cf/3ak
Bf71Iigc8coRTTBlHMuRc2n08egl5npiZ3LVp037rc3w1sVC1ZsJJu5yAm70kAWhBDmit98KSUig
pUi4IW1pDZdg3H/8k94ZGjZ9LIYaP8pBSPL6neGTZV4jjZFdEXvlxQCGbkOtJfs9H/ztsvfeZWi+
4jpj/M1j/vVlEGq1mdW0w7pgV7iXIEEpJvX15p/fjM/3AmQD2wdL7eurFE6ZV5YHKC9OJ5+Tbalt
PP0z0fQ7oxyRAPsBRAIG4oR5gX/RcCCfGKBvEnOKitFeWA7CybHLiyuzccKVmIJ2mXL6XH98Z/Pz
efVpMYN4uk/HGAU5n/H8fF9cFFM1CahdYK77tP9eJkVM5cgk3czPw++wIoMF2LJs03COX/pdYd9+
fPU3b2++OjMIClzDnLser68+TVo0NHhV106XXth+4V44Qad+b0D+dogwHR7fJJ2TuWEkfpUi32j9
QqyyfI0NXrJCG1c9UYsEQIXyQPoJsQFjGMr7wB+TtWXm9Rnip3CLwdZijkHlmKrm2TfBiJT6iN+H
qGkAmlYn+u8hhGb0rXZ/Es1if+XFcpPECZKVgDuCmzDgJvNGeZkb8EXxYyvnPoDoHC+0RG+I5Wzs
llNyF68725nZy6bVOYsOUs1X2qkxBAuBzaO208tBVNi+o9q5T5JiogCPZzewUvnTrSztBl3ouOkU
7n7c+px3Eybltayc7mCR9HIGKocg7XEUBGZCzRFV+jyGTfmsbHkm5lxEJT0xrnsdJCe9h+ALyAyO
GWKQ7onep/5BVA6IO4So04/JStUBXHF5ICZdfoULwwE51OKxWZYI0/A/mvAIvbI07pUje7b3+bfO
beslAhQiqErKWKeIucBYcnJZKDfEIBCMDX310Aw2YUP0qUfpcOOnY/cNysS4iiXiOsgw1hc99Jp6
Rfz89BAaI06juqFv1WUE4SxLKyb4jySKKygC3d1MSFmnVVySZOHa9ip2hp1HsYyYixR/31hWexPM
P2AXmt+upSXbGhoG2FteITDc4S4iuWftiNra2uUQ7jg/keLALp8yWuHs4dtRGuy9bq8sBXy4gBRp
NKO/QJc9rDuHuolBhtPWc8VmmoS/KhytvZBS+dSeCHlp9aLbFUR8r+A1gE0NrkelXYUK72+lE41Z
uyMN9mIzxU1+qmzjwerAFkHSxN4RlNYO4LC5DMJEnbYDlCO6hN06Se1di3r2ICXlba0qmu8u0TTC
CUCKKgZTCauGkzd2GWup+vhbagAgTvQTFZuPJBO0M8DgIk6aK0lK/XoK43LvF6F/4dReRhvfIkWs
SE+iIvlC8o+9Rkza7Szd/O7JHUnUT61ITxuNxM2wpXoytodAz+/sUlB4Dnl4qUMEnZH9X+rOa0ly
I8u2XwQa4NCvECFTROqsfIGlKEJrh/z6u0Cyp8kih7xtNg8zxqYZm6yqyIgAHO7n7LOWOQYidifK
N9HiM+0m0ChoI1bkzgQ8QUU7HOd+DimReyZwJI6+EIEM8VATvjkoXaYe3MFFzmKsww6UsRctBAgW
E0ZRZfQBbItb1cluKJiBklANBiIIf3oNWbjIE13W3xiRJrAiuMce+mgA8HS97xWg3kk7Rpeoyz8I
EUHCWobxWiTJGFZ5PJ9W5Ir01QH/jJUdpmW5XI+UpRF3QWo1m83vU+vnpZ0OFMK/9YgcD05avVaj
GoPVQUCxVndKpTtP0HrGiyhU99s4tCt2zeJ2KyFcqtIkfwvMOmCeB+djN37h4/QW3KOeMJuLFc+I
EtOvaFgjr6eIGyQRQ36jYnY+ybKnWhhXtTkX5yjnQ3O1txGPsmeL5b3IK7AelfOxOs2BvjI0eDYu
IAtEKuSDnEEZGvXahSPFjQC2XvkZm8u+0O1z3DZQKdwad+zavCjp/KU4ThzWU7IGRaEciMmsN/2s
fCqgPVFrumAq9Exfbhf2f14DlWTzXYBMUbm0pIyU3Wz1H9GicRNayZ5O2huNhNu67l6cNGmvLbuQ
O6XsuVe39XAxj8LEwOEyx7ZfUpMmg+2C+QYF31hKaMzLnbbSxmpXc1crAm3M8svtVFxmlRyWyHST
pQFUDfDwVfT2vu/kaWqzD8CLp8GGlWDGA0KYcnkfWwXNsIHVqeErrpvhpUviDrT18m1w7ZsBwlXY
Tm4aqJ0ZhYZeGR9WqcLtpOt0RD73RNDkdZmALf79s9H8IVvGps5g3o15Vm5Ji0Paj1lFyM1q3qZ2
E1KtWpddQT2o2gkz3W4KEyCmH+mk5WFAml17Q2sjsg5Tt1jD0bVGYjxNXrZrMNaijXazlMm9U6Wo
xY0OQ55flHX9MfWD+x6hYDR3Wq/iVxvl9DhAvP45Ntra8DWoTuqB4tniQvkelrcldZMPpv6AG4Mp
Qx4KAzgqN5FbA1kbSpYOLGRAlmWZnxUUmEvaFFRxJ+xwc7DaTvmzXSj5+2A0FpWH2pG8cLY2baAi
BgIAheQOj2k6lx9cfuJWKmp3Uc24YSEfk9jcLYmSXmDi1ji9Y+ryI0JpHPFYNMsTNOfJ9Jc1aZjY
cua+DBToKTdUOZx7tWHKAryIGJvjPMXze6JMjCPbg7W+wy2dY55FZrreJbjxMCG0HUXRmhypE7jG
1AK0sadO+jE7NNBZZWXbu8mJ6k/4nG2zc0cQs8HUVSxsRiTLWyhzM8AASMlPTLsVnacImV9QROg8
aOhy8mEqgNeAvAmSPHnSU80UM9VM+HlaCTZfNaeglZODRtxVx3vdqu0ySAvYZttIHOAcjmOYEko1
iWA75V15nYoMLJ1idVQPpdBnedJVe3JDAm3W7JcqyPNd01R0f6Yqy19mWxFJkKI/zANF1s4SMEuJ
JDaKSzxUDlKi5ezaKFdp2cnoYBM80vy80Gj5FUm0dQlpVDbHiPbgq9Va2ReTIbCVSmbSIs+yo/jL
tCsmKooobk0MswvQEFMx0++kMlnuy7GoAnqOBaK8ooClFCebSEC0JapQHHw0Ohow/UTKsri0Dvw9
vg0LhNFzCoy2DQfBo+PGWpUyv7LNzolmrzSqnmg2EHeYUZU6d7iYhqwGwtDPzF8qMQSTbBTj+kyN
WgHNw2H1RenrFMohTBgzTO3UOGVWa3QIXDUd2xNTlWycGAzWQ0kz8qmrVJZoVMrzA2noPA8Sng44
lc1JSM/mWrhrRYJMMKZ1qFM8ISjnN2aeI7mCDxs2ZJyhZqsxHDhGmzHvLIiWYQczuAwH0M67BxiE
8jUhGnNnaev8yh8ZD36eZPnnwDmOfmUxv4ulNS9c9l3rjwo9m8NCIhL/OfGa20XHse0Na4k+Sxs6
kHYN4bhvcUtIzRszkNoe7P8RKJ8WpapPJHiFtjRa8pwOgKEDpNXTZ4+gMw2UaMBN1OvJlISlqXWA
3Ule3ZM870D1gvlipnSkbLZjSbcZuoW/9aIoTkEvP8W9y3FzHa/gxGTvqOH6KJgtwSPN0IjacR/1
yrMWOXwQS6PNYwhwjzJ4XSabii4G60/AR+a3tjYIf44VwWgFu+6rKrcbnefbBIS2peS+MoLg9hJP
YBxdd666mDu44MbgFXHvvOGdbLncBcRi+uz5eAvifeo8O4WsTDKYdocPfJDGSZfr7usKlK84a5B1
hlOWDHgJBvrNiec6dQZpbgB4zUbFeTeNbn4CCiisnaYVas9zu9LljqUCc/GSqaA8ajRk+0XJVhax
AV2VkBZTtlW/2F/FYuV0UGFpnWfEUTfTokYvq1sI6+RydaShxhc28dBXk+I0G5m7eitNa84R6cxi
tHAdTijFwIkFJsBypGiVsdzOk+h7P1ny6K7Fw1j4Uh0hJ9FoWVBbM49HY7EDCbhTYDOuXsWX98Ua
awivaThRBhIgJWpiNzXobI5xEi5MCl0w8hrODUJfddjnphXdjCbcOF8v8lT1wMFhekj0uJ6x5QLX
3pu5y85P1zmsgkNupBUkzpxjNLPb6dZlv/QhREl7ZLCS7ktd5Hqngfgv6fvK8aUeTf3WoGvTBUgj
44/RHI0jADcuVbd08ixwp4liypJtSsUkbcGLN41tJD5ktfqZ7IS9dWYMRBIzJzDyneoEAJHYwPSR
0KYvvaRTDEBejegD16rirW08u/dVveo6aNMBTqU+oo8jZqm1N0OrSAXRQK8C6mgFP0nMx3Kg6wpr
YK5Irfpdu3TfFKY/UD3IrGUcpC+ap0WkMglHraA5BAu0SI5LM5H01vEbQ8XqZfQp2tn4TvKYoI9O
cvzCCJHy3TWVAZWZYHQrmLN42jt1zAOzIr7yppZxjeFPH+KXkgUf1KLaMvnfdY7C+lgxhn/TT+Xw
0SZTOu6Y8KbXaRkxDtLYdtfJ60SaP41Vw79e6eKjL1wi1qtJ79dxTwcgfyo4LECb4u4ir282460d
Oel9LiMdzotZI+PGBIKMscmHjbmpQegCCm3Y65EWWfGux/28iyc15UqPYfgprk0HsbTT5EmaMmZL
ZeWFRC/kIhsQUtfKY0K3wQryoXEaP18diV2woYJEs99dQzKk06NIldgmKrsSGeAi4CLazjCMDj6K
aJrupTUgacuYEr9MWCjYW/AQxRJBjBaCOUoeHm5pUXwko5vi4CzVbAi6vuuf895ybtEyGXztNtpN
D+nR1gh3iVz4iGuKO9Hldu/l8ywNz0WFztkljjaR7pxsPgYotry3NX+RI9OKQFYkT29FGY0YjTgU
1T2mzDZ5tMrCYJefJd+UUrNmLya3egZ4XQDiU532JqdecQ+ETmShEATcOeoYMLuLwSiiHRoRs/Hl
XNStH7sR5N9UGkiNnLjXfQUws7tLrUmieVOG3rMhaUaeJprsHTE2jLxqKABHciBK+yBy8HU99ZEu
qqOZ9vHJRlX4bRQ1Y0Q6Dx4onjwIl5CCpXxoMnPu/IGGuPXiOIPhTHw71TqFTjYuXo8PnCoE6m5m
VjURvZqSvOq51IvpjpnN3AltNgsDJD4p6wDA8Mh1zIZtr49uq4RpvbTfdHtMwXtny+JeN8wOKChk
6X54pUIPhsOtLa77wVzNIF4TGtul0xO4JW1h7leyR/quEjOs4Qy/ttemU/LdTgUPvAnsIpNoCU5B
j/ZFgyJcgWYXur1RfE/yNls9kbcxFilREGent9/cGjLvEa1DZIuCv9+3/8BQ+nXbjsaNkRTmgoWr
/VAGFpY72xiKJZoAs3oURoy5PjVT9Op23RTQLQ3tsTFL7SozlsbXGtmFQ9kMrS8QhFJwcntmSNxx
PnaN0iieKRAr8lvLSQ/zVNG/oJHMv/7M/1GP7jr97OjS/Cz/2Lr9pQX5777u/7We7wYq+++bL14y
yD82XrZf/2ujzhU/aRvrG7AmFAYGJf6r8+I4P9EtY5GmErx1ZuCa/avzImiv0DtkdmTr+TLEzG/6
V7vX+glSx/YXw6kQJ/jzfmjv/l27F+DZH4qa3BCMK9JwNn4oE8dRFRmzNMXBtBSUBfQaglR3c+Gn
SsuooJN2J9Gq9lcHMcXxwUo4JHWI1C8wUajzPKVY654V1XxJOPOSsHEbycor5z7f2T30Fj8jwXAn
KzbpvlvaI1JPS9HuHMDqTcD+1v02a03yNonOukcAzQbT49jiqkw7DRoxqrpxHtYJ+6UnNdxPKGkz
89SPc3wfs8g3PJUXtnnwlS0/z1TJMaginhSYaM5P5iji55Ypy+WgV6ZFidBKIiPIRAvax2iWe6sz
l/QCvTkVuGfa7WzV2W4Tcj4GxtZbizQDlr+8wx3kVI85JYg7s8nXy2YfPulu0R8iveh8FTMVkQ+r
uk60uXgbrXg5mURZrwQa+wMCIIJSzaT4tHA6EC6pVX9EAwlGSoej32LFoBaR1NdYzOZzXDIyyIq4
ZzNl3MU4pa5bu9RBq0vB4VfX12FvtrM4TJR+hyrf0ifmc2ewUWqdOfLzZnJQkcP5pUyWWt+KVKlx
vsTG1YwJ9Vy2ZX8nbfOhbWlyRRFHAmNQYWwjO/I7xyWGbZjXlaXPn9EoDK8Qy3KDyWM8UVKhmZAr
xmPj2NXtarbT6jGTMu51S3GD0hnbF1mo5qlFP5QDsGSyc6kVih9srqojkPH5sS5H7dapYvHEDtfe
2fSSPAvE1R11TRNORk421OBkNweLmvX3zdogTSJdnIMHdus+2PZIe13JazpAkFwTVW3PzCIeShDH
8JMb9dhkjiT/lBvnJFaNF2AyejAa6osSIzyHuGRcT+UYv9AXqAJ1lTij8rHl8d20nCRkYyME75KD
wQewnbkcPymtl6xmh8gz3eDoyvOMi5JwsIfeAjQY+rMJOWCpgOBXTIr9XtQ60RSAu8zx16618QUL
gcrkFHPEVaY6DZnq0/ZI93iQsD+HLpotylkfyFkS/RzQzeX4yCldtZMqDnGBLYQHfjlcJkuJ7tPV
xKG2Ulnn543YVPvMQ+m3JL7jLty6gvVRFsJGHGRmsDQbgFPYQkrtOran9dk2Fdu5qYtybA5DHGtX
RWeqj6lrQVlPK2cKLdnwCDRt1dDuORe0NgpqHLMU09pMk5uYWyj8zjY+WXkO+bpMzJrZ/3neVbFT
0ljSDOVOcKwLmKaw94RLtttuatXrRTHlS+xmDdUF4ou8yZqHlKlNzp7IvtzrkdWU1MbzKtQmI7vG
iwAVRZ2qMwwig6q3UlJhM/iK2GUZbYIwMYbbWi2IsXuZKE8k4mlPjEPHdlSq94ZZCxalljp9AgSW
DTIVlaNl4vnGHqT9bC9udBdrmzmPiLN4lPBNKSUXUmhBwgC3HUamMtcensPutqXvRPk10hD9WUkj
8r2CbuRzUOziaDn0MbweP8olyST1wCIjk5elEwVbcv/24NEBrG9XwUG8ZlJwpxBIBbGbkNhSaTIc
G6u04Ixk2JW9JiPs4DlAtSfW4Vh7k05WS791p+q0EPplftoBmSjTmTs1Y1r/wsWFkru12wgGLQqg
IKcY0HoAcN2g5elSeUU6Jod+TPGNwsO/SLx615EFJpxCa61rnJlGgdYqVzVfcjoKqwYeCvnP0j5G
ykQ+rYeGf2NGmn1FhpBcacEm9Ni7i4FrEkmGOycgY0U7lHek0KT0XFUqR02Bm+9llZOeHfaKV9C8
u5dWzuPC/TiO1cZovq978WRTK3mwwKl/axyr/XDwxZPfBQxyGKN58+LyQP6PtiasMvzvb/cl++/1
luLqf/xF2+v81+7lf0cMbWvO/82WpBuqP4aJtl//65YEpMVPZKUN3eI23HYkbDx+DYNo2hZOI8JD
t/031Oq/tiTmTxByGIFAc0AojB0NG4bftiT8HpKWLr1zJqjNbZvzn2xJfgwhbEMWXJ6kSpiEZiLK
YCv1+17y2igEfrSpPK4pQUs9flK6fIHHTcMUBcMzDoMS5PdVPh4btcyPNhn1w7o2N4ubvf3uI/uL
PMQf90YM620/CVstQUBm6/z+sEca+iQvoygtj00+HVl3OS8II/1muo32D1X6v3zTfIaQ4ARJHBWp
zR/edEsfUU3KgalgSjmJUYViFlcz4f4D9Bxt10QUJ/N4AkmuxZ2/cgwKra7IdivNr4M29G7492/9
hxDK9tYJKdLjVtljskfd/vvvGvo2TpDFVdXiGDEnFcam+zo55db/M46JNdlBWedJIFXr6e9fdnub
v8sR/Ollf8hhKBakNBQIxREqFgUD02T7k3Nc1Rzn7u9f6S++29+/wR8Ta4O2JKgqteKYUN1R4nSP
7mHkuU11Lf3Hd/ULPuDf74urmIceE9K/fJh8vT+SF6PO7dTerHPg/hG4HDu3QXLA8m/ZVTSd+cxm
a8/x82fqzWathHF+Ii8tQmk4r2Lpk30577ltd4x1a+FgBPgBNnrLvpDkPMqyym+SmrFyoxJBE1NF
ihaQH6pS32+TopehIrXZK8aHmSW3LeUJr840FD+qzjdIZUJoB7qUT/lqtDv0sU8ZtBR/HIc5LJNu
ZKjFAWqRRt9YIMY7i408MUDHz4gjBLNwbtjGkPvQo/q5kwYh7GGsvoleuVkonJ8WPXlUF9JDZja+
UN8APZLaYSfEg7biUnWdOLmuZ5cBEWPflyXn/gSufsy2X5vzkzaQkGGncMg0juZICi2/Y1rQRyrw
ZNFC4MlXTmFdRtqDqzdn6lX57ZSb9Cuks+OAwChJAge9I9lcmNWuT7FaVPFXq820xrfJPINOJnQq
f1CSb85q79Zx2NW0M60knoJOn0PGJZ7UCaAfdCMKYpoXq/u6/7TEpAB3AVTGlrc+DjUR61jtiYv1
Ln1ccWCdeB2hVKS5+J5ny+R3+HMoZNAjgsvhTyiePM52bGyG4QDR3eGhrj9RrttzoXwoEV3pvqU/
NRRvDkgIHD7seSTa735lyz2QrSm38gWOoBKjR/yqykjdjz33SyfzzOt6JDgQSR+6bjslpe1NHzsF
4QNTDdGtxKHaRxdB8ddbDH5BbT3bGteFuwxlSAnOeZYDHmGxZKR3VOGV7NGocix7DkmsOavOVrvE
17KMEAXdWojT7ODu5j54RpnwQYLZfWG2+clcmW2pFA6NS2kWweZNrLC5OS7bgMaeD9RNQ2ba72J0
BcxDzWHVHhkL/ZyzEIWSN+TLXaGp2CXZy9kJoPck0QMlQW9UxjCs2/ScaATw7UgNVme6jxRxNydD
4w09M1C9c+dwMvDQ9ATqKAV3TRmuMr1fMwQdczoF6lwcqJo/I2l/zMD4szr7+qjSjKH5mL04VXfu
tQfhVswYfsUJcX4xkz4p9gU+Ciz0BVZGWX2oxhqYY3d0ou6appm3FG8NTeeU+ugIGSzWHmIW9Hoy
wgraKQ0sz0F1Mduvs7atAORl2ugEjtRfiiHsGaKZ4WKbzcvM8uqoBP+5/eL6klY7S/NU0zqVfb6n
cCkUJp+wdA173chvBsZbG8pnVkITdx879zHUAJ0gALYKleyMOr+x8Rwk747Ix9De5s24qzvGzlow
d8u7kbw3w5dCBmeYED9lnp190Tmlq4KR52lN6HLPwdxw2YoLhVz+cfZdpTlYSTDFX1nFKTL5eYaY
jKWrkV8p5dRkCNZSOUsAnk5zmsv7SqeWyED1hB+U/uOE2xArsWHJG/xToa7YwUy2SKEKkSQdI/JW
qLivyfBWzIGND3YR3SnKHT992Xr6/Xw/AymYW+pi001T55gejVAjJpLg7akF0+dMUCwPUJaY0joj
AfYiqJxua5xSlZxC0ZwyHblVzCU8ljtQHYCa4MK3nya4BGITXEZ7ZcVzglzIKZNbgTOZfS2kGzeQ
3RBun2VZV0E6WbtO0o6T3JWka1pD50HiBi6NoxzzdynuzZbBt/ihsWtCEk5gNc2eQ14w68muxTTV
LCOj8whyIqQxaziQnHGz0LDWnZaUp8XFoZWKADCw3wjs1+I97UjcJEEGKnlw1SuJyqNVu2eLrg2H
JFInxbeOQkBlqbA4rpay24MR2xq7W0XdJ4TiAYgb8prJIgW5Tklb7rIyeW5Y9xxyvQlKR5mJUBCQ
oXPtG+b7Oj1YibmtKdeViajTuM3EGwphH8Iqf8q1qPP7LE1u3O59qm7javLW+JNZwJ1rdUy24UCr
ba+aaeCqaTBOkW9HN7IY9qKkcGt2pr6d9COKIvzYrVm4eza4fGGZia61Q2yUqUdGk9pdraVvGIsM
jhEZ/U5T73dN0VcB0NJXNQa4Wkpt8fRk2eXjyJl/pRTNorEumrabS/DlXfxzW8prxmjWU1pMDzOV
1XOkod4g1VWempHyxPi4RM7PuhgvnRaAMN4DynCCVEGMq26WNmffTGVCdKb4Hq0sQFnX3PDMOhtZ
8VUjEmQud7jDJH3VkWfS+rYgrBXv/34DQwrqD5ulbVNBZJURfsajefzBe/jjHo1JSQC4pqscZEtw
AEvvfRYdMB1WD2OZk+VK1nM+bPJ6aowQpwXIrKAmf3Z2randawhPzwtDwfif0dg4C36Rsj2ORU+K
o+dZifrbzd4XzsUFD4ik/2I2zbACAodUPIZn2gv6Y6tYL7iuk9DlvtWaL6yfuxqF38zaV2SPdD+w
uVbKfBMVZbf6tbg2sqO7KOnPmpiIadJkfufTsdtva3NLIC1MZY2TuuZH6WF/Gr0igiFer1Yq3Gn8
Eutu58ec6RMAE4ruj5p6NRk2sCZca8TrXtaKAV06oI5H/Ycu9XO+9n49DkeLjuYHmnseWcX4oGFe
Oxu10l6ckpeRi2ZdsJ5n17jhcx9uCmvIL3mSpFs+kiWrX9Kl3k0VMphe3gikEXfSchSkhbhSzUhw
QTs0CllNyoTkYr2iZnVYWmM6U+o0rls96EM4VqgxcnmJ7OZp0hG2mUu3FH5GsQOqUgoMlkIpK7xY
boW7TJsuq/W7KelCM5mhQqFvOdtdRajNcRXgn0zaQYhoee6Ohbobi/Uti2Kz98Y2qqgSKqavTMz/
uaI/VYO63NVSe6lFjSi9U0+d0SjX5MS4Xp34hkn1miqS+2V3QIGZVmM0u22g/wuOYEznzvuySuu9
Oy3OiY2XwZh2XflOpzAzHLMis4SwNrmtOBJOO5S13t0S0WiCtqr3cyU/M7e5YR28mlfzaVm1U6Ua
R52WYriU5Ztuq89dIkFONIbfr3jEMEv1R11yW+dCtPtYxXiusWm9VsFZeiUpGlzJafcWkTSlt4sF
OGDUkLqLXFblrnCnAVdaPT5UuvtiMGFI+o8HZWO8kiwlXyLjC7NLV7NZ6F5VjO8okTWuNcYb55rW
lT1Gt5DWfAOJ3LIShRG0+gGsUbfuitFPNdLvUiQtmZcqoHH3MhcdOwx9fHVQgFVvNfxwbIhzTVwX
ord76nnLNuN4AqGco6hIegzRD2EiiCegbmzd/k7JJTkoTnif9BZ5ogm7nL4XQr+2EAg+rI2mcCm0
qHMYfcd0/p6ppyzfM8f4yWRW6oZ2Fj8Ocmjecca9m3Nzm1RUi5TGpfKVx4eMXrTXIvfjXWGwNDE6
T6wP6EB05sRNWd90QABe7Fk7yVHYl1xbBhxx2ooveixp5lFlLc55G9YV+QevWYBMVFCDoqthcQ5z
wVFBMa41xXw1YoUpaLJ2ttdvelIxMhTqGG/M03fXW3qcKPQSKtSfw8Igi95eG11V+dsDbXX3A2Pj
NPQYoOY24sY+9lSzo/rUu8311iKoeV4WqNhc/Vxy77vmz1q2m1MuDj7TD33YK1Ne+W77MjLO3PPv
Z+Z4yxEH1F7MdVjNmme2j0aO7j7XXtCOpmSZxrohGmqTTEqObnpp18VDqXfu1/YiuvKa8tfUvLTj
2VpIRbOLMMS7M11UqO0EhXauSeG0T99zqoil7ANkhcNUIY7I5X7F3Ndyw1ZDfxU79FcFLN9YfKRr
daqTgYHVBFsLT0YMW1ZjHfpW89pEpz0qsfWR24DKjailz42dSvvPadTQTcltTZyRitdh+l72Z12S
0047FMgtGRZWrlHFlOeQ+KmssEVHPRTdwexqd7/tqdhGB7SdvEaBfcRaKcvMBhdbnmVaHAzjudTs
AEndDm6ot5UAFRr+CSiz0EKZHqzrvlgebZaIgRn1xjhT9mcg9pGB7Q/d+T7MV1mFk7RojWLfEB8N
oiS76eZr0tkPytzaoeUqhW9ryiUhQrE2q3M99zxQY0EWMSq/N3ans2ASZ6aiftNV2tnoEv+X5+b/
dCXw/6+P+X+oXriNM/z39UL/vfyov/6ocd5+x28VQ9X+iQo1LB2Vov+vk2C/VQxV8ZOuU/uzfhlr
2dqR/6oYUksEP8d/M0zUAsDwKED+VjFkMBERCRUmkxEVlymy/2hmVWwVwX9XV2x4Nwy1MVMDPNtW
GRX6oXgmuD7XbB7lIaepf4xs3OiMY/e+Xa7muW3G6VJNZny0ma84SGIAZzurUVfKzHmYo4yD/DAV
l5ZwH5tls/9UWpLJmIjhOsg+nry02GY+3M68Q3jM/TuPjyvEGsb2jeL4uw/9LyqODOv+6a3QmlKZ
UiNM5/4JBEWUcihTuHIHWvfpl9711g5mUH3UpyHbhmskYz2MmNTqYp513vUrEV4rVAvLvgMJkO7R
02s3FF3qG6fUD0bctQfSSs03OhRamEa0ezo9TQ+/rLmGXnffpl6dPnHFpvs6s+ojNf35Th3q9B+g
0T8WOLfvyN6wZNQUBXNC5raZ/V1BcehqdMX0hw6djUk0knP5ziTMHDYzdNllXupjJNRur0aIZ9Op
T3bZaFEFizXrZFlTCuklHprg7z/tP3/Y5i/oboNRO+iq5g9zQwXRTjEnWk97j1foXBdPIJH468md
BLKJQfHztEr+Yd/+Fy9qmlhImCLi6ieP/ccPQophkDazsgf4NO23VDZEvtOVHamvyda65Es1HJQJ
Qv4/lJj/6nWZdUHwISB+/WnELcpmM0btIw8tbUCIJSv9O6V+yuaOq0Nl0CNVin+oseJ620rk/741
Kd4zyshUHQhie8Paaz8U862mgGy/FtPBruYTwyp95ztxrJ6WNJFfHE70T7uLtG9kMcHBV2q0T0bR
PHadkVyp1AQtkDQqxzk6g8N+GnrrSUGz49XpEIHJyCBP7ZvG0TnfKWvq4CuoMybS0/khddT2xOP4
s7eSmUYo3WA20jl5R6s70MGNil3fq/3L4I6eJId7nLti2YMirB4jw0HlzAzgW7HY9T63YpsJCNvr
GjY2eWnEvaf3BAykXZEJNSD+wFxsnEcVlScrRsNYJiNoTu8pa9OEPQToUwI/gv//S85RJyedAutJ
B2ph5ryvWc/olJnFO3edEepwQoK260YIylayKAdmmKY3ReQ9slAMk5yOiYvfV1pZvWuJQnKYD3A2
/LSiZunV1ZzeuiPVtG6Y5a07xPJRaXS0lFzIZ8VFOd9ndC+WmCJhVM4C5XFkn7B8F2f4KcPil/RC
Zj+Vlviq7VbdRRXbhz7BXhQ2YgsORN1LrnavRmsJy4upwaH5hilz15LSemH6cHgs6POe606vD1XG
aBhCbO5cnbkz9kEiuRuHBMd9ifCo91U+hR5sNgVRiB7+IqvvvSiaayNpi/0y2YSeObl4NuLgU2VU
8rZPq0iS6DIi9uBgpnNQKHVEXlMzT3ECGJlTi/EYKaV5dktTBP08k0ont0lgxMqvMtuIp5A4ITzP
RMsf6zijAu/21uiTn3NhZlT6myZTwbGSggvBsNA1YztcO+XCRJY8SGVYr9M5Rktrm5cKiKRXGeNy
EkaLG7XuTyQVPjBjXQE5/6K9nuzcuLglo7nuVxTc4aj0mF+nsb5XzZqRB1N+9vVq8K5tJxjERHQ2
Qd/aUKy1eQQwQLLk1SOVgPiBYZTkoul9e5g7Z7yuhgZES4PJxXdXRsf4mpOdXaKl95YkAqna5ka/
6/JouTMyYVCmH+ZLzaFqx3ckH5l7ssna8WUMhGNrYnIx7OHdarhbedoFHR0PSKKUZHUY2mgEFS9c
Mb4pWjijWPYe7FXVP+aM8gPNcGqEvTLddsxOXrvNPJCR5TAMBGnZ611WW3tX0bJLFTX2Tmh9emtN
21BcUn1Fo4IrJU+iMGeFuF04lb5VYmR8I19Haln09pii2MqNy/Ld7tGAySF/S1263kZ1kZE8Gn2t
+jTVXlq1ve1b5VnMzhJgxx6CiOP8I5MT7SmrWvngonIyeNHPlkPZQS15IEGDstkyN4ubfB+LuL0F
B6ZywNYTcU2xioKbBtrmoA92CuaFvLiTOWSw09NSgYgeGoaRm+qSQYU/ahBVcy8t1/nBahwRzm3P
3dOTUFUWxouEyIrXliDp4lvcm9vgT1lwRpq1yvU6xDSpL7BTB4yE6kXQIf+V3vZsCln1ar8E6XSo
0HHdA5/lQDo4JBUXm7OqOkDpMjiIkefDCNIZ7qkb6BteabqxvswaU5u9kX6MM8CrEZ0Jw+u9rvKn
SvMkp+RMJ3YByds6RFrSmEj2Wrg3I8jSu/7/sXcey5Fb65Z+lY6ebwW8GfQkkd4x6Ys1QZBl4L3H
0/cH6rTEylvJvNLsRvTwSEdEAtjY5v/X+laAvUKyXO8Gcg1VBTxsqJYfU8XrT+oo9oootWWlieGm
k4p+q5npW91+0YRrOY2s7aIhoIhsaVnw04vEA95fdcXewFhZoT4uTOznTsJiO8cidpN31HTGItMf
1LzHHdWkCjLG8WiZGW/AiglYbuVkJbNqfSP9MLkx1CZFLYF0u3XdCPhY0sRD4SACTcMHBq65dNn8
ra1S9zjDy0V9jMjBhe/qlWKVA23eBvAxPGfi7iYzmajwaE6Xqp6BQgjvem7xUcrdbC8hUlprIsWt
LVczxfIJaVMzYyZRfeUwioaeWgUNg6ikLVaqib/gVWbPhSsZty5KioU61ZLHVDFrNKp2eaeVEiK1
SG82fstH37ioYlGsddlQ7eVWS1c1EtUj2TTDqlLkbVaPzyDIHmBH0Qke0m0djaxCY9LktDCwwM5p
w21Uj64MudAE2FcYMoy0q3kdwIYAJ3YvrCVibhSD2NjUHZDTpcNBpNRe1FI55Rys3Sp8Art0m9TC
rAllSPyjBdxplciKvvab9N3DchdWUoEitiZ5o2DdcnAtPKeVCT+hwc3q9MjPyHMSbbXwhCt/iyPg
YoEaVHfE0yR3bFgfqZET2wuEa+WNnn6rjCTTyGZFl6QuSSq1CjoyJdaqTMntfdgWyQpdHA5E+GZU
wIyadUZysLkF2z5Snrwk3XQiojr1Yofk2FCHXeZq8TPoLH1ujC7qfOCJMy2vd3D7fjZucBsl4tAU
tKxAWsFVdS3L0VXRvKGJ9Zw6Row0WHJ0GqfpaGjeOoKQNpxY20VTbTW77pwitt4U7ARztS26jSoC
Y+sbhb5juu12eSM3i6JZF/pPNzGMU2YU7UPCajoPofbPOtlzKQJQExoxF80KpaMYVKm3UieML8h+
srkAdUbynU6MdV6HxzgqRoLgsNwI/lHUt9DbBtwqw+CJVWrJ6TrwbUpvwj7llviSld7K8MdXK27D
HRZSOiucwgHypnRZTes2iBt4qz2ebz9U6rlhZzKFBtPvvtZNpyxyN+/mo2o+Ynx4qLMaY1X5aiot
O5Jx/J535X06Wt6t5SHnNBX9UCD3X7Q6DuJMps5nZcUhKUuywymwO4Uc8weikZpVINvr8T2IC9Ol
1tLawQSGwDRHJZiENJ2k2K2XrtRXjmtb9MM640mVoxcerpOZofEUSypBruyRMGjRrUlivBIg6Jha
u/qgucErrq/RqZJcB2sn3UWG/qgkvQRHPq5u8Atny0HqnyEuwkBT/JtKBrnclUa5Coz8Z+vJSzsv
Naes/a1w8x0OQgrMLa0SNlmxxSqqbCr0bhX6xtAKvkhSeltqfUe1mYqvaXaYGAi6WKqd/VJTgJGF
b/EMPN0Zid0I8uFtMLKlb5j90kSEzm9+ttrhoCnWVuNLX1HdI6kh9ow1CZT1PLCHk1kDcbMjtY0c
I7O/hpV9X+EG+NLH7jzPzJdS5M9hlZprv6zsW8XOV3SBBQ1u+UlGo+aoFH7LNtAeM6lX5n5bj8vR
9js+IT91sItTvK0Qv2XK0IKtM/1d7BrGIkPF/+QWFPlySlKyHj6MsgvWqZQZ2CbosKlD0uX29wZo
JA2iEiqy8qbYQtpBEo+OrpUqK8x+G8nyxkOIsmIexTl9dqr/3rakUrY2hugm4zi+a4deu9VrmWze
Olz5Q3BPxGEzG2tTu8t5+ZsGEfKKuIuNkXSnwH0jj7yb8wUsoyxy557sm0hAXW9uWRwDdNLqEQAF
w60o85ZSL8oUqW4Sykqmg0hzYUuCArhabxQJ42uPWLCvBkfI6gRbsFZy/k2j0vrguWyIujAJTxFC
NSevshNUdTrwbIqrNHgteDBzT+MrxMh633DgWKQYZNeZHgZfEWvz/eKpxp9XpRiKZHdVDD9729+V
/lPNmcHT/VUs+hoCoVXY+Pvb4+g3lpPnJdvCfJl2cNLSk9yNB0omwZI+cQlUwY+dzK/xqPa9sc+M
fZ9FxqoTbMAUge8SG3pzjEobMV4PqFXD2VYL4fsrCcWto/uyt8zsuHvVwkrjV9U4PwxTHH28xzMx
yBujHxYV+xWMRql9z46io9pozBu5DO5Su6Qn1IHzeEkVkMk5GuyZMmCDwXSb4TxXDHB4tLcjSAN+
o6oh2lj5ieoDhhZpqXR1ssD9RDlU3QIYjL/IZbLDI2OsA5XPvWIPk0px8720CY9BW5A+ygDrPfdN
b4a5VoySw8qrzSV5OOZen0wbevQfaomgYdA2RcQWTqzCLCblLMxP6kAN2DbybTnujLZ67Evygw3O
g6J9RPK5Q2+ybXVs4cx5DyJEIAJQD0V1NscmaK1gaPqzvsPqFKq+UBBcUOmN4k4s4wyB7AxFNzoo
YsCcMIQzaqZFcgM1InYGvz1W4Z3bMe0hGmn9fi7oRSv2erAh0UrdvGt1zkjqfWcXTyNt7NrahnEa
0oIMbvz6TgnzedO/5ho3gjCOPnLvwSyU7ytAg+t22OUyHuUMXYxMR8Zlz6l70hNzZwljehsBWpiN
UBvsZMNhlgSpR2TjWNUMj62vdXKDxzYqc75kjZTw8k7NmXlg3Ai7XZExzkemzIvkecTHtAkG9dXT
/KOhbTNkogsr/2r0kry21BdMPfqsLSNQwpM3fq0wOr9XTVU9t0lqHF3P3WihbAESIH2mC/N70cX3
TH+0ilN/1DaYeUG64pAF3BtYA4eNugEW0ZiJMrNIQL7JbGpWhF7dNH6U/wwSuu/h4B5Mu+Lgg+lQ
N83+McaOPWoZPlUzRL3R2chnLfQeAhjyTIG1wHFJqHvdds1bwdRGLdzwbWcoUAPUcpbvu8Hzv1ta
ihZlkMXGd2tvP6Tp3B2NZJu0WS9Q/yPn8ClJz83ayhek7lSzPulr/F+TSseUbiVJ625STbJuJiv3
PKA1qndChqXBq4BZTNqcqbrzunmsxspYuwnOU60UEcXs2HxBHhzwOQ8WruVObr/EsSrWsivs+6T/
UpAt9SJlfvdQGOwUcEZTg9LK+hYERs6+2K+XUmhE6LFrnH4hbk7HjDR1g8xT2gFXG5ywcW9Uv2OT
CCLavCv9RIePWu1pKGm3fPrlXFUie6ZIoHkH3a83HVL9QzFiKVJN/2uoJFB47S7cDCNO9sSapEa+
riuvukvsK8OowDyopd2w0EuhfAsoQOhGTc2sDlZioBHt+jbdeU3v7Gym5Gm3SdwivZekxtgqYqDL
aEQDSwZd8wrk8JrPx0MLAECqh/VWqnJ5MkfwM3KEWAjnDDOGJYVHL9DsneIq0Rof3KZzC3kPxBAx
uznmtwE29JmGIj+YIUmsA9y5fftaS7KOuF3jdGOQUDAXRRptCs7fy6gqviIv02ZZCwfaVQdvr+qe
sQj0vPkxWJX9Tcnb3unoFbPno4etOeiMtH1heRG0bByxs1IMtIAIln/sNSUwHIUMTW2mZLL1Bep0
ygoa6dEpVLHjc3TJn5VslB6GRMYeDdc1PqqKSE6BYiSvNjFHcylo7dmoCg12ihQTQMRmT09MNBJR
qgp1aY9JwGrsdhUdIXGf4+XamZWNpbhEPbfGRd9KWMJ0N5pnzM1z9KGcmZpE2TSua83jJHgzy9qc
Mx7bY6gqz6Zamq8J5/yZpUZYSaUkR17rx+2RcruL6Ei06YZdh9xONdCOdY+YdqeTtOQ1prBUBWOH
TAKfXk6eqOJIPI6vCv4720FZjh1o5JiQ5N19mXVfdCADcg2F2ldTHLZWU4IdliO6nFnePwco8g6q
FapL0SgPpMSoy4w+67Or1tuYuuSCx//kqbgcEnrRpqvZSPPbZpdIY7iOc07v7NfJBBwKN94kbV0s
TQKaVnrcVmtDGW+NvpJQtiXy7RhWTw0puUd2tMNtCVKWHqyI7lrOf8sW3upxDFV7Vdi+eYi9YRel
pUZbsUs303F8rg+jdsMgHRYkqQgS3sTonWw/so8y67M0mIODaFN/4y1mTmtGXzmB+xje6Rm3s142
oyNZq+pKLr3waBbsUKl0DhDSO8zBc4+uXwF95IDdv1qrgLFPEBHFncDu8sw6UNx3KeBhlgyK1EOl
et6q7ZTMnxlSmKDPEKH/HcFuZc3kSuv2OSlgQGzcyOGQo/3oO6m710q12nqaXM80W9DtpIXvaEFh
rYUopb0kLPeu61xzL8MaWEo6VuMcHMED+l8daAXVviWOqEMyjnIyk3r2a6llUpRktcGvWhEhtwm1
sQfupNcLzg0RW56wS74GLjv9NvXkrYAq9xS1Xv34XtFvh7Z+LMZObDqIos+152Oc1sCJZ3LWHPVe
IsYtLcJsTk1A3wlNEkuJEI4XeN3BTtOGccl56VBbSf7SjLV8NPI2CZyYSEgnHhP92cpoy2udECe3
F8gavTZ/ASphHThQY5fA/l7vZREP5YIXndESTerxW6lF1ONdpZmcqr216yJLPxWwH2Z2E0BwkXNq
P7UrH4rAS3c+Fj3qTaH2FVdEfGj9MEVZqeK9t1FAfUsIDVvKCJIQq3b5SzR41q0rrGEdybCBxz6t
YGW4dXu0R3zOs7FMKM2Oiovvux6z+tGuo2QVY6KoZnUodWgwEDOgqvPtH+TzKBabr5idp4/2vdG6
b4PnZtiWh3TkGzPvfG+gbSKM/ISpRVshw3nr6RPjMM5UfUf9VT0Wg1wuPTXD3aKMZbgYdd/8KUe0
80M579J5EUrZCYFXdMgHtsLsFWAblXzJQZVYt3klK5uuMpQ3GZ4ZHidZXwyaMi57PZWPesoiPNh9
jneZ/ymFKHwlt26OQ21pcw8T/2PdBO6+ymAbmXX8qMZJvU+kGn67C/0IE5UeW7exD3LDLZp0BQuE
h0QhL9tE2EYWmpsmyyDHnjWxuCgEc9R/bEIdN59EchRdlUbzDp2qJU6JOuE+qVhuV3UDJwxsOW/Z
UuJxpcM2XNtVPDpt2Jnf6oF5AYxLnb/kgzupLuuw1meCMLil1KbmrWvaCGajOs1fMHZZi75UrVes
BMqE+K6yleunKFfJATCWoDj1Ywpl+FHrqZDPvUpWZwK97abxh8wRiqYvfE0e1gaQvkfWdbbzKhKb
GVA56c8wq//f9b4Ca9boM17uet+Xwf/av6bRK43ud/Tz5vv/+d/Tf/Jn29uS/yCZVZVlE12KRt+b
Xt2fbW/T/kNXwOZinjUgKn2w7trQeCeoM74R/isJO8xfXW/9Dxi9Koc3wBs2EW00f/+BdffMKgGI
GW8G3EPDwCWDUvys6Z2nrqGwDoI5K1v91jbweNZgJ7JZFSbXQtvPzBJ/XosGPo4P6LH6eehS0EMA
C6jPL0w0MmhmRHqgt5Ws3TZHShUq8p8ajYusxd/dG51K8NPAHDVcfr/2SM2eTyE1835RZZU3bztY
YEkSJRwKze7Kpc6MLu+3BsWWUiY6ShvUwK+X0gJTVApy/oVmu/ZJFlX5Rm+xeTA7RUaME7swYUIr
QxQXlpW5+DDaftPu/93FMYWbMpeG+K2fvcOezIuKPXO/iPQ0XatmZcFVGaUUbW2QHSRdrk6SElqb
MHbDf0Y8fb9vHE0SPfl35OlZP17xZOpEptIvXBEmBzai0VqF8Helw34OH5suwzHjz9BFSaOc/uvj
NeMh1gcAfMjI8XNk7Bj3VpeF1BIK5b6chpQXpHlG1OQQnYyKMyHi3AEtcksR7vOHfaYS+fOn0Pgm
9xhdBdjYX3+KW2t12E9oqEKg4qBmTUYTYSJXUgOnofl3w9t8vwopQZC1uXHUL2dX8RRaaaHFK6Xq
OD5R2xoQU1UqyBO4byj58bSnPmntBu1QwNzeA+2NWr7y2M96/e8/Agi3zHxDaxBWwK+3iuwD9UjN
j7AbDqAW9cgnlYDTndJ5IQVykFqpqdh3//z5QpljOsKDMOGif72oRf1e5GM8LCS0BgtwjT/kwb6q
ev7N4+XVwabHHfhfL2JjA46sWG8XXc6BKJrkusxE/2Ko0G81mPcnDw5T/K+3UkKW4wg9DRWVAl6T
eLQdXSO+Anr+zYBECgPpA7qHrFjnWauK0blGK4MD7iOqmhX7OKdUEnv5+Wv5zVigasT0BicUcK19
9gWWJjtiTXbpeleWupBlr0VZ3ATZ42Co0lzva7EyTK2+MgKnv3r2GaiKaeqypjLBSOcQazViWxuU
QDiLbkiWGoZjx2uZbXBsqldm8HNp0TTaGQkaeXaEfSMhnTQoH6RFMYVZpNIjbZpAoBG100B9Jb8D
dhVFR8SZAyi8aNXLbUSJIm5TKqrmEP6Qq7y68aos1bdW13uSQwx7dE3t85vn8M6VlifChyGffxRj
OKiBp6j1AqiNvOXAnS453dhb5AX+lRf9PoH9+sx5kRprma1J6IPOUy3rVmqrrKcyQ/iEI9R8xcry
EIh2K0veXu8af6aH5iLJ/V0k3OKfzq4Gl0brhyeB9ilyv19fQtuQj0YLnH61qcNAUtyElgIF888H
83/ZiBBNjE6L8aSqmg468ewqtOTNOsjrxUjwj5MBb5jhbpBAPoG7Ui2x+PxyJGeej2P23lQlLVMx
EL7wpf56Qc/FfVqLMFskBH7hgIeUWTgSu4l2VrJmao6ltYU9a5M4fkXOFiM5jk0EdhJSVqxZxEmp
M69iNC4VNvneVgFmruBZMpo9bnoENXR2s29VPbYEeDVFGiwhGaIx0BWkgNTeQ3qKZOEizHH76cwS
QF+i7wSRIFgGXd4akAur9jtV4bCnqBIYtwT3uMN+HO3EnmyMAV4h1EPzJrF8b1nHFps1ziENYezk
TCqPZQnCDB2yTnaaCdNNnRutEvonACPZsBvTzLA4/xquiiNv4K5BNPjfZAQTnJ+GsRecsgaEPlqr
AkwETnCPoiG8j4ApQinEZgGUQZh2cp+2YVBhn2oU9WsVB/Rfc3QjIZ1D4ORObhUZ3XhPpqxZw36j
56x38Y1VBoR3jVmUYzmbOoJWYxSvsQvowpGA3EsOLJjwPvMLF7Kxboavbo3vYFa6wfCj8pIwc8Dj
Vj9cWVKwVTHbSmtBhdvfuHYR7EEpU+9PYDHoC6Eq43zqbFMcjayIEk7U4Hc5Ks3oZbsCn1G2p+CI
RGpmWIMd8FoLocbHzCs1iZw0vaTzYrcK2UxWCHkyblgx5hC4OPN1fPLRphVuJW0UV6RfDbUegXsE
ET62HPjcG8ohmcBAABPmIqPWtyxVV6KJb8kKdpPefK5r9NRsIUw3XEgRI+QOHBapymZNfpIlIlDS
mZuxfVJJQ2znVsWhfVIl0IuK5FqKZj0qLKJZCWmDEgZM+TU37CZelX2NtVPEVtnNIDgGYttGhWby
84emdtJadg9a2g7uDqunBHF0jMW24CHnTtaFBPbaWu1mO7UVkgesS6D86QdXO8GdUcstZXk9n0EO
0h6GGD/E1kJJAiVsjMp6l5lac5Ogx5mKAZh75j2qSFyj/aA4VuyRBpF6vXITtG6w7wleAgKDFuEn
i//wzCznp6tA9ysO4SkUjiJ3TfiMSqMaSz9yC2+FDgMsIELY4FttmSGd43SoX+mxgCAdp/00JPWk
/Bnz6dtzqHt0K4yev9HnBcY3P/SpLpo+1UQ6WIVx36uT36iwrHCYK2QgGItSq83+NAJGI0ROo/KL
H15tNPwAeS7o6ukVDdNaqqrGkaxK6DhEtCRxFHoRzazWpNjaZBZWeoyZBaHMvRIX4lgPcd58M73C
Tx6r3rbFzDaa/DE3MgOcuJdWt32Lg4sen8okkfhqwPjN3dFdCp2Rzhfo0+9wgegwfg1d2qgNILRg
ptDp2CNhcJ/VSjVSzMMhTq1C0vr79xnzH9UZ/nvS+f9pCLDpgH25koDDKf21isD//T/ieVUjYoVT
Pxtj8uAJH/mriqD+oXNOAMKhccj9s77wn+wVnX8FokOeFh8YXe8UjP8nnrf+kHUgHOywqTv8gwrC
r0eV/6C/+Dnqr2uamutKWKilOMAzXTWSDNCTbrks3ABz7ACjUKEspitLU72SwDLtAf7eoPx9wbOz
ZkSYSWpovTiwtpF5l1gnSt/jrAaSTGzUpkuzbdO0/2ir8PfFznaDtN/0iilMHDK92soufkErOdFz
OsFV/vCGr57e/77C2SbEKhtetmcIgEbt/SiHPYui2PfJKoiWgVvdIwa+/VdXMs92H1bVFSySLqql
CsVYmWBi8z127VKnA9HN6RuEhCbQTMWl8PkVfz01/HVv5tk2zhzJYs6H0TvqTGVNor2VsvkdEUi2
LEI0E+OXzy/z637u78tMl/+wZcdDn9RESPrHOonGOewgwkktCKaILdmid+b688tcGHjmdPkPlwEt
pY++iiN+VMl4QHpJa/IpMNUbLU/uTFr9wZUj3aXHNm0jP1yISg3bXlcERytollbnHaEa7wR8+Eot
HWgJn9/Opaem/XoVz7SQ29Wme4g8AnTTZgcxDZc4G0JCAq6cqi49srPJwTelqC+HVBxsyhJ7q0iK
ZW+xDTIlxJ4KdbAiKhrHCm3jyk2dHV/+Hgtns0NYFrIUtiGzg0T2hw5WoO3jb/yGkz2KXYbRJqqk
F8Cdd1e/4EsP8myO0MYyzpWYm9TM0F4oEdrCJiXAOqrbZM4x81po/aVhcTZT+OzFPdv3+X7l6Ln3
fGpf+TrL04VWW3ciL6/Uni68s3MjOLqEFjcnMFQJoTEy7YOhG5uSrFZ0mlj1FXsJnPXxX43B8wOt
0hCDzf7bPvhQPVIFc+fgmS0bDMDS8OSvjMILD26yjn38nlhLqZfIwjoInRMezl4nLYINndWZ7/on
4rjKfzffGeczBHxzuTFb66B5kmfMc93r94NnxD/zlsiTAgzlsnRJe/n84U3TwW8WwnOjWp0KXyRG
aJOmo3YTnCbHDEyNAJNlrlWYrj+/zKXxcDZPkEeE2hGc4bGvi11q19tAoSUYhI9a2N5ZI2zjOL72
9U5f6e9u6Wy+yAiHSCSZa1n9sEQhukTMGMzUSHyzYuuGag1KKHnjAWf0E2mnViXQopvPb/OsyPzX
zDF5Dz+Okr4ZFaNvM/+I9Ja0pIQ0B/TAUn7s6eHpQKC9NOlnsYZgxgcIz7F7+fmVL8wf5xUn0N9x
58GEONIOQURyl2sEqBqkhl/5+xd2aOf1x8FIIRRxDD7m8pPW4GKByj7zjP4hQmWDYPbUqN1yeqaf
386lKXiKJP34IL3MTrDsxgI3bvJmZRj3U2TxSga+MkBeii4y5N/MbQgB+6C1is2V6174HvRpAH9Y
NpuO+q1mNd5RbYYvpvSjVdWDNmJwsIBb9dy100CaQgpbz8sIefkIe9EQyq6XvEWCZmgkd+vznzJ9
Gr8Zxuf1SpiWsac0qXdM0LnP/FAYDskF/pW/PnF7f/vnz6aZrO19JZcscUDauAfAujSyZmtWSwTm
+qSwinUdrmV3U1jiGJJxrOhXHvGFkXTeYaJYphU5uVAHjS46qv0hir+pmvugNreNsaM3gYv98yd4
6V2eTTpJnNldJMMkqkvkhlMMbD5kO+ykT5///TNL4V9fu34201heHVlwg8XBhysUE6RgjdjGpBOB
x8fWKDH5118puQyIJQd5ryuSg102mPUhZrQOa05ss322XGVb3SPmTiL8sKlx+vzHXfyCzqaiaLJg
IPGakBr9lxBDYt9AvkqibVgAtU3QVyG8jfN5KLoXXYn1Kw/9wjqpn21k9LJRXZ3BdfSRfsJKsAZE
OxYuHguPctEtrtzdpa/jbB+jJYVK9b7jMsw5rZU/Kl629Ijd6c2t3iTDjPMc8pCmWWhKfVJ69MDY
dVHGi53eD69XfsX0on/zjZ53hWvVU5GHef4Rh2CI7wNeyoAGp4je5KBY1l5yIqTiFW0WsriOTKsI
mMVU1UyuTJMXllXtbLayId3rRLcHR694q/XvQ/Dmp8upmQZRI0jXn9/llMj627s82/pYRKBM0RrB
UVV/kEZDLhOFvOh+LKU1tIUl7CMHidES0eG8/25U9o1MpncBnUPylHSuReVN3clQX5pqLWRxqNJV
K+9HNbpylr8woWhnM5mQcT6VssfP8/p1mx1q0gx1/8WWHgo9obuJtTi6MrincOvfPoppqvmwPIBi
Skh9FLzwuoMba5bSbIheEWHOEzeuHcWKX+X0gVIaIMGseMwB24G2zWHI9J0zxfpBQmYoDDeC/C+Y
/uFDjQxHam1oWTpCbDh0+U4343lXjnhriE3MZIncOQ/8r2IS7fT5K710G2czo5AZNIVm+cduzG7t
WrzgBt2muvcT5jKAa+A6V6f7d1/1776Rs0lSKmguiUj2jqha15WrbLDQUIxMF/T2M9TL3ZNNppk4
8JISaNpp53+vRbeO+ivv7MJMMWlpPr4yu+nMvqPJeLRcxNBhOr6QGX6NJTBNN7+7ubPZDjWh6FFD
e0fPkH9GYMYkBFR87QVSNRKBsF3gkE180kr6K8vnhUXtvN8kC1xQSc8GBW3ek6vVj50LGKiCMPb5
0Ji+mt/ckTp9ZR9GOCauskuk1jumtu0ogbeI+3RpNmLbBf8w/vivdXMqP368Bq7/wvBqzzu2mXVo
W9oIsE+XnZXfakp+A4jSUenuyJX5s6r6h2IC8rUxCEZrh+3li9LfNREhh9KVO77wMajn05vIbKOO
Y7Z8kzEODJRLdDzS5+DeLNJ1UhazqumvzFWXnu70zz883QytoB3C2jjgO97LYYUlxV31mXznjVeW
hEvr/nmkr41SvvQV2T7AAWxFfvCG8DVpgLhH2HLcZIUUZdfF8r0evn0+Yi7Mv1PQxMd7kkut8rOO
s75WuuVE6Ib/WkNXtRunHIvHbJxsFgIjquXq15b/CwuvejapjKOrZGqecWyVw7smC++pPD6mbUdU
qGwvqxLzhSG0XRv+QO6z6qLkoOKe1L3Hz2/50pA5m1O6sY0G4v3sg+I2c6X8RiNzP9kafdGsTA9u
/tCM//JSZzMMjV6yrduS12liRkhX9msAxDHXhztPgGwESXLlM7i0m1XPtlQA0YSRuZBvWYQOOVGK
Wf/WK6UzfEVrB2IwcDDEzJP0aSRv1I6+wGmiaancVt7wI4uNg+VH34itniuV44FMyUT970qZ5x1v
xe+VoKwNCjyWd4NnYg7SLIVp6Z6mDzTAsfr5W70wtb4v+h8+TpOXGWuYVw9e09+VQvriocbtg93n
f/3CmHnn7Hz466RE5KqHS/4gaWJnV83KsKJdztxGkNJpdM0TrdLPr3RhxTsXENJKtRKBUv7g4oxb
1AQUr9qUXuHnf/3CFHaun+vwGwjbH92Dz8kqCoJ7N/Dp1SjZ1sUN8fk1Lr2JsymFbmga9M1ktsIh
nJJxb/UmOkQG+5WbuDRLKmcTyBB0pjXSYDqEUqjPyNqCpvDU6fIOSy/gkPLWA37uSJC/HcSBi89v
60wf9NfC977D/jAGEoU8DYn4lUMB/9St3dzp+4JEr/AxMatuQav0R2VKgt1hojliKEtcBeXPOlII
5SVd8/NfceGE9v79f/gRGOBGbESNe2gpYJCLIMv5EcJctjP8LDEWYxzlz2T9dOny8+tdGPjvD+PD
9Xr847LUqdZB1VNyxnVrDV/waBAWMVlFl4EvEc4RXLm599nqN/sX5WwWU+MujdowdA8eKWU4dMuj
HQCkqBSwm3nanCgL7xpD+xGPkeMJ6xXHSjSnfFYvQgGK1xi33ggjxyOXx3iNDct1/AiBzaBS6AIk
zh49B32KpigXi0TNN7XiLaIpg9qso3kI0WVG6N1LX0Hi/fzxvU9zv7kj+WxH5iIKbIxcdQ9gC7oV
4SlfcmAIW7uj0omXOd2MUq0tEivW0BswK84Bm+/lAqRWRm0ONZGOmw2cUEA6jC/5yjMnCpVYEE8C
h4d+IN91iTvxf4pu3TZxuy3sPCBCEltPI4cDsehjvexQZQQzyQ9APEbdtbLwpXrpe3Xqw9hww2SU
YoQRBwVKUKEmi7bG4MguBc4NDlF0wGEYOwGMS5cQ+qsz5IUty/vP+XDZComEbleRdSCTE7g82N6+
p/c2smOCA6z23qYLzMPVI8ilL+BsTJLrWGVkbFoHFM57VColNspm07TFC2FBy8Bubq9WBC7c2TnL
S1NBKGW05Q6RmkyZdl+U0buPK/uQiOFWFe7aBi9VcUL+fHBeurPpn394kKw0gjAvdidxtDQ661l2
85UccGydbqwErmEOxpWt84VpSz7bpvvQNctxuhN8f6+lmCotMyFtbQWZuhxeuZ9LFznbn7eGqpR8
NvahT6z1tDj3WbDORT+Hj/nQ2srm3z22ad378NiMUKnUSuYylTJsTQ+ihTBWfL+OGxprNdYXVShf
O6JeekVnaymCNbnxy8I6VKGF/77Pg91YnurOXGL+TVeglySnTG+qaA7y5bUzi2PZeWQ5pb3x0Gq9
4ej5bZ+QOa8MlqMBG//8EVwaqGcjJ9EiUi2mVSHwtG+NNCyDRsZ03C1ZnogkQpDPRnp19YvXL2yK
pLPhQ4yGB2+ELYtHZdZRIVkhkawAkQM+GqWAaO2yJmVBEiSwMi8ahv8l0qtFLRBI0Xmo3HBf6cGX
2izwuconF/buKLWjo4N4WJlaeRPDiiMaFiTpZGXD+CuK9g6InLTuwIjgegy+l3q8GHzexEiKKR4O
siPHe4UEt5nndhHEj+zFBh+8wDwGRigJUVXlFXjFYE9m3ESdrieeCng4NWCqr9J1RaJA3aCcVSys
5bWqzKRISfeynISOZFpPn7+qCx+FdPZRjLTXE9cKjYOp0qWDUrGK8uoB3fS69YZN1SZ3n1/nwkg9
VwtHTVWMWmPoB/zjPKTYEk5sIKMMYdLOffABCKnLjvTIyLv2cSh8cL9ZW6WzjyOs0BpStVcOzTCm
K88by+e0l0hXsNVgMWou4WEeo15vZv+XszNZkpRHgvATYYYkEHAl98qt9qUvsq5e2AWInacfz7Y5
dOtPErO6zfSMFQmSQqGQx+c9OAtZ9AwWvQvqbTPzaS+f8D/PZ9D1/xsImChbaGN7XEt29soG16Oo
sscwC9DsM5M+/EkTrj1CizUSpyenJYKf7SJciSC4iwAGMMm72+7L0N6oEAYIMERfVObiYrTrepu8
qLY4SlMgY8qK7S/1F+Y0uE+U6Vz9fuq99e8eNCgLgxN6ZqJ95BkFJ3uE50vU7EYxM7bXz7P4tuzf
bysal7p1YDvnMrI+a/GAW8ozZKVH3IocHFm/A50FW4Ku9JVCy32wLo13D3CIwCSjD3TrD1AMLyTG
vPyOPgigwVrpbkMYtznSnNkGrtdG8RMv0/KvfcDFrXcJsYlztmEFreRaDTsXuVZNkO5vkPi4lrFy
sxQ19HeUR2FV7cr322vtMvrXZoVWVgAAosatHkxJ3KS8K2n+jbjuFn4Lt/+6Jlb//0EHL6ZlPKwG
NDZICudMDaSaUYiSE+6AzAzFNaNYg8H4k5HW3WXRLyOGL1wJW48ttyCPTTPUn2t7ZfXpr6/9Fr2i
KaxIlijIO+cRvYF+zeFt57J16QT1PnbSrYi87ylV4GG4C+6FO/jZHhOnXDZl9wlohljBhSmfqWRc
PwBCeKntQvLScQJ8Qn7uG/TwF5AejsYmDVbWwPwsqlagLC4qQLDBpniVHf0tybCHhfhMdnP91IvH
a+Emr1rPDg23PZtZ/InG/fAwkotdCA82nW3cVyDFrSI40/hDDhypXVbd/e1BuBra8WAtCFEeCEN4
Y3uu4ZRoyOHBA6HKarsPNx+33EFeouKX24+amnt6PdL2epi6DwZq8U5/roHb89kyptviXJvxMUiH
s+rESiXDsrDGPToZHpu2Y36UxzjfwXPw9q+4vNiV9aUXKNEq0pGRjxIBrryPSoigOvMEHeFMqeq6
WS4+qBY58mhsEhKX+PtB64c5u88qWF6nwJiZnZ+CntYU4lyguw8K9bMprT2ugtcBWPKjU7TLIaYb
IH/fbr/r1fwAv0WLJZLwrlbw3Dhz2dZbE+DWEpg7NPw91d4QbscondvLJrYNvUTZSUAHZKaqc49T
jXG5d8zQOh++FXaI1HSdZB+KA4ICb6EuPoLghfN8uhQOLCQNZ1WDLnf7hScGVy9I1op2Vhln1dkM
mh8C7kOjGb+Ec8rNq5kx3Pe0zLhpYJjWUqDiRpfeZyPaXIAfXQEut2gA8Yev7cUUHS0wUJFub7/P
xGfVS5MBM9KM0bg6O4xuvaJ8LePgvgtRomzKz9uPuH6JjLfSQk+Llj8vD0p+NkIrBux56FcKstTP
xm2LjWhhCqDAAeECDCkAcB1YpeQ521NPfINzPCwEYgONHKpLNvno/Bjz1HwsefqRG0DxZRl0al4E
FysPLUorENFxEX/7Z098Gf3QyQDKMaiI6BkUciT31F4ByvgYxQSwhNyck/pcL4Pg41wm2l95gGSA
ggun4uesQ+VFOt86i4F4DFfecoRoo4VmkoG/Q1v5Gw3Z4BXSmaL0xNL9w7H/68GsCwX8hi1+Rkp7
aUv0Sj9DoWsJhNNH1YYeTJrmEtGJT6lXXFnXt6PrIeNQsYLZRShgH9dcOh1ZAkMccEJuj9jETqOX
WG00ZWVBYdpnmrBnCENXoPvBO9QH6O4VVOFVXD7eftDkoGlhLwQqpwMlnZzRdfdq2PCLjnMv2oTo
NoMKJVEwaRnTFXb7GDtN/lAqiophIeqZHWZq6LQUyxnbNB2ygJ7t1jh7UboZa+8JDWiv1sBRzpLW
zAedGDe9/AhL78ECOHg8m6aCpAVIPZBFzsCN3IG9c/tTTrwK0SIekBVxl8YpPcPBbZ9HYLYU/TO6
jxd5iu67r2kY4S+vhSArKRIWgcF1Fsn43JT1NqhRJBNZ8AjB8J01eM8sh/1NlIM7c/vFJjaKPynK
X8sLFtstLiZH9Iw18Q/Yc0Oq2J9m32dqZLRDFHA5tGQEHWmlQ48wWjvIUn0LcO2KVsbbv38qYdRr
9yNQUENnwim9jivE2CxEiQNUq7VBnB36JMGdx/1Y1lmbtAQfXFZBNJPgTE0J+m9EzAwwxztSjefI
yR9oW983EajiyfhWW8m2bGbeb+op2hImKk7CYDT7c5HYrzVPk0WSZOvS84CcVI/CmXnM1Dnvz+f9
ax4UAHPB6SLozxkZnvOhfTedAl0f4dalP4ywPo7ioTYIoPeAfBaPIv1eBv33scGx+PY4TswUvSrc
O31bwJmwP7O+R7Ok+fvSECJI+LvrvWFz+xlTL2lqqzgbs6yqnWE8e+wRoCqgx5KzqJ9R1sGRBn6h
Mn4MyxMDp0y5pU/ceNWQ4rVJn28/f2Is9QIf7kjQ7h1F45nDwWiVt8b7gEOl3aIo5vV0QO93b898
zslX1SIJBtOzQGYUpx5X04tMnhoXDdIgB1uoKjy0De72EqQsPdqTntug3ch+vDOGNJjJ1ybCil4o
MytiOW01BucyhNOih8ZdF60cPti8r7e/5cQmqpfFKgaNUQj75/PoNQd4wv+GzPCVBtZL5yZbJGrg
V86ciP+gJa4clEytSkMTYOiU00bnoYI/PMxW+zUTcMehl/8CvSgtf7Lovs6PgJi3TemD7OjbkM0C
HrCIQ1h80rfWwN2w8BZj9gOt67ASfsscWLuDsZekv4P6SdYgD5aOz6JfaYJ+cbWKynxTxx/Swb3g
m4eLyD77iOST6yRLPAkPHsj7mF1ecx2pJUEJI4QJJq7AcBnMFh7gq2m6IIAlO+ilFfg2LMEVYdFu
pbkcnG3s2Qv4rl12rhr2YfbYoSv6Hm82eICu0zth/O5bnM6iVUnh2Qg6ngjVDtdNzbAD6XtTdx9B
4hzdINuoNYcxIrwqg2gxMrqOYB8GUN/tYb4eFph7OYH8FZYsK4LmeMgd4FXRJ6jCIwU9L6XiNDoz
E2nqCVpMKGBYXgoaOKckg6sjEIaw1iqarShKf3YK/UkTrk0h+u9rOFWUGCzKMYWS35Ugd51zCiVg
wkLdy/e+BDC12rn0w2Jgnls02AyD/eGMK0Bsn1VqPIM9+2M0ZxLqqazQ1LaUAnwsYEHM6FwASlf3
v2T7hFnkxApCOujo+A5p276NzN3sN56KBloimOW5G0pc9Z7rxnsuQUocYTPqmuNMkfL6cRTmWf9+
XUCKaCztMjjjlnhlGTX4kLH5ETtiSTP7CJPn90p0d3E/q824HsjhO/XvA+Hx4cCsCA9Ulnr0YLwM
xOTWLWAbAw/W5MJ0vj37rwc5kGj+fY4RwFgiR8p+CuG0ZIuVnY8blsSHMMtWXmvi8cvbD/pzWvzv
BGU6rCwd67Bq3RbrKoUOT/SPBhjPqml3dQGiQQUD6fKhlL+YT/Ze/wvimiNIwueIBp9wECl94Khm
FvzE7GTeZQ79teLblg9tUUXuKRmG56bzzkMT3pWIlKkZHEPQW2W8Nlx4BqbKhOc3ncMYTY2plqo6
mZEPBgxUL67wm6SRW+o2d2nSHXkA73Q1s/imRlTbSwDdKXBUSfipofa6rDl7RRtUtIEXSbR3mdUo
UPtdmJVD1Tb3QS8vcG1otdiTFyawlGFsnerSW8dB+ZGZ4VG5LzVMauzPJNtZ8EZjTnknXdBqsx5g
5RRY7MT7fXtuTX1YLdyIsEL/Rt2zU5x0L1Fk7JzaWLQAekLRA5j09vZTJurW/2GI0REVLt5xeop7
uQgq9qOOR7Sv0Lu0Dpd2tQRgNw7h1cJJDx5rhko6ZysF45+Z519e58pn1sFUpReD5xKQ7mQPpncG
4xQ3cmHcMiBw0XoDDT2qRhcNL5p1U/pWAoYCTmpHVlaVVJvbv+F6mAVp8d+lM46JMIEp6U5W5+4N
y3ikNvzDyPfbf31iHF1tYTaVCfkRTbpTB9YzH01feuFv1RK/yurnqGT0ixPW1VZiViRGMHK7OAvL
gk6VYkUsS8e4N+A4ewANuYBnFGTyKUxYWPuSRd2ekBJ+fiilLEtgida9NIHvuP3W17vQ2H/AD6lJ
WTdmYXkmoTwBQ0J9GLSIN9uDpwYKUc5ySNkTWgufJeq6bTE8A6+c/LJVVr7M/IJLbLg2s7QFLGBS
PJjtcLGnVZ8Stmy7LoFhaFRFHlSH5qoqus+COe8tCPZ2Keu1U8JATIFjHNB6pv4xlSVpixhA354N
DH7TdgX+LglJuCCNfVGhye+Wa851C01cGjBXyxRg1dEXFrrv0ARb3FMzeW7r9tnIPKhoeogsgY2/
gzzETxp4NnQDbON5sUkxMusslcGyCFkMK+ooBNCz6YeZCutUaNGJEpED3ZkLIPu5iIJjwlm5ieGX
VtLgHBFrHSQtWuoQzONvzG4WYfasAvETIopmRlY0kT0ynS9hl2XISRuFZ1wPe16KA0W1jsi36gM2
ZlEGa3BgkOmuNtfw513AX8fvjfcIrhUCDHIqk03RzCRaE7PAuYSGv/Zmrw5kGJBRnZMxf41ADV4P
zvjoCLSuBVkgZ+baRKDRARSVquFc3GfqHDp879H0lztGDxDBbNw6Am17rjp5vVOK/eHR/v02YdBW
hmOW1Tk2g09RkMYvI1jXl2I8qTo9Dwq2uzCMWHU0ihdSWi99GfzsCwMG4mGNC9CgqHwVWJu+i++a
QW0hxnl2Wrgm14O3ijjbyBI89Dh+zEKJ45lhPqBnfa1Kyxc1n8knpkZEi5V2hDu8NnKKc5JY94FM
H7zMPclAwbM97WaeMZGzOFrOAhpXDo9KjvjjBZ/E2cQSjeOGPARVvS0sSDebfCbUTT1Ji3RlYMEA
IYtRu7WgXeroJpftO2nYS2PiSilMxxX0/TPbzMShwdEiGos5H0NgpHBosJZ1lP9OWnGXoxcqwRgu
XSS0uEd5bvv321H8z13+lSjuaJENZqm2qFWuzuDAnUICKlzUJ8BouPJyYXY2DeJ7An0JdnzOPPFZ
peQhRhYKn54fueR+l3engVS73oUzJ+tBZoT8hXfnpoW/SQgTDVTwUYjOSxztCXq5zFMzQEBW1/wJ
N3XWGkYUiN1e7APei1sAEyICO1kAIFsuoU1EQ37AYStnAItvkLCdiZx/2qWuvLQO2fBS3riWU9bn
EaJZXOuugwB+cbYJGytbPtlhtGsBmYFKeAuPLX8kbMmgZrTM+B2mB4HPHnEwle1PUDoXrvoeOuq5
rBu4rUVbmiarvpN7GWWLgiQwzjJ2A+uPpSsPntkuUZp85VUB2wG2aVyYjMoOJgjdCOsN16ruYVM2
Vzr9cz107SUvs/mvqAh1HGnNoq3PgUM/Ag/2sPC/MzsCoRA5EAk7IAYfobjpAp9GYldYapl2ats5
QeF7CYxroXrKjYT6jEQLIcDud5O3EI6s8KMxkmXUVG+FCOf4DxNrTKeEqD6n2WA71Tlkzk+WtCcR
idFP3O4DjoGJJz9biVtOgCHOaWstPQ+oJNNKdqCr7UWqnnobBpzhQNHvNmKJFtvby2PqV2mpa182
ThD3hncq6bDuVP+IvsVNic2c0OphSOJ0OYTPtx81tZ3/BygCYULUFJl3QmZ1qmNj6doAKLEL0qte
Gom8N8S4bGyF4hzzXjyhnmPDeWqVO5NS2tfzOa7F7AKVfISCIDjD7+CeFzlDFBXmI6BY48wOel2Q
D3NvLWQ7sW3Ar0MYp8h76+WDl9DtAOq506Otnn82/K0kT6Vc18kDry/FmCXPym91lqNgEq0a68lO
4L7Tfmeyu1gf+pa1TUwgMHvvgyPZcArxrR4yQBIv6+pLyYUFHOq/y8ihSVTDrIYeh7r4BU+Ne9Mi
B9iDPs/2N13X3eAR2v4SjDZaW6RNj7RVawfWD9AULU2YHqKkGpubDBZaXKFKJAtWLAcGOdjgPprw
V7IA/hsLopa3p+DVDAe/Q9t76hGGB0UY0WNaELGoDHpKhXqPq48W1U6cqySb2eSuz3U8Sdt1IOWy
YXEJ6w3AJ1uGczGK/gKoRaOInoWQ676ki0RwzIH8DbTK9dCndxy59MxUv34NYcEn5t9BLRrM9daC
MaxpN1CJiHd07vleJ2C3SxexZ8GxLThwO4r8QXl3Y5V94xx8gNpamCyb+RFXcyT8Bi0+pyLsnNgq
YE5rBj6ae+7xwdcZg3HEgMvDLz5ES41VlMNJtuXkaFMjXKFsTZ/yuItXdePYe2m57cxh4BIk/rPZ
4GW0QKmoy1WQ4INGpommoATAjjCca026Gpnwxy///tdOhoQ4J3DDI2BiWfcEvFEr4W+umPvzUwOh
BT6Jooc3WIocE9xNlHX9DLOV38Bx7O1u5q5m6gW0GALgZ5owUuIJlv0L5J1HqwyX3hyS8fqypZ4W
PmjbxSIoO4KGZeveKzzAd5uHkRV0kQobGv2Az1ZBp4ZZixCNa1bw1WOwDA2wctGKsbAy1IChcwbK
fW2Fwxb+Q4nfeex1NAnqh+miEOYyifgqTb9y2sNs0GIHsHlkaMfaPrZS3WW9veBJAVlbe4LI/Ctx
kOq3O0ky1o0ZD/aRJsULR+OGakf40wJGYLnZgw0l8+3nXC/iQK+mhYBcJCYa33AZ0LUuzkalZdXr
OM1hls3LT9RrmicYDQNxnkDQFDfOj6LJk7UlsgGUZznOxYiJ+aOXCFO0vMOhKcWgAt2Yc3U00RuH
nojmyBuYtlvhzIHtehUFr6sFiQEWm8CySzyImYtIlb9VbR8MB+1Iblw9sTH9qWLvwQjSDdwGF6pp
uF+V8UrS/EgcWI2q8JEYfCa1m1iTet0QuDunAFgN+o92iBYkMn5BdrqZ7R64eo7Du2pBJa+7CK6m
kh3VKHeSNz7J+n1X4CL/B1S7P8N2OM4iECdW5X8gsGp0M7MrrSMQwrXvDfSOy/H+9hydmhxacGlb
OqIVNLfQsJw+qLpe9Xb/alrFStgNHAPXt58yuRK0wGK7dQEddWsdBycvcJfCFjiJnTj8Fn3i9LCh
hDrRTGBU2Kmly8j9kINGXQv79fbzp0ZLiync84DBhqvD0SuddZ/b2AcKGAWii73kEMOKgp/6ov4Y
43JOkXv1ZGHB/uLfPc3rgo6ZMJ06JiV/VNz+oML7DlrIIwxt4eom+N2le+T2201Mdb1Q5zpS0dBQ
zlHG2cXisTlbpnqN67nev+tiJ7yMlmXggIRLEzQtHCsAuBUjS2FYKwfBQwDErmIsYwKSxrjmhGxu
v9LEnq0X47jnmnUGz6Gjsvsn6eCOGIGBmN69l1Vf27TBZ/4n64CZiDf2EFkcXXgULiFCfLt01AKo
MKehmnoHLUTAF4cWQuAB/NK4J8IMFZRmAaCp7QPrffs7TXR1g1n971t08C2kYcwx9iHQVgTu0JSv
mqp/YKmTLVryMwsfIPGA+CPtyDNDRFxAon1sbO/gFh1w6rDAvghMegLzcnZQYB+teG19ZCXxL8Cy
Zc3V96EvYetOWuVDoQppgFp21cVbGdVIe2Y0rl/AYo5pgchC/0efBWhvg+MnWXApa9DSw42QHPKI
AtGAOckeLnzrrkPDeqoI35gx8Wb2ruvVFDxeC1BZYVJaWQ0an8Ou2kBg9wpxDNRDJhpDGz8JsRsP
pFB3MGk3YZPA3a2AZTr29jV3uLkZ++abW/fruLNQZ8qWeR7etfhOAYW4xfRauYhh4zIaXwSsAen7
77hz8O4BE6bucWw6sjcgzExG8GWCZhNm7aFLmhRunXWBvlm5L5JNh7Odiy66wZIzG8dUUNCLbGnk
uQBRNM6RBS7fNvId3gWvBvQrjZmvUIMii7CEpWroJvcSZe6ZCT81T3SoLXPtJgh56xyTEV4OiqMu
0Cu075UIqvZBBfVWSZjfUnpvw7s3Qz/07ZU2EdD1AlYMo1PFnQK9niTZJMgVSSH3vLIf87L/ZQfJ
6osMMqpzbu0obJPQycCNic0np0YRP3GDzwHS/c5BdR+0UYisZlLUqbfSgmDT5jQYRsc+kkGwXWUC
1pnYcJOwsT8enTJgL/Di7v2hS+bsYSaSGb0MlZpRUJKa2kezGpqVTQc81u6K5e1Rmqg8wGXo33UB
q/mR2nC9OqqeBJCpcX/0FO7A0WAFAGnqVWcDrrAd4cViTJ5YM1qnIJC41gzkzCednKFaJAuULHA/
jZ/AFCxDiDB92lh3o8t/FGiZxa7gLtJYfLpNtlegA8JTZebJExuOjrptDcZL8FFwcuq6xDdTIGGD
oD7buG7yWebM6Z6mHqOFnqiNLGpAyXdMDONZ5BTnUrqJQusOwr6vjaIOubXLPh/g8WEfIVBZwIlp
K0S4dqtgnSX0uWc9roE7/pFE5rrpNhzW0e6dYbO5yDaxKHTUrSrrsGjz0T5GRhkvmpZvRCLWMk02
FiQVuVxYbvVoGumhhQSxRpQndvONkENuv7AoWkU9/VniXFNl3sysviSNV6ovOvEW1jcpii/o/447
fgcJxwO8baA0R4RtrGfYhn+znOF9tl55/YYSPTeXgf+rHmObDaV1kjvHPkifSEC9VdqQDs7tsjzi
OiNfpQ4MwzO73ecyWjjtN9sKXnsL+N/eMetlZMjI7ySPodmqPnJSDqsMgtJioJAvuNUCTpQ/yGj9
TnBtjpyjfDewzd7VEOv4DQ+Klc1wKXV7Ik19OC28RQFBP2ds8aNoYcDgSLZwsn7t1dkZTnSrMjEH
4FzqXZo6M7vE1AO1nC+loTIt4XB4DjcUs4EFUEQoiFwJ0DBDEaldmI3fYfCk0ESvUAK+/Z4Tpzi9
o/si8CbKseg+YflR5MnK6LptaMO9ObTmN6aJc4belI1qYgrHYnSimF3b+8TOEht3FWbxW43JnNfn
ddUBJp8WwGFGF/ZuV2LylbY/nDgasX/BphewB9xQmeVzTr9xJLL8yGqxbdrs3enZcWz7BzeF8qqO
xoNVzXUHTO0mthbKAVQAtRhOascwMV8QS+8CSVbAuwGUbmwYOpRjye9CIzyW6NqDMfRT2QwnnJa+
OJu0pNQycf1hww/5yIhd+oGdr9HsgQgU/hry6C3PmxZm7S304DPTaCrwaZHdoJBhGnZoH6vWrJaj
YOHF+atcoeQAlzpPojBb7gfwzW/P2onH6ZBgAVEHUykeR5EgI7+vFhfkdm1nT2Mfb1gxHtALP/Os
iYWpA4EBwhXEjvEso+y3znjZNy5kozJ4TA2KVKD73Uj57fZ7TaXGF1/hvwPoiBZ6VXmddWwz72Ug
H/iEVefepcAoCVxEWBREbxa9zB6eJnZkSwvYjW3XHL5T9lGYxi8Vxx9pEgFaM66/WoLSHYwbS5Ru
NCTjPjRZAKhdZYlFZCnr+fYXm4osWtgsmExVLL1+79YSOAKzN4DegbEuLm3QZJfOLKfJcdHWk8FF
RJiVsr0THhrZHVvmbagMt4Dqwaq93BRQL6k4PNlzfquTT9RWlAl5GI+Ei8BMku9e0Z4DrvZt2T5H
jbEtAwfk6xYlIvMMf9gft7/lH6DblWxBxzqUo80Hb2jp3rPrRTPuhtZe4OrG7yVsJtUjmCJqCUDF
Kqm61LeKYze8yv6bzYufhfmzH8qFgVo0mN0FNG6hAVNApOdfK+vofNu8T9zejQTfK9mcwhBJRdoE
S1HZCDEPt19/YqHrIIm4oIzJvKd7R36Ml9IikR+WyrDPoyUmKvagzN6rYebGe2Lh6diI2EOrGEdH
Ctx92mcnsz7MODhSJziguDSHuZs6T+iICDOrXbfIbHuvwKHySZCcQjt7qGS7tO1hZ1rRK8gcJ+ah
GSZi47IvZxvXLuvi2kzSlqWD+7gCihC+r+5sBUxhNxxlNBzhH7OqLKSGtfXpIdnoumGPssjMHJmI
BTogQtlGnFYOgU7Zdj4CuGw2DJufMbfHTf15bUuvs8hUsPQc9opBPtl0uQXncg4UVTFTSpocLy3K
kBH1ENwq0X3gKTi09d06DsO958ZnaNKTRYQDPetgL1rYS6DOtmktZuLbZViuDZcWbOBRbLieqIe9
02D+CwvN/7jvbmYqdBNz/U+I++tUcGlgTHBVC8+dJsNhoPbOTt7hTjXZDXMvMPEIHR9h5r0lhiEb
9y2EpWSAaKpPu3TjJJH0u1LMST4m8g6dI9EyqNxG5DR7BLp9KfnLEJmIhvJQNeYrzitvGdvdDkYT
ebnOj4jNpgilnbC9N65FWMLl82T15jl3OqS3c8ioiRmtAySQggrJck73USGGpeDdKwdJEUD9ZmZG
Tz3g8u9/jXwPO4k+w1XaPpDBOukvnmbpXeraj7c/0tSoa1HGheFHPoi63wddDz9M94fd2D8SWoOI
VM1eYbDra0OHLHjtAOiPy+i+cOg2zfM7XDH4rsTxLCaoFY3rLrXuWAveQ9DcBaFaS4Nc7mmrmZ1i
aiZoYccbSgdAKc73KXrRulqsTYy/5cUBTE8cYHZn0typodJiT9ZAbzyCPb0Pemtrtkitef+tan7e
Hqmpv64FmDaDo3sgO2dPQnav+PjU2fW8H8HEPNB5CjICFqiBmHFfoaTCSve16sjCo/ZLGy9v//6J
AKnjFEInNwCcGLFSeKF80uUJ1L3W1/YtnYgSpGyEp3ZD903f7kndbZsihff1TCSZ+PQ6oiHmoJ31
Q97vbcqjdVhZ1d4IC7GM+r7Z3v46U4+4/Ptfyzyzxr4ksYfto9pmHjC9QQkghJqrUUx9/Mu///Xn
PZyxWmBzx70RtT/R8bbs6GyONLG6/pzf//rbgmbB0CFPPeRVuZK5tUuEfPVMuKTCSyyHVNzpZxbY
1CTV1rEJL2o4bOJJHnOWtVshhSj4z9IJYc3A1l8bCG0RjxFP4UUwYKeNvad+MDYhbutmQ8TUXbzO
PBjTJlEjw0bOJBWLNHuuqhWxQrkIO1D+YPDJt1EafcvTDzfzfAojFC5nu4om9l6dhSDCBFI4s+oO
AcoYy4AcS8vxgxR8t0+wexxzXw5H0Q/Qi8dg+fdb0rQL9IG/kzFa9W6N9si2R+c3mwOqT8wcHY5g
oIxLi8HsDrKKoT8zxM4hRXbARWr1wEVMoFu0iplxncoMdV6owUTjueBO4s/XqyzyHgpcX0HehWzq
BIddGOKJ4TMCBzBC23UQj69fmk86FcFSVZ6ixQADbkDsAIuRRT6QT5ArZ/KDqTHVVnZbMk8UWdMe
zIYfzWTnWc1J9IpDZh48N7I/huzta29y2d3/WueZ6RG3SNz2wF25VJE6y9E7wOluZnFPTQZtcUfM
bZlIDJAF82zL2t7dVOD5r3hKXvJ6fEmMOJwZksmpoK1xaFG8PCwrus9S8K7pgoAzj2x3nfF+UZjR
Gp3ev2lFt3GeHuNg1j3w8uevHBF0YW7QqTyGLzz2WNTF/QL8MCDFfMHEPmeZXAwGypiW++AovoyH
9q4y0pn85/qxnOiKXFeScCStAMXICtN3eHCb927tomkB9I94iQIgepCdNjQe68SO7hsTbcIzgzpR
gyG6sqB0LPjLm3l1aENn7djyYA8R3r/CeA47Dzcqkl8klZVfxDNq2evziOjS39gOE0hae3lAs9p3
N4YyxuMemtqr2N5YvXUidf5we0FcX3pEb9VnQCATWlvyIHCxUtHK8VsA0y5YrWZVezKFD1n/U6rZ
69VLpvff+UN0HbAjPE+OQ5QfLt1/OQwuZbmysqOCyr9M3+v8U/TdNpujgl7PSCBT/He5p4OFe2jY
gxxMMz+iykB36AWNN0UAz7Db329qcnha7ELPTw47xKA4xDJ6iWW9g837S6gYOnuiNXSuD0ZbHbvA
uefxMFMe5hPfUAtiRTcmjVV0xQHZQ7SoXLr0Mhh9ZbBM+JoXFmqH/344amdjzLiTHhxl/Cilk/kc
RamimkVRXE/miKeFLx6YYxnVeQZ5Z8O2sDxfpmL0ZvbJqeWjHTN4nrpF3sT44032q0y8t3FUIBT0
0aKvjd9walZzoz8xwXQlsGyB8OB2KA9mKfPGt1mSfodw73vam+PPWlzws3W8Mq2U74Mq9jaOMYDX
5JlyyUT8kDd8YdEBneG0K5rV7Rk5saJ1zTBikwcEcZ0doFKHJ8G4IYZCc2i1jDvn28DFh2smX1PG
E10ZLIYRhRDDyw4lUeugCt6pXe7ImC8ij7zffp2Jya5rgkPqxAOBEPpQlcIHFCL37Vgtzcx8m40S
fwqhV4KSLvV1Eg9yKFIj3KLKnbpgHYj1kIaLenhvPeZbyR0RhyKyYfJxdG3Dx5NhvbIg6NdGCLv8
D2aS+WH12nVvoEmnVepjJaqwA/RszdCPw5tggf+nYdt+AFYW/mMKVk2Uf+/T13KuNn4dhmIRXVJs
NrigKiNMxhGGIvB6tdJNDHh9Uiag8ruwIli7VuRTFm9ai2widJXEQ+wriT4A1IWVOliz2M2JMK8r
jtu+CDPuoCJm9CcT11ROgeuD7s9HyOxXy0OWQO1HzruZFf+HiHttCLWA1RfK9eI+wT5W1802KFz7
ZJGsOzCA7aHlsk4OCQHfVMRb0iKFJ4vAKdguyXivOqc5AsIHkQEahnepSH6ZhjsANOnUu1pFabas
EiHuPAaNHFyovU0Hbmq1CCHe2Iu4acnKVhVcuWIK2WHGGnxOC1jR0MqGJaAe1goq0bme/ol4o6sM
qWVzYBX66mB5aB4NZL5yeW4soO+aSXYmQqcuCxx6mQWqjasDumlhuSs+uHzl9XgKhorsFMAMM+WI
iZ42oqv/GluEhQex7OHiQA0byV1p2DtTFSjb4igD9qZrnmBwh0mc7FmfC1/Z8QaHWpw/Eu74uPr9
Wp8V0QWB41iUaNS0i4MBtbWbRHvYrjwQs39Ggj2TZU3sdrr2r4+xJdlwlTsMXv9MJTmGRfL8pfio
i/1Eh3aQ4H+cnVlznLjbxT+RqgRCC7fQu91e4sSJc0NlBQkksW+f/j2eq/n3m05XzdVMMmPTDUJ6
lvP8zhw291PdA/Hh0NO5l4hPb3o9Xwm81eVJ7Yauj2ra3lc92UwT2n+Awbw/lUXGKXLb41DT9OZe
fO1qF0f32kRumdFgvM/suInn+jDwaAPYwZ4NSD9pdcZxk2b0hpPBtdfp/VP8Kx2cS98OAmNC95ht
PS+E4Y1an5fYvPynZ3Opq3eNacupt+29IQQSk4dqAS4t5wdafP/7Ba7crUtd/YDx4wWzHe09bc19
RvhWt0kfJqteniRptjCWf7z5ZK7MRAaXkvqxiXrQHgm+Tel3JiCbaPwsldqYMdvr8JCbfAN+0blj
I+b3AwrDT/KwcjmnUo83WkhXSk/BpeYeBmplUxXYnkAhD1uQDT9V9hMDPEDW52iwaVOuR63sXS2W
X8Gt0unVq17E+IVFd4TzvEOYA/8a173BRxgOsezEZ/m1JvbeRBXYpuws7EMY5Aeu+I0FeiX6uVTn
k3ikEWQ73X2cV0msoGXKi8eiUbuc18e/r6ErO/7lWLnH/BYb4mw516aZoUj3MC5LxrU0aHkbVY0b
eA7ARZj7W/vttQte3M1ptD7sqnI+z6wbtnHT7RxONBj1YKhsIHZrbuHer0TCl1JeSlqb0bmaz3Dh
OMsesd3q/DuGUrfP8KQAMLG5EX5cywLFRfgBXyMRTcbiO7l3XOhsXqdQQutifJoFzd3aTeemMnOi
SkRdAGi8/f3ZXakCwSD7fzewKoRjZLeq6dxTdQ+/vZPw82aiqGFXEwIuda5imC1qJZ+6ugWov6jd
rdTn/RJ/iLjExU6NJnvkXdCM5zYKvscdfZvq+KDAko86umu74utgoJ23Du5emT/V1a3lc2XPu5T2
euizYSo1V2cSCVMlWbuwFBp0mKZnd6BXQaTRe/5Zt9WrX8wt+sSVePZS0RvPA5zHQ1GdZSRQd5pT
x5qNlCI1HfobBINmydoij6PQtXbhjateeVEuVbuhCQtdKFad8xj+2rkaAa4vvriWB6D5Zy9loJ/+
voyuHIOXel0PEiUryPsthfE89c2mlTnSF7b/b7/+/bL/OmVt2HSF0tye45js5g78jbH/ZOfxxgZ2
ZY/8x5fsX78e1lkezfisPsMTfldG8gT1vAcJ2f6Y/6OtXHApKqXTYIKu6utz5169XIekbzRS+Ooe
fjZ7jmV4s7tyJVS8VIxKz8MmdpE/N5JuYNzwlNni8397DhebRViBUZTJ1Z3RDPwKm7gcYyDdqbwp
x7z2Zl7sCIVCF96FsTsDxX8YWfvURvQ7QAkfF93szCg2tQ9Oquv+W6pyqf5cZnS2oIqrz3RSsCwB
ezjSYNwv93TSv/WtEuKVQ+RS91lyn/2z1Z3hm9RDY/paQ77Ycjj5rGO4HdHyPGS02P6nJ3Sp+yzN
XA0VCfx5rCCdjcEBCjwQoqpxNy5wZUu5FHq2tVSLqSbcMx+hSJN/gJoOxhQZyMpYF/2tPvmVlXCp
9qxZR2Iu5vqMAGajIhdvxrI/TzJLjaiAAMimzVS96Y4ON06ja9/rIqYAmKR3rYF2fRlbQN1kcCCk
9UlcyJNo2vE+9Ounvz+ia1di/7uZlcJmY9At/hyp8CNHXe991Q3h0qcT0bf1slc2tUupPDgQuoEO
fTjDum84hkCAJmVXDfeTAt1I8VsQqGuXudgSFuFzOCXa9lwWI+A19FzlLPGOHmb+3zadS7+yCjqA
ee1Ze+6LPkqqEe7nLXK7pAf28cPfH8mVL3GpVyXj2vRx2Hfw/77LweFyo8lTDMH9uMnnuJYBXOpO
WTTBL1E3/fm9QggdAqZXKkQ4WfGLD8wleK92E4C4+NvseUUHDnCLE1O34FfXvuD7WvzXCTfVwYKv
AykRL+jBVq+QUJ3AuHgYbql+rmxylzLUjuH2rT7qzqh0/aT6t+pWnGzDaQmLe7PyD/yWMuHaN7kI
BSI7yzEDxevc5mCA+q2c4rcmIrt+or//vhiupamXJmXVGOi8KLAa8tGeSL8+LpN6BiUJSLYqHkDQ
seLIG/W7D4dErc2ULmr4PkaYrMOfbgRUV6aBg0sN6oLNiIdD0J3jum13pj6usjmQYdwN4fQhb9fT
Ypna1SWabLnZVu38NcuaLdFhl5LZHVZm0M7p3628DwG5j2gxPijb+x2g8rvcNHunxeuN+3Xt2V+k
LpliUz1GejijlpOgXrlFVtQBuQGfDAczP5KnMF4g+ZRKeW7MV7DWVz+8evrKUV5u2uPNRXj1JbvY
jJgrg85LDJevmExz8QEPLd61a3/kZP66hn7GDPz6YenbBKBcsAJvxI9XDqtL6zMMi6EYHOrmPKJ5
DaLJlsgqnebla43priHQz8Sbb1MU3jiqrpXpL0WqS7xGKNrE9Rn/9EmZy2KnqXyImmPf5MAY8l2P
IjY6CPGSNKP4qsdxTZo6zhIsIGw8YkRnQmThJhx+zmWsNjcWwpUc51LVOmTMl6p+j6OZ3KugO7W1
+Wj1Q0u2HGbtjvi9Hj/PRL38/YJX5gyCS3HrXOeRbkzTnFnYiUM2y0MzjfvAImdm/gk3YtvG8q1Z
2C73RQ1M4jLdlwH/EcKIB+2PJGrPGWDu5c6AIFyW9XaZ7S0u99UP976D/WvPlR0qgx1K/NCjnCZ2
Nt+Z+tZ2GKVm4TliGOucmzgxURMkUHz8ronYgEmzi7P1PizTMfvgqqMYdlnGziG91Wy+tq2EF9vn
UsySq2luziqAk3FSWJjKUfKx9P6zA8CVze2ua+B8E0sPG+Nsfe2Z8ikme84lH5+KDiUzbqdpm2fL
g6Ug8wc4q+jYiZSU6inAwFyPsrpuCvP892d8ZXO5dEHz4PllhIwtLAPHdFVuZ0xxZIHdRo36YAba
JDfP6Cuv8aVAl3UlmfN+QigDN6hpCu+EEOeZ9geiMGvvyp96WF6m/oZC49rVLnZNTN3EY+BwYsqg
RyWcI7KZ93nVILmlwx7djZMJRb1531tvhO7Xaj3/uPH+a0U6UwwtKNPduQ7BB82iPa3Epwnh7iSX
zyg7VYkldToUFU0kCJebitTx/u+P8X19/b9aD1OXhWzwrnmcFbG+EwaWJpSmcJL4eXPI6Y8pL/Dv
74vnX18MErrQkUzwUzRlXxriX3AM3FCW/THewK++iJzgPtahkL2o05QFsGgan0wkv8awoEqaMrix
FK5d42KnACJWAc+6klPtQM/pV1duuG/fFp4FB9uGtxTo1y5z8e47NqHTV4v8bp1h+0loZhIfwuqv
HNan8dZZeO0iF3mULeBIZ8pVndpoHlNvOEuMFo9mlWvawofv78vp2gO/yKEWD3vmoQjUCT5nxX3v
+ulIbaxvHGR/3HPwzC9eza7FzEqQz+pEQb/s3rHfGWFfSxONaaXdrnjnrwcFvRHq/XEjwNUughan
YjSKm5mfSjYeak82WAUVnDMbAQf7EPBVszyCdNYcAj26W22Q9xv1h/fxsvbKXB7liFSCk6j2GArE
DsDTYWpA26NH2kvwveFPS7tuU8K8iVawrMe/F23y98d35QZfVmBVH8CTji7yFEYI/wK1zzybtlVm
540fgObc+VvjL1du7mXZtakDUs4FFSezjjjv7bJuApB2P8rG/BaxSHxvOIqiEXynS31DXfVP0vOH
m3tZdgWAFvi5opKgavOcv66crrsokPJlqmKaZHP16IjOjxXUS2mBQmnviuMSWlislr7fj+ukNpFr
2Zh2wfKiqil6sHlwgDdncDAzdmk0Bbu0DkvogxszbejaRsnMuwyaZaBpNllVsR033fRBhhl9xEEp
dxqg3U+Bjcv9KNY4HSDDPcYFdRgO0+Mrj9mNV+fKPn9ZCA6IjGAlAb3GELj2iIW8XVUzp7mIb7UN
rl3hYhcDt0XPeh74KVinGUQO7w/SSbKVVdHd6Jldu8TFHsaLMYjGpuQnzmz9AMUQO5d157bGte2N
sOaf6t+f1sjFDgYj+7I3QFSc1tyvwY41SxhsfKQwNlW3LtioChOj3k51sjDuX3LLKWjtMw/LpAr8
sKZhBxpQYqFu2ug2Ms+sGOBGwuf8Y1ku8bMnrvNJEyvg+gL/YaLDCwVO/b5aizJtWl8lUrNh1w4d
3YRkCp+0kSYVbTEcTE9yONx308eKL/I4uLYACjt34k7O9tNq3i38Cl/u7ZgvYEoqOPHu48Ut+4YR
96lintx3OScHDTp7omQTHbgEZ8NXuvsMGlWQ/n0TeT+B/3QHL3fpskMyszb8NMUwDhp0wQ5AVa/p
DKTfae7rr86S5cffr/VnsQkITxeb9DAsQa6HIDpl63jXamNfwRmZT86P4kGjDArA+fIcMPEhMtLD
HCT3u6lWy6kDbBzT9tmHRUJ91jh664z6c8MQn+iiVu4p7TNn4/WkmY0/1GgYNsXUpE7JO4OzN0/b
2iMX6udpSGgNX4dERGF9495fux+XpXPWjq2GllOckPeqNBzGYtOSEYsqrL7CkQjQaE71lq/YYQsf
pxxzHgegj+AVUe5irOx45tG504s53HhA70/9D6vhssouOvBp11IGp6xqtlTrjY4qs/XdAmscOLKn
eupSiZcB5GOkyD4mW8/a5lt2yxT1n5zzTx/gIlAslg6W73EtTgRyYQpsfPlh9kgrC5itp/0qosST
7MVBdqi7XJztqKdN5sanliIdDB19QSM26fR6DLtB/MCy+ZwP+KEyLH5Fi0VeNYzoAAP6xolIs6k9
tUN0N1FDT20x3pDI/zlDYOqyuu/60lUaPiAnlN4/h2QEp98Oz93kj+hNvmavlDlo9q0b9hEm5Dhw
IH9/fFfe5ctyf1A0S7H2NsJI8mvewMdqKpXcagfDDRuHw3YaQV76+6UY/yfI+dOjutjf17qDgC/U
9OSpKHJQOA0E5aAS1r2kLMF4vh8+rBPKpT81j33sErOaea2S0EyEIruF13jWJmuJ3bpOsrBzRjxh
0pqNcKjpMC6E6gpylBBgZKy/oEwJOozRa+8xWByhKrPk9Hc+NHE+I8JSw/pgRMnzH3m9liLfzDmm
WYKkXq1xD6Geqm27xOEe5GVOth319AFZyKAPdhJSbQsM3X/ps6bdR3GLwsFiQNxyS5aMteMU7OSC
bzDFjmHZoMDbD+7QZA4NgbykwnTucwCELNRRqy6mZMhK1JHi4HeuyfozG2UFNEJvEuBn+s+ZnLMH
n1fizaKVDXNTR3dwqcHQ6ppZ83vpFjRLqlnAqKeN2/6LVYpiagyc0+pRDl2r4ZaFI9WeQqarOIly
7x5yJddNZykYee+arHwpRwXrPW63smfNvQ508VP7pk5KUb3U5Rrdx/gOiNQKtM+rLsg2cIkwaWkG
i3GRGULVsAVctcbjfKKaivEhrrIZtSDu+CPUc9kjyaQ+VIMNSDJgaiGFCXjWHYCfDesX4gk4j4WN
vxDTNji3chFumA0/RbmmP7Io/C2WEjIEo1vESyr3CXYYqmEjC6uKeK74xtaIkduoH3ZGgTe/VZpk
+iAlZjzbsatf664CeC2sCnCyWhj6DYepgBThMSZzme2LcWqmg2mzmX1qfN3ILfFgjx2Ghc9zOsaR
Q1VICntotIDWEbaS+JTOSOaP9ZRDi1JPgQQrQ0vgC16zXKGAIbsSUxLbIGu86VPiKniEBO+OlPBb
fS+ntDl90janUVqhULzLcm/zZBzQiCCbHm89QtOygv2Sm4d2p7He76ulnYBDqKGf8rKWG9dplvAu
lG7jKtvWz6B0V3THOzSfdy6GhdnO8DluMRBi13cPEthO+PoRARtAl7zJmuLVNY3AQLoK1l4kGc4u
mrrCQXOMT9JUZI+KQbg6QAumMjqJyA3VLly6qd2FBHTAb/DJ0iucK5zSey1QwPgSjgv85e6ZZ+HU
JGGkVhTd6nF092FIK3Y/gyuif+g1D/R9oDHie29xT/gzHCcpSRY8DL4rNHdix7o2VofJZa1KHc16
NSQ1xSBbOnZLrM6Zk3H+JqOctbts5cw9Ko8f2KzWE4C1pjnqs+dsFJLtSjlDqlyAaah/lRCAYfSp
iMYxf6wZFuJeDeMoTt7XpnbYX/VIdnU+DObcr4C4PpVqyLcQw2TwD2jyZpQJ2D6T+FwxxmrUN3lZ
P6vIcpDfqMLrGcG9mR1WF8n5NzQgZHwu0dJu7l00k/zIbIclGxTvlbReFHX/i8VofcKX1JT9W9nG
szowxjX5lNuo7qfEd3JW27k2LEqVhIPMK37KDU91w1eK0XFGlHvQknbD3vSLGDCP01H3sZLRPKC8
hXUNHoQlEpa6Yqk/w4hw4MhDqgLreMBE3R5tjBhFe5b3xSE2xjZf6KpCe16iusuDdGwbOsDBQPRM
HKXpe/ezzcwUutQH8EoyQcX9oZrtkt/VDtH0QRQxouukUXO1HufYjhCOw4/B601P5+h9dx0CMn52
q/D9rh6amt2HMRAmfOu1z8yphPgn+zxGQpSfrHCxgPmmm7IIYV61NtlDhb3CHmd8J/PcFr332wwW
RvxoXMarN5ctnTwV48jfjXvR5Kgm/P8bt64ek3yLU81zFvqOIpELyhDpSzAuk91wN9LqQGOjZ7db
galz90uFB/NARKRRzs/LwYo9DiKJ6c1Y6/44+WFyv2QpQnEIfR3SRMNHI0+6VrTtpu7KKvi5tiMZ
9jaI+xlK/VaOSyIKTiC0BJDcptT6ZvjmQznTJ1e5Esc7dhqdE2QZtMlPXSBQ7+oqHIorbIo8DqiY
W519B1RoIh9kEwTDCfOcxbyPbCXVfVAGo/phfBgEn/oyJCjYCnDSvrCgncKzRXOmR4yMRfp7RHwh
j0WFx00B+QqD6HtEw749sDUi9A50mdklfMF//iXHccS0FxtD1n6Woe6CnQdHaT6XPRXz/dQw5Cgo
oOaq/Db0QxY/oLzdFW8zXoSxSCI5ddkntcDnfWeyKRS7UC5zfq+ZtyRt2BLwYmPDiN1BoTyRfdkO
Db/LwzJkTzFmcWuBSf0xMN0m02E8OTCH84z+WIsB4TwuZMty8/5ydAvkzDxYpiR0YUvlNhQBL+91
GKygFK55Lsafq4UL6je49pr+W79qIhMuF7N8Ul6VxUfmx6n8NVSaLXChVUQMoPtqhorFtu/rQN2X
BXbZ59AQ2hUHS2mh4CIV9n1zGMC6Zfmh9/kCzKgWUyy+aM6ibLusPrY6UZXAOHMiVqu52MhCU45o
JKwJxA0KVimwX8kiKNAwqgCpXyLaHjqxLYwrhELphznu4ak9jP3w1mk6zXw/YQALfKwFqG/91Qy8
6ZdUDGMzbO2S0QjN0cXlowBqOiDqXdGr531WKd+V+4wJkQcbDQQGcadCjQN7DkcrpillcyyabwYx
Zg3icomhi5MveubBSdTwZwVBVU2yhHB2rFexUSNwXUUax4OjQOERyHsTYpnhR6AQlvIgCTyqfsP9
Rsg97OxIvS+Qz6sNMpN2SjuJGVSdzLoruN4FXmYQyS52FG4rDIQG+0pMZfhG4FrTbWc4ev1GHdMF
v6QdWXmo56DEDURfr+q1ewrJzDGoUwYmwnAOz9VdnId0PoBnp+blwGHydVKAsSw4rydb7jIkTPST
Y2W+bkVMMkwn5OFckvulI2PwQ9mQHqIoiMxecZzfW4CIOj6mMZS1OVQENAjPfl7mrkqztQs3Ymym
7CmHG6F6Cew4Nt86OFceydC6bT5hTqyqBxqfRp33+yZoGrwXDN5+7R7fmXXq2JbxhIZU4WBItlVM
Gfih87yK3R5mgTG2eW30kICnCc4hD2KHxovjU+T2S9mH4QdYG8w52TH4Cs4nC6S9eSZBx4O7iAPl
OaMFDK0VxrqoGczXnLCmPSgtT5hB8sci7Ckw/C727xJQAiJOtwIfZ+QSqiMPOtRAXdw50iUEpSX9
vVyyDPM/mNUtTgitBfvStzi6HmE/ZsMPWb1iAnzsFVagmMv3CjeKfL3dzy1p3j9JGa0D1GXlXEJp
wbtT1Fn9c3Yap6HJ1kMOtsJvKbsC87jT6Mb6iQFvM9zLuoAclC3E8EdIx9r4Bf3EejnUw2w1huiB
EQTWrWLLssO0Wed/xUFA+K7Koax9iwY5TC98gEvhS5bbNvth8FkR8JRSrsXXrJdE0HS2ayEeVxsb
/45Lr3qKb0aBai9ope803NQWvMBoIs4BaGJUL4mnEQqIqm3XnYEHnrIJ2KZ6H5aj7LBZzKV5zDA7
RhBSVhRWA+jv6Ni2vd6OSoXtRyRNzRjAORSY6pfBN7qetkGMCKg+VJVBbVgqnNW9zFRcpG3sCHw1
HDT5P2GxqRjE3mM90QcxgttwDOeVA3sNMud+tZF5kcbmNcE3hDp7BzfvSKsEdShqoXwCoRhzZUbZ
5iHMysoD9S6WQeCAJjD5xIMjgA+cbRcUg09NvSwJ/p7AyKniBRJSnBDY/5ppzto5yTuNacgFra2f
PFvIs1ijbNdaKrs7hzgdziZlFrYrymkRpIRYtUGUSFOL6dgpRNEJHe1CMRHdKO7g/8ZjGDNhuj9C
zDB6NWzxiyswZvAWfyxkHU+Qg+NUaJ4mny1yA71dRZ8RKYDgBIuCpc93xFIhPwwxwpVdLlHfRhRa
Tl8i1Xd3Nub5HtFWXtYJ6JqxhbcNIpLHFRGg3dYhVpTftpSDQX8cOTwoGgTT7xW2IhjJWQ+mGX93
k+nl9ykw4St8n9Uv5KXYx3bxYr1IxjCbB4xft/zngpHvVKPSv+s7GoKR1aosj1yKfYeNy9ZMXpcN
iMIosDTH3NYeApKZDGzYDpC8FQ9FXeRTv2ksg65gQ6JVMb2DVXc4PPG4Q80wEgV50+8esSjxIilQ
KVucLtUrkmLV3w1ljQGzdJmiRcrUkFbAEtCi8hnxTRG5Hsz/Pu7Pxczotw7k6KJOZ0NMCPv6sSaB
TKzhbfSlCSIybQibHfgU5TplKITAehQTcn2GIHZAEx3S6m0351n9VelaTdsS7wL/oJidhlPcyAl2
G75m/cY09TIkUadQ/7REYECtBmQ/wMwmUDnjN884/CMW9T7+msqZtOQV+6sVwOdGBN4gawE6zZTE
bThHHIqKNh/2oix4cV7mlrHDBLjG8GsE1MkVSZ9b1OG7FX1J/tJxU7b31kVBGB9DhPZvXYZag2xL
j5MR5QE0YqoyRfJTB1s1DXzjWM7CTVvS+U1PiuwlZhAf3bAQsiEz/owCIPvVWBnWu9405oy1Iu4i
VcbBJugXkvZjzY6WLeNHMwv/MkhezhA8oJyxcWEZ9UmAHsOSUBZIH38UUTSfGuHqX8x0bNrAq6FM
GlCpkhna8Wc1IrtCNFKnQYCMEO45K802dsU0aDeVTx1rF4/C68pO2tv2Du9VF6QeY4tJ1MTrsYRR
Mjq+a4/AexoPnPYNZhjgQoFhZptmJG/3ph5zUKzX7tAxnu1lnk0no7E1qWCEAMECLRoEqNUERW0Q
qy3imwJPEVDLlW4htQgSTEeUqQrhqok5G78fx6h+68YO25Wvwg1ky8FWZNhwCUjQCVPT57aPS2Rk
UX6oe2TbAM/SbWGwWwwhepVlL6ZEeVhnLgy1jt6IV1ZAs9tnbE6xRWRbNFCjEPeAZLATpC2SJd8f
ga/4gWG394AxR65mJT6P9uWcBnOX4f7nYdClcM9u7hSiAyQA0fAb+W/wqa6wcUSajG+V76a0iVrx
JKCf+WSYyY4YqYQeACre5xbjLgkjIKhYE+TbBbxFxKDC5ltnZkRMRdyQw6T7YbM0BtEcOID912Ex
CqiN2NwZE8iPptPoHAiW7xS4RYeyRvyXYPZkjVJObHaHhBphXZWpfTPCsBfWMnDM4SjS7XPUuyEO
YKwvtnMGr6o7N/D5e9S0iH2R10ZPTenBRHdws/5V8oYeuogsH6Iiq/Y+l2MJW40VNy3XfAMVGt1W
rKl/uBG27QN4Ny/5XIdY+aFGl0NMPCmwGHYNz+c7ZMboI5jcbteYYaG31h0q3S5rusT9tLOkKeEF
0kBPmVdWP5qY5V/8VIokHIm1W1YE/rVy2bzsSms6cdIURlfa9mLYBFHlXnie189wkuXfsqDWvzER
STDYKxCTxUp9Wj0h7Ax8W/E4ti47TmERY/oHRnebKsKMRbKUA8RN6M5867EPNgexwo1tA9Fttjcc
RIo0qitapKvOlkMWBzmMTykhUyJpaQLI2j1HXasblxZVI7jfbjCPi6RyzYDu7eyMEznR1ULvgkiu
/WvIexDQYj4SvYUkn3RbJOpRlHRrXDywVeagNQsoAyfU8FA/sssPShf7JuamOAto01Y8O2SHyChH
lBJwQpJtL1X70kMix5J2AJ3wd6ZNWacU0dMDTD5mscnRJYXTRbl2T3mA6LJfDeSdQ1hBTIcTLn9A
m6ouH1ZEvnBw6KP8Ec5q0G2veYNCFXBO9ZQqHPLfhJjlMeeF34WCtL+znrYryp1TdqoVKyR8NWnM
U6wOaHArlGJNGoY6emRywmuE2S9ab2TA4dRYtWTiu3Dmsk1aGccqHTpZ203DDGuOFQgv49Za1twV
IoR1OlGWPxcYJRGYUunVTyq1K2Dt1iKUDcxs32gNiH1aSpXRLTjUCFAknipY82rpvyK66z5na5z9
8k3LeBIokoepmKB7TIrBjeEJvus6SxfIeoBxCDr6RftpeMCmEHxr0Zr51aIx9jTBsSROKKb9LQjp
KyTtyNNOU5EXP0TV8+8I1iSUWFYiHcvdSO6WqfC/iwyRWxLW0WI2OSKkh3EFFiiNZhbfBXkXYjPv
u/BDiSkiTBBh/cMXfazyuxAuxEXaGAff9AxzMw6IhWj0RxF4e2qC9+qHxMXQdwihoUDEaVHPqJqi
ShlmPST8W/Ko2uR86DH1z7vyH43A6B96TksMMcialutTN0vsbCrC/ve0rkNGvsyI5068nfttORSd
gKBpRrFVxX0Zo+sy9S9hbeCqR6NZ8XfyTx4/r2iFHlDsQFqGTZFmqAmpyt83PaVNKt1CDjJrsF8U
vhHh5yKv40e4gviPPtBIvlfZg60bSRikbHqQKjBe08DlqnmpRLT+6HszHGaqumhLFus+sD4iX4m3
cu9bOKvfDQ1D4MebqOwOy6T1q1g1GzcUqezz1OT5L7OCMXqITLAOaTujqrcT1iq4aIaVfasWIh/j
bnQPtcy0gmsZfFq2KFeIMXXIPvLTu7vHcMBPxKcQ8hio7GQA2+pItB7PieomT2eFwfWtEGGlgIgA
yu1eQj/Qb/o2Ys/xBPF2gt8NfKcs3PpIbQCFhsdhke1gRYEjy0deubspN9M3zbsO4qSlisJENJHa
06iFjxDSEoTfUTdFweuoy0miLpsXmwLzuOtWszn3J71WeFNLtL7DI+7b/3F0Hstx41oYfiJWMYFh
y87KlmRJ9oalkWSCASCYCT79/fruXDOusrpFAuf8sYgOIhirS5lW/s2iMeRefL66T2daQN0bBpP7
NHCZO3PXDPYS1zWpdzoN449+auf6KY5KHz9mvWleCG62qLuAG8j60MdgY+fNWWfCSygiuM3liqKG
jiiuIR3Ns/fI7GVH9oN5lLtkXt2S5a2aIcy64Hr/+nmbpudiLOr3sHSl+ZWOnnR+xdbz7Y7RvF1P
zmAKzFw29p6mWVefFByyQ4vSgmTSSlpDq3ih99XImAkEenUoDt5oOr1z+55ewtANxcg2O7vrvuzK
+NFUzvxfP05lcBZ1mx7Y7cBUqCEwTcYvrPkUcxXsMXZVPo+6hQ/VEZNBz0rWHpN0kadeh1R916Vw
vrYZKTRgRBKdLMz/BfpDVV+B6d3nuS8UWxAOhzvjTqp7imXgXkAfn2SzBI8esTc3lNfwzbaW4IOs
9/MYnFErzHZ6WKnG1OVU/DFpQzKH6wXzRUVjFdIqthanzV8ky/KmxAFHfP8qTbvcmbAK112wrLrb
i1UU7smJPfPemcFP90y9fXsg3HUiudvONVfyxEqWmdpPDi0YZUqWiVfFz3TdmnvfS6oxG5gsVRYG
anyWmmQjThc6rVuv2b6vRuGN4laS6R+MP/fjIU1njdCi4+gH4E2YLkSpqU/wFodhzfUJ50OIKspQ
7tdoa+cDudZpda4jN4l2AKOBwrEn1bLXblSmu6VwxT4algi6w0aoo6MSsCbzXKxDWYCP6EEkzrpz
wqT8WoO6ntkxSnc+Vm7fxsRwELjWubY4Rr5OCcVLSfJmczCFmxWyVeNl08Z2e91ameB9I6Rtrzrk
TIerr/wST0H0CGQt9lUTFA9JHvKc+GVM/oUPVJWw4GapW+bqrXDGgeaKNW0Y9eit73drG1bI/mAa
rx/FbSQVp1PRZYsXjCeAms3N1BA0lCMK9Sef5Hj0l4l1Xw4KimVO++epb+1fmlOE2McK7mC39Izc
h6mkLCfzE+IwnmSxRq/NttVDNuSmfnZqQmkfuoRcT9b0pQj2LayEPYicPXDXUZBoTi3ZE9TsdUGs
s8HkpZPBotnntujstAfO5x7wJ6C/bDSuGS9u0cSfRSpr/Y+CWIIFWS/BCVyce4cGuURxm/dB5e+A
nkihrnLpbE9dVOT1qW+dmQqtYkzvHBbcp3wqcprgdElCQImaadyvcVqjIsypTFirDTUevVH5K6Ra
/2O82CYHZqnqLBqvOnHPczMVnbpRQGLrMWBrvJIKs3wsl2vgYw9MKm5lt8jhxpZxdK2EBGE4T0Wq
1kNT2eazA+c+FG1efixhNP8JlGe/LYvNDdg7T11g19e18fyAUTVB8VDnXfg4sdpceLUg920Qds1O
90kQst00cXDTyMAZXr02HKNTpNrGXK6SWLuDF1gedFhF6hbuSqd/7bp5EHE90zcHRq9+jOntV79J
vzgu7uy9VgXEWFF23gXJQ3RLAVv+zcIjhtO65SUTOjzMD715PAVFsnrtQQWGYDYT0S6p8tbeiQjI
b86H8jVZlkc/JyNDibCezwwIbVb5VjJTdON32q7DfI+9QfsHQuq22zqM/EvSBf3duChxkm6ymR2A
nBTAvfS/EBSl1kvLLxpstPVYQeOBC45prhwytYY9sANIKULKkNSHWNFUJDv4lIzuKI/ylGr+h9PP
Kznq5zrDXJa/2aZbYx6vIW73hdPPHDwLRio8HeU/FaYMwaJyEVDDY0KwxEW53JtRd+25HZP6ZXUk
/GYQJr9XrjYu42ErgS7XEA64S/RNrlLvmeSO9ltLxz3Mxm8PngtNVnHGcNAFTIYYseJD4LvFzWYm
WroD/nnPHeVxKFvQvrTmklHwO5mOE3kEETYFisq57PYTmNpzXadsYsVWwrr3bn5vypaRd67X8XOu
6m6f90Jwqzg43E3ik9NdDsMtdFWR79o59c9LrOe3eJ2mZjdiKshoSovvFxWbc4BfNoTWQWHLBgbV
DV+2043oAQHyIvgzNOV8HFVR/EI0kOzHKF72qxHL++QMdu/DNj93sdM8KkGiFwBne5Zx7rzxtqMj
dBPtElBN0tOU9+5hGQAQuAuLUxNMNW9QmbOWJMQl75RCYdOrTTPCWfTd0SI/Pa/TlBIkLatbOT30
KoGCyJl7dx6s1tkfwADcvijvsb/hiFPXjrcG05VY+7DHBreW+zANg71V3fPsWrH3A00rHP6Fs2rz
9RySgcspYu0dywZhS7wRT7NwyjMGUUGfUpscR0dtp6jQzd3YiPRAmsqXRiaH9aMdGRN6wnmpO6YC
gi4bu2/TNX2qK+G+LWXLFgq/9JiCjT2YUnlfPOzBnqSLlpDdOc/3a+tCcBR+kbWBRNSpSenM67n6
DArQwkC5xXkoPbmPi23gFHecT+RBuFdN+enZSJ2Iyk+Oc7Kq63MRfsdu7k3ysAXAg3vKNJtfMi5H
bCsCRjRf133Qx9MpHm3sZGU+/zfNDtAMuY6Xrg2/Gbh/umKJnjsR2f0UafdhraCrFhD6V7dwYzD8
2qcWa00vSdo7D8PSfUamNYe6kxArRZ4ewwFWjxWk4ras4hDLdTCcAK3qG2we8ojsr+Mit9WPH47t
GRwy+tX04+sQN+Vb40ZUpEzMAKdODnm25XV9O5Zj8uw1ZbzfevCIoxOlmGyQQ/lZ21qVWdQ2KKC8
rxhBDt/nLPYU5SmkK9JG8UFvfd3vELHoLF3EvNCVK1fJZY+Efd/Vfbnv1rF4Wp3yj1+p3vuUNEyu
BK3Fro7CQxGTajVRmqmC0zJOXIR15EDFPHW2cos7NQ1+4BxtVC01qNQ4FpvgBaBR7H3eUgx0jG12
fQFKrVp4KtuH6W85zOGXqG0rH118NN2h9RLb/yttsI01WRm1MHs5yM6/39ItGT8xRrvtDV931XwJ
HxEBDHdv5KPf1VFwt/Wq3odYDP13G3hbd+PXnqJHKRgX2T2nwql7rj0sIjMbXectv9Opl91P4ixR
ZzNtSq//k0z8D6YNV5dLNiLMkbsprAowXeulf6cRvzlxBknxAPNZe5SM65wHf0YY58e00MtlKlW2
DAkGLerJKrsD1I0ZLcNxXNgkNVUVSyZM68tP29UhdBe1u1HzUBZ598ZCaZiRGo4bAkKazb65lOb0
v9IyWeQx4Gp0d2nTEavTCB8lQ53X5t/s5KN+NZWw+tmjmbTfpSUX/0pgxNJX1w7EpiJC23RIBL1w
K9k7YbDCjGtZ60c9jvTYrsUGWpvVFsB6R6dsD8kQhKhlbtI0CO0dete8+Bid1iaPTFtu+WYXsZls
u2ZevpW642HyfUgn74AhzP8D55p4TzUgS/FPUv/zb4rR3h+CFuFvuZ+Fm7DNtiAMF8KevICIILk5
T4w+Y3EYEum8poQ7EGvch7XsXDQJZVznRJeLa2OWM+EYSMaxBDcexbyGCiosmdaXUULL7EtcYuQB
xqR7WWLg2nG99rm6uTv98xZTh+4BKq8Nxd3ayGLKBlx7SGGor+wPNL8400ctHL38pEBKiZ+RrbSS
JuJPMpXrruNaB1Pmeirh/Qbccu9B5UCG70Zabp2LMnJI1L4yKM1uGh+1UQ0Pn475fWqF8s5IfXp7
GXpnUO0+HlTSPAxrv5JBKavEdJcl9grGIrpGtr/hPKlit7iBatGfTXBMe6XSePktgbaCX+tEE3W3
X4d4inKc2+TdUUHsbeLBKZlzfxT/fLl3Q76hmexEtAImc5xivRu8IA7ULTsp226mfW2Lb2GFEMMx
mGk1RvkjWyCL2zyIi7Y/omYHA5vcImruO5iw5gvqSm/vAweW+Fd5owslGZUN3elnN3EEybGo/pDJ
wWrVfPb96Ksy8Q6bR/8vu5McnRHB6OY5oA0nxS+zaC6cJyxwZ61bf/twiznGpjWMSVk/QxbYpX1I
XD9W7j7Zym77L/KKaP1s4gnhdbDaqPlvBRGYumMZBIU8mqRcO0Nyrti6+2KDuyZQMZrdPZ3oUp22
ggDJZ7MFjKZIncZuBxOKrtrd+AjZmFTI7bMFNdk/8P46PvD2NQmRCaPFML8Ck917gtWsPXKXxglp
N5NgP7EB5wTftGrMf7zMVXjvjhhYs24JlvDoVaPk7a+7QO6IKkgyCsPTf4V0y8+Z+WcdYbikIO6X
rr9UFScTFlvznEcD1/Xmqv6JwySqLpBbSrzUSTnlj4vbzOO9Y9zZ3lSVGY9ePvRqj2pcHAj8F8wm
c5d8y7Sq02wNKlzVfsFYwcjYjc6b4sxuD3z+ZjqUSnvNHkVSgPnQ3Qj6DgF0PkWxReYvYi+qL4N1
S4AWoE6BtZckvBPQ0+wcUBvBKY96tFZemzbPiSlTR2Vr5EbRfm5cv78Hamw+JPqa6TFlvbA7KNG4
u5dtmZRHG/D+HkwK/ZsRJ7cZf9eRLyrelnZcgkNK5t+AYnbFMt62y9ZmM9aebVdV4K9PDoIXcYRc
nlVWBVZYBpK1u+38bqJ0JG9yeW43IKzMvVLlGS+PcxO2/vrcFc4SvrtL5K6fLq0+3t5OLOSAo7N9
W31vJrLNiF7/mb20PWFghIYroviSBiOwn0BWuvPrRoxZ4ru8SgAZFS96GYNgp34kdin32EZfNPx/
JjYZj2fNA+C/5rUAJTKNQ1d9XjVPQ5h00ePAtMvQIkcCl9GQqZu6Lil2JVWyvwztFn2JdCXOBK2G
++FH8fxS8Jsl7HLpLPWkKkIIGrv9c486IP6OwOb/y3PeljPRm4ve+yIEGYxdRsFLDO8e3iBHmH+F
ZWgB+ZVO8mwS7vywkIRe31a1JNdxC9T0GZo0ICl0Tc1fuLz1m0QSVe9Sk0uE11MYwuoV9Z5lQLu7
Jc3naw1uJRUXh4jPwIz8cWIShmril0XC1uY096ZJooMu1HwSSbxW+65cgCHc64vc+ilsiDX9X7mM
G04diHTuitkUMVCoX7/5w9z+NBCF3+2Cw+NlI0j6r3WQif+qmrojaaqvnf7Wtc6cHnO48f6AZnIz
+1QPisFkCaR+IKxy4bEtAVGIHnAr5zlC2qGv4Wr9f1ByV4nxFa4fsnVtJxD9VZKVgSPc7XOYmKIK
dks5IX4TNiBXKvGSoOZCFW7+CICLCQgrUVcP/7yRNMyDRMXCsOWmU1rvtbDKOzmmd/wPt83b7o23
KsYHqywAF52UdfOYAmP3Gb84Ff8Mqan/K70WO7MABZbHq4M0ukU+xlVdDvhoorTu4t3meP5Z9101
ZJMEWBiH1vyaI78D3OwRKZRPhd+GxTNAVfQMBFsX39HATuFO1fzR6tH5hV0SgbgXcT5gkpsGzn6H
zJvngrPrV5ivVNrF8SySQ7TKGsVp3DkErCyNCZr3OjSa47KQjjgvLGDxOU2AjMi6Bx45Iu4qp33h
LohTlE1EeBFFh7wnbirXvnT837XPFtuGnEtxqBM7HMq5F1TFFEXnv6oVcHc9Nb7agn2NCeyJhgk3
PYQIkniuNrVg96IXD3iW4hEkK5mY27h9lLaW+d9GNJW4AxCa82QXmTwh6yQotu4QdFEs7pOC0fhR
1Ut/UW0ZhJDQPcZ3OVXpcDMmdnk1w9bJzBH+QPBPp2AdWijOk7JTcYkVJ/15ttOwZMCmUQnBwTl0
a+xAFw3KUbd+abmV0LNr3AZoyA1A5YfYJsrJltSE/BjzMvf7ZSv5FFGpUszpuX5J1yV+ddMoffc7
nuQdLbOu88+uRvJnofMfn+SWv4k7x+1xhcGaM5mbtTg0G9DxzmEsi758zj5HZlMqJ+c5WSKxHWYl
h+4t3GD+j82qx/xbM2bE75sR8y9CZJtb0nnW58EkHeqTuuf31eTCwjFMFAe6TlgNAMexHXjqp0Z3
8insdOM+zh4S1LsmH507o9CycHNq+4D3PvcRZld1/UDzMpwKok8sT0o2zUHEjqyzuBk3AVvuFcGr
RjJ3ab0xKp606ulEZ0vIDMs0NkoRpbS/I+2ctdN9EDc6pFlT+PLReI3jPglORbnfqrH9w2ZCUk7c
hUxdLSCOvq9V0zd0xyyW9OeqruTOTcKVQ4xIrDxjHfU5oxK5/YnIs96hWCb8EKW8/9QMg1v8UnPV
ty9J3MqK6LWmu87+vCrZZgPgJTsH4nmNxhLZtY+27ySZ/rEcxkRwo3oBqyT/TtGs3PX+/IAhRdwX
Ju8uKfMCQovU8YNn3UdruGfZGoa3rfFRkMVLpJpXWr9cfSiLFa0Owtm1eo+0tCOqLTOL8g6lXgUU
PHdj/g/yoBr/sPZEvpflQK3hkWl/c3acM+rD0SoZVJa247xcKFGvuJEa7mUOZz9IIxSPcFnmNKN6
IsdiIOgBwtGZeGpNXYwj3vXS8ZZzysLxqXWV8hOUPjrDPjEoiXblJlL/YDnemvuF7TF4XILEc+/Z
PeboaVVR3Zy7Pg+Cj7Uui+UNkmrswD75BhU9TSJOtyJzgXEhdUMBLmtn7eXnNt026PCkHst3bpCm
PJYL4tWTvuIgN7WsigR4tXB4atkDom2vEAF7X92CSvAch5X+tyCz5ibxVm+9eFpKkAXRp+aORtAo
uA2iZWAezmu2zi9e/tAe5ICk8mA8xQ4bNsqfjyqnhY1cbN3nQ8YgsEQ7HWGJ421aQIwq6lFOmI/Z
9NIFNOohRUOa8t375cZLXfTBfzgJwAgSf5zr85rIVN1iqiKkXHu1Gx6ECVf/NxbU0QtPC24U/6Pv
q3K5rdhpptu885V63ZwKdRRpAtFyC8GGdLx2RV9/N+OU4DwduHI//MEA8lsEiuF71KBHACINwvlg
64YxIEPzypRajpSIHUHK8/Gmq0f7PZRKKp1xBvB+xwiLEQhUeSEviFIa5xV2Hx2kBWhbfsWJcdpz
WIsqOPpFzE/oEb70CD6HaGhnkWtd+MKG5T+MTrxjGvAVKtpwtf9uaxmHO57KIXjs1t7yAWiA9cy0
K5qo/vQSPtOuaCd3fWNBXw7DqN2lgMOIN8Jsl9J0615OPWOzM+XFb9WaGac9vdhBsQfHTssdUYMm
RiDfTfn4AogzKTDO1jQYbwphH2uvV+/W8ZpnF73AxRSOOAVLq277Gf9C1tZVcKt71z+W5ZZGO9rw
5msG+nqvY9d5ysFh50te5VXFzEn8V6ZlShW0hyb0UCFEYpxv42Ld8+fmwVazeR/wqmG0qD0do7Mg
Kc7kdWTPnD7zdkoRzfwuu1nc1WUXfLHEBeWvjZd5zlBLWYrW+4lN5p5zAXsIs9ndWqW6/MdCGVbc
gJ38mpqudpDbhWMqfpQKo+537NvZv2tks0Hzd42f/2BJBVmehd6+wSXW4NxHZLHvqkGwzezDqG2/
OANc9zGHJkNhqP0YpQsdP/guRRQszZceif25QhVBHx2g2RIb7XjY1Q/RKbjqmVyVV+wQxI/hpeKr
696GdU5rFISaYA+iHACs/EPoO9iwgkYhCvTdJBdkBLlp7v4JAngoevLqiWRbO3LakXxfNMhedo1a
Xb0bCjcH/uWXKrt0ZwOEjXfp1PUCwSLwofObvzuHl/Wa9sK3mNypvm3ze68Pmvyw6LV4CyYtP/Hi
ADCGUizxvu+tADBLwzCZ3uC/Qn3bpY78LmoZ/d5Y6niwvEJU3I8uqmC9gbNNhomw2eYtRoecEKa6
lOKHVBPBrj4Mv33sEuaohrh0T/hE55+CBPWjjLbBnG2ZhiiktKzvCYWeHrp2nNRxm23SP+ttqh3U
BsRipSQomV4e5lTXXw7s6fCgZZEMhzBM7SmKnYU0kZbS3qy6KrsZVFRxtHlZIth3Hb2L1ij5RuAT
Pne5Ke9kG0M9JdJnpeCHheXfttEe+8lH64EzwTWvEGaMe04Ru8CfSvvkmDZ0JJ2n1qj8IXAISsNh
N+oADa/bEpMdbovVf9plKB+11rHNJhuJV2EWJ2A5cpPqzhc41e6XAVT4h+pcvDWblvFLf9XPwIxA
3t2EQInq6Fdigwdw1u3eQcPACFMv23kYRP7UbGjaXhSb0lMYzgvkLV6mfS6GlfyeqqzjYwK/+Je7
b/R2vl4lufNIS7d3tzbbhUjIhBgiJxqnZzEhFj66kOjFY1JTsvewXc+NS4yr6vdSp+LFHXQ8svez
vJxmVVZPfpHG0DlVPV9bAtIyL3YFMVD20XGMxmMVo0IlgGpQ3nvYhWYGWF3G5iflhKr+wwkVJ2cR
oeeMQPpK/qpWS/0CsyXWj6JauS9cAAL6PtJlCL59PtiTr/wB7YkDonHckODhDwkm473ihdz0E4Px
sj5DRczqWAX59i8BOAHE7zAmXbotMaLe1b3/d0ZTvI8lt+6DRnr1ijKYh2zwa1JvwK4a8zJM7di+
rglXxR3TD8cZGqFqIb9A9H+nuuLiCnQcHNClw5nQptzaU5InjnOgcxJnmPUSGjbM6H/lY9V2NzHL
IVppoymsl4t7X6LyHU6hcIvuyUGHSq2vjuFpRjWsTHJLMVyqbRs+FjUzc83IYPNfkGZDi1LCKR9w
iBX/1sDnElKjJ24YWWFBMSVu0QVR85x/cAVirhpRQMA1tMmKnRQVfZYWVV7fo4sPAJMUjriHOehm
57AOaID3pqbiYl8vtq6eHRoKMWqGtNC1oyZ9w++bmLHDFbhexNx1zVPlL0P/u8D2GWYVfqFq1yY5
Br8mFREbu0vHRNaP+QIavEi4fQJZ+KBzJMb7ekLrcPCVNOYmyTF1EAPgkMCf54kC/REaC7frGZSU
zqweF76ueReG7dDuRsfaV+2uVhyTDmX4CKHEJfx/mi43fo+qxU7eVxFV4ochCqrczmo40ici/CMC
IsfepFiV9rkJgm8dx7o6emC7PBgsnAe5Nj6ek2ky7w62PrtP5OwYNIwx5wYERctmSt4AdZOW+ygD
RQl1NmIJxLDnswEFi65Z0GdhhywOvIKCgXjKj+Gazw+w7GTokIWhq104VCyaEBcRrGVB+1cyY2U5
+NNiH4txqvRhMNp7iVwZfNbYTv675jYXgBCAxA8uOunqs8xJnyJQEQVX2rXOPxcVwCHsp2b7KZ3G
Ow5jOCWPyezB+Y0OiZt9gSbyZnId920Y8m08SOES/7WMJq4usoD/IWe0K8aaGnKCyHZlJZv+hCEq
US+r1ql3GKxs71HxOL99w4J4THXYySNXuTPtaK6VxRGhr/g2Mo9aYgpRsWYyWTmsy95X7lvtRZF3
6mfFlmMbhwzzDAXOxlXZaJ6wh3Vy8pvBziuzghmZp9FsCy+3uxaDWXcHA06a35j2SJ0zUoMoczeK
Bx+EEu/SEbNoUG0ESl9l/v04iosT287/qwDLd2OTe/Mzhqp4fF0WsucvW+sv4a+4W7eVYhmncQ/a
TYJbaggipF+EmDxCyybNncodXnKAlbwaHsTQVeuY9RAlRwy0yLVWZPPJ3jG8RO0R7zdh2sygFSBC
7BrDXy1aO7l7K2N3+YNw7grllUXlMO+ZNsFtjHf7rhm6OXjTYD0pJ1lTt2gymtq+G8l2VN6baAjg
G3S3eAdXESRjT8NmeemATGtxXweev+z6benQLaQI5ubnday5KesIYork+NCsu0qEAylzuZ8kKEGV
oI/bJDHMOOYa3W+3ZuJAe9444/xHN3IRZu2wAmz9U5DoK40SC5G+utrtx2ydQyosOsfYT9GmEDUZ
GtbpSImf9NOsz6GaH7wmFtGccYbEzMCRt+z9wWF5UNvgvaRN399Ha4J28jo0BrsIE+/vMY2Sdyqv
oxNAXnfDhGp/9WuAVHKtiFax9ePUX6fiWIT/dQDTfwvUpTdTF4YHG8ZMpQbGExgcqWrU584BK96C
/yyqnzzF0tUKlAAi6aGKljFSB6Fqk2ClzycovrS5t9Ikr3MRpieWIIEuoKaK0OeQLpHxfRQcicWu
Ew4HmBIsCzEe2ZvQX9d/0A7eruqvFNZAajTQdNQ86TmRT5tx4tu5bvUxatCeDQPlLFk15k24hzL0
n+zmUCHvccNze+IFyMqlGv70OXtFJo2Qn8FgcGnpkqTKdbT7QkXmbe1ctHnhvL7DXvW/Ix8HStYI
7f1Nu4CdM1jgynRUTtSzID7DYd3To7gWK89GuywPfmLbjzZA9c9dHafHoE7sbdlNzVvYmOVvTYpA
v5O8FQH4N//UhsXwbot75AGeUm8jb9xeyKgxkJ9T/AsHiffllCvbW7WGr5tfqvvajWlzVmad3pVF
k4WQtiVbPHHoedvS89AhZMos+tsPE/jVc7fYHmUeo9Ux5DgADMS2ldVCylfXaYu/Wi5es8PVG+5r
b5X7Jg28F+MO12srmZtjXziIY8mxf6zLmsPGNov+E64Vuli23OKFm7a7WaNt2896jb59hyaKDM1a
siMjhvuhG4KbBdDrfvB8/yMIm/VJx6iHXCS9d70vQAhQz+YQSmgnfxU95hG8ClQoRfQoIdYpnlJ+
xIch3oZ/+CJwQwTYU3trmY0qzDZHbyyK28gkABjXdPoPptH+YWxafZaepmagSqq3ETHj72L2oj1p
MvYYFYXC9oUKxiUAXpAJTlVlpPbYNIYHmrHq6AGtYFX6mUNvmXn2l9H/Wy2uaGECoPT2GNp692id
dtt59eq9qhqsbuE5WY9uHJj5D+hm5J19yEJzxPM5frSJ/UAUjx4jwBLQZRFX2bX2RCb7WrfRfHCD
ChewC8Zf3EvHxPMuJ/NyP9hKbwRFGpYFLZU56gD112na+uW0cYo3IF+TdyUw0vRvlBSOPDqMgbyR
LGBXTJYe6rPnzgAuFlPygyHM5xxqmRxbFxnBTe6M2JKgQJ9xxyOvtYEhbTGNy3m7GVuSXdNhAoou
nR7oim1oV3fjxBE9jQePPYmSs1HV5365ahyurthjr5qIHSkNa5qKYzHtZywKZzMs83+lRQsK2gKH
CVoWeDzUaYh8FcfruiCzyzqn7dCCBNXyH2wTaRI+KwOabphAAtLCiiW3WxQCsLi2mExy2eNE7isv
A91CmaDyJXPmPq+f8O9v587MKH2q1bnh50KjMdurANLFXqRXzxzyOCd7E6nPDYkGy20g8aysEiXE
4K7cB77tQfkr00r3AEeH/ignzuYLsn4Z8IeM3e+ZbK7vhuvoPxmU6UH5gXrs2Trf+5qkqtUu11jY
Xp+0G+O0YKp19N42hfNSidT8WOWrQzHSGxfPZJDv/LgPdjHZl0x4Iu1DXCp5BxTo6G+FXfn3lscg
1WKMOsaSDVFSLpB51dLrDzKZIWJz34GLjD4GejQAShPvofPqGqkYZaADyNCR+yh/GmJrf6dtqA+5
X1W/wfaT10mh+obWKZU6zgPfH+SNxF0Mav9siDzhTUdR/bMEnCHOEMKu46L52kS9wR4nrdnFiBky
0svWPSqXWSHY6YtqN1ezc+MCCu/7xV1ASHvfuy0wxZNaVKDhTnz0MCfCZlr/suQKYaq/Bk65G/kP
VwwdU+T/ODuvFcmVbYt+kUDevKZ3Km+6+0VUO3nv9fV3qOBCbZ1UChrOw6HZlFImVkSsmHPMTWNw
zHxsaJgcgI5Fj4qvGmuQG8EakxuaUStDFtAJbhbQNJWGDxbFnGxaHOv4bCCAXMlYxge6VPdMzv27
32vFk5BjrMQLkIZ0vTIk35YSdHuoVpa0a3N5cI8hzm2PL7uQbPbu48kNTbCLxrz3hqO0KnZZXXrV
wUr1+BupAsO41hzUsZoXcvrIYZR5oalRBW9uVinY18E0F1FKx0NRM+M7C+2BbAATkfva99PsMOg4
ymCV4DNsNYXiPKR198RWgkfnxaI8bJRBLMqDliBZ4MRcMnWO5sRK3bCyKl+ingxLZFAyPbsqH0DY
AJcx3L0uJhCBcc6SfSTkShOsS98txkNoK3B/Ra0DLYllT4FMygBQ4Tw3Pb1Kcd33ma/sJCWJcwxC
VherABPYlf9q/CCP/1axwTGWqwMNgbXLXz/lZi8Khx6RQrxBwtixeTbZJo0YkIQcKAh8kvwDe55h
MPSMRMuerET0VI89R0j4b6S2rbF3zcwiSghlPl1vpll97VWSgabTb43igLM2eQI+YT0VmdS8VG3W
ydvC6DldZpHbxbZQxXV7xukUPCZWW7wPjd5Ha7qMrb9T9Lh1dhH92EOaqdnZT0J0yFKCVZ9jN6Se
HUNzTWK4+eZXY56Jirbjly87vXNSUpbs3wPgFzpSYLB0CFP6/qNnR52vtaItP1A3ggtqalmVz/Rz
HWMv+iHM3Bxtlu2SvvJBAMXwrAi9+l6xoeBEiPNddqOa56unGv8woYpZjfcajFBhPkei2+bPgZOu
Of2MdnVMMcpM68zeLd8S8oudw0SHDIM61JCvcp5aPaWdKO1gs4t3Pf5bu6xSjaNPjvWqPW4BGmiR
41SvnNgFTAOh67Au8dq/meagnEslzV/HtVYfA0fS6hVMXJN1YOv/rnVXE1dDY7YftaoFz1go23uL
zlC4ybWWvQYoAXZvcqodHEkJkxU7wuytBrqzbwxPP8cOLunIVLS/dYZPZO9KbUuZFsR0F/P37qzK
NOR9NFTlnYSSrdt2OsfCgUUTAnAtWzRSTwNMWxYax4Ts2p2Jzks7cfzKf0s1SsUNQRVGxhkQBzNQ
2oWAE2n6f3ulSrRNnSNahL3A4pWhrZDEkcWUKCvvEKJWUmr+9AbE4Susg92+yA3xoqlDf+xCzsNo
J7nOySk4SQO22HzkBnG6a5JjrPZYW72xK9i+7bQiSO7ZpcKX4Ag3OqVw0S95EbV3URzmJ9J3vLsk
DRwOiyvl1YgFKTwFNB73DWF4wp1Z5dZeCSw4HYL2Iolpf1QdVbOd3AmtU8jKBEJC3x6MoCv1hyR3
rNKmHcBCBg9vYMjpJu87kCk0DI01yhLExHnmPKCCH+y+ZGDSkE93JScoEHA4lIMwEJ/wZKns7xLU
kx7wBNvnBCZbM69IPwC6sjZ2fC/+46DD49isK364ahWtrRHUsE7yyPjOPkDa0ikEscmh5H3uFT2n
w5IjumtJqGpp6yqBSAKK4oWXFpnMPpWhJIm5Vn7rcG+Kx4DJlLVknW3qTNIOalsXGdLJqDI3qREK
MAYifYs0+T3ScFrpUv4ey5l0JwE0wZE/tPvEGrSX2hfLX3FnFg+FbiVHxkb6rA6D8ux5EG+YNkW9
X0W9ZPirvBNkjLVhwO8kczXeerVZaIjD4l/4dfuzUnbtVpPY6qwYTBJVtVfkZo0/CRJOj/f8DqVK
Y6wRSJmnuMk7uicgv1j6mV3xYsldvGM5RKshC9vyZwpy49LrI16havtnTUojfV1mzGiNUTX7Mhyy
Y9mp1vMgJPo9jm7tmQ29cCmySj1LSHLR2/Oik5NYIZjLlSwJ99iBDRHwVhhxLmCw4e5orfgXNYqy
j7wAGKpyqMuW0+2afQBmY4+phJm/J119UBR8UoNftQePXtLZTAhVMSl6vzTgty+mnnS0RBKsuYpT
cTCEAXDtxQ0zMjHYKz0IrIMccIgrZg7AkcYL0u+lliM/pZuOkARR3F4rTEafIxpZT1debNyDmYb5
i1HI4auIy3CFI0OA45ThRykxUm7w5AjZqilpf6YllrchEcsnUF/axZRyAF9uK+c0tWgJrqK4ltnX
VmJyF5hKhXpCwxHuDOghvaABFRFHeCYq1anOXQCkKskU6xRBFHgtEn9s8LuKd+9munTpaqP9Vubi
735Q/G+SLnlPRuWF97ru5RtXZu8nhnV0AOim20pblDvTTHVgnKaTHbJAhVAFcXIFXiMf6xatb1Q8
7g/HE+VqW7GvhroWoBBGIoLifByUSth8F6Vee2/LWtgJnRrYtBdw/El1tDWUMcouNZuRKemJv5l4
jV+6gCK250u9p6khoVXW6vbOE4r+o4ZZfq4HMqJxPEuIuFOaGvkBXiXtxHXsd2hojpEMRgW2PLjn
ALewD/31ZxCkcnYJmKw8ZPWtlpd3eotWlCSqMI9bOoiCoTl3ohem9A+iyjLqJ9RCvhqs8fXH0Tun
syLlkOFs0TsUPYg3jC6OtuMHdlEDJxMQvyscIOyeh/JOptMZUQlkdgX3zK/Y9FapHiEWsge6RIGw
G/DKu6x+BzfcmcRdCE8CWon0z23u3wj3uwb9mwBX+1RXUJEryok2Fc3Egsivtdua8uvtP389NQR0
4gRHWiDG0pswV09eR/X1Zf1olXdKAi2g/mDEVBs+Oo8uhPQoBOJfyarPmpueSWn67VXWAr9x7h4n
lFK2dJIRRYl0sogSPKABMXZkjjnbhVucY2xOkKOK4IaI63EDBon1yu7HRk6ziYP+hD/1ycmHc6zX
v9gaPkZ9t3E7M1lzfDYsIEdnwOLTjJ4wjHUfkJ0MXzNU1oJXnSTktiuze+J/t29whvs7zejBWB4b
bZ/JJz7y75lePelis+Vsc3X7z8/dwYQQ6uZKFcbsT0/UsvsBlTnqYPVsNWxIFq4wg9H8BFJ/4eDX
YJ4wRrl02qNyL/SDtlKlEaxtON8SSX4Pe+Hn7VuZu9D4BL9cyCvR/ZRm3Z70tjmXkruv1fCORrm3
KgJtF7j+AtZ15oOeRvEYGRAyGpjdKY1N5Z5jwfyI3b/e3L6LGTj4NGPHbyS8YxzMnkJaLPeq+lgN
xoUWw66NMd93/R86XNHGrJN2f/uCcx+Y/N/HZhL0UVZS2ZycMsy3nAlrW1ZkP0S0JAt007lvbFIB
MGlIoet70gkp5u8S5QGI0R57fRN+oCy9fRdzL2VSBoT8E2RayCe11n/4erlP0+jfyNv/k2xDGrqM
dkwGU8VJduCjdefVrNKlqNqZFzBNqNFbMQ5kGT1/Gjs/OfR6BmV5MJjOFh7NzLj4hAN/GReCRMRS
GBbaqWJ2U8v+5Ifq776O3wZf/Aa2rFm4zswrkMfX/+U6ruBwDlOE8skt63taie9sIxaG3AybX54M
7WLMCxQDIzslvWjWm7SrZdj4HEUntdHsdMWUacxZw9+yS5qFmNK5tzLe5Ze7USGWampaZCddCv82
modaWNT2ouwvTB1zb2Uy9Xd5XXSN4venHFiF0yBxSzYFrnklCre5Im1vDwtp/HNXVhjyZHSP6pCg
lJLspAXdmbCtjR6Ua8mXLi7NFrMKMGQE+8xhIZ74xzoKd6jn8dSW0sftHzD3GCdjX1EwmcoIcDmV
voD0legs0SYS2kJdKC4z9fIz6ejLe8IPYAaaOLIdxPAetuzRz1wbCMq2TVN6ox4JFXDpVW0hGGPm
S5TGn/HlcnFOvFPkaxl/OmVtDKxY2tC9OrZJeQhr6TmP1YWyMwdTl8af8OVSKDzUwlKM+lQFzYMZ
PCOyWSupdFRaGyDdXlB29LA4v/q34SuNH+qXy7EQGHKWRs0pYYsge9330qgWsmRmPgJpUhnkFh9R
IIvFOW6VnaBWp04zH5Qg+f5P39gnD/7LL8dna+EKdetz7KbGfYsnJyqN5FFaimSdmb8+V9df/r4V
WiEmMr85B0p3yjLv2MYuuyoL1eJS9Mk4HK8M08/h+/USohVHodbXZx171dpJpXALkrrbWpwnO/AB
tdjc6Wa/BororEs2xU+RJbxDvF2qE3P3OKkTMDNBb8peQ8a8oV84NKKRxAZaco6dWTm7lv3oDn9u
uulBoa1QGGK9DnDPhlV7QXr+6OrQbHArPWK2er/9WmcHwKR2YHrJZAINmnOFWXPbKe2vRpH54vXu
bggeJYluICkRK1/KMB0bwb8+islSIg2QTmE7aEjd/BVAEXnJ865mYWQcFFXad3n/IrbHLpffgEBH
G4TrrAeiYxqiWXI0Jxz7vr9LWgALC8K5Ei5OSk4HtbQRLKk+IyWTdmGiuY8EjGw5si7XTpLjtqWv
e2yHBoF/43+r3eesPGal/gKHTVgoDjMjWJzUIkC9ZUeCL8irnp4ncszypMeytDMNPGC3X/fVL1CV
poXcgUwYIBe3LohId3QI7qHC36VSclqMYrw6VajStHZDV04sH2nRRXONiGMWXYCK4Lob1cx+DDVy
Aj+sV04qlOQtKwvLiLlrTh6cr0dyiB/DvOTgOlckdNWkIWrtM0K8fSeUdq6270G/GFYtXS0k3OOk
ijuNbKlkWpgXT/K2wKw3g5Zu4pTa1ZX3rqyBx6k/+poUrOS7pygjQPbn7fc3d6eTIq95MTH1Q2dd
WliNTUk8Xa1F90NXnzrHKrDkKm99KL9mabJwwavfJLc6/vuXmqlYWe4XbWJdQBV/lwTvMVbEVywe
t2/neu+EPz9ZALaD1Ughwu8Lp0X7uMAU1G1La51l37IOjVmovqC1WZl/IhgAq1hElhGq2PgDSA63
f8Hc/U1WiCY2HBE3rXVxwpEboPTuPi7ppiZoUPa3L/H5WfzPvMNNjp/Rl2eI+MAPJK2PODh0fwnA
IzqgynZvrRXHNDacYa97nT59iLOXk+chI9Om26q+Nx4agQon5GZLSD0ICBLFFx78+KVe+0mTqi8Y
yEAQaESkQTbYTmPtkPQpIF65YAnuq+tgUJdK69UdC3c/qfQF8SxNnyWRDS0VIW/znDXO68KTHf/G
lduYVu1KNpTSF/LIrnqiLVAHaV6wzprEoA0qt7Qmo3wvecyceRIOcAhEk7OnZmGVOlNLp+XaS8UB
VXE4+oiDJ9cKrK3rOcc+bZxtAJxr4QP9XIleu8dJsTF9xRBQlcS2K9LmJvxj74NkId7JWamIDisj
JolJO6CbIj5N7+QLJ/9QMEKIWtFL4/TW1hfKZpNlnbMp4mJpw3t9xlQlcVKK0rYRyyxVMNTgCH01
OejYuZaEjzrg1IWTBwHf9lFBJAcC0OD7JqurP/pq+4hV8aVF2Hr7Gxhr/LXHMylQMdspR5IwfXMw
ecIgdjSb4FiHfbkOlPJUjmoSlObb2xf7LHvXrjapV4ziRhKhv9lCpz/UVIuVGIobRVf/thlKbRi/
b3qenjjTKPB2oXlTeEEfCP4H50LUyMKvuP7Zo4b+b0EpWTAVnD7FNv7HDTqBtUuASWnr/k90tUeV
c96MBk1YxQtf+kyRFCdFkgPO3hfiMrIb3f2DEOlVMdA7yAupedezh/iSJvWx0bsgG/ossiUhB6bO
mUJd9r/9gU4Ajsh2iLYxpj4DkAvMswv0y4Wm+dwAnhRBkaa15GKRsTl4QVc6mAcjhsbBy0T/d/tV
zczX4vgGv5T+jAZASwMgseOheUYkvM0UpDAVYdk78My4BsNNFCxsAGdGpGiNP+LLxSrOc3OrVWLb
Iy3KqISNUq3FESnKBl2ptb2RsOhS5Z8Z7PIkLQ+dJB7qKFsYiDOFSrQmq7A2tVyx0ZzYbuvkF3Is
wuLk3NmqtVasBU758Za2I4G3g/ARFkeEYmjRAmACfp4DZ9NLFKPn3sK5LCl7l0CKjccO5PZ7uP6q
RWtSRFUX/2XloQnpMNj7TfWuK0QB0eT9aw3B5t+uMSmIoWrit3TSlOWm8AI745wQAj40CMwsYWEL
e73YQUP97xtGtog41PRTWx7qfD2UtJbwhe5iQ6s43Eu6VYnFD5N4s/BJXV8miNak0NDplyE9tCxW
+uoJl+dq8GD+aANmoNC7B3yxv/3oPtuw/1tXRWtSYVRfwPJUlYltWnl+FgWkYTIkO47OoFZzn/nz
+CBTo9yiV9gKVf7TH0r34GqCcPYE/A6G4ANyCDGzB9F4NjlAsha7fS/KmzK1yX47WYUEjLLfFKX/
7uT9HeBQvFLV1vCU4+27mJkdRGtSyLQyFYnGaBKb2dlC1oQ1Ak0FkPFRdiRAmgvKS29+E+P+EA74
CavkWNekUfQKArXI/7PwM8aHdu1hTupaWjplXTt87FqXGivg+Qe/OdSA3kC0U3mqb0b1znKBIQdq
dpzKUJq1TmH8S3CyKlqTmof2llPgLottw5VeOAjeW0L6WAO9ErWFBz3zWZqTQgdeBr47EhY7QoaP
RW/fqc7PsrMgz1R21n9beI7jV37lOZqTglbnQsmRWhvbCmTiB5heEEGVOL8zyY0B95tCwGwJIIBC
vfYkh5iGwndXjg7/3M+JRcpH3BzWsdu/Zu6ex3//UtxByw96x3m53QXlH85IAK5JP0zkr4YS7Flm
3L7KXBE3J0WsIwUQSCyXoaNsbuqY6hVJa4RcH8zHT13U7Jwm3OLqBNXhP6eqhKQ2PMsIYkIEz/hi
gx2I0i0252Ma9AuVde5FTMoeUCHcopi8+KCDO9YeKCmK6mPhjucWU5PSk7QcaVZihpQZNSincmTX
yQ+gO/bC8GjmTJ9gsCQKykhklOVo4ZbG53nt25qUiiZunCKSWXu0Rk7skNDB/O6e6ij1MN8ig7x9
c3MfzaQS+MBDjRTepz1KpOHgEnho7DqxPSnAdxfXo9eXh6I5GfAY4QLTEKXABreACxUI7yoI5A3b
kX+6C2My3AW6LWAH28BOx9UTfoU7FSGA1hNTJpVHIN63LzOzTxenUfVC5figJrH/BKF4xixff6s5
hkCCGQwH2e3ORoNY1dEBnof+wXH9Xy29wgcYAOE586RhheoX9XXZHHs0vg/Egh5u/7CZt2hMhj48
la6qB8m341CGsQWpqj4VY2x3OKwqvV9YDc+sLYzJyMdt1bt+V/mU7VdSTIJV0sAXJVLGc5QBhXG9
KQIx3v/bLU1GtGVYOmFptW/D7N8MDpt2FUGeBA2lLaSj2aOPvH2hz+OPKwPNGGvKl7rplRj4UaX7
eNVJbsQiA4u/8GOQycJaKz/k/KKLSKOcjtSVMmZkQDSFb96cQEvhY61OIokThZYGCz9oZrAYk3KD
F8ksONrwbRXdp5SfmrQDIZFzmL5ww+PYvnbDk8pSe6rkDVHLhth59nt/VzTgCoL2bzg0gGMJvbKC
GuA7mtXOvPOWTnLnNh/GpNQA9JTdAksVvU/3JyCsNYrM79nvqqBVSUZMXJx8OdyqlXQhmyBaaRAn
QmaT2zc9VoJr9zypQLj4ol6OuXjTCVDw3OSItxeXPErMpxgtLaAtW3CypUPDmflInxQkrfL0LiHN
0jbaCpuy0p0bSVoPWfIDOy42/PrkgxgZihNhQoAVMkVi2Rfty5HVKInPt+957onrk+VJEFZdNqIY
7cgM7zVPxsA6bAlGwpzWlvbg999CVSWXTd0Gebq1Qu2sy9ZDu3TeOFOV9ElVouKbUkJKrq1Jf3vT
g4umFz6Hgt0xgxheLwyXuTW1PilLIZ4BKOJ+ZksJaZnlfnCgx8TfNKN9QAlx7uriQHwhLkVZ+O2q
0ITKXgAESXacsBnozdx+2DOjVp/Uq9AgGa4xetceZ4XQi3c5+GxCYW//9blVlz4pUpLeVY4K9MnW
IlJZakhhgLiqHkePANfY8fFfDPda0q7hdWxkM9yVnrMmABGLeH9xTeu7wwE93s/14jHO+HivjCh9
Uqb6su0yAOP8Iqe5z7T6QBj86xjIk0TH2zc990gndcrAo0aEEYl2nMm+OmVx54fdc9Et/PW5r3NS
jtykdFO3k4WLgKZ5jRPQ2uXY9lbjcQy5KOXOrZ3H2zcyc4iBV/e/U4wgNHXqy5ZwSQiuocmNGhT6
+wP/D9ofGCOCo4XXPscWiaDGuJfgl7vav83a2qQUAalG3p8KwsWIyg1BWqtU+j6efilaBvwA+8Hv
2zc58z1ok2JDAmrGdj/ibbXmoehVGH3NydMZDEuDYKaoapN6UuiDQ9Z3TsJhXYorVcUPNR6L3P75
M0d22Bj/+45yOoyNHvgujBM53ABk23sccPt1sS2xtngx/vHeJTc6xBvgl6/AwOEuJfnClvj6Kbsq
apP6wQm6CDWB1+RI8itZ2atUEJ8sa6v3MDiEb3kt2UPsPgnuwpJxrmxqk4oSYuo3JfTyFzCh/Qfu
GOHJ5yesvDHvk4b5W4pb62/Wx8+5H8YwZ/54rvFHEwfa5U5kbNOi+wu50Nvffv4zg12blBOpa3AW
oHm/hFL2UXruAwyd7eIInPs4J6UEhoMbV0TW2XWqNFAEWvDeAjCpmBxqymSib2/fxdxI1yZVxfMZ
BLHChVAjo7rKfqG1oaujVt4mJ/nqmFjmE8RhOk2JW5WrPMjfE6kcdrUYRxsl6Q0sAPHu9o+ZGy+T
qqM7tQUVuaTqdIhwEKBBVciGze0/PvNE1UlZAS2DvdfLhYvUZdsggHoTFvuk0HaLy4e5EalOKkov
GK3UwwhAR2bSHzbuIXv51jPG9D7s3rJMOnQ+XU0pP4hDfF7sHY1//srEpk7KjOeAIs1GQ7VfYYoc
6pcQhzZ2qehb4WWbrJXTlTGu2v7tOU7KTq0WSqu5rXNBxX4MXX2veQMpAumhExYmurk3Na0sckem
W+4JF5w8wH+TTdQ72K7z6lyZycIMNzN61UkxAQruOx0w+Is/qMJ5UJoPycfrWmEZX//bc5rUBz1u
SiJvPOeCz46h5L7qas+6VoY13i3U4LmbmBSJTAWdlyuKcwErecQ9fRzwYppd+G8VTp2UhiiGSuGT
23bRa+XiO9prUokXoFELD+hTP3Ptu50M98wA0FWPPz9G9FvIYv0OyGslyhL+oxZCBiE3WqatSuQg
YGcIoWgf9DIh20PIwchLK9dNy5UPmGELnwJvCkf9G7YP8cJnOA6fKz9vatLwmtbHLJ24dl+EqwDn
Psk7ZGi0/bsjt/vF87SZ0Ts1aoht3+lNwqJRFfuTYuh/oX6cMaauzLr80Yl/+mrha5mbQJVJnSg9
Q6kaVxEuQxI8tHBT4zI9qsUphqQRZ88eeRajeu9tgEoZJDu5g/42CD8LjLQeuXy3h8VMjZ/aOnqt
1I0ES+1Fq2HytJzy1jKj+/YfN2ZGhDL++5fWSJRrqu6GY5FPoYW3gEMPqVEfmsqs78qias01Gb/V
MYOW9s2nObTPKz414OdQAAnLW0dGdCnF7L7RMv1eqkJ23UXxmkBR3MWdRTCnRpyTWsgfTqq/EMxy
DJr+HPoO2aGim+j1Gpq9unZ9k3Rp12mK0axQ/U41nOYtuQUbI1XCX6C7yYTUxSx/BNKEbCAh1spd
uUis/vqtI37D5XDvNamxiWGE85dJGSJ62UQuY4r1h2dmw47egL+W2ji+9zzEPqsilGCU9hEGn7Il
BQRnLrtIN3gbsC5BQyaoGJ8fAZMCxGN4wOm5L9ASaJHYrlTPY2HRclrSlskPj5Dnd9OXhkuPx3kN
mLLZCJ4ZH32aoqdSBTM5EFa2kvuouB+SPv7mtpa1UHLmOgBT04EHYNCo4HLamiie0G6RFtoe9LB9
iFhGeyXR4570aHXOb7cstmrEgGdMakt62rnPZzIrECtQaLmqOxcpF/eOGT13GvPmYldZnvv4J3OC
qpR6RZvFtdPgnY4ZkbgtGTcxESdhTfSiWjIT4bJrEhRivh+85yE7LbeO+pVD0uW6kTs+lsL/iEui
4xWrXikZoHvCdKVNLViPgBv3cqCfsHqfjCx1N7dH1WzhmMwzasSySXYKFqOBCZEj2TRluXdqYu44
k5Qgp/XZsLKaH6ZCQrHqbhxWPuajCaJTVn7e/g1zxXgyF8GrxVwM9dhulAGwYvMqBtVe6JQ3gNNv
Aoqc25eZWXookynJLV24kFImIm6gKR3JF5Vek1cW+9ha2sbMfANTW1BbyOiCQRLYMFcunVuH6cqJ
m2rbNelzpqm/YfWxriYmXgqbDZKHld7Uz7k1cqjIrr5DDxYt3OzMzDM1EDlAvQh8kCS7yqtjPkLz
TE3Zs+9fNZa7U8oc0kpbLezqZ17g1OXTVFasD4j57QIVLVTHdi0hI0JIoawIdRTh+WbSwn19vq0r
M/fU9hNjlDbVVhTtDuSR4WSnVva+a64DEYrOLSRNqGfk6xUSSNNEwf7bKPs62FfMQ2JuPAc9Rvpa
WTeKYcHQ6vV7GJbZGGuwl5u3IX4Tap2SiHLNKW2o32tcd4E4atVYBusLNyGPNeHaTUxqUZRaTZQM
rminpNs3a1nKCVkXlAOuO2sLpc5mcflbiqI/kQhMGJgKyQYWzJFxsVK2fwyjx6TV0FtUql8wWP9E
pAVYK0uKyLkiZYL4gIqQd8Htf2kg4hZm95kC+nkzX+bfrFN0o8Qnayc99HjFS4KVpbcQzV11aR83
J6yYWpOSxoJM0UmDXdbEWhdtiLuqkXE31Guj3CvaMawug1cRnqn2OgTItD5AmsexRGKFOICTDCBE
8QEc/YgCJe4HKtoKqWy3r2uZg9i2YB1EqHx1JqPQfBCNx4RGVNebKwCnt8vM53R27eVOyhmdm9w3
gffaTWQeyXDuyBJo/LWlGT+bLM5toyOuIq2do24V0Y8uFLSjmW0SkcxpKES8YeMxI81Txhwp6Njc
gWhAhZO+p6p40AZTgtlivAiSBQMwUP1105gEvgAMRkgDSfr2Tcy960mtJFGk8nwr5R7U/kfcFGe/
U/+W5pJjaubPT1X3iaqTZiAlg52K4Qdb6FrxPsjO+7fF/Wfb+suHGolkIuNbGWxfcaxTr1VE/rVZ
to6GzjlFg/NWJ9ZSK1y+PpKn2vokc6pshGVSjrxtUn1rWSL6AQFRnn8Xtf2e1L4d7wqyRVJeXA1O
8tJ0NteRmDqoRMad6xMBb3s560U494R4Ci9A5M7Qau/aKv8rMB/tKL5AQQjWlZQnMVfSBRPDXI/w
c0Hx5SlXxLAUJigEmxjwYhU651px+k3mKvWT4uyI3Ni5RKKgOI0EWzMBzN7+Mj+3aFeG1/9o8AV4
pQYrBbsN3Wjj19V3jg8LONiitA7D5NlH2Tfmi3DgXCQ4YjzoOCooMDHyN7pav/o9NCyp3wc9SRpp
UG3Eoj81onEZxODFIcqBIuFUBwHB+aPrC89K2Z6tnqBY5gnCMmv9bcgrNKxmKT4SSEZ/vo8MaeU1
+rAWm+QYymWyDTJRgeskgUIf8E6Cy1p67DMf3FTHrCoE8ULVk8kGB9meO8A18SKExCD6+U8veumH
6Ah+dGPVTbYbQCqHnv9w+9HPrCnEcTR/eeM90bONi8/dJtt9rTk1eLTkrhu0TWl2W7EtfmO8un2l
uc6lOJkg3cGJg4o8N7vRQIcp8J99mGbJWRqIztG2mmk9wF+7kMlygKlyUB1gpoRNhX65tC6eWcp9
bmK+3CwkuIqYeKZovVE3RByqK9VxAC4YmPCaNbm3eH9VGpmxfsg68z0euosLD5ntCmjchccws66a
OjFcyG9lA/jeHtTfYpFvjTp/Dzm0CfXssW+67e2HPVeMJ/OV4AkW/XdKGGynS+UEh8qEE+uU8sJd
zBaqyWTSpzCOLDOSbd8AP8ROsyG2CMuIXn8MnrpTYylj76rVl5IG567Tyo3RPeH6er99f3NbnKnt
QgMsrmtmL9twj4glq4NtZaWbUe/Iosn0QeYCY1ZyJlW/B4ca/AwEbdMQdOF7OZknkvC08EPGJ3ql
dE0tGCP0X2iqVkYImO37ViQ3ybB9cE1Frp9TUThBM+XtqoCuxg/N5CT19pXHPvi1C48f2JePeYB6
1QdpLdtERp+6wHRpALl7zYifq/gvYNFV7X5Y+DUWBs/M2JkK8IUYijipTortJcmrwkkRCPjqX9+m
/N97qZ0myTInG2zy2pCqwm4E9vLUs0J0EnNnuu5vgzM/Fed/5MR7kwx71L/WVhTrU1CrNmbthd3e
XDmcjBsRs6WVq/FgDwAsYU9J27C972oqruEfs1xWiN9Ginf7Dc4Noqk0P6xyLPM5tw304OBZw2uI
6bKCd92qZy1tnzRLOg19+Sxb4vdSLu4XD76vt20Ua6rTFxLR6T3Qg7ZaxPe+JWf34KfeSYkqdr1a
/vCBPyFzLh8NAuQHKTrm+iM5O2szLBe+XvnquOEXjG/gy+cLCVCNMVr0NhOz7ZruyY+hcavNaqgQ
PSrafRuf/HIreumD5brvXWO8NkH5IUTutoAwOj6lMNwJ7b0v/iqbPzLBAbffytVxxQ+bjCswQ4Wa
5l1HgiHqWjUvEXuQI4yeeNcIxNj7wpukyU+K1r7evuDnidb/jGSuODmhYaulyIlXdTbipbWq9e7G
cpNHwmF/BYk3bNTC/Alw+GBk+U8Ak+qxGuR7eBjgSk2D8FMYunquEfKmc1QFaMfN9q6mbmWYxgep
T5StKOc+SCTYwobivKSp8JPoqvWQ71S3X7dZijtj73AkDe3mqBBQQ5JyXMdwFMdghM767qslunaM
zhRcghAHiJ3jiLA0aSXiODJ1c6NVxLeTLmQ4b5Gx5G677spRSE757zeSpFYOo9PSLrS2aXn73aZx
H3Be7kHR7jKDV+OGtBOVqjvqY/acppgLvferfSWuPPkIaB2nXqjL2oWwsbXclhdTFnZarjwH/sIu
Y/xL1176ZOHlQH8XBcvBK9cZdz1am1jB2xCqh8bPTvKSTP1qPePTGqv5l1FGtKSP/UaRLwGZ7jh+
OmMvk9ylmQQTBxZKzoVBM/O8puYJ8NBZqWW9fEE9QVg3kDjiL9M0Xy0eml6f8bmVyRxRqj6HzZan
XPQ0S2Bqb1FiIYDbl572EBgmBDfQ8Xr3NJqeJQFQrhGaD0IVENwX48wTFhbMc+VhMkPksp+wLxfk
CwfFogcgO2jWaN9HiU3WHbuoW4dLzq2rizjueLLGSoMWtWulyhf462dPFx8teVip7ZIgYuYLnFoY
YL7qVtf00qXs+zfI6+cEqj4mlnPGuxMidcHAM/fiph6G0oRJSqSZ/v/fIF55WJZ26u/bfOd194Jn
68ouj+9DooqoRBnc4iVB9cwjNKfj2PP1VIdcf1Fat4Dj0u6LPCDUsdnert3Xd8yKNTUrcCL3f5xd
2Y6cuhb9IiQzGMMr1Ex19ZQeX1Cnc8JoBmMw8PV3kacOtymkPB0pR2oKY2/vYQ1QmEwT+1x2UNCn
HaBx8QVy+n7a36LBGEKgSk2ugf8WNZxZ1Kh0OAeMY2qfteYFZ3lssjPUaABVik+js6axtfhSs6jR
Q/S/IDpWjUr3HRseqhjY3tQYznme3xACZRDNVDsad8deAO+4spYLKYEzm7Zwd4TtyFDhY8l9j8ky
dgjRnrGEwrnRundoRcMqp4fT2uvKA6fQ8U0MdmYhBTO3eBA4BmdWA6sGBq+DoKH7HP7VVvKesP7R
qPNzL1QOtPIRzWXq/BPUDPtmFkbg2w6hDRmxc59Aij01Oz91VkXSFqLxnA0B178SungRPcP36zF3
ikfSAJnnJtsOcP3ra/dtOYALcgqPXy4W141s2CUmuCA7+7/OwfVsmWJ//W8vhFg2y4e0dhygyjX5
jk9+lQIzqjI+uO4YxDVEc3I9/dDhUaHKzfXHLcTBP7PpL6+iqsLFkHKwz3qlPvvQvBF99VLkPVh7
MIkOd9ef8j3AFis2O1Rjnuk1nAfpmctklxtI0OImcONN1+7G/JUTIBTuhaofOgp/yMhLwlPVvIi4
2481hYcTI7AgSNfeeSEuzikAcOOGsaObY4kByxAw8vXgRHL9RZd2xuxQ2VFb0hTCsWckHwrNrJJ4
xSq/eGlrzI4NNDhEmXfICFUJXeSsMhs4cWodwCZ6iLDh1PBfEOUGSrE7PW6qo2Ez+GTAkYWERiX8
EEZCiSe6NN1IWIlvFeQE/cpNDT/SGccoLbdWVuF7Jg8+9+zyNuCN0TJIVwOAw7ZhziF+rKD5+hPO
t9sB/usDqB2EeNTKYHAdBSMwEKmSb4y5285qfxO3v2mE+XD9myxs8TlbICoTqcVQ9TjrcYF27nDJ
oM4Kr4v3XGZ3plw5SAtffs4GcEwIJNsooM9d4cC2JenzC+ksunLVft8khuPq7C5ved5XZkSdM0FH
mIccrVJY3uzRJSB+NkKYIrOgwm3wHSogWIr3Fho/hjpmTQNiYLXNTYibaNBxRsfAOCmivxUl1O7b
+sEs++ICgWMYqlPgNiOBCbmlsvCXVnVnVBhqa5uSnrLUye/qSNVwaSO/KiHvuDT4vWZp6hm+reGm
RQ334MJQ2LcL9gDaZrqxiW6u7ahp53xzW81pCKEBbpAwTHZOYfQE26HwoGl0Ky36o47HYxNpKQRc
0oecf64Ov5e+6CzdcAAhsYvKMc9oglO41UGnQKb2ynZZuKXmjIMkMUophtY6w3x6A+HoJ16V52zQ
j9kaG3ohWswZBIQmFUCc+nDGuYcWiYyfYbjeo33fb2xUD1kY/W5R+9YaeobXD9r3LR1sUuPve1EI
CHxHTj2eOz5ET2nHjlzY4TFJx/9yVWOqDSPLAzQKYK5QhtmuhSnpBu5sXpWOzj/eNHQWehqYvMYK
WhXnsfyBUNOVlwiGdZ2dbydYvqqyLW41BQ8FBr1wOMj9GEOyA/0D8TS6pBGG7T3MSlZCz1IRP8fx
RqmeDEOouWeN90HCqg1cDXOAEi3rJdMbuGDc6NG4oRzWutq/KfnByOPvrwCLRGtg7QhIVGKF+wiy
IRW3870uoTTUudZqxrp0JGcrDSvPMW4rYzw3vAmcmB1hfwUNczJ81KT4gc7W3rZC4Im7i1yTeFgI
5XO2hWZWhmbZMcT8w/K+qLIz7DAeYZLnSfg0FGW7Em0Xjs6cbFHnMI3gUd6fBQYgo+H392NWXwZd
u5PNOHmnY8C7pki5VG/MeRep0daiBtH7bJThOcyNE8xdanTv0XCTj2mk30AsqvQUx9CXcFWtIFz+
IHi+CahzQgblvQ3wGpTMJOq1Znzou2JrKDiZ7afzAsXcrRvf6OajU9yZ5k8NCAWth8g0O1X81gLP
Ba5K/sR3MWpywpHhKJvRCUjNQ8TrjWIh/KhgHlG8NfqaVNj3SBnTnZM4GPyuWkvhJ7vRT1o86bL0
9FI7VPpb3u9gquz38DvB5QNghR7ukv5WqaNmDg8Fee7dFwbrApfdFtGPOIL3JU66KHbuJOhYvXS8
9Xs33uJFBgfWgTVZ6/RO5dt3yzxdLl/y6xZ2HdkANOY5S+HTRfY8vTioqGLnwakPpXrBL2ex7skx
39Vt6BFM2h1EAl1kvuXYO2hnJHV/SQoKHCTuPdA7B22bl/3K7/t+Lok1nZWdsKdQujbqELTLHwUr
IO5YeyAdw9wy3KOXQ/N9mu2KQt+HU82LTgXsEAf3/vqFsdQHp7MLw8n0sajT0T2XtfRsA6MAuEBl
H6h6p6YIDKZE+wtBPLIG+GI+SOcmj7NNNQDaB33qfoeP69Mk9WQPmMLaJbZwM9NZ+KQjLCIzIsOz
E5FXmGXGx77L/JTR/dQ4RgfiN9LtxK/hVLfLErGxI3WyCIG3IdThYP1d3OQWcMoyctegb3/gxt9s
ojlVQ9PryITHL0Tyuvd2jDb6ZKPgJJsCHg9N/MKMDk2Ql5TCZRUgosz+LOERyjHTxu4S9HUiVeFD
DtBu6t6xhfTsddrwuOXQpAENGncSKjB8Z9gK7SfI/LQpC6g0Dz1AurfrN9NCXJ1zP3LwGXtWkfDc
Gd0TGHqQiFTYayQp7rQGDjYIFavShn+wet8t2vR9v5y8jsJgsqANrNGBd+b1gxheww5Ec+xjrdPA
NNH8KcqNXQ6PIzTYc+ZjkbDnOSBLYrgh8Tuu5w7+6KnRnRrnpm3jjbQn5Rb0dVP+ef0MmAsRwpql
mUAZWiIGsOeMwJp2sCawLhSuJbX4NeFpq6aC9+IlVeq2hlQunAc3srzBb0jNCrMgsZ1g/ghwU54D
MUx87Ym0hwMUMXa0MeLAJx6GB4J4kkPCERvAgixK3bIzzs/1N1jIk+fslCKtEtqGDXKA3lNjkfwS
eUhWVmdahO8+4iw8sdiNsVVdiCprJTyHknsRwm1+FZax9NNn8ceEvgyf7EEDGL2hmI7osc6Mtdbv
0oedBZJYTj3smpbw19MljMOEZ2Q3BoEGkEXQrjST2xjeMlZ/jEuoLZsV21Ltk+ZrzO2F6Yc1S8+i
oY0BFBA8gDLg0wgIh2W20JbUjrDV1LeJMzCgi1a2wFKeO6ef5FFvEY3r5IRE0w7JVo/qgHG4diew
J95R3TwUcQpToeKwyjBeSpzmXJTcjbIhghFOYFraDne5rh07q663Rg/uS3eqG/lT1srdtlC09q9v
9YX88/9IKVljp9BXgtB7pW80qz6npb4vsjKAS7avA2N+/TFLhdScd1IMYwdGhdEFWZ6wvVUyv9L5
oUdCUI/pvi1toD/Ttzh9z+Bs4pmQ+w3qjPVr+grTDv3m1M2JKbYwbWgmdPqpAiBotGOv53SfqNar
nQ7a/fJcT93VQ1Rp6+ovC9t1bjgyJIkdMRSEAc3gWa/ymASNStKgboA8ryDAeddDItqL1ZiuIM8W
Lvo/AfnLBcEyGFlBULoLMHsc1EcaNYc0l892WH9c/4xLrzSLLryIw7yMRBe4JPldVyKwWOL3LLnF
ODqw6xZCMiuxZulJs1AzRiw19TLJgiF/tuoNR2MLppsvDlU3ztA+D0m9cgDMpa0xiypJCZPcQmrk
5DrOg+YGsNSENSdUTsC5YSpDo8naQoXvhjnhtsh/VjzdD3GzU428U2X1u1Gx4dMohwewJGLjhvcJ
ctlqZP5gQWYyemiVgWo897WkjBGxbA1Y4z7zWG7sTNnclUX8dP3jLNwsc2YDzBH7vBimo8wZzOMq
5UtWvaymkQs3y5yuYKKtUYXMJSfYtT+6lvbE2mzlYy/s2znryITqejmykJyQN3gdkSfgQCbBnBSm
7dfX5nvEt+nO+Q+Z2wDHFmJxRh761Ma9jorUekhS82z+lAQI+Y1Jm+1I9pYRedlrCvqOrEzPhSB2
ohcbG0MyGwhTg34W244BYPHEIsuHTG7I+YautVcWwvGcOqHBwtLIYVoWaMz+CW/wfaiXP8w0jnxK
RLpRZK39uHC+/lCkvoSKHP7aLQzm9FM8XCwW+SUUBDqJXC3st4kwDqvbZunbTrnElwcV8AluEP3r
oLPbXVPDOry/J0MWtI7xb1FvTkhIcYE4IMx3gaP0rU3cU4fuYA0ct1X/E/4Su2cWjRRFG7Bw6y6g
VLsfXPYBmRrgIVamwEv3/lxDP4MFvSyGpgt4IzZxFvqJ8QiSRO4Xo3itRmuLG/oODupbaGddPw8L
+2yO7k+1fqC2csiJUCAcRug4I7rVTXMghF4GAUbG9ecsVeNzoD8MS9FqFhY5SXowktdCBGOjQBbZ
dQlc/1oP8paeAfe+8lDqLzZi1vhPNHbTncP+0bh3uZNRJHAy2oUx/2Fl+g0xmtdszQFqaRGnLf9l
a5fC6pBO4N0IWFRa8wZJr1cj0V5Y7h5XIT8LUX2O4e+jrHFhnF0GaVq9C7P6dJL4MzfClb23EAfm
UH1wl4wu101yQsVFw10bD55qz4b5KfJk1611OZd2+ByqLaBim9YhPgYYCbdZoUFdIvJbe1s0uwEq
37BJq190VILXd91SF+ZPFvrlyyCytUVhYHuDHsP0TVYHoTls4voIVSDlhWbkA0w0QGy2gaBxX5UX
jLw9N3uu6JvomW9FP01KYNuW+3D+hcLxyi200C34U2t8+VkpnBxDLeI6VMUfGLuV8FAlZr5pS3Wh
Wf8OttgZBrLZytlb2p7zxEZ2YP3BiDcweXEUMBMudrZ6LWDFuupyuPRd57htWNAbeegYcZDrsd9k
oLXV5SZsitueMGtDTOeYDebv2gVc2hT9/fXPu3ClzDHaRSkmQ9LROelKPFcjfWn0EQI8BNBOslIw
LD1iWtMvX8qJcyFGM7RPGiutHbPMGC1hzd6osUl8iEauycwtPWcWQmSkIEUCVdsTL56VFEeXZ74Z
DS84FP+2VlNY+fIiIajuad1gE9j8lzvEsCyDiTuPtnzt8lrYZXMaCMMYui2qpgwMRML7KORvYQlo
LZghd8VQvas16ONC+jkHrIekB1N0ZEnAXfkz1MTTqFsr6NCFEDtXi686SDlpSZIE2M13TCPoShfh
S21/XP8ES39+ljzwNCktoAeSAFqJpZfC/LuaKlAoKK3E8KWlmR30SHJtiEapncwheTHgBGvl7eH6
b//+enDmwPISyi9tXCjtVA0O5P/NBn3H5rPNIQMWJ9wrenIg6Fxff9j3W8mZY8jBB7WyqIQnLOqM
Y5QyCEoOYEw6B6BE3FtDypXnfH/onDkkvNGg0xA7XRworblERGGsX98DWXubNtXayPL7b+LMQeAQ
y6YWs6ooKODJtmmrArCZaFyJTgvgI2eu2u7At7Q0ZNIHMqF72aj8hUKxXGbiNnJ+DuqoR6L3OYQk
4g6NJFGfTJtWm8YcyjuwA0y/ijRUh2HuWYXVe5Vcdd+Zsvr/77M4c4Ay0K0GjBfQgUg7+1HVw5vF
wkc4Ke2sSempt+5VzGG0m8Xb1lCPnKh9DCvw1WLj+6PmzHHLZUb1IaRaFtS9eEwc5zJS+ETBPuXf
Nuis/YFmO0aAusiDUKPvVlsOewmSrN/n2qVy4i0JX68/Z+k1ZhGDNHAFL8EFOvFEgRpaSr3bUJEy
EAnTzvzHUzCLGrkW8pz3xXiCaosNY5sWnkEFvM6Z6fM1xMbCi8wxyQ6wJpYDTY1gVMN7nvKbZJBH
Ev+8vkzfp1POHImcaQZI2NyE41sfbbq8Doy42lms9idFmza0ty64D+vd2YXwNAcfx1zohQXdkwD2
5L/aNIccnMAh3AzKenYr8jxoqfYRQ0xpa0VOdZBQvvOhvq08NaTcl1HFdwWT54r1xCeajfp0SOQa
dmFhLeYMB270rKjyKg8mQtxWT5yDYWuYMQx7RCHbtzjwIZmjgXYLJ4SVNHtpQWbJiwmj9Tq2DXKC
NYdX5e0NAR7VSHsPPOe7WqmV+3MhXM9B0saAOaFIUGbFvNjKySvsrYCKQmLmK5fcQq/fmbvfjBaz
VZvh4smM6Eces0cO/T1vGPQNWE0miBbDLjSKTyMd/mOhC38HZ2UFl15tCqNfsjMXQ7Jx0FQaQAN8
04zmltL4XiuAwSZr0NCFG3wOih7gVUsthQTQgTGkSm9QCAzQPcc8ThQ/1Zqe2595wTeBfw6AZhJG
tb3KiyBPWr6xO577cCx6MUtr2EU53A2scKgh0pT8jOqSQNLYwlgFckyHyIgNz0zLszCK20RW+caC
lh4I3hDJVpoCXZ8NHy0UQHzNtOudoQwSbtIOrlNm4gg/62L7oxcSUxldxAWmnYX0BWZflVc50ZMi
rAC43aieGqKajUEoWrSlEZgDxMrGhq5VnAvzDWcOchadqTGMyskJbq9le46zD26+dMU99DDC+Dw6
xBtStrGsm1UuxNKJn2Lul73TOrXqzQ6VO6anGEx18lGTmh+HL6gi4+TTytj+ephdqKadOdQZ1xsR
esSKIIHKyiTfVYkfbjjuGZx+3Jp96PlwStUpCzuoahleYkPCoTKfoKHpDzXEo8sh+YgA74SMZkBD
d2cCkZGJNbWBhTtmjn0u0j5MnE5LUYB4eviqN17fvK28+XQXfrOr2ezCVw2BuToUqYM0FD9CIOR9
qHPZB5k1ryRv9tBsOI290XoSdwMG20BSlRKj6NCBZ6PxO0XsKC3tNk0RTWATtCEQuPLCSNukg72C
elp4+zk3wIxbTcJtdjxhXg163xSINSa8mD9cX4I/sJnvlmDafl+2GWz7Bgn6XBkkWkYa36D5TTTp
safNpxaVLTukOrShfKkxh/pQtMYMVtTPnasZW5qMmRfF7Ib3A8BXvGavIsSgTY+jna4Xt8ShzyIr
Mt9No/pGwGANhN38oSrog+bgfOZd9ERlqm2M3NFTD5oq9IeKtRv4h5AAfD6+yfTuNo46sslS095H
OqgfblI+Oi5ASVFs3xFtUm4VUHISphg20JRAdNC7XGwLmMI+m1ELXhnkFUGGoeJGGG665Qn0xlmO
hlscdycov3xeX8jvxcdMZy5nD7F4OyoiDDmEe7LrX0PYbDX7FgANnN8Smkyt+lEW584Bbh3EvijA
kMmr9FMG/hSnALjDBb7qn40GUnk97Mf1/Bnk0ZPRxsfrP3ChYpkj3OPYUCYRiXFy2/At7dw3J+tf
rv/phVA1x6tD4oSEet8WqApSpICw3TWFs5VZrvaGjsEKCPcvKSsfSndN0GDhWJApZfmyazlYl3bb
hypIR05PuWhiVD+Je2KoQ1bu7qVHzLIfV5DSGGwNIa3DzMGNh+5g0CIN9CaUu+vrttBec8j07K+v
kRC7hlmIGVSsfM/isIBL48C3o0kgY+EkPyHg6OXD1hkRX9a8URZyknlDx0S8A2gYS0fartw0TNQw
AmtF4JZuDx6o7Fbqj4Xscd7QYXBrNvOIKngTR3KX26n1nCX8P6aNxoZYQ78zByjxX1/IhQ047/Do
rlVZro11BJgDUkn+BOhgDjSpyENimRvAK9eBI1Pu9k3AJLPirVEssZKGDwHww63ebI1xBGEruwhF
ftUFiKyZIbZaawSyZi+x2RySHNaOk9HT9XddwME6ZFbYFVFB+np0ZNBx8Wu00wdbP1Oh76u0DVwD
2iGW9Gh9aELtv1D8LsP+QCBApyLkZxmXP/K8fyNcfyBSOyLzvYkwdyTlID0OJz1YUcQ+pBM9DQcK
BGck+yXrL0Npr/TiFrY8m3ecXDcmFGKLKhgN4cmsh5i5HUSg1vSG+wgIySupytvUAEZSa63/ri/Z
QvYG3/m/z1kO+FxTF5YepFr8G573MQq38bYDoXUY34h+7ND4QgPSMx0gzuhgbUbdbNaaOd8fODZv
R3WGFQszwcND8570nwWn02SaR7ofWuWODTuk7CWM/6BACo7RMxvoBKJtM2Ac1+r0hQoIXjl/L0Dq
KquGbgEmkEZ1diDUJ38krvmiJ80hIs0mDcMN2vwfaQuzQ61Za7x+L0EMOb9ZfOubHPLnVa4CGy59
AZrf6SEL6VYHAhWUTT7CQrN6S1qUDxmDm6MxZHe9bnl5KoBid8KA2IALjj3dh6yITlrevHdaArfK
uLm7vjOWvs10WX4JwM1AVFYUdhd0SUM9aKOjN5yURzeqNqZYmV9/X6GxedOq0KPUrjM8oynrg11x
dAf0aA/bzWcjUg9wKjmF0r6//j6LO32W0cZ9GU52Z21QRqa1US6/HbQ2GGF6aPYwZCLg17zUsRju
HMupTww4YScEHLmq2W7lF3yfZzB3Fh9hcGVyXeGAlyq/KwiHCCDVny3OfsF03U+b7gOw+A9tML04
3qWR3FioI6pSnnQEpeu/4fvrAJiVv7+qY2WGTYmhggR/HlYXz+VYbktGDnUoninRA6zAiYb09/XH
LWyieResHbiVT9bOQaljUCxYfhi480Dj9nm1Uvk+GWHzVlgcuq4G1a0mqE36n6myE4ujJ702VnKd
Bfojhp5/r5hbG2NeK6YHRnHhenZQZekLDDEYOpO5gPEkN7aVvclCMPIB4R5gnuiYnoLqnD0NneTL
Krtk6U2nRf5yIms7VrQq0PouoCbdls3PgZBfMl4570vnY95sMqFXCjgSh55cnO9bazeWLMB/hC3B
lxtPBugU+BeI/bflsV8bjy8ciXn/SWKkFcowlIFmDeXFqIrukEnKVpKf7xMtUIH/XrGqpDlkIFQX
JEa7LZz0wQiNY9fWh8q2L068skUWztS8z9Q2rVvmaP4F44jKxh7FTd9ZMFzhtXaKrNI51FbKof4G
RsaoOSuvtnRvzdtO0Og1tNrF53JI4Y1jDmXurPyv49aNpY0gpPBdJQCGNAQcO3gG7lZCV+LY0j6c
xZBBmuWQCQvpP+0eps7vwM0NZC1XsrilN5sz8okUOWbPVA+g0e8hNckukQNuRqx62BlULNAyiDBL
B4N2dMt42KWn0bD7FUDegqAUm0v1iF71dQ45MiBWDf02NCztoAgFRVtmv0kJ3rqhsztbqgSklb70
jBC3M6SUh/vBSNOLLlTyfj12Loy62LyxzYaWMDBlFXrZ1fBY6U3UemntwKNA+EbdIHRHr3lmoEnQ
GmjIlybs6AD081yI8FZ9km+z0vxdcIxRJJCYT8MEnRlJlP5TFQMH078PV5s3CW87UZ1k6Gxpa0Aa
uN11of6gs/4TnbiVVZiu5/8vKtj/tRcTWsGgVPWB5gh+jnqCzltKzpCJezKgH3zoTBejWbPJN3Ej
2SYzb5ncdfWwNvlauMLmogq6ZVVt2DpdIAUabJAW/6lEsRdJc1+uoakWDtS8y4ikn/T9AIxdr+y7
WEBcz4i0bmtXYg3qu5BozTuFqjXRquoyhUR7R7W234x9dowzDYYXrgVUP3nTq/Z4/Ystvc0sz6KQ
cEFykcggNaFhmnJpb+Nee01yukYeXAi4835SiSMvpWyRspP8ksrkPcySHTeTZ6mZl170DlD0YfCv
Weq8PYQLqi2yFGmbsqPRK1X2lBbhnZvXv3ppbTorO8RKrEkPLF3D844RHGG5zFnVB71edL5ZNuRO
p+y2qSHJvjMYfxsYK/3apqAQgoeh+UYiYPxgrJGuF+7MufYB8EoOTlrVBSCAvzguihHrwsc0Qvbm
vmrur+ubZCnIzzUQxs5EmGekDyI7ybLDAOpYWUMx0e1zb7rRhqb0egfqaBmp06PdD/lwpNRZ2aN/
ELLfRJU57lpovAq5McoTKs+oeQBAjIW7CBOM3LwY4R1KzxpGqsQyNmEUe3Fk+iMfJp2+iqW+Jkdf
jvUWQa5G0I0l2jYqW8kmltZ/luVlJoY3iYPhRmelO9ED1xBGhyZO9mUIrlhXr6R7C2dobsLIy9ht
OkyUTnBhjmOyaZv0aXDlqc3dD4gVP+YNPXQhW3mpxV1t/X1ZwOyjU2ii56j0wFy3CnOSejg14YuM
R8/WINklFMy3ot1A2Ksq619KL9b6KgsRfC6eIK0RmpdhWgQW0elHaN1j792xVkJatTom1fCQihIS
voXnYLAhTLMtPA7rGd9W/baBFoXENvUqJteQwQsBcq6s4Dgj0FAZjI5dYCpgaYhRQZPzbaX6ld29
9MKzOpMZJXfDHnMhVTUnE07VUFjdT3YBqyDqpd0zSwF7zUCzQnfToGvTG1dAK7Gp/QloqYd+q5Ln
poC56FpbduFEzIUCxrrsjJTx8cTNCmW6+Vja4lBF/NGNH7X83wrj/5MJcDiUtm2tCEwH8++kueNc
nriEA+4wyJswzm+K3H6G9PD1+Lf0TtO/f6nlVG4BPkDBypqYByHL3hFLFJUH9LJlU++vP2Qpl/0/
XQDH5iFs18fTaPHnpk+PPQfgCcZdwo/qg3AFZnPxlhal3wkoDkHf7ljQ7KEayOPKL1jI3uY0f2qE
Va/VOjo80DKPRWr5ZZof8ob5hmn4espfu2LwCekU4IHlEeD851Cv1nL5Kbp8E+Xnxo0WyZXNTMxe
mxJ+9zR8HiDLYMs8cE3qMwlh3BYMTpuJp0g1BwjewXHHPYNqnHjd2mFcOO1zUj4m08Bl2ajTxsTx
2hgNZCvjAKNG/6TDbbI5775DbsozVbcBs/RwcgY5Ii154iXJYdcY830GQYjrX3Np087iCm/LnJOu
VUFBWLfjZcW9BvLintlAWFcvMerNXXd3/VlLyzaLMJA8iVUXRQ2QiuYFup+/q2w4cH1Vdnv6zd9s
jbmYC6dtpqnCbQPoJtWY4e5SDLsn2hhcr3Koxsfa4DPbfqu0T8uAQIFK12R5F3LxuQDA1MGxQ5mC
UQMk8pgJjnaSvueQNrdD/VdruW//2l2Zc/StIuFQ3jRlkCR960dEFH5drHygpXGFNd0+X0JYzyIi
M7vRT7b5CuzXb9ccN7Irz+h23Dh2i5tN2oEW6wetXys5F66dOb3etrnWZeUoAtuWGLkXEEvXKL1k
VuqHCB/AXhT6LgZa2jdamWYrhe6C7iebk+K1Uiva0YkUStDx0LoMFagJtHocwXHBKLQbZbTphmKg
tU1Z9ZwVaerbvPeMtvhkkJ7ZV1VtvIXYzP92eViztpZFGwf+a6QJMD12PFLbLyFpIdqlNhmUDP3V
7bNw3q0pqH/5wqLrDGhm4JIy2IWaP+HY9D6pxIQjLeC9/o/xa272mNkJfK9cpgJZWAyiRo3l8Y5m
HtXoB4P80YF25UoquHT0ZkHFHNyu1AtIBDQMIuSyqvptR8uLCpELjiaGTnm3McEMvB7Clq7fOZE+
LGxCM1hlBo5+BN1oV2E46XF+iXAJsIzuBNr7UcP36KS4XhJZQdXBBNTRjZUfsBBD56R61pZFZVu6
DIxUHoTZHWtR3g4svr/+fgtp5pxAX4+u2WR20QdhMukYU8BVHOk4WyKgxF00oJdff87CNpwT6HX0
mRqd1wP4c9Vj7+zlSA/QJlNew+vPNvlx/SlLizX9+5fNLtMiNYDs7wNuA5WI7EwcgM1rb/pGrZGg
lhZsVgRJi8lcxaUZEBJfWtWdqt7YlGF94659koUNPqfBp27PhRJ6ezJMB5DpAYJ/PdnZXa550nb2
ZRYfyZqywNLbzKJD5qSypmbTnhobMvaA9QZQvEVbxIGJxUohsxDv/xDXv3wTLWqcrIsA4uduECv1
q3A4UrTBBsfbiV561R1apum+Fn1e3wNLz5vFhyQ0R4NmbXWCqbftDf0PBSe6pCL3Euakml3exC17
K7JwjadmTH/4myxkTlwvGquDqhweqMsaYMGPWD+b3RvQZecRAp5TS6L6OVB6Uza7chg3dQLRhOYB
8pBQhaFeaT81UXWoAZmyq5frS7CQMs/Z4o7bgIVr2hwqzOw2HqIzPAQ+rv/ppZ7PnOJtRXAf7GyY
3OdR4zuajRY6nHQRdqFpFDXjmUXGSZoDkiEq75kguzFb8xhZ2Kxz0rejM9ixM/CWS9OC8P5wm/Xd
pW8hn5NqfK3LShcUFdjchc4xCDGHlJanqKr5D0NL96XVPsfSzNC1J8TXda08t5EFfT02nvpS+ENT
jGc4BvERzDE7etakyo5QfxI+CxvX54ko4cAXJ750m1+0RyfCKJo28zsmgAPQ70MB+ktc50/hgFrV
EPBcsFtS+HQw6AldcGgjdZ8wdbsFTwrA4aZ37pD2Zrc5yaNNSsf+YsEU9sQSJ8LUWTvmrfWYCPc2
tbp7hKiXfoj7bT9me+CcbYi+4LGwT9bUD6cosp20SbSVI7L+TIB6novqPhvgcp5HrX4zapDV1lu+
o7bpVTwZgh5JI+aKtG2ecoBvzFyoEgLtpfZLGQnz8H+6k2rMk9NZBqxtlLmvYqs463/UuFR6myJA
37p1GN5G0EElUdO9TZaJlSXtzYDx5ZY2MtAd8Tr2LgyG2/xWKzoIVsBF9AcTZf/Ru9a2tEnAi2wP
ZF7FDrqWtMBkpvSYOwlNIbWkd6Ff9hAEtzTYwOtmYeaY8tDi0A3ITGCrnUTt2YVUjV7lx5boBe6k
MNxTqF7tbFp3FwJlELcaxjMI4PfCMu46at510O/YQd6A8/3I+v9x9h3NkfJs17+IKpIktAU62W3a
9jjOhppIEIgkgvj13+n5Nn54jam6l7MY0yDp0hVOgC+u4gD4xIbaOfnYBzTnxWsO+FQIgduDRczp
XgzNA5gMUc0zWE9X+fMMX+wAetJSwzrLOBap81QbegwmeVUezUiI2Ct0OHvGvdsmdtBqYgdeO+kj
IOr2AdQj7+xiv+xyCIkaDgw3x4QEVhLHgYfVbwyHsBBwjOkQI7U9Usc6sEmyvVlg2CQ5BL2Qn3BY
r8reOjFo7lMgpvJMBLabA7GTmbhpRggSBWhwwUUaN+it53SQKe1it7nxYLDrg0ZH4D6j1TnmKoL1
0r0Ni64d2FRocHrAAmm/7Ebo4w362Ct6HhP5PCp9sARozbtqKAMKNFvx2CWqP2ti3uVJPO46Srog
ZRydWQsIr2F241siYxWoxoQ0GfRIzbyH6muR8xLgwRIYgdnzDowkAfWgYOwmh4bMaFjB1DuJPXzQ
uv/LhQfdNQa7UNay/tQDeRjCoRcq0/TfLTRTM+jNP7M7PyjlFS3MXViHMrJrk8izoAA5EX3gKB3L
DLNmmw+zb+npTksj9hNTN5AiE6ijIWeqBucmmeAL7fZ9IqBHYH5L5g6a9WMFDc5Zi/J1tBqFj+CO
QdFbXH9z3OaO4A60n+Oqf2duBalZap4z6J6+dU1n7vsrD8XI6+M85ueWpWHOrRNFQhPAKWHf5aN9
QVpt7RrS+r0rciyB1gcvS5oTBD8zfxqxpwNTu3sDOm8PIk6NfQk8jhLObZKPP1kyeBHgYuXgK3AO
bvVcz2/zFc8Xgk5KDrkFREs1gu4wNOlNaTr0r1N2GmNwKFJeJMBvNKCEZfO+GTLnTGyWJ5hjIlkZ
ivSOgKrnhUPvwKBvHmBqZhSwsAap9sbS+fc0ZTIsnL4ISE6rP1Ys/wkGNy9ZZoqj1cl2B4+J7AxS
+UuRUSjAwbYXQpcGI3sbNTcpCc4GH5CnzDTgFXiAyrAm34P/YABH7aNo2Q82j9YLN0h9w9WVvCoF
9G0NzXAKaJZDsFkM5oWINttNIxSwzaq+Ws6x1jB2nlHz57SoKxh7tCz0RAtZb5a0WIt0SnY6MyWc
KopLXPH4zmPjxUAIr6XdBI5jFP5gJ+zYZGN5rhEOrLmz3y1aHyVstbHBjEvS5O0+ZulTCoPZwIOU
dFC1JaQcSQOlTrsxcJzjZv5dS2DoROeIb8OsbJi6j8lbA+M0x6dTZgTQ3zTuzAo5fDD2ivPvBa/6
XwaE9uAd7sjmKW77P17ZG7fI5+FIqrGWCYFPVWIY805jScNGsflRyGYGrzqFUrUhyxFUq3b4Nbit
2LsDBY3IKG/hE6t2MUSBvlta6V1lDxi0mLW94zMgtilvJVzq2nt4j6UXoUoKEKDC1MVsJyyNW1EO
uyb+fex6CA6rJnst0NKobgbDHXSgeq6gNz5wFjhcvbedIc+OcOeboRwTdiM6T0N+j6ofKI9lILma
78sYStPcmZTfKg4PZNKUYTVANUV2UxKB9Qs5Rdg3BB3YHkc+1N5hFlVyHorxNBCrvRkkBZ9Fx/mD
HOWz2yto5WQJtMMs59yldr2DnE4PEaQyuacjg8Hi7PbjGNq5k+4pm/4OFSTBbw1YPjbfGYpp+Ky0
8DurWdCUvH0a0sJ6NbGumOaXfwHfLYMKxKD6WTN37kMPRZwTernN3qAfbzK/MU0vasr5WBuWPrqE
VoeJZuMBWpyzA2Ez8QNzLTAG+rRDlVY4f1NbeY9VCyChKrLfjtkBZFimVvXWa2lC+C8bHx3CyU4Y
+P/DJKh11FXKch+JTQHVuV6hiwRW2i4vQEIw+iuCPy5dBEvlOadJ2E8o361TwvnwV08sfWZNrS9G
XroHJQksgwt3snbcJliyUqXFXrreJVfDfO+awNiiN3uDqHYdtRaW5+7rrmD5jYRESx6w2p6aAGPf
FvdW5VjnhFvoYpfwL71N0mmID3OZ9w8jG+lTlQ9wO2KDfGZ87neKOMmLQHKPLKGvR7XHpFFDmKWc
qhthVcKHwHlKgjTvSJCD+Y1AlBfQ6q2N6caYXYm+bWqEJUhwWdwYUHvWTjhW7t2YZMSfDbRDxFg8
u1087q0qfmi0g8oEYgqwbsZ1iuROT98cyPgFMKhBaZY1zzGyMagPNfJeJzlWrmTGRp/DWkt3F7VZ
rau2gNx5eW9UMAMlBrqn9k/a8Sews98KuwWc1kVGQKb7OOsvmaN9qzSOoIbta9X7yVjtCs62fsxK
VbWUEMqLlrEWIIcI5aeft/lurnQIcmqtgNVDUK1/XqUyCTLgLPs1OeNRdtlepa91JY7lNELBFy4q
0BDY8nH+N9P5rOpalnnzNKNchai/hgsMwnkCwXBmesehU/2JICj4Kpn+ODXvysAtDGR9AOL4fZ52
x7LpM9ynNgVPpbEPcZt7AbK19N6hvQv/VbN/4KpLA53HFmZUDd1Xysz3MUjr0ErrWqlCW8/jDkmX
sx95XewkH2LTzxrlHlk/6iZSVTbv3Fk/p4in+zafIMNhTVU9IcDxGIq+01jZu6So7SeR2UgJJ2WU
Q5iWsXFnx7M6Ik+EVZrZ1TLMQJo+lCoHk2ZMZ+b5XkqKU0ZreL9q3dAYOYdVfkNcgUyblaX2i2d3
+p6Bw3QCnA7Xr8nq+wlqZBstqRVVJLaUX0pnWulSqCJSGElCizq+6aGDjPRT6yyw5+RgttzHMGyA
0y1GNdZ1o2yUnyul7VKQaSSsowY47Oj3ARNl2fV7I6+ymVO6r5rsD60yXJ+F1eyU0mjMjaXt16R6
7QWoZZ1X//z6Z6wczaU4E4amVz40wI5oBD0IUu0y6eZ+M8THbczUSi/rX1j40DdJzbhoBtKWUUng
84duXJ9YPOQGnHddN7t4sxiDXlq97www6+Aj1CiRIaTgoPl0LPZq0u/EgFHx12+8VvcvhZyGyptp
C3Js1MUmJIk8/jglHKyvn6I0/1Z5fOPF/bGcixsD5sQzlRtfeqUZthR48hxjsjuIv0dDz/1B01c5
6CgRcE01BvsxrrxQGu3GqHHtWYuWPKHa6kq3LiPHxuzQfa67+0HJyMygD57oMhrJ1uRqpRv6D2Hx
YW1lR9zWbTP8yX56L4YusCREIuN/gg9AKbKNduja0OPfYn54jpnoamgmF3vIK8KEkzuZ3ptIXzNV
ADhe3IraOzdj8Z2R+h25yzOdYU7npA+69uyg9qr915tn7bgsYvWVAV/okpSR7Va3Y2Nf8ikFLAky
hv0Wg3uFn8iWUk6cSJkaqioj6YHO1iUVApDD9w3CACTBChoyqNOGU9wck6k9JRqizGnd30+E7NPE
TY9KGT0IuKURkAoSrwr3uzEjUscluNi2zLMn2Khk0CA3QqHsIZzn568/zsquW8pBmfHQ2fVo4uM4
svdb68xNkIPa6XvXlu8VGEQ9a8OvH7WWUix5hTW6U/hGHeKWyX7D8etb2kGz2jtIJA1azBji2z74
3k3yp4Y6ssjoTWvtVXs3I5F1S/EfQbFLh3FzqFs0YmUVxUmewvoTRT8EpPL51HbzTxTp34DGqgNz
mvOQN+Z7xougUsMlGaF22ZgPdY+eDSdY1qnBOR31Roxb2aZLuqILehSaLGkVddy8T5PiQnH3+12u
A2sLGfivTfpJ2rKkJ7rDCFXiETQEI+u8o2F6dkTgxwRQQfqzSOL6nEkrnwLUcUHrlt0jlwZ6YwXz
Zh9CRmQPzzRoL9GyOIwxSAnCzqHGpt6MyiK+CwGoN6kz54Y1GLR3AsYPNp4QVEDkhhR+VFvD1JWW
95L8SOGupoqyqCJm/iWOc0FFciOd5MZV/beqE7c0L17aGh3+cmvnrtz7SwqkR9BwNUxZR3lnXDwZ
XR3bCd/Vya/qcUzEzoTWqnan2watLOAPIXpRp36m8o38d+2QLlATcKVIWpg31tEQz0cjGaJan5qc
H2ItHjun+ZW3W3Zzaxftkv84cODTzUTUEU2SIwyWoowPj0CZPdt99S3lDlqP+oH0R6Mxw2vO9XVo
+Dy/p0veYpfNhjOlSRVpB0UixN3vUxeeqfSclGQHjTygRLh83czjPj9qdMlY7CUlQ0/7OuIoJaib
vnkNu0Cj92RuCa59nj7RJS0xg7mOCyB/jfogfoNs4R3Sll+QgN/4Xp/f4GiT/u+k0RkQK6oWG2K2
X3Ja/EY//wDC78+mIMEmWWiFC0uXBEMHSvEwCyvryCsr6HIQICQymI234t7lTXqGQlQXtz46azu4
u11o/CjH4ZF2AJ8ryE/vtQS5obXtgyzcR1nVN01zsJU6e6iYiBgxtkRFXAh+J+uHVrKgS8vffUl/
sEpsEUHWFvp6nj9kIJ2wGSO6wBsU/UuvvceSQDSLGrtNX9p/+vn/N6TSJQGRDDNED5hXRQUu+zfd
jVBgRyGV74DyyGB6773HCh6a3mChKQbYL+wzbViHgWQzQHvMr2t32Mva/IY+cQnPIpjlOFzeQlEP
TI0WWpNUqh6oS2bv8E1B5USScBBFrp/gF3bpa34ZPKiEJBl7dPIWN5Wo56DjXJyVQmdYiLoP2w4N
qKxuc9DLRm9fgotKxjo/QjDu2dSTuXWKP4+SYJ3+79embJwLh4sucuDHBLkaMJkMtIu/DhEr+F+6
ZOmJiQK+3PMmsroRhugvdmXuUxOdMxzefpdYDSLFJBu/69xQORn8YpgP3M3GiVsJjHRJ4pMcEvhd
bTcRpl5nV6oLDKFe0Ir4MyXDkVjqyUOHsqrzc1eNP5D1ff3WKwd9aambVJDa66jVRBzTnPGcAtni
8WqPSUngwJfp64esftoFcKFo4U84GhWektf+VGffvRi+MUT+qeEgyPj0Gw6AEKtpDt7QQ6sqKtIt
I8OVA7ok79HZqsoqnpuoy7I7z3hxrfpoynab8bjip0KXBD67KFzTns0mMkpe/hCy+6tKvdP22O7z
wYP5hqjFDXGNBBkfOhhpYvxCa1LvVeZA4sBGc34ytY9spj8OnKOz1cw7g8V/tJD6QUIxDzLmJjsL
mhwmhn84cxfJSThHoimspqDJ7mTVM9q8POAFdGZ8DfGVfTx1VpjhSv16BdfuT/t/T56lDQsbJamj
CebpcfYqaBhfJ6RlBdi5pXe2qH9salysFDt0SUJOyaRaI0nayOwxxoOoKzi5cfI0xY+0CtzGAYB7
/u5paKFoOBG1xTEHflYZ9UuWaxMt2X7aNVPZBbKoaFABzR+gCnhsBBpfZpgMwEk7Kbyu0Av9+uus
xKUlY9lxhnJOddFGLnK2norbopK/v/7Ta+dz8eH7WJVDPMRNxKAmgmZ4UQdVmYcZo7XPMpYenHKK
w6+ftVI/0SVfc6ySWJsiaaJkSr+jSX6S6r1k5E7AiqPMvJ1lYAqJ8Q9aMn6b3NfeTf8L8lGYAHmY
sG6lNiuKVnSpmsQMEscEdPuoFeQgEoy5LcyVJI1meG2yVvSQQaR7cFd3aUf33IwvtZjDHuIdFf0B
XkhtKpysOXspWhtS0u60i6X4JTZ/3/Xbf3IjL8mf0PsZCpDh6sgoxIk1cxiL6nWmUJAay53dDkfT
gtTXmIWj3YXFFO/jlgYO68NYzYeap3+A3wtiG2jXCbpJ7k/Pgyebj6zk6et1XDmsS3poidZoPjLV
RENjHGPNd9YY78CfSRN9MgovdGJIGGUbpcPaw64b90MGNA+Gnm2FnjBurx+96m7T0rgDcQa2PABI
dLn55OLNhe62DNNXDtuSbGlS0qeNnJqI5qTzbXgoMXg1ff3lVrLqJZFyhPhgpnrchpDZmXwnhog1
Fz/4uHUPfo7opksWZdE0uSgaO49y0gSGAYfFeZdyebHn9IUXzeSbHCadLeRfkdqeamdL4slde/Ci
95fPIAqhOZJHXfsD4JOwopiQwSI7LMEyrzPFQLms3YDaILsB6YTxo+drEyiBNL1zoR5gez+hnHTy
snI3YbwfFnUzBfDDgAJRfGMPuNyMazDCM4ZoRKcpNmEK8wCb04A0z3wSAWQJkDlZ6IlQ86eLBpMN
BJ5AHwDVPmuPVQ3bbT15u3pKh2CIH79ez7XEYykRxzR3R9A7oTeWoOtXvwJxdGFjEvVGEiGOPuVm
B6oVeUoMjnICYlfSYf8NNEyXFNDRru3W6HUe0aF/Ijp7yyGw5dPBe5qk9djHDxvveF3Dz8LRov0o
He0pCtxEJFOIB2TnWTq3g0j2ssuPmhih65E7OxEY+dlPMjZPruVFRt1uSNytUMDpkgxK+mwARwF7
GrwRiNQWCnqR+XOCRG6UOSbxfO9KM9Cmm/oQA7hM4jgBW0TejOyvNd7AEOmEeXBgs19ff45/yO9P
PseSHMqceeZF24jI4nLfzUN/j9ntsRclPEHmFGZxHvYkhsS8yQ6jM7dhgkFy2FRj+qoHeoMJLPAM
p9T0HhVNn3qlYCFOk/gOb1JBRWM8EsKUH1OCTSRga8KvFhmo8gV6Q974xh19zBx6ofMojp5wzsCq
3Jo1wEqiK3dubB2unyOlzoPX0du07+k+ddX3qR235ILWKsYlb9VUJXGA1RBRTkfTzxMz3YEgtrft
NA8Ba0jPmoILXGZxOLn1BPRObL5UPXz9KmAAXdFHhVef+zo59fZfhxAHhTRt/EmAHM3AoIGvMHlO
cC9/Sw2LHh0zvUwuuZQMjopNdUh6Ik8jEeapKNISoJ2xCTpWQCJ5oAcOViHUMyQmDvl8BzT9UQ2I
Ny6Zzm4bn77eAitRnC4OhGUXGAuUlYgGjWiaD2dMNn/k8EP9+s+vVWpLsp/d4gPkLfyVPOIchNv4
OqMna3ADCH0CuxJQbkP4QYH8QUOomv23py4dyW2naycBWE9UVMCn8PreY2l9RW6FymLHfoBMYlpE
ojDPnjAuEwSYNj7nCkeALnm4/Qg4Yu7gybaT1df6rb0FAvcBaijEb4r0hjd9gqqxUX7qOt1JWHDw
MFhX/oRyRXeUlbUlp7ky8KH/x8UcAGsQzzMRTe7LoO50c/TUvimA7bYzCyzz7mHm8XdCml1vFK/m
ZISggf4SNXsp7a1kfyUjX1J1R7f0krn38mjg3vcurewwScxjlk9zOKcAQZsGUF9fr/lKbkUXyX8y
WTGghzyPmhqrOwLoVhBcnJCcbLwHWNkeZyKizXbcytybLo28TYgvCEKEiHSC4XJnVH9tF4K45gxX
Vrg1J3FxAw8CqKqLtxnqbnXxZy52GOz7NoAuu69feeXsLjmuetBp3ZlURGNX/faQjlhiur/S9r7+
82t7mSzSVSC2Z4AXuYgo3D1vYFfvc6uFrlULPQux9xhU9mCFs8egLKy9EXCySmFidttCFfzrX7BC
66dLwuvgzahUNaLH3FZ72udBotlNnD7YxY6ipCHTIzlzw3qAYDPUBbL9tUUCtvTxetl0LlTnnRKs
Cc8HcBdiLu0Il3lh1FtRZqVfsiTDGszNGbAYImI2IAXFWEKP2ruFD/aB0G5nWcMrKEk8MBuQrAar
em2r2K8z08dl5pvslzGYwCEUWyyyFWUrumTHssEZpqTnGRDG86EE/DM2PWjCVsH44PD8rXEju7Qh
QChhClhAgy/9ga8Ktjd8JMes3Bdm/GrTreO4YvFLlzxZsD21jo06jwCMjgw29G0gm5h+i0Fmf22q
svWToZ3OcEN+r+fSuRslqX4VTHRxEI+Yf4csGx8yBLAarl6mOlpwDzsQFRsvyQDCbQYj29COHfvG
081PCzI1zWg5ft8x9acyq29ClFtAkxVWB13SFIe8HA2ekiya3SZy0XWX4BkMNVA+XgOp3lMpnd8T
yVE+AmomhuoE+E11xNBk2KXtLTyyqfEdQcIgafM+0YFeUvjubPQhVvbgkssoe1OYuS6Q0CZAt4+K
PzZT9eYI63bTQ3gliC/piZ5TjrQjAuboAMtXJL03OmBZ7eIAMFrI9UZqvvIiS9pzP7rzlFVxFsFi
4GRoumeFPFeTcSRsi/i58iLkWvB9KL+t2Jl6jxhZBGTHTZvaOwW3JTQ499RLLso0/+ObLFIqux8g
pFRnWBKCVCoRh1iml2YYwu3b53qpfZK3L9nOpDByE7D1LIKcPNANHRxgJ3D2gIIHVI3jFnfPlJx1
2feAX/5CWxfkZ6/dojmt3DtLxjOrIdigoVUTeXRsIXgxVH7WcXih9Iev4/5a1rgkOnOnGO1WxShF
SVWDu79jZfwXqms3YNfBjH4uj7Zyz5Oh/d6bg76EktPGk1e24ZIFnQLuUkE1FPVANZ7mEkP/DIxu
tNlu4tkM2SwvrM3CAnBiobKDtsCKNGf7R2sIKOpU7Z4kxqEHauPrn7P2pa/r/2HHlk0MhRhUTJFd
pAdWF3iYRf2yKr2NB6ywvsEe/d8nwAE3r50aYfpqK8cIXq2UdxYRl8RFD25s3lMB8KE1RZuNnZVT
+K8S+/BOLTWIK/OxiFoOo0ZWh5bTnklDRxAXsmgT8LTymCVZl7u47cupuaJUwWhv4VqQVYEDW7Wh
gx80tM3e/tMSLUm5RI85TKyHIuKJyS7gw3n3HVyl9ogvW/pYK3vSub7ihy82yqwy6AA8k6r5nwGa
y5nLkV0Ovzcn5Gsf6/rkD09wlE1wiQDF2VjZEWgsKKYbl0zSe2eefo5kCyx63VSfhK2ldzUcNKBt
lWNNrKIqfGtqe2giAw+fFiBSd+InwJsgbgGDlexr2Q4+QPHJlrnC2ke8tkg/vGIzeLZhqaGEwJgN
9Lbxk+Zd6reQKS7UhvztymldsnUNuK0CMYF1QgPX+JakoHukHWlfIXn38+vNtlbUOYuA0LQ2hZ5R
LTHgzg7IZjH02dvS23NHRcpsbmfugoYHTfXZ63YdMlHVyUMxjKGZQDEz3UL9rO2XRdQAZKMatAJo
senNt6ERb5JYqT/OWWAZrecjdjxvvPDn8CLqLC5TbidZidY8nhRP0PKffGnxp3GkIe9LH6RHKPjJ
yKW29k37fuOZnyN86JLFC7sj6uYuMIpp3v7Omfe3Nb37qkuexODCW1OAG+cDlRbGTPvueNPeOKS4
TZz2WXL2MBbT/RDLHwziWBu/Z6WLv1RmLEoAJ3AcAN2kqBicp7iAhj0RYc5+VI63o9I3xUMHjyZA
hP1YmAG8Z05jtrGr//HyPzm1S201mZHMUVAcAuttxoSfWNUN+nQnVrH8ZaTZbzn01q4q3DgQGKee
rFkDNTR2zy2GDz6Z0cturBHklDYD4SPpj1VanJ0KZx9IjYcchBI/sTzl+q4xnDuLFEGTQsUIpB8H
k7Teae5nnkDYWEBxqGsAh4e44u8pVcVZOPnOitPplwP63Y1RpjI0C2FtFJ9ru2ARE0dMKScpR+w8
PoDiYtyBcAtMSN8EbicD1uB1N8G51+P72Se+RpQPwUnGcCKnDMBPOGhI9kPkzE/bnz2dgrSD2hFa
c009+uCAHCaRnE2n3khV1wrsf1PlDw+mSUsIoeiFgasggqwes1MPIP909UeQ0CDpmwHjiIod4Mp1
SUfmA2jR7Uapd6NTPDBXQYxMDOSspgHgzT2TF8RwfBeMZdqdl9CN37mWEP5LXz78zsSGCnTXIy2z
zOG95oTdtaaSIcqSFj4nQ/cIDZUWtC1IxXgTP1i9eHJdvnUAV4LQkgbOenDFxsSB8wFLjgADyffJ
ono3dKYKPTR//cSBhkE3qBaMbQzvQFDasv9Ye/N/K/fhzRt0CeOe49lTKy7oYeHre3lokPnM4yyo
G0yFplEeLN3/YI46g663+zrsrDTUljQfqqZmdFFegosGZnhXo99S5X+oVkFuJ2gkogeucu8dNi7D
4esnrr7rItizntmqqdFwGkycsgSsemofGwW+LZjlQec5d3AOOFg2u7FAMd8KcCsHfUlhsXC2JxD8
RAQNOl95v1RmnWMcty7Vu7jNvm9iNdYwA0vGSoO5HmsY+pAuoCzXQTfl+k6J0bdt4c/9LxssyaI9
wbo1T6Ef6Lx2br8HO/GblbGdxTYW9hpUPgk2S8aK53aT2VeDiNBDgRmEywAjhRKQ3Mq01mqKf6//
YcuWDS9KTSYRFT0PQasK56yB6VJ1k+beTtgVKsXkgIbhadgarK/tnH/50odHwsKwb/qxFVE5TcHo
yRlYj99pO79jhgPgHeWPHq2ObQzXKuVJ4VcGqEgbu9ZZ+Z6LzHIYgQfOWviiCOr5HXu10HRmsCZ0
+Sub6kNZQUYeadEtS3HVOe7V4aaE8YXaKOFWcrF/3dsPrz4Ocw3WI17dBBAssbvbHLMzw07uS7g8
M/n89VuuHZJF4tnSWRbQK0ATtWEh7cDpBlIha9t7aV261Ao3y8OVsPNvhT+8DtNIm5tMouWbDHso
D50VzolXG4+E851rQxTDhA6ZS5oNQeqV07Aki4DTwVJ7wAAw1n0ZzLUVDmX+Do7qVja5UvQsSR2g
2uYeqLsIL6L+1g/d7WRePY7m99qmd5ln3dnThEFI8+Ryscubx6/Xa6XcWdI78BULbdcuPqPzi1dX
1/jkfTLil811WtkQS+IGekqS6nwUEbH5Tc1aeYljtJhr4MnQSb7zSFHeKlyS/+11rqv3YVcMLviW
UEm7hpQ0rFtYj8mrVhy8ukm6sRHW8A9LPgYhQOfwRInIyJHGK+eX9NpzCyIf4LkRtAuPVyqjZPEb
dEtxGzffNr/lSoK/5FBMss808t0iclm5FyW0C2Tr/vj6y62t0+Lgcm03VTXjb0+1vS8t4M9QFZq6
SCCqXfm6N3bzIDb2+tqzrkfgwyoZZm7mI/XQ2kGGXHksSjgqtCvr02X5SQH/W5obUe9f7vXJLbbk
RkhmNtDx5de+C0HqN3jDgZXDPqUFoi0renDYEx4ws/upZnM8SQ3EkCH0JRYYjMg89JIBBST8s0MD
+T2NU7hMg+U/jq7pQxSTAJBD0ZNyrUlCLFhudfQ+P5eEL5YDnsu1aCCQBHAR862+fdC0/5ukw+gn
cgtCvPaMxTKUiUPSckiyqHB3XaUf605rnzno/3Jngx+50ohA7F0std1lFJpLZVQrdBr0OHznkNGC
xQ948055kaDUA04zj/XgG3V3qMysDIfEBZ6kc/8min03q2SjQP08gpMlgQQUfnucHew6wCz+uGZ6
TFvzG3RCNrLSzw8nWbJHdN1yYsb0+ufjN57wM5eAJn99OD+/u8mSOpLBNZezKgf50xv+UpQ0d8WY
3cM2IMyVrm5kiibY109ayZAA0/nfBRMyaUvcnIgxELAc7QMMzn+n1QTF8+ZWOeYlfmXy3uyqc5nm
G0F7pbokSw/1YUhFQST6fUbT2NwHHeNMAfc0DOrtK0NjmNQfOspDlBB+Rbw/jnoGRmHsbiwgjPyC
0QM8vE+8jG2o1UvLhxGBE4rJgS2PaNs7DnvNja/zeYVH/g9xxOYtHOCKLIKQ670E5BMDZVwIe66s
IB/Yd6Jm7adiOm0id9eWflHrSFpXk7Lt/x8IdGvcWtS9L3MnuErpbCbGK6Hg/7BAMPMa3AxTtdIw
EhnYnrZh8O5paB+pa9iEvEzHNrbY2rOut8KH6J/WU08SxrLrnNCfsyHzxySRfl6R3ebka+WsL4kf
MLL2RpuZeVRA291SU3+YZkpCbabT/uut8Hn+SZYkD6cdiVGMQAgKoZ+bDoCK5AowTX3u5SgeJHxM
beuwWXyuPW5xLCEWb6R0JJjwWAqogLjCMwq+a4oubGt2aoQyUN9Dud5o4uev3/DzW5osaR6y1AX3
4jkHMIj+KmuNSjc5pApm72WQFwAtjYnx30YXZEn4MBulREmvmFKz0IFjYGiujOFHEhsQSMGA9+s3
WgnRS8emAgN6u7lWfx26iWjLVH1Q5kWyEcZWgBVkCfWHAUmnMHbBBysnau4MYG8pMOv2I2yKmN86
ENQB9dgLZjAqAgHJtKAssluoKdmAetkZvfcodNJQaUOfQs9K+wYpm8PU9/EWrnQlfC0n20niirYi
LTiUseDBVfna6ZsXbVSdTy3xU2X8SJSmh3iib45dbMxzVkLYknvgMJZAzQvoHJhv3F2r3gbQxUYW
t2QqHsmQb2SwK49ZUgjqydLwnUPun0NgZ8cbWDlU3CtOtnYqv5xA2PuPidOSDIBB9lgXjcaT0vke
8EEWztX8EgO/Ggzazg5f79aV/ghh1xf9ECghuAeyg4USt1DQ+gvgzlxgPM/+H2dfthy3jmX7KxXn
ndUgAE4dXRVxyZwlZWq0Zb0wZFvmDBIkOH79Xek+t1uGxeQNR50ohy2bJKaNvYE1vNgmSyFpH6vr
3u4eEzERZJ6jWg0tyxfm8jms/J41WzohwIpj2UMuLDt6xIVRkCif88rbL+Krf54bf/T883vfNQ0Y
9VjKHNGTx5ENa+qV8I4gGvlt8iIiAMha2LKmIdmIgm7hGLAeZbzB3gqMfPtkDjft+T6dKUX24Gn5
+bCJvVPeceaDIjq1j9D4eFoYg48PbSydXdCaaQwRsAiHYJ67jXCt0LKk8ae43iJPDlQHuboxX438
pRsebLkW1NmY1aIb8sxWqfs3STh9JnGCYSBpBU5fDhHuKNpEORR++B3pT9BQKotPfQ0CI+6aWgq3
djVe5R79rEz1jano7nI3zE0HrRrJRQgRzBIIwgJCz6taFQcFs0gfJrqXnz+zu/0G6zdpnBVOBCoF
kSDqPU0OVIUBLIii1O9aGC8ZZJUmC+ForjFaRoWkpoNuHo6ocB71AgblhtgdAPZJtbDLzBwQWDp6
fxwdW4WFhfvG3njqJrgzmIW3caYzUB8Oki7EE3sSBSlzdiVuAhVQ4aNp3l7uyrlkWsfqN/D/Bio9
Ekdoz/VTAcJeyG6jjLdvrCvlegj5huCKJEgNgMh5U4fBaFIUsCqCjUse5J1cw6Z+AGiN3Y4SzI3e
zo3rQuKLTbWFaNWq7OXXyx87E7J1VH0bO0VFKgFtBkK3zCEKykvOYZTtJuoaf/HcZGYZ6TBvs4J2
auHQ4uiNHkKFt7JSd5vWOFYzp93llsy9QgtoiZO1EDo0i6NNuQ/Jv89RqFZmXUf+oh/ODCvE0pHa
5ViTwg1pebT69pgOXiCAESeOt8KxkF+LK5DFQVIRoPbZu1oWD4wYuwJa0u5jAQ/zLN24/Eq59ZfL
LZ5ZRjpmG4oT0FLpw/Jo9Ml0nQLOvmc9LQ9c5O33y6+Y61Qt7NQq8iCaBc2sqgjFXnEhA8cL+U3p
JtfcmT5ffsvcJNSOQTKogWY9VQWARswfzO7L6E233oCVSr3xtKjjMred6xSKPBURheWPOKI6WUNs
9csZU4/j0VXrkOvQVrAdgwKl6leLinczGbxOqnBSs2/LCAAFqUpso2pjW96ugEru+UrQK9UTI9lS
ajn3rvOfv9vRbcfo+jwHqEWWRuPz7myddrbHMOKDBbhYWPJdCigcHKVH2Cky6wtSplM1OXHArYwF
jVJbFUXXIMg9TFb7krVlsro8vjP4dFCJfv20jsCzCgKkBY7un1RhXresvOkq42VQr1kTb12X3iXT
sAZt368hZ6uc7voPqZy4I//13XU8QSiJZDCbsOs9N+jKKzufkjNUUH1hXgWvKfhO8QWZpBk0Ne7k
f30d5NwyGokz1AWClbxs0w2I2zIYa16tqOoPDgor0dt71WxpFZ5VhA/J2c9ngNrdShRfuCEeLSe2
gLEbiN87w1utQBkAP9kqkoClUI8Okx2yrMy7LaolV6y5uXOu197NnQwC3B1cD6sjtVgH+VN1gHES
Lt8gfZuJYQeViGBx95+JKTrevIHPpgnpO6gCQf2yG14y69N5CBbX3Azjw9IByqwkDiIiaqxSWc8S
7oUU1zhghxZXqYVTbovb0BmlG4je348e5Mxt7EV9kS7vdjNVrqXlN9KB6n09VNWRm8ahyYdtXU8L
qc1MqNTxxHHSTYBlFuUR+PlPpCy2DexDC9I2fpwbV4vOyjMX4JaOHJa9kmGbVXCGbhA6JDlaANRC
jG49yPIw2NGLkfOVkcoagk4S9y4mlOrcrSwK5mOiAEONek8upItz6ZwOMqapZ0iKeHRs8mRHWus+
NXHc/zh87131PYujx4LlZWDm4SkFr7+p6yVW9kxWrGOMwXyyUu5CMqsw7S3n7PxaLI8wf7YFjn1I
fNM3xU1fLsTJucHVYkdUhUPfELzOjnDCFNXw1G1vJlpvJvLWDX+mmAhX2F/XOnyx3QZuugiIcMMB
9hbS4uG2xv4k6uG+xYX8n2Z9Oh9hIkXe9g1CL7j5a9D3d5VIAR2FoHi41GUzOZDulATJaJ7EIdaD
WTvfeYQL/Kk0ppVlk93lvWsmWumwa26VMc7GkxKX9tAdsqEQDrXSJOgLZ7UolDbXCC1eRKlZVRaE
Y46Job4CP3V1hl8sipLOTGIdX50Yve2pAep1vDX81snvszFIrU9ljgqDmNdJrwJ4M/0ZAsvSUdZN
3YdewYg4okL/XmXZVV15q14163Kibx1YDzAnAwC19g6LtetcwNdh1ywuROURzOhhavNV2PRi3ZW1
E5jV1uHkS1XG8OagcDtwW0CVW3VfNu4bL9W9I0bwfCq1vTxXZsbxJy7z3S7aRLjxaDp8RxbWG9x7
f/Vo+NjXS117Tro/OLLRQdlhG8MGPcNULEe2b0YUhpWC/wfMQJxtI+sHN3ZzP0m6Td5XJ1iarKbM
XlgFcy3TYkYN1UbKeijNJWxI/HB0Acwv6n0MxsXlrpvbcH6DZJciw93qdL4lDrMfcQFsIGHQY46K
QaAkNtZmk35NvRBXwYPXBKFiLra86WSnLwCMs5U1OBD3DiN6HZfjUrNnFr8O4obie5G5LryuYZLw
zeXT7iykbct2R3t3vdDwc5Hz0ahqxc/IqfTCdsiPbpRidk7i2Ixi19rNZwVPh3P2oCQ9VDjxgVT8
g1kuGfPMhQUt6EBAyPFogvcKbzqlE7DvQehYW+Qu4L+5t7Ylntsl4N5MP+o47WnKaUhwwnSUJDZ8
EaWrqSLPeUZPi8SIuVdo1U/FJq/3PKAnBO6bDB7u+za+NlK2XtzNZnJkHV3tDQ6x4EiCgSpdWBan
7VfDTU+haN48yY5RCO1wtnAqM9eY85+/CySjzHCvFfXiCP7WTW3GxyEzrvPSvB8qewEXMPeK80p/
94rKEm3jDl0CIkkFDSrjiNh1yMrsj3d/HbE8hlBrqEdIaHBSM9xclYFoYNo9ULKBgMPl1TOTMel4
X4A/I1ElCegwEIHPStRGFYclWgaFor6H9PpSWTe3xfw863vXXSEkdDygKBAJOEP5cI0Tb+olMCiX
sKsovSB3cljZuLu8b04OzMScUiIjLaFk3jG2udzYuSHTIoXtqCIjzAHoliV3UeLt07N5is0l9Fec
pVp9pnb5Sa1919DEUSbEjZ3omJW03FNS5tcmrCEXxmumCTqCtz2z74wsiY+9M35u4PqUi+ZhqLr9
Iidk7g1aHCBlaVZNxuTRnfjKcqwDSGQD3KNcYEult5Coz4QCHZgrDVq0bgZVw6yF+5MZg++e8XOO
EzZPJsTyIEbeONu4hZbj5aGfm386UpfaprBwegNBqjCDFAaoDsl3xYSHtLoExTke2l3KE1jgRF8b
43MM4T63jB8aC5bWdOqWHHTndunf0Luu6MPahfBgqEgJ0Oo4Racos3+4eXrPWeK+woyn2pK4SgPh
Dv0drrDgieRBkim0jCATAnqcg3NsGPkeydpcyIw+HnOu35PTIWK5ATOZYwfJNGgwG2e9ZVjrSDjL
wOFNAu1kkj884Pk5Qu8WSA35Q8LDpgZKFDD418mUpLtxVSieac/d9qmwwWDL/D6NHLFtpyhpUz+q
SfWpJ/A+PXCnZEWQmEZTHWB3lApfsrodfVVlqc/AjJ9gOJdiD4MBo/EYyizKj21NHoem9vp9HyLt
A0JbsXbbiXiEgmk0UB8OYoAIXp5qH3empaOUXUi+t7jBaI4OXF4SmgZeV2/rVB4w1xdeMRO1f9b5
77rQylEL5A0UT0VqwI886x8zXge0JpDF7bsVIU+XmzL3Hi1glm08uk4KZUkD8HZhJDsLIkV0ME5Z
HcP4cSEYzCHsdMqLC+ovi41KHgUc3+0DHPAgX0uLCNpMZtld8TG9taFDz1apPTZPfOxyujEc19hX
fXMHk8kKswXSqLlfh03b+33ZsIWw8XGc4jqogxWy8WIzwpGwYEBDTEBsgdUFZBQziO840z5dYlR+
3NVcB3a0HirxbkKRSe0xlCvUheIBmnbWNYHWSLU2csmUP1bmNC0UDOc85YO0WUeDyzyCBxOZ1FHA
vsKaWraK7LMmU5Iv3K7MrAMdDZ7aTgTJ91AdQ0g/fRPQkUMt2d0zGyfIvHy8PEM/HiAonv6ahU0y
d6qxStujHF96y/yUercd4kA43aGYC2CMu9Bbc405//m7FQfdgRCyjnjPIGHv16ytCX7IzcNi9j03
Guc/f/f8QZAWNO6kBR+olr7gYDbShvqLa2yun87ZyrvnT80gw0QWkKMdTI4AnwMWbMDkqib5p47H
7VuEE+VD2pPYXIhRMzBMrgMwEpDEhtDxmqOp8jO+M5AoLqApH5SSXkF+ZQORwTtKLX8U0wkMvMsT
Ym6H1RHmjgXLOBdaOkcHZkHQEYySL3nm9kHdGfHVVEI1ucH547FM4iH2C+W04JJCmqkl8bjqkvhU
wVkUzE/T8sOhoAGloliS/pubRPTXQWipU44wTq6OsVNt2ySCn5+5U1I9LpZYc9NIC9gxvMikoIk8
YmCv61bephN8zRrJFgb1PF0+ChpazTvB2yw2GKRgM8mGO9zkTvCLqqLt5bH7uH+4jrQe4eLZ9BEu
NiY7OpEOMv+W1XyhqrT9kC1AqD+u2rkOoQ6LDqllPdVHz5M0kPCVLP2utl8rSqy1V4X1tunDjQmk
t8pZvtCwmeCuA6tRW7tZwvsalw5J+8L6/BMohzkEX+NsguFl0e+SsrHG5z/qRl2uNGbQtq29XB2B
s9/YhfcMIutugLwAaDILd6UfhxOuY4osQ0bVIAYFhC3DgU4jfdMqoJBjbVKXbnLKb6vYWAjxc52n
hd6RwFg4pyaIKKOxbzl7rQo7qHDn7ZfFBIz05nKvzWAfuQ4bN/p0rGGDXB0JNt9D3ipjE05QWEPG
PsCU2GVBN5Wprwo5bCd3W8ef88j1jRh+STAZpvEXszZxNyZ8My2mhfU2I8jEdVx5PPCudiE7dgOw
7lbVbrkGB6ANCAClsKZ6M2rHBm4iwxcNrVjhqL0J4EyXBQYcNSDXrkLY+0S4rzXhiBTwti5WCQ1v
2lq5gbQbiEW7zdfL/TczTL8BveDX1hFmKtyKqF3aG5+hEPFpZDCzGd2rNmzvL79mbubRX2PoKF23
zEKujlbM3kJV7uOyvYpz784r+gdkkVeLHNaPYynXEV1tASDvhKzraOUQCs2TG8amN28kPy43ZObx
Og4fxjRR4oYcp5V14vlG3+DGD4eVO5R2ZH/5FTN99RsDJ1KRhbAmjhbMSrll+ox0T9SQq9Y0bjC1
dotS/h/vC1yXZjenNmRu2APXk3flJ6MKbb8zIMF2uR0zU0sXUk/dWNWWiXP7Fqmdl+zSYVO1r7DG
XC0KtsxsCzp7oPUKOLcrvMIz89eqsXAjmwQAEu9Nqq5CIyvBmRqqVeQsnUXNpUe6rwS3mglTLC2R
ue5CoJ96uTPEM1rnQfkUWSYzb1ygfuvxz0K2zicA3DRLCwd3iV4+4EzHg6U6yb7D3wdZkEdMH3Ue
uMLl9vKQzTZPi9qOUTedhTNwyA+7/NRF2MNd5UIR0BFiNSL0bCDgL4GMJ9ZnKtv0PpfmdyeD5c7l
D5hZXu75z98nvG5DRiaZOMLT8qprm2PWl7sQ/iCXHz8zJXWgvGdRLlU6iGMtZPE24HDze2/BnKYA
DiuFFStMbd2GW2qh/JjtTi3xShMoZJDSbcBuKTYTy1+pF63qzDlAYnknUVslbg1hoV6clGuu7QlG
ZpcbOlOccx2TnvWw24VXBjqwrJpNm8BJprZgQSZT+jLGYxrkcQqcWeI+Klsaq6Tnr1xU4RWlIP82
XidXXmR/HZVl7S5/0UxU06HrcLdu+i6xGkhUDKvJrOErnMsgMcwbb8zyAGO9lsafGYVwHcDumayd
MtijHxXjT21Z70kOx2tZPS1evs41RxtZmYVQTs2pOhrwRrWL9ACzs/uozE9gNgYm7C7r2lqaRTNR
Tof1FkWV1xPcR05gSAQFzOQSezcWfRBGQdcNKwtK0FM1rGy5TRMInGbfEQCRDa3Ah18XEqjM51pc
8zJe+J657EYH+npFUhiEk+TEgUaHbOYAO3EF984cCm18+qwI88fy1YgpnM02+NbpLCM+wpnQ/MbD
W6R+OfteIsVh0ZLEwM/LqN8rHK7jeYuGxfDkjtOTFdK7jpztzQdcJhab1LmHyuFawnI7zuDMYMB5
G2IAwgxwlSEAmU0o3KVDFdhsA1jeBP5xljPfqe3VYB1VLALZfUrh/+4gvjtL3gE/r+g/+l4tzqbw
0YxGr0pPzqSCuECSWN4UTbQGUcU3zE+h50V+KrwVei+Hjjd+QVcCROmP5rMzfrXgUV8LsGWmLYY2
xKeJ7iEz803Pv001HONhQIotKE72521p9JSfQNoBPzz/Yqnbc2Pwu8UsfCZs66LSAxvTRsFr+DTZ
7jVxx2urQsEOwafLsePcKx/11jl/ebcrqIJ6XdeH/Snl7a3yoM2cdvcEis0RiRbC08zOoIOKTdOg
io5yPBHIyEQ5MIBdfu1I+H9N2XOzCFY9h4ePWqLlwWVl5oBEiuGUZ9wnMXm1Bb9qIPDGVQ3p7e6m
Y9l15ryGS1c2c1uQrgM9Nb1pp1UbnppiyOEPbzNIFOV2kIx5e2O1fc594QoX1xhNuGJV4m5tSqsv
TuhMd5dHb+Zsh+v44yZHpGRINE+e0d42rLkuXPdWGDlM4LuHymGfov5q+O4kYzCED33Fn5Wst8Du
Hkoy1jAFadqFXXEucum4ZBLzJmWlAfs+mbRrr7ChDdYd40pCo3Qys20lsu+ItYeoz0NcnjXqEKYe
dPaH8RCbDFRRM5tuGh691a7zxOwyDZRyh1U8taBZRNOiDcPMetKFs4Er7PgAwfVT1Ri73BXpzhTe
1VQ5j/DxYVDydHIzaNN6w40nUhmr3mEw2yjXjZLpzmvgxbUwdOd5+cF81RHMbYS7f9EM7qnn3XOP
K9JVC7ugjLR0DSJ0gdLU5x67bx2Jq00v891RNHCyzpqFlf9TzOmjD9ACJYltQiV0ok8hJ291KcXa
acw9VDKT9gbFMfd7yMeqJl9VZbWvxaaLH3v3mY3JNxb2fNc6zW3UPEyM348iWQEHuy+FLTcL3TMT
mHTUswlz5CzOa+/Ue0m2lbycVuAXY5Nu90bxkDI4570oG9zc0AnLTSXhZdi7xQ9ckiV+k1i+a913
I9zgFz5nJrroAtsdJM/gSAZfjtLur2vX9ispDhgntzjVLtwNAHkz2/zaxk8uv3EmC9IxzQXckmP4
xcNWkNQ7mIHu8pTeG5+6zLfICOm775dfM5MA6cjmXIhCjBNe0xJa+NIm21B9CeEapbJdA7wLHzoY
7S5UXHNrTzuMdQF1tSRJ0YmgsqCkkwFJsisHRmOXGzM3Z7TMEUbFdm2x1D3ZXrbz0vo1rdwroG1f
ibOEcfqJcfxg1ehw6Qxu0ZCYYu6py3LnSzbiEGFU1cYaoe9fZdRdRYy6GwVF87uEWagK+vJ+UJPy
07gzTmJS34smCypCYY4IkZHroYduHVRl4LLKqpcYUudQaEERgevMfcKM17MwSeqqAwMTCbYoxj2J
+x/cjCLflHxak/4FVeVzHEZXluh9Aiq039lG6A+W+yIsYzdUqfh2uXtnyEpch3CzsS54HhWInU54
KiLnOHbGAengmyFiJD8MNVZSnxrPhCRdvYIzwYvXT7tCPLFhb5u5CSClux3i8gv08dv15Y/6iZz7
aEDOace7DMY23CpkdeOeqDucb68rEQyqGwIZqQe7iidfcieo7Zw/4FgpPadrBM7SMjx0k/wxpRHb
ysGankaG26XWq19xoXm2lM5WoCl5hp92wj54kckCJBjEj+Mhu4ua5iuxSOeHVXkPUgv8nsDcSkYk
4rVS6SpN7dA6WHL8ermNP8EsH7RRh8DKLjRsKb36VA7pvkbNTjNv56mNOUIEKV/ZUxgMojjFcBAN
KW6Bs+5RtKIDRMI+GLBEDiVb8/o2jmFD4yzZuX+c1+GW8teON2KvtnpVuMdSpFsgia5okUB31rzO
zLiHn9tCIJx7jRY0EnfscHZiGEdDtZhw403apEGn3KvJsp6FUS9M7o/jLdMzqXZKTMsohuokIG6T
+HE5CYhu1l+6PmN+4VpS+DTuKnhIUHehZT8R378PK9NzJsl6HLqjBoUAPcyfajChG2y2Teo3Trvv
4R9bYyfm4wtIPF57GKnYlZPjD1hvqE8HL/Yhz+iH4V6qG1K0GIfNaMJ0+8l09iY/sGr0B/uxN2vM
axgWdQwE/Q1Wo4NtKw2v8EuNkxoZ3xuiRj35aDv3PV04aZ05JWF6ngXXKBt6YGF5EiK9rSe6Tcxd
Lw5m6D0KOHJCAtE6cIAojEjlawkdj9S4rsqb0hwOfHKWjok+PobFddmvcxT6iR48R9PyRFPsbRBf
aMfPUAKU28sL8+MNjelMMOJ0US2NEGdMdBqDIqMKXtysura9hW6c+/7zi98Ft9ALY8NwnfyUwMrx
xoVqSxnxZmG7nPt6rfYjKJO9osyLk7RsCNfTr4MVfx+MJXHEucezX7/dbhvTFi43gD4ugqh9NNUn
UFEWste5h2vBp3OtepxCZhxhBnCH68qVosO35dLu43SP6aIaXeclUTni27Ey45BtGpxPlMg8SRLI
/lOVlij1N4YbL0SCmeCj07tyXOQB5jkZR8dx7qd2OsBqfS9FdAtn6m2Fk36wLL5cnrIzlFWmJzB0
Mmhjeb1xhBGMgeOlUXwvwOGEQDO1jqX5kHmQZ1jyAJ0J3nrG0JmtZ3XuaBzZiG0ZmIbCCX0EHvRl
BQn2hSadt4IP4qjO5jJJm0FcEW8ZInkTIS7W6gZv6NKbczXA7U82vIBwiwRy9cK69GbeqNVOsLwB
RhG+WcdGQq55elDWFs4CdU/9CX1ZTNI3xoUa/+OklukONDRKIdQQY25I3HUSbu1tONCYDIJ+kJS5
3IEz00/nb+XwK7PhIYvWJNMNTcvdBL+LFJ4JvI++mJHYNdkfNkaLCQmE+YaSYNnaxeCXpgnBuNEP
+2vTXmAzzsQFnb3FRZhbFcML4LgTlE0DH+kGuJX7yx0193QtFzFc6vRtjbEommRN7GRDyi7yu2Ip
mZ17vlbAkNQG1ycmxjE2LAZxGAcHAqCdgqCyutyAmQMjplO3BPMGoyfUOEbQ0JfGA8V5VeFsiHc/
9JspfkRYgwcPYDgYmcbHCkJ4QDSolwyVZgKCnslGYKyPpaeMY2vlp6yrgy6aTpkFqOJ5RliNucDw
nOlJncCVFUzKNkGUG8phZ0OOUNqvi0tyZlfWWVl91kdtHXYG/Ipg7XeeZYAvLjnszKx3nZMF8utY
dAI9ZMT59zzmm6kfbsX5HcRZiF5zr9A2fqv1bO40rXE0K6iEJKXc4rABJj7V54p9XphoMzuozr5q
spolBifh0VabpHogbrcxw1v85hyfMa8Sk28Xw/HcpqbTqoquQXMaxztyOT6Fg7lCBTxKc5eeDdms
4a4u4i3s8jaj1S6N09wM02KBHdZ1Bh6xdxygD+Wrllu4FxjaoOXdtLnciXPzTAsHdsnNPpLcPU4p
3JyaHqAW3i8JXs31mU6hSjOIyUeF6Z4TgZY+J9N+cFWQDY/E3CIPcDK2sYY/SzV1GwvPY1Ukx8Y9
UmnBJ6mGj1PiG0m0FNZmZpvOpEoELHGmWOD5pLh2cnpnoV2eFd/h2u46zaJD5wC4lFPvGiXQ5cGZ
2TR/yjW8S82JNfUtC8fsRNseworMI1cthPxWZZmIFezRhm0qYtChWREu7G0z04GeZ+K7Nxpwj+9h
jJGdxggyDZaKR9TB1rD7s/ZoQSGTkkgyKLg/uTjydfKb2CjW6C2UhEjYqpoutGLm2oTpDKtqyjMZ
gf10MlPF96lHyaOVy/Krk/Fo7aBRY9Ufw9jeNh6CXziczMRYqNfmxkyrGtyINtVY28kJCGmYxhh+
D/zMQOE1IP12claLXmJzQ6UFB6RrAzeLJj25ph36loD+5mJpPRO9dT5VHYYUeC8zPWHd5nDFcdsM
CRs//KGcBtMpVd4owXnjND2p1khWFZcbkfXP4PUngaEe/2i26XYIyTQJwDfS9ET6ZjzghmFaT4bL
4SqKfcKpgfRPelzKW/1CijszIDq/yrArywkVz09uklxjmG1zydlqZjh+ZlrvVmU+WU00hCQ/jQxW
SxN/hcsj7CF7WNaDXr3+s+7Slr6Zmo0d4Qj4lDTAnZBTm+Wg9sj1hO0M83dx3s7UNToVyZSZa3rc
zk+1aj14czmHWAigr9xx5TX5FtJ5ayJD5lfekonlTEKok4NgC21HEw6HcU0bHUzs3FYHjtfnGMbs
jZktxJy5MdLXfdYOAyuQcXZROkD/QhproJ7du4nYj8VUxgshdG6S6asesnbZ1IfZyQhBtypotyGR
uYRdnHu4lgx4bmnkuVVkJwEJK98I1SNJm4UPn4H6Mp37YrHcJooZ+a2RDVcSThmmAet3I3acHXg3
T7maCt/9IUOxyiqAgM3wekqf045km859BjkuUACRX1c9Tk4vT/ifm9oHNb1OljHaUIAbnUe3wjXu
QrO5dbMJ9+kQDFu3nQXXcDe2RevjxuUlxmFjMFQRAwnFlDsqjKs6gjOPkN2aluEX2wMHChrIkW+T
8c11s3Bl0gQu1GxfVBaF2Utl7JWbdlC2qkC/uNyCmaWkE3EsBskap6vj2yIePd8G+iTNyecY5j1u
Pz2PKTnZYV74zRJxeWZv000ZIhoBjK0qF95908HLaghlI2HMJc5B7BH86GbfVAvRaGY5ET0aOVZY
D8qIbkNvLINcgCrl1MQMvFF0a1Ut8CJnJrzuyaCmrnBt14tuiej7DRMZhFJ6KOheHp7zt340v7ST
CBhXDUXYme4pK2I/6UQbOG06wDmAVwuLasY8jREt6pDMMCrb6tnJHiCDHVlnUdOsfRtxNeJE96mE
SqWZr4wKiO0bAKnK9EAan9p7qLX7jfVs9dH5d0LdVRJFenrIXeCk8h8sGVZufajGG/y0Tvvd+S9N
hzLP90P6ppw0aKp0sziv5uaxHtSKtqngtmCdIOn1Snizww66NmEv7XnP0JN4sJV8cpd0xOeKEqJF
OQj6V004UH5KaLNrjH41fGvQrozeTnX/IlO5Yla7hh7X0uHhx/OA6hSbOotsaJE5/ESy0WdixKVe
au2mjn67PM9mlOqozq/pS9tLnc7gyDnL7DOwUOUBINDd2cPsxSODsymhnLfu6WCuJzf6UYiG7nIF
JbsKCDmntNOFEuzjRUt1yk3k0My2Ko+fqtD0oMSd3AwD0KEx+rn9sxhEdU8DqKTbieQYPaMdAzJk
cNOAy9+mCPurtLJ8TNnLnfrxnKQ6M2WqWZ9ZKcN7CHlMzXg/uvGRdNWD5NEXRnCmUY3rlP9RqKA6
5URBCMpxQkFPAmeKYxZBBsfqb2CkQDeXm/Nx6KY684HYbR5xldKT19NdOXwp42kP0GQnshXoENMS
1mPuNVo8cgw6uoOZ0xPu377FgDQWjbFnrTg4ab5Sg7evVL9QaM2tKi1olGCpj0kY0xPMtqjvhDGH
IpRBdtRNl7CyM3Uk1UkQQtVKlpVbAY1g35pK8JPDXCswSkEBSB4j3yucQA7dFJiOE0yOd7Ly/Mfl
EZtZTL+xI7qRJNC5lKeWjq+QY9wkGd3wyCI42AjzhWnxcWpMdUKEYyLhHwwlT6GZbkscYkBHP9oY
Y+t3srO3XlasLrdmZrTc8we8K2EQkkzaszDE6Qn/3o5njAacb0pp/Y2Z/49vw39Gb+Xtf++rzb//
C7//VqKSTqJYab/99/atPL4Wb81/nf/V//ytX//Nvx/LAv/pf+WXf4Hn/v3e1at6/eU3a6ESNd61
b/V4/wbHZfXz6fjC89/8//3hP95+PuVxrN7+9de3ssV8wtOipBR//f2j/fd//WWe05L/eP/8v394
buO//tqVIvrH1fn/Hv7P/W//7u21UXiEyf/JuY3/gUaHneasBNO//fdP2D9dTkzuetSCTNI5ORZl
reJ//UXpPy3LI9yziY0jFHq+6IC3wd8/Mi0TN9ueR23n/O/++n/f98sI/e+I/UO0xS2OpVTzr78+
nBMEr/91TpAoLnpY0JCryGqCDBmlyANq/MmEw8PPy+rdhOvGphCS9uSqt0sgqptPVRLtO4+u3/X1
3215/+0fZo54/LlN7x/vqNHJsoZceUgTpOGHZKks+TCE4snnN757skuqlEKXgFzJaFrndIDaaAOF
rXI7DjcUeiRJ9/ZnTdDSU8FMScMJL6rdG7O+dviSLuvcuGqbQNnSiSaUnw8r4S5COQbVg1/XtHDv
Mtf1WuBPmNtBg/zcQWBNVE9O9Xq5P86L4fd8HT2vJYZGmoQjqSrzyuTThrMImCzwlAtj0zvlzso6
HIng/ggOkGyIdgaVt04tA1d5vmdV14NnnSIzhGiEe+UCLZPGQPOQg22XOD7plxL+D+M1AHznbOXd
5Cgry+2ckpCrwUqfxxAODmkMxbz/y9mXLcltM80+ESMA7rzl1tvsu+aGIY1GIEGQBAHuT3+y9Z8L
md/0dEQ7PApLttFooFAFVGVl/gnsak+dc0qpJ1Z4XVKnYqAdOH7JgdbvFl550znJphOWsa6iM2Cp
tNA48R55mcsydHFx889c2E6cmzXtKYq+kFQjmDREnRNpJR5IdTj98PJbosxt1iTfW4l3wkrWxXLW
NaAUEAs5ONYniIIOrUDOErXaWYxIw2bVRhj+3mqQ6W0EMPBOyij4dco6maGdwtDjPkIeieHZgSzr
pq8lWFWW29bNY1WUce6wtGJGUtj1Nc/GGJkE4O1GtZ1IEA2mSEBAnZpgTFxsY6OgQGcNIs7VyzS/
yr5L88k5ZPK6xs3EMMvIGfKbmdS3vQFR1HZJG1NEyFPdjFOJmTih5eybBq3jbZlQ1iVeqUD/RNCt
7O40aSJdjiCheR+CIXbV78Yk4VDMAPmBGcD7PS089jKOSw/SNvYDOA/CzlL33y/yKTtZ+cB65E7u
L5wc5vqxVe82v6JQ9/t+7L9FgP95luMMrfwe59Bx6AXOkNuWwFFU0DAQAFSMuMBpvp3m3QyuEWbf
FXaOolWeytpJrNmPxyI/SDw4HOAJfGE8WYpt/a7fl0G9nxHLgDPj0dwPZwztywcIprnyorVmbS8V
7HkYJN5ub1ByQvXvnaLRolFvywJuMPvcm/gv6OirNVn5VBzLaaFGRw5o9HidOU01yBS1ijJ0gy2B
sZvFJ+UejpYDjs4OOsYE3Mmud7CKLoa2SDh0LBI9eWUCyo/AF4QMBq+ocziWPXxLhaWQWy+rIjx9
ID+2RI3pR5zvAwtitvYPdEyHeW8ga25GjvxDMYgaxohC8ZZD4L0s+6iuwEU/IQvo+hEjjyN9aZrr
7EiEkD355WeD/HTVXZTKx9qvIkFm+P3YV1h7s/dCTqaoyKIz1nfCt67REQ0Vy1QZFNvKHMAvUBet
QQE6JTkoaEqaTIYRUYW4X0eEvvvz1ltKKG3YsYnnrkIF3V1eJ0DNZ+ogvNArXtzXLot6CjkcE4Tk
38/y1CSPPvafMIPWGKv1oB59wB14i3fjNTfO5CpOBLA1aCIoeH+kWERoya+gk5cY6KK1flftllYX
4TKIuYZOgF2RF8GIINMZiNgvw/jTMj4vW5ejv/pnXUpZDaWeYRdBELbDdnY23497alVW/k4KcExL
inFduJGsB3+EnsJW7fwu39rq8fsPOeFU13AJF6yFA9X4kDG7a9wb3n64/AzByyl7WfkqNKy4YPmZ
ySFXcW1tOyf+fspfw5exlyu/1Aat75FhIgdJoaDK1QbcVokL6aSaBCHkWHZe8UOBUsNUzwXfaZpF
vLGfxq6LPcnQn6xjaqPIUGQgby63w1Ck6K/aF3YVO2AoZ4BdAqK/MdCO25YQgFTurkCTWzHdDx5U
BdBLXf3UKAcY865zItnJXcGSgKSSvdqMb898ya+vndbK2RiDN1Vz5uFSpIzUalMVGJeNvIZfuHIG
z0VRHR8pD3y+shpxxj+csNc11kLmKCvY1F0Ole7CcSxTMuRJ7t5PmY/0MTm3+18vzBpx0XYLgKRZ
CVeZbwxzp+wzB+HU7FdPw74qOE4cLgBlATAlQ53pdZn/zAylHoDSLtrUvzWnfzyFDaJup+DZchDs
o6eH7CyQ8sRRWxPUSq6QFawQqRWkCFnYyjMTPuEd1pCJccqRwgK31OFIE+HSMZ7r/NZgl73Z/j65
/lkOy3EUaHSxHMABx92QWmCf/X6hT8175SFYCVFLUgbLocketTZCO8MtfLyIcoKAPuG/Dp8Qm9kK
vF4HJxChVz5N5C63IYKFmG2Ovy/6BmssBLS5q96bjp+htp397JU6LCDW+f3gJ8zlf0AQjQBPZ4+T
2tRxizN67o1/atzj2fpnQ3NUzjq/wrj9T8Ej+9z16NSwq6MJtWejaANnOYxkm89JtsSXLcMqcE+B
YpMSmG5no5OePmr3TOQ7YX5rNINhSun0x4EZQxvlPcUb7JwI9qm1sP67xKKfi3EYsRa13BlDnDcP
l62F+d9xzUBzgx+3DsIo1rJ1zjFdnJrv+iRWC+TtweR3qPON99CcAyyfGnZ1BFEB0qptMWxZXBdH
PrDNRcuwxiOULS6JSmPcit1P1ns7fl427uru3JWyyNwADkl4P6fyOufqjKc7sRDraj+ZRpA5NvCh
6Fm3GQgxLlyI1ZkTLEc9YbCXg+0+mugzOPeAPRFm1yX8vBjn2gPfA+py927Z3fcaDbkji4nyd1Pt
Xbgqx9X6xxGxLs8K3uBTclDfzMa+mdhlrnNNaikH3Q6LluSw5Ak4Wabpsli4rtlXeVHibwsGLbYN
JKqC5DLDW52/3gAla2tj3BmPhj7qzpFrnLK71QG0AHgxrBL+Yqz2tZ1mlz0a6Losjr5O2i9tMB2q
MXbq7WycsYivEyd0XQ3387rx2wbrsAQ/R/XH7sVm7nVkZToO1JPN2rTo7i5ZcroueJdgH8wG5S14
JyOVhP6z+tf3A38dVui6yl21o/Q6iTNJZIF3PtmYM8KAk34/+tc7Ste17RIQCEEY7nqT6UKBChrB
l+BpCGB8/z2M3CKWBGf0chhU4nrbrL9wwqtQ2IH0oc4mH5dTzw8X87a4dMKrWDhb4KjHRQa+T95Z
1a7vz7DnnVrh1VlUVl9xL8f+1flB9FBcQLv993t3yjJWp1HZTFvB0XsEtgo9PGx7865m57zp1/33
hK6rzmB7H5l/vIBR/q7n/C4PgN/o03kAxSb1ksB5bigYB0ARwow6nL0iZPRB0M1sp5Bfj+hMtkXB
znzXr6E6mM0qlhZ90RiWwmz04EVZhQ5j2UNrc993dghW47DjRdR7D9PgX+Tz6bpMPTQFPqES8yET
+V0rm1t1xumf2DZ/FWSnQTm5FPgmXr8BD03YZLcgDj4z61ODH//8nxjYaZSu+qO1dRaNWlGmPnks
oBP/vcV9zeKCXVidauG5ID9Q5nQwFXIpgIP3LUtrt4/y5j2D0h7a/0NmGntz7g8uNcPK4bG0ini0
GRQCvNABiqWhBZrHjVhwNyw9su/m4cz0Thy1NV08gL0aso84wtCPQEpoN83nHn+nRl45h2nxWoHL
CrzODFWUXe2d8WantmvlHOwFzH59iXELup+aFt2jM9ik5jPr8TWbGrZr5SFaruYaTKeI1xrKWlyk
kE4DuC4q0ZDgmctm4tafgL+SIUj48Kv2nmxz44zYptqN6/a3GO3DYKezfLWXKtG6jN0K3EqmG/PF
iQJhoa32xTEevjeuo/3/b+GBrpkOFQDGgR6r+SBBLFEW93qUYUW7yKYX0WcTuqYuRLmnb8HvOh8a
uwE+9s/cXebj1zSFAhoIeUHq+UBQ28PD5LKnNV1zuC8UOJxZImsHgWQIlgFk66qLrvp0zVJdCDnR
iWO15+bglFE9nNnFEyfFW3kIizqLUj2FA/JcVBbHyBeXJdLo/1Aci8qndtvMBxdFT9BMvH5vd6dm
vDrbwWAb2hXOfFh0bN4xlVw27OpoG6j5znCg82GsY+fm4mFXRzqAiM5Qttl0GJ6WYvglhf74fr4n
XNGanFI6kgHjhkLroLbc+DH5RZJZ4qL0M4p1/w1LPZeFk4/TfABZHGqG6rJL5potcphxNW5qDAtR
PyRw2wtnu47QWcewfRjWuoJW6xR+v8An7GzNrTgSo5DKhkHU+Z3jee8CPEZnhv6LS/nCd66F3ZVr
/f9Tl2nIdg0/AoRmsN+2TZa6y85YQFWk2T3hKjSUEzqNDRqpIMn9T53VoPyUSZk9Aj+eNs0h8O9h
uGiL2xXmU6le3RaP6W4INZ/BBlqHxQImUj4lNf8YlbGDMPbWz7ZO/wBxaNffymCXgUEqRKYxEVSG
gbKjubVC4iZVp8HOR8IKOjmQdUHDx7Mib5ctrvVfA+scr1L+MM4H0C9pN8pU/P24XwOqCV3zDnlB
UQDdSaYDA67G9R5ZzqKSkrQa3zLjnhS/hfgERVw7vjrDO8P15/vPPWUsK++RTwSKTC1e2r6R1PXW
ns/0Jp0ad+U+SnSK1XZgIOPwc2i284XRZM0t5AVTyaCQhWH/OM2+H85cj05cCda0Poh4dBbHXc34
q4vLnFgeXPcjGy8r7tM17NCqFub6FqbdZC+WGxb2mVTw1/kuukYcurasXVMtE0rbdQj1ePxYoc0f
nPrHAFGTi0xkjTuEwoSFGziSgHTYsCM72BmTPxEI1qjD1iN6UPZxL6uNS8iRvjay2bni0gkDdFYH
tZz9vnJLzLoBgKMB79Tu+9X4W7v+wgWuuQUzIYEp63pc7rIryqx7cwb7px1n8xPJnyGxfOxmj8ng
pKLhdwXIQAx6QwMjLUAmx3W7dXK1dex5X6NwCb6VpJV9TBrvnhpObBh4pciwqT97uVUFetbzuKY6
GlEAWqBzLcrpzKbSvznRr77H6uTbAz3qweJVX2k3XtiY9NKOfdScx/Y3z2jUIL/EmIXycBXlxE8q
0P4tUw4ljt0g/NDpPSjOiBACb4McAUmrY9/uU8MV2xKBXbmJSRaAeRhQanZsAbolzfrKra8mB6j5
Bg67FElAnyf7t2VyYG7ePGk8gksxdczqtil/ke7F681ET02Yo8vINVx0S6mkHsBPbH/I4iqHCsTA
3LRrQAH3Knjq2+01HZZ4moAPc3Y1wZlY7gdwaOquCZuAh5AXCH3/2ZJVrKafQvTRQH4IIOs16VCK
J3hTqsiY7XDydOT7Rsiq58W58xozykpv46CvuvazeBTJQp6h7gu1ADspiXPj+i++dVWC03qeA0hh
BIk3bozMB0U8ufO5G02ukSiTQsvkD3GdJOfvVleC27aPrFZf5nOt41H4502+2BkDuv1YZbEiVMiG
5pytHE3iC1NZwzhQVPaFN+KuLeVT41/5v5srxUK/iIollXTLyl3WnDleJ5zCmvKicBi4CB28JDOx
H/oMXYwbtz1bmTzhL9fYjoEafRP4+CLEoKGrfnq4Zsx/hHUlxZNodkG/y6z7TrAo8D40e2zkuBf6
0SjTyhnDNveiwVWR07ZhYF/j0bT1RftI+n6bgwV89PLIlzLM/AfFmpdcpUKIyNVuWpkUano6NALQ
dZcbYNBGwOv6xKxbgNPG2Db3OX8pvPuabSBRbchzuMMTPnAN8+hsb8pmg8AgSBlmBqrg9987wRMD
r1EemVCFGg2sY3UkiLxTw9P3457Y/TUcesldWrTHxIqvr7jaT3xrnOPqOJGiX8OYAQ9vnblCqBxA
pM3K3yDSjOqOhnXO0wEee3bb/egX8fdf5MSFYg1nzqyymaFBOR3K7M7RT6q8tl0ddsMZ4PGp4Y/2
/c9J92khl6FBDMqKKVRGkcj5XQdF5I78zL3wxElZQ5t1jy7o/nhjIfXBrqsw8HeZ3sN03XPU5ids
aA1qNkEGhB4XBGg81aweWuzJ90t/atzjn/+zNlQUIMCXGLd00ilPq4tIF9G9srpQjJbZO5aLjKdb
7iYSsXM6F6f20vzvfGspFa0Vmw9IqKLhuAZ8uoq0fdcjj3ZmM0/Z/irUK6MfbP9Ybh3bF9G+gwBQ
lSOo49CXixQYmY+A43MXi1PLv7r4N27ZGzVHimrq6sjs/Q2AZpd5nTWOtZ/bBoxOej74c8SKAz9X
bTxh62v2Lgqy+Tk/VgWLTl/Tcd6B7CZqe4rVEXti2PH3hvk3hn0VRlen1m2KDpKm8G6edVUb6FOx
rgKvjRZytzRdNItmI4Nf3XxnAEvvF1vLnkKib50BUqftEnK/Drs5zRQNydLGo1FsQP0LhoDlSbbP
td1tloKHfv1ZVtcGhHWNQqWtitBsnn4//1NZ3jXKdXKn2vIVTlbdvYlZh+hCjDgI3YNqSOr8F69K
XHPMEP36wIjdy+xWuPee/0tJaEIi1HGIfJOljM2yPSzIqxlBEA887ViJKH9Py5dqBpHiOQ98IpSs
CcemyfBVAALTg13GYxcPG4tfloRdIxH9nHKjPwYppn71Ux9zdU5u4MTZWaMPsw59cXl7NBD/o27u
jPHH9ztH/0L1vjC9Na3T0pG8XwI8cBWKJaZqoLT8UI7vFb2FCEcVzuydoSIg5Ps9+L56J/bsvZAv
lL1b0G2H9lDUItnhLWRjm0XE5j/jDNvkbwJKsugaAEztBx0b6Mck0NHmrA5tg4ejN0Rm5ySDZ4cu
o+HE0FgyzZ+ZcSXUIedXpHqg8tqpDrK+Jsu1cA7d/NmprbRTavxwy8diuTO0LlLRPWkC9Dkx5muf
sgdP+bB0RV9Lu8T7bq/cH/MIfW0egx68U1cgTmXDay1AoJHlQbJInVTLH697gGhG2OXXizuGuY0H
ig3EuwN1SC8Go2iYW/o678By0z1581Mh78zxqR3BXNrH/ZGv4XGpr9psByLDst6y6kq2t3P7yO2D
a+2XwoeqA4u9/MChMx+Mt6XJkD1+Lu2DtH5rG1SAdF/M2aYAI4evf4tuBO+ld+u3+nVG01MOdphx
iLRxj6nb/e/vd/6URR1Pxz/BcGDW2DYEFzU0lvDupjAuPAPHz/tnXLtywbE7YdzRRDPK9XLOFf89
RF8Z6irKtmgGyVk+YWCSpSiLhkdJ6jy7Z5UR5s4z2Nat8o2//shSUI4Y3g/D+cjKJVz8XeC/usUn
+C8epBL34Ih3hnKbe48UqhcOXqcNQ4PdZcAougaXZqSDcBwFCiOTVeh4B8LOHNVjovqr778K1e1S
WJyjM+awCAe19jhvN8MEpvn9QOIJ/v0ys1gF6aK1yl7pDvf3FvXz2KRnXoonzG2NK/XdurZBSYcH
R3nFvVgM8ffzPZV3XmNKSwHO5b8AmwHdqYrXSeD9zIfUREipjRJChw8T+7C8jxasWwWqNhqagc0e
IhCpUlsPCsCtBhWKheLkkIV0+aXmG6Q0hD+FXUvQ1XRkJDD0jeWigyjpzDwkmUgK848Z8G1dfYKN
f9fX9Y1UWSjovpyMKPOXlBVDuMhnrW5FlnT9tcduHevGcdLAOce3c2pFV3eGwDVmWmV407ftQ0mv
PCQwvl/SUwMfr6P/nGA+TBTMdLBgCjmyj744c0k4NezK4YBM3DKqYw6CQDYhd98yZK4um/DxE/+Z
8OwLafRGhmLJh8HozeSpm+8HPnFT+JuR/2fgup/Yka4NiA+/CWu8lHP3aZiGM+v8NQkVodT877zz
OrdI7th4ChptqHLvYI9ophIEDE0deEOtTx8FzKyeNASqwclfClxXSBUWLb/ppInQbLx7dfEZGOQy
301XLmYBdL1Ck8N8qNzut/WaW/bv7xfy1N6vvAoDRxjUR8cFyHWQY8Qgo7po3DVslvlmIS2FcSEd
5+dx/nnZsKtaYWGgXMVL4GNM91WR/YWgZLoGzTZWBYHEBtOtXFDMpf3Z2sdxHb+IDWsurIHwXuY9
JtxlgFV4Sxi4z34F2roaCmBDyIY/9YyHRRfz1ojs/B6JzIjb6BydHmr/I+eQOh9n9PuCv4SjC0W8
yXl4HNFG2YksRpTJKnT00c3k05B0zVYD9Da8LebN0tyxdiPEtqebZcBrvbsd9ZvFLuKAI/+Xof7n
AHJTEKuVWDD73ZL7drzMFa2ZtvQ88aVYsFwG2D+HDdFnzs+J5+IapJsPFqcdtVDHt29HZy7DskF+
JOco64A6v8svO01rzC4brblHMx7cklnHA8hKtfd0meGvHECjF4dI73ieIHmoY+/CKtea5cpoMpC1
gQbuQMlV/zae63f4er3JGrQ7WRbk6L0B6Hb15KK3t25QI33uWdLox0sWBDqA/3XRVmNKl7AeucGu
uu41UrD9mevc17GFrNG6EMsBFNbE3F3rR1svoWlBZis4E1q+9rdkjdi1nNr29XHwBURs83lutFOT
Pv75P+fRlDbr2gJ3UIeDZfCPQDlFeXly2Vofv8w/gxdZ40yjCSNp0Y2dgf77wsVYPRw8gnuz1wD1
0KX2tK3l5rLprqL3FMwCRFaYrpf9ZPTKZhfVakiwOoMQ7lVBa/bweaA8JUl/TrvllE2sYrC/TMgE
kRJOj8amDh1xBkx6Ytw1SHf20NhpeRwZ5012NzxftLj/i7V1FFlcDDpcqeQc4cepma5uzGNgB4uw
/2+mSPt8P9O/wNP/jb1kDabNdI03AJ2mw+jIiJc+ECaV+2ukfdTYei8qHdXZoXNpyoUVlSChKSpU
P2uGKuKdBBlSqN1m0+CFwe8NgNXq+rqtXyr5JmwGASEWF84SF2z8AFgO2rMlWlpBvZD10CbXSyQs
c69BeeAUz35xx9FxonbOcGOZSKHcNuaw6aUTeepVDO2uspCe5j+AEIlqsli7MncAf3Uh/0jQGhNN
xAsNJndZWe2GRu/zHOwS0yyvdXczmkfxv02XPUwTEiqHnG21gGyK7nVIJxNQV4fFSFzGMivulrE5
FEYyu2BqREQJ9TyGdrXsgmbcBUG9sRnd+OhbrsfgKShc0OTlzN021jmpnBPb7K7eLw1bCg9K9CgV
lTGkw+RFtHgEtdj/+qeWwMonD68BUKxr8831SjBPXAZKIGv4VMB6CLlZOJ3S+d2bj3P19L15Hif3
hXWuxWi1LAnvxILuihnUtVDU66HgfI6G/tRKr1ygrtQ4O+BhRVNSOPK4sLeXTXrlAlU1KzlQrHQ+
bHATD6sqPd6ivh/8L1H1V0uycoSqEKoDgRLizGSEi0Xjrg7gaV9UDunWeoAI2RRqyuKqMuPe/2O4
bxK411JnG3sY7u2zPCcnVm+NWOI+ox134egJKIWbl+rCO8saslSQgkK/D9/PlC+QCbT6+PuFOzFf
f2X/tNdTxUe4Tytlz/OvywY9ftg/Qb8hAbHyoEBRKGXX8xn7OZ70L3Z4jcK3tQzafsjng7cEsY2c
9tIBIWO4wP6d8frHkPHVJ6ws3+kyqx1btGZY0A6tQYNEnCkWuO0X+knMb5etzeoYFICV2hPHgotd
e31ZjYKsAfklzVy7PGJAQfTw3OKHXXZVXoPnDU0c10Ye/sDtLqmsB4nmiu/X4YQPW4Pm235UE0EH
8qFTu36yUUICLJ+fa1E4YdZr5DzwfaCi7THvWgOU80jQhXbZtFdxyPSWOWcTvCP33ltjufdFH4L0
qjqzKqfmvTqOVdbqsS5gHe1yq+cbeQ7T83VJmKzh88bcTKWRoZaa+Rk0QFHrVE0E9tm4ysoI/LOx
MotEnev/PoFuJWtIPeubxR00qsJWvllkEHfN+4RMm0OmzQhSebsaIlBJJlK1SMqiKtPfgc78+w06
tYKrQwzR7XHUBXxP+YCSzRnP8DULNiHe6tQqDpBZIOF8ap8d8j7pyibsfee2RkY9E0Xczmpb204i
cXeaK0icEQOZ6p20gTqp683s++g5+YERorHelP5LRW6XZl8y9CsPL9zvdwxdKRkQhBkdfo3Dz1I/
lnpLll3fDunk+ZEKfhveOWrJv9wBX3g6bxUteQUlO8tRy8GiyPXsbSDGG1klIyjQSF8fgMKxyx1U
YdC9UGkaaXpfmA/f788JJ7vuB+C5g5ZnjtdmlV/3ELbLlp02X0VwGP3L6qpk3RUwO77bwQ4ACXlZ
HsqL0ktk3ROgFNdCWP50ECX20kuG+dyZN/HX15FnDRi2R2BuRFPjdusMYddHZvMLqsqMvPn6YwS6
sLK2bLgtZRDV3s8hZyi674EhASeoivrSC4dhm7MrX07gKnsdvVff3Y/0DRYbksrY+LSJtYFeRtCt
BeSO6ivP2ln4X/q7GgpTvRP1ltosTb8xAPBr3C34XbcaZGhdvg/wI9yHyc72MpAHqj68YAAzdRm5
FoUmHbhW7M/G0TvTezIUZHQ7oCjtG6TYE98BBy+RG7MAC0RTxEMzPyyTCfGFfZfdjbRG6tGNszqL
iZFFythmHp5WLqQZuB/2Vn3dBG3MRp2g5ByhVT5W/KFCYqJaZDSBvWxg40MuSeoYL7X8lB5FQRu/
CzZj4EXCF4mZPdZsnwnzkI1FOll3y3IFYHNUtzHoWkPPuG6a/WDTKB+tqBv+zMaVmRfgeN7anKXK
rrCaUMxsmqTNPsn4c5z80PaA+aT8j8QSuUMPSdAxMchNUG3JyBPVNtuSMjRUqSmUBNyeM9lNi97M
BJSGxudYTXczvG5b/2nJvuw0hCnexyPy9qhTmKcOamncfK3kIRg/C7LTxYvZ8IhUEonGPD6KQ/rD
RnPnRWcPJTD8SlUPToXmXxzgAKVsNqbgQ4jH0o2d/s/YyLjuJHoWzQ1x7gLeh4V104olNOCWwnFO
KQtSwUgMlYrIgjcyMhV1QYd5f5T82pZ0Y/oQjUb3A51k7BdLbHuPyJohYxTqyd9kcxf1hYgC1OlM
8wA1sXAoP722uLEX0Gehm3O0bpaj7oZ2ImAxQyv4KaAAxsZ4VO5myWno9VWCQAo0iCZxGyQ2OM8f
HfNOB09sehr41SDuhjmd8Nvu+M+OkeaAvhcinaEW3DzL8vhrjV+Hp2DTJ0uboniqgiQq85gjdV6N
HdLnG22q0MRTexhuBkBRcpTw3JtKHVrzrZtbAGvgi+s/vvlDlx+Wfvf9zZD9mLMftP8j8O88uinB
fld4VSSEcS14wsV1trxn5pY7gApDHXa4m8StFDem2OFGHRlYUxpkaF8GIDPOxuuqulZFMpKHoADF
NppZWuMmA5yC5zIh8y1SOSkz2m3rs1hXbwOvEWLQLIULhnqv+K7u1XUmZnAVTikx67Rrga9A30tu
BFu/nraVfQtMcATRPWe4Ht0u6rpkhLYyrX76zlM9N7GnRTyr/mkCe5mJtASI8q5xVUo6CiF0TFjv
IQsJBeDXpdk53ZQO7NA3ZuyyNiycvaqH0IadGmUQTnA8yxIcJKrzxg8PnX7cC7VdApCN1R55GfY6
QGIE8JJlinxTx62/sbIyLHCictFfB8WdA65zclf5QGXHgKOjIkb7HMwJPz11T83pitnmwySAQbHs
0ChfOLKqC3BOR5ELvNL9+rHsim2goIpoWAnoUWsD1WFgcEX/UMnfairvXN/Zc9GEmcU3lvWQ+VUo
SqgPG6AIQXlk0hZw5mNoVg5eo30cjE8BVGmkthOv/QExUfS1An0uGVTUp2eBVErfqJhDVU4hOWKP
oQqeewiuH0+ez+w4yKfI829KrEBQ/SwcwG5a6N7LaosKf2SA56NHK7PlXLnA+TfqGcJ4oaWL7SR2
DrrOPUidCwmYVRkr6yVwHzPzpS/UjQniSYZuxwCgDtOSKYD1idTvbEDWpdZviky/KPB8XmBcTxoh
oF7EkTkzatwqzFS/5dArZla3U3gvDSU6EIj80QAAL6Y2JIBI9MKJpX9kbipTWz/NEAkP+iyd5j5W
SxF7tZPyeadFd5AizVnaGUgQu5t6elwGNKXypO4PQr+N9m3fvrgm2vfvjfoVCVRD7h1cd/BfTAGk
a433Or8fYTxtFuDxdiSMrUIOQH1pQUWtDM3+kTWoyJssdYdNrhK/ueUj0lQvvHi0cU7yukOhfp+Z
wQGlsagOeOyW71Mj93DVATrODAtyqTYB+pomkjwM1NxwxL3BeragSKwBtRSxGNF31r422V9BcXzS
bmTXTd0kdmsjqZYnnjk9FdZ7rfbUQLI2l3FlIBeH5jJgtMA/a4zvWv52zJ2lceWTu8a5l+yDLjoM
gHGaxi1vt534Rbs9x5Qa6EGNzc4dOtwHDwOEejL+NM4bY+jjOXsBfog2NA5sM5QyJZA9aYuPCS12
wXjv6Jjpx6B9U35aTbfGsO/NYtd1D0j1IICKefxYbBoOiiemYWzEAiv64dY/NV5SOfTS9eztBzhY
LkGnwHcmR0/1dV1TcCo0uHqpLcShw6pJxXzT9DxsaziuPNb0jpbNpgYXbKuXNPN4SBlLCgfaJWon
2M2C/LXQ29H4dMFgCMgOaXD6KdKeKkKSEO8iB/x8DO19dT1HsgrCo6tZGh1lunvqEeL1fVWmM7u1
rXgqr3I0WXrFhlgbhGIgx6KykPDuMaE/CdlO5sGxn5f+ltovVNxZokdx7L41AN9C+3Jvh5l5O/h+
SlGBAgsGRzAc89eOxareopAESoeHYng2EPmUDx71ToL9eFFI3eIz0PgR1OyWMSCpOeSWup9s+H+c
nUdz20oXpv/QoAo5bBEIZomKtjYoWbaQc2gAv34e3tUdzqfrKq1cKskgCHSfPuENEhtTd8XU7dQx
8jNgZbUcTA7p2LS16vFkFz3GzCVeqWQFa3undlHBgj4XJVMIcpYyz33Ehb142BGZz1ZzGIlOddN4
aRx7idOHkjA81RIkWoiqYjWkQowfm0dHijf5dMpEHzqVhD7e6DrpBhbZfULrKulpzjL0TZNPeTnl
6qGs/yAUKSn3RbIfxseoHF2j/TmsURD392lLDJ5PTfqypgjirp1va8FA01pPf/bla6ZucoHY3LgZ
YdfYOREs5nAfs42FUkstZAL4Z5dtoSl5aZWyiCy/p4JZiQDzq+M8FdZ2Hc6tUfttaoTFeKidEhtW
cc5jUFrIAs1SemxRFBtA22OQuXjmbFEX/YG3HM51/9C0rddEkZ+uRZhMzccwt9t5DCy+dOR0Xh21
x1IIdHEvpIaEAnsD1sYs3tWydtM09ZdB8vu63yjqE9gft4pzb7WPk/FLVXZldH2u2n0fqe7EHuqH
/DDwCEzqCzwYzWxCTTqs5AZDwI+Vo60kd1nJ6DWbDgSLWCO/brVkgzuLry6/JPJsEy3gsTsv8XtN
Ki2jT2El25WnXLWYMxvr3WjIQaXr1w3gJOM27p3TAM1JM35bXb/JLTuIJThhUbUbFtnVOsdrWTdZ
U28L5W2uGt8sBnIATzkpg+ZGhhp0Q7pRUjOY+m3Xtf5cQCXEyFBy9vl4ys3xMTM/Tf0+Mh/y8p70
c+j7sKtFsOYHJwZcorRenW2RiPEwZmENjMR3uCjlqVAMX88StzSNk17nft+SGdbqtmwWt1/LsC44
2Noi7FvIYIbC1qg9lfA86FevWxVSlR5Oxm/hoPS3MHbAlPRVs87a/NwsP0gXtpMs3rCC4OO1Q6zk
HqwUgpsAvfWxNKEcG0FGI3Y18Zy1XEUlmR9ZjCTlTTvdp2Xh9eqlEr1vGw0bY/AkcqnRnIFoC8qB
OVSs16TUNutYHafKcJdkRtypvXRoVSadcq8bHDlidPs2P6haRSVgBXF2SFs/ohPhFI7XT7bXlkiE
mTr94Np1VhKbzvb61PIsedd2JIo5Fyh5KF3vG/lmtWY0pZv7Zbxrm2rT5P0ptSqvtJMtIHJPQvvC
5qIW6IysQSbaxDaxtbdakx8n5L41HvMqrUenAj2mGz8LAmqHuI5CUrSqnwM0PzOyXKcud73YGXOB
40vvzg75PTI0qlEEWjk/4MoXVmxOu56QYME/hTx+zpN7W8ENcEB6QzNkb6h+m1Z9p6aHrn7vtSgw
bZXDS/jm0m+tHox+cu5rGE42uZvkIkEdoKNHZQvLrQ4RNnajzylK/Wh4GU1nK+Odinj5QXP2fI9C
wfotCZNl48yBps1BhOjQpIVLaf/JJoRynCrIrdlPYrxX4UsfRzFs6mUzWLjacONw+ioBTH0cz21j
BaZ4UNUlHOgA1bLtosO3mVP10jXlsR2AQ3YAWG3KxsZXzYTR2PNAgRibL3FSey3QeDLHLI4CO64D
fGwgq4rdZLefFsrgrhgIbdbYn5rmEe0W11QvY53+KvXkHn/jAA5k1YbpmnqAF8oSVeT5WCkTyR1i
4ApRO+3nalciKzNo9dmxDwYsMeR1XGFWMLZqsMn2Nmoe+u4kYpPo+CN1fiHL12AqWaAyknCkUf+k
AwB+ojiKwNqonIVNl2ftYk9p540i1z7+0ieBwgAuOT57K2zW5wquZMzBa4hHRBSDxkaoPKqfhIGl
MerdY5F7jHygNYa9EhY6H7jirz4vR0cSwSSsDU4RwAS8UURBm4yumT0pceFbquMtmO7UlJEiWz3B
FpwjbAjXF6snJSh1rzTNrZMpHOiOFFZAIEtCZT6gvN/N947G6argDNwa0cva5V5pJOdVd3xV3sl5
fu+0n3aruzr0zV6b/ZUKbQVpPs+6Nyg0Gez+rC9Pq3ZXieiwDmqgNuxH4+BEl5WSPEmGMHKogePW
Vwfdw2UmrBIL84np2NT6p44mPRr9bX0/aBurOsfKHkVo11F+qunLlFwm/Lid4UjcAsvepac2o6nR
juCgNybC+lgmPklJ5uE66+V1cc+Qi/yhcRnyhubiXLQs2UaLsxvy+KSXAnNn9XdOhoqT/VFYL8vU
MqsiY3BKGjCrm3baxilTr4IYW+UED1MKNSfZywCx+mmhHKe9gGob0tCqq2no75QxvmHpdcS7MSPp
EJlnjUqjtxgli6fRWnGnoei3Vi2MtdNkQr+9KtnXs1uYXaA6tWvYjZcT7VRduUul5CQYGAvZ1yGC
SWQ6ZQxDSfUlFZuBxXyb7U+nSA5tn7tK+muo0mdmMnf0RJBuUPZVwglXjNbZ1runfohCwHZUC/d2
Xd81uE3PD9ea1CtJhtNB8zJxKirGy5Z6MsXi2fpAerZSFx1iszs3EcfA+o4oomdVmqtWEg5wb7hG
u4JdRNcING6RMCCfVrdgPly91QWk9WsfJ3kYuveMZo2p62Rmhd/Gn3hf0NWKcf+DxotM/aK9z8Ai
VWa+pvMRWcmjPbGCl9AY7a05Uqq02jHJNb8xsbO5Emm6ICmNsHSCjjuzxGdtmS6u6lujOdNv9BRe
PULiYWxvk8pyzWLyHCndmDTe9EmntmdPYAow2DC052vg2Wlxv0WryBheI7MjyH6uBM4BwmcWxedS
mrYxSWuBA8Go5OCPM09Ni8+56T2A6VgPXK5NEYVzTOjDY6Zu7fbMyA0ODMJm1Z+0fXf66JDKQ6i0
nDvKct8mZYBDorSGRmls1GhX2BpmVjjZrl0os2ozjfxzNrYG2QO1saKtQbKsxDxZ27WWTV1b+1kZ
b8tiuq+ct0qhT0IvyjA0d5zI1WP5vHJrA+TWHiOG1PpRrnvZep0A6MTSn3q5p6Ox2I+Gnwci/d2p
9tGhJ5Rb56V3Njk5VSVyON5vqvFeRntBn73biqEKe33Tw0SW8lNOJjf1P7JqV9O/0MfAkE9ROuDY
15Kf/6qQUc4S023YTF2KQfb6OZOwrFSXM1LcWn/MFRG0tIczJJUMyE501wBti7tSSK8dspZjXp0z
4nRbYJ1QFrukhc/irK6SAUZrLtU0+3mquTV16Tr7JZU2yO9jPNlHK9G2JSlcaWKuNr+Vw3iQo7sm
TeHh39Wx7Uvt6A/Ou97raGalp4zBhcz9xrLJ0592g441rtGSGX+W9uQN0RRMLdlf3fv5NPlTnOLq
E9GsfI7WaOvYoc2Ey8TTJ7WKQ9m9NFXkOSu5VW0cRhtCjUwfd7jWkcapTZa903uwArzOAplulp5U
ACzpS28Bpe7k+rGZCeIO3vNJH9T1TJdJgfogvJKsYG51+nXAULFbaScWYKvAeoGnTObU1ZiMVS9W
fBWmz+7ixQpkg6hhOr7RRn7ZCP509JOsxU1RHIXNQinzY7ycZ7XA53O+77BTsw2CWCZtdCUNpzqi
DwCzvxLbnFDVWW+Wmbst6Bed5aLKpCFSytWIG+brACtLkZRLqzsvBpoudCee4eh6KL2f2tV5ziux
03vlNOjTaYnmsAdIK9PXVqVdWSC6T/vx+ueZLpGNV4E1Z24xSTuOQ3XpEmpM0rF4Og3Lr/nBHrTD
MAw/VQEQRaUKHSOxidWIhm5twAaWHpOR7loHGk2hOWIk6r3c2WS/3coBjyKDNaVbsXQfstPggLz6
rQxhr9T3pSIFQ21IoSjf1kg/GIANFgPjkjxQ0zyG/wT1X479pf4590Ci2+WsRopfTccaiY75p2bN
bh49GfGPuHP2Y5MfULb7maxEbkeE3bp4RsYGMV/tCbMb5bOdXlvcOfTEwlgcC50hCpK8CUpV3PXd
1YHVTB4oSsAG+FNFoe78SAZ7L5LqfRYAd836tLTGTsk79CRkKXcza2AgxRSKQkgQiPIMFLxgfS2B
0CXPao+SIo5axzNeHuPlaEt3c8Yr2/ZJmXhy/JxZQW2S5jsDJgU2ShVqbfq60WHlsspe210MFNxG
KYtJogxvjc4Pbbp+NnrYdA1GKhLdN8zrUe8ZNoK6P3Ge5e7ByuqL1LaBk6v7ql/oXrebHlGfWAML
NT86pKt96+y7RqU2Y4XZk4NcUOOa6ZvoH0saF5Gj7uXBoqnZ1u7QGeRMa+1L+jnLd7GtI02kswC6
equqF309JyDxbSH8GouGQCvaAjD1gxFDYpmqd/vKa8zHTeKojMDGzfVnrGI2GpOqln8HRgTXn69M
0ajG8Z1kUCi220BSG9LqWveglcSFy1EhRSxQlNSvaOydjFiL1h4HEoZ+TS6WOroSXpySYnzOUY22
EEI0fWl75gCjxbyHzOjnDHXygyhpwnSk0rPWPfa1Fc6icwUz52iWN/FI/8m5i1PNl4G8jHLrDcv4
iJHLe+PAPugqbyzfIgau86fRPVnRxzpyTErWZjCasNXpBKP0MTW/reaptfalM3Hm9kEnTnNSbfox
DbTxzrSljcWfN+sfquNgMpr92I9h7+g+Uq8wKByXBOAwjLhIndouC+PlrVp2iXEo1dItq6NjvrRy
HzRCceNV9iW6Bpkc2DJMTUX1UtOCmP/es/YbWrwKEzbVIQ+vaRgvMCkUMF9KEqZS9yOd1JdGGAXb
UYS0vh5Key8129yKAzHsFmN9l0k7MXZGZgr6Y7yLxDZq2+0oIetZyZskpUs1jptIMTYyG2HhYY/J
7zmv3tO+ZIfhZWwKjtrf9jJ79Wy/pBoik46VP9qZ4ik5UHoJ9NmaqSfkYDZxrpBb7ydx4NjYscDD
oZN3nUIcyKdPkyhV9812VZ5ijEtM7r/l6S/pSIsxsvzF1t+HYQInl16c2HS1iTPaqNDSqmkgrWu1
rSa79C1Z9+f1gk0Q9tS0++Z5CSotPaLZcsEx5ij6/Gib6zZJ1V2EQalc2VR1+jFJq4sCjGsY+jCi
JphKfdPm01af8B1hYqEUp1h7zpfXOvtwso9MvMccAQrKJvlx0N5rQat9uIuNszAvEzVbhVJwTCeS
hokkFUG+fmT9q7O85uPnDNmqWs76tKWHD0hQtjd0ULXECMwcksLpOrzulBgC5j3jRKWruMJ9rF5s
ujKOvJOG/SwueXeKm7NenJTklConefmY1aua9yPL0J+afDNK0gVJ0IrQtMqZV0TQknOx/EigdfbW
eTLuiusJ+NQm+cNiUpC2ZVC0k8fD+F3XH52xaTTAjT0n7hzMkRPMqUckstFvSR5N8l2DJnyVoPAZ
+63WeCvAFOQB95ZOAQZTVttrxflaXi7OfS7ddSPdo+okRdrDqnVHgyMt1hkEbhElZ/AW9gakYbL/
9d4Qu6j8RKIUsMVxlD8UKd5qGhtKnLIs6KWXOX3uZk9V9rQKKjSjcnFVqekPqhE2muOX9bKn/C/s
6/s+jJZ2ltJzP9wZOsIlzHoZpcV0Lw8i31ejrf3MVjWEW3Qo6jd1do7a+KD3M0rMlYwWjfM+1uOd
gc+g70zvhvwyJMqGSmsTOyl+h5hdDfiP/iLmX9bY2eqSdrqK4xTjxU5eyxFY+/gspS8lo6Lh0W78
rLH3erK3Sc23uvVbEo/GzyrbSV0f9Ise9vJZKe8g8jPW8PrQngCbxkEcIdfTa09LqXgF8VhELev2
rBXTJc3PVp8EyKOHhRr9NJNLQkSQDeR9yBEZGFD42albWWG3o5wpTd0b7cdRKnaSRv0j80ENvkxP
4CQDeaQrKT028e8yLj+ctg7WyTnKWnww1fWoNgye+17zWgtkL/KrBXm4k9qBQfhO243J6BEflJQu
wGNOSapX2UYMGOgM9hh0CailRPPV6RlXQFSCeybOB3n4UDuxATXlqrQ+ChoZRin7gyI9zs1vyFdt
Ty+j4TdV9jyK+tEeHxVZCv4bXfEF+uVWIUxP4r4bBTDBoveliun9X5THvrruDS4pm8ua84/r2v2m
dU6N9T1c/K0omJymcm0sXDdjhjlu5e/CJW/oARUGZmpjg/9aOqSkeUV/gX99Qe+TjRt4UVy22jyU
EoeSZu6y9G2SpkAxFc5YhrGqHs5568WFuimdP3Y0PxZJ7zb0X2On82MI79UvM8//ci9fvZMbTBIc
f6PIrt+xNRhN+fk3X/UNNmjKhWnnNa9ELs8Loyxm399am7eSPPZqOlNalvCFFH/MgvRvcJ8vgKG3
4jup1tl5pMJu5rCpjDLU7DNluxsV61+gP1/IU8v6Fcv08f6QVjFew8r/SeV4kKZUEmiY0q5rvXEd
wrghx2YuPik7K5PdWcKBUNN2VIyH1DACXX2NloI09K5ymK1MxGE6I0pUn+VuuhvKv/A0vry1Gzxi
MeWrnMTgjUu63pjFwlTfojwQN80xH38zg96147YansH66OapQUDdRMNCai1EHHK3oIagEsIT8BiV
T6rxPfKufCv2w+uoaSY4iNSWPj1nfFK/t4SuW+FfL6K1y7HvZXCuA6PZRf0zfk+VXdZv4oWou9rq
Vi6sh9Lg4uDzvfu9iRaWyBVdckwEG1VP1ihD/e9d92brW52etyLtuN1F9WOwhwZtkO9d+mb744en
VusID7EaDnKxSefvRfpbNZ8EM4EqnpbloHysr/Xv/75Z7Qs04f+n5ZOqkmUsFuFYB5sFzGPC7l0i
z+jmNWVwXdylpUYKGF0c6TqzRhakY74oimOj/2QEIUlHPdunZBNNhimWqmNLa0Otw8pq/V1NiMqK
+XydzqeyE07KDzl6n9oHR5VDU3pK4gk41F5ZTcSH2Uyl8vDfX+tKRPwf8Mx/vu2/lrmlZgle9gZY
Q/G4oFQiugknhl781Jr2PW34ikk0f2+J/oN4/ddnLblRmkXLUrKyu7XbWPbLf3+HL06nW0EerdLH
StFTon18rLNrrfDf1/0i2t+qHpr62KC0ybOZpJpAjAejFNFYsvH//ps87D8o8f/1/G+iwZTJmtwa
7IFMTby1ulT1Udaf6ultKBy6jBED5N2kHfv6aBVvVX/HsV5Xr60kAXPLXbqYtK4Lr24/yunNkR4j
6zVVf2Kubi40bPHTwAe9v04tJUR2Ylo7dbGp2z8ac1J8sE214Th/TvMXI/VBMrs2I5vMCRWkl6w2
8QbrpI6hJe5l+ojyrzS7GMqHs/6k++xNyZ0y36/m1Yntvuycs9Qd5uyc1sAO6pYh41tDf8dsu/u4
0kBFguCJHxAztLsVh936cdZlvylfpmjfgs529vG4+++39hUi/B+RrH8tMxNK2JCNKBJdlTkoBgE+
MapBWXOZafSbQB8dz4gV/DZqv6ES1mm+O3HyFwG9rxbjTbzsZ6eWBDSvw9ye4mgr/gak/uq6N8FS
rWM9kcAPHMZP+6n5y5n+VVC7lVtcUqm2pxawfjW9GpiLAgSlPeahuaXH8H572nFjt5ljxVcW05Xl
FX9pJhKx5Tf9Lsl3VPtiCI1ioWnIw2aqYRnqKa7XH3La3zl6BdrAvNhV4qMrGCo0l+fU3MXrtow1
LynT40I/OdeOJc4sqfY3XvcXz+pWR2vQC1GtuUJOsEd/QHxPg0a+FdGaeqbZXcJl0zPTuPRveilf
0FNuFbSuVgN5WbJiIoOx3G9oE1uz++ZZeGvdmfZi7FqU5w7pigJDUGZ/SVS/uunro//XJlOkEr51
w3WTuPSciU4HYBLxPedErHL/36vLmHWU8ohkufLBdPR71catslIvqVVfzDBFrB/Rk/nrv6PNV0vt
ZrvnZtxLEzCdqzJJn/n9NyuuW69OU/R1JK5PYP2xnv+m8/HFgXYrolSOtuPoUUku57Rh54BGB4Nk
ycAk7MH/1vO4lVPSMwKKKLT5UL+NfvXnexe9KYoytJjl1GaxdT9aK6CL873LXh/Tv9Zw2aWWI9fk
iaAYGXM5f1Fm+Oop3zQwVCPuJKGqlHDauLUAAJdx41m9FmrF3+R3v/qIm92Xqyhr2iBxUZVnKPFn
Mi8ZNvVO/hfdoi9S3VvdolHOEk1SBuLnIo5zPLlOIQ427cxFvYfK8700/Va+KCt0Yc45urlqCcJ8
6wzx5nvv9WZPqq0+jUuvwKh/iZ+kby7sm/PX1GsGtjIjAkOJdjT1YbT/991+EUlvNYjMKEZ481qt
pPk2B+REflUnVfDfF/8iPMnXtP9fS1x1MBQu4Tpeu7Vi2i3a957GrRJRs2QGnXEecd9vlite/C8l
whcr71aICAGDVkU9bMEQDlDwgGx9Dmbu0i5ZEOnrXz7ki91z6+WpmrkdDxkfQlv0iutgvqCD+tL6
7x00t/JAmoFbSNyj6GC2feqauuLXwA2/90JvTsbYsJV8tHmhRoQWHLoPf8mav1oo6v+7UGzUxMtl
4Z5VwxcfUhb+9+3+4/P0P+ob+WYv6oMwnNwR80GGEbagCJiBSZvjY4Y2qzT/XuMJxCOsoh6uxtL6
0ixD4NqZYC5l1TUZZxU1aK47U7UBAEPzaJMwazSGnmUo1me9Wq6T/kNiqx5gyas2qNYkz06pB/Zi
hvVKV1YLFXPyaZh5OgIaUfXryo6QchmowttKkYWXw9FErm9ei4MuD0A1H3ug3anJ/Bwt2dJ6Z0Qf
KFRZMa0+k5FLUlThWsw7deiCAXU/u/Kl1TwW8bJzMn49/jEYpg7PqxJvEnhJU3nfo+Yf6Q+2CjKh
VGGjPiNfB7rgL1mIYV2f5/96zjfhCaKwopCbCnS7B5i2L9H8bIA3kgBQ1vZjvfB8ojeRSaHqaLvF
GTZD3u2X3mSGsbeGhbm82JbWqYrQLQefqqNbPjuMyht3sn9fuxJ5ve8seERqHV4FSGYtyIEBxPIe
qGAY63B1+O2y3rX570x9h/oAw+GpYnBY6duV2fM8bmYdHMsaI27oi7b0U3DeqfioYX0hYOTpfe8W
gIWteYYCtNWVbJMz3VgBJRUM6o3feEab4qCNP6fCCUtbhEZCkwSE9vKrVn9l+JTMYpeBy1DuhmIj
OeBumNm2itc1u1n9pE3vCXN8zvvqrpGGw5IzVJqYVEJR7rXa64CURWBMcg0FWPGy9CClp/sFyHxc
8iSys8VMrtEtMFJooKWI7kvjQ5+0YMD0bZHo3rxID/UA5vNdURZ3pNhsknqTr/nLjPt3kb7U6xzU
3UEzN7XMrB41x1HpfItfivJlxQhZGOIiwR9vdf6zmk4gZCXZ1wCMj4vqsg0a84wKljs3W7MZ3K6/
YJ/hVekYaPpH0R6NxfAzs/I0obxWfQtJEUw6dzWl2i8TEXeMprapg+a6mMaNvOJrDSelTPqHuW2u
6C/N6B+WafBtmBSjKvngNsI5vQc3bZVVUCBPbkmKJ9JpN4HCj63Cw1RybTCdSNadBMFKP2Ov5xfA
0R0jxybD9hRuweCjW5AsUwwU6zpgDFQ98vWo2ylRv5mEic6ps1cgejrRDKeqDBJr2I7M2oY0CQrA
Cnk3h635OUzRJk2dbdUy8Uq0jyoGOg1BK2ZAa5dyYKaqXxWPS6ddBWI8U0LYtyvOhfo7te4XqAw0
ST3aIUBTHdzzSs+2xt2QGN5yZR2uEWCiH4XTXOwVRSYmKIYrwUeQpJOTDaeGwW87B6X+Q1tKP9Gu
2hjVuKUQuqdfdmev4qg4D0ryZ47haipAEhqQ7UbtzfqTLMTeyUM6SsxFo9AAb8FHu3O8YUpnOabn
gEEHFuT0GDichCIDF6sAYbaBKNan0YYQ1AIblXW34o3p1Ws3v8qsRKBRM0OCaIq8MqqBSpVuH0te
t6BAgunL6liuJl5RPe7TxMtnKCYlyNS13AhtLwNzMIcEOBtTywa0bwEJ4L3ONRiFuzbT3MTScElE
5K+E1Ngd02XeoAGF8GCQ5Y95aQMc+DNptos/jdLvpQpqOn2ieeKFT6anoRakyQ8GnGuIO4iHq4hn
9cZbX5ebhGmGnT2Vy0MvAzCPHY+XAcbqoMIXdirw9g7rmGbkkL9KZYcukQYXQ90Wwr7EhvM4WQfg
WyWw5ybdC/TMm3ljduZpJEBb/Q+pgBOYwxRNe19ukGrOSK3Q22JsAnq2SPKgGH7MBvtzBKaD38ik
/UGv0VNlCFiL7jfGewu6dZhfhrkK5dRi9nrJbUQz7S3gIGXIvbged92yQOXN9/V6p3CEKelrP4KK
z94dU982jQncsNs6lkx3bnJrWJwFwE9JZtNB+Lkzy0uds4xnw7XB9cvOdnFOkYVZW2+hF1170/Bs
K6A3wdj7dZ78kbNiHyePJfN19tL1QBQGACjrVRcVIbIK1iF+jZh2DcCCS6c8mfGbHQOFZ8EN4OcE
ikTuAmioYYvK9ksG0qPCQKfO13uzlZ9LMPFLCbl4rojLmfNWSkTEZM67sJhN3xxmrzPoPRtd/bOb
zN0kHwGlJmjFoPAAcRj9UbPaaOlhmH4p3SktTqr80xbzJqs5lWeGkv1VMFccVJ1j//cytLu+0cI8
ewBrGCxRdaIC8HTeG14wXf5oNCgyQwMcHPC1A8OjqNxiuXnq1NPU/WqZyMfCG5CuNwdUDOMmWOyd
0c1uaz0P9hu9JT9LJ781X4zyUzMfp+wnrmG+DpUkJukYq18WPIYV3x21ty5ddt/0mKXEj1n3UqYb
dlQoIq5mFOkpzpd7gSNYKu1zYYGlIwKDwUVZ1WPiAhEPVFOe9dCB7X1fyZ4oAQ+UfRaM2UNUD4ep
gqcBFscE5t2C3TTJTCimTMf5GS0Pcl6BwwXAEidP8frIbfgyoCPZnn5pU3Ts5IukP4s0HOgJQ6Wa
U7ErpL0V0RN2TjkjpAYQ+1UspVysj7HmxJn+1HDz0qXYlON8HCyobg77t/0ROcpuTpiy9iA7JRZr
IcvwZSLXYEh3NbSV0plUWJCoPRjj3/Tz/unv3+YmfKlbhbcE68QIQow4OMt56BU/JTb3Hbzw9lMX
WViRWg0AXdKuwgIKMjv8Abx/g9iUPJHAfUs/V7V8yCMOt+ixK0u/NGLyPNWv2Z5ZTd/R3g3jBOgK
uns6eF0ibbuxBhXuwNV8dAqQoVW9MQdAVQCD/zuzhQ7wP1IuvtatemQ9JGPeJBOd3gm8YgHnHema
9pKo47aXWj8lGMM03gotbJv1aCs/O/s3GFhXLUzfqic3WeFeQsRqQHnMmQEZ+w5/EXeFFiFWCKRS
0OrjAVhhOl+ypggaBOfN/H6sIK1m6qG/YgkbElRGfYMOJ95qvKJ6ypXLgOzBOgjfrrVAjhafWvV3
CQnVyddNGqNJxdBguWCXvqkhcqY7AU8sHe4NUEzaggOR/DwhzGhBJsmiU5F8AKU1mmkvzIeMcyoT
VRBTS9qjdcpyEGl08yMyKwhszBnqHJNEAXW636MTpLhlm8Im33QQ7gXT6Q5QEOFg7d7W9oDiD5kQ
dGWrfpUlhK9pJV5FaEfpaLTxw0DgWmACzP3GaU+Oce46f0gvar1u5Wy38N572FxRDKpYqreaGnuA
08gL9lETRsVOFb1nmom/Es4MCzwnZAtbB5ytNIHO0U1QltvRVYeaKA7kEyKR9q6PD6J8SOCf0YWt
r63q9NIAlEMvw+mcTZqTgNqhZMJT0+RjWpxX6Y0jA0Sm8DUyp2Z6WDLmpPFGjk4rh2fXPtqr7cdq
KM2ueLD6UzuvbnSdtciHeL2o1ZOl3Bt5F2B17OoMydPxNFo/eniZxW4mrJmky4bCSr7i4pESyHnv
a/pmIzWRw/jvHyPxIsuXJP41dYc0e43gVqeshZL1pxnnJv7ldHCpuHD2VHepO7YxuQYB14a1z0gL
d4Uotu8TWDizBW4ZG7RghIjYlfLTXFxq5uoWvgMAbQO7VHeOqmxsM3rAkjvInQM2GHbebZoG+L2q
Hoc62VVUPxEQ8bowQU7xepyFcUH7fzk7s+W2le0Mv0rq3OMEjW50A6nkXIikSImSrMGWLd+gLFvG
PM94+nyQdrJtbW8rlRuXLVMkCPSw+l//cF+2n/Pgro0/iNw/RySEHaB8H0z9J8uujhlTujRfFz3d
DCR/krtAyNu2IPasBX/qy/eqY4WwETJE5XkA+1PG3ADU0rEV3kHw2rTIRAebTWC+KfOAoLLpZAiu
ZrI7K5hu9ZdA3A5OedIgxPAN1gXqg4s9bR6jlrXTC1V9GLJ9P31K0nlb9ueYla0xoZStsLAUC6OQ
lwVTUVY3ZA6fMMnQwKNjJriByf5FJLc95YXN0/c/oO8idaQbvzTBUdIVdq6BSyj3dw5E4m65dNVF
PEx7z/O3+H909nFm/8jV5wSlw+TfK+9JEOin43IXDuWtUeGHArF2jMkIDigdJvDbPoAaH7EDpZw/
Q5y99/xQZPg5zNE+F1+Dbt55E2UArPBNow4q2s9jjZL9KGhiZpqzb/sxTUoE0Sm8uR5ROw4MQ/vB
s9qjXRIZU0cdZ2YdHBbK67JvP0XYY2u/R4MV7ZWPkQFdIo0GcejgeebdLkR10Kr6ve79Mxz1r0ZU
/WaG1Zptc415mkB4J/zNSMBOsh7FR0oh1P+9vnYR/0fB1aqiwTol8E67yac3xzIeolbGWCBfolME
TTVngHEt5gjV863pNILuW4TT1kM0Ydrz2L5wyvsJAE1mM0KRZZMGVORoOYT2bquFlJD1efrzvhgO
7XC2bkJOVn+PVXZIArlBcr7xGgQR6m4GQshBmywkWUsWbhF84FZxFvfQoPVhms7bxHtnVI6wNr6U
EovcDFJh3e2icJ9gueK1+W0g1L5DCRM2/VWg5DmuaXsVrLIp73ZR3pnp7WObMRZZjTwsmEf3wULy
ExQsTu1tCLm/aT4PTXBqcrjN70nrqebgYi7MXZaOB+HBOsQC542t7G82slcgIaolbgR66eOMqBBN
dNS8gds/NxZ+sfO/NikexaBH5dTT0eu7DyxkVwEGPZOmBpWYQpAONVP7ezmET+8JqwbqD71BWHZc
LPEunbwzu13uI+974odXfvD999/2V3jrum2vqOAPkGiz+DXceY1hWKZOUgqglZ48VuUbyKj4u/df
f/7D+6vUG4Y6o51X2XLbLfaHMTwvHEKKxu+xdRf2gqb8mRhhGXfnI/thPydXmbmq3wzefe61/Oqu
rxjfD1eANXmpGX98QzCUBXW9M+doQeodLLLzYPRRXJAvWb6bSFCIUTm37FO5ww5TXHTVEZrrhKOC
59j/D5x/veGvIMsIEVic0hQ/RtZejB+W+A1s0fll7NX6zq9AS6MLtBvsVUeE9yc16bogcWgSD9Ai
7jg4IwwpjhQ/hHhkm4KOfxF/rTMs6sXWXtq7kt1kidS2RqDGPrBTyKQnNAtZwdH3ZqgeZKhOXd2f
qkWdR9Wwi6wHBTu8lN47v/w0VsNmDuNdnt/Xi9mMKUq46qxtL4L5vujqLb5GPmpY0b1rkmSTYyjS
ADLXwbX0zj1WUtazTaUvUP3V9cfU7oHW8LUhRmhCTMbKnhQtzl/QNqoHbEKyACXbeTdAGLK3MED6
3FA4IpG3uo8Ri+SE2mgq8xVF2ARWe7I6DNR9RUXxJY0oFFNIuphnZB2q0Mi77PR0ZinY/KtLx87L
Lnx7h4BVLUgV66uoPGvnYOMCDzpgEJPMDwkWXClHgrJDSC/OVJWeYOWGPrWcPyRduW366Mz4Hh5b
D0aSi3R0BoJTAR3q8wqQjailOPyyTN+LMjxWSH3qCAY1OkY8Why5d8cLH7vqklwDmmQXyxJfNXHM
fkzlzr46ioQZk2/DCQ34iKAx3AenoStwmzI8cMSv00OinMui/C7L+pB58zbrV33/eRW9j5vlIR0p
fzTKQS12HDo3Vcyeg1CvLd4P6aWTXkIVxdkpSE79+VHmYjfbya3pnvzoq3KibTViHpcboI+E01Z6
0jj2ZioOVnXbmWq7yOr72BaHzlo4tT0YdYRKjuC1u8il3OFowlFebbBUOhl0fr0gJx9RHDXDdDqW
wW3RZxdI3p4TxsMoe/CgFkRZSWbupxSIuF8FlhgpmiUBSDLHXFxFy2VH/djM4QfX+jgnzdEvnkyE
rtbNt5OsdzPKgn70r1Qkz7tQPsYSDALqhm8/WYNEfUysVutiW1sRtP4xQbmFu1hfnfo4bBS5uk6M
/UYn5FftHCboaxvuOk0GBk4wUncM4IZ3UxhtLQ8SSYQ+bnmL4/A3K663fvoP6x1urYWDjdB47NIP
OTHDbnvhI2z9/Xbxq8bI+hVebRf+UnBMoZY6lvYhCQnMm+a3TpBc3i+Wae/VRmFCESuw3fE4tZf9
cMc+8MYb/6q/tV7yq/Vf+7IcCwNW3mMQMQQLtmCYyBF2XNhvbXK/ajesH/FqTXdNkbXp4vJg0XJU
aUeGoAYwO08wLYmTD5G9nwuP1Sbe+Mrb/P5J/N1jfrXaFwuBKPP6tZroizRrbYiqDxOA37/73920
V40qL42ifOl5zqFrk0R+nJwOCSomdOO333/AM5/nV8/7VYsmCTq4tK5kH9Tzul6fxU18lVbqUYTA
9ETzxqyvnfhqhokDbnaVB5+8hkPJmoSH5A6fpW1fYR0Wzoe04kxrl4++zs86FJe0706bQeySJDsW
1NNvXPHfPGX/1T2x9RzaQTXRbERjqCMaC7q8GLO7NHoYq0/h1OGzFj4smHIpbD/8FFcfY2Fq1p1Y
I7yuCnFnixzJK22aSl8K62uCCfzvr20dy7+4mf6rm9kGicBazgNNhHnIJjKDEP7+nf8O13ltRFxz
Eha9YiR0RXKdu/O+zsOd341njp73JcI0S1QnbZltMa7H5wc/jqK895EICWDtsDh4ybhJ9GeRwKUs
5Tn9ppMggpWabErzGCas3OldvVqVAGwKQbFBJqiNRnjEDSpsMdSyMXUL0kPrdTsZPaTBl9Stdijk
DtWc3pfzdEghHGfxtaSdXxCz2vufg0BtWn9fxJg/LNOjmtQtqdHgBPKNu/I30+O1h/Kc+lFYY8l/
FFkJDJJtJgyDCXujl/sHg/3fv07/ET6V1y9Pr/3Xf/Lvr2U1N3EYda/++a/L+GtTtuX37j/XX/vf
l/38S/+6+jIgfS9fv+anX+Gd//jk7Zfuy0//QFkWd/NN/9TMtyjSs+757bnG9ZX/1//8t6fnd3k/
V0//9Y+vZV9067tholn844//OvuGcmPNwvr3H9//j/+8+pLze2fFt7J4auMvf/mdpy9tx68r8U9b
+FI6nocjqrMesMan9X9895+OrRzbk0bBk1MrLb0omy76r3+4/9SeLVmcfWUIFXZdFtK27Nf/soT9
T992FYE0wvEd45DC/D8X99MD+vOB/VvR59dlXHToUOSrtrPWjuMKyRt5Rnqe57ivtuBcCrtw60Rf
qkTOLX6Mlt/02CXODXTRUofs9yUdKeZNpYi26+NedljTjA6E0Vzpdjc7paXPnWAYaL13kLKAgr2Q
SB41DwRcthqBtuVhgbqaQ9kE5EUqeIyWto22qdOGj0lA/vrJ2LYuMs1yyldjtbypzZknR/j2y67D
SsP63PulXT0a2lbNjsQ7xzkZ42g1G5g96roJkDq6y5Y+QIPvOZLGlfZow27W778cYtH32fv1e9gn
lsZS1cHr3yq8u9ALkvtgTW96rEZTlMvl0KUiP4ZTmXGAxYfaukv8FFeHHC/am95PqiDZKaiyvMaV
fkh+lu00+BYV42DneEklti5xohSFxhisgqJwiZlIb925sueUEE8TEl+7ttdfSWM958cm8wubVJYk
QaAZWJFyHkaTjOUNl8lPdJ2RJpqqmg6xShsq3sbh1z+NnVd5+DeZUN0FXeQ/9K2FTXeqqyFuUEYb
F9s70ydpxAEyHfsniTy0pP4sBH5XsiLf68xoKYmqZB+yd7aV2OEO4DedbiRqyfoxqju8XuSs0uoy
GDOR7od4CcTHvnHDj7XKUlzn7FZ1hw5r3BZt6OS2p4Ht2kxbp8jBb/kHujNHJ0dtwnk8i0fsqO7z
fM7Gd9ayJMkTySC2ulxEW0BHbmQ57dOWW/dQW/Fo3Y2B0vVj4SqBy3SSFbj2ljzJ42iWsD0Z+yrJ
T8k2GQN6REF9H4VllJ9lg8QSpkwrKz2N0tRJOSqXsVt8kqLHQ0vabuVeuXY9909ZXPGsC0w70m/S
blpMYnqlki/c52i5aSPdPT/Y1gZaySrPqPse7v6IAVidZ+1Do8Je4zpRzAy0lJqfAjPVNp31PKkW
5x3tAj86FE7gQweYfePvw7iLOJ1FNHKzE8Esz4+Zh1UrwchRK7elE2XRddhm3LyhKOFewwTBiqab
jP9uBk4tjmnoBwPnOKMvYhtjxY/2sPq0OX6R+Yc+0xLZsZV2TCgvsbozXbvQ86PZ4tsOXsLnDTzt
7rbyXESHRUvpsbUI//uIxTvWzoUa/FNRSS+6tMuxdPbEZEbVIXLHQVyMKXyJvegWHjNKOv6M4ypf
7iGUderbbKPKnhrlppcvF120C8O31xLDVxNN/B0v0cW+93oHz6YxozWnNFqzm0DYPAWbU4WF2xSB
ppuBliU3brCX/kk8j8jQ6cfiuAQmqB/KJk2mm7nI4mCH2WVqHQozzvqc0KDR+tymUfytzLDCwUko
VMltEWaBjE56NwYKPtEFjdRjaA28BR/luGdzPVTY2tsW/cWokpgjVjKdTqSI0wnU1pnBdoNZZjhk
p6FNB30sacdCyDHhWanjZLl/+abpBBZ706tU1o8VNsmMfy06+7ycO3uXh0lrfx7wRnYuhOWO4x43
TW4Vxwi+ewCYlR8TbLHhxBQqkHs/VNwwb1ad/WnqwHeb0MfhzrV1eywC5aRHE2fYJ5myYCXyqjDq
z+Kwl5yHZVeCc2aq89+XYVOsXqUD5Kg6lMMNpBsMa9pcI3ruXJeBJ8RiuDvtHGJ+wZneo0aYYLLs
l54F+dQKFsEMjCtGUW+lVcDEH9J9QD+yPEl6a+GwPvbflsopo9u4LpPlvB9slLTN4NTtweeYf4IN
XS33I65FgM8ZE/JS+ItV384qjKMv/SIjsSeYLwz4TEd8CeMqA+mK0qaYbrKEb3VWTCVj2Zpy1lE1
+jOTB52IO52r0Y37c8QwUcF7j6vlTQFclGbIqWfBQizm2oru6dFN+pRzQjFdDSZIsIAaLINL/8mi
+jC8TpqhHy5cj3DAETMzh7ZdhnPdAM0wb4sVLdYixw8xtdwLWspS7+M+4/kMlp4oryfHhV1imUlC
HJihDp6MqWQViE3Hn2Fmxazvs5ydet+2Ie4wDEntg9q0LWh1rCykGXDgXl5ez6PCs/J5fs0NQa9H
MQZZdkf2WqePL/OuYwGcDyYQMX5zaGP8m6KqDdiAdLvlQ1I7YARVVnX91Tw1qX3TZwWmrakManlR
tjHvxwoCQyI9CYIOlvC28mNmaegh7LO2cNcH78bv/bB/oGYy+bsFtkF6aY8e0KOgN+SBYEkVB4dI
DZ5BkGRqns/L5B/SamDrK5/fsV4qBubL39uuGqy7mV2dLTWVEE+XuMSxKy51Wl0ImG3R5ctylT1v
fJnvpQuOmus0CYeALXjSnEnmU7yH1wk9peTogD+3pu5wO8LYD3fmH0q5P6qlH6sj8XOD2PiOQxMA
doUtlXLNX6L68GVQhcmd/jzEoDnaTsj3NR4cIe2BqBZ+sxvipCc6M7bhN/kiT6uz2hXuLZNYPgwO
wvVt2knZ4gPlcgffuLr12PznCcrTmOcY6dsCmwDIo+K1/KSvHG1LHYAMi3AKcBNIVA4OzF0CUtXE
jJZWHZARmScdvlUTusCTsZi66NSLR4wnSq/0u+3SKMbG76/MeRbU/Hlp2EUqV0ntGtf1PVfYr6nR
xRIGWZLiZRW1QSz3kT1W6YcsJNTmViFbWM5L5a4uvjj/4iedpUypKCLy0z3Bwkjdx3bTyC2mPGm8
I0cNiaWFAzK8Kjq1WbOpU82OS3ZIbghbNiVszirxsdJuRkxBljnoCXtvVNc/Vo6CGWYlXQ7+08Pi
IO4gi8+ZdcudKln9k8F8wzsQIYWbXcXSz3ezX9Y4iqW3U7x8cofVzIkdasOy0dGIcjdF516JsvyY
LSutXlsYsYpTJ41OS/hkrECbyaTk+K5ooFd3V1lt3fQVNVVKb6tFttd1s7vJQ//GnhLvUvaYwuY+
Nj+VVgNmSHN6Llz/dFx6ggT6mLL+kNiinXbIDW+DwKDgxqiERirWXW4xBZvCGQtoWulwA1h5tuTD
WVHoz7oa7yFsTXiY4AND4NStwDPLcj1zAoeNY77WoLEaIqCtsA+NhG6fXGFIcx1DN9bb0VnC6ywo
hu6rbUo3uYoAn9vNS6knQs/r7vKqvmqK9FTP2j0UU3Y5GXNtII2G0roEYn4X2vAtY2nV+6qaH/sm
PeoJfmXsYwQ6+V/aQjc3NcKevduoeCuTUZ24PZY+oaSHG81g0HxcdSLgU9n1SMqSY28HmV5HQ3Nn
LTGuxuU3OQOXh7VpT7pMvm8iSGmCg4seIxrJ4Tms9GsrgJyns/7cEdjHT0PyNZKwI2tCDLIE3pPf
AJa39RUbOl6ihHzNqbkOp/mztvQdCuH2WJmBoL5w8TYU8fI+7dsnD1r+opW3m8PVnjlz7z2//W63
GWSiqP8Whs0HR/aAs9KqMLgcvzvBcqMN9L4Afxa55Dj0+jvg4uCuiimkrfmT6ehwVxV0mDpdzkd3
cbZJXQ/dzvIxC9y3Azv+ZqyFdcJCeCUCb28n0Olc+5vUznBB7YZpcZJgT9iNl6j9T3OVXEY4SJ8k
bbBsTYflZu6St9Ea8yVR4mnJqps6lXduGnyaR+4SPpUBTtaE2O/I/SNTJnc3tkUQFT2SnlViVHX8
SDvKiRnkTUm6TSuXdl+35UJFpDTFMDk3XXBR1taEGSyuHeZd1gQ4NJEBEV9A42oxEBfsl9s4EAJ3
G7a4nZWnyTdaIjCimtDt4pHSeLWApdXYfTZJnlzm4YJ7sxd0OngDFXnlibAu8drjkC6EbxxWevka
D6UH4Cs1OOce7t0sKgLVxbmPqzk0GnAOSCiLj0t77rErm7bGtTtadNCdyTzxzFmR1eWHZiayY4/b
jGMdc8vq3DMPn9b8uHhzZraTKzv6F9kypDeJU1fpXZZ5qz1REIdvCFHAEn7eEByODMp1WAq0Us5r
TeiI724TVXN5HnKUWq5SZ1qSsxEfNSZ4Lb75IaS3TZinozz0lXSZqVXnDbdvLf4/XYXxPJv9wNfC
BVMQRrwmjbFkiKrvSIZI44EAlEQAzZ+jpsctDCv8OTrUdihRH88af30c4iynfly4pyGu57HjHEYY
e8Ep5EYXZExPkbm1VNF/oq/V0RUbLInKkq2u21vok9PLYZmwURQUZLR4/EqPV4hYYRS+8a1+ltmv
38rYErCA7BbwA/Y2vvUPrQobSmhnPKJTYLxTPS+JC3Eob4LE3gr2uvphjKz1SDTHU3Q7JFlikCpX
IviSZEsSQmlJM0uQzaCFrw/5HAsy6fRE2d+ZkdIgej70GcRmT7Ofka+EvSD63os5bqjPPBKReE2F
edvtABW6PohlWUj6sHoRfqyQt7bvqLsHmPWKAfjGdxcrJPvnbs53p7iwyXChISGkEq9NWbrFK4UY
YG4squBQmqZUSjhNzSgqlNvBasIzFdpIYDzGlDAp56yxHRyIxnNp8Fz4/aP4y5PQnqekzcCi7jH+
awAZv2a/hj7ncDzq7fJeSgnb1coUcRS2CxhwGmVdEp2leWINtC81tnm/v4AVAfz5fmhfKMAyW3Nf
XOqbn8cCrcM25ZSGiGc2of40o1hIMN9jaW4gh0WYXE9BXT0sTklvBWfBvLt8GexxEtnW+YL+qhzf
uCt/vSgDGsgoRX1gPOW/HqBJDhhlRBPvX/ADOBoMhJd1K0pKho/nFgxQUeVd+DUoWLNO6qVb6u9g
ly0uVwBQHFPeuFOvCmjPM4CfRrABYcytndcRe501x4kQabxvgKG7r9hvFc23OhrX4yTK8XAfNhxs
NtINHPs6kINJDqjFZHGRF5mNKxgxJkTHqp4Lb1ICON7obv51ZBvH1Z6GGspC5TjPB4AfZrUYBJ6x
U5ju7dwn1qQzxdKCIJUFBrUmdKGher522vfuLF1k42HaeQRLUJmjRXYn06dv3LDn7ebPqeZp15cu
Jb0jsOvzPYDen4dWhUoABnjKIilCM9xi2ob1sV16odzFsizxKA/tnJUuZPMm6CS0CmcftSmPF4M1
Odx6JYfV84STCjbGZdwYYEYAB3VwW8EECZuINC/l1oAUYeJnwYlx6RVd9JEr8NruwrbCuC3DrrHR
A69X3dxhBMlmj7flKLNgV+QTq3ZTZJZ1ZtI2TK960XM28qQNkbp3dOfchQRQuW+cKeRzV/XHW6M5
R3AQA692XGY9wPdPK/DSGkvJKIVa2lXRcu9U2GTs2WqsjyjUGFC1l4GV1aOK1MGp4iS8ohDnJ/aM
hyr8W1itl/0Y5wFFKsSL66KWut1SPHeXxeBXMcqGsobIqqZoNQngEEFYzOQtZHA+wzluIEf30AcT
S3TrhO3jsPSK2A438G5esIlyqagS1DNmF4+Cz1tij7ppUrM73wZLh4Uqfw3bnUvuF/k6MadjNXpc
XtoHoDFk0vD30vKB1breZwKn3Kf2tOgqHhiYCj9RQZVPj05rj4M6QYxXhJx74rSHzTc47CdmqlfT
hqkDLJnZSpMN+0+XPoh8bOtLoSfeoxpbYnAg5g92/VhzzOQjohGsoSvGeLnHNJ/+XG4HrXeVCQO4
OwHRES1WDiBDLB0UNy8f08WKy2O5pS4ir9QC4skxkeQ0VxoQUnsi0uWh4+RZvpvDnF6nj6qsJbEk
54FpHa7freqjCBj9GfHyI3+1JX7eYstumfonGiJcV1+6dfuAgRe/NlYRQFvyjMBkUUQtZrNp43w8
R4idji+fvFRVgg4qUigjyV55xqZfYLKX4dpbPl/LsHO357kXVHW6mS0FTZVdu3PEfugMZ9LR1NzR
yln4epipc2lCDhFYdxrP3Wn2jPj5WV3QUPOKMbqh/DY07zwfVgm6DXJecGpV3TS8y8Kurm4Gp0hq
TB+1r7A5nU3HPJPlOpgdIgFIWHOl4JAaptPifM9Flc0kSkXabCMD1HymAzL1dmZxKXtq1+Nx2inO
PO12MmVmPlZuENCzoStJFoxlDbQTqiIbtjz9Xl9IS+rnYHnfa4kxGTJnOMHoGXivTGueQ1oHUMDB
9lfgsS+rFrOYdWIPquAnQZQucLzzYUWZ6Zw8xJaU3WPkGfeT6tukP886ITmnLwsPpHZm3gu3ay63
9anbz7SIV9BmKajH934uCgb42EYc9LzJkcttrU0DaSmL83FXaAeEinrdLw428gu2Matrgb3LmYS/
HQcSZnWrZyaMqfLqIZzG6gCvwI6uX0YL+g4itiiIqq92lsfNu67uxmCfOHMw3BXZmLcPyvImYMQ8
SyRdm4DvclwmJ2iY/pDa091g2cL6ViTk8KROk8b3WAPY7JiVPWInbwUQbMdAJ2QHjSNxIEJafXFu
BhyOiR/JG0I+PYP0o6DsTzZ/rJCDI3l62iUjktZx1OWHygmN834KUuZE9Yx0TUWTMhvaOuI+YZ3A
6mGCZp0gL2OYLg5fPhxHvnyEtzxbdl8nsbrPhduCugZkdTbxenqhZpzfEyPPC8Ms5JS7cT056y3x
BdkHvcxDeCPGcYDiK1MG7KOx9TRvGCWu+i56j8sGG3SxMSpmqnedQTpvPb87y0EWGSfPiy2twszl
vrpmU3gNEN3LzVMxO/wmjkIxsTbUILulail+/XBYweaJgEZOqQtij2Co4/nSpC6LVTNXMrhylmky
N+MEjg7dQuHSNQXslhHkY7+cPnMoIGGJJj6t1I/585plGhf+LbHX+UBU2qhZcTTpSMuV5H0l+6JT
LfcviDypUSwmcd8L7xKEt/w619opL20wEJeXe/02CMSEn3gp1tE6Og1ZNpXysXrepGJAyaeZDi7m
2ZbEMLoSaatWq9h2hi6TdaysYZPhLsg5rLcvTNpYHoBDX097egO63Wsdz8WxkiYvD/7cIZHGVDRa
HctjXCCa2hnWIFclm+3LmpP16H2eLFfyNF6af4HRgX3pxnUD+1iZudy7bAWfOd/OuMNnvb+gmMxz
gYyQRsJ06KEooyRjjUWD1ix5fWg8IOGTqSPCYp8OInH2iqTVZlt6dqnQUgJhbSeQCnnofG/hbilM
Ccn4qIp8uFBES8R7qZgLkN8DdjggDUaqcJKkP3NUDXVijus1Tw+T/Qpw3Jpme29TIWOEqngq+SaQ
jSw+Di17I2y9snnIZUIzWLiDBdY1MnhW+HsYaIZ2ybTp59BlxCdDhfCG5kBxAnK4TtoEoe9uqG36
2lQr62qg44JtknH8vE3yB+cZURJAU+TOo+fP6zRa1/jpBlRQlh/j2HL7/WLJnGk0mt7FSDgbPMvc
ZG2vguJqKjpalXYeLeU1XYfa3PovzyJY1r0sFR4bXl1CZp9PPRB+Og5OblLvu0E3umCu3mX1fJc8
r6yRQBO4iUiyJPZoFu2CjLFmJMjT6XlbdULBuvNSpryUEO7zcv/SABvxoebqWcjtq2CZu+EmTFm8
TvPaTdXtwLap9rXXNG9gzPLnow4Ys6MdzXbkgzSzi74GcmVos2oRCo3n+trO82uzDnLa0WbDs8a2
sQbaJRlAJO2Mx/asqo3SipwNd+gjaxcPKUFFXV7ijJy6KgLmm3Ihj2qoWNmi1DCOyj4W3Y7ILcKs
4sChMSf6gX1exV29J59l3vlBU5ltkS+iPF1KXL8I9nC87HQIKPDoBq+b9OxP7ATP0Axxjexbvz/J
qJ/PwNwI5DG2lLbtYb3BaXi9UT+cFJJKFODMVnhhLV7WXJE7U4QXiG3xnecOkGQT5K43fHbVQNtq
SKJ1d8G5NrG+1UVtFSeZhRcdJuhN6t5YnOHp+TZ6vaPPR/ssq6oYa+coIcPGmZC8Hgqq4XLV9t31
uizdh6BjVbcdl8w9nS8BkuZBOWYXZ0pZ+3yoIgzGF+HTCjGWSc8SVCrJaavK+ZPtKTs8xUTJcghU
7a8H0ZrxrHMtHAytqWASV+SRQVGYSWSBYO29efeeHWF+rN25e55NzU43wIW68ppJXnlsjLojC1TX
PsWLitGKXzBxm/RMTDqmx9n7t9AdPLF1mC7v6w42zaZgpygvMCQvDrMRwn0rVv4V0//5ofoosDwt
taa94716qOnsugBhBrWPhab0e2uDdW+KsoTiMlM4QPHKkr57pAechTeFVWlaqphYvJf9xD1SoenJ
5zNBarpLngzG6f240N/0arczzRtHQ/3zWXq9WJdalwpwPf2Iv+BqQzwNaTOn9cWI9Cq5b+E8Ghp5
Q0HSVTiaVF9UleayXtrvLweHZZ0V2XOR89Jb+5/D2lp/pxSHUNuem7vhrNZl/GUNeu7HWGgQSMCh
Adbs5Ryl2RX8EqQ2wzgFAQbuMdkI0g9r/B8yfLk3uQJo3CPydqxN2YrzHkJASp5c2Q9nLldXXbTs
uNGpnY9RDzmzHOan0a7T8YTiXT4V9IX67eJ47NV20AQXHM6olSMr47oCv4PFh4+PRZJwQWIWoQsL
nL5l8lcpwEJuxCa01ZoGWIyrA4NlonQTxHmbneIlkCJq94sIp0aFonRImIQnKows+xL9MzgVMSQ4
Dl64o4ME/+XIRneUexMnLqeA368kv8AcJFAND1EqDu/qNSYSp8pygpQuOnIE7VwZ20TMxrHPynf1
ODv5TtmyhnL/3HSteYneO6WihsYNcd2o3ricn4cV4B7EL9a1lYYmzYqE/LywNSWMJOqdZB97RNHR
zwBCPq3GQl7S22sQyML+aCs6H1lgWPRBeupH/XIECQRX1YeSsfTSoV08BeHpjQt8vfKy9yjPhejm
sA0BKL9iqAVjofshX+bTSNfo88Fc0R0UbdDEtz14Lc7wMayLS2JOMDHMkka0x0Fn8VllYg/O5++v
5jXEvm6EjjKsGEJz47Tz893SAQsGUuDplBaq1ew4iQ3kFsvWc06dVoorK89oAc3FKOdDDNhbEL2i
eqrI31+Gs+JAPy6oLlAII8MYgVxVg139fB19hVN2HtbuKeHN1nc7MBOiY7fK3zljWLI3zFY/73Xv
RsU7iZUPengnKguyjBt/ypZj93zMC+yWB0grdj1lPG+aZqqo4pMkpkwO2kVe9bqa+8uA0qW9ama3
L+5y48habiHJuvOVP1d19QhNpajeguZeaYPW0gO+go04SAFnAvauj+KHHVe7hBLkXjae9wiELkZf
euq6WmpD58AaZ7xenCEjtzCMZsw8AF27/pOYm1A6/03YeS3HjUNp+IlQBSaQvO2obmXJcrph2TM2
mHN++v3YdO2O21vWxXiS5WaTIHDOf/5w8GHzmK8M7kvzZmWSQW6kfsJWxv/iO1CcPyIOsdWbJdFf
H3pK6scO50kCcMZhbm4sn6IL5lpFpThreLOPK5DRG33d3Y2uQkw9DDmAK7Eg1fJOrsiIPVToESvS
Xv3bjir1c+uOUIYaYSbTIRF1LLd6iqv+nyLNVXUmMKXPN4W3gPqZS449pZbFhFp5+uAVjs7fMGrE
AX0qJhK6o1Dm079tKUcT15lgEhDJy2Rm46tTYZ3W/ov2m5LdrRzAjXWw0IwWzWV1qTUarEZ+Cj/2
429e5GKztO7RySA5/ZVTVvPeNpw6OqMvwwlW5saY7dQ8u9MxhLPC90w7CEfbKZ/JsBe2ExHlqCvD
PPRclzyh8hGIVUyRnL2xnMRhxbB4gXv/NnJdjGR/kY8E9ZF7LEQWhBg7OQl/tMUwqj9bSFHVRxCB
QT+YUAzAYwxFQJQHgQxHIxlrxMMwHPJNXJipvTctHwK1p6eUkJwC1ThZqEaFTtepMwP6TzTV0KNE
etPHNi4WrV/OOK64OQIs5TGkga+BqBZlapCSwCoQN1HHCOxlL5AfFI983s1wrZ79LM5awiCVVZxL
wJxiY9PMPU9Vncc35dzm2U0xNSECahIZE7jjrW8dpcd+jtLay8oHzwgi7IYkIotpMIjfRhDBETM4
+BM/B/Uw4s+Dl1N+X5hjnn6NZqeLXuPSQaqbZyC/j6MLjvTONvL7LGV5xzz6eYseiY1/edt+f8da
9HWME/3+HOgcdVtaNNWzI7X7QVx4nKK0MWkZkzYVXzDsqBCc40g68kwoV/cE/Q0k/5UwnHa0UgYC
NXeGOghkzOLMswwjptyuiZ6V41Q8qWWidVrbnNKUPSmBJc4QQZyrZ3sQzoFNtCBalo97C7oKsK32
Chbm37/yclr8d+P0fMMx+YVZL/Rr174q+TK94Lqqd07FKMYvkZyTAVzCYERakgCP060WgB5QwNrm
298/2bm+2Xwq7aHpgGFLj8Hz1Ud75oxGHVb3CfoJg2yjUZUJUyf4B7Qe5XwLZ/V7laQoxBLhem8w
jvRLYEH23cSgG8ZWBzFpKaVVEiQ5NZjjFn1h9qga+Q/4LRX2E4kMboey3PexKMtwq4Dpg7tWDc8g
vrPG0NJb9hIrOje2m2Lk37FpGtts6IfiXod9OLzEwu5fVOGi8nXBz+pdKFX7qvveg6bidHAQsVK3
7uEXds99UPnf2qSR0cnsJ+cw1jIHrslNG4c4kIt0l4QFiFosh6Ddx26dfVDESvZbRsf4s9VTl+FV
FjrV/RBwVJ89+IVbxo9L7zerqMbvaAzIl9eOXZzhH/ffvdTvTm5d1l///miMPw4bnofvG4oVAeHe
ta6LDCbOWuiWnGysZximSBrqZgl8AVOcrGzR3Y2avr3MIVNitOK2i9bSBsJjeIat/mRX1mOZasLy
itAg5SyORmTlCjoGpB4jC5wb0y8dQtwZIhQ3ZGk+2ilM+HOsax2T4VhDaM6rURafoLP7hBQVQLmD
BCd4cOh8AuYavgTKrY36k9Pnil5S8WwT0l3T9G1qpMrOZu535Z1l9m96rPQXh2lytaGfTudPzNhZ
LxfR2l2rQnxk+4wl6M9hb2x7GTYtwUup29/kPkfgBsp3/NoSeeRvFVCTR/yXXFTykl4BcIsLjNta
ZUTSe8hSvcTnAiGNmjm8EUik2KDJCilWRJqnFiGpauRYWbDP7EY5HzVNUvDQtwGAtxFTqZxCI+/h
hXiSfL6uy6R50Iv9QJBEc7sfNFvLbV2NBHINlWQPMjPej1MRYasxzUUR71KREuUatiGvSieqNn4N
TckqAt4M4XpOAioRCU+IbsjqCv/xzCx+yCeiN55qP51NCu4lFXKGI3RSUZA+G+S48vSt2gbGmjOP
KSBjkH8TVVMo5VPjD5iHef68kxKE6tlIPIqmdZoB1uhFkBpimN/watz6lFljqu/XEUleqbm6U5ZT
/5oSaZUy1JxU6lTfKT07eOTmjL1J4Jc/LTPRYp92Rt8gFYvFDSRM1T42Lhntudup4VA0ga1xQc+L
6aT6dHgSMf3MNuoVTu34fBFAF7R5R7jZxJZ4X4yR2FneSGCkFNX01uZCs7eYHXZY771PV7sslBlr
OVMufAHSJK/OFQZxaCwgvsNywrEen+mx6f2nlDP+Gdtyxh4DikyXBJLiW2jy3hOpGpucQm05ON+H
voTytE18pAxHBA5oMP5+eRcX6v8eAj6nHexJ3nm4MrAIrnqeoTXSIQEgOVtZZO0zr5X5rTeYOGa4
omnqw1QEoBSt6c7NprFIh6oh6bubVGEEtZ/qwPHvtK198478p3I8JWQuhqcmdw00XVEXWGpv1/Qt
92R5Awdu0stIjHnAPN/NpjXYB83qdz9MSdAF+79/t/+HBwBVlUYJsIVJ6R88AM5Xwduap8eka/OK
UPeFTINLp3zM46hBzeMNXnMm7ZO1vJKN/V6ZyOX8PngxCgy8b/9+RVdk0KXDZJANMcHA2mxhhV7d
bTfoQgaRYXWcatdN9j6qaOKv7WZxh5UkRgfVzGaL5FTfIQC3oVVcIAkLFDQ92qTS+hqSZZYeSFmb
wg2sMMEwp27AOhYuE3OJOBL70WsN9wRiCw4+xVIe89LAdER7oyVvSntUZAUmLSrHRGZFfSTSODzU
Oq3fM+y9egCM8F1a1UuzyiNAW3XVr2YkkSrhy/no1aGNvITkjGQfVUZKbenSU3xFPkRJjpGFV8B8
sGz3pbULMR9kaOPw4zKue6fyUH90i+7CWnJ4HW0YGX+Al3UlyzJsYhczmZi7tvauEkcA/RSAaiVv
RZrFGKr1Q2nLfV8SyXfG9A3T1Qj3uw5bfuuGDbgH7So8AWsggDcWHPrSgNrl9BUkMkrgpTlnPyW2
r9JdNL6tbJwxHzW0es+kAcJshsHJzTzTwGxwomRI6tfjAHkG/hb/yaVxhkjN2KlmUL5wntYP0uHC
9Gq7iI+ogwbiNdRWfs86hFbYfKpzm3muOg/QkRi4m1OLNWESSvJVaaX6F0T7E/ghbiEaf9XLD7jw
kxlvNh3WXE7QBNYdKgGM3woz9jj14zCAXFs2VXk/p5GINiswKgL42DfoylvzcQz6hW4ksnB8mzq9
8MIIBAn0LR5mcXBXQsSElm3BrTykfggv450X63c99eXFAhWDameyxQIFLAXnfzrk2GyGcUC4cyRf
PMNj4jJpzcyY2URI7G9xinOBP9A6c1fSS0ecC5dZbw/pn4lP1RXI6EpSpneZzzmwN2RAAGBhDvNN
M1aKNsidONr8rPAxBc0UBmZC5IpkeULp1VFXrYv8lcM2m09lIuzs34I+on/ne16Kr//brvmeANT2
wrrzFYwv6S/L+z/f0460hgyAHUqrtF++2Dqwurt6lpij5BhMJ9jAKz/A7aex2q8sj4i0Wmsq04eJ
cWD6YazNKf5W1V2GASYqKqBZDBmWSNK6Kj4KzXc+dlmXVu9c9x8gja+4YLVcM8UlzNqrUzDOLXuy
Cye91eHIvU9DkxW9SjiUzn0iYzthRAyDS+nCqwhKVHcwUYzux2Dr5WHNPhaqtnLyf4YqU8ZxbGqA
mby3mQEnrYH2qI+NRc249vrSTBZwHTTf2/tlLYPbLiqgLmS4vNKGWg0f//cleN3SAM05NDKgNAxG
PKhevz+ZEPWZAsbsIY4YoUDAZqfPYc85cySsHGqczsPauHGzzrJPuc1k6Obvn28sZ8f/LQ0KC5du
DsqbyWlnKvf6FjMTyAJuMqkFlc1r5oYBb6pDyRFsStZjQLRD1jGN7wCS8fnFuoVUHcd/LGcRJs/s
GGxgsDQB7bvLZvbO5S1P+OryYCiC8wGtMjW6PvqCoIZnYxni3F8exDqwWl8eCe+qeG1FqU+iD+Jh
B6OB9iFzZPyw0uzhZDEEDWY7O2cUyOOd5UCg309TNBs3nsxj8iUYvcvzlBQcMeuz/vsXsK7BV99d
OI6GZ8AChEJxzSocp9EbhNmFt5Z20nTXmELju2Qu8s4slcZwqMuUoNFyYHh7crAuavuNbQ9YnHlF
2vy7kgV0mvQ1lnZpcM6SonaecItnr1yLXyEQHb2ucwnaUVxzg6yFzx8JMtGPdhuzgBPqzOxWFJZz
21jRjL1wNkfxIzJhIorX7z2jYOQQaEb3+99vwTVgwNJWDKxYaNRTLnzG35e4mUVeZ3u1w/Qg4/2U
eYljq2EuDSKmQ8sB0PUis591ORrN8e+f/cfy8Q1ALl9x5xew63r5dMg1qrl2BdrAwh5+tlGdto+p
ryUnpsXCbrZNMvJSRToisCdM+bVBQTNHzjsOUH9Myjy2MAoIw10KOYW+9Pe7QA/ilmLISQtV+LKX
hpWkZ5S08YeGRZC+uTYySWY6Q7if/TyKbtBcauOBy4EiaZZxlL+s96o0+th8oWoaHm2/g5f49xt2
vR8xzGCawWzMhKoN5/Sq1FSOn5lWGuZnm4wNbpJz+Qwjrv1oH5lWlBEOnubTY1tXqie70WFw8Pcr
uKp22ZEYlNFcmAbgkv0nwGQNISm6bEpnK+55KwPEdFBJotaEUeXHccAYSsV19LzC7uuYzrqIv1eh
eXkhEcqxInq2tLElj+XY6hcYJ42+LdoptD5owP+CQ6zIun0XqKk7wFhtyi/2aOChW2Tx3H/u3cQq
QG8GRtaIHN10P7gD7R5I01i8s0x/r0MuXxn18lJZwhCAkn21OOCog+gw/T37U+z32C+BAN3j/OoP
b7aJ18Y7b6T5+6a0jANdi9LaMaiOmYFcDz8Q+86GA4WeGnWRSidCcuxlEt7VPZ+HjB31QxWdp9HH
rqmsOxIgVZAa3qlscSokRXyhOs4mupMHCCUe4n2D97usAhAehZ0gedypptLAH7UTxU/Ep7h8mmxC
zPT/vlpYnFcnhIcFz9Ig0RyhNHSv/RcaPqIf8yhgurmw5WbDiPO7CtPp+K4bE5hqfupl6GFXscMq
p6558eaPI5I1/oc11IvK1GJsfT9Opuw+VgDqFLbajKi7VezBNchdj2kRIdNwvB5wIFsktCK1Ghh7
K9NovkhNHbcp1SkdtGE/rGuyubCu191ZZArt5ipNtmlwFqdNuOiRTSR5qvsfZQg56AW7Aqv7UvR2
15+zPqvivZzpPzd9n1J5roh40QwQdXSgB9T5KsuWs4OJK+pSaxYTX9bp/Yag9IXHkZbZcrXdPE/2
k4FCqfqntkPZ3Us2F+iOgZWCJXolS05BpAOqY2m0zdfEc0XxSHkSweAE+Otfgrq2va8JsiTglxmy
+nHl3q718cpPLfNBLQYOeUeL1i02T7dAE1z4L3LthUMfuh4kM+0vh5iHpQMULa8Q5QfHV63YZSwC
qq02NsQJH4AQh8o0gFUb4naDFScO/vF+5eJPQarjXQJ9LF4oZXwKLl/U2+sCXVnN9jr0XWv7dda6
XnV8URcXCYNT7PMuLCymfbb5YJZwdPYrHW19WJYTLjYIK+EENLXB7a5zsaqGBWiONxTDnUva4EUW
nqiYjQrBdZpNm8nIgJQgoYx83yRCb3aMh8EHIVwFYWOsXOMpSolWPBgX3sgv9TaeM7ySQCkQmd2+
93Hu51QS0Q+rDPCHyOfJABXyLHMIdqmLcd+4kc4wQ4HJ6xjZL//fSFhQ3dCgcFsoqasIIHNd7mTi
Btx534pJ1tt0ssemorXd0H+0wsFnQnmxVFA1dcVZYthR7EskvuqIS0YCqzVyOtYTAoOBv2E2UfIS
QDJb/m0yDT5qZV9NdUzRvGJ75YVZzY68sHp+FeGIT+1tnQ6Nd9I6C0a5ISEzM9otmRktsUgFWEay
ScLGh43biKQJoa8tsiAzXTTwszNXC18Wem/CxEQV2RevaGPzea2NwlUFL1CM8bvSouIBdIvit9i0
5cgdMvUUyvOI2YVzvwINduouJ43sJje5h8vKFlGE3vITE4iE1wO2mva8rZnexme76sjXCEUZUHIq
U1SHDMI0TkidCag96pYs91a4VXq/Lv9VgaR85pR4YUSl0P+aWWfPL7wwbXpUTTu5Gxvgxt83kZia
54HBcboh9diayF9v04bYjVAPxfdCZ3VM0mTdp5jom93CZ6Wm42qnpFx8MRD+2/WrD0/kJbF0lN2H
IJyb9fVcqeRJ0xkfEyki93sQVjRKQ1Ya5kuId1obbjQEse4Ig2EUmwm+oHVbJbyf28kSs4Wtqzv1
5GculvXc3Gi+6S40R2S5hbcD3++ik3YWwQku8mZxW4XJ1D13OElsoEpg+s15ruZ9Zk0xplmUAuZh
fRca38mPVZonNN+Woo3uXArKDYxEG4ftSxl7YeOoC/K2EmVRunD1ACNdtfVrphYPvwi0yWL04sbk
C0bbhGm8fm28rmfMHePCU24YC5rZNrd8MT9hiIOQH9h+xPYg0ar8rBwvNj6sxLL1zyO3mEMAT4LA
+1JbUx/elgIngue08Iz5uFrXrPXI2ltmac/5uyyVdjz90jt6gLWnOEZKjT9vipDZn005fUEthkuH
33Zz8ObXpm5hJGl9XwGq7hT8N7xmDB9r5tXtpFQWqoUm7eL0aDGBF+grF2+B5YvOHxHE+MVNTjtt
nGUU0MYzBTJboiaXo6NI60TvMOiIl1iRqf/EFuH5p1/v7IW1vf7zSkkNcZIxD15rjtkbz6YKDgDS
Y7TX5eCL87rRpm0y/xxpnks8Nm1vIBEmEt1tUzddt/tFj0qM1LwtMs/0Nv2FEJ9KSFgbCB51R2bB
ZU7sSXux/bFzb6ENx5d5etqbmN14qHjY6YpLf7ROfOfCXNxYdGEqvOX7oL91ygZ/ts10MVjo3YIb
6sYuPx3bM4ciJJflgAROh3op59jHyJO+mlnVpfBR3oAvw8TNz24tGdXi1ctxtLlfZ/4YofBHrC9x
WwzCwz/IbdXNVM6cm37KznjuSwLrCwb3RQ1KmqbQyD8JbXBEr0p7E2MkvkQnM+j3AQLM6N4pHK97
ai8eIghb7PReZdBy271zgZkyL1LcCeJFGeCSU5DIY1wKwmo26/bmOYPPq155TauOK8/11zgcRBcp
iSu5uFW+M0xJ1H7oA/T/m/jCBvt7CWZcg6NLdCKaOVSraK9s57rBawsB1z8u0vO0FB8YeQRsEHaW
ZCEsMaNmf7cCtoVHfGLG7idlCLqoasRCdYCAkS31J+NbwmImDwvZtcvR1vhua+NeXycFtIRezXBS
Kt+xr9W9si4SZSmrPq8GLSNEfkRPUPs7zPaTEtUX3I3nQlvAeRgFdNZpnlyrPuJeBVzQxXC816IA
cjN6nAQblHonlJnpg5v4c7xbTHHCPQFb0GnHEQ7/sRUynQ56NlvzpqjrxtjAmLHyIzzF4GDFSiZH
jG0mlOEFYv9zgT7V541eNB4AU6CrhZKkYWKO1xXVQTZ5MmGnqjg70jGu91g3lc1bnJUBS7pKbSKG
Ui/vj03pdflLrKmczxksuoDI1oYIJoLsfVbVhG0f5ABUcZjrCZcpU6cYcn5cCWzLjBER1uqxtJa1
E20gYqjLLlK2wbKp4g644MRZR12weozkhifsXWeAHu4xM5qbHUYvVXU0JX6ZH/s5p+QYL0Yn1cp7
c9nmjyv4UF3qC4/KDz7cRS+TMiSEP2j7JblIWdRNu3dW7QI7/BdZclivoB6I5em8aK+uOt2ubAWY
dhwcAGLz6KWseHh4t+FI+Vb20qkO9NnB8Lai3+uqTNKGNyluyrp6rFs1je9M0S85rL9dk8FFeY4H
6AmnmEXwO0jQC6/vKGVi6MgxhiQrAAcNRAx7NI31MyqlHDUjR9UPheWHaeJFaMvkUOAHZH6Op2ws
fyqn9vX9irXri7BxcptkQXkgR24LK0kwoau4vb86IsNGtbMfbEZQClcfP+a1fOdWX7e3Dk8P+I4/
AAQEwsxVe9uy8C0BGfvoX2T9yhXll7UorS5tR9uXZXMu3CQyP6/KmZixI6K5C1oLruw9xp5fTucp
ZHh0nEbqjg1RgGzq71zpNV7ElQJ8cDy68DkdqIq/P4A6ZNaFNKk4ZsWcZfuWlgMVqIdTzhcBNyCE
0EqlRnjBXLjHJkIEhvlCL5vnACkoBpS9bdw2GVgYl4efxrFJlck2nJoFOh4cyR5xKKPYjrsRZMNM
nPdbe/NqWXuua6O0x8/GY2H71/ScOjZkLdIiP3VxDQdGiilvsZabJyYsl6lR2mRADJDWe+CdqqwY
KkUYn9g34UwN+G8UafK9kOEpGCMVFp+cSgOihHgwMO66dQb4S5vKj2Z5TAbOeZgsbJLb4TIPWA/z
ivHXZG///mh+d9/0FC0+CIiFaaMNk/EPolVOya+scfHhYnCORVrU9u5ZZUOtzk1No/sW9D4Tpb9/
6NXghE/1gOYhs0j06r4BTv77etBWHNpOHIynDu6/8w2SVVB+ESYV7BmeeYi8ThXilHWFYqwdztI7
NG3U7FGKDs6pD7Oi3TRgOscQw6bsKDvYRogdMcItLDz470WQG+8ZclwvYWwyL+MSS6G2sBBb/H7J
rspMKBGJxtVrwi9qfeWIFKu6veeGEm2QzLNdlbYYAGRzEj5FUMubd54WTLDrdQjgydDU5Aqg1/xx
5xIXGqI1GvLkxBMuhgaDJ38XTm3bMF2GP/ZSAxGpz02ew9HZGJXHBHIdKq2D0MZKG/MxnhHA4tF1
2cfKqAcQWweaq2OUiIKZXQu1IugLPfwy/CzyvKK8yr3Qhw6xTFljY2KRj37H25bLTlWHhcLk76VA
DHZeoZm6Lik4aqidw1tOEyBP0MkJ6UD0ZIHEV235RLOgzFeWjCuOMXhA8Q/CpeGJm9CZT8Ek62C/
XidANp+qvZZJqcGgMDg0VjbqV8zcnGZrWaX8NNqK2rfD5KC4zczI7t6m0RHNfv0KuoE+98YsMY9/
ygQEn9ZJ2ZlztmxqbCxxZBIgdNKN81Tbo0jJnDSibht3YRPei4aJYnPxk9AQ9xksK9pGui5lB0+0
CsaxjOrGpo4geb04yKSfF6AhHcXWSSnAsYDGMao4tsqhNFttF0zS383HssOfYR9jq10f/cQJDZSs
tO1PLCuzxtsyxsmrVhHfWutoxlBuqAu6sHW0ZozCdz6vc2gGFlCmqA0d7w7uRDziLSx6QgyMaOkK
AcUifm6FnuHpgc+LHFbhfiBiUX3mna+ooxah/GPsah3ji+rxZ/t5RWE5R5zrey9IGGOJy5bgdcQM
71vpRNOhabRMt6vdVz5MvMa1wDjncf3Z9ay3+oKGyupM1p8pHR5f2joslPVRWspgr1zrAQilLBe6
36D+7BdQZQ7AF5UixzXQbXFK0sAob4rLXcuE4uIML0IlM4ydFsfEm0NzD4cxi3+2upQxa5Nvv+uA
9amPK0a2RLLgpJiWR4lx0IsM0zTauzYavnuAkDzYe9qM/eNM5qt7jLCaSm45kvLu7Hmqa16NzJXT
B9hK+fhlKOfEISMrxT4qqzDXzyXJL69B2ozitPDoToRm+s9jrB3CX9cHrUeM8w6CjBL3xiLEJaPB
yZlj3NU1vLh7Cz6i9dFK6sT19jywLrwPfbg+p6TtfXC6uZyq+KeqosD5DA/aHE7J3Kv8Hj5kB8iw
kgfmPOa9jyqUOI86jAI0zzliwp3hln67N3MnNW9YAWN9E8AlrI6YcQpspKOcMBvhhTlVLIV2fcMk
R/evdVFze6HJsgKUaAbm1EWY4IDqpFhNEe+3vIspSy3AyxBve4XhtAO3YeaaSHp0/IrJ7y+iRQgY
wuZts4Q+QQ3nVbBsL27fM6q/kPD/W/KxXSwjYNBrIBPAjusTxndKOKY2vUYa+9+ZlAEXekCTN2io
XDRBC9HVUjDskTQ7lTzlzB8+x1Zepxia5YSZImEejCM+tdETdqB4rBWa5fWWM/Udd2M14g28uHtm
dGe8Ny+5aIPkRTRGUm3nEo7psRLIwh+tZX6/Azqau63bG/4/dpW37tGChxZ+IVUEdd0Gg9FcbYqh
7eElVhl5PzCB7WknO98ItiJJcVNbMD5FOJKTNfIhDCMI5WVQeclLmptjtdUs5/xU4sAw3aWjOTI8
noKx3C7TKKAlTaQnOl84lRhpqoe0jsv35EPW1cnk+pxHvuta0CDQDv1xQJIHmrPghHm76rziolPx
WUPI7h5tr9ck1AknSghQW0Sy7LERfHV/SElMTjKKNrT3HqblSZf/Un5hBYtlvYoap3xmhFm/rjRH
fCKpU9xEJswYSI+jbGIhl9+tjrPmvDLash6HvnuriTQuwnM+jlRqjvy2AuCrH7AadD4/ztlI/1cD
6ZivbaoCdZtZsp/eKXcutcF/FiO3BmUV41rmlJCw/vDyqkYHalhCnGVlCZEd8bqwjvPUeKDPII+W
cWOgRzUeV5eNbAgM96Fxw14TbT1J47DOOqzYRmyKu1bJ8MiC7dR8QUvjqTtX+N5Zjlae+VsdM+yg
krL7ajP1Y8W9z73Z2NUpKvFN3lNQ7bLAAHuE+Nnru8mtzLM0ZGve2jobBDfTQZr9XtnyR1PocYJe
po42szi4C78XT3ho4HoIAnQEe+3zD0U5ztarnUiaYyUnnqeYKrwz1qn8Cg2qyop8cpQrlwa7rQZ+
05xilPzcsA2BE7IZplsqZSZmWU2rdRgTbZMw1o8wwlE6JPWHVcZbB1Bl36EO/kE/QGCF6BPeAH9z
KGKvOsraZ1JFaat+qcxmicfVJ1vV5gEOX9nR8Gknv4/CgHCamC3IO4eVOw73vfQ7d+uxey+mPelM
0lfhfChxWyR1za84Xg+uRsTyaFeEv3xM/b7EleQy3JGiTN+Yh8j8a0JHiiZ35pEOEJCKW+wYmV4w
+63DRaiTuNY/eHRY5Q/tSUG878X55e81/J/CY6yJUL4hzzMxUvLU9S0wB6tzk8A4DwJH1tPcJmVx
RIYNY7lKi+TT6KHfIS65HNFyDVNW9xQX5nxfl0PX4fs51x4Sy4v7DQKc7i5jZCA3oZUn3YGIaU0g
aerN+9LxCKuhdYm+wlHnvIAqt8A4F8izplevvjc02fivOojeveOMzuZXt5tftgEfoRtrR2IJQ0Ru
H39Y4IsC88ypLDBxbIGb9mU4Nu1Wt133VaThFPybNK07f56GoW0eSfMqxDtvxB9kTN9yHVBj2BML
25dP/P2NoH9kzCLotZLao4xCtQaHI7MGCrRQFRzejjUK5/MYxiCmYa908aY5oo3vbori5+fqdvT3
J4pt0YIY/GejUtBgac8Z5SFPMqC1X52aTTtO3AOhT8hrvXTaVplR9AaeOjJNSNJdfE1fCD2FMUgz
vtQBa8k3xC4ljX+xWWMH4iGtbcZgWjAQV8CnzjvqWKFhgv8s55pvmKEu+J64Y4QGyS+9V9syqgqt
VmV9SXBkJDI+X2hjyWz1yQmxP+PJlZqRBMB8r2Pc1+1DAccZo9sLhcvv7fJrBElE7dGKJt1uvZZQ
+RQueLBTsfAXFcvsCAwAAWu4w2gm7YdGztqFKrpcVkTL1L8kjJtKMiapFPZeiEH2bnZ82EPDIK32
WfBeN3vU6qwsgKJlhnvhhso55Gpc1yGbwQ2UJX7G4LLO3ubX6BXzGjza18tJEjUFb6rV3DgOQEqn
wFfLHV0L7ZWDOnUhNwBgm84gsd3xZtZ25Q+YVkqn+Eh7OSYvrhgxhJZ5i+fb3lFEE/xcuQ2rJx77
uzvs65kvfGhkK4zPsvPs/GcSLu/S+shWq93awZ4DtSrv1GL00/pnP8aX8dz3Ihg+ZNUYvK2wxgpR
5lhvm49htbgNN9M80ijmEf4cDEGlN9+nvYzSr7LNMHKq7TlmzKWjH6XO3fzJgIFHDpoUn9Fk+P5p
5eNWNm/hm/RDHhaUUr+9dTKThFVsiqEHrjTdFWpxQvYUAshtKe4RZAVYLLWXLmntOQdB44AUsYUd
FiKT/LdNZJ8dfWsgqkqRV14Sw4P2Md9YboVth4W1xskvqqb63posjxfgX3wOMitkXqlbt/zfHjjL
wym7mZNW9h/XzqPnxSB9i9jgBt/xS9cUwyt2Dm7UedGrrlsPfbDESvq+siuG1/j180p/NuOBRmpt
Jy24KRPRDGgCT2nQLsb3A3slGYqfmIOpk5HHZLbOpvmaena1tbrZ3oxuaaK7sl2ysKEitMSBJUSE
JQOOwHXmWz+0KcJtA2K0H0qxqCtKl7qUZMk8EeFtFk3lHRXlvG1NzaNJbKIUSmIC2tRpMThuk/EJ
ywsvwpKt0SfIGXqf+nXw4ETujxnh0yHz6nbfG+NL0g/29yIW1J1V473OeuyQEfnjGQFjcBvqUd6L
yNPY0JA1D8EIEsyczQ/QD8ND1bjdc9lMw1bKacIhQhRk8GJY4t4bTkQ4UUAK71B2eygl4GY56dut
30kMzOfO2JCFF35t4mw+uxFBvhbzsH0+2fW9Ec6hgp5a2p/NPpLf8ZEhlxWO0FZijHHIhQjvy6Gy
b5qqtW4na7SPscGrvOkxUfrY2dN0cqrqQ4LjDB5zONPt8OGKb7E4IbML0xv8PZrgobbtJZMqyHYc
RfZ+FNo81HR6JqGy3dcBUvi2kZP3HFQi/mwjaDpB0DKWmOmq2wYTRmad1cldZRTTY1OLJAHSwgyq
EeM5MeJxH85puMc5ZthVNbyuBU+XN7JmwDH7U2rt4EWS6w2V9x82YQa6NVa2Z2HG3QGKcfMsWjM8
+RYUYpmOBPz15qcqK/SjF5YIkS0E6Gy3d4WIngipIi0XHuc+iCdcvtzInhlKzPlBTog0dmGhaCxp
8bt9jSwkAk14k0iLtviaRQdIpPr7PJDfIwaDAqUYf8ggHbFNhv4Xe/k3IBQ57QYX0OiV7J4QmW7g
fErcXt84BrH0dL/sNtznxt6VYzZv6mZ4mmMDv2WMttCo5ObO1zHRRaDI87GbilbtMfyK6900ZkAW
OcYn2xphywcjM7FqNpPZPxS6tEAXZw+iauRvQwe+edem5E9E7G9zo7CStqgd+zmsb/AQdb+CE2F0
ZmT+jV+IH7UlNamsjtoGbjXd54JwZ1PY4muR2PEbrgfEMfRVewc1Iv4Ui84tYTOY+S2JrCQgj923
rEVzqK3CO+agvjttCa/atG1HFe6y84JWEv5amox1t3MRyJ3r1e5zAYtv2P0PZ2fW3LaWXu2/kup7
dABsjF+l+4IgCVIDJVuSbfkGJQ8H8zzj138PSCcxIZUYn1QqScfnGASwsYf3XetZAZayj9SyfQdz
HU8+Ue2Nb1qKj+yfYD6l7f0ffah9iGLF+5FG5nCvF9jOqYgMXyDUZJIjjN7e5IreF59bOVY/e5ON
8rq3W2PF+IoeTaWzb6iXsutvpI8eldiNR+N2Te5ai3XcvJNMeqs7FdhQCvtMkh2JEoCTVhLOfl/T
IncksXpvJVJ8wOVZuvhXpi8kB+kcMAl+rDpzesKVmVwbie3xdZOUOJqDhplPSm4KwyP8RSrsnWlM
CG0ifVaMckQzo1WWJPyh2TTlX6lv+neNjUpBUcrqKvWNT1pYinvBjiTJwZ1pyDg3OGV6x2rjyUlM
kslLMT5AffWeOaQSjx3i7B5jhWjOOqnvPRQFhI6M/n0wyvdaGVdOm7TVPuoL+GF1o5Czwkm8lnwA
rfCVOydR49rtrDxcF2P3AG4l+CAa46fVjQPzUWfvdU8fdwJF385r4zBYsYqZKCOS4WtsZltYKPVN
H4aao+aD8mKUyqSumrbvHIqhJIganf8oBMY6oecEaTd9qn4q9Uk5+KXcPWV2VD3ZrNQfU+EnYqVh
0TywF6T9q2b19yrJMpfsI3TlfAagsM3YLRQbmrGBr9DSc+HoYTd+HmKd+PShNRKnGHXrUQ0Mf+t5
CGwmphN2WX701fab6fNU4KOYqQzJxi4VnRGFX/dLphFGhmSdqbAJTPbtUr7XsG1trazoH1rDurUo
L+4Fla57gGTNHb2MyCWm1lszuMWdToV4NXRB4RI8QOryVJndTRTq9qc4BO1tV7X6iaYKABagJt9b
Gq17hFP5j7ZuLYgBVQ7tUh2qbWVmmVPIbXhAzac5hjRaJEwDXoFgVKLUCbpmNfUJ23gtfUkrOSUE
E/LjyvJs6UYitnsVdziE6NNErhr0tA3sAarZUHSHFmI/TPvAvs38wP+sNQSz0xOZPrfohJ5jDmRO
aQcTccvp+JUEyrhzqJGZmxjIFAGmArkf0Cvze5+oB2x22XM2ygIgXU/AnlHlNtorH1FW2rbwSDXd
Rn9Em2irRKnyovs++zpPMjZJr0IpAPVSQcOw2lrGXp0ImvmmNNPvg/YuFknzpRzL/EOSmPa4oSoa
+pyp42YbD771AOPR2uRFu8u8XHM9djOfZdomui+6TTKS79pbw3TTKIXtZIqOBy9jYmeZLD6wOtY7
olnGNRW7/CZmL7pqhQ+SVYnTLYtOss1FsrVTAme1ALHYoE/soxuF8h88HJfndJBAaD4qOHSblYcF
6CAVIQrWqe3w5siluYo44rtp2zzrqFjc1tTqPQ1De5PZgaDlRDZCHBTPA1MMhdlxWoe60VAvavT6
SkmHr2BtjVv2FIexZ15AFydtgb7si4DU1bQ02Tqz/XQwGNe7puvTF04y+GOJQvbYnM0soHxjIgza
2jWd3Z4qwZotgLkWhl8/l7mXHMhLkB3qiclt3tXSgXFZsfNphnbVGDgaBsz4rHFqOCMe+vqvUq4y
1zLHiXQw35sxYlQQR6F81/1I/myk0idDjb+2eQvUHDIk5XcEsU9tEvVzJbALNsT1ZC8xBa8dFX7r
gxbnxiOO5RDKfFxtMxQUK98cOBEEeX+HxB/U4mCF373C113bU2AChqhVVtEIccxSMpS6jZEdUCAN
sGhm+KpIWZ+C9kAGgrwayfy6BgtTHxJ4Z9cWCs+PdtMpsBHaRF3FQ2U/IG6txl3UdeGtrPna/Yx1
Qi5eC/ROBtWmPnMyklnYTBj6ldT01YxZy9qJEu/A9nIgxrfSOsUdgdluolYLPyqhUR4KhJ2bsSyf
Q81khi5x2jfgQZ2itOV71RjlD3VuVKS3V+ldBc7wCppuySfCNCIw2D0x2Uy3EZD9Vd35zwqWf7SO
erjWwNUbMFJXhDX7DoELCSN6JOOCY2RdeulW7Yih9XWUXRy8wKxYQFe2TRGBG60nhcT2qGDvGVnT
Az6G9LtiVNJzlsrcALW0a9QU4aMAYJc6c5CnEymcELLO63ct2U9fvGIkTxjP+1ebrvNtr5fdzRTC
dsV6kYHk18ZZdZdSh8uAuThgDeUN+EcD/JrlVy6yTqaz0LuFFMrej5PyUwns4zYdsDzyOiRIz1aK
yz7WAeZ4kc463F916IR+SGXOODXDu14fi69DBu6Fnl/6JVMDnc02+4a47ON7SFhkIAi+FdNCHmij
+qzsTr02xqC4miayVZMmudU5S30ilKu+kiWRrdmlm99KegDIrTz90AUROWpSWL/YYEmeJS1QPT4H
YjizQLaJlPDH1aTzg8tBSPGqQFHSkW9lfhzx3B5qdl3YxyRrb/SWdVO1GO9zodImSKvpWrXqalWE
RNbLyIGukd4gZk80chcixYCbl9nrsc6+y0BQPxqZJlMIU1tvDaZ4XNsIewjugurxpMDiuYpkSVl7
1aRvrcnsNr5UxJi+iEvvp/hLFZoBZsO6uPaZxLKVX2TNulEb3qHo7KdU7ehrhKDtEULrzZUSR8oG
ww0IxWmQi/sJScRjrJo0fUn2cVDvkpWatIG2HaJ2vAOJ0N3IQaW5dMeK9nmKtWntqSWLqBklm7Rh
t4eUt7nSgrwMPsZtqm8nvyvXflp/GkPZco3QBIDXBD+K0m+ekiGNXiBL2esaGbETofBzKJOFe7NP
pQ22LIpno1dgijURA2pmQbLLlBjjZqJdfxVoqHs3lBazRz0ubNQJxzQDBPWsfWpo0I1NO0btR7s2
lfJb2wHZukPZYKfM11JGvW4QgrwzPyuZUbHA8usp24eeW9mxnR1OggQZ3kN638dTKW8LGBwpTm5q
cGvM1D6p5p6Z55t+ioS9iwHz4wUoEiVcN1pI5FDLISl5PLXjTnKaCXKbdB0KcO8kmUaRtSXTcB7x
dTAq8iOKv/xJUeuI7ESpkrIn6uljR6g5rfBNNshW8SntR+mm7jTO1KUd4/qt7JySSoXndXiiekI9
QIR6XiIVmOz9RPyd74aiCYw7yDq2uPJiupt7k7DbHyoPaVPVWIjXOMJC+fqkmTt1Mn2GiuqqlFOz
w8nXG1oxnOO4KInkmn3clI7wuFNjQmbvNVe5yIzc7YPQzx6agTbinVS3/JqTlfhUxTP9weCEEUSD
dNfWTYJQaBB+Btck7wQTeknvbusfm+0s382zPVmVdx2O6fwuj1WYxKo7gK6WUhY8ZKS7X04tu+FY
P5qO4QNDYlGvOVVIBj1gJydV+IpvOpZVbWekI+OglYdRXNlW2Rl3p3atTTdcvUtKFUI+eKJjLEwT
GdK10Vdm+lBMslkhFi2GzeARkqFvZaIfsie9hLGxx08vonVthnTdSayn19scX9HprTdI9L1mVSA0
T7fkuVFqQq8/35MdUZ0LI3l8mT1B0WGGiQ/XIRsbsAdD3fJPqp1BsUgKx7r8mQYUjgq20AMyxxln
uRO+rQdzQgxwNuTG/G0nXUNOTqQOjKudnd2nhuWFEuorlQgeec7hqLIE/EZgredl3UopcqmlavgL
zQ6xKFZu/Vm56lLKBz5co2EtoHJD77jpNAoOt6zp9ffQLMtph6I6NSkr6qK4+kWfYs8sI0i1qTsi
6ksoft8Rf+vJOxrsVuD2RFHW2/dv4jXQkbr+EYwpDDzC9tL601JvSNMhFVdsdjiOjnZPXtLJOXF0
xTs+GHZr1wqzDRzdthqQfJ5avJwwjyfC+8mfIHCXKXNEqVZ+0kapsraynEmrk459OMIsUhYxG+AG
RiGwPxwwiYxFK7U6kVjZ5crDNRRQZfxMKZWjXowhEq1lEUdG96BaUvjoUa0UqxNxnSBPRJaR2dHC
7vgcQpc8UT+9iWWKgNiCvBnjeuoahWwJI4AlswKdIvTcWaJvwlIDmPtHUBO6x6E3k5M7CVnag9qO
9nNptEqzrtkCXI0k5x4UO8vyvxTI9/DDKKd9h9E7+Zu0nJg1g2OoqAEcf8SDDnnZJRiyutHjdqQV
PcKG3UGftcevOKCmL++/QqAai0o+PSmGIOph2dQRCy0VVo0oixr8JHlNqoRvBvQyqr6TcelEsY+r
mVOBgWzKvpumXfhbpUVDdRflNartE3aTLXqW7nWSzP6S4s7XiQGzvWmDuTQf78PIY6alv1MQJFWo
Sf05idJBJxTRENFWCymf3dATzcxNVJgUcqRUr7sV/GKiwhAMzPpWKdL7TdRzHytOGJp3hypV+A98
4TK8Mp+UX8dm6VMd1EV1vuuGPLNWgTXjIE/egF/ECqmpim/0U9LxCtLRtJMRRsOIoAuF6TeZmm5T
6VOkHeQEOTwojmg2zJ3K2CfPUtiVSkhGGfXlx1PUQJsFgoQPkgfvWMxGQl3ixmZPYaHJWZ2QOj01
mcBJoXn+YHhx2NCPoZkkdQzsvnUJBJ4XaOCFJMSJ4LirqjU2J78UO4zphdEElVoDMkKCrmVUKZw9
yl7faHiiww8B8OMlOra8/Lrn//Yl1Ku/QAl15ZV/RaJP9IPRDcbe9CQ8CAnIhA9mpbWZe2qEw15H
bcQP86d8RQJpP9APL2mfmSRiehCK5bp3pG5gYy+nFXlxUCrXiprI2DT90mPfa6v1Fk+nsZemSo1c
K9ADOFMKJp8b79izfX/gzuHSZx0o3JOwPg0DKgsAPTpj5xNokChYJAuNhjZxH/gDj1iI6Wh/OgU4
eEeLdt+kGfBt3TsCyAdb+5o3WZ5+azP92wkBf5JEjR5P1mm9OUIt8MabiLKQ51CzC8V6GLv4Jgzr
+CFqARc7UKuUYQ2nfZZPZwbNDSYLZWOlrW05il3A9q/TUHVO2OzarDEIpZwjDJdiibwHBlmMh8Iz
9a+Kjhf6Jul8JbgC8qRQRpfKyV6//6xePyrUFgjuMbgqcFKXTfWUm/LIpZaugJHRyDr1pGApjcNt
6fXRoTIaOANjEbWsdtT+Lotil+1CuHFo/9E1sPknqWZpwlerYjTkok6uS19Nh/0IK/JL7Vtwf8WI
+uUu8pNeOIolIEHTNaRpjSY07nYnB3J7EqofcbyJGcqBW6fmQNXxF+xXUzzoCYWqrBulgkD1y5yf
TEp7q47ouFZN1cb+jgGtqSQm6P0n8ExK4ibHJIATKfEPH7mOVBacgw4xCZLUcmUURgom0URnetqp
nLqJQ9F7xGlwTJDu6NOym0rQnOibfOyl9oLf3V5uMMB16Pg0dQ1xk26AiD7/Pkpy2ptJBOV1P1bp
DwyI0fAQctiI1iRvlV9OUjTLKo3SNY64ZGxwk3FD493vbodj/GsvSxqqTi8po71MIg6V8OM7OH1f
kJbo1wuqwQQIWzmDBt6XFF8PRSFrlL2gTO2bEFPPnvyTMnmS+HddZCrqePC6zvHTSP4yFXoPCK6Q
iD3fe30TNQ57lmxw2CrgbqhKQiseWJe0ol6pih83ocNMjk2oLtrMvrbEAP1PFaMvtgpssHjVFP4A
IaoTOg56vJv70PNLy9XjMTFadKp90K9Pbp06GmZ50ThHcQDKmZe4RtPLbyGwfduBganXt9Y0ip+p
l4b2Rog2I1k4QXKxIXYIzPhpQZC9mAgc7EFYTnpuFMfIkVSaFzPJWhSM9+uKEOrsOaKACSLvRIaS
I+ZW/OX8T3yU2QQ/CJVDe12qeFhXrd0F025O1/lsdlplr8ChoS8Vo4wtGipAN37DV1YVJB1XRvC5
xQr6pWu9Pt+ebFKVJQWS45uFXF4bfmNLlGT7SI43WjO1wcfT7/TqgrViEkYSuYMk4a8vurEeduEQ
zY7NeuSMm9GyGvL2zqhGtd68/4m81nbPuob585iz/vBbLDQEbSlhVjPGbk9hCR5WyBz9MBhDUV9z
kFEHMOBtnK94tOleITDnpzRoYLeqBi4hvFQ5IaOXutNsXtIn4PVFE9GKbft2C+81yWHsCimXLlgp
tKW8Hy4DFRMb1DqaVqaLhZiFWJuePDs1vDoBbgpFZ8inMxF8W7Klsz7ooaZ+IEOBBRdtWTts0KMa
wxc5pWlBeJFpkzY8u/6bNR5U4Dgqr1xz+VIBDk5xm08fTn8zZzQjvfX7kkDr9pik5Ov6TLCFCkqO
iVMNAPM+TR04Cmc64lNGLVTttTQW49rvdPX55IsXuITbbWwrlEiTTK/MvSZ34lZuE1+5VW2Wmxp8
qIBgUobSQGgSKxeVD19iuTol34gklxV4mIPuXhgB5xgEsAt4CQRKb5r0ssXysJTKz0D7XK6oKB2b
+VIZsuivTkqNUzkian1ljiBm5nRgis9ortN0LYes1yfc0X9+H/6f/zO/P+lX6n//F//5O0ssx5+g
WfzHfz/mKf/9X/O/8z//zPm/8e/b8HtFcOZfzbv/lPszP7ykP+vlP3T2N3P1X79u/dK8nP2HTdaE
zfih/VmNH3/WbdIcfwX3Mf+T/9c//I+fx7/lcSx+/usf3/OWtGv+Nj/Ms3/8+qP9j3/9Y7ZB/efv
f/2vP5t//7/+8Rj8/I/VS/CSvtTLf+nnS9386x+0+P5JcJ8K4xyS13yeQLXX/zz+kSX/U7CUUkCD
IKRiHuEjJ9imCbiq+U9VwJea3YvzvzP/UZ0jPeaP5H+ihAQ+Z6ArAVsDYf6/f97ZW/zft/p7CPb5
CUfXUbNZMuJgMX+uXHChKdSrvqbarheuHeBy1EWvr7LKKC4chs+3OP99FdZ8i60WJqvFflSFMNaN
tlq42CaIVJZtXMaS1q9slHyOn7FpLwv/grrwzTvDUCmD1pnp4YtrQqVALoR8wU01dcY61pUjsc1a
//a6fz3P35/fgvc/35qqsctmG2MJ9ttHGOVv9DLDzoPQMsucoBm+OU1RwQ4PRBVNcj5+qvVgOCDe
CK44OP0YrEwgSxm0C3eqnM+7p9+AZZQNP6YgqEGLebeHJMYsSIpxPUnavYS4F/QA0mEn8Tr9kxU2
1gdS3bSPkxKa+6gsy41JkWozKtlcri3N/sJDef3oAVOh6gTpNocgLBevzpaQhqFRot8WV3spkbSV
RHzEBfXfvAT+r8yOuxaKYZAUKvO/LIOa6/kmTgrlTPZ7P3FD1mbH6vH4ygZoajrt1YUbejV++TwJ
BGAq5gsh93l+Ab+9ZE1vVKWWs4Cgp6y8TmlnfW4wb2aYb7IneRikH4pfsda8P7Ze36BqzULnGbRq
wmFb3KBXRkbTgcekE6TNScuR+GA2rQk8XCT7P7wUNlMkfYJHyqvDpXV+g75qcnZvlNINeZ1XQdjE
GwAX0TUJR9aFu3o1OI6X0kz2//Z86FoMVq+wY22o+9KVIHs+Bp52XUtmdUEsPk9bZ2ODi/CuFLYP
TDiU387vB+I7Z6aoKHCe0CdmWxTv1AbAelrZ1W3S6uafTnAmpT7mAPzv0LP0YzHwtwESMsXbxjiU
LvzVe0hUN5MW1etW6jbpIH3Xh6xYvf/C3niKNnZQ1JwGiCH2Cec3iNS+nzLDYnazqO+kY+StMxHo
f/6uuApSVsIDKca+suu1GVtuYRaukqn2alLbeqPMaJe/cS88QEq97HX05Ygww4ajYqIVLt4pbzNG
/bdBMS+Z/hZaYd4MV2CeYEPFgoB6UiyeWFN2dKpZD/jzycEpmjmqMhFKPinE643QGrwo3uEQIcY5
acNtqWb+JqdgfGEueevN4eGlMMNAkZkmz38HyetA+T3eHO74wqkTW2ynTPcuDMgF0u10u8fsl/kQ
obI4nV8mhO1g1Qq3a0ObXgPKaFZ4FTZoQR/GtHsMqOquQgIpBM5njC17r1C+DkQ84HMBHZQrAMpt
v7rwq968dyYznj/QQXkZSKDpfow+gH3AKNpHyVOlrVaOlzYbb13EUk0makYt+5t5bvjtWxQ6qdBy
xUWKoslckjIzB5abf2HQvpqcGU5HPwYqb6Z6fTGN1bUV51E5FK5HeZtedhE+xsxqV0NNyvH738d5
ier0KrFKyAgbZarQ8mL1GXkZXVu1SH/yht1TZqUbS+b4WahR4YARk2bp0ggyYSwu3OTrj4aTB2U3
Yw6H02glLQolnkEqgYbC3zX6unuOMFgQFYc/sGhJf0D+qF+3Zp//rBnBtwSiJleJJjyHHJ3wwsiZ
X9rZhA5DbeYkMj9wIFbUxQ+RZJI5mtzOXdUv/5JlKdogJUs2KAgFsXldvH7/kb9a8HnKJqVTbp95
if37+RiqPcuvU5JQ3UgDnexUGbU5bGPkIaOg6Hd4GTxYIp02Pr1/3Vdjl+sSVMCyNZsI+ELOr9sg
Pa+QtrBz4jfdGiZfLUVQ/cLq+MZVcCdQX8DdRwHOXnwhkl2jkoLG7KLi09eollDHRt3z+7dy/M4W
r4yrYGLjpDKfchbPkJaJlJDbmLkk5nzHonc3GGQuh2SJOLbShZiMsvtASA+ZPG3QKugrIlfdoPW3
BKlmMHCKm3yo6J4XoPre/2mvvl2OPDJUvhl/ClPFWny7eokEoe3ljJ5aimO5Q9kHu8Rco7vIN+9f
6tW3u7jU4iG0XtjlVjkxkNQBe4+CxHoqhA0aKyKaQfEZS2jVECAq1oUh/OZLJluJDRCQV6L5zoeS
31GNkREbASqnjEoiUUC8FyGT79/fm1ehRsERCOI+HITzq1AKFZQD5wFbt4orUt4rDKdPf34R/Poc
4mYcNhlz5xeRJbjq8oDnr1Kscj21KgLKvlcuPLC3XhWHU0pYMkeLV1MM7B0f8lzEqGDt3HoUqL4E
Xq8jnyE/JYp68OM+/Nu4krTsbzxFg+0ApCK+S5aT8xvs4jBsoeSlLoi/8JOWzNGNVa/vLjzG85IS
fzeDEdw2r4mPXpGXvY68Jng4T6bUNUhyeiota9wjgm93BCNL12R9dZSWx34fQJQGDmQmB7O2CFBI
OQMYNHeemS/HvWalOokOem8Ua0Rf1jrIDPvJbLUvqZaM4M7Y/XK471yDyLRVHCMjs6O+WQ+VX1zh
P2qwdw/tWpL09gO2uI6MKQL7CCuUrxHBBdeeXDXoO6VwIxoROAEpb27TsBUBiOS5aTLEBxgNxQWa
9xvrC/MgiwylELK/l6TpqZ7dQFaYUncujessyfoDT4aCtY9KtkJC9PL+u3hjsDGYqU5wTtFZXefv
6rdNijr0Ax3EKHUlVJKuLpAjVZ0v3Ci3UEq2WbtWO5Mlhk7BhbE2H30W07LGTptpWVE4GBmLkwPA
0YTOM9kLE27CtV4LCJYt9CjM8tGDwYBHJZ9Va78Oy1VeFMqF3ssbE8bZ5RcTRssHRkejTlypRM+X
grbGU10NFzYub7xOYphYSLlFyk5icf6LSZUuvFrnKtDBACLoyi6iIbZSArXd6gLXzZ++ThYSyvS2
ydRBL3Gxbk/8v4IoChIX2qu675ktny0rMhy8AnwDeaDd0fGx8WUyyt+/8uudimLpzFk4DpkeXxnG
+znDFw5X4UZlfEfDC+ImXOEP0pQP14wt+WAm/oWJckGCmucRrkmFh+IjhmT28ueDt4XXj/6qLtyc
5pW/1sIMewGhSvk6l+0mXfOk5WKFVxlrdNJgh6a0IvaSUUYmKuhS35dyOagrQiG+cY618d9mCHwf
KHdAOwNwCgIiGGvpZgwA29y3io4paAxrv/yI/S14fP8BHo/K5x+EQvlo3lmDOOD0sXh3gPAIIaIJ
7KJ+joKP1MT6n1qIwfZ6SErxU2WIcoBCU1N/QApW33KKgZTSj56cb1J/sD9DJ7OcFmNGtjLGyniu
aqUz15QNpZc+SrBjKOOIArmJ4IwD8GzQI5qEPH+UY8mE29oibEawjv/IGfquUbYqOtJPmd60exH7
+dcSLONNGtsqlsU4tgZ0bWqLtnBYq6VkWM/CtxCaStC5oeKm1c/3H8+8TVg+HU7lRGZzZtVMbTFd
pPoUZxPJUC4SJ++6ZltGi8aArUFt88K4emMo0/EgSnf2QRv20Vf725yYdZNIyXfKXYlKDZrDG6W3
rZUnskdrrIqVSkD9hbnwdfUWABCVL05WlDFovi9moxJhf2BVYebKutbuITZ5V4SWD2u+dv/KhrLK
I++zzQDEjjIS2g0CmvruwuTx+r7nHzHX8ynB4cFeTFbpUMP5rb3U7ez5mIFdvbxqy8kiPNmfQKKY
vnIte9b04/03+9bNs9UBXsVXDEpk2QU3MBD5k66lbhOa8TYqcvnApy+hhq2i9dA3DWqPyPrqNfD6
zbzOtlhBJvf9H/F6NVJVKjNzbYk9F1PL+VRiS0GVyuRXuFImisdEmPBZw6bZmH0ZOa0fEFtD6T66
joKm32pxbF64vvZqeJ9ffzGVec0oY3gCf1WG7YvfZNZHXZsuZQO+/aR/u8vFBjYHsdThsE3dFhLn
h7KZog+DppMb1PUSxi0dTTVyyK2ENcXpNBqzIc3vC2P9rTulT2Ecy5QsBPMo/O3rampq9Z0qz6NM
BPfIfOWVoqbi0h7zjeep0Ls+VgvZSS0+qMCP+7ao2MmaniYjOUnVeyyV1oUv5nV1y4KER7QXrPh5
y6bPs9ZvNyNmj4VmlWyY4UuuUiIpHoZ6hElL0/a2IbnUKduhu8/Qf95mWTKxiR/in5aWiA2cGOOQ
FXq888eWWIO4if54i3P+4xbH69YI8shWasaUlU/onLMRq7vZXpgtX0/MXIWUPwSKJgWaY1LBb48A
BJAoW4VHkGkgLYQos5upjMNNpAUXygWvN1NcCT2ZCXmFRuFynvCKyo9bLUndcQoVByCxWAWmDTon
rL42ZnbptHfpcovpEJuaDzUp53Ko7R2BkAz7l+/tOchHe9vDh/3+FPTm9ajDsrhR62Y3fj6WaugB
ZdilWNmIiXxKRa64Uh0YBA6ZDeX13PvjvSmPE1g3m3CWEVNdDI/eSw0Sbbmel7XSDTh+LHAjEEPb
qkcXqmf359cTVNW5GPtEigGLKTbLajnoR/pkQZhNjmG0AYD6/GVSpvranNJ8+/7jPB5Wz3cMKkI6
gGLw9RAiisX9SaCPYy+XYpeSQYdZPf6rKSywIA124uxOkkN/1SGkVML4JpLKq9Cz1maarysl3kq5
f4M10kK3Em1DAyNNXmyRWLjEghOAIl/accyz0fKnwttl58dp+HUXRZmt670hYjdWs2w3pEbneJ6+
DfqvMCJq9MWNvY4ky7wwFb95WdqILL7sOKmOnY84AAdK0NhG7Aq56l1hSvPBG6qTXEe3PtSqK98k
ZDQMjUuyojfWAJqYtBNnYi2hHYvVDir1lElE8JIU1+prqYjKdZ0HzYXbO2JXFo9V48YgifJFkai+
/IJNeepzL4jdJs4sJ6FHtzWzoL4Dh2Hu+moKrxr0dC8tGv+NrbTyQe4GTMAQwNeF1lmHMKn0CyvG
G7MlBxVmsLm8itZisWAQKgdjgIReNLuoTEVGkoMmh8paJNYft21Re8zTCZoPDp40Ic7fbgkIg1I1
dx9j1XFh2XGW95t0T/Lr5/c/tTdeJ5MWDWJ2sFT6lkt6qpayZtVW5Jb49EgKLqttE1vRnz86tn3M
/ZTF+EiWSe21PGpjWuQz95eRY3WK/QC6OXzKyu7SWeyNG4KFRBmMt6QjIltMxfh8srApdW6IvMgn
hG8Ywos63b//2N4YCzwrRAP0NOlFLQW3hL6kQwiz3w3SbmKBAUiDllHdoyTXLiydx8l88SnYyFw5
1rBjoeMtzgdDWit5iwstpJGg9I92GWiO3ZHppxdE9FUkwOwquZJ3UzYG25mqcztJRrYHtdhfCyvw
PgShpiHUsMofwvR1VPCDjijK79bZUIVruUvx9sb0QEQiRddGnBjEt3vdXTypePy8wXbqsUoulBze
eksmZyWOzSgG6LOd31MLfr6sJ+5poGGzNrrCWI16G19Ytub96PmTA4JnKYbGmWheLxf7VVKV6zDp
8J7k5dRtc70wNp1ute6gRblrGBIYSo4TFxav10ODpgsLMxVAtshoac5vTYxB06VJEBJIosfbkIyH
TYkgPjTN7vH9QfjGmWAuMqs0mWaNgrU8+WBNDeTAFIHbVrnk9q2lbRWcPlew1MWmD9TQKSG7wgGg
HEoqi+oYfpWt3/8Rr9+kUACc0Nnjf5JAtpgVCSOoS6owoVtRaNnqeQLhf9DzC2/y2NJevEoFfRnE
JrYDnFwWOxBYWGg+wG66CTMzqz/6yU0VgTaAMQS8r/LELhnr5qZIQUMHXoXZ1s6++l6h30zghlYj
g/hawPpy37/918IpdmG8ZqoOzDZ8oYv1UClSJL6qOr8DydtLYT84JQLUnZ5CmBizbDhkatds0qhL
14k6mbupyHXYCyH2nRrT7vs/563BRynYYslkRicl7XzwATftoRsZgesDuX/2xlHedswqkExi/fD+
pV7vQHjr3DxNB7ZqlEkXl6pZlEWjxy6J2yml35rUkZYyPKGF5QqbsFjBB85W1D4uFQ/fGvccWxC3
ksmA/GfZl1LbJiSru4xd8LDk+g5qtDJ4S5Rcun7XTMUNFrdbTweZglgXx1Agqof3b/6N58xxBjAb
hi4Kj8e0+N9OTmbfgpBQ/ZgNOIJ1QcNhJ/KxdSq2DRc+sDcmMZWFBhEi/FSe9eI5izAKSNQTkYt0
ur6SAoPIgw50K78t3tRk667aJv9jPQ2HNL5odKMqzjUKm+cv1zSygthULoq9TnIqCX4GHZe/scsT
/P3sJPkvdJ1LCZLISiubSig2bIcO0xBZd1YDwWodFU2/lqELbwUhPnujFuOarC3k/dgN+AdZbmkh
oVsvlOLTn79ZjLYzRJWtFyXq8zsPALwYuHsjd0rGQ2xp5U1kdcWKyrR2oV/0xsxJFgJ7PJDayBzt
xcwJqbopDBgDriiNaFoZaWqtTK2tgwtzwryWLqZOwtvpEFmcEwRTw/kdsfOSJqXI2HeJUXE8zSAR
Pqx/EkFwx3R1KbDureFKexCJFIJWvJeL5a+pVDnQkUG5nBkhZNUaG+SwJJ5JS8ttYPrJumuTS/D8
tz5HNBbkFoFxpKCxuMUose2yH2z2l1kebrG/+luA8NVWdAAm3x8fR73K8nFyAJjpuqxIrPXnj1O2
QyXoZY8BIikPASyMEPohoRA3nq5uusDcRTrUi5hqKGhR0Zkf5bIkibE+YC9eZz7F9r46aN7wZBbd
7sJvm099r36bRjmLFcfmpS/mCsLTpZE9XuQmFDudGM2ng+FDWZlK2AOUifVtH1XFYdLVfM8t+oRD
Tp1rSiBfChXW0t/6OUehlgkwayn9KWu2QvhaIxdHTbEJiZm5HtLqJWmL+J4oLn/HB1hAsQAxGRtg
MEYsqVs/aysX7silzeC89L16Nro8K2HRzNFmO39vhEYNstoz1+CC1fa0q+1VhoHH8TIZeE0qUAUE
tvE5V4NuN0JgujCNv/W127QlbJlRg6hssePtTDMP5I5XYxMK6Aql1JycfbH7/iN/8yY5LBj4xmfj
x2JwennGhlcikAFBpurAoCg/EagIyTAWsEn45KGzdPCMei091LkmLrzxN2+S4+SxKWwQTH/+jNGv
qkAteuypWEk2dVbT5Er89MLO482vHSv03ASeNZDzr/h98RWtX/ZQLZA6VJUTigEufUOmUdvY9uP7
z/PNG7Jm2dhchtKWm/khJLvMjufVQFIsN7DBZvmY/9d/5yoa10FZQW1h8dbK2I6Qg8mRm/l2edUb
WJgNSc3/xnpjW1QW5m4VppDFzFwOIlETg5ejtcq0Bl1AoBOQmz8+Gc/9NzboNidjwUg4fznFoIM8
oR3pzu4khErFSBZ8Bmmm+P+knVeTnEiXhv/QEoE3t0DRVW0kdUsamRtCoxnhIfHm1+9Db2yEiiaK
1bc3upEUWUDmyWNeczRW3LnXWInnYCSBne72RBkDLp+pzl6fTXt5HKRM9+SswoyrylI/RQT5YNvt
7AU4M0gjU9ZR3W0z/cKY5CqTebIJoo4PdcAKMmtO/nwvsAonn24r1cTW0ZlKuC8wQOIq6xsk/wrD
PEUDN8gf77gVvsf4g+zVeJPlWKRaIwo/7DhzhsOYOAPT4LY4aF3sHFRAcgCUSQReUUnXe4H7Z0FO
qU9R71eiQO8K5CejUpwMS0QH1/IaWTbRfe2Gv8IXWO3VG+23mCChjFZXWGDcFQZtJuHY//Zau4qG
ph9kdMDvq9bWD2Lt3n7gXgcItYLj2PDXT4fCdzkXNv05qysQ6mml5bTaARx0Sl5HI9snW8t8Chgw
9OTK18sM6PeOUgdxJJ2Jey6DhqL2bCtpxzMqJ/H7XsLLCe9qC60y0Hkd4hBk3ON9oxc2virYnD1Y
kqzXLgEA+UQuwewL4p/Iqi7OP0a4LCdp6oy/FGZsMgJQqHO7adogFajMgBBwULIG/b43hGq4iVl3
HyN5RGYPsbdhvJtmMyUpt5QZUWoKr58WgNcAOUE4YHKkO+U9saxWnkO1cfTTMBTDV7NBIdjLm2Ls
7mpj6C2s24p6RAdvQEcKqSjVC7FV+SZTVqduX+nFpVAGlUGjZvwspsGYXERRKr+0KkTK6jlQS8Tr
vHZ61bRi0vVhhIu7+raq+XfRIZvA70OJzYwWfmrnGEPmtXZhfs2FLL9gqwpSxO665gsKyu3fy8IA
1wsL8F0eAq3tDzOb7vifZY9VoaGfUG8yetcRBkxqB+2bb1qWai+4OHQGaKsxy7xyMEfUJ9GAnNzZ
MqtnWNLmuS8UgQIParmPvLN+uUfFM/pcZ3Z9menBfkDOrzn1c4zoa7WoT/Wo9IFsoHHsJBDyvShR
J8dthEKz0TLr5YvWwhf37BCK70H82Snr174cEAL+wONoTTF/O0gyQopja7CrUVLCaBmsMrF7ncJI
olkCLUQ9Xq+o+sfC/nw7Ju0dYWhDMhq6+PzQdr5euRzQfmiZ290lZtoFUqTZL1I5T4FVzONdTV3x
d24u4UHc2LtEYI1oPKpFd2mbMee9OoRYwNJkHyf1nrc8XPAyqu6qdPrJ6EY+iBk7EZFOJBRi0DCw
Ja317397u03YWxgKo9OoibjwMBmqfCGSfxZ4OgcPtteYYinmB7Q/GaZvx+i2ujT4VVBemnZTfApz
gr1soypSA9XAd7DGI5Qx80lr0T4Zw8h8aFSBiusCfjIa5CPaxs7Hvfo1m2ApV5EhhRFXAZ+QBlmc
egPKFH7cAcjBfbe45Kn86/Z+2n3XGtCQdYa4soKu33XXcdithtsA9q9z0hEr93t0VwNUdLSDQ7PX
nkQ0msQKSgq+hsYmu0e2r8dQWaC/uQDQitC5DtBtrE5J0sSeaWf1qS7As1k05zykdQbsIkLpUqVl
GagCaY4OGdET7K+DlGVnd1/9rPWr/LbdiKmRzd1Bprxk+RmcvRxEKY67Xa23Jxk59+D2K98pP+jR
kgBi0WdRgGxfg4HOEHa47DQ4Ef7QdII+aPkdRUEZVQcLw8FWR/utyaSzKvqjw/WaJ2+uSlDJjENX
DiIT5E3XCvwLkkKWSgSRcTyWpupUoRgzZvVjZ/b/LpZ50uckMLPmL2RZLqAfHkm3PHaHL3UInirV
V0sNL7lZvLfkwZvy/pPaY8R0+x3tpA0Mpxilgy2FqrFNIwcYRRFOscndaLbIZaelc0KW4MiTcmcV
zKN5D1ClgMG9+qb89uUzoPQIfEW05RE4d/terTDkwhvt9rPskHtWii4wZMQG0BjYqlvJOb6XIkEK
vZGAH4+1U+Db1mXnYpnCywoFfHSkVLxUZR6e5CY2TqrZyHdFm/y6/UPebnT6aKBJV+0b5pjbXEzu
1Qih4SYMrDmdfR35dH9asuhUx7PhCbWpn/5f623r7DHs29kKsYzG4wyVXgNRrFrS1DsKxupHXWvW
UWfnbTCj/bui3LDQcujYb7a2KmFdUy2WgzCUesm0XpNcCeUSvOEqLfVQym9OWTXPAR3L0FUQUHNj
XUXppE+S93YdDvcJVuCRX7Z9DcL2CP+y0RphSLby2OhRYy26Jg7quh1/227phAt3UttOgBoT9pmR
7IGnqlytREQkthSPRPmFKT/GA9oogf/JXEP0PIHO2PTFnMFIhu2DsMqPc3MEjdzZGnRzdeZGIFjo
D25ikiXqWQmJRwHW74/jolmz20jycxaiyWkbUX7wpd6EQLIX2hLYakIyWZkS128i6uo0jusludOj
cvRCSba9JU6HJ7w+NG9KcVRuwvaUZMq3SSzdwT305pZdF4cDQp+XqRxk/uvFF7QCERJtkzvo0LGL
WPkHEyMFJctQuO/FL0MfPtw+B7sLvnZcSWro8W1ytkRa7HoUA8FsEOFdnpXdR3MG+o9aoH1CKdl0
8Yk94uG+iW3/I3ZFpOclr0fi+imxAFjKeOAp5d7k1hxzVLTD+WhPv9k36yrcY8QTDbTLdt842WQh
7MOj1ZEiLpEhZ96CJxEemHN/GoFR/2lJvq5HawE6hUrotjaJdz1EzdRbZKJpgfZCgUxUEA7tEeRv
/SBXV+RmlU0cKSc8pPK45oMZ1ru6gpZJs8F+Cs0SiP2IJdagCuMDOndHvemd10l0XjlDpk2EfnWx
+i1CTKberrLzzEmrsr+TFhybu2VKTqaMTBqqjEessrdXExnfylHiMK7j0O1ZkJDYUdOwju9Coapn
s8+1F8SrtHsRsVNbjCov3dznd/MAJl2JrAoVb+QsU7x2Pt0+I6/E0s07B9mOnPxKv0XAZNOVj8CD
NQg580tivAVAx6SeKrX/UhgC2ieyu7RpL049BWmk4eXRp/5czalnEcxcJ0w9kuTmBDRJ98dMPoWm
7JfpHJ/mxL5kCQ68kyw/j236oSuc9xrAJzdZJYPpJzzQEDFPbde1f75Xr55os1cFElZSjEQ/ed78
s0TV8F0C9udy+73t7RgmnussgwEzAe36mNe9GEJLzVCja1H/GA08JjJT/gwaZvBV3TgiNb0tmNgw
SFOAg2U8gDfV5g6brEJKl86K7uKh/sdKctVPZ137kMHW9YvQeDE0BJ2BqsSPBODVJwUt/hmv74dB
+3Mew/pbVsAUA1hC3Pa0lPjEV5CkozsHQ5GTpI0Rqi/t4oXqSEGMrHFg58tRybgTG9aeLXTtFTMD
MOX6hVO0RPi78lWTtnvGjEL9hJ9c8VFhRvlJiXE8wt2cI5ILKzz41K9I480RYWmKcBI4evqvsmC/
RQfCxaLMSYKOrlU9RMqCLUkY1oAHcuZoFq2RLsPTFT3lyeoJkOFzblkXzax/UuH+Uxuhl434wuTF
8MuMM0ZKOeRuafhBn/ocQbXy26Z/ArSdIlVT/8AVrMW4puxOkTjyk9u5m1YeEDcTj4Kgx3ph/vYg
fY+ZwOzwDiFxdYFjdVbgKHDcbx+N3VUoIPhODHVhAF6vQheUwjIKI9Rx6sFnR6uIh872wSnfudzB
4Fv0iE2ArZS116v0WYbe4Ih4DNP4BQnSWPbjLFcuhcmjdVjbumtP5WAr7D4aSHE0q0DnY214vWgm
J9i3W1p01+rOz7pTFFwzkuJ0+/29rRTJGjjlzN/pGrPnNi+wakI9tRl5QpJPBR6PJgaXyiKfohKh
uTLScp+CPjuBOpI+SwJBvLrJ5ROQseQjmJjRG4dJp5OnG++HpdN95jcKOWxjLQ+pKHN3wkwid6X8
UAVr9+3YJAd0nOH4brNL5FKTsEPpEfUEZ3RNFXUYc4h/3X47+4swxCAhJ/JuW4Aiq8LGrlkER5Hu
TksL42Q2pfD/fBWyZDDeK/SDr339oTWry0amEHzoBZJvOVt4AK1Zwe1V3tI8+NLrqJ6ZLxTHNwyl
Amc7PbQ6Imkkp3/V46Jfcpm2ubkkqJdQp/uKZQu0nwBTLmJ6RgLDOmHW0J4zYLfnEXFaFPNQnkJA
vz6oFfZyFPBLMqusaH4So+t3oEaoWEawdwPukv4HaBbNjaCaeHKx1Pey0aZuW3C3gGjW3dnMITf1
ZpCmWJEevKV1oU38hXgPrg51G0ZPWwDFslRJ2aO9H8zorL2PkumxjiT7vMgF/oCpVrzHYgj3DSf8
RVOz+BXqEVnGMkzPwqiU59s/Zmf72YROg1L+tZTcpKiR045Na1dSgHNq7aNNpCAgCpj/T1dZB19k
2yBGXpVkr199WynAuRdEc8xcnVy5S5tLnGdHCgpvQyirmFBeiKCcp20TVpdnMyuVJQwoUVW/EfN8
TlZ1VswNprNaKBjurVKctx+NWPDmc7Islw93Kp1mGNqbh0tmrTEmOvd5jw5PojwKrRA/l5FG8UnW
s/FOAId0XOFUjeb1RZu/GKE1DW7DkFNxcXnhEhaW/ALQZ34GpyJxCcvvzdRxPkaDnn2fKpA4Jwds
X3KnLWrxKY419afN3AAbK5FU2GxN2vy9z/EL8mucMCR3yLpCv0zNhDWEwyQKl/owg4Saa0v6KW3m
PIRHlTizmxRxGEH3BbPkt0rqTD6GEVHoo0MnOZ4tqU16Ts08ehrmLnlsij78No1S7JuTI34kUT/n
LqrebeGqQPSeh17on5VxKn6VnVr+nYqoxvkqktE772djYDs7CXWBlPyd4br0LkEbxvTbUmapkFbn
xC43JzIwaxSADEzItsuQxT9TG+lc4kKb/JBGRyncRZqSL5Fa9X+Zywzr1u6pu6tFYKShsQfu0lgt
8d3q+tETwOl+TrqC7Cs+7wC/jNWUDeLscwEK3HALRZUelUZPwpMWj/o57nFVd1VJzr/HSC9/KYXe
Pue6gr1vKLfPNvOE1VbvEUMTCS0qu5dLt14EDZdyDD+ZQ208EF2sTzn9qmeYwOGpoF3U+g0m8w8V
4zwHY5mUsV+GkpTkN3Yr5L+FlXW2q49OktC8wSXDK4DSjwFs0ui7Ui7YpvSK0r9Lhzib7xpDSLr3
X3mXItaCew4jQCuG8Sl051nKMEMa5NL4jIgf9l5oBYYfptrpXiKYX5Fb2hlATaWQbJpCchZ9tnNT
eh6Tovjr9rF400Jb3b+hxzIUoQ/0Bqkc4RU9hVkaBhHKvCjCl4XXV4p6Z7Xm5z9fCc0fkiYmrfQP
Nok02UStNlFBVxSBhgfRxr+6PqvfyU6beP/JSrYqGyTuTJW2eQyeyfEwxaxEORDUUdE8LCI0vLaX
vt5e6TXbu74iKEbosMKpsF+J7tcxJbOFbUtsykBELbI/mId+kiymlsQD7czlMfux3jK1BNTox9EA
GysrjsKpshPY+BH8ANgk1IXqJrCNQpuIOqETYEK4BPlk4is/OVNQ6eVnde4foGPiCoA0vWeE7Y8y
xaEK1fjqoZG6fyPneyqND10Xfkts88GMNfNXL5bo3KaaOLjZd/YazSPIS1SvtJBe1cN/KwMmzNJ1
uWKvdVI73DWx/Q92d/0JLGz4x0k6n8VcwTSA0EllN/myHYXAa7Qc22IDS/mhMBgr9ZblCwx54Jvn
2uRievzH0mUkbCRu0M1XfSaq5uvNEIXJiDjo2o62IjwKOmXGJDQdz/xb8z94lRAq6BlxcGlabA6T
pXS6E5cshQGjjDlghn2YldTI73XLwWna3eMKB5b9DZwfUuz1Yzl4gowoBjjB0IyM/CuAACeUSHGY
XrD+zFVjuIxcuCfJUAa/tkV5qckeDq7v9d1tDxqyI9R1aFpwsjfv1kRJYlYs3QnwXs0DxVHxo4gn
O0gW5pbIiDaf6lWiO8ep/uD5d1de8d5r0beK3l4/viEXcSrltMo7KKSnsmxqV49r+x6/C6yVkjH6
PFcp3mCZoR585Lc5H3AnC5S7wfwG5ttmZTtCtKGJIPn1IGtPM5oxzDScI/WivVOprIQB+M7sJnPz
Zsc66+WknBych8PEb1MzhEAoPYKBsg4Gr7vPQ+UBjgKWAIfk+k3qJD51nqkO9iv47jGdqti5yREC
aX0rb3YKzSEAXOQpwH6vVzGYmzskGaxSIn8zNFobaMqUP8kibZ5Kuq0HsWYv+qrrvgCfQT9A2xzF
AW2TSRBvA6mM6/fOjLRGJDpxqqqhIMoMqj90WuFqrRa/L5vxaL67tz2JptQG7BWmG5vLbhRKCICG
5Vt8FH+2ePE9aFaRBLBviufZ0Rv4i43uS5b56fbdd7DwNiwgoEtOVbPwqrIeqHqUf1FTS3J7FdWJ
eDX+rrU4/zsrwgPI5k75AEpkVU0ExUEhvukmdea0NCBU+MDMzZAnaCrf1vL8LHd1481dXH1Euujn
7Yd9vUO3u4qxNM1zwo8Jwfh6V/WmkYbIx+C8auR/z6ZZnHAmmxaMPbSw94ZSVwMrjcr7BnVTN5La
Igg7g/A8Fy3QLGlmVmJ9MaSm/tAanflOXRTHK9gdgcp1cq51Z/SGoS4CJqjqJaeXBroMFUrgZyX/
Vet/NmURvdx+qN2du/KWgYnRyNqKK7WdXs1Nx4tkjpOWboGS00WT5uzSy8bgL+HceFgaZg9SrWKv
Rllzub2+vl7Dm5dKM5evwYiU8dwWIBI3i0Vxxc3Sod7+JMtJ/pRMdv/UWLhaLlpZPfFDike7sxy3
7TAxqON6/CBRtvmlksm+mVn5pegn+0w6WT4MMkiwbsG7HKta2R1R8gkRODsj3oMw4FKYT0muRCcY
8/Jnwx4mtxWt5eOrMZ3kqI19WQVxMLE4dimq8oA8XeUVisboeEoWL+tPvcaQREc9iJm6Hnc1DB21
MfB/otI6eDU7bwYhDkSg1sEX9I3r7YZRQi3JDRvI6IrhSdiDc8KYQzsIXTtHeMVvM31CCHhlTF6v
EhcGlmN2TeKIrvgpKvAxzoSS+lHT0gbCT9pXMYgMKvo0we3n28tZV1wCepFE6bUkv166SpRhHAxu
VXCEBTa5Wj08wH1Ve882JzlEN1LM33MjVS54r/U/1ThD7ymfrBMsk2n2krHXv5VJ03/sBNrsHtou
8qMtx1WJ+G7bokyLEfwlXqzxjxkTK+ad4QNy5WxY6J3XPzybMxvh9fWdlYp2liIsnS0Vg78mrit/
UfXeNw18JKl/9UBy+iPI2M5tTbUB6gG+xNrB2wS/SMn1aca0OUBYQ/JnNdTdDo+js6GEB/F9tUJ4
czqhZqxapgpy4tuQl2P80i+LaQez1befFn1Wvs5TOVOczlPm91rdOW7F7P5vGI3qV2geIx5UvfND
amgauPWQzO9nWIg/QxBIja9P01NK/7RwYyNJv6mSgozbjBbgl8nQkGQFbpu7FNjioRMJOjNzGKpf
szBVjphf6/2/DTpc07S3iKJrp+v6AyatbSEbxgdUsF8PEhvNsUiO5IOj9Rb8xj6h+FgTOESiqWGu
l5mSIsF+C0/BpBnHJFBw12xcUKQTyqukmridx0lyVscy/F4WWfSxdQzs8MI8yc+JlCfMbYApUshV
c4fD0OQkH2+fwJ3p0koRQOAAlDY47S31p3IsKQ2t3AnGzvRryfk+pc0qo1acsOw9Y9PzMFT5Oyek
uRPpL/gD/50Ny5OYi/uoEc99PZ5GkXiGXH4c6OiLTvMyazpLSnVS0bGUHGjIEaeh17hKeqdxVQQ4
Dl7yTiZAt3LFO8Byo5G4iZIJ9krY2ap2QJUHaBN7Nb8Qve61uvGoOF3nYx7tnG6/t51LkzWZkqDb
hpfmthyYepS+8Zmyg875kefF8oCCanEpBRBge0Dwt5Ez043rJjtpEeDt24vvjGPR8lqpocwHiLpb
OHCO67MlQPQEKaNf10rrByVs76S0+SRHNqN0pQykPv9YOspLbEq/dHgMatIeKbruvneLKRFlEQis
LcBFQc83yurOxinYeaeM8dqqX7g6yyTCE7DuXCv89/aD7x1aoNdUQa+J33azjj2W8ms5HAhl1Hyn
sC2vijm5t1d5K8DIoSUwoFQPk5Gmzia64sOKVkTPbddF83f4gXZQFg3YetDBvpoVCcaezL0Fs5PL
lJUN1ulcWI4SG5/tcIIrl1j6nalE9d2yrDPapBzPTK3jxxk5uAdEyLQgF3RqJzPO36F9/eezyfXn
/w/8x157H9cxp100qWyFZgf1oGYPTPPUAHZf68aR2tw5Syo9RZI0HRzC3U9DWgy5Em0aspXrRWl9
L/BBF8xTTUbJJeZurlbVxkHCsHfs6E9aBqAHiy7S5to1l0Y0WjjaQa7gTQXxwqQbOjpBvVTpZ8NI
2sdkSZyHohzsj01e5wfLr9F6e2mAwgc3AwcaHMX6En5rXQHwr51cYvkmW0fpuYm+woD3C3MCJ76H
OvHr9k7cfalQrRnD0C1l8nO9niQSAFUD/Q071hUMtTEJ7uDv+/+vVbYFgAEKcaIfbgeS1rSPfVvC
Q3ak7uDd7T4LcggKPT+A11sWEn2ZmRZKy65Uei76XrH8yEYR4j94FhAqiKeQzIKpun5juZFphd4P
bMMkjoi95scSVbWD+Lu3C6k44W1Bb2JAu1lEtfG6ahUCH956GE/bS/JucUjBpNlOz1puIUAwtdDJ
60o9OYDXDp5xL18n6WQ4ygSLCezmfAM9iMVQ57zJQi3PRtorJGDEQ5hj4zmlkjx1Wm94k2zNB9nC
XsQnTyD4ypw+5gXXbzdTVYzh+oz4u0TxhwbdaL82s69K03y0e/sltpYj5N/eift9xc2B13MbFIdM
BEai1Gdu8DO31OUM4cVbxkU62KJvlbVW8voKdEIt0wDss/mwddMnfdZzv+SjVH4tmmqqXYEA8Klu
IYTH3LmPS4uoYzlLf8Vm59xjml76k2ZnXm/3/9SKFR98651TAy6OmMPhXy0qNt+6cSS7l+j6BxGK
Suey1If7/0OauvNdr1bZPPcyxE0UrXFmntCgQq1XD9DZMhmdte2HLJoTdOWOCovdJyOw4TtIt4x5
0PVeMipplJw16mjVgmO2tcyeuZb0t+PBDsAQvNZqHkaHnAnhllIQWlpW6XpvcWPEFgJPabNknsh6
JNJRaP/emU76VdeyqXJxZJIXN5FxVfSoTSbj3kiHxXbx/RERFj1l+Ksf6EC7jlQNtg/UzkLDTh67
D21tqt90QXrgao0DOblf5pr+D9351anMKSJP6/nTlbJ6nSVaTvFCVhG9aE7efr/9wHsVB0UpNFnw
1XCzt74QJtLOSgXKkR6SOjwbvROTmhS1P8VKfGojxf6rSbs5sMJOeHArswdkwfQfTBiH94oR5vdx
Jkne0gOmuP3DdoImSNMV6smvApa1iR2oTurYbaF7ES9m4xIkW2/oQsoI2kxekWEUKWuSEgyG9sWW
m+Hz7dXfSlOgBg+KBLEPQKQGitTX262geF0YV4QB9dTQeE4ajU9xaAzCSxyYZuWkKI6f2W30otSr
IoNe69WHJKOWiBGBS91kaBlY2yVFrS8xCz6l9ZTHQVol+Xr4CSduZuf6wc/eCfVwaKkeV/If2Ln1
EP2WcFiTakjpuPaZHHV8mvu+uK+luv/LyWOECwaUGCzaXYHchuYBi2PneDJwYBoM05ry+NW7/beV
M/xkIbpCTqdr1P+jpFPvrafhgAW9s8orsPG19cdQeBN4nDRPB3OxrUCZkQtzHVtouIzqojjITt8G
OAbAwCdXBpZMdrq5RuTcwqm8HawgbJ3cl6UsfonTJvUMfbLuJioct3DC7OX2nttZdB2ngBmiJiUf
3yzKdhQiUzC70EO1xWHVduYPlaN8CU21eawEnva485oHF8YrTfI6R2XewWeD8wO7HATf9ZYpS20S
AERAwfZkY34oZxjphZgaW+5i0TB714pBfJKbMYk80RrVpyRstY5kPey1oCjM9lsXq50B2bbUHrq4
tWd6wHHU+iIyR/sUD6kpvGVurcJrNaOQQa+EyksooI25eYuDr+fkVao+2s1c14jc9Gnkxn0jt37b
T9qPntPWAd0qIWHITVj945TZ+MOi6f01saoOMjMClpXb6Gkz+N3SLpcGtk4dpO1CzVXKo517eoZY
g6tI0sKFlcsvdDVk2UVOvrPv7TLMinNoVLXjJbSzHoeky3s/MqUCbr2EXS+9M0OskJhl8Iw6qnIf
JKQAFFtMZuZTvebPU2b1yWmeky+ZIbXiJIfhlHv418tf53DQnyc7qYXLGHnKH1Arm2y/rPzRGlol
yOkWFL7pLCYarEMxPfHr08ehKRrdy+YyA47byxrQxD4tD/bbTvpCrxieJZkZxlwgX64/PUYfCU3H
2ArQX47uaam3L7NBz8WOFA1lTtQLa0WE7xoHENE0mc47FDxEUJlMqFsbaIJuiT8vC1XUDeiUkPDT
s9iWhXFvh5HdamaQO2F+1rK6v8MTtT7dPmlvs0RWgcuKrtvqjLyFkolcjxN8vMwA97f83JA7+4h5
+DiSTJSi1ZEE6dFym6jVak7bEVDMAFqX6bWyaE7OACRbtvrQV5Phzws0uvKU9IxLcVBg+H79XZNc
aqRFms1g0kRzN3UM2HMhjQeR4+1dwyprbQZtCO2mLUG1aU0NV4DWDMxQzXwtbKfnQcPdPE0l1sNE
99ECTuItyXTE4Ft//yZkIRlCs4UgjWzJFqeRR8Ip8lmYAZB2yZvzFlk1Pa8vSWYNfyoeTvPIoWqC
PsCQFMzr5lWmxmIZ2WgExuI0F8JLeBksVU7c2xty54lWDR6cFoBmrHoB18vQGSqiMqmMII+l6CFL
UvU8gBELqtqqDi7qnaWgymKCTCm6Ci1v4r3ex6gilDHc7QQ7+9hZai8aW8cX1XLU8NtdalVKex0G
MHu4fqq4jZO2GR09KI2kCqQRKdVoVMc7haB4sBl37k4MxJiwcn3S6dxqWjIqxch50fUA32TIs1mI
iGAcGe/kJcm+KI0iI/kHyu/2V9sZR/EaOQU6NOnVknMDTZAVagD8jDX0UOl/1CNaaZPgDs0t/X7I
swY9xUF/GSP1Z+poycdMAxeKsUgSTIvjIMxlKPcLohe+metdENlZHixoijAUyiKkNsPPt3/uzjt6
bYVSG4JKpkV0/TmovkNqmoUBU6HbBDtiQ+DpwAzPTRHG59uL7cQ8B9lglCX5GOCh1x/zWz7IFNax
UWDSA3y0tQeyTuNOmqUB4Tw8NGapGP+YxoF8kck0mEaLie39ZluPuRg5wkCswwUcbqNAJS7sIjl4
qp0d/co+ox7gs4O3v34qKx3SWuQJq5iz/mI6+XyK8qVDMZ5wfvsFvk11CQQr+56JITIeW9wxfj55
qaUWvd+5Ud6HThuhbJAcVVk77A068URxZBNBKWAqc/1EdWFNBtKfaoB+o3QvOXb40maRYBSJdEnm
JrpUnexaTBfsuKZ/i6qZg3LSp0uDBsR7C+Lsg2My/zaSulpQh8lzryaHxVkjid3eipfWWxTJ/GDk
8Rz86Qui47ISuph1U7Jva51Oq6vOFLaKpAqjlFyEP227if6TRRghQCDj7XBurl+PUi9FjxivGuBv
PYB/rNrvZlSXn24/ytvDgr6bxviABJzpzJaepxdRlqIwwABhUULaxH3sLV1HhQgwB7Xh5JDQ+fbu
vl5QvX4saSRjTSfTClQhdfdz3lRBNsfFv2OVJffxYwx5U+kHj4m2hZpLTxGeTHGAftH4rcA2idTW
cl5SE+kRGyxzQBpgn1tRqJfb7+XtceNnMm5chwTr2GzzM7VkqUFkWhZ2U1nt1T2JoBjl3gXtoR18
6B3+CGtB16BXD1HHMTbREesbB4AeVtRJpGQeXMLGV6pK8aQ6nYKwFMxDkIG+yKJqfSSFZn/IdMkz
y7o8iDFvDz4/BGn8tYlPLf9mMzgU51B4rAB7q+E8hmiUa7Nz1CjdwWeyDM8Jsg4GFFie6y0QlUve
hmAWmC1F1C6wz85RGPdubdcU1oZA4WVWRy/HzepBAG+/jHTRD77v3qOSo9KnhAIL3X49F79dElUa
U/EC9AjiyNIxIowrT5N7/Y8jKYk+NfWKWaG0kNfD8NsqsrCVajUWCpJutPxwHudzWlrl6fZe3TtS
q1khKkGrisd2/8h9M0GLUleOogXC01ams7JY/46xRb9FVaCwjVlxr5IDHKQ+e4fkVS4blRZqmm17
H43SLsxrnZe4COuha43w1IY5ttlKebTUXpwC90XqTXcU7NVmz6DNr0li5nuN/VT6Q8rcUlGSFIfh
jkvd0P+8kHkt0VbnXYd+9ha+q6CY3ErTaAWmOlcXtU9yNx9i+yB12H0q4vtqUU8A3qYOgzJjOi5N
NJVKy/YYmAk6MEl5TorxszbV+YfbG+UVKnJdvvBU67iVHIz0cVt2Z0wh5TC2zWDuqhI58d7xLCOZ
/BjrAC+KNOG20HHO6Iya55H0IIDpgv752MTvE320z3WPCLsEe4SiBLcQYcBW1YdG8oa2UFwkw4en
HkeTx7inkp07DBuU0BSPtjmMfr+sQNMxmi8WBY0HJE2uXEep9bNoQrx+MTDQ2nFyzcp2WcU2qwlj
odS4U2ctfagmRBT+SyhNFyVNg2ZjAWFTSEt7j+RUD3FntL/cfll732bl+iOHAVT2jZCZVveamBca
cVKTq0GeZ2FAywLsDWQRBtSacgA23jvFK9YYqDjjMm0LnhZKHedGQvu/ddTabbpC+8voDOV9Haaa
VyP0jVkrsoAOwLGDY7wTC5k2IJ3mUAEC0tjEwimqHL21EqLUYNSP/YR2tZK37cHlshMs8NTlhrOY
RoKg3KR7IIKnzIS9HQx5h5FebohzolWPkzG1B6fqbbVBE/O3lTZ3d1FoSEnnEacqigxPU8sRpwEA
6dICMsmSsFRtZKn5T14iPBFSwjVn2wrpS3BXurrF19IxyumudITEuCg9wm6/Qs43J5h7ZNUvRXiK
qmOTKyRMqWLg29ydAE9PFXhmL3R6Crd8DgM10qLLog3y2aaNDLcgme5VQLLw8ER+LiZkmin1Ol+R
O/0ipxpCPsWQ+52U/AM5XH0CcaHAyDCqs9Ip4r7Lhm9LDuPNUUBdDWHRv58QpniUutD0OgXQYJSG
JfSrJb67ffZ2+L7UBAbDDyTASHi2MirdUDpJVxRWoEXxrAaKJiThRZJm/50LhpBuUskmE60sQlsj
Gef3olj0xg2Nun2wR120fo2w/9mcKxBi6CjVX7NOno56eXs7miERY+p1EMsI4vp2j+s4ErqgiZk1
PXJIslR6YzWq951kHIE4d5ciGq0QLoTw7M31F0tNEhlKbpEIZ7VfO+pH6KTpua3AyRy8+r1osCrx
/u9S69//lrNURd5nVmyagWQa1pNjxSJowyp71CH/BZMTiu9Slf9K7alzzaGO7xObPLQvG8utc7l5
6EvzZw7T5CBf26kWIfqus3zyRQXix+Zn0ajn3Q68AT023dGIA4Gv7eJY3xVneR9LoC5lhdpFh9EY
px+0fjoPavw0rnD2Pks+zOK/OTuP7bqRbE2/Sq0cN6rhTa9bNcAxPDwkZSiXqQmWUqLgAwh44On7
g6oqiwckhSvMJFGMAAJhduz9G+Xa1sTHwmp2o6G+qh1l10/VmvzIj8TScn0SP8O550hnL19c08ly
OFOdkd91FSWgUtv2441nhd2hiRvy8BjzHHO9Lk8hFhB+ORX9CXcvuSewyw7jYPQHBSH1Q5qPyUnJ
MvOV1ybTrd3bwPM5gA+JPWmf/g9kEQ2gvoU5eYmNMRrG/QEckunD51qDLD6D4JsZ1sSWc06FV1rM
8nGSY+ikpn2cld++jmVd+Cj+dPtENcU11YZmpxidfqXo+fQm8gRoSi/m9p7nFo72BKUbpidpNqpG
HFR4pCzmAR6kw5gknn2MZlxOXeUoHumheWUFZu4n2YS0qqvE8FxRzVMz+6HqRAcVPkt9QlMUGyu1
PVYQa1e2//m7PvnuZAOA4EGrAZt+uWo8BURSxvF+rKPglqBJvLPTUL5rOmRjS1V9sGOnPOWQkI/G
hG7izwfluSXLNYPSJMphCH0sOtf7Lk3sJLCP3HXGvRZD8yBM8lYuM88ERGT2AXHPw45A2SJMaLWg
r8neUiQssEm1gra/FWP2wYRKckga79dRWJD3UH8ENkoVFDXbyxGd2SRtXDn2sY0C5xAMRryXOprF
Px+6ZypRdINOjklWDVjxj+n/aLvL68jQlJ4KiUjT1kcFKduRM/406dLbj/z5cz8iAlJV1tkICxR+
3TtXodLeDh9//iBPRxffttkujlKnw0a3eN1KrzU7zHr9OIzZH9y29J2lQM8OsWkHTiealfn69ECh
O7DkP4wgn2rPSKvDfs0W+tGcFKX1QY+1fpfl0Y1uF+YvVzIu+vqRD3g0xFygKmqwKZmsQB1uRZZ+
D8piLZ347PhhwUK+lwCT8szldMmKILUqGwDpOMKgdVtPPRhjWRycquFS5YxrV/vnBhAsEOgVoKTg
HhfhLLak44xr1o6DUzZ+gYLeawI/cagtbTj8fGo81xWgJ/Q/yc/BJ51//mj8hJqjcYE0F9AKoR7a
GEiP2rh4UDlButLVc6Noz69F1Qki53IUEbuF3o6zAPcd03xtFGV5rgJZHkIgjDdBKeTKNJxn9eW2
iY8Bt3pw6VBHUR+9fDW26zGN4oJXm1RyWj15qUOM8yV3wiY/BKrM9wqcyf2QeWsr4OmmSdc6SW54
whSKloAOcPGxXoeZdsTsu7oqcDvzBezMlQF9vhe2FvTI0ANc5i0mTO+l5sYajqaauWtaUiSoMawZ
PT03QyjicXlDCIlwdP6sj2ZI2VYlYAI+26y/DhFtnPAwLMedNGW18kLPzRDcGsjfcdUBbbOY97mJ
uFhRSe2oJnXmJ+Fg76uo1fchuQG/geK8cpl7Jv4AxgwDHx4+PHXSkpfvJr2Esr8I1GPcx+4ur5T0
VnHRMTLV0PJTNPAPObMo8g2Er0EzBPpJlep0DRJD7irhrEHunw41j0NiGGEbgn5wOpePI9RC63hY
HNlqFyaVKuNjzwF2BCvx/ufL/ulIX/Y0P8mjjxrUXGFhTahHrmz2YSzcFnBniqNWpOYH6Ghfft7d
05lqAdtCbRENG+KypYtXjc5DngtebFYgufJk0B8yTcgVLuwzw6dZnDwkDLnhkci7fCm3FgBeCm9C
/q4W17GVhUcBVveam+dajfSZFwIji2QUUdm8uyxO1BrEa6MX1nScLPSgUVBud2BykpX70jNfiV4o
lLnUfue4aPFCgWq1jq1PR6uOJEn57C5Ig1daV9tMjnENM/X0nci6gRyB8YF2AEfdZW9lGzBkxqAf
W92QRwRbMsSBauXDz6fCDxTK5bZMOhIK/w8cr/VECN0TMg+5zKnHtq0DY9erQ/B5Erpl7GWPipPf
KXWQ7vssmIhn8eS+ScBTl8ewKqL2zH/pw0Nnhan5esiq8p6SSfgpr5UUxST2ij0Y1/Btkoyivw7E
VH7ERsJWMPnz4vGt6lXfAbOWHzCcSjQ/KNvpU+kaosQ/2rTuLKlkzT7s1EnxjaTPsteR23N/yrVE
aqCYFKZTWoHvHpzig5r1WosL3ZzEG+Yay/7nw/TMx+CerCFKD9iFBbPIM6lYaQvD7tTjUOfNVTXE
KpfTKPrj5708A5Od8TSo6M0iNLiiLLqJiOfh5qFFHwwKtd64j14JMVWoICJzkdxa5agkvqxzr0aj
nvyuD7vEGXdJoltXYRGY97Gtlu+bKQ1gfwKrWlkAT49wwByEQGhFEXU9UULv1TTWB5GOR2Owxc3M
hd0bfZS/qhoFTARsExjjtXiNBceaCu7T8adnSvxk3Qjd7WX2HONGKoke1d0KZ4uTDqh1b7iiW3m/
Z3rh3oZbKXgjeBpLAwLCPFPpExZ40yY98rITkvjmYK/AS59uI0wj4hFqHEhnggK8XNgpvuP6SBbr
aMWaOBv4UrdgFOEpDmMqvldR5KxM3meoYzMGZxYhBPzD9J3f+9HxIrPK6OSoU1Q3Wy7GobDSTwWl
6OqcKfok/VrJ5G09qKG4UdIKnnJk9Ph4hOpYKH5iKK59aCaz+VKWUXfLPT0KrsxglB88sqzRrioV
6GUlvDuUsaSn+J5eUUxuAjic+05qyVqG7LnPRAmbCA34LMIqywGUMOeNCnMTOcl2n8uxOHoGnLaf
L8a1XhbRj2ZJx5VqMx3DoolvbNBgu9jO3ZUp9/SQ5NPwcSzABQCYljFW76a9gpwYUy4V0i+q2PDN
VEy7kB1n5f773Atx2FuotoLGAGV6OQsUeINmOMXMu8rr70yp4MqreWtJxWd7mVFm4Blnishi2EKw
oE48uuORuwcJOivv94oRrEX0z60hyqAE2TOawVrekyq1yqE3miNXQCP6OFldcwW2LbsqUATa5R7q
cz+fDM8uIZQ9qBEh20xJY3H295OdVS31u2MOUPoma/Su2Gnx9Ck0AmS/mSb+UJZiNyiW+D1gVb3G
wbq8csDX+XVr66cg6cP7vJlKfI4ALyudigZcXICD6XV5MiupUiJPvpmNGn1gJYtf3nPm1cL2STBB
qXt5sNh16bSqNIdjZWr9MYFJcdPqmfE+sAYdd9HWXokwnyn8z+Uf7nvEL3ylJfgVQEBWR/N46YoM
DmOk65/iqA7Og65+sAcjOaJYAsGmjscTEX6OGm65Jur2DNhi5kHPMe5c2eX0vpzwcgwSWx2aHoCj
KH8H5pNBnKI89qYow+q7opADoajc5+JgyH58KzSncjC6cr4Is8/X9CyeLnSuUqw82NEotLDWLx9m
yGKrA6o2a4ZTdDMqp721UJ3b52Omr+wpT5cg8BIyCDMBmvTSMl/hJBE+QhlddV0ffsa2p93XwD1W
wvvnhpdkMUEK1RuKicvTEmskz+7srD+ST36PrE+wyzrKmeOEhMyQ3U6NdR6c3twpendtNcmf3O7X
gFPP3Bi5mXGHmW8xjOkSbaiPltNlY9Qf+xRBJUsrTGzx9PB1ZhrSJ5VWkHP3jOMg2nzX9GN9DhLM
HIo4bHZ53Jkru8QzA48qLPpO1NaRL1iiXtOSTEOnWN0xj23jvoSbs+/bIlwhUz0zk2DXEx9ylFMD
/DEmj05zTbrA6Wt6QftGosQf1u+aCeS+rypGvfJGP4qMl9eDGUBAlpJaFDiCpQzLhAgGcb3WUHAc
cASyy2gHwMXFJaR3p2E/FKYy+ZYCze1Kdhm+3lqGX/rO6hT49nXQm83eg/N1Q10p+GLVVZzjKZw1
2XVpB0Z+cryGHFrSSAPwalwfrNpB2N+QZfwFJGDnXYWxRQcRtg+TXxulliLR4SK3UgCuFz7JfqH5
YExLuTPrIjgZDXVtxIt0/RVs/ek2dmrnXjUHXJNV2Yh6HzijGvroC0dihz58e9B0pAZ3WmB5g58U
ahf5VafXt2NSZrsEFZp8p+PMHu2F4IH2tpLm2OoVGL+dxnyk/oUpkH5wsespAARDq9sFCfYhfh1V
5rDPXKvtbg0vrylHGBFShxFgs343ayf//IB6ghImvoPGDHxhluBls5tPzEezQi2FYiKLBicFuNVB
5yD8Iwo6ZIC4XL6CgIyFQRO5b7PAyj67Shpem0Xv3JkUW33kqSlBxch3lyA8bqrc0Uc/SVXvY8We
eAKFmtxSJkx+MR6Zn9gDDTdj+2FJLOHoVVkqUNVbeexN4eyiaXKIH/tpJYx7Uqajm1mYgdotr8ot
YrHx9j1SB0wwedR6VcdtMmnQ6FP1KPYRlBRIS2lOhotfHzfRnotsMe5SdDF3Aiqtr+d5i4egDkZ2
N/Zg5f0wMofMb0oDm7BG4n93KqmalT6piTL0LbjdhY9AWAmZsCuwqhJ2fp10Kjsfpmb2r94XeTfA
AYwfiYK5YrcItjJQnlFHbH8sIjt65YwyvjWyyHurN3Z1rSlk3q0GB0BMMqriHhbteJ84xZz+H4GX
JGZS6rupLoy3k2euKbYv98L50TgbyJwRpMP6WQy7GBOSDSUW4gMO1nARjeiYFuGar8XyRkovFC/o
BYg8mablrHekilsNJYZjNFbZK3hn9R30r27XxsK6KwNh3yGRmx4iNH/XFtwcLj/eGeeuTd4NHiK5
oCcRTpDriATi/3LMrPxjbhfMDUPthV+lavtuwFHqVVBDWzbr4I8ytRGOTod+5QhengQWRzyVcm76
YLfNJxE9jsCW3jtGd+wmo9jFlV2fZRUpV0h/rCmfP9vVXLLiHDDADs2f+9H2glSrEjcumnBT6j7U
6Whcj0X8yc7LNUj/k8hxfimb+jP0awgEoAAve0LGvMhLJ++OMsAdVo1wDHLS1Hhnj1V4kCnSMgOS
gvugz6r3qSqmg2n8MiyeZ+BuOQeNHjcMqK6Xz2CH82h3XnucXEAERpw3u0k2axvgM2M632Dx1uEC
iArTohdYPx7sz6CFrytSIIF1sIOk3N7kJCFWzvHnuoJeZDGuM3rlB+Ti0eeLatWuncJugVJk6l5D
EPFcFKM8D9xKfn4QLVfkPHQQTFkXpM0NtOkvh26yjKGPQirvkaMKcDwUXFrXSk+VgbmtMRn1PYap
zRFMyaqn47ylPF6Rc9dIRpFzRtfqqTg/PEqj6suqPYbx2OJnZmi+VbZIIXhIf2vRJAqfY1++w+We
VIY6XdktoLFWq8qbMfLKU6CTemG5WUfDyFPs98zpvQxEsnIXe+5bcAEnn0iObr6KX45QRx0jiBD4
Pqo92AQb9fyrKiy7A7BXa+WzLzdhsBMcAXyHORgltbhYS9wyxhancnn0mhIneXNC1bQPhtPPP/mT
IJFuLE5WFRj9HC0uI1KZhmnQxUV51CoprX061uOfhsos8MPRcc8D3j/wO3D3fJUNdV35o2kDhE0M
q/d8/IzLwk+N2oqPpbD1fRaRmEK/3XQOMVBZTGw0DF6vgkIl7Eu00XgoYyELv7asmtMbt4gz1SLl
rg9M9QFmsAIxJ4vCzwZFG874TLbk6lXsev3R62sARUkV17vMFu63Lk/VB8tsmw+laYThPunqThxa
bDbQX+ws95XborIAUiAa/oiVyOIuX5rJRwiVeObpdtdFRy+wHAQXhNa+tToNi9jQSGepIXwD1Cif
3udpAH6JexgpPiPfYZc8feh1Iz4mptQdX0H0Kdx5Suw2MDLK+o0ZQIH5xUCLz0M1bY4RZjIjMPzL
CZe5TWZVtVUerTxiWx1xn64TU6z08nT1gXsHwkf+j+II+NLLXhB/GcEh5+URAGu1zz09IGbGN7Cv
KGeXjhLsgTmunf8/VK8u1/yMGZnzTSYXLwzmLnutiwwuHFosM6HC7PwSidNxL8xYMfdGN3mvLZnh
jJ1WfQJymElqouFYqV8tJ9IO7jRCwojtMfiM2NDUH0Y7Hl/JNi2sK7No6uho6mj1BlVgpxSxuNgc
BhT/x2vbq+L7EVYqJssRlOVDLJtA9wXOFIfAi9ARNEguDDslMQZckGZlqj2ZYLQEnLwJoQCHdtMe
nT6MUwQxNBUdfUNigIq12TAdZN+W+V4oufjQl0Zg+7V0SCqNrFtzpqWPKp5hdGa27xUWv+WbPfrL
O7ZjrVn5pj+wTBfD60F2m53DfhShkLO7HF4hGzVXyjolXcNHTZSEImvettObeCrTHB5Fkfq6WhmC
h3A7943MU/LGosZxZ8rQ27pWp654MNopBhEHk9hvc1bszozVRO4Sid02C23KuCNOdXNIyhLxWoSu
mk+g37xXLYdw7HMV9vp9L8Yif/PzjetJ+oDtygFTwJ0duzk4hIs5G0Wt0aRtFR8bXJ7h43RmO+1N
Q5FvgtFTgDm6ETZWpevB088gilX7big9BGcZFJBBdvKx96LsX1Hd//06/L/woXjzr+Gt//k//P1r
UY7AOaNm8dd/vi4fxLumenho7r6U/zP/6l//9fIX/3kXf62KuvjeLP/XxS/R/r/7339pvlz85SDA
I45v24dqvH/gEtL86IAnnf/n//aHf3v40cr7sXz4x29fixatKVoL40L89u8fXX/7x2/grh59oLn9
f//w1Zec3/sYPzTiS/7kNx6+1M0/fuOy+Hd2llnmGFYD0TeRRf/wr5/of/8BG6Aqi4QLlIff/iZQ
5Y3o0fg7MqFoo7HtQcyhBPLb3+CCzj9y/46JD9BNrp/EKmgM67/9580vvtF/v9nfyBK9wVenqf/x
2+VJq3Clo8BNgmSx/5D5ZDvNiuHMXWM/Ol+U0Vg5XV9oeQkvHWJbq7Iy689R03810vSrItcySS81
Pcdwj6LBMqG6WChiODcUczEf1O4RKFsjS7/U+OLiB1bWy4Ys6c+Ohdf9UOSv4VOsEeleanwRXQK1
T91ej/qzRf4UrDoWn5nXrex6LzU+B26PhsXF3rmoqPyd3cIOjkaqCOyoPbF/NKf/PXP+FzNlKdM3
iMZQpV5352LMHD9xPVJSIyHAttaNy2cP4yhpXD7iWSJNdiAjFtx46dhvfPbFPjkGY2wH5BjPmIqc
XTc7RN4a2vfy3vDXApp3iMeD3qdxh8nL2J0zvVARJBBxXV9NepLKLyBqp2HXjgFpRSXolJsZf7r1
Yy8W7uBOCYLBQ3sWcf8QWQIeZv1t07cwF4emThCEeYjRnget9IK31iSy61ifwn7lIvHCPF1GWm6L
rj/F9vZsUJ+88ppCXmkILmybSUuhTq+pAidpSgamUe5Aqh7qoXu/bWAWW4PWaq2goAtuxHFG28+7
Srwxp6bbOC6LzaFWKIa0UrbnNiyTezVzTVyaiI+2PfxidwhRT4hUpeDhJZLttbDDPaCYt9sanz/1
o62nRLrQnsDVnSvQi3I/Blr5J0DU9MvPm59H4L/h3F+LbKkrHTk9mXs1aM46IqvQ+rI+OLdGnt/L
yRtJilvxmhfsS3NzsZz1sal0ZlBzHipL9zvdQCwaGvPPX+Olxhdr1kZiGO6T2ZztLo7f5Hku7yrE
azc1vkR3ob7nWrEu2nPueHdBpRbnNA2HFebfC0++LIe6Vob1das2ZyUf4LRnEbG7km+LFJZwvkHF
I722aoYliZIbzRXqEVLJGpf7pUdfrCpuppMd9kZzFmUQY66NoyXcMGfaeC4uGQ396EI2UBkaUVf6
oU0csKWy/brto84v9WhdZYrngNbMm3Np2N4fiqKNv5eTph+3tb44dBuvS3AiYLKXUdsiq1/1O1IT
K5eUy3v1X2t2WbLXM8oKfejUZ6TP++8ys/QbUU7OG1DGesIlLBjTo8fdcttI/SijPBopCj2GHgml
OovMed0O8YfCXVOofWEGLUUABkJ6BWhedVYaxIBy1X4fDXLjOb4sdvd2KWvX5LhSu/A6GqLvw5Ss
0WFeePBlcqHCXFA0lDDPGb4dFN7em3r5btPUWUqQ9S1pqLJ0m7PXRbeJ2l2PeXi1relFdI/Ii6Dt
kGDNRi0lb5U/rGrst52CS4ObyPGKrlTZDZpWTe8mLR2u4EGWn7Y9+mKvgXeUDQ0AiTOwpBE9OL34
NezYX6tpSdpCfWZI1UZnDiazb+KM7luD2b0wS57IOEZ6NeZVUyGC6d0ZWd34bZV92DYgi+PUDLEL
nJwRoF4ikUAb9qNccy976bEXh2mT1LqZKkN1nkT9CQ0W6Ij1Sn3qhaZ/1Kof7SVQSYreiHnqJtLu
8ia7Sipz21m3xPSgB4QKkqU1Z6PUv/XpeKsra1W1l556EZ1O+BvjTxBXZy21diRtEDnYOEWWZcoY
w4lJs0V1Dp3ii6c19xI40LYV+YNf/Wiwy2oclCIsq/MQkTJHW0detVG7xhZ6aVDmf3/cOjpYkRwY
FANchanl+xbVuE1z+wdd71HTHQjZKgfCfbZKgTSio3zznOn7trb1y8cGm5g10Kv5lobxORqLt0mx
5nbz0ogslmTRB4WdumF1LnXdD8IHCuAbv+RiRWKOYNXuPNYRkJfC+Eqy4LBpOJZpXLd2QoHxW3XG
v/Vb1EaWb/T1n9vaXhw3Yz9USWsU1VlHeNRv8vYhgP60re3FknTNEOPILKnPzqhfkaM9pNmvYb7/
OhCWHjggIgGNmFl1Lnr1TVfZvwc4h6w89nxcPXPdWiLjSlfR0G1gkxraQpLzxlmQIk+Wy4c81618
j5V9te1isVREHoWZDxBjqnM3DndWrX+Gr3y/bfCNyzXkhelYDjWDX5f26HtlgVS4guPDttb1y9bD
ulAbREM5kD1xbbv167FbUx1/YYUuIcg9aJbEywllp9HFezTvIYTn7RoN/KXWF6u0SIYpHwJFnkcN
XT60rIwg27RM4d1djkkOqxCANscEVt6ZP2CQ6CuF/nHLgMPrvmycwK2tKXhX5O/cXT28Iyjcb2t5
sUprb1JSr6LlqkS+prT8wlmRE31+rIHaXD5zqHaKO2gBY23brd/Yzvsim8KVGTgnbp6uUmoAl42r
naGG9tCDCdVkii9QaUjvXtjCKj4GreV82DY486s9OuW8SjaOjRPZORnCU2o3O+mugdNfGp3FAtWj
jEuD48lzAnu8G8SpI67d9tSL1ZnW7FsN9ntntf5WqwDIko2zcHF6qpNdq2hayLNZ57fSTE9xWf5a
vfs/WzqKupdDbbZJZ4nCYahF5Ph9F6gYy28L4TDjuGwcSHhf1DFhltNNyUmOyK/hrftr0O2/Hn0p
r9Z6MVYtHuPtAoXMWkQZp3Tbp1xqpIK+BpBTMOKDmxxbqezjIbjeNEuWalIMboPWE8uzEdZVkxm3
Gle3bU0vFmeKOnc/lDYDAus4qd/B29o4HvNqerQgtT5EMRT9wTPMiz0W6UeRKCvn/tzEMzvKUroH
jDoQwJjxMPJxVwzerL29senFglRbdqSSGPzcZsjB62xXobax6cWSlCYyDc3IBDHYvmGF3I5dtHGC
LFZknPRSJLYhz8qU6Pem0Y5+ZSRrAp7PD7e1hNurEjF/VWTdKZxvxXgYnvFN3zYqwHcvp4kXJnaq
hUp78rzqz2yy3sEzWJNsf+nBFyPuZKqiFxltR8Ztq7k7FSmbLcsGd47Lp8ZOZrLhqXentkQrMXgo
16Tynn9kyuaXDTdhZFvNkHQnvURUDDp+n8n9lmd+ggNXS7BZtXDbkxwse++Vurdr0vrXVB7/s7PC
i7l88MhN7bAdvPZUazCEjUj9ZHbZmmTlS6OyiE9wF+icvuLRa2O8Kofxqi/WZDNeanqxAYJk0HFx
ttuTyt6NlVaj+V5YHLYN+dzpoz2wjp0gDD2jPVUmaJw2n+TbAXDcm5+3vqAz/3fMjcvmPXyOpV2o
9QkhtkY9qWNUKa+i0msDKDpdFrzLEi3BGBlYVnQV2jbUncHqu+qq8oYiucrUPDYpjntD+iqaBtnH
XFczc1tBAweXy6ezMsTuuj4DuY/MkZ9p2ncinT9//uovfLWlZFWXYuYDOKg6TWX+h2mFiU/lbb+t
7cWodoVhRo6e1ie3jk9xBkxQk7/mZfnXF3MXu9005RK4a1Sfhq7UfYnZkI8ep7tpV0Jp+XLEg86y
OyGG+qRlxo2VDHtLrAn0vTDgSwMnoH9ulXgoWGoe8qW9pVynwq62jfgyoIzz0Opipa9PQPoPQ0IH
dYMz8LbPudhRbayjozyo6lMoRL63ujFHLqYyNtXC4b0shjxw1HxItO405Y5EtCg3gaDKuAl+SfDp
vxNmsa0mSR6lmip4er7sdZzI6NZr+l/kCP23+cXG2noYpLdFXJ9k90EZyru0TTaVeZFsvhyYQg3R
TNNoGS4ZEqGOMSCiMGUbP+ri/G07WdSNZP23nAt+qAXFrnGt75tmzNJ4s02CzugDHj2wot/Vpr82
KuVqW9OL6dLp8RR1Jn4WrR7uzcE4ebjXb2t6MVMaXNrhyLFt6bAzd5D+tN3EdXtb44t5ovYlyqcs
+FPQFH8UQ/iGFbWylc/HwdNgHmj75UTpelsPgTq1p8Qzxc0Ah/gMMnxUwaPXzudtjz/vao/OYa2R
UMdViy0dpLvfi/pr0JW/xvv/aw0tNTOMmGxPVursXlZypdd/DMLdti8u1VA43RUxgWU7qd4Y7hJD
3ak5nnXbxmSxQMOm1Eox0TjOiHeBzPZhKDelk5Dfuxxue0iLwrLG+mTDe9zndvpaCYNt2RiQqpeN
5/AcK7U36lNmZ90hNtvPeZxujGKX+rONgYBpXJr1aUziO7PKd1WTbdsQ7cX6DCSgdzjkzMEQ03fV
ioJd2cpVoD5v/8wqWtKBIhzupgL94JNbNicRGfuxrk6bJoq9WKB2oSS5kvDgXpxd4WaAS8Qax/2F
qMJerEu1AH074vN2qhEfapvOj+K1rONLTRuX0wQJbDfLNZrOBs3PBYLpX7YNxyLI0u1Kpjhy1afO
VoI7JfRiv07sftsB8YSr5rVYLOhtfXKCvA/3TSlF6JcRfk7bdvIlkFqH3+qWdTN/zXJXWu0HZIju
N43MEkmNzYQcY0n4mQ25vtej4dTPBqTbGl+cnLJyYHc2BKB5Zl71jYfZlbptgi8ptIqWNQ7+GfXs
3nxGunMflfa28G2pIhiIop0gDjPBFS+6S4OcMc/iNQu1F+a4tViZSZCmbjCq4gSrSqOa2UbH3MUG
cduILxbnlJtepUmUqM04ilW/yOoi3w05hjnbpqK1XKLKKBIrK8UpEHnmS2K4cgy3nfhL+80cCIoM
Ulmf2mrylanEhi36sG1cFgcnNuZeLTHVPakVHMg+sqadAu1z4zxfnJ1jp6QNssfDKfa6U2IVb7Ao
2HYsL/HSE7zHKi0nZLwHJd4rXo6lWQHXZtOwLPHMsZ3UkQ1I4lRk7sdQR9NaWGvKlS9M9B/stEfx
G6aesz6HHE8yC2vk6BDHrr3U2DbkSwHFSjerURjQvnJnbHIfRV0YhJ4c+4dtI7NYppEoYlJhfFJM
QHYA0g62XMuEz8HDM8f+UjqzSLUW+Q4+qYrC33ePz2seQtFXXwtpZjG2z4lMPiqTk9eHbe+yWLM4
2pUjFaHhZDf3ClaNbrT1KyzO1UnkSOX2+nCyUkqQLRAH69dc2P6K0Jc0c2U01clCRuUU9fXrxNGu
NDvdhAtAqOAyzHDGScmbGHsgrhjRLoOj5MfVxovoEiodmkGh63U1nAIzTj+QO0JWeqx0DHt//jFR
MJmPz2cm0BIwneSyCoYUUrYoG8d8X2Fif+5sxHVuowbn2PvJQN7wfR2mMYpp40TB8stg98aIPE1Q
Zl3uxxZydtInk1hM51CWuI0NUxhV77QclbobuFVtfK4grTav6hEF9UOqBlZw3ahJVO1Fplvt9djg
LXxnGqXUDiIwwnyP0iWOzJhPeOHvpoKG4y6b2AIgAsii2teWjTCu4QGvP2G73ldvTFTMrWPaqGZ4
ZQ9xELzpS9fcTRaW9odKG89drpsfCaLaP021aO6sj+VbcYjuueJHNU5ttSHHry29jTurbXHqCXpN
eNdIP7nflaqVud8hpxvuTBE74REqmlm80xK9+z4N3izjZ+eSUiI+QOV1MSCM8U0Tk+hOFuzU4hQl
TjJ9TMooG46NayvYr7vWUF3rIsvcG6X2Onln5ZYwPmd9ObYnozCSGPpsk3yowxHacmD1agZ/viiz
6xy7n+pVHpnF+N4eIXPv00LV2l0aegJ51K7B5HwSBmRJrTSHcqciI2m+7jor7n2EfBXvT7TX9era
0usWYbrMM5JP2N0H6rXSI/izH+yoyY+unesgaSBt1gfbGZTXPeZE5qEI4R7vTLMN7NdjHIv7Xk+S
YgZnCPNtYcQNT9MIgVlyW7jqToY1SusATUV6VDEnMl6nYDjxFMzHIfLF1CFBGokc01kn7eHU9mYb
KjtP4AS9nwYFj0S1bzRMkGRgO9dQZ4viyvWmXPGl6U0f+1rGMbKJbonKNb4lpj+NrZPy+qPqHfK6
DTG0G6r2U5tlGpiaSO3bK+T0FOdhsvCVPBlBqYVXiJ1Urt+CChN7RfGqdhdIsI6OGji9b8tRCdGk
KPUvdFPDYnay7sxFv8SC2pJl/XubuHXqk9Z1vFNs1WrnF4FOJn0wWUV+g5pp+6b1zDGI/FoPu8lP
8sIY9xbQFnFsU3eMd3U4WLEPJXkKdgWFdeJbNNnrQ1XqSCaZmRrEOx2GbHjMghq1Iy0p0y89OtHQ
otWiQKlUJHgP493ide9lazqfSBwE0R4TTfyf86AP+quaf85OyMOgoBdn0nRfUzqAJi4y2RdXQQ4p
z5dIvFqRr9gS4Sg/HRsyyFXbRuPv2uhFw+g3TpEUD07sVd5ejfPWuMWfIXvQcQVWrxRXGb5WZhB9
HsNUfw89IrXJWcRKdR+EKDbtYtPupxsrwnKkQBQHtasDbG7bfNPnI5LMbZhn4npsA724inonRS4T
UafXsmszcWRtGe2usKryWx+b5HGDGGIWfnqNkmBF2oWfPNvG3KpVTXnTKUgrfeitQjmnHf/ix5in
OJ+a0s2zEhGsISvSQ193ZvYWul0mvlPNg3+F2rfutr5bBoZ9RjYjhH4kutBCwSqlLFQaPuIP8bjj
ZcfqVYk0WXclFVjTt2UPddvPFSdkWwpx4Nvp3AuDd07Uxdq7FEkX4XfI/mro4smQLJqd5OUHgWhJ
/M2VRh5+qz0SPfvZEh31yziz85sY5/PhWtjalL1Gmdb+mA0pkgup2uFfPIsC16/YTZUBjneL/hCV
UwfLos5L8w89Yo3eh/D/c3ZmPZLiWrT+RUjYDMavBJGZRA6VQ80vqLqrCmNmMLbh198VR7rSSZ/u
W7p+a7XUbtLhYXvvtb81kuqSTVLocu6rtb5MqU1/dxvtt7suZoN5HIYB4QLt9foFln6bArVjk79V
p9XzKGzF8n7CjgpO60Hb/k1uB9gC5ECMkesVwuOiQbw034YT1kQYpCJ7gpVNHd5C3TvXZ4lQLYAI
h9XRmVnJ62LN/uNRjBaa4CyDwPwAGmKYy7E9iujA2ZEb1Duv0/tK0Wq6HxkCSFHFuaj2/IiWD0e9
wr1sfWmDhR9nHAkMXwgiBk7nIQOU4kZ1VUjKAKT1kRQRi9fP854gXwYcAv+xkIjdZ9FoHtMlkOOF
s6aPbpOuhxcS7KaNesQFeAGa9jQbXqIx45GbtFlLIePjMYMz5APSWrjdo0GGFGCxoZI3Y8uMAGUD
+f8cG5R/7zTfn7iIO3bixnyjcuY/Ez7Xf9EJ4LCXiTUHVkJDBAEqo8kKO5MWF6IAaydN9irPkI/L
k7Zr/op1dqPjFt2BQzifUQ4RhdUEjbKqum0sCAWhHIsEjLbTyqLbBaZ7MH7bP1S9XSCUO/qcz7MF
XxYYHyRvXhBGAH6b8u202cDkhzGvLVTAwLRB71WNbHyQlD5a0hYJW75WJtA3NJQNjH+muCDt/HCw
ZUcqr82CQgW8K6pe85MYA81zkm3i1tasFzidO/gbZd3HbV82nOf2L1ZV6qab27hIdWs+Ml2PxQw2
IHiyyTKfuAJeFMs2A7FqTqy9zBbVnymePrbgzOUBTnhcbcOnPQtwHtYzz2P8uCfQ4Ugek/0R5tO3
RNpHrpfwzOrV5ssK2qRibXPa1/AJ7qvfMI3pea4PcodE1l8iro5zFJmC6qECFVL+5iZszgEUpKcs
WFYEALa7QYPL7d5XcNPmoTqF04ZrZSPPYZ992HYGBUdAEPnIDTSIbIBGZLvt45k/THH3WAtrijTd
X7phmdqbxgbfwMVrcsBb7tFp+0hqmBhVZP00mja7rGm2nGuT/kZ/7hMw53V9QmPQY9KNCjthtCeQ
tx7w5DyuN0CG9zccsffTECjS5LQCxDgH32m9EVHa5pkVwIHDdPwUT/NrDVvXO6qqpQjH8CWGEcZ5
artTJOiUg8WQyynEf8OGrso1EFHnLonbEsmKtM6JYRXCGQ4VydAlz6NJQFAJ6wJ/UDUUR7NC7jnB
lOmZViT9DaNsVRdcN/RjM0J6UgBQiEIPQW+xfCDwcUbuQG9kfzqAiShMOFTitso60Z7w95GrKUtf
kxtAbom9hGNEHtMwQJdtDGZdldtlzP4ed/QNT1dAcpl1dfplghOSzaNd2a+GAsV9A/Vf/QXocgOD
YpgTo9sH+G+LlbloWJhNzfGJA655nLOawsdoH+iXFQbtS77IZvnCprn6DevE3t4DQ4fZ2VrsqauP
IhN51cgDFwgSZU9pYLv9dRl4NVxYBT++m4VWoclB7lDxGT6KfVxk3VDpu2gw9dMKYOR220Vx+70H
vzm9i1cRD0VGBZYVjBXQKgTDE74VlerwrXGGKsJLxBvyN4wD6fRJjGG35XRCshU5UjN/DSFs3hBU
ZU1319QTjLfUHk/fRsXMbwWLmSZf0miP8gURMSqRZiBxsSe405616EeYSG0dT1C23bv2jvXz+BaC
T9Wep1FgQc5bZsFrbBQsn8TGlg/KmOpAaLLA4A/chW14nuapujbEDeA9iUiGKkeGNVlvgCI/CHBs
IFWf2FLBXlHRo31Dlw5fPyxoOZxvpnAD5UUSoIMRVbLUnoylFJ0f0zCoGz1FsoBNSniHoJlycGX6
+iHg1XoikpBLDAs6dl/Dkg/xWHIcy7nDOfMFzguH/ZnsdRhgfc0BcPFT2MlCdEJWLy2d2qicI0jb
MRXQRuUa2CBxgg1Qj3MFLT65we/Z3SVDw4dcwUIZaJdKyukFwAawqEDbHZoiQchLcgUvmv0Z75YQ
/JX1iLNzJdrn6JCNOuGJgKv00Pt+FBC8pfcSGCZxyUiloK9JGdyfBTrnwICWx/xmt2z5Ec+ZxMoI
OC7IFL7LaPhohfk9BpmgOcSm6tOwBwa32oxO3DvSX6OS1PIuKrRC7A6tcrbcKznC1AwX+Y94i5KP
6xy0l6vL1H0gAZzAUUjEUxIpsHraVtv4wkWFjixe6fsljo/jd6uT9TNedRnLu2mpAXOi4R2FafA5
aE2vCiiC5/g2igNrT6OOiX1RRKr9FI2dLnDWZV+Pra2DXLcaVJoKUOavARhs9tx3iAUeZpy8x4cW
4Wq+NWF8AwOaMfwrVGt0nPDYkcMtbFza8QzbteoVqH7enOGapMmFWWDc4Iuz7R9hyC5+Q+ehq9M6
jwN6YhFuSdSTzEyKI+4elO4NBfbiGhgNaEY3d71Oxp+cyjh9ZlV8nKd9WNkJ1b87W20haFNpr8a8
DuLHZIF8/XQwifwjCet9RaINTinFlsZVCGR0C1NAABeTl7mZgtd20QI3kWrZS2aY2D4cyTotz4bs
/V+DGSwtWj4KOC4IiutpXaMlKpLpoE/JIPRzs8LJoe1M81XI3c5fa5KO8OOuj7lEt2MQFNgALTtV
3Xo94Xf0veO0z9RyAixpaW7BO6UXDcqWzOP5iO1pRc8oTvUt6L4iqOvSHLwGuNQ1+JC3g3P5KxHC
vCBdHn1qWGLGsziUKAErzhAkqXTvsCHTILw0UP4U0hINMyIl7gQqdbmwgELA/26z9X2rV1s9NUtY
fZp18oFarCCQtYqUCiXOLCAGRhYNJHznFACm9n6dIqPzo4uUwPG9C3GuJi7OysaVfNpkdAS3oW7D
BzQkmS/odQ4eB/DHVBGl3YgUQhYhM34seFecyRxFy2O9UvGXhcq4zUNEsuYMxNWW3aekZ3cw0e6g
pqJ6Rp2bpGI6T3Cy+Ly3BN7TVcROA5rB4Vzfz1eZzd+TDp/iDd5LCpT9AzFFx4ICkISouq1qmIzm
ujr4Czfd8WNMxupCTKWfWoGXYM4Bo5KPGe7w/a8G95g+HzvuwFs16OnOkqP+Pg3bPoInxQbcNrAS
1TdDTcLpA3JyeJRrivAwaWX1E2/o7q1dlb7rG5jYzZnWbwsOyxJ+vHV6D4Z20z4jjd//qrKez6dJ
7Kqgs+3RFVYjvmmX5UnxquuBZQlwjE08jr7O0G3FOaCzV6SVPcYnNUlVnevEsA+kRZsknMAVnqX9
HiZ/Y2dfkzUh24PXZbbdhgctn2AgZqe7BKD3ryv0mKCE4yVpzj0ZF6wqXIoSrZwNL9NxSOJ8B9s0
OFk+a3oPh7CKF+BmXa+ErnkjzfjUwgetaNvjIo99zmUyha+xnI+HKbR6ewT+2H48cFfM564yQ5wv
AFGeZzKytJw2a+llqDb2Uax7MGLSBTyMQQYl3zFrcXRpIkD7w3OQzHRYceqsuy1qM+tn2NHhHG1I
sL4IkdUcNbOe34+d+QXRZ3r8WPuk/jVQzeFyFAME1op9B0W+E92tqfY9zPeQKiwIdR8e9pzEHWnO
fS/sY03lna37Z7hexgbJCcpKXP6QnOVHA/vOUzAF/OdeZeRO78f61hC6tafaLksHRDNZ5zLus1kW
2Rofr8ExbCTfupj+mMHa/KbpFsV3YY876aSjxAIqvNfI5XTAL1c7NY8rECQIv9oRrNEE+Y6TWcwh
LiEM57f7fUVR9hQvlE4PQRtmmHwjwo8tujnWJ5CYgI65UuTmNyDxR+DEYNy5fVTN2PxGkUGNBa5g
UJgH9DRilCPd9UlQWAQ+BBbzT2E98pyM/diB6n5cexK3ZU/uwLcb0I3HJRxrTEPiDzKjY3LSONgf
w7EyP0TT9eyWtRNEPziF5Fpk7SRIIcGwmm4GBn1ELCyqvCCa4bRRYPS0pzEmuPkWJHwJauKCwt+R
Dbot0fTfzeWm9fTGWhCr7qel6bCo47Ep9BAPMu9xoYkcofzEL3sEOnSOOs+GADfsN/ElA5l5LHBn
XJHBO1yvbuK2j9diWXre3bBoWJunEX4uePVQnU5n8Kz0X6pqcAEQTVFnhD35lp3I3GRvnUlkdZrh
4No8hBEyGh/xCOB7GW3RTj7Sep7Xn0zIY3iC14TaLgmkVfR21nW3PMMFaop+HfXQituUm+q3Vhtp
7kE+bQ/s3HZJPpAGCYJCLE0TPNf0AEMfJE0UIrDT12zBJUoETJa3vcdz2opMDJ+h9Gb6HCmaPEXI
btI+D3DqxM80GcJLOIDvUBg2g6+/hZiMe9m0c3QrKZ/bm7jHDH42fQuktq3tHheayQH3m1H98HVT
O043lLhm+4EgH/gDlZB5z6usDetTj16EqmiI0m991CS0GAHkgmLH4Dmd4xIRX0BIX5ebrQqQOdjU
NiHYTVcyPbUDrylwsow1b3YIYT6s9iw0p2k5rHpmm5zP/bDh2YgnSH8F4TWE/0YWKTHngXXJjKoV
Au18RT5qeoW6VU95xvAflF0WprRFF/EG6mLFkMf8OhPwownMYPeU59hkUfBhHmHBUsKbMlNlGsAL
GSanMXjhDy2CLAGPdE1p9aOOOBc5CJxAiKuKTz9Ei39GhCQTk/f9gb+jFt3yA0nvNLnZUQtVcGxe
8AP1AzuWO4P/QVeMNtQMiaa4T3+Eo16Hu25K1uSVm95U57TGGs/pzsbnsAtV+3e2BAsevZ0EslDu
oWBQFFBgwteijwcbf1+TI+B/R3oERnrX8ybPUP4GeD71rYpPbFxDnluE4rufptHlnCgA1GVTjdPd
mo793cCX7ANyZbFnNSZytGQLmcgY9st0l6kQ6PahhfstTFD/UNP451IhkHPvCzIEMC48JWM0PkUS
lPyFfVz5nzrX/7naBhuE92Mz2Lgf9QbKCcwQ0vkm3kCw2S2Jpjy2jP/Ux75DYR1iWXn+MY5maDnw
ztiGHo0/KSlMvP5VEWRm/9/Fn3+bKOdnQN5sn8fdLJcWvmDno8p4jjyjH4uEuaq+eSMB0urNfDF2
v+AGLLvlT3ah//bh13//X8XgXQLyHMUYetzsSzjQN974yTUgSn0/dL80nGwtwXwf8yXt8K7pgxu/
6abvh87afmOyRgMxZ7Vqi7Dj/EaJyvrJnIHbfD++GRcAh9WKRq7+4CjHof881b5T7lQ5myUOk4C3
84UcMj7BjHotWB/9/1GU/295FiaQ7z8dNccZctVpviRHxU6oQex5KP0oLcxV9AE0ai0T2ELjmuFS
xl5Nbd/77SFX0wcyQUv1gWZF3m2KFgcUIeSWd+NoPf8HzibdkJ2OZY9fFX3cpxkl2GmMPId2VAlB
tbIUGYwZhxnKWnv7rGbtJUWG88T7H7TaJlkj3JoxLTPyIUsBYpyX/gDE7fdDr/DrNlJhJa5BWPC0
BgS3f/HaoS6k1gZkoTUupotJ1u5UTx142VNHh7/9hnc2qAQ5Mqm6fcIGbcirFYmF6jFLfvmN7uzQ
jFa8h9gD3aeS/pKL+BpkmR/6ibm6vv1QKd1IN1/atfqRBsvT2qD+7vXdiXOlNqILkF7GKuwW/guF
htNEEb77je3cnqHekBVN8YOOQVjRM7d82gs7JZn2WzGuum9WmRkox8HVNpzCKrO/1av0Wy6utq8J
om4nI/ZQupqno6/KeE69lMjMJaSOEUpzgtQIkQL6ZUmyy6b/1AR9PbL/V07CXEmfAJQ9qKZluWwL
nIiekG2wy10WBVgv/Ua0Qo35SD5LrZg8Z8mk4kJE66r9/jBXgqaPdY9WcOgvuGpPIGqvea+0Xzsb
sPjvT55qnaq5HRQYCat41tX0TYSR5z3iKtBCgArFMI24vLP0bquGT4eiXqI/FjvHfAoe7qyQY77Y
aMDLsb5X2frqtb9c8ZkKQBtvD/gZb5FEpaTWHarcnmQEF6U56KaLguUahiHpPuFC7WFo4Pfd9P0v
uU51h3QrerybMPlK4WTbdpvnCnQOeb4N3YG0KMLeOr7TielP+yD+JNf6l8DX1Zp1QNAwqRhCGVo/
L331uLaZl4yNuUqzLl7XUTfYOQey7Xm1zcj7kfAvr/l2tbhIzEddhgzvpTHz75bBdTNisx+QmSXO
jAdSLkqv9Ao95M1pmEgpjtgTRpG4tyqHnxFdsOdhfvp5iLLPePJ99ZoUV4wr4X2BXh7gbfh4hL91
Y1hxLCMkWV7Du7o+xDHxcFxhA5yP3zs+99uJgKq7n/yGdw7D2MIQ0MB34KJs9dLAOwGCOb/g0U0P
NDMlC7nGpVcvCpTzow6JGj/SJMo377d+TKo01hAaXuCcAFfnNPnVp4cnO+J/7H+DWm3REs4XytrX
KrKPw+QnM2WRE/ZuhyJDzTC0XZrLVCFYX+tXv5/SOQ071MhTsHKmC1fVZ5R4XqmOPId296bZI6Mq
HLTZJh+qbf08ZDAI9PtsZ2vatUPhccNJm+jlJ87dh7kf/GJplxm60raFXy/OWWWb2zSo7/ts8ssC
UCfcRadtxqwCbiU92jPr+qfNjG9eE+ISQy2MPWDv3k6XUKqfdmFP9YFavt/YzjNUZRAo8gOfHXN9
OergCQh8z6GdHRkoJQCHwY4kg35hk3jlPLjz+2rnGZpNe0SPCJdatIWfYG35cHjKvpmL2h25DqND
99MFznif5hB56RqCA88poe8PKUiijGyvQQSsNm522GbmCjIXz8GdPZkk49zLdsGbZcyC83YQ/jVg
ZvW71Vz/M9h7wr9jwb2QxNWtNfyDAB7O69d0Yad9NINgD4H5xQb1N52Fb0PQeSW8mQs7hRuQjviB
K4cmKxTFQ2DzWu/Cb88T966cbKq0oIgJIZyDU+WG4uSa+q1xl3iKmI1EIEhMl3Qb3jLFP6IO/M1v
wp2dKXA0iWbFs99odDdJyKP3dKn8luF/kCb/lcRlG5VZbbAMp+NqPcTR8wFpxtnvy53bkgXwBIWN
LHBIVpzXFubPGfH8MZ29KWG6skMliAW+mj0HCa1GrRHlUb8PdzYn5MxGtck+XyoU7qEI588oK3qm
Wlxf+mHdkrWqcRyiwwE8/1bmDZQ5fl/ukk9TKNaOcMPvaVcYU8Xy01Kvfhdb6NyZum0HzRtEEWks
ppyy9I3U2qtNkIXO3qyvRvTJhlemNByMGtPD5jJUfpUuOE++P8ibLrgWoNfp0mDfmFD8nRjieW+6
7FMTVrI7BCC2uOGgBZ1a2KEVqq6mP6Vy/vm1CXuy9x+/oGWq20MJJDaL8P4ZX2kY/PBZ5qlrcgo7
6CCaU6zEOMbDngUNJFOo2nktxZRH7z+8g5Ret+K6+6P4ZmnVJ82ST34f7ux+PBoiWPEG02Vu+Jue
WDmb+bPP0MwFzHJL0ToB4fOlquZbtuuPQDd5NSEzl99meqHS/lpECGbRX0X+dRHY2a9vj7kAN9El
7KhwO1/EnDwAHlciae/1SzIXMAukJ/z9OlghWbRE5egt+9noXvhdEi7CrbLxmipmEcIt3XkN9PNe
c69LInUhbgPkTrGKwZfVCw1yEXbqFOyJV0IPFpDvl/eBHq8gGzEpELs+ZMfyBL2r19MbltLvh0b9
IAAxil/TkHKH6ne9R/+hX6Im/R/GbLpvcGLA3QZRiCxYNz9DD+5X/YR73fsvhwaKDmBuL5cKYtSB
jKdWZ17rBM5374eWACZAdImKE1pF7GNmQnIzGLic+mz71MWd8mBC+wH6/i4bDW7hnPBLBeyL39DO
QrELzLJ7QJ0uV6Yd9O6wybR+c+KyTjs4sg+dqpELR0vYyYoGTXpq9jtkXdopgTLMKorbQYfdt6jf
HuI69rruUxdJt+wheAkBMpE86kFA7F/1UXk9T1KXSEdnOVNwgREAMdH9FYk+OdOxaT1Hd+40Uq2G
wzQJT9nsIDdAjT3tkMv5HVculA5+eTTuNQL9mr5wKm7jtfMc2dmWLN44kRoHSjtDnA3sCBT8I0Rj
fgvc2Zm8Jnu7gKFz4el2O+jj3pL51mtoV0VUdWaWC8NCORJ5k9Dwhbf8q9/QzrZEd2oK3js0JtAj
/ra2vYEu7tVvaOf87sckSyKN8ASq9ukGXJ3jtl16fec3evr+IKwTOo18QCVpsckDmYLL1NUf/YZO
3g+NXk6wmGeINGAdm6dxc7unfkYmKXOSQFWoJZohsHPQT4l2Z2TdhB+ELnXVQohgB3oAWHYBWhM9
BMF9FfodgS74C+YF9TAF+CH3Rn3rOZmKrolrr6gqdZVCnGSjmtD3ezlEeBqj7iEO/wSqvi60/y3/
pi74C1nCDtZWKP8eM0Tb33swvL9DJAo9KHT/yXHHszV83kMYj/v9La50CEn2KqsaTBSMsp/nmj6O
ZPQ7cl3hkOApZISQgF6GEV0ZUNt+75Jp9Tu6XOFQFXeQ/RMk3Vlanbuhe4rY7lXKS10SGK6KrRpX
fDcc4ItwZXPOIzTae21UlwXGVLPB4xzzrbbm96CjT2puxB/Gvm72f1g8rmqoFgI9swAbXKYQJA3A
Bl91JNMv1e7H1kpd7RBcMHrKLZvwMByiPFbjD6nln7Ir/7L0XfUQ8gjNvhOkyKHmH9Cv3KlfUzPS
4VRXmRKnup2D52ocPU8IlxPWVMsiRw01USTXL2Snj2xTXtnQ1CWEqW2Y0GyHlOLBoZsPenQyDI0m
f/iVr+fuP/zKrphobJamWrEqL4NJo98iDDdIf8zml95OXT0RiRaUPpDfvqDzcf8UVlZ+i5Ze+G1b
lxQWdXO6wMEcU2PSsaQkkOjhlObZa3O5Ug2wwnY41qP7fEHDiN3rYmp+eo3sCpVsMNnu0CgfJhCj
o6TF0W9CV+P3bHSlSkcLcxwV4w0jtL0EPHkOIu13mLlSJdAlpEkB2rigvizRphnPaOhNxfGHe5b+
y5nj6pWGJKrR+MDHi9kUmm5S0e5PCkoToJOs1is6DLbxI7K88+siSPhpkMoGCFB69jOL+/ZeqIhJ
8KgUR1dlHXzKoghd9wlu75dGteO3NuuWBTjg0P5UQRJMN7hu1+qBICgGpWLGWHrS1VWhbv2kuqkr
yiF1u3S6nngZh31uq/us91PWp64ip5Jm4mk18nJYzwGANGzzM+QCwPN9+EdFGlK7YuQkms77mj0Y
SC68Vr6LfjLRkMzbiKEJlzfRehRIJ/mdk64cR0xgj26JxnwkW32q0VoOfkNvzl4f7ipyQE9takpn
XrYgFxShHp71kPkl1lJXHYLurWNIGQaPgyVnyU2KFmi/z3aeIGiOiVYLG5SSDeiAzebcyI9+IzvP
DxB7aNJdqUyklWADs5wbr0JX6opCpLQmA9EkLaGe606HWuWJDMBPeX23q34a5nWKASIdkKif75d5
epQj/0Mq8Ppk/Ke71Hler+YYGAp07WVECA8iV1PXDxbYmvvD0BmiboB2XmGHVjUgVI2d345yNVF0
7inZmwU58FHJr3F67Ah32ln6vTJdXVRjjY4NOColnoC/BJ9O4xj87fVLuPLQDqiuhbcYOqaP6KdZ
Dr8ZcZWhemiUboDeKWvbAYiHa6pr/N43rjBUV6RJV+R+SuDSspdrsP2GTEr/3WtCXMFSrKqgY+jo
g7Y4RKPmBprIIawfkDx1NUvQiFc1eFppKZOkuUfLqjgDctT84er+lzjStW226IBOOzalJVdR+wib
l+ojiDe+p6+zs/gc0HgFk6fMwGHQCbmZJfU82J2slVw6Yw8A2UoS6oKO35vl8Ns6rm6p4VlmVqLS
Ui0TKGQ/58MzqnZlSzHYCRE8gzGyQgN1HZNXSabML0noCpdgSd4BDhcnpTT6Q3XYx9X4lY5T6twZ
OxAdaAVNkjKcRQ2786rPzZh6PmX+E1T+l4ahHtImTg6TlH0SvYGW9rygx9NrZ7ou4SRDZ0jYYmgc
WOVC6ssS+0XUrnLJaDllUEcABFPvzR1Zt+2uQhe832XnejQvlEkCgUtS4lwRNywIVaHGXnipq1Pq
7Mp1l9GqgfgoNUdrJ0suifITWKaucMkYaBWTYUvKyfCiCjhodX4HlatbquNZkqPZk3InWX8G+SU8
cxL7acJTV7o0MXBy2g2jZyaZzt3YRKcQDwC/n9OVLgVInq7UYBmiXelh3OSX8Yj9Ho2ucEnFAjY4
PXb9umXyBx52zJzMKoPV71Rx7ZpbEJNWENPw6dMkbsGmbO8WRTx/0+ul9F87/xBZ2oQiSEo0wr/K
Ck3g8ZB67iESvR886zTq3hSDgz0U5wSCrpOJder5k9L3o3MYRgGqlCWlqSUwXvFcBdAENLX0U56n
xNmk6LdkKIEtcdkfU6GP5URhNOZ1KroKpm4k2RyOXViuVXUipCojQ/1iOFe/tENbbdDOEpaNRqOl
lWBhcL8L39Uvwf/GdsNah+UczG8T7T7OfeCl7Ehd+VI/iA50DQ2ATE8/w0r0AotB47dQXPFSGmkA
EcG9KsOdAurT8C+G2RevH9IVL7X9oo+5F0cJFHBHkWVp9Me17T0NC92i+mzs3O1bupUiYaVZgqJe
Us8vd3b+0EpLI8lsmW7pYzr055WHfs9QV6aziwkUEnvYko/hnVjpSQH04zffzqY/qqCNwXnGV88w
kjA7/4gmaL+o0xXpDMdCAIrebGmTSQAxWM83qmLjrd+XO9EyOiw5XNqlLbeQwSGkOw+i8rohElel
AxALWXEnm3KYkOlDUbPNlz3+6vPdiavSGVO8xcOGmxIt1lC8JI+gdXl+t5NiqeAMKY412ErUAAq2
irIFMdjvq514eZu6bW00iLHNuudxTPMg8cptJ66acIyAvGak2koJTK/MqhvtZ6mXuGJCGe+TGLd4
wwoB1TRNWAIPnMivYQh8gPfXZTdGvYWZ5VZq4CALAf7BOTJ+bILE9esDMyCijdRbCbgQeKjksfbs
okpcQRRYdrbJxlqXU7Q9rdtYQHXldekkriBKR3MNJON4xQqv4OG2bRl02W+vBeja6WVcA7/cYJnY
GKCDbtiHGxGqwCvmBM78/Y+ZwKhPLSHZINuM9Bl8yiSvuSKF37c7m6efpYmQ6d/KZgheD2lumjb9
y2/o5P2HM8AObBLKrSRBW1Z0eMmO7rPf0M6Ftsdod2oStZXw8n6uKP9MBz8ZfuLaNCfToDc8IbYS
3Nnbzux3zBPUkriSpVWK3ZoAX93RsM6BFbsH0O9vvxlxAljSXX11yLSVNP1ah+ZMhsYrEkwy5zIb
VKeSDBDmkqIT/ui32zn5E5rousj+NxWcuIIleAkA4baZrWTjtPMz6xfWnHW10G81Ct1pztZY+uWZ
Eldh0E3dDD7ZrkqQ+zp0+jefJrEor1AFHZjvlzqqkhEH4mctM97fSMbupE280geJKzAQgslG170q
D9K9SboUSQfmrdeicbUFgY1qXMVSlb2mv4Gt/T5ucDTwG9uJ3lKVLZns1FrS8VcCYmfLG78jy1UR
JN0200phsqvxOKH4eYN+Z7+17rKyrDIhHJU3XMtRc0+75aKmwG8+mHOMyy3mAkQMVfJ2OlXoNwmB
T/Oaauac4dURTTsdY1Xu0lSf1nBqHqqe+dF8EIm8X9tpOjOEE4Eqo16EebB17D6y4+4XvLlKN5gN
yE0mDV49wxWuwYu2brxePYmrdIvCODORwbQYld5GfH3YYNrhN+PO4h5RRg/sEqzlsfIc+Gi4VTOv
dEHiCt2OFuWTyAjw/r5nICWOnsM6pzjo1ZLDxE2VRAfgv8sSnPJPXpPhytk4k7gikQMrt4CB5CPv
wH/6k7zqeqH/ww3h6tmi2OoQbGxVNiA43hvsorsAnl1+oZUraOttOhmwPNdykcmnaM9Ar+awHPCb
FmfG4WdBp+X6rXW/mrt0a5dzkqn1D/vmemz8w8S4iiQeDGRjAGDg6pTRxUCx/GOegItFVbOZ47OC
EQ3JYRAEVq3Xn+NqlMJ9NJCKT/CWqMMjn7JtPnUV+UNN+F9+Zlei1Ks5DjLdreUA17ubKZVTwQb4
X/p9unM+toGyfbrgKiKbCB86Amg6XqG733XkCokE+sAFxKJLycmQFqLvvyaq8yOHJa6UKBnomlk6
L+XI2dMgX5o6ffOblOj9sV7bWcXoZlvKqNXwoY9+tmL0SyO44gElGrsMEkMvI3pmEHjlqdn8WggT
F51iVmvgJMSXsg+CpVjGBWRvWOr6TYq7ZzsyNscULyUhYA514YNaR7+zxpUIwMkiM3oblzLbMzDa
q3zo/cQaiSsRMDwEkyXul7IZ4aM1/aJh5TcfrkggtPB3WEKAMAmNCgADTpnyfGe5IoH0aKgIgL0q
l//D2ZktR46jWfpV2vKe1Vi4gGOddcHN3SW5pFAo1huaFKEAd5AEAZB8+jmenT1d6TU2Na20zItI
hXwhQeBfzn++dkhMvAJhNLzvrLuWJG69ajGeBJ/6Xkn5Vbi1ftyJZK/vWiPXWjU45osyDsfpJOHB
EgBE0q/vPO2uxWpi2eCX3OKlnaiWrN1Mk0bjuL5zBV4HLUZ5bhrw6hNtDq0CUCkY31VODa4Fa7Du
kzKWXY+zDobkUsrhWBnIiN93xa+eyvEyb8b3QZ4ohGo4pT+I8X0NveBasFa7PoBx9tpARUWhFi6H
zn3uNWht7/vo15o1bCdlqSu8vl0czaa9/Q7+wTvLfNeWx34F9sAwe8HR6vhmAUQlgmHguy75tZ9R
Vff7bH2QDRTIwuBbbglIHu/rFQbX0rUNHiTGG/0QcBme7BDFhfR9z+a1NogstT+BvmSPU239QlRy
P8Cv277vpL/WBkExNUcykPbYeuGdB1BEbMfH913v62dTaBosqDQfa7YDzjPHZ1bW7+ueBvyqNtQ5
p2E2j6tSz9vzPHVNAhP4d9YQ+NXDGXs9Ek59uSgGFAAXidMESF/yrstyLQ7izTz6bo3NMQacABQi
F6b4/O/LD6/1QX1ZWa9bI7x4WX6Edc2X0r0v4LwWB839OGjAee3R6wByAwUtgrP6+67IVSxLK7Ad
K8cMKkxVZpmAPujlfa8c/DUgNDPtrQ+gwoXK+63z+sK18zuvxyXs/wflAQ7Jba6UA1t0Wm9HWxfx
/j7HxeBaGTSi18aqarJH2/RlATgRBfVUsfcV366VQbEPUzf0IexxXqNsIs2ncn/fwHBwLQuyfYuU
eTL2uCz0zKSEeS+j79McYNTzrxccsbftBiAojmCO3MdxBKx1NL9vq7qWBkUDqdVUtfbowHfDGx14
ZN+3Tq51QXombQDigz3uPfhYEVNgpuzvrJL9kyzINuU4kc4elUabY2v3MIcL/s93PTzXwiCPQRtp
MI98VOt02PswwUV636lzrQkiYlGok+Olo6BNO12noyzf+dJXz2UJyDCQLnjpdd2LGOTXisTvvJVX
6eVsJgJjcTw5DerLiRqaT4LMzfuOBXp1Wk4Y9QrmFaxiYC3TgJt8ADHjfTfy6qxswMiwIGvZ44V4
guYVOGjh2/te+uqhBBsDoJUFDw7f/UIBsZEIFFLf97mvpUBDv+m5ATb12KvmI2tflRe9a2IkuFYC
TYOKmVa42JysOBOCg5yW90XH10ogAgteBc4PAhMNB5auOmCi6H3JzrUQCGBB3VH0e492GJJw5GkI
f4133cdrHdBM8aS0fWOPst6zNjoto3rf4X5tp9Mxq5j1PHNcqyFDsSoZxj91I//+Y/1f8k09/mdp
UP/9P/DnH2iazbWslqs//v1Z9fj3Py6/83/+zl9/4++HN3X/0r/p67/0l9/B6/75vtnL8vKXP+TD
Ui/bB/M2b09v2nTLH6+PT3j5m/+/P/y3tz9e5Xkb337/7Ycyw3J5NTCXht/+/NHp5++/0cup/O//
+Pp//vDyBX7/7eZlfPnnv//2ohf8asD/FgufX3oa7u2P/8PY32LuM+JTQjG3jx8Mal6q33/zg78h
uiA0EpiHI4ACYmfQCnCl339j5G8+LGV4TJiIOQnRo/uvj/OXG/LfN+jfBtM/qnpY9O+/4S3+oaIb
CcC8UefDh4g5jf3out9qmL/Me6jNo90WlaKOK+4VKRXsh2n0P5JT461CGkMdgu8CxmJAriv3TRTC
R1ba5sNcNx9Wvn3BZM7TP1zsP7/d//Pb/PUtrofrg9XU3gK60ge0F7+YJj6BYfRtN/9qcuv6ovnw
Z2J+xMMASFTxT9aWmwBFzC1z84gdJaHeJ1L1+eg1/+Kc/L+8C9hjLOCMgaoYXvv/bYIJeGBE9aNr
T11wjNU9V//iel2O3P+u50cCXwRvAQ8hwWjEyfWESKfimYNN2zwOdwFAm/Zf7Fl/qE3/+voR1hUJ
fE59FuMt/hoZTsSXZAnk9FhHGL8e4htAo/PA9LfBtD34fPgEN7bvYO8mavyfFVUvXy1mjMCpQcQM
Uw3XC7sDP8uZjpUPZO3OYPWByWz/RT+Oxn/0bP76BcEPDOEwRfw4iP7J8b4JAXmV3hQ9RC0zmMgf
aApn4/q4sGZFdAYzhM7f2q+s0SAukxjYehDpSMKquEyj2EUwYpLtOeaZtJPN1wbO4juc/IqxhhOe
5uFjY6rLhANKuEXo2DcC4jT41FTwDJUHHzVvW95F8JM41c6xe1I3QF8CiZLOwk2Z1IG4lRN4ZIkx
WrFTAB+lfOiouzeBvz6aydDT5tZOphWXv1ZgFA/7MDbuJuIQKs6B9Y9xI9YC0+ckXR1vM+nNn/YV
qM9E91peSN2hCFMYdLubFrxRUKHVBpyYdGnV2eYQivHbuMbBwY4A+I0kxsuwNb6HNLxH83WuUwV8
GmA2gacTsNXKL7AF6pImBjUdePLqjNk9P4HQVj2I1ZueopaofBi0+B62Rm8oWJbVXSiQJ/nTOp0r
4MTgFyHn3OgB3d3BdQUqv/5rDauKG4HphSx0tgXTXEQ/Nawk01VHJAMWlYDyNsOKXlCZc6ymkxAd
P3mSu2IW24++hhekHuw3zG+vRbhfvnPHwhT41ekw10YkTFZPhI1fZTW0CQY8wwLY1CZ1ollvpZZg
gk/w98gADbTABXa4XKU/non2hnwJ7ZSumK9MFwkdytJX8VlBrHKPutJQAPnXJKZH50HO23Sc5Dge
DBqUed34Y+LkbI4KZn45BVk0rYZFmmQCMCSJFxKdJ7/tThMILRmQ4+LDCsQb3mrxAYEels90ITN4
fU1baF5PCfPIlMhJoG3bN/Et7Yx/R2dH7ubQBUnbBftN7Yv4EJRVXYQW1YZ9JSKbhthrCk+Pwn9r
THCO5wE0+p40SUda9RT6wMNl0vhv0YbjJq/EbN50v38dRFeeVnBOYUTA/bu9RLaBqcb9SfF4ujX9
4H5JI15tT+eUtHNY6BhD+bwaoWZgo/ewLNv+AQNAbSpkWB0x99rmQq38QYQrxT2N+MMGxu6piTQv
KhXqpIkmmYRy4tkQ4NfiXn6OV2mLTWPrU8taFZxG/a9YcLDmAnchOUcuvxCoblc8cxDFzN0NWPR+
KvttPA2qwg1ukDOGC2yIdeNbSMT67mk1a1+nFQqOH2Zrw5QYsafUC/o0LEHqnXqJOZQ9WIo4El7S
gaWdaJgxpFSyl9kHwn7gS50u/qiPhmwz/r/HMlzk/tC7Qb4BrQaCveJVEoh+S8ZFRskcX6bOA/JB
hftwYTIvaJ0ade+tdjq1fmUB9gacso1FfOKQrp7DFae8cxNudohidyVDklG17LDYD2vICve1TvqO
zgeENO42nqI52ahpCipnbNcwvHBqrAp/VH0KHCpNIyARbybth5kpt5sS5NjmpQ8/OSBOPMxOpGVZ
q7twE/Ku5WOftP6gCokbl4gGzrnDM4ZzsrgPc7k2bWIAbM0tb3/Osvy48HDxsFsq/zu7FOYibT+5
cEOVYSjpya/A36y0aB72uiqPdQ88IkTL+iZoIy8PXVOdZms2ZCrleOi2aTmbbdzTznHgPTshIDJh
Uife0tkPcMr6sfW0zuAyKx7nyYJW7s8+2MNLlNU65OfNQ3WdLzixfG6aowGhOnedVAkpoyoVw2yz
LgzAR1zrdcyDfgueVtV6IMuaMzDc4WlesIHRxSMvwGTq212sOh+xxR7maplSyUH3gnCvOeIUqE4q
nPq86/qxYL1UBQn0gMZVqx4pmAt5X/PuCLJkeEY5YC+qafq5N2N8FzeedwOZpUqhrm6TVQWo2XeK
pW7YVRrWowB2ta6LwFLoAtfhB7PEpDvz99QtAptj27WvK2Cux3Xo1Qc6Ofu2k6qtUm58lpLQ2Gc7
Ts2t36KhxjGWeIulFt6aTZNUKuBvHeCIh4XSJ2XcnI97t6bwlPsIa1ck0VKCJmIHgCBd5yWab0Nq
qiY+VLtZc29QdQFcaHO/z7UH/jiuqgEm/Vu9DXOuGtmftngbj364ym90XaI8RPstKZlpHl3oibwG
giblIA4meyDN/eYscNGjD5TlhA4gkFXNlAzeGD27MZRpp0p91OxyAJbY5NJAuDJFNXL5Ct+0gCW1
8Bz2eBwKybasP3iIy9aROTwimWw/xqoRXQKZX13UtCRwdFrJ/dI9qjhpm3PvIvdD9xFwszsQ9jMM
Lw/hND1hPGcvONtsQSt/B8LUvQ2Ku8QNiI/mpodZYEjJ2TfWYBOb4lSEkU2XpnobwZQ91jh8kqAc
yNGrBtg2e71NcXrWj2vEX2GeL38y67yM61I/iKhRr42GQRum270689g63kfgamDPBvm551afgOOm
KXgsze0qCC6dQQRhVPPDrH7P81lTMOz6ULcfMNAFVvHggJ1r7VazBMc3+N9wOTr0rJGPW2x9mwya
7IWyarlXCBJyWBx0qV5gcjABF3DotAI4u69+SLlDPb9O7Kbx/C9uVvSslHwl+BJZbzR8ObamU0PS
lGBdJ/GgcSyWXH304QALyFuHg/sCAwKOPlw+DCDIX9C45J7WS3criKxyIoJNJOitxQkB1JomEfxX
brwqkpleI+9RlWEPKC7RH0B4nhNZTuO9hnPbQQiQ++CELwttiE45L/s8AvjlqxNec+pjLyrUXOGl
A/adbIu8JaES6TR4Xg4gKC1os22JtZXLJmvmHLSrX41fzi9VQN/c5T8XzBkWznJT6SU26eyJ+BxI
99JAm4rVEJmkE6w7rmg9vCEHhK5GCzyxnPzwm+pFAQn+ArdeVhhfGIDoCXvewlKkJhg2k4zEbh87
X83pUFqXdTGXR+v3DbizwqUwkSOgkQNmXIvNAzEeNU9NbJcJKCgSo+32aDryIhXqJEkl51fK9zc/
GDxgp+m8JCDdbymRUX2Lca06D3s7py60r7yL8J2Jww6yVF6fssXgnPSsuw87GSR8w4mLCal1yLxR
iUNswwcnNzB5/eNC/Hz2P8/onMs4rymIbJ6LZAKLg/XB36owAyrvl9fvb7PnLTfSaHCRKQ9TPM7u
FuGGKnqkNwkxsMWDashkuiU2HcMIzjThbFM/XqYcEjTv3CATz0D0HI6IiNuzws5zT/AkJesl9YWv
BSngPaHSYcY94AMBeBc3bT6YWbqDjcs6C0kgs74pt8LETJ44D2gatOT7AIj4cWtAtTY17K14y83B
G/v4ZlpCYLOpxFVjgiW83kTRrcF+8HeYZ6wdaLx1F/7gzWJSTga4ozTYSAGJDg5w9Kk+efFgk5Ej
cm+X1pzaudYpbA4gcQHD/q7yovs57vZUDbv3WXabnxvq08817aCCGUQUTzhnMZ3fDE11Y0TIE7Bf
Q3y0db2RPZ3SafLF0yZ8nTDurecOYl+Qppcfg4UFjzO7f647/yWkCLnqnkI10e8IDupZqmMtOpMg
PFIZJCxjtpiozVdMBx83b1iesUjau5WJ6Q4oYpeyfqRPM8Z8E6pMgBO3OjWr+oAF58N/LRZgZNv2
sdOIXcNVfVqrGatGQ7LqGm8+DTP/MooFOjO20px0wy+0u5Y8jGus0hj7j0DuOYODU5lM9f72AA8q
aBng0ZmQsbZ5BXz5iaq10mlXTeyzU/VWxIpDSRHXWMLaU+VtxVogjik3umi5nTNn5/IRWh93tujC
nrHPbUc7dd6xDJq5gMkS6NNzpwo61gbLt6sNNv1yOdfTLBM+w3Wh3SYWJ5QMQwQntXh60poHP3rM
x+X96FfITkbzDOS8/yDVZA99NIpnhbWSC6CbJRbkaHATGYZcNTzoPaRJN0tMgoPWeAonzEffUCJ+
DkyG+TT0QaokjEn1VFVZY7ksECIE+bAGXlL6cMXx/TrOtp0hspDw6lMjz4NFwWoFfeasnbcmDdDM
LtZpe223vUqaZtyOUsm3oBf7OdZY74uq4lNVB9X9dpkEQ3ICnvWMuJH71iuqftiTtWUyZaMGxXpH
QzwpG7Z/XOt6eihLjAcl4C25zBqfHM0Uyx8cXOuC82U8THs1pMFYNkcw/exrPfD9HBIlc9YSc5ww
5vIoeLV9hhUVu5l2u2U+Zt6SWG7T2SsxCYy5tOl23Gz8Fdzh5pPnUUATomV1WeV57YEhyTq0fR3l
dcyfgmpTMlvD1SV7GbRPnI7HGaH42NIkYHhmkW6pA2K16gYzG/3nhkyI6fRQfrWRL+HU2A2HgGuX
DbrkKR/qMWXOg2xhN1OyVFtZjGT/iLQrTAYw4RNcua1OS8R0x60sYaBTU/cy6CHMDZf6YR/UkjQh
YMxrtyKAhtlDCi+QERjZQN2Wrg2PHW+Cs42m5inE4jmF5SQPvsZ5hbC0ufeRzd+DQe8XlK/fehZV
yRjXVQFZzHaIw3nM9x2Zv6VVBci9QBTYQiK3BF1442pA1esQYSjZIkAPFvoLgsj+5PDcwgZtFxkg
9n0xY4/MkJF/qKl0J9DVkSN0br4NCexZraYqw2bG7iKgxlKku9W9gjvhh4F1HNSaIcg3OIGmDMYS
Wae74TiPuHlTg0w0qWq7J0No9mRHsatNdhV/G6v6zVNEoy6E4LX3RJm0Xvx96SebdtT/Em5ed4Tc
lCakjfUt43WFDDP+jJxKJZNF5GSXKs6Ztj7uyUSz0g4q3Uvu5wxSkwyEK3hpMADWfWawK6A1klAM
g6WDX9NMRRjrq8MlyDpWf0dt49mrMaAtApwLct7duYEUIxU6iG9sH4Sf/NrZQyB5cAABiKX+pNyx
NOGYNq2OD2vMmqTcvTEXxgs+rUvPsqHeJZIv+rP0eJuOcezf9U33upXBfLLtZlO+l+vDMsn1AIuL
NxOZ+H4DCS1rMCGHTVGt0D7BoLGasbtXXjPcKh7Fx57NLpcbQiS9ReNBlA2yp8oXNxbq3a+wb4iy
tWbBNxYbcdrasn/ChZO45Gv7A05rl2XRfwf8a8UGxe/xkIR3qmNtQWBSkbMlCJKOgw5sVMihhUQS
Wo3KB66F9ZlReimMQNrmeziH+GCWdO/qOcXMx5TYpS1TaU0HRX9l8awgZ14Xz0v9aNfpWhoLuPzy
VqoZVaHRhJkmWBm+kCLXJjZ4BIw8QvG6ZEaGzY2Sri1E3WT+NCSewnAGmQZ2xCOS1s4/+aYNHjB0
1z97Yg/TcRk/Q8JZ5j5cG5Ox3MMkruqmmBg8PwFttag+KZdHnvZPY0O/+pXkmetLl0+RJsk+tqgQ
DOWWm5iYr+08ezkBcLgQhLuDzygrGHFelUSKrQdbLXHiq6HCVUVyfHKkXdKt9IYDp5C+mgWiKcuw
19HuEppWfnuJTKec74CYUEeC+1ov2LIVwzvDzgzbkfQguza/uA50ss2mzWaIyHNNd5K0og+z1vrt
k4KFbxJNsC6s3DadPLfpg1ZuOPZGyWM4WVFYP57zPrbLGV9hyKfV785+5ejdCir2C8BY3+xIIbpc
lyYP/GHLpOtJ0fjQXk8V5mebqUOmXsrtiFoVknXQehOs4/4u1tX4rGSjHgilvxTUrAmdWpOGFqYp
i5ubh9hvhiM+Z5z2LUNogmppbsHjvmcjivMY1dKP9azbW+eb1wj/YH9DnQRPX/uAxGVLByvkfb3t
LUIgLK/T1LaqGDCJc2xHrW7lMreJWxaYeJW43J2empuI9dHXWBL2sux8y+d1NQngp3WiJx4dxwZP
ZlONsH4FLdK7K2Up03ENUDvDtpz4o/0kaMPSYWpspueFHaXe+lOEq/RAHMeDIJr5QGCd8wGikKpg
uyaIKMv64MIGQgJKwkKWJi4sWKIJWgn4NpN/eSRXrximihVTLb5NPlsOA6pfj9NWr3lcT7xYGZbs
upjqoQlqe1DlSg+SXg4qJHNFVM80V0gZkN6GMGuewq92ntWRWRDBeyQraT9s1QfYD6kT90R4Hnyn
s5K76bSvLMwEDM8KsazywCqMTZRjjWHJDuMkTSPaTDcrnLm4fV2rtoddXx0epb+tMPA0Y47Fif1x
6Wkxbig3DGKcf7pyqj560TxkcD0E3ndA+bqsL4VjJIou9WZe7BVKG+5QeTBFmoCf1BoHiel54jTG
K2D2yO5aGKunQ0SR/kNtgEBODsNtHxBWSEO/ttWEskJTigTFG5PUblcJSiplUoHScfGgQMeVzMMd
g0HiTVTx/lB6O6oOmPK7YxiBgJbQHw5KT20S+KE67x1x2RKFbTqFLX2spFBHJ3G8797wtsu2P2HL
NQX8f5YCA4jbTeO3KOEusIgDlr474I6WRysvWWKg42zcA+8r76zI+shDPMrD9QYSOHVTa489TxV2
6d2TbeGLihSu168omBMUYHYvkZFDdtCPO+YoWBMUAjWx1HgtPRgfBn6jDYbcDiiNTPX8GWFvk23I
pPJtbcrEI350kjymT26bE019l2ze6JIWgVRC/XFLexFvKRLIBWU9JO4d8uEv/c7Wu5F7zyFGoXId
lQT6DkewLA3LJIlghyk0ClL79MPvUDWwno5yRyaaDM0+PzLsbmmsBQ5sFm1vmBvqUXYiMAjmCgFk
bVp5bHvTZZM/eV9KJAt3bEY5sm47BA9I6xO+EgBnUKN7atpHMty2je+9in5tE8/XcT7XLa4tHcN7
1C6rRFHcXJ9727miLSbvrGgOOjbRae0j8xxUJccuRMztCkjTQXO5FCV0GinQbTO+eXfpNSxbwkU9
ZjFnU2p1hNURmvrWqcjLbM9l0vjh/LVuN/92RrXzo5kGDOYYzEGkY9eaM6z4vQy0Q556nmKf0Xqx
SR0hHkwGNUl0E4YgG3hf52WvbmSsknbpusfV019meyn6u31KMesAdxDm5rsoRskEhMf5ZzvGcPKi
zfTAFBLZqGfuIPb6c7OXy60tqzlR8HcesaHBPT2RdRNlEUay84Eh6PGNVJ98f2C//BKKnXRxEFiu
pQdFpIjGfAkUuR/W+GWje3jAzDVFSapDgEhmnQXrJm6p2/eMYec7NKyxhUNKn6LcShLtbW3BxdDe
VQgnUTuMJeLegG/JZqve5vXeyTUJYzk+zGaQ30yrPPSSEHAt6w5fpXLeIb8JykeOdLHoIND+GJTU
xMkcoVSG+oHMZAX7GOFjZHWpQ3cfhFQXs9L7F421+7CQsa+QIApxx934ZbKDzASdx2d/RsGImh/l
SEP0J3DscFipv4iGsBMtK/cQIvZKeAnFS1ntXhbomn7HgCz5hRTxW9CW7h5NN/I9XvfmcxPCayKx
KJd9sZ2QJ8hO+MFz5NmntUwmjjRhjERBY83vseg+c62EyyjmSp6JGccElK3uoM2+94hQ9/7QTVEY
ZMAhzHUSb756cygq5Utfz8/M4+YcD2GbrTTGbh9PUzozqu90OV3yuG3pHepFqgO+ed7rdBKoom0a
TTAzR8ED0tKf2EbNQ8mBgBrW5QndxurYNbtBKRhRh2UYurIK5bSQLzzZggZjQTsqRsMoLo2o/iIE
D9u7TrOfxNXdLfLRMGmm0j7MpEYSO42oDmqUHcvKL5Nxcq8AFIZ5FfTVwXBqx2TsqHe3oUORiWVc
M4319dg41B2sDhD48ku8Ij3EUj1Vd4H0tld66bm3vgxeYd5ONoQ4dn2o59DLR16xGwor95R0Hk17
DxVujULqnPYVTgu6xeQXHGJp2hFV3czGxJndaHyew6p6gLYADwOiEptRHS/fFsFzhiHu7rtH1x2b
cuDdxnDzRfloXXVSN2WF0602rwvt/BOK0u6xIwKLGaOa8Q02si5to7n6EtdggvLdLLcO52s6NbvK
YCbpndVmHlf4BR4ZJkgyga5YjlRuRjULUOUkUMOWqpFxqExHfRhFs6QjJ1227qU4ekMXrVmMof5P
hoqGobOGYu4cVeMpZvGeLGKhB6g2RKIMX7JdzeLN2+xShKq8HO/I1+DminZtrbxDXCt8VY7G2tiO
30u+0CNlzc+Vt/sNWohf13j/LBr1s+E4iCJiP4/oS1eJgWgflSWk1TYBrYw9CxN/VGolywErvTt4
HqGpWxe9pgRFhs+TR/2foLRsNThpTNyVbcURgqDqpeqwR+DQyjsNw48PW7f36IRN0Y0Ik82Zcy3Y
eCDj7p3x4fYE9lC8O7AeFqteJGAu1ip61Hvp4GSERUNRXpAcA/7tuh0W3KZDCDb6t6rhzd02jdN9
q9HVGegwJXUfdhlHN/EetZF9zNvQyiHHLMKEIW/Vo7sXe190FId5vVXrkUk1FzX6zIWlA5qNFdkz
v1yqXEBCf4s683CD8s5wCrAU7cFvB0xfGzEhL4raVDmKVs3QYl2ih/Jhau16bFCAznuM4D4hrZPY
hH1brHHojgFFKO7DDiJvfD8q+qWUhertjlY+9hDTwdrLJwJtvE3tx97yMoN4GKmD9LvUStGmUct5
YtoyzKzje4G+ync4nUDxpkSXG79CuY5PDRL2eP5Ve/E+Jo30YZzfMIL+/iXg44PsEtyKF3+ayU+U
xeElaBEPfLTzIHJj5Jq2qluKClZvSD16kqykms9L2aFhtTmWecINRaSj4BaGZGvqhwtDAIm6+qrr
n8jWWeb2ps3bS3Cn437OaonKBzeYaSQjulRk2V4ErZCo9/A0qy8HQy2Sls9DinrZq6MMrkEzASnd
yo84L/3P5bb1+EZh+wVXnP4AdXvBvjdB3dBiCL4E1RV9T9SscCL86MKofeRoTuX92oVpG9PuaYNz
4td26dfPng6WKbNr16EK1LFMY1406S8+RdOConPUhl8DDYeUaED+HYeyyiZm2e0+eG3S1R7qXSJC
8xIZlUWdKEKY34w1SQlaQC/eBtFx0UDWyLKFtEO2tut3V+IJT/ZGYapehxbju67lyYrg5X6TlCYj
oyg40nAumHDL0Sv3BW8OzXUvnQQWmPppCBuOr1tHA5I0MPdLMGfpHsw0BhkPt+o2lJx89zofURY4
lKoIhpWlWGs8WzmDbwWSn+cIuVcKkKG43cwFUCmo+hIDJ4vSwLYBP+ov6VySMkMGovH8u+amJyND
kzJcj/tmXLp4PCoWKHZyz6nlgE+zHjbPiCIkJfkyDxOK6f+btDNbjlvXsu0XMYINQIKvTGajXinJ
7QvDlm32fc+vr0HfW3WklEIZrnrbJ/Y+QpIAgYW15hxLD8RlMovqMVOGeApzqLdB0nfUzsOQK3b3
M5hwLrfAvTZppVd+7vbDVVS1xQ58TJ5s+zi61BbBXCQmgZZDcbv04r6RHQ7NOXvS5iz5RTFR/YwC
kRA2TMOfil4QOy7/4z6fjPQxmQOXjjF1/HNKU3L+DZchcnUjN1CaoC40cXxyqKo+UJek/AopXpSe
Wxpm6qWDftebK8dUH8bYsyBLHkmfU9bV2970+iCmFyQZBRZlw6z1Tk5kOau9lFW9c3tL3yoyJ/3W
0Kz5iqzi4g+RQ4mvF/NOWvQhSYrhjn4BctM11q8ciTrRZRHcAlLvrqwlTwBaBR1Fq3IV6WjyWe9z
MqOVo5NRlD/nVNO3TjQujVfl+u+IuwK4MS3cWGbp7Jy89Ba98KJh3AyxtL0hNyOuuvACvU4jdVSG
QfIIPdx5SLMx+UVer+93slrie0qQwWbmU9kjWVs8Lomhn7G8o41rmLNXWk10m1ECJGu/6BdZRlbd
KDP3wNtuj0U9mLmnevM+1i3KmZV9B2gtOUouezUinWzYBz2f6UIXuTVw1rembtUXZZo1W6M5wGK8
CuORQ3+c+UiivJp929Lb7ZJ1OXlVx6gjT6fEcR0XprPJ6bJIy+mg/CUcsu7TrFlXdmnaq7wm2cwh
nV2rbA34CFF21A0o7zmhvsWEjvXM6ITfz+qHsOREKNbP9aZq2EoqtyKlGEabog9+xyGfecJ/cNAL
VWZezl1NwrMm4ge+Xmyoi6AzyGQsmo2txvlzVXXtwTQEKQtbj4N9Hlmk+BtDu01jKP6kVJut1rWS
gldbP5Wl5GUE1tztZdNlfwZDBF+D1lyOSRLbn900INWVhBppy4pKReY8jFaC6oZwtf0nDTYqN1fq
KPdMan6WLeSqFH1ld1lP6wyp1CdHu/pizmcU9a8d/2//OurXl399qM2Y1gNW9InK6sM8kV9oGy+I
9G3pHmft3xqprlpBSyHWQ/BqIGmzTg2M2mh17hLo+UOuX2hbatwfy0NP5I78eai1tE5ykPHYljht
QCflJLSYisjDMLpefEQ/8o9zwd81lWG5AtEbjQpPJa5xnuSmCgz5gGbGG2ZordEZSeWJKJRHeDXC
qcJV4Q+aO40R2JEiDuox+GazyX38nt4MYiKYtHTlGlJK0zzFl0UEe5Yzdc3R4RnsYTsg2zPOCTRX
79gL6SQXbhatwYzQgQa03SlsY6qB7uvmWB11OW67eFsPOoqEzzl1+Y+f5s2sm0pfRc5IXHXXFKeM
E2jCVJWpNTzMNDTUyS6dkYGe+/unn0ifqNqK+Pv1cjETFVMh/fgB3rwpS8AOF6aFjpYOyaeOe62o
uipSdfI46vOPhqplajznhnOI5Tm++OuJR5hNpdSWpgO30EARfooN0rUgVcuEPrMu9vFIqXXXpdt/
eZh1CBaWuepzTfqqmW9srX0eGHM3uLeL602/msUP2m1/Tpn7+o29HWSdshcWwCXPShFYDCJm8q4+
NR0r3shzAu1zo6xv88UoXAeyJM1H95YTbRlvA3Njoorp/8kNyLPApKeNGm/M4nWZp/BQVAvLLIYo
fizjuN+F01jfJvNwjq94+iyuMkxBfz5h6+zA7unMt6nRVrpeL/cUHkK/X+Z0n8ZNsdOpmV1qZnaO
HqFeff3KQNiur7pzm49PGHQQf/3u4hHoPCJW4z534zzfuXMa3iq9Km4qU4Wfescufg7p+GSMzln1
/l8P2392nv83tiMUBwHnJvL39cx7MW8BTaRaYVvGfeFgrqbEonOXHH8E2X223OdRS4z/aURllYYd
1+38qiUCa8RTkp6D3LlvXgIZC8d0UZBbkrex/vsXP8QYQ7B9ZZQfy+iLYV0s41e35UJ9b7Zfg7hA
CHUO9XAiyF8f/dWIp8cHFfUkGs0ip4lpE2wA3l03ru3Vc/QrHVtqchXXMUo6lxqNjfOqP3787f8F
W79+8+vwqOUVe77pnJqZZhjj1AjD/JjU9CGe6q89VAuLBPQQx7E/DIHt9QPKzrmyL7FxPGncns78
hPfeObEF+xxhgGufklHitLGMjpvakcTcLaCxmyGD603V5Y8ql692RdnKjX5MU3NTTtKXeFU8W3NI
Eyc/Es0+NMlaxzU2U642htlcUTM/s0G++wMNoh/T4qPHAvR6UfRDiH4adc0xy62jvYDfq12Xtl6U
Ggp0fXY5+43dPSNhOrPRvLs4uIUanP2mQcejk28S3JKRiiTLjymKxnYm+i3Yo3Fs5PJTJb9aw3fV
XmvTGYrhX//k6aJ4Oey6Nb34CmYuMFFTsSgCMW0K7VBTfxq/z+FRRq4fT1+DACV5e0cKGz32uXjq
L2X4o9FPXrdexrSEHfP8qKUkC5ZkvpdOTl0pR1xo5z8HG/F6FxatN0boiUjBPZO9+J0N9qPMnA2H
3a5enOsKXaOsJB3FyIJMRoWGqH4eo0ZD26rfS21GON0X22pkjGbJ74kYci6hXNXcaEMIpnbz0P8p
c7SDsgg3q9iCnc83CtRymr1NCuwYVLVuo0lsxbJ8RQh2pVJS8WqsEDm3fl5Gu7krfMtiwYRRugGj
ceiDihKmlX3KgvDJLvT7ABogto3JQ4tHWn/2jaq4VLWBpbX+YtiB75bkTadCQcDO7ZQUGSIUDBQ7
gZx+E8jcQM2W+HVp7hvb/D3U4gfyR7TgY7dtcmvTzOVVTOWW3C66hDB8quO23ySt+cVowytH/U7J
YmXC/WyLtdzdD/tq4XMfKU1uAPtSiBiu51I8Tdp4DdNpW86m2Ax4HWA+PJzZCN6eeEgiXHZewybS
ITh8vezYBxaS7nZ21G11T54k9jp3qkjya5dTaO6jGdlgjubPXvZWslwZU/ApiseNQd6tDcwfRa8d
UX2d2yHXYPH1cqQYbBrKXq8QZC1PjgTqaIKmaWV1TOtfkpOAeRJkZzXjU53sXHKF2vyjG56sPkUL
sD/zSt4eymT2cWlJYg17/afXr0SnzDTYc0pIPmjF1UKRZGdpZrONO7FQwZ30P40yp5+L2yGOcprq
rsuWn2QPo8vF0PWtlln2ZT+63V1Tz+g447C7BBsjdvqY9r8+/q3rXvT6PUlDd5lA17UsIU6jotkZ
ezoEdu2RVBO6sXanO8U2N8+cFm9fiDQMQ64xmI6L7JQ0RLfVGE/m1B4r2WzbvP/hoJOWljpaQ7pN
uvaawvzu4wd7fZtYT+h1SEXHRgdznn1qrdbmxskmgyHTZTSxCxjalV5r45ePR/kLSnn9/phqwRXY
JnMgKLK9nmqF4ovKryyPjXsRD7/i8otaMKLRNKZ07wVZ7KS/CfXv1MS9sqb1rv6zSaQnl+K6me6C
EWVfMPiW+lGkVA4LmnTzXWsNWx+2jAyPHza10Lqe9Hgz6em9m5zxkr6dfvx9hqkgWfCZcIV8/fPj
JKxwac3VcRHdVTCn93AIY8xQWnrmvv3OoSgwR3JtMVyMjNzuX480xqXRmJQijwX9iKlu19EvsvrZ
odOcX1Mx5XexK6YbjIDzFZoX5EvxJM4siberkJ+A2ZcP0nG5M538BNuJ8zHo2+oY15/nUT4U+UKW
vvbQsbjZs9CzM6v+bQTCeIQf3AIkd87T3hCaHpa6THm5YeHaz2JcMnLyS7YNnS46yHIyP+VpU1DL
N1BSdaQ/P16b7z6uhWvTdXTDNFdX9Mt4QNN76oqgw/jIdLwhA4dRWBYPcZfTZ2zWL0RY+L1rn9n8
3n53PPRfE+f6RXAveD1qq0cBupH1JdP8PGgzX3Omfw+wXo1xSi+KnaDSlqGrjsLcu6Rbu1lsKvkZ
eQQa3ckf3G1hxBdzX5xZQO98LVy5Le51wsKCfRp2V5aBjyNQvFHDfRqUQSVq+ET/5TOv8J2LleT2
SN4Vdzi+5dNLZB2j2jBhvxzhS921QfFJKwc0GNkhjNpHlIS+7rhP2PYuOtHsynHhAtJsJwvNv5tX
D2N6DjO/nlevN7nXv2ddaS8iy2ys8plSeENAeyfJW06sHGQcnka39TF9+njZvo0n1sEch+9Ucbc4
5QBOZGmXuJWIXuP4Qi/RzfRgtFV+6LD5/vNQHH7s2utskn09sVXHM/vfTKWLwy95tCWpWGDs7i5M
zD9hMDtnvse3XwYnkitMLk26rt5c2ix30nJk9O3RqopjMYhHy4rO7DjvXAwl+QfTQrFukcM+vZKj
uBAIJZf2qPI/jUl7oXGmXv5rUlwBKxwGky+K44KoMnGj/8XjvRz6ZJFYaNhCpdYzvq0OtdFRUhvQ
1308Y2+/QIS5rsn2jZXV1E9PkaJCaYiKQ947w1BjRLbsGxwc+dUSZ8uZo/HtOiRy0yUXR+IW+810
acngtrOdxMdeOgtBCsKFyMI9PI9R6Vd1upz56k8+Mso8wmXWCKV103y77tPQsA2gVfNxMFSx0Yq8
2i+9bm7TbK62rh72WC1a65/KEuSOKJ2TRHSlhW9mhRi8/rLpiJQhBuydowrafhcYLheeaE6vBjk6
u4n3e5mOWnpulZ4cjOuo5GoUqA5sslSrTk4mqyZ1kk26djRRMlzojZHuug53VF8amGxhIN9pTjx+
4UKJf5hQ+VKFtGzaNEOafl2cFL2yGS3Jxu3H7Bhj273KUeXcL2HMUTshdymVcWZyThbDShZhtbkE
emRbCShPQodKz/Did6XGt/Mjnf0ej05zn85nDrZzo6yXmhf7rKjlkrpToR1HVz3qVVU+2hFSxjGM
tGsQ99bu44/pZEMiccjjoMHnkIGAIk7BpamuWatEqz72s5dO3vxvVZw1Mfn676/jv3icus3wRulu
fay/dzgEov/jzz9ZRdW0lE6u8fPFvHUy5DVnNrS/3e9eHHtvfv86XS9+vyk1R8cFUB/d5V59do0j
t2pqRDnZAmszIOQusdJ74suiPfzfJmbdKl4M3OFCKate1Ef8OMbkV/2ZJzs38SdbdVXlI8VIycSw
sSEnPJcePff3T3aVeZkXTV+YmWK5FeKBtin/p/dz2hfacfvOKVFdHomTEOneVtqZz/3kmPn/M+84
HNXkNdTp5bENuwn3hFYflXqsy/0k9kb7/PEzvNnu/34c/zPE3/vSiznW02HInDJsjhg0t8mqp+jV
RqgvmlkhiT1XuzvzQH/jhhejKSxOUB74FMkTu+i0geeLM4vq3BAnmxcKdNea168d630hNqZx3S9n
hnh/Xf3nnZ3Ea0bShNApGALLOVJg99+6fPz3hvWfv7+O/+ItBfTvLVIchseRDp75tn/8eMrPvaH1
37/484aGKSpdmHIugnHv5xDc/61vy9snONmyxjTP7DhT9bF5Mid2pzMTsP7f3+yISmAkMYkwkfm/
foKK2ybQjbY5Tnm7x/sSJclmKL+2wXz8+FW9O9MvBjrZAVULO8C0m+boOneaTdf38EwM8u5cQKUg
KUXuxv2797+YC9RGa+efpDnqeeo7A8WJ+i53zjRGODfIyXpC/TTZQEGaIy36dhgcHtMBIOlcnMn8
v7uVuEIpxyDbYMuT4ARV1CBmVERHtVcRuprNvTVfLPIMOfTduV+RLVwukH+cJjXl0GqqsFlawrhM
givrz9L59td/n3bUDES/LtQ26Z5Me27WHXiCoTlqzg1OK5wD/4uT4+UAJycf0u4V08YAbgsP4zsm
4zMDvPeWyKIKncQPLIHTC1gum5A3uFTH/Ec7bstpj9u7Ks9E7e+tK0HjXBJqLv1wTl9TkHUB7mPy
H3Z/rWVfp+a2M86EouuLOP3ShQmXTSAlooh1slcpFzk/tFvSdZN8Mt36WtPVrZQrbCq8zOJo8cSa
U//36X856Mn2ElX9UNPoqzpK59kz3Z8f//V3p+bFI50srjnMrTGHtnSklYMdXsAhQMnW9WeAm++O
IggbBOorKo8nZ1QRqoTINKyP8zaK71T0LLizmGdOkve2Ryrr5NmU1Neb1Ot9mLtkh33CYAGkl9XO
ss9M/rvr68WfN1//+UUBFMCryuSHPcrTI4dVr+8+no13F5iNuotVzE3+9Oa55JT6TDFxY1P4Y5Zm
r4zAA+DjSUzm6YE29x+P9/4r+5/xTmPGlq4+2ZwyXkZYki+Pc21sPh7hNMX9N2rkDu9YXKTXPfLk
m3E6bGEdYsxj4xyw4mPyR1jUwnnAr4pj9KfR+R+P+O48vRjw5HuJoxKVV8OAnekNyR1Qkrw8fDzE
u8vZdaifSM4X0JOvl4KUDZX5giE0zHaTiVPyVy0dz7n4eJh3V8OLYU5WHJ+9XJycYYIiwkWzD5t9
be5nK/EBv3ghA3883ntHJqkdHe4k84SK4fVj1bldyiKLqmNb3KfBrzzYps41dBVA0x8P9N6yezHQ
aarasYcxDRUDqT9wuyxxJkn13gqQOmkJoKgA4E57/+oyz7EJs2Mqa6dsTMpeaP2vnuA/Q5y8qimJ
3SaUOR8quDE72g/nNrP3lth/noEC5+u5EKAJ1GBTpwjx6Zn01xExJirR4IM61wbr3ddlUARaSZoO
6afXQ5EmjwbK9OWRHoR18szdNwfP9vGMv/s4/xnjVCY5tCmwJtwER3x8QnyBzEJnrwCLyplhkK7x
a0/PaMLX/36a0/qSo0/2HORWedSNvMRL4arbLMl7f6qR5bb4DC9GMm23KcyMq2RAVA7qDseXM1GA
rJvEr+DuIcjh/wFHU100sFBA9bWr5D/TsvggrC70RCU0Dy+7AN0VFqxi+mUdwKN9LgLcXXG1/E41
zTkmMrT9ZK5r6feRAxQytmQHfch0D0We9fdjE6bbUIP2v7Y59kifro6byGBToZVIKLkJNXhG8SF/
ypp+M8P39PHjV3ucCM+qayJc5bCgwzr+XmLYGjENbZOp7qC3tfDwWsx+8TLav10n5znNFCoJ9rt9
ngK3lNQjAXkl0XGZ5stiybn/dvpGAS/R8BbBFQGE4GzaMBSAbUbYQFlSRvYBVkkM0a4RyNbnCUZL
LDovNsEymCnocteoC9+RIFtIVrvgoaBWpeYUHGyZVPdmmT1beSi2GHycb87S93sL5Nwe03p/F2o6
Wn/TqTciMDDQ6t3otyo3tzYkpsu8qYZNRHe+rQY846G1hvZKr7B1A4NoryFnVRdpgZ/QpGfcwTCC
8pvThe1ejn29dUwufW6JMUZFlnNJvznXX7JM2zb41H2k4o4fNMP3VoT2ppC98ScQEGnMRo6f5tqm
M4Wcpx6cXqhvZtFQMlhW10hTBRjllJVu46GP/aWmTd0k5rH2em1a2eKAzly36D6VnS38NC8CiJqg
+66zMTKvzTD/U4Nnx0JSqouhH0oPP4W9axYg830B6wJbmklHdL7/MVbT93hwQYnBSdjqKrC3cxFb
h0rgEMZa0tzEqVKX+dh0B+nOODwiPWMubQN6Xv2TheHsMnO2voWLjcvNhHg29KFzUet4OcNuzrZJ
M/8yx6sxCL2hmJ9qJ4AqF6EYqqJouA2CKtjLJEg2yl3kYernX5hENHz1ivlQRe3bcFwyP8pgLlZm
X+wdw6AJZlt0F63dVduxCu6M+HpIL+Pa04YKi1if0y0nNcw9PonwULSjOCCehO8H8QYPTWZhrxxF
urHS/k8zat/rWVKwbZxgHziNeduKHMlTW0XsjLPzFbjUbHskV6EFxHDS06lZ9m3WOBhDWgM3fQi2
JY60+2Is1ZVZld2uk8nkFSYOpb6Pp6sR4tXOriBldlEd3rSO+K25OoYW1cmNUWO/HDLYDCJ1vk9G
gkAPUciGu9+4y7RA92jjOl0YcT5RK7Dimyali3sbGMFDEC7xRVuVlUdDhfKO5roB2Bg4uXiZobIW
efxDM6FvCAGSiV6c4TbPYgPXvaVu4y6qvBjPHHdY+WzD0MWDi7svrdVPAKr2rsYeuFGpiUMtD6gO
llVzBY2CjL8e3owgcC6KQCE2wx+OgCG6V/ow+VGpis9hbjuexf/cWaKX/gTCcjcki4M5tFzQZml4
cZMAi6Q2mrtqdeDTT7ry617PvNgF1BCbq5GZPrMryROqZY4qJzXm8Nrmf4J8WFLPNLpyGy1N9Rxq
+PMBAcJYFY6GtKCv500nnd8RuQAvbGkmiSs7ArdO9xCrU5AiknTC4GPDmlUqZM2EpR91uo2zrluh
PDkhpFwGfwzr/jFEHbTrVj9+Xy3lZaQInYcCGIxdLrXX1guyxrQOPP6L4N5YQHvpUfUt6WNrk3IF
8vs2Fpu4bajeWsD1YNl0QCUNoq4owsVPV51tU9buFraX5S8QB3e5ltZozArxMw8mfVPjjtzEtfO9
wRm+EXH6ayza3xX2PYSVya9Bal+sqgfCOlnPRcCG3zq8AFHTk5f5eZYSxYVjBrTY6XvgzVaS+EuP
ajVHnP9ITTj1AgfkVNFpT01KpwWttrNNYkT4r3N6WKYxKL8QSziurwaftiqsvQ1bxhtrQocojAK4
b9F0Uwwz0E4oJ+0n/kO+xCwGZinihqIoO8an2GlxB8o6++zk+Sfa5covfa/lV2Oq15fzUoZXIQWh
Gq88rLk+5ot3VgwLhlPtWYTK9fMChzJ24hE0Xrg289QwLFKs943ItS+L0PktFLL8BWv/deu4kAjH
VvOoAOoIANsJ8gRaqLAZrE1sV8neHIXY0g4Hig7fyQ6Qiv2Q9Ma455LZ3gBD7G6rSiSXTb62CKWa
d02ZkAbNU4RDppR/2IQqf7BB2NIJPeefutrDhZDsqsGd96Cfpl1EOoylTeduEeIDxRaKW1tYq70m
WS7NoR/9pW3NxyqJ7IELRd/3Hk7HZB9rGEFH3U0+i6DlWDcJnp+1CuiRB/hvIEhoeJn6GB6TaQV0
mwNeXBeFr1uqH25SdF5dGZCB3EXc4plNYZ5lju2Z2KThA4v0mhrVV6eV32Tff55xoHiNlcUPkG5T
gFdEgXKAbmrbs+vB4Gqusl4L72UMicTFwL/pWgvt2pTibhuDKfPIuOWYDWNDWIcgS5iEOZTNZVEJ
hKdKAhiQYXhnMmsILd1o56TFRD0vlLsuw1xYrHSvIuPjp8gceBmS2o3j9HCRoiLzsq5YLidHTDuz
sZKLFuft7ZAKdNahAEsdiN95jdS3xXJ8qXc0XhyNTH0NQNHB2+R6lq08MieHUKPgsPjA/M2vLXBF
8BDYCjDVLfJpmRVEhF4kGORCY3jIJ1gaYacXN4aArDZq2Z8KSKoXJZSjWt1ugC5r8d1SguXJ5ZAe
kIUud1XZ85W0VhteC3uEolXa2tW8ip6A04U+J17w2HaZ2IeyFftOz6dtBrYCv2FffS5q5CZ9Xis8
hpax0/A87LsCf/Sm1LoGTPvg3gGoYB3PtfusGpoVqUYzfMCN7j0wbbUV+oihcOr4WjOCJ/DtER72
6rNZaN0PG28x7st0zmGwLjkZAH1hszfTHq6JGPWjUdfBU9CHoIj6etqnhRH4oVvMWztEUewWC7ty
oFxwnRrN7ZduDp90MEcPIuIInDsCqFRNg1+FQ7CljF49idV7neKgossumw/MNtTQk5Xs7GRQ+1jp
iZ/UAy5+F2Fa0qtHu2ih0QXEj9GoxtJzlvq3BYZ/P8MiOLKyWQuG/VsXSH/rgnC2bVA36xy/oZcN
afkTXLPcoeDVPfxA9LXrUuVF09w86d2ggY5weVYvysr8KomN7ql25x92q7dEP/0vwIDhzTxZzc3Q
mLqf6savSa6TNiGMsSsTb+yo1KaDeQPhZ44O00Q2DiGuQeietNi5i+42QojqaQWbqeriZVc1Emkf
BvidmI3pMZjmaqNFfIxRln0aayP1kaP9UWZC/Qa1+iXeuztQFL6JhynfPVd69IShGd/8hD7BIfba
j3Vrb0YgNZ4+jf0+C934MCVziozVNnYAHKetsJbsao6DbOsI1qndhnCrFDHw1SwNHEU0m7+M46x+
kHWewHqocl+zioU2Cm33gxc/780hxbdKY2Zqlc5fpUDd8gqm7KqGCAfHIA2eAEgs+xEv8r4gYQZa
VUGrJgQxqNRGDXScwvg05PBGccmkvlsV6kZrVLiTC6GTVdndPSA9LgN6PYbf24SLxy5t5vFYQbZp
CFaH+puTNdfTJL/jtaswpKuomO3LrgLufg22UNduJI2TvuOiX5cjxT0vby1rnxdy2NZ2N1BkbSXH
el02xlWbJ8q+a8Gl3WA6pJZsC8ejBVBzITuM4Sagow3sI6KPxQY9UAh766qqPKQL3QWloX3L2i71
8jp2d0udWz/S2uASo/IIWHojFiSFmJDyDde7zgsyBT0u66z0YsxyLn3VHByNakhQxweN8xjFLqDv
RjwOo+pQvKNcZbdX93bsSD9wyCjUTZ23GxoION03Q5qIBdAqqsuK2O/CGrR4VwOcuUgyXAcaQbUv
Ic35SI2J9yddbuaoXTy3TUlNCHjEyCxAYuWEPbqdutjYK+siqZwv9Izga1FNCFixwUTPhuYVUfAt
C7piI1Jhwo82E/xF61aIadyj33TEpYnsIbe66KZu6THKI0XFUw68LvFdgJQE9krjpxoZYQwkI3ZM
mcw3sKEkxJZELjfKqO7TOvvWgww/jDaGa6+3sFLT77PZj6hUH51Jb/wI3MjWsEROCyiwgCt8G9Mz
KxOvfPSZSADhDKziX3YUTs+OHgz3w5zIvTTKAoxWF93Ca8UDGi7SyDeuMwRsDEb5tcuxo5uFsiCi
Tc7BXCLL0wKAgEQdw4UZ985dGjR87MUKYR3shi2SOMdv2hkyFx1t79Dt6CtA61voOL+1DMGVySXk
choL7YtrKm3fzFr5w50DMC7IUJkXq9pEHYQbLY86eokEGrplC3c4G8NGarV2AImB9ge1rqfTmcKv
g7C5tkcIJDrtkD1FPtCruNibXlIS5oE31fZiHDU6AkB9vNfbSXnUusytEQAck2GyeHkKEVW1DjIf
y1mochPMuVHx2w0BDFUlLQSMIhReIUTox0ICRooCgwCrATLtLvQwngXYUt2adjl3C4DcwxD6umRR
2pWvLfn02JkkNeq4Gw6NRAsJ8zW8bloJYyOXCkxo3N+luez3uGn777RPUFf2lGi3gCUBOY+y3eV0
APkaseFcQSJJ/WRKoUizuMx7olwYJ2UEKNMt+0ezGX8PI41Com5w+S3Zcm1Gj322C1STbLgLMTFm
anwjmh3YaQiClmUB2mhZ/W3TVc42woPom6EpPaOruAM2BvbvOIpSHlO5X0VpQ6No5qX4KZfweY7N
8VNoFuVFJzX6hOj5XMYXKBSz6lbWBj0saDps/4lSOcH0myw/mJJsm+kIxqsqwD1i0DhmS5+x8rbt
zF+2ZWmXcDknL1sGE4icybUsAjWXBgPbwFIB0Ekn+3thO93BykpSJo6gOWPSwJQoLQTDRYLWFhjB
Z1efvzjxst41Z+igbUW4p2Xa3ulFsElzUrZjQfiKKw1yWlqWm4b+JTuboqjn0NYdIspyJJcxXOkh
xhmU4/adNQj85DgVd0lNJ5E416NDLILwoOqieYhM5TzyUJZnOyzSWOGhasfvIAw1fxKQGXQiKg9F
G3Sgbui3FMPFlz6u4u3cZdb3xOi7a2vFTHk17ZkoX2at37GlXg0CB1LWtRDG9OCLCVeV3Vor4CYC
q+pAnPpF1piH1mXVgRz5uTTpsAWQBcBBWWyjizvuEtcJtmNT/ZyGpvlEsgnqVTiHO+SK0B0FUzzP
s3gonOjTkoyTTwYIlJulSkAU+KlJQ1qesPvfo+lkm8pIK1oxN4JtiNnTwc9elLNsH+RQaFeNLJ0r
QOvRrSOyZZenKt0u4NFJ4VY8hrGmALRvcJnLu9SZCFu7oiHNJ8hjhAEfqXzmkPntSvpW9MjDNtSO
SZmBaTqEthls7dU4FcaxwzFK04naHss7J9bqC6fg3CtgBfH77IjWOma9DXX3Bzrweqf1BV+nJtsf
1Vg/IUePCMDacWeKMr8lRBy+TAWAPasJIo8bZAn8VDb7IKdxNkc4N4SlstNvC9yJXVEMBB2zzLfc
bWhlos9QLKouSw5dWbqXoWP+qasZr2G1LJuqloAvhfpTVXoNmD1LL2dtljc4qQpfdCP2sDC0moc6
7ycu81kHa7URULExHe/UQPNbDcL/rsrbwLOS/CeSoIjPtvkVTSCmoJoY1qVdsPr7xXheSR4edp5y
p4LATr2WrjC/00CWm7KVxl1ODX4LY5/MnBgsv+/cxxQe5LWzgA0nhdBcmv00wgFW/b2TpQokDSwb
xOxw/7RI+5zR+OE4WEZ0bFqruHFT5Xyl5QGpKq6oHi+3ugvRvO3AQ8mDcNrZh9dtbVONsLgZZ25g
ZtL5Wtib4PPKNv/WdXZwBb20OUSRUR8Co43uYbq2fmEsAHWZlk2fjOaVNTA1oR2ypeu13JYj/L08
SJZ9mbjmlQnxBO6nUXmWRY8I1zXK/d8OQ03Y7pZi+aFFvUMKtprsi25E5ocTF1EZsdvOaIGytJU2
HtAkg99TEdORjQgHYmFf0DfwoKr4qbbhs0Rl228zASw40aPkApU7PVDpl3Bpkqy9WiAlc8A0hviD
bKr6Zv8XR+e15CgSRNEvIoKCooBXAfJSezcvRFu893z9Hu3rxsxstwRVmXlv3uP072GdxydBaOAu
64hAm5P0J+pmRPeJEbBcG7NkUjVY2xWqz5bXKvfZgWFm1dAcSDvT7yBT8H5bBJwskasHRWX2e15O
cwsCSQZaadRHDWDlkxGm9vu8Ol92OfO86Jw3BH7228om923WSucgrabiLGnKZ0wSnW8Qgk8b7/ae
yLTkYzTs/pykXe5ZiUaM+jA3nraus5/WuUv6v1a/rEkPkYURBXQJ1UM25ssQtIB57XplRyCLTXZ8
0CoWIUWnrI9ltcYj/pyBjNPZuLlR9emFq07eRrzGgf0M/S6umVIYdjjul9G+xb5m5EcVAu+3JPCp
qOkGLKbvPyylxy7RiE3xHUcELpVDXvwxgmU7zmk5kJdhVhcqynFbFjLxq8asPIry1jetTL3O0hof
UyKMfH0MgRi5mb0l/oDMF8kjftfOWu5H9lwx0ehbzwmXmSK1H63LoJjPrQYRqFUn3tP25vafm1+j
yaY9LDASlpRuS669vsbfSdpIoE91uTWFGV+MtppImrYJVHeBMrSNId/UIt/xFOvUb/U/K4s7iGUN
0wCyq/qDbNh/1aY5MMJw+DELV0TMdxfakrSv+6PjkkhX3pJge71v3w2MKP7YFvRRVu4Z5fstAnTq
noxKckf0pfXncPqf7WL6YJG1PsL7AtiRbZgKah9A2AdvjkCAMUzoPRhf6UbXWz3oQp7kDeXwR2oT
kWcUZPBhZEyfRlG1iAYNA4e2tLdhWsb7qRYGBTw7HvCbimOn8J3z7lkxO6GDqjaGMbin2hX1h7XW
bQijoTO2i0xeBjemYzGnj7i+AQPkrJseV4F8cpgfEL0+5IkPx2glKL8oJKnxhRlu9DR8nGkxrpaz
kvHGhLrpXhIWzIdt2rf9C06EwdO7xCVJrYOT0sSmfiT82DnMREe/ha3e+by/GLNVFx6ihTGy4cav
aAu6VzoRvCRhObvQ0LQ9DU94IMRc+FYaTS9OBTxsxVvtaVGX79JhYqbnjtUtMNvyG6f+KvTyK6sK
4ZmsVJfBbLdacxrpLdsgD4f73CG9tmLE7vfYWAiEtTS/Ie6NgW/2NQjOx7EucuYPEnlFGxvzi+ju
4o9zalhvIJzATf8xUavCc1kOBLcTfT+xUjv2SbIjNtG+rppaWGSSyY5VucRziNzalFnL6KsQMEaU
pn7WjPjwktCdoyar7zCPbnPK1/atSE+q2Yqn2y/AIrjPxaHUSZKbCCWEfD05F4dVJ202xRvGgzHc
C7MROyWI0e5RlkidI+Y/UoLSYi7JkzVSd2ez3L9GYH+XNHsRAl2u7ht3V4j+qzCG8Eh4zgd0u6/F
uCkipI5Vkq1omEUAkRjU58AoKre4yGkR+xXMjNfpyS8p76VX2Cd7vC8wXVlk4jIBNQpFMV/k4TsO
M+D2BeKPZ4My/wPwPjynyun+CdIofXfpTbFx5SquWdq6ZhA2fXVHwTScHaLfHbN7jWodqkROPnAv
RkZjtgYrYq5avuMy8VxZc9xULhtc0sjyu6HWp5OsiG1kXjxtqkQLfUtjSl0mDCyGsooYCfftNr31
qySxoZ2YxP+aI/SMKDYmwFsQx3LBuJ8hUr6zKvlOk8b2QNx44bpSUSRKo90lsFWfyKCTEzG3Y22M
oFWGZEtkH0vdXQHYacGRUJiMdqAXcfFJEnO7Ge2lSWL7lKfLB0e+sbORRzwORP0OzkPqh2yeevD1
SB7ucrwgOusqt3YY0pw0edG11rgNjLieNnkxdr+FTVdlZk4VVB3lXCgUELsp+p3tOQ5A+a1lgCTy
3nAyeYgxFj+lkXqDo1OskDG/NTRJ65jUs/4jtK471b1ONiTork1RsDRzu3h4dBPzR8rVQf3QhflI
sndJqbzWjbeU0z+T08rPQRZ4xKN9OhoohdZQzRLIJWeOGK1hcWdEjrjUhSPO40SGdFbnvxWd8imN
1EJCtSWRVFw21jsR+0DFEG2LEPz1kn/oUdTA/UjdI0Pprz4eJobDUD+dtGxCvksspH7ej/1T4+oM
csOsJeeQENwkJ0TAsqMYVFY03JVF+wlHwwhk47JamHJ3U9jlm4w07JHgb7tdkGeGN1mQHjQ5dnHR
hraoT4WRFRcdjclm8b6fyQkfU+hZfB1aujpBGenF1Zxz465myk+SZ0nxqA/9yyQ6yvRUm8Fd1Dfw
jPHK64R0bUxjMFhWelxtNzsq/VZ/t3wFSK201kbUbJsoi/3W7fttO9rtHikH6F5Txvg05vygwWfm
BCz1jcvg3Q9T612U+Sub0s7RDrs4WJPQ2AMDBFg6GxR0YT87W0TM5XE0WZbu7ck8qFva+dR1xbma
W1KDO2f12TFaSDcmzTEzIxemouLBk2q+aKvrnOyIvwHI9B84dSgZmUAp0I0owNMLUEqz0f9bAqNN
pk8PsWjj1tdD1RI7rGfRpQXSgGpjGxuU9nGbd+E9J4oEpheKoxJ5th97mexv2eF0OyvafurSMcAu
CrKZCHyiAmpvWphwSaAx3K14EAgyaFEm7WI/WqCUEkWMwcyMd9tHTMx1y1H/DGojFI8o88C4dqcZ
A9ZJtxLjcyrAK7VjKHZTS5YhEc7V3pFj/iAo0XZROjxkYHJ3qWpA5MhcXPr0toYtzdGPVb6eWIiW
R6Ws+iA1oh8qJ4R02CbtvzhJ6iAC7eVJilFvdQuD8Rw3ALycDICWPj6ZIyKNPQHNAIuCeS3su8Aq
15t7SbCoLawKdXjtW2KMocu52bruXTdSwThKgNn5hOy8vq3N2O6BGVWBPcrhkV3yBQmJhLC0GfK9
KcLkXBttfVpETXysOTYPtZU6KF3LQJ1HrrRsovSua6cnSe2512aTKVmvSeCjN8Va6p+W23aXRZI1
Udq9OnSLsTzV48D4idLCsylnSrIQSd0q7tpYOYHmTj9Jpqb3aCpVvFnUwsGTcRTUU/RTjIvaZk4S
0kBPGUK3zl8Yb/Gn5SQf6Cmiz94yyx3kS8hsfYbQGzWpl6X2eC0NaBSxsQJBK8OGpbbIPcK+c4/6
ApWpEsnohU7xugx1BkCFC3ntsmXHrLX1KfOb+zarp0spimxvO85wKxA1VgCQDdWgLXuh1SU2B0WJ
vFSE8E9LvFGp9ZLXg7tD9mmPtepuyMlGpwEeSaVQPXnBoXvo7Cr0tGSar/UcVbACbrAC063Ambl/
Wi6+W9oSNOtvCxfGQTla/jaZMnsYl2Xy9DYaApM7+K5kZhxkI3KvYUXlMXUz60jMZLJLi+wllXZO
Lyr0U2cZMx9AD8utzOTGRsVBgmLJT03sGKJoLQfDCqO3LFp+yr75IGMk9gQnOMa+Ltkiq+pbW6eK
khpkpxvmBJuLrd9FIUvIrp1128pajQ3MLMNPOHsuZd4Rc7YsiOZqfiEdG9u+G+ckwsfiOqmwILdf
aK8EeB9YTb0ufBFbJIIr7F2Hxsn6Nxp97FsLF6wjeMQJuozPLt/qjlZNXF3ySx8Ifsg8OTOnYzHH
3YZD7vw40SyIMbYrNKTMxSXitIel01bfXKx/LWXdnnAGLCZuSBz9MJubEjDiNnYtwatg/nNSRL/a
ahsvdm/tWaO/r3JKzm4ZDkf6GjIKEMiTDfkaE740BgQJW/SekCWPS52aDwAls4uoiQ1eYxJT1jhu
ApHUwGSZv9+xEZdt3ZIGkUWreGMpEKz5KAv2SpRDVNf0NjE73fKQxT6jL4BtorP2a+giyStN/oW6
/f+LwN+n2fBCNyXxxtZ+LDoWpJf6w50Hgj6mYbhkHNb7VOPXiUyGQHUnXzEXxLeUlnW/klfuqbV4
cKa1f1P8aL6bIpMJ3QhPGnhYP+vjD2w9xMZLbNhjYvsiiqfnsLLtuybmDbUy5kspO7+HurfXbadW
3FLjaxUiMKYTDDnRDslmZO3UZwAWek47FoEbi/5gwH+/H/Sw33VZUj67Y2z6MLgMjy0YeKykhZZe
2Ezqn2Xo3X50FvM9InHuRaudyOOoBbaKhuIQkJMz1sM65HV0VYETMy9cmqHZpGp0boC17LFF0Xkc
x5HEFeZRwFqGTczS58VUTffZlFZ5ZjQl0f3t8HlhRLZRzURablQym01CBE/0sQsUOv076xyaHbJk
vtY+bN5z4az7OU7trRnTlbbIkZUmvYp4QoPoPUr1376a3mIteoZTCNjnZtqZc0aCrUO0eFmo6dWJ
+D+Qy1oFTYeqSGeEekFG6J2VTu2X3jfjq9BpelIa3U1eEd256LrGNBOpIOtUckefGIEWGWxvyKZo
D/Jj8l17EEHk4kgoHOfHnaruWQzmLysPKQv7vb2bDTP1hGhClgu5JNGGxENKPbbpFYoG6BnIXwZ1
Dsu4RLqjX+yFWSPwa/h8zXAaPRClZEkXbTpsRtgQ71ijjG0y2i9Op4xHU9bGnp4Lx47KGg74mpvF
scJzmDYr3QBCUB6HTwlZxSc0xOKlt7BalIuTn4U64pQCvpZp6RskIdurKxvucUXfIx0MZigW+qOZ
/WN1mInOQ9jfUQB4LS+rzvw5yYxLhhFgek2LrcBihLB4acrvUaTXcF2QQe+T/Ewmpm6cmNRsKiYF
WfQDtoKrkulvThT/Ted34Mu+YG/cWqrdS/UMFQuiofAz66kWJ8s62+VdFB+dZE9ufIL0oxOr7Tp7
q6GuO0PdgRxFbVzS9chNkbxLaHGmxse7X/O9Kn5c+6GR1Jc6DUN3ZhYpVjog/dQz/SyHIGm5VC4a
wywAY/ZDpb+Y2fNa3sXJrrMZ8FmHpeoQ136LaZ8zh+o0z8DqXVbnhcFSwtrm/U2EHpAb87FHJWEk
x9XW9n8D3JVY/Ha0qdNXO5zn4mcgFMoIr4z7RdHCzgPC5Wb3Zdxuo+o5ku9acxZ1erBQsJV8sBt3
y613rsKb46YKaj55AuF9iMUnfdjO3c/C5MLK8DbSTunT68JwqouCacRyQD9kUnAx3M6nvUiPcjk5
cbpvZO5bcq/nD2X9XPLmtLTYF6dn1k8s8Njnfm2eUf08p3f8avy5fWsq/lvZZypTot5WoD2B5dxV
7ZvOeRnV2TEzdpM4QRI7FDkBybTPHAyD/p3G8GixpoqOVtL1xukpjAgjGZiszj8cQJtCHO2BcZys
j+3EvQOoIyMJXi9fK3VQzCBWQ26ScNo05jHGfcQTwz3i81Mz52vEvQZoW35E1X0uDn38cyNREBfi
TRYf4EUzINFd3OImh30wXZnsBxecYofr0v6W4nmZXwk12aB0dPISOrsaXYt9fw2DTr9L8dQUVtCL
nxxlteBWhW2QrBr4w0sVXhMJdA//VnZxuMcV0DvZ6c22ossF1IEfrKi0FiV3lC8xTJoDA95PIzOy
q+PwXq2SEPvLVDzHDgBPjva+nbFHyXvH0rzCBOuew/bG4gVAQZ1DoznF8GNEvs/tcjNBb4zrBOYL
BDCyJnHsoi/dVtvmiwmiTnLiuS9jw8HrIrTlzFLDjRxfABP4aMVeQzWYZrsEfXkiJwZn636JEoKJ
nmaUt+KioHHNqQys7j3V3m5ECRRfx7xkBGi62eJ1/Z01v+juYxPuUkyZa/3HiHKnta/6+mi4L/j5
1/xvglWDhlXBwSGHb6+PKQ613Y2CZFjCi5ePpHlJIMGO+j6M5oOadC8jE7SpiBBzAXMwt6dYQEQ4
LDhxpD6CHsf0Uz514rUz/UrX9tS2h8q4oXfADCW/EmRKjr5S8TMxXtjUY7kp1Nes+PrS88q3NSSH
OmKYs4QeGwG01No9RiPfmF5ntp1c9weiJ7fvva1+MAR6UQxxw042ApztauwGglFTjtsFbf5wc0ZK
yJnxxV0EFQkHIs8AbZKv5WWQdNrriCWN8O6NEz5k1j10qH1m/jOwui8l4ePYHKL6XzWyKzg+T+3d
7SacmR7i0fJzDW9AvXHZOU9zKtJC4Fl5hl6t0xvCuymXi4Q9a5IVMYdvFryfNA6PIZHqdrjpkx9C
raPeDLT01IAcdCxCc8Z7Aap5bJHG0YwoWTn3G3+q1lMLfW+BnxpbfmS+ltWHrvOJzDQ8WAQqBWli
i+7JF/asoo6xxpVockmWWeT8642bNXW+ZkvvF1r41Y21z3gZuN1FLQeteBumb0vfL8VOUDRl7rF0
PyvrnmQ0LyFIPDMrjuhjS2dYWrsSptwE4S8TxKE9cK0m2Y7RYj5p3mx/r5y5U/PdZs+2dY5xvlj1
RzR8YC8L2MKj8EE+E9c1xdi+n7SLM++J2usd3of7AZ5f8a5VHw2zmlrS1dqfWvcU8ab0ybYodkb6
2o3fdlnvFmy3uA/wvD1Jcq4bPIelNkBFTzmyy01bfMro3u5qD4kWiYZ4w6eufoMNVMCAZcxAfjwu
vRVOCUzGcPyqrfsbatXV9pZ6zOc/9I+q+8Fzu4dUQMdcbHTjp1jgyrq7pTmnDZcnp3hPEL6NddFM
d2vxPDh4Zdc7Zd1zu22ppz3CHsO/hiHJn8S6rZjoabsyek3HB315L3CLiP6kUWNFttvvb2ZjDBsJ
J5Iifj3F0RQAyeuPObC3Hd9+7wE+q4LSVPGpMfP7ibgYvvh4S/3iqelhnHATDowGi6twsf+lZEy9
JhPQYOvbnn87jCgpNAFrJv99BQvEV8LD4C3pr4b04MCC6/FbT7H0cZUulrZjpgjQ6A2bWaDC9Qql
bFfotFUAK5G2A5ER2of9KVfDxyLMbRcdCucdpYBWOt8W1lsc/qpr74JqL/bdp3No+jtV8x9O9Mqb
sdj1iHKsTB6m+KCgptSVvonX883cMy4vJqdqVnBm3A4I+VNwT4XgQ8P43i4I/ABRWT06oHrqjC/5
g0PMBVFKFnKZ5b6C887ZAuTOc9ePyHrqhnPq/kJVycdjNJ9hnW5Uf7m9aYjSvEQH4EWdcU3qx9BA
k7fsAFgj/9pvlQcLVR7Tkan7cpmBIZ9w9bReGxF/n3ym2aXGfkAO5KqCgaAA62oYd4s4tB2trL6X
s70duTZM5yg0lIhuK9OrQh2Z1gcMq3jVr0v7uEyftuCJ+ciTf1ps4YjDZA9arNYuQ+NjAAhanEH6
+DHZp7W6V9pPhTZYxwRfQOf9ZNqjlfO+yg9F86ybODE/dfuk5GM4vQA7q6LDam3b+FQQPb/uXAd1
ubi6zGOr6S5P7yXu26T/lyc9D8HJcl7AtMzcYknE+sqLZTxH6f0wnvXouNx8U/17qo5kZA6rQ70S
JERO8YRuMvXoGtfZeKiZp48W7+P7Ku7cIaCR863+m/sIuZuoasUt9zsrSFzl2YGibuWgVfQ8aIud
S58v+4c4E0FigD9LJU6JrWpYnMEpFXI56zeG4aUA2xdVh8F+TPXpPBr/oiHc5YbLhBrQYXulofGU
3dL2lJsR7WLWd6QsQXetA8p0CmZG1iU1gdLhtdOVxNeShs3mAnbKRzLMMKS+mMvttEuPM4iMvPtO
cFIXJfiG8lCI33i0N43xlnIAGHpKeGLqMXMuKOBnBMVo+h2W2NeShVCu5S7tCmJRGdwKrjl+/ZoY
9eqYR+9IorvBvWfPgqog2q43mCZFx2wHdo2TWj0ZKt8mU/c4RNBCVslBE/lt+DFbePmnl7C+5KHl
aQ3IQKZVq/U3doW/xk9T/RnGpLbi9Ew5Eirmlq3mJzqzf+ue1u/c1xCUJZdWVGxCDf80n/sEr9w1
8CwqDr3BeGlyHugqB2QRfUsTuSr9bcYSFQInP6YaLsXWt4fjSNAPAjfHLowPpswl/2SJwyWEF26n
+Fvbp3F8l/VO9XcQMbBgcGiH27b8MZHZWzdB+PyrnEANxHmE4QtOGXrx5hDbw3YUPw274KELylSR
XTwU7aFm7qmzrrMxbjZf7V1L50MF5wjDyW2WH/21IZT7vcDypjnJZpm5y+LnxVgBBbYBs79z1zdp
MHOCT6HfK/PVyJrPVVebXO88af40xV9s2ScLLk5EDmmRv09tQnOO+Q3tD6l5HSGO3tcal278mrgv
sSGCATRasX7N2ELC53L5cxtghWzfiI8BbvTAjxrv5Xoo2XtZ6BBz9S+CAN366arvR3s8D+p5arYK
HZcaGCz4RqAI0+3o7Q/426H5tMyHpqJIM5FnTk21zcXdYO9GdbBsFv9B41hOgHnC66kPVZnsBhi+
ExY/Q3/o29MgTy2quIp/CtPyZgbGvXYw0EdrhripeLFZ7NfEDgfoRqePIi/SS3FA0mbejAFecuvG
GNoMr7MJJmfoN2b+MDs/gAm/Vog6spBeIa+V+Yx7dZNUMzOfX853GV5b7STsQ5HuhgzGMD8bqrm1
PrrW3wAVnpl/3m6L+G2yQ0LmOYlYSzpqPD7oA0COzqjOpvVbRjWW0WfUkQTTG2YzUmvT/E+fL3rz
bGFaLc+kkKBa8CTrV1Xj+tq3N1SSc6oRdyPrPBZ/plJ+BNKoZVaVPKsBJQmiTN3ch+olmyxvXK59
E6L2U5K9CYxfCymfNmN1Gj4egC682AmvXflUjK9a8+S0j9OyG0mKKR2PyS8T86OV8wfq+7b7MOhe
pHvqEv1QMcjIFqofNg+L/BWa992cEI5zYkdw062PuX0q1HsKGWbFLGIrcNHw/uLpqAM7WwkaWtnH
MxmsFrTTMTWdnv6NWFHrYR8BOIezm1S0uNzcZfnjAtbJEb4SscvHrYnfp0mvWJ78JoUFG9X7IXkd
q4U1hxbJ+juZPl22lGNMB5r5XhpfTTvuYnPxTf0AIgZLF8/x6gwPgwamnIB+Vc2+yOOgb4kZ0cbt
CjRMNexjSFDF2fQl8fUtekbc9HBmy+vIqCHcsNv3CmTIWzmlMVhnx9Blrq85VzYIvTUrz3m1oJKz
9sioB/xTsgTG2B07csz5PGwsDU52A+619ybRrYPQWI9rgiIkEreRXhbpf06LI8mYA03qH27EMhFz
2NIdvJEDFl/F0e6XfU+gkn6zNQEUxCvfd90uM3Tc0uu3CI07FAuvxA4rR3dndn2QiBs7aPSbUu6b
hZfdXqaDU0Xvw1y9S6nt3XUMHKWfqwpac716TMI2asnvmWUG5jgfme9/WBSHyh2P4HEe4Kz607Rs
kzpuNoZdkXKtAifUD72jnYssOsUm8Fw0/w1Kxm+rqe1QzI/RoiPfI09Nhrda3aHjrUlcMokK8wPj
C3UEbCtu4naTZJpHdPFTbJq+aPVLaTb/5sxRgVERtevm7lFw2WL89vTB3DSaGayu5nrWlLHu97cU
D333pORIeYxV2XBvnVz+jhh0PyXZVsysDtjLcSXyBTPcfe6iCpnurmwFwiSwLNFdygIxr0SaH9r9
HIb3RjKSoEr8/LB212EtTqU2+hkaXqhDXmOwDGb95HAy31TMewyFl5lY3jKy3oy634xcmH1msPmH
LceITmaUw0VKXwQZ4bOxvnRrF7j8GR1z5LBEnjungeTgaKC+rsuKPwcyV+Tiqlh3miXOXVXszY73
FEclOVte69gBQuVHozn7rJourZi9in3LDogmGibI98WdXrH471U7PzKJfJvG4Siz0DdXyAUCsDhp
p7Q8t56WSeKWMCdM1minS4WfV97pw88QWjvX0ECZ2KdYtwILObmgV1QIBljbCRLj7lW8vaRAneKc
yj1jJ65X4t7Ux0D9T22DXyA7H3OZF8ftvul6KHX9btBnSGXAK9HzQGIfbKPyFeuAZnZ7f/jZuZEx
N/+6QC8nYR87sfrEVl9VRbU2GtPTyACpt+ttpDGP05n6zNbs5wzgGUv96ov7mJA/7FljzC+l8t+2
4vt2iqC2uKJw2DYGnjOT8hHyu8XYAH44+CF2NwwK5T49ZFPuu21+0PWSbc9018zlBxpy7odrjEm4
1rZtiwxzsxwa5XJGl2AoMs1gEcItIrEMBiII4zTSmd0BSAy5DRQ9qaGSU+ZMIMiiXTjOiy9Jm+oY
RORzfaoiznJnfZEYX1l/sLcsJmxTxjYOYQVjRI/kcBw0442Q7jIVxP5zwmF0yBZgTKz5hW5MY9Le
eu0D3qGB9g6EtzKfgGj6bKcdXZw3m5TdhKKN3hoe5GUhW14MD6Vpwy+QRb3VRPpk9q/ZSLfXsTAv
FFuDfLQcH039ZPXZR7qoQOJdwSG5n4sIoiHl1VBT27EsiheyxH9W+DPiUijyc4sqVvccz5RAPCop
d0kz1HcLBsou5gURpefgdsDLykY33vCVE7+n5gudP6DuG6uNj2XYb9Kw9ssKQZuVB1iUGCNrr624
j4h7x3zNeL4O4tbZG8xYQVgE6TgHWW9vjMzc2U7hG1Z5pcw8svxLs0Vd3GteRBi2Y7DT3ipWiFjA
BO7jJSUjMQmRGIkAh0FaeVbOnlbfHF0gndWtbYsBqBei20uq3nYo/qyOBbzCXN/FhOI2LpeR5nBl
MlvbeJ8dEE34jZ0ebEvJwalYKSqHjOGewfKfEeM6cx3ctg0DlurU0RPC1vSENm05IA4m5rqla30D
h5475a/1kB6HOdU9XLN3axwCcpTFY2VhVrTMiuaQhbZUlu8dS2q0bEgtJs7YVOiXZmRe7vCD5pin
uFJQaKnMLF7CeMe2VjCliL8rXyCzUdaW/DCcPfLEt2ZobwblYCGAxporNssghU8YxG2m8lltMjbp
WPLEgYa/KZmQznF58eVoGNvXMKhxUOXrVHhKsxhtpIWvWFiu8a3FGnuiseNj1/Ki+dayN55Zlmfd
YflYcMBUXYldydi4sfox2Tfxlkx6sUT11x3809yoOijQXLHE33W/FYV4zc+rrYj3qj7Nqg3CVQ9M
Jny1MC+C6X/DHscmGjtgr61xKuX6bKbmHo/3rja6JxgnDwjDl5oPZ5zVbtCC2a0Yi6bTPoZqH/Vq
l6DisF4WoM096D0VK1Kkw8IgwaQPpEZ+1BNOUQfxT+grDQerGSpGPHZ9p6M2p5SLB+3RNengpvLQ
U7hDwV1m35qHY97eUPZsQBv2zp2/bvs2Y82vxs5kh1N3E1YjZjTFAgT/VRC7kPRUxDJa0Yzk90Ly
Nrb7T549zllWiiUe5N7u33PL2pp5ejcxo+vnGF24ZO8rOiVts2O9H5Wn99Sc3UlZHcTAllw17gyV
PrISzkgUgRbt/qAr4yCk+9eoBEh4xkZOXD5V8FZuKrupM4dTwyeJaOcBwbwI5X1FKA1L9fyQXQGm
GKehyVFk2e+Lxii+72wCHLWPCRuhF5KHmA/zjDDEv1caSEvuW1aH53VgaW3qcVTG0bNbzpc+H9gn
ZAPAqvtyM7DLgDOr2jFkRthIWB6EdZ2kiAxcEZJ1RdzXN0lFC5IRd/48VaCnlw8jzQCDjBh5LJtI
fPa5DS/JBwrpXj+WcYcYENbkM1iYulsk1iDuOY5MHGshPSpo4P3NtrnY3QW4/Y7s/5M9LMMeke3H
mc2tlaTnmTljIY2gjtSbHo3bIWzldZoqBogO2RaVS2cDBxhVOVS28EYgIXbj+NGtcywWunk2VXWa
CtV2V92yvNZyNtjMDmad/FWm8+s666UFfFJDxJSyo0Isj1ObBeCEvdmIj1aU728uGKpff3Gwnd1G
QUyWFOMYYbRMTuZ1Y1oRyGLG8JXG3c1ErGdMGd2uRY0lnISOVbYLpqOeNiSLKepAcqaKEI2iiQKs
DdvZcNkGATiLeL8dc9TXjjXzcm6rg4xJaiRnoZktym/JkIUghdVkMt6POzsv8VgOeM/TUhKHSADN
o7awtQ8T2blWtQKykmaczab+gPfvuc6LFvq1cxOLRuNBOFXtbAEc97siiVn0BBH+nXbOl97qLh9X
gxIhiBZ/XU3ELMM6d11qty8V7o83AqPy3cRGlz+xThYohUvIBPayD+2yaDZNlX2mkJHvKoX9C/8Q
EJ7dGDv9oTUEqoFcNPoe630YZXOa2/h7zbphx9Zhwip5qSBlthlc0zi8c4Rg8zNaY55rMzaw3THO
M8iw0J3Xum6Nd9b8nXtDLkXmDXNr7CSTbU9zQC2LkqFDNobpcTSsY+2SkyFb1qwh1LOFCRl3z8JL
cWlICNl1q2T1rW4gjqusD5rMZqmmw6M3w+PmajBXLESlvWFnrbsUxi9cR1y2KVxs07GNT3DDuLVG
zPFRTc5AnUbh8T+SzmvJcRwLol/ECICgfZWhpJLKd7l+YZRregsakF+/RzsvGxsbE9s9VSR4kTfz
pM643lfFaEiphjYLKOLVTzjS0lPeK1xLdkzNAf1g+R9i+5i9Aupw4U6GKMgyVJBdbDI7jzlwjgCo
STI/zG3mf3uVC7tkGRE+A/qpARa699J1Yuc65ro4npZndv9RktC16y8+4Acd9iS+FetsGDPVdyDX
NaLKr9qJEqgHEaXP0VhzgjtKo+1MIAhIVe7y0sUFz2ClOT2X9NFfh+ZfsQ7cdLOm5i7q2F6ICdsH
P7IdCPTdN2XfHudRPFdm/mlFn9/Urryt3DI+OMHEkhweyRuUGz63Q0D02AW58hBmrU8KbyAo2c/y
nQV0+Ad3snkF/jJQPF7ghSTeee51P0WJ3TpnEXrjy6BtlsFhtZ64TRLu8czymBfW+q/WZfkuMEge
utVMx5q9KS0HXsYrksfsdqD/MaPPyvrxNP790Br/qMTO0KjIEUMeu16LuWYQMvj/s1+Dq+B8K3LK
7MNO8Ae383chiE5eMdBHtajnzspcrCRtPTLDtIV1g29FoFNrtGs3qTitJPow0mD5SrYWw2ey1m5E
GVx2wSFj72ybbUVLWJW5rB7MiXpaDCDeOL5MZiKnEQZogSJsXkQjmFAni8O6IOgiNmXu9AcnJxOP
jVE7mEPc4dBcNz7tHPpfYdZTr00cDFTA1JFWLCg24d8625Wta9A1EgbsLA22kuZltFvOoBqi9zN/
BGeUzTK8EdV4Z48wljdgc1hLewmZO3SGg56yX4q5MozOMypRXYREFzpWYSnkLjYfLWWyZcPfRiod
0I1DdXJZLXx6NSCIJcVgG6CM5vm43Fv9Hes6YkFjNt9nsr/ipegiy30mDD9sj21TfKt4/VMVhlTL
7ZR5D0EKIJ+4JrSO0CyY/jDZHJO+4Ty32+eceWreDCnnaXWNSLuxWz8WRgV8meoWiz0Vtid6k6/I
Cem+WGZE3aTNOHJjftJFHJIU0d7yMPhVe9LNFGDURXHYGdv6mEJutCNz8HuxyIYQpj2d5hfgAukU
8VfvT5leO84AdFgmw7HZVbnf0lFdJj8qTP4yp6y30tTNe4lO5CwvSQkdkOk8hbkRgztYVhZjxFE5
5ao4/teLrnwSYxD/DosnE/bjcXby4+A+5mP4PM9Of3YsHIaVRcEz8PuQQ+V6cJSr3Bs32+oYRBuj
rROQTi17PZ3ASbLkTxyUEaaf3N2KdA4lXVTMHXvdl2AOCMK2R0W8aEvRDVLrkiwsS/JO9KRzkVxz
Y2N7RMfa1muSRvxak5OVdekuyPhCq1zyAK6WdM8ztAcMUNwYLmX/XvXvESGS3QxB7rZzMBLbzGmY
ndnVTpRSWZ4Rm2KwGJ69bn1vYO8cMUd6l0y6fxfD0zLY2X6CsIQtlssLRVYxqr6FpDYDEtA0lbE5
bvS26534oKFCoQPlXUQHIlyRLoiZO2ZZMX7jvhoyOVNtVzLeEaJgUCfpR+uagGeVxh4ZXYw/vPWi
iDDH8v6MFbkiVt6b3s74GlGtjSWa1vgxEdxlKiblxPI/V5/7dinGhMnWLTaJRHRQQUwmZBzKettm
C/iiqzswDgnmYrnrtjrtEzwM3mNCdIQ2thbrxNgP8QadK28oJo3jfjet7W07D7+Czp3pyWM0w40Q
5w/9rMqT7h32ReSWHNT09C7MtKFJzwrjl8Sy538VH/QjP0z7qw78H2StcN/OFfcsxv5iG8ZsAcNk
upn8L6y8eA2qDr61sGwLpy0lQ3zXq7e6c+1H4g7jO5Qg8rhXl/wc2H+HocnVPitnyQg4QCVLIJ6d
2B4Mp2DFfeNQv/LQXU2QuY1o5XPJ2ftDUUVlwreYrBYJZkeHD11pY2jU8lwWRt8TFmixWmYdIo5n
kbZpy/dgLeH2BO0nV9gRj1JStLz7zCdTTxn1li0BnKYgT4tbIAY9G9o2IGmvi/t29f7FY3adcl3z
jdf3p10wQ5nOvw89y9zGaUzGl1aQbuuLbhr20O4cPmitp3lASF4hWyH0G+M1B3uVc3BKe7LOsYnb
G2AuVEMtYfVArNK9VGMA6mUO55R9KHHn1wpP7B4aAFIBVejWrZ3igwzmTFxpQ6yLCU1scwHL4NJ4
Xh4+ZknI7tqxDK+ch+hvsTDxYLYkJvzoBuybQCy8yHWz+wSluxvlNrHf44E7BcJL3NDnOZvQ/i1K
9wlc2FPnjAiG7fSgZutS90X3GsdujgWiS7fxOCk+fPnIOkRPP5WtBTtk52UeUvZhfvVK/WJ666TJ
+OKaEAqKMIi3ivQ6bfWPS9s8EbL6UwYkqRxilHzMOUo3a9e9ITl4d1XODOh4FqijDOpO4TTzh7CD
ShBZJlN5WMkNVveiLV+75BoZW3y2W/VsSR/ve46/P+mqbTeurAsCPhgBQsWmmoZ/ZV39Cievkagw
DHkuS+kOTBWvTJ6M07ZVFpwGwYMaH2QWj3sv8B1M/Yqhex7IVE/Mptuus+qDl41/7ami3k0Xwe0y
JNe2yRA7g5ODdetT5MSF29IWlhdgNa3s46gaLPzZFDZyZ/JKSbaujqRVMNf/LOVX+7JgyClXLNjl
6n9n6HNR3WQfbVuTIVm4CLWltW5yCC7bcfGxX5LxZJkBEGNfL2n13Vai+oSidrV1F2iVe6dngeYn
PlZ8z2k5tu2FfaQa/fZJ2rnkki9SCgJEkP9B3eACykcMg4L2EvYA6dQdrTl0l2jsC6fb5YGRpyav
Z4b12HaLaBxc/hUSLOOv3EO8U98S45sGiYvQm4sgcukJQ6eg1oI8jrM+yGQev0te7mJvBdbbvHhf
VcHuF7RcHdGYBVDKn9zfSZVjs63t+X6e9PTK/ws+aE/jmLoyiauCEhqui/oPC90/guDkrowtf1Pn
9hB1JYt9xu+UoIN4VSltrUesJM5+cYLfKeAbwaXH308VF+moA9l0Uu5KLLgMlupeL6hwnR9q/iGX
WxSIZ/YscX6bFvpx7Yn6McrZzGVF5zxWac2WoloEa1NGp01Rw39tCWWwlOJ3kk44kjI9+Mgp3cvi
zcGjRUNrNKVTdY690d4z13Son9TDBS49ghvfScOoi8P+t7ii2zCiMC9OvvUwQp366XP+QWvlIbY4
F3ZYVoO9DpAOEhPEO/QgJMxw8I+eszo7qxIDtxMxXnjdmm3p8NTB0JqPHoal2yn0ulMWZMGp7Ht0
cycn3DoPDVqadFiCmPq+nzlmqgnVDelSXQVlgkc98BI0Pgvj5/UQgQk1vUO+8baFP7p3TW13H4XQ
+qbrw+JRmzy+tdWUvwnfDQn4WuN2LrIlCmFai308OikxlH65cVzxveJZswDEbURDQ1qVh9ZpIoR+
dBJ73LsIZdvcV+0RtQT7gi040AP+QnGq7Ju5zrzPUQD6Xdxs3tkAEHbCyl+K/4xeGAbJMhDkoxR0
3JvMQm4LZRzJSf6u4/DuLUTxRS6WvwEqzlkZMt3s5ZsbWuyK51XgsBOlMRd83d6wJaDCClpXf1Y3
Aw/jIVc6FqYyy8u/WqdnSGLu2uhwcP75g8s7ySS9TdW0PBHgsreG1dWGbJncsNpHaa1usnC5Eoas
dmuKzIscKYJxswp72GtiAJCAmM6GmACRTloZBSaUOyFYtnLTaKEmIGe5uFwqd9jz9gMDiVv/3FMF
82+2iT1rM3JHGjJrjTJG8J8CXNPDAm1816QdNwDIPpfRyIdSOL/wzPSmTwd2Voy5IbND4UFjm+o4
Mj7MTNN21nPrF+6u8AyhmVjVlM/Pthd8emObvjJvkLyrEYkovsN1Pav5ra+c/NCQqyHzR8IYUahr
3laftFiNZ2KngZZG4yS9f5n35DTFMfbc+bErYUpGVcK+sA0TPhb20t90ysrBBQiLBCbzNtC18t2Z
O/ARDREKpMYle6PFeOEKQixyi1213bB46ndXtOpZLHI5+/ba7Jm4uXMjnNzUVv0Bg6/Yzbb+U2rr
TXAh2Od6kRdQVv0LVmh9x25aEURMkLFkEZ9DEnzkBLvkGw3HZYYhqRK0cf/dLdkU2WMRb0aUho+m
WQUq1ozQsvbuhcerBXahfsuudwkSjNUxrZzVPrt20gw/xre8jJRqoEHIJZyXrZ2de3xcN5mP+ama
vBlrUw7yZiBV6peL2fb5guDEqZMut2Z25JOO3dk5kWuKt11gl3lkx3ZutgRT8HYguExllGcjPJkS
ExooVFeqc+eQd1wAJh1X3PHPDitUTPi6jGiDptKWCMKFJgu2nLnXACGwJHWGIVhUwPD7cm2t3er7
s4/MJAqklqVVGz/w4DcVwsV7uwRvQ4YmX9gqKXa1Wl/VqtgoQZdSCKdxggl0wZvUxm1xHKT8LFK+
UUu7sH7Q3bKyCc3b/n0tsjGB9drgJahMSmt8OwJ3oiThIZD9hPxuO3dpjjgVi0ztzIRfxows58B+
rXv6yfsDB+f1Twhf/KEcvmyJ7KY1EQEbA9qO1UG1HUYn3FdrUf6sYdxfijaPAczF5exttWIx2Pue
vF+dNoCM3btRO+TBvuQCd1O16cAqkA2V9mqGhFS6d/QJh4+dcMdd6A2U2lnIdjPOvSVL7YtZy/UF
Lm9zXJtZkgS2vG0Y5MMDke06au0VupGW5sguoNi2nhN/lRODB5IlY8OqxIE8LG4OzfGe5RlcrnrI
UONEeSiDRtIEh8ZOlBzzVhBIKo1dpjc9f865bu/zunK/AQtAd3MR9SsokCt/ZVZ/q+msQ6r9dOsx
OeyI8087z8jqdm0XnAyqmLAWpnzUWERlnPasSOpFZmTaEzwvvpe8qJz1HB8MS72K3qrIsw/WJQi4
Bsx8Fg4odxTsaFFFmanlA+/CdQWFuFmlCKPg0agbnKoQrtD4d+ziYGMRQzug7JZ7KbL0zfiLuKnE
2P+pRp4QLBgVXkuv4AJksTQtHWFh5UxbCKkAkQOwJ2Bo2YoVdf9Xpln3My/wg1DlxyMpk+LcJVV7
V0/mW3hecsdAUfFcYW8O+64jMbVya/Ta+WFta+9MDBiiHjvJnTe4oGdUUhMlJC03BRzubc/moyFx
zg2IBV2YIX9lQyJ3ZaNJ6nQQgvH3rTPmZP8jhVS8GdZ62SygHqJE87JJxPvrgp3pskiuDzDH2bKg
ZgwEbtb3IhmdF50ys80pKY16GjxwkEEYla5THQUa1ibPljdgb0jjXI1hdXgC5QItalf1Ltrc0vCZ
cREuLMYWdkPgYTKSmQcHtOK/FGMZeZc5PoqKNKlb4cqbgH+wFOCGIzOaBR2vIJ5uwixiUaYO4wzC
FWZSc389wjY+KcxNzZd3T2cPy7upgWY19n8X0FcATeO72CPnHi91vuthUeFnSf9xEIHKleZ9mbAb
932sjulcvjA1DdtAWM8m0GYPLH56LCq7eUk8Ye7CLhGXtc5+HBo1+YsGSXLXBIWIjJl50MN0fuAK
6URU7Or3ri1RrR2Fda6VbL/S7LdaA1bH2TC+tnxQdjZ1lyeIU9YpiR1NgjllMSQcOHu+X92A98Ne
kq6Jff3M8f1yTSC+uNAiLCkLD4sZFJwBHpRt6jHEdY70DkHDtXhWcnpN8jq+C/TYX5qsnvZck/D6
zVX2zLKD/HiPZzgDb5xuVqJSm7XPvsIqa85T05dnDBv81WEsoQYkmKebcZCXsmhRXILBZQJJoB3i
9nTKZ0Bl6jiutXxkOYTrW9cY1CbiC3h5rr+LROYMI+sAQmsynfrrzqK+4+EDxZCmv7A18LJlCu5P
rDBNZI29/suyQe20Qk5F/4DHNxC3cVvLRleumdahTpPfVHtDMPswdVRtJ13P6tVvENvtutvyG6ZV
fdQKgqNtn1eB90bBJ9jg6sQkNjQEMTAubQyULa7Cw1OJsoJQUj2b0Xkox6TdCzDdB3Cg4tO/2syb
a9qQ14jh0XF7bLuuuPUm60uWcx9l2jHdhoB3v89zOd2AJZkpDMw/CV7H26oS+Htt2nJo6hARlVLL
OV0dtU9s9oWtKD6yUmMTdmDo+mP6Cf2mihJ8FyDRCnNp6oa7xhDidLK4DexSp2W0F1gsQs+uDtmq
/X2ylP0Q4VdjXb2GZqs8i3ukjbEr6A3LTTOcQ2KzyyVYaoBfsROm109A8ZCyAviiDuEF6YpMmGaO
OrdNY1ePRTkAPGehiuOfRZw+2sPQ/0o9pI+ZFwQPcYq9uKc3+Z7u+Cu6Ku45L8sin0gUL02Dlx0j
L5Ekojbp1W0+YAL5YY/s3sW1Se9lQEqwRlmGcQKqyybdL1J2rojaxPzYdLM0hygJjcB57eIrokrW
/YG0LGF/LxHgSELUmxZmqpesXKuY0w+WTURIS0RcDLXezlF4iH1bndrUhGeQiMkOHLck1tFl25nT
eVuY0DtPNeXPvqnfklKrKAnJ/hZLMxMfSoP9IBf1p29WsnIzo5a0hjKyl/lqzuS3WjnNR54EOIUD
i8d54o1SUv9wwcXVaYsYHwoAdwuAybM9DSGvNtiDysKcz+sBz2jWE8EOxh/XQUYuY6io1aCAHZSu
ptADdR0faeXDfEpYlfxRROWnvV6z5Z2wh96GmuxzVofTJvaueHO5MPn1AQYL1TLszGVBEmSY85tQ
GajI9fg8+3VxVMDjt/5ssRuGJ3W0/Sm4zA5BgY3TdKzmukbz0OSJbVh598JbzlXGTWCeTP4nbqsf
zmCw57V33RI1+dO4xObZrcaGQykn0hn42Ma91H5fALNdHLMUjPmYgEJm9wnBPHupuxxy/4qxI/ZN
GqUCWd/xYoHhY1XNAXcCc34Q/iZ+9TnAa+aHIrPDSpfCuTVdsaOcl3mv7SHQptDx+ARm2AVQH8VL
ApYCTxumXwFhGxF1TXbKeDLY5Gwbdkm3ZqjLlhqQVrtKboXiRzasvv1M2FM+qSrHCqL4/8mzv8gH
IRfratqVc8xkYIgEIRfFx5WcAS5grHWmRcazYjYf+cSWV1BHt7KNoxujT/+Wlsf+AMnsaFumvwmp
4NvhwMBcXYN+vKGwcuDzag2GXw2jLZjD4mIsqO7ppN2IH1IaLW74a3kp7vAuCc+l6qez4p0BNd6u
F/gHFnJuWPZ8/mMg4klMeBVNe1rO5dTB3M+a5CC5hkXLMqFhmuQKAoE8wYY574B4J3rvKN0c8iB3
n2fllc9LlsBY8Nv8iq5QG1eTvkxmdj4jk4pv+zpKe/tj0mzqFuCz0agkKeTY4bOlnIjZP7Z/gYlO
OzGNHlQ+L5HPiUn1qwwKrJqkfFDRNaM/WXFWwxamCDGM/U3vWPkfJ2BWtgflIZqM476v8Z01WTl8
GMCTT82Q4AIzgfWiKzaUrCHRIidui7DFAZfOuAYKR9sQeBdI2AEmwHry1IHVAFNyD3AS8I9hJ5ib
R0DT8sby3OEz7lz3yh+jYXWScEII0OitLNsfNAb1O42SI52t3N6zc67RAUiH1SpwdZAqICPjeJu4
474sx7T69MpC7cfZDO/1yA0DOAkD9xx8S8VXY0xjFVWzg/ElcHtUe23Gx7Tzs3Mzop9KjGxGTdew
i5pTjh5ZfAQs+rnD42EYls566NKgui8Dr3u0EbbQVtGGlXTI/ngrHk2zeO7WKjKqGuDsExDhVY8C
xX2QTdxIz8Xs71Jhr3ehyzhBjhDdh+0KTieKw+aceQ0I1mij+uXmF9N5fQyswY9IGS8HKIX9cepo
HhD4tT5Le55XbNmOPjYcGztn5fNlOaa4LDPWkEXIeKtzKPZxR6N2WaJpKlwft1ygoczOZHOgVnEE
NvKX8YdhzS2vn+K+v9EWQ8VKcfwepuQsIx3Y5ikOcObCYUsfJPlzCP4w3U6jyoPD6M8VuXavO8Td
OgDm8JfPng6JiPQ8hwbQQL4BhFzZGwyvZbqA13Iqj73ANXXCiHCUbJ3+mAFjuZjFekvFR7vNKmrq
4cNCDhZ8g2dpW3d24EwR9zD7OPdD+lW30jqpOC+2a2O+Jld6PNlV9q8Gyocb0uhI5nMbzbJwSBRn
CsZVoiK5YuVlccwFktqAyKG5A88qVrW0kdo5lAuyY57ZBwO/e7MocttT4gJjyONhvyrt4z6lWqMZ
Ju+9b2cku+uJu5D2O03Kim8Cgxq+yUz/t7Cc4K+z9CwWG69tTnCC+51nu/w+YAokyUc14ktsO6/e
s5CIj35OGiemTWVfiyaHG+FbxyJN8n2WjBYnbFLv1YJpubODf4NjQYq64sEQfGD5pAV8EwlbZ1g7
tEM4HPxX1AYWn9p6SkTjnOslC54MTCsIDDBKiKTgXRhdeYoL1nmzZwePapho4Am8D8YL+0JrgHX2
4A4yqQCf2ir4yzsixL8s666uKkqTt5nwgTHpho6PohgBRBZhfipdvN0lXDUvhNeMHACQvXz3awtO
YxO39KCTyUnDVZ6tom3f3BEEjUcUbT/yON0r5qCbHDjAtvdwqZR5ntz6LKguM48+X6phxgtBVqAu
6PSaGriCqfvFpkg9EEf/xgOIRLea5DDN3rDrEuUdQu6CN3RVyHNgLzriI9weypUTMO/rkCRoNcOP
crIoK3T4wXKO9r4lFxtaL7GZetRb0Bupt1mPdsIDuIVo5u3dCndlC0lkwzIm/1K2bm5dIgK3zIk8
j0qQR7PYHJqmwYVpTQj8Qe1cxzn/D8QAchMwhMDRgUck65Je4+pLeki9uWJmp/8596xvvvSZA3KM
g2nOVyfKYz+54IHFHrgil1oqx3YrGyeyRfWGBpbsO7TF7TLZFlOnlZ0R89L9YvlMTVUr/q1p+NKT
hHnxSotXKq7d8NEfjbglddxHYZkxWBGCI2Kv/G2MpwnABTY/etmDXb8m9SWtjHtMbOwmCYSFHuaH
zzr2jn1k8CaTPH3gZjKdbcHTsTZru0vzFcxXSo6wFskThJLjuvhEV7yOzV1tKgaxpUQPI9loW3V5
KCoy18wHJAi0BTyvBByc+mLeNqIWJzRfaBVl1p6Fzzm0Da+tPGpe/HtL4BIakIcgg5HrKRr/oFXZ
PVZtCRio1OIConvdZhKtIPSy5hiy0ThivIV4IJlposp2u8hk9auu2Zpz4KYnBWPRx/6/MDm3UC83
Jhj83UyRzV7VXfbm1At1IeiH2DiR9G8Cy1VvWJ7cSF9HC8gX7WGw0aGRxZzzSsD8mPdTGFUGV22W
TXA4ZmzFxqma1yLz6yfLJYnL1XnBw4UOXpTtn3AxdsQpAcWSRcxxKIT/mAndRRm85ld8ngA+yoDF
FD4Fdp+NJNDKvsaUI/x5QM0RjcPopobFKSZVdrjOzDQJ6LXA2FzLDsOHDpGfg4FvA/5SGhVaYb04
RQXEokz7F6sy0LJYGt6BlOZHPLTVI7B3YB0OiEm9tnqH0tjCDBco8UVfXuKyXf80TGEXN80eFigW
u7wefzlUuCaHVAuS/18OMfUngEYYdV3cPxuPaZFaDQRn4GumiKnXGMrp1Ma2dYkrJJy+Q6Dkh4kF
2SiJuXgQByDc72nAZ2FTjykwZDxhcTm1Yue7xT+goA2PK+AC4qMdhiU8veA65KNJ5k8iJ3813IvT
vKbL64BsvmNBO0VLAtAuq4eQiSD1blmwNQcdT9xPyE+DWqBUR1s2ttGiaclNQ2QL0S62wGbCTVGw
Y6xar9kq7XVwiPkE9aYKvguokJcugHXUTgy1QqzpLRe7jisKPrinNiiqQzCFzi5e0IpmCQSknVT+
jPNv3s4ca0zMeH+mJjCgO9E0dZ3hDW9i/2LslgRtcVm7Ry3AoMD6Fx9uO7pfmX1FavkEhjw4LNvc
ZPpWxrO/9cZiieo19qJAhP1bPmvkBJ/bsbcUAoEmNRes5/Kbl58Ual76lNQU9HRwN7iF6ch31E40
+R320WUdVhfspBVDVcPgQdnLd3/1ETcdQJ0av98hBZl+Zt9X7G2j9HecjumP1QCnzIs4i2SXTZuk
uzIwiwl/ND44iNcKWWtqx9cMt9ebYF7DlUv61J+MYXEe01iUt2P6wnI4Ziwvi6eZ6pHHEGo9lvtl
AGI10zfmdt4/z8F7w3/kr7OvnKOLTeLUjeiW2wKtBkt8WWKOzcq+u3RF3aGYdNWJg2p9sVVr3djs
8Q9lN3K6MKfIkaEJdwy3w9wnjBeLT9A1b1okjyOwd6D/yEtl+NLOL42PvifRcO474wfnBPc5Zg2s
dfhebWJm2AULHqHb3POvYfKhxnS8NuJkVyMdC8i1B2UX2R/7mhATvkwvqGXFb6XYRgtMZHeiKble
ytHsw8GUZ64ZzcNqKieyaEOLYLXQW+AVr5mlumarj3lD7wvQuBClNkBgpzRl5yZwlY9VsFe4Hp1T
Wt0SZYVRMsasR9rBJvKRI0EEsH+utJThNZuuxI0A3mk/V7hLMHyyCMDTZ1S2bm2/b/acIdl+oEWC
P4ISjJkr626xxpZHQfV47pt4/Y6b0uGXf/V21Fl3k+gkx+9qwW0X/G9wk51Hd10V21nT7EJnCA+B
4jfl9cAJBAAklmfNKwqz+KT0yD16efMkOs5DFN///HPktmE1b6QJ6UAqzEcwB+0tsaf0e5TpdCtX
FDmWMtj0Oi9kkIB3Cu1prB6QhZe3qeEUYA1LWXrpv3Sd6Te9bz4ku6CfuIwFm6Uw5JYQM05Vg3hf
uIFvXGWyR4vdzGFVNkSDcuBB4RU7u+lMu0FXMOyQSxm5hTgQDa8NLOhP7TnBV7/JPAarEPzqqON9
TYZ2tq+lMQMI4BARczv4D5CMu5fGgcxzbTpKzqEpnBvMfO3OWxZWn0Itt11eBXyxh+BO1ghk9PuV
h2QMeWAmP8QVxAKefSB9HEvYXzp05wdWGhmM2PoLW0+yd7ifP3hpJ49mAiWXs0HEWmRXN+iq5HCR
XQ+TAjQXj31ybzrvG159fSObiZCvmoOLKhSqay1guq9chmuM5ZwU3NOlaeInz8MwmfgtekoN2bFg
lflcY6na21x0HoxPziCTqA5qhkc05G1w10+aD2foXAcz8h+5EQVyIb+1RZBnKoqF2pDr3YkKyeyY
BbiruK/ZVwB0zV9DcbuuOabmIcx2aUYixR1a/eQuUDA5SwDCJFQz4WW0SONIJNdxyfiGBu1Xch2Z
666bfgMIjd+VNyZRSRsYnDnALKkVTwdUy/pZTEtCY4wzsN4i/pPnuHR8JZbnUkEhjHGZnAef7HUs
SbpJG86AQwFxZvfDWftkBtzQWV7pyLKRFWPnBkcOMXFPfgSgJfIcoQn24eBCchtSCN5peHDxTNwB
88rIaGHmoPpu3tHxNWK/aBHRSgzFFqlqGZM3C8qW0oU6NiCgAPoMYSmoTZTOTYs1P/LUFJ66am0P
lsRHM65Wf+TFY4zW0M2H3M92iV0F5xJn7I55jtNoGN9bXIVHjXPmqQtWqlpHuhQBKuQRIvR8AvjJ
6+prBvVFBC+xFE9+6c67vFmcy+q77/bkwpcv+Z4ONSsKDJfB00i+7lIMFYbugeejc7Fol9aYHtmt
kKjCd3BYQod0bIcTiy0rLwlaKdOWxbPGRym8pQwr3c2FIoUDgZvLDMlsveiFo143ZxkSGVBjx2Us
ttmiT3V9BK8lsH+P+bF23e4TDiApDewkaoG0M3IEOmI4gdviwQUVZOFa4tJafTlOLzbLVE1RG/bt
Hc+VOtHftsKUWn1yhammuq+pOSNaArP+0H7QlUSQeLJGfyO5kuJYtImc9HhAUPO4lvtKclbiNTJF
Ty6pIEBjYUJ/UrxcHIHS2Xkr6ZXJ6Qc8uLF+6/tePwpN5WPSBcUhWYzcgV1zdxh0P9n+sxQEunlp
+OTsvSEBw95qQAwEtrcYe/xjmcMUUGPIYb/Yf0fjdxfN+p6wEbsfLfExJx3C/txQWDPL+dNMhTiQ
ug+ioHLGX8qMvBsZ5ngbQvENrq+KerirT+EcfqZ+gK+tRzJgffaDv1fuWdtwM0VPR0GC9ha0My4Q
Z6Rha/JQ/ERzcB1mM0ksHGaNG0f+QkDQodhr51AGfvBDyroaYze88a2qjqOlkgfbHaonh4si7vHB
TFGHMH3DQ/XdDSwn2qrhxhCkfIjiSexnW+Ao1VJsfN+qd4ZM78ZZalCFDG5bs5LRxBTY7MeEL98Q
s2qivC8lIZeZg7FSmzAQCgzyzTLQpAUPMcRfd5NTgrHjV8HdOxXLPijrf/ZIOSa4p/JrWNr50fVH
67ObUYYqWw0EEp2njpHyjs0aOCoRm7/MeR/YzDykVrIxNKGaXT+iFM0TfoU8b374l+OVRg3aIMuV
xyZnBRW0qb4xpeMAEO76x5Rj55i28DKx/LGXYKtq1yTaMd/QuML6wiYWV7j5nbtmXB4q8rROxpXJ
N+FIaj9e4hN+AFqgRn/BVYxaKVYoNCM9ILilsDRpv19vwnACbZwGxdsQ45r8H2nn0SQ3tmTp/9Lr
gRm0WPQmZCpmZgTIpNjAWEUSWmv8+v7AN9MVgcAAlqyyZ1WLfAaPq/z6dT9+jilTaihDrgZNbJlD
Ul/bKhUEkm1FAXV+UYLNab8iRUlCOYwMeEZEiP1pJem69I7ajLANQzogG0lBJz1KTHpK6KYQW8SI
hoTmSavTwQI0lXKUw5Jm9aJHLoEi4yMNKC9BGOJZ9KQ/lFpIJtXjpEUQfNDIVXtbM+xFSjfUz/y0
JggAcU//jAjy2BDKJ63Sc4oOwG0oE6i8Meo+c/dmY/xyrbpxqZR23fjSF+C2on+Khhptl7Y95cPc
AbMMOy5EdIHe1w86iHWXKDBwQzD8eVggOqubBJVUSKXPgI8+50/oS9YU/5H6KWELB75gaQ3VVg1e
RmFM9vlWGX5ta8BZsi5Afw6pIfA1V3soM9pIN4A2fuhtV/9ydZgMVSh/hSj7aZKYPYLEyY4IxfXj
r4t/0W2g7hqFor4nc85hj4BecCQzFXHF9AlC6B17EAGJH3PYNDdpQYHSjNR2l+sivF/04z6SPSJ7
3xK/bUouXrrgjPCuQBEKnlNYz3yTFpbakuEJDvXiiSLW8KajmWDz/0XUoPKEfVz7wl6tvZ7GPuBI
gBLFH0INGJNcXP4j1BWfl0Io8zzNmRplJEVQG9r7dcWEvwQ42T2snpAhkke+50Ha0GgQlPdhTXYH
cnlzL1Oxg0FEMfZ1GmgPshT66IZ2ByWnPzmjONq2H5pGkN+oYtMoqcrkI3VDf1AdwkruClqcJAXR
UU1OnkO5k/fFEOewRiAYYBQ+XW4FTXGdAlWQxkecgmgyS0c2EHLTgNB8f6sWNVw2ugaa04W2yJQa
/wiChiIC/e+0Xxbtx6B1qq8yvF2wrJJUOuUKEDNEj7XtkDmQLytsv8KH3AUtyjeTWvjBcF4sOhoI
8Ea1EnEA6krXh7fXeHo+kReEi5hGMbCfY6E0qdVvLoHClzyhIDY0kfjUeon26sXkYQWA92cxy+hZ
6yyLtnswgUAiC1LxGiVdyt50YYH+NjRJetRb+icFp/461CNoUoafVvRpMef9WO+ryv+qkr3ZRA05
CjLq6pH9Th5ObVWYaUCswSgeHCG4AyghwtE28rQKAgFIIFpUWomTybGI1gethMMR8o/ijcevdGzo
F6crGv2Uh1ySOCpBQ0gsBd2dzO0FHlbong2S2uJdl4NFRowsNLJT2tHT6wCqwhmRGpPlwtyYUcR5
y0yWLabDxrc0ePG1JP4MrvzNqHT8TRMjeewjN6xbYfET8l4ATzx6S1hl9XA3xD0UY4gVb6ycNtne
w5ULHbxlFT90G+SCdh6AoYLK84vPqMbIRzOLWjv0NJ0rhW1XytRQKZ4NVJHhlTF9WX2UZVDtXNwS
gBWlpppKAktVjRz6tyQ9DpVi/p0GFTKcJlUB1wE0tSwLPqs3r5imSvepavAPmuF/fz/7xLj//V/S
/wH8hrSyD38xbGnwFuqf3/t5TZEVS9YUCj+aLErXn69VV+Wh3acneqI/ukO2TaX+27KJW/10TGgW
gboi65oqTjTaSa8ZdZA36UkannrzLawIiWhYpgly2c6tejqDkAxLZqoUEeHr66H4XjFofWwlpyx4
IV2hZijX4Zdr/2tOs+GyrfE3Xyu1X9syr20VdDf5o3biqe++Ju4vCxZxi4K3RLI9ioGcPQIOW7Y4
N4umYkiSbCn8Sxn3ycU+UGturxxE1QnYbsVbPH0mNAZesWxl/N2TcamiYegKJ9kCu6xcW6klCr6a
LyQnVXnQuNshr+EhfBfJd3n7Y9mUNH5rydZkRC6KnWx4bKUtLAw0ANTDiZ5aIIw/wQhva4EcM5WN
9odl2V1IbrVcGezt0WI3moalWKIs4Q3HKb+YUsSwYgv4IEfrwSCoTO6WBzizYlefn+xHiyJyofRh
ehKzJ5TDxeAouNCWvy5b0eZm8WIQk51oWqZkmi1W8vjB9XaDel+r3/+dickBrpoYYQkfE7J8kL6N
fVzBbtnCzFRxHbG9VVVSKOVNLEQdqTtQEcnpryj91tAImViEYitGJPl2qmgek8kHSkCBIWi9Xu/A
1Xq1pL3tFH43Nj95MvnGqxk98MavhQe1fga/4VlvyyObcUqXNjXx2iaYESWG5ik5GTDLg5MNMwtM
Eq1mqe1Yj8u2ZrbCla2JLw8cSx4UdF9OJlnXls5RFaYWqf+ybGV2RFRjVHBlqoVgw/WIksEg9apx
bGXrbeSMa3dCAw2BBihl+GvZlDw7Is6nrrE3LG6Pa1sAoY1WrBgR8TTaLCeI/w76Lw1Zk+3HXP2o
Kc6+qT952j1adJRlqS+otJe9WOkHQgnfIc/xEkGi190jV7n80258hyGLhsg2khVJG/93/cu6KK8E
wbPks9aUXwr5Ewj5X//OwvgLLrxT9b8WlPSUWK//8uuTmSV/a9GCzu8vJFBH4U4gulz+/Tq/78q9
T2Zo/PvF7y8cnSy2iAWDKkSKHNkm0h7DtTM9awUcm6yPDpx3xbWVRqIVCSE25UzmBfwTzDiyA/9R
o6B61v4tyAAK3fIkd9E3iephp+X2CB91g+iomzz8GxQpNzwDj8tjv90dOt2cNLuYXKWWbE1cf5g6
nSSKGTKi1mdd/xQ8/LvPTwatwvYYttSH7AJ21fhQv/deNJjM8UJURJnATZ74kTz0M9A+Grnd4a7u
jkG3sjNmZofvm0B3LEPkUE9mx0cGtnEEyTmTYE82uvkHP1/WdYMLBVp/1RyvgYuNBzZVygyxNM5F
+aGA83jFy879elVSVXoBZZFAc3JyQlUJkE3oHJg1H/pD0b1/bWVtjEk0VVfxfJNLSspSLQuEyLV1
OP5kDs67Dz4oFFM2gS0pOC9l8n3FUwGnCYZw9iEChI0+Fz68e3NeGlAnNx7d8VKfoNIM/xyZlGOS
rgTC4/xe+xWdbDl8GaOCrC5Kk90Dvo6GkCp1baumWZ2mlk2v/cEGBX2ki8QKeHhz3AIXOygTswA1
BrA1pfvD+iDTIb88RbdOC2YVRWdvEtDL4vTRpQlVJfQU0mw8EJKygPYU1ITk92/UKyuTcyAJfVEV
iuLbPmxOsIYlK6OYOQhX359cgTDj0/eA0rRdFfeVf09SeHmW1r4/WQV+OcGzr/p2/2bAYpiv+OiZ
ReC6sExa4FSLQH3iRGmTcCoAB5GdJjvA59Ejbzg01ZbHMG7GyWblAqB6pqsyBcJpyFnmRUTlHyNi
jXI7Oc7kCdxVASF8sDJbM8eCE6FyMgxRApc9cUuxj+YEILPSjs1nXqJAIlTrZXkwo2uYDObKxDij
F8ciR34er56XttbrykEskpzG+j5Hhm0QX62wtstSgx4VAiiy0DHp7Peb530gkqaQdNWcBoNUhj0a
cOSCOhwtG8UA9bSOsv1zJhvVS5AhBi4OfgD8R9TuS6Lup2XzM9vRujQ/GX3iiYOoClJhH/LuSyh8
Wf76uNumc6vyDw98SyQjMzlMGnxNPajcwu6kt2Kwc+icEaOEgMMy673g3i9bm9ssKrpaEMvI5GV+
P80vVtIEGwWwwiyQOQefSok2134qWbyyYDOb31JNjTt+DIP06eaPqoTOtFQrbPrsnMbfdfHPts03
8HqTh14e0NziaBoQB5OjZinTLBl4gzw3266w6Vg6F7r70GrKyr02N2earlLpJRGnS9M5KxK/G8yg
QMYQ/oszjI/yayhVcEgGgrhyxc1tBkOWGQ4QEElUJwGYS+VEDJS0sgGdptSev4B+v2t1mJUqgImR
Ib10MNguz6A0N4UGYTRx32+HOA0M3KQGeIrRGJgBiXr94FEVjH7BC3lwsd/Uzec2qF9b2iEaCy48
/y621ENeGeflXzI30Rc/RJoEEFXeFh6p8cquAJ/rzalPoUzJPy8bmfNll0YmU5zXWUnrZ1HZdbUb
hJewf9AMiuY0mos24t7l2vmenV1lPG8WbxVJHQd9ceIQOdXCrGdQIlibojoFjrNy1axZmPgnI3Ea
SaUX0wZP55I4h1Cmc1aO2e+5n7opdj/AHJOcE5fN9TAswxJbVetLuxReQcGkQHd86dXKv0qw76jO
HRxmGxQ2VxzJ7GJdWB3Py8XkOUYZJ0k/lHbUAWZu7hP1zYHkeoArllpcHW1yACHL+0MaN8DNSDXF
IDBQNF2ZPvAdYM0wvXqVjeLeTpTu4/ar57xmzhEOvti7b3ywasJPwNErY51dxgu7498vxur6MMNm
ro9dT32hVPrZSdaS17MHTCdzIxomW9KcnHQvrcpWyJzSVni/6B9iaEjlw8r0jffVzfSNk2caomrC
P3c9DMcEEO7jUZBlaSheWjAxnPTyVa6fJMvYSuWv1PhLcl+E5pOXPcfeivm5STRFCYCoym2gTYMh
F8aPAbn4yobhU4SNM/+DRbr8/uSsmUHf0sPD90F1glpR65VH4NwFcPn9yTEDXxJGIS2ddt2TG6cJ
It3lqgtNoiFV23gES3pR79nCQD1veeHWZm5y1FQPfsHIZGQpCjcDAnlxer9sYZyb6c5gYXj3kHeH
5Xyy+6Se3rU4ztgZOp3Xb2ZJiIO8xo9lK7fjMESRF5yhakTfxjQvRE3SQoVDLW3pICAPSzvNbtnA
7SEaDViaJP7nkp449AGeDJDhDQY6EBRHGbYz4t4/sDEmtUDTEa6p4yAvfAES1l0oe25pt5BPh/to
FGBbuTVuV4Nh8I4m6CTrY03vJcvtnAZKuNJOzR0tFaLLbbgPw5XYaXY1LqxMzksMQriokTi1Y/VL
oLxY8X55om4vCEZhKfia/8zUZDHqTiF8zjQuiPwLdUCilyP4IrDyT3F51+fPprQWLs0t/xiZGabE
5JlTH0rBJR5AL5R2D0JeUODRpJTdrCzOihFrEglJjdKVfWSUtpe9IL5mwVonnZdn7tbT8FxkA0ik
tESTzNP1FnOCIAfZwHmHT0eooMndNhTIA0j2octd8Wrzw/nH1sS3iJ3pQUIUE6FUR0OmVAXF+sqp
HH/utXO5Hs7EuQSB2A00FnF7QuoaoK9WGxSSoEaQ0bsrirUn6UyUcGVPn6xQ5zeyS3NxZXvu2cFb
+sKDmLmbUtpVJrrZBZSRj3n30EkrB2ru2F4smz4JXwMn7/iHcFJBuT1Exn2nWseqXpnNNSvy9eZo
tLoA4IkVor0u+OoGT15x5i5a3oIr20KfhAog0v3aghzH9uBCHQkQ0aRccaRz/udyusa/XzjSTs/p
v+nZFib9VPCkyytDWPv+OMSL7xd1Vw1OmTOE7jN6sqL4ujxFs98foQ0yfN+KMl3uNFVTESq1ykZy
ZOulz0P54w8MyKpBIozChDgtWAgB7fNtrpA9Cj57hyB7+4PPK3hKLkyD18NkiYtODOqmlUobTj1U
FOUVJzY7PRefH/9+Mf0qZU9z6Pi8KEM5fi/U8WH5988eBGC81NK5LW8e5GCMlb6RnMI2YAtLhreC
3BPZhn1Nf/CypVkHNmboLRIA8s07sTbFXKAdj7CiBTSluwdJh1WmkBFcqmqw6dFwt2xw5kk3JgwZ
FhgxmYhs4jLDCsaqQFfR2orQwFXbbdA3sLofFeMhNJAvHUnchQ3tqst2Z6eU8ga51/Ep8rv0e7Fm
BiBOaFHJ5rUhvMdwB6hoysdfTe1+2c6cdxlLgyRhNWpZ053tQvvaw9dU2mHIS1919ugZ34edumJm
bgvKhjwCSgAW3NTMBFOrQZQrla1DDgJVdXuM/MH6g81xaUS+3ucZfcGVgE67nZMUrMHJAuov868p
0PViJfS4ReeQR760NT2yRk4/SGBgK3n1nI/wDYD5PvRonQqiLRpPpH9Q1uwjERpJZ+fHKxfc/Hxa
QLnGjN5NjRCSEQB11KZtDdzhUNYf6En8urwz5kzAnCCLpqaqhI4Tpw0ngxQqZVzbpPU2r7DurqzW
3A6//P7494sd7qF0rpYq3zcUD7GMgS66Z6NGg/O4PI65HQ7ajUcCAbB5k8yNcsMEEp7WtiqjhU07
W4xcWFS3h2Uzs8PReISMRU+LB9z1cMS+hGpVgN+Ed8TG1ZHv3MoIlpOjW7YzE5Hih6jLIPoij+0Z
13aatlNcF6YyO1WzrU5D+CDdt/m94T/LxS5fi0lnNgHcELwPSVTLhPET74cEYBtkcdXbuvuj2hbJ
9+XBzEyaBFRG1nQuDtJIk8EU4MobzTM6HPeuaQ9DfF8NNEGvTNnvtNsk7MWMoVsy/ca0w00cA2xp
RiQ0A3OGrobifgpouU20sxCeVONZdg9a6o2UmZssMLboPe5o4NyqgG1hPURWE+ztH4xaVcdsORGL
MS0Bp6qY6nnl93YdHwHMw/0GOjj4tmxkduUujEz3Y6g2UisGPQ4q3nxKhz94fEvKxfcncwrjUhBq
btLbINZbyN9ilAtXTu7s7rgwMdkd9ClUGt02DAG9R0hCnwRUgZq1avPaRI1/v/BDQSf0A/Ixve2V
d4ib+uVpeSHWRjHxo2rVSW6lR0wU8oh0+jYfBuvJMvb/zsr4Ky5GQQuzYgR+2Nu+9qh7wlZraN+y
HtS12sv8bHFaCRk0UO2T0aRy4/Sil/ZwFe0kYyu/HzgGPEH95/uTcYBpkHyzZVtJw6FT7oJo5akw
cxtcfX8MMC/mCbWmGNBB0dvusHck+qhopDgsL8WsCQ38iE7qA1D6ZIoU040jr4aQCr0YJdu3aPBK
+2UTs6twYWIyS7RYdHEZu70dF88oLQ/5+d99fzJLXoHandcyBJQe0crj3C1/f26KwLEqOlhThSt5
8n2xo1bYVPJgazo6w3/3WUMf6Qq+Y/zG1OlrbCZADNySAKmuV7qnqy7p/Ey0AbVCFG27CaQnwZ1h
PPhNt7Lkc+uhjf0HKiE7I5p4KqnMvDhtK5FnyWMpCtuy6VfujLl3CA9EA9gTRUhDkSc3cQGvS+ry
RrFdFWI7TnkSSuJGqyAUMGATDtBilMu/al97GII1QN1czMG4aFKA0ka7AU9A31y5OegG2ypHHLgZ
PKAlG6kHi0YzZ2Wgc1NJEzuRoUZAcINpjeHZHMi4ynatirsarCKsqMubb1z46ca4tDDZGOVQNXBD
Y6GFzPM5OHS/3PgP9jc1fUOjMCayzyf7oe2TmFZ8VbLFeIf+LoR3gbvyQJybJ5MHKSU4ilQ8ia+3
t+E4agePz2CnsIDEMK9Cr748T7MW2MuUuzVVM6Y7TgiEzBvidLAryDS9Ktj8WP7+nBOg+qSROCAM
YhTXI4DOSanoOe4Rbwz2MOw6gbAXmj+Ypksj4yAv/L1PP7YqVVlvD4jwKBtZ/gNPfPn9yTJUUT8E
ucUgFPdIXzh09MuTNLdZL78/2axRLyMykXBfWTyPJIgFkQ6pNORClRV3ObfalAjI1fOoMMlzXU+U
IiMH24ZNb4cBxNVyycl+/1BIzoEblCTKWjeZFGKszoCqoCUNhextKn5QkIuJEPYGmrLyPJ57ntMD
pKoKnTqgXqanI449BSauvLWh7Ut2ooVkTZrSu6omJqzQcuxvUWwrt+jsoZOgZtapLrv8o6wjQtWR
D4dHSuyaFc82s5RXv2mylL0mgoWp+E154m+r+EcjnHP52RRX3lRzN8WVncnl6ndCnItS0doKrX5d
eBIDKCn9TZe95uapEfZt9UmFr355n952jxiGzCubJKxJUfmmpqxJ5F7pCG7sEKkvRFsjuYBwd0cn
YNYdDTfaDAGNtclHpC8KJVuxPnPXI3mHG4FHm6q9MXElghW1lmAatS1Z3wOkXkDd0WKdpI+OtlKk
mV1EOjsozRJXEF5cH5MShia6HZLGHuRfEcQLIyYmg8M5yN6NpzMARIojEpbLiif/taEgKgcI6mpk
qYoD4svesOK4ZrwvAFuuJxPE4G1axFBywUxhjLZrlBMJmY+DVGwLZa2cPWdGYzcQPZB+uQkdIGiJ
01zNO9uPd7FPJ/xZUuzlrbdmYnKukDsO6R7CRGdB2INg7oOxlkFYMzE5UkoAd143YAIh8d5/pNVO
WtvCM/6XNAhecUz4KtQYrtcbkuEUdrCys6GgEXfIfCxP0srnfzuNi3vQk40kExU+376Z6nMVrjyr
pgcQL0uwAxp8LPhbN32y8B+APIWj07aCT4pie/EXK7J1H3K0w/vGgSFTJN+pj8ACIOLy9TRpAdSQ
LWQYdsah0HQy72sv6elMjRYoMIzxJ5lPU5tsp0ZVfHgCzcRGgVGA09R950pMvz/ZS5kFoCDKnMQe
JYla1EFWYMhrv38M5i9WutS458CdJrbc3YXdwdwvL8D0KPDzLZNSgcjTjbfAtAEjl3IxyOM0sgPz
O7WYUREVqn91t2xlZhCXVoxJ4bhMuqSIpSyyBWuT/v3eru7JGIxJrANFr5nGehLZtbkbun353mrH
7+8bOmJMvNVGyPn1EjR5y/pafmTDLpAHO7iAl2dndg0uvj9ZYkVyKlTJvMg21D06nsOwRa3135mY
uKNuENrKt4LIlnnmAXYwUQBbMTG9SiezZE7WOGiiLjUiRhGaRvMDNJJyVvO+32pl5uxpX1or5Y2z
cvnu+22P4uqYnBflm0IA1NmCMERWaGuj9u2oO9gdU+0nlCpIsX0phvd6dHrESZMpuoYx3k/TpEAI
yD9AoDOyC+G7X7YbtVpxureH5NrA+PeLk17XXqSgscs2K07IWOVrJY2174/b8OL7mtYh4wa7j+0M
d0Ny7xrH9+6x698/8bSpG+RDbTFBo0ausmus52gNojEzBHw4kFxwbiZNe5OTmMDQqfS8EM5Q38Gd
lK499Ge/b40LDYMIXnVyTAzPTWM3dvUz4tXZnR6t+PLx511vWZ7e/3x+inAasqxQkxBijhTqLWhw
floGuReoYDs9gDnzvZkRdixXK+0VgOtFpEsno4lyVBak2unP0c77K0P1LYEvebe86DMzNkL2NEkz
6DSnWna9qWI/jKxSa8RzmL123V6xVrzK2veV6+/nhW/IFHvEs6ecs+pVVla+P87BZEmI/ulEoRcF
uMkUdKjBUGeJkd6ck/SkiG5x3/nFMzRHP4Gl/II18aFWK+/B8uzlabtxluBO9BHhwn+1WwoAD7qw
fvDk+iySiEnVjQbJjmi8uc2PP7ADDoB2FJE3znR4hYJ4tSkm9dm3chB7uzjfZciTrtREbi4wRkHe
igI6jzZoDSaexelqI4+DtD6HybGBx8LYKWtZ+Jt9gIkx+y6RgMcFSJM70pMhxJe6vDyHggn9cb3r
PUqyy5M1a8OiqYukrEq2/+YGMyPdhFXojCZ3XN29vfvrkkzukBuEs3KTfzPLjE7XPu7P/UOEWHe+
/1efVyY/XoCluUSsvj/DYSkd62DFdc3MzeWvVyYxFro/il40fL4SDoihq4c/+fXQrEPNI/EYmPz6
KMrga9Xl/tw8SXAFvrcDjLYifv0/n5/8+kjWncYx+Hwf7k3zgxp8QFz23SOghQmY98gjM3rEa0el
C37vB2kunn00N+OH3vJWDMwcsrFHiiKzpY9lKOXaQAWHYNb2nnhO0ABzBbiwUWtt2nLFzMxCy1gh
1iXfRuP6xAwCTXXDeRbPyBpQVzeNldzO3DAuvz/av4hCuka0EM/h+6X4EvuvSXoY/Lvlpfgdil05
dQJCE/fKOtBZjjLztY0UElAfdYzhjMbYcC/AKHaQS+RLnbJxEQuBftIrzaNq1l+4W9ofuTwEBBPt
SPYehrJEs7hPm4MaQj5EkcY755UJ41FZBveBB5NZJhfJs1d6/g9erVa3GcUnBZCW1rCrjVZ/MAdj
VEOVk2MbJUgn9Wn0rSvk6MVPWlK+Xj9UzxCckXUQDDhkzVY7hwryng8o8sA9mu8qpc+1LWpnJvWG
BJ5/p4SiMehd4cRbWTnUkeQdURmJdgX/3rVlPHwb4jDfeq7v/iV3XntyOu2bUEIiqBk0PaKjXA97
OP4R2ZBRqpC66G6wiiGAnDWQnrJRj6UqBrQqCjSCP3uQNe5Vz/ceizAAJ+JF5SlL++GHqyoNHAMw
aIQIbmxNX4KvUCjFw9BAYYPmlP45NsHkFPRKb8xYag5BDMdRFcvS355hAOpH0O8LFHVIgkuu5mz7
PtVfdPQT/kY2rAu2yJvlJ/w/yHxKV422ERzHQnu5Cw654f4FnyrFi+XdMrshwbWbIH1GhpdJTCnL
GRzGoTOc4Zny23tXQS1hJX89a4JUPIk/kVTjFJXnaXQ3QVE/wHN2ZPqb8G4VRzQTUFA9QqKXJhDi
imm7sEtxNqPKO5ypOG4lRKWFZ0oLSfdebDGe9MrO5GjBcwL2JNSHs4QAyI/hvSRVY/8nbDs6IE1q
oupvBPqFd/BRTPfRxDbOaY7s0W41rz3j3a6+PwlXc5QPcD+wZYTxnkoWPRPqiv+UZlZC03VyThql
wjFXeu18OvRGvFAPnHMnDe539LCcU2waSNwIyue48cJtqKQyaqcySNC4RsBWRRBhYwXyo+MhvCKL
2yYXfhaaYMu9+fG9e50glzmm5IyDv0UmD8Aps8ZXz4qKkIVzgObc0f9etnE7xdc2pg6+rfOi0LEh
+Tvr2csPf/B54kxQZmBP9WltwFQyJU07QznrnfBQwtAfvrNyJvGuHBPcPGu0EZk3WT9BTYukcnX1
7BIom/K5DlZGcLtBrg2Mf7/Y4w3ssa7Uaep50H5GprIZ1Wtg7afiu1+eqllDVBtl6nMS8JXJSBpV
KvPIydVzaNptd1ScT33/xZTfy8UwThg7XTelMWy4QUvozajeRL7nnCI75xUPASpfQfFpeSw3T+fR
CIB9MMcKz4zpWPIQVYyi6JQzJBbI88abtHvO1Xup/oSgwLKpuQ08lr7IAEiWyQvten3KVAT6AWXq
Wck/dsJrc1z+/G/o6HV0AqEh36XHjQiFt8D19yO58yWJ9uVzHXUbq/8V5u1RBWLvhQ+W+UMuH4L8
qRXdrYAMY4asSvWphfg014v9kJylBM7u5yT/WxmOubcS5I8b4v//y7hJrn8ZwGNTcS1G7gev+QDZ
DGihlafi3OTS3qeADyC8vOETivQuiIO2kM+idCf2j8Pr8uT+zmlMh0B4zAke0VrQMVwPQRRrytHM
PRGVuDVGLRkZ2eT8oxTcRVG5lftoBweQYR7gGR4xqlFmHiT/p+Nb0AN9SyHUKu5WCShuB02zCQg7
AgCelqi0Xf8oQx9MvST5QO222MIlvQZfvz3o19+fuNwMGt+gpKvh1Oe/WuiFVbQV++jerNZa9NYG
MvEoUe4oKlwJ6kkZBVnlbegPK9HY7FDGQGks93N5TtbP02FtdWnegBszRU25t6ssAxBdfSu6bOWm
njNlcgjxjgZN7+bkUViTbHD8OtVPbdM+QzR/hMBylLhH0012V9zX7cmiOnthaxJ3pE6oGUGELa/6
AkEOGuSPEJot7/25xSHyowkdyKN500wTWm2rOr6jnXKj2VgIN4krazM3CIuXp8i7cOTPnWzjxAvi
aOC+OXk0Nol4+cxp9xyePxiGJo69WUTMsFZcHxYBDuMhVDXtZCHiJG4EFDGWDcwOY7xGRtY6DE38
u06ftKNVA8Ooo33ZiLswKD/WQreyvW66JbmxRqjV/9qZ7C8DypmkwFGdfHPUJ8SZxtJeyW2UL4po
3zT1FgmQTRl/Ucy35RHO7ATmTWdrkysDZDhZKEtCiEBqdPEEMbYrbCzpsPz9mRm8+v7E33huRY9h
x/eFeqtYOzXc+p+XLcyczSsL4y+4iJEMZL18FxLsE3AJyfw6qiv9HUjvjvRAXoKR4rYQR+q8yQI1
vGVEs27Fk2G8RN6L+AezxIuSTcCppIFnkrIUXD1HKqcRTxZNgDkaxlA2wgK/PFE3VTCKIJdGJjl+
p82ESoRa/OQP9Co5f0FuvTX0Vyk/BMAz1nhk5hb+wtr06BSF0Uhi2rEsfv5iJPp3s0UurvBWBjU6
+etL/GpQ1mRh+gJgRdszqAFxWufol2fR/yCjvWciQ7g8f7OmwLBBn0gviTLt8xlkQXIV1OhOevir
jz8Pcrxru+bou2d0SVfyUnObmjBcpS2PUjv9SdebuvG0suy9RIRuWt0lqG6NYQk3jvR9eUzzdog2
wFVYZAMmG8+ITcAheiWeolGrFzWFYO+pthL8WDYzuxnGoOb/mplsvV7tET2qSvGE8MgWCepyk2jC
ppXcleHM2YGmW6drHzDjDS8EJzfQ3dyXToaJYuMuGzbWx/eP5NLC+AsuvI0G+FYinydBvOtvrOSu
dHZZvzKKOZ98aWOy+EliIQwyYCMET9fv4nLFmc3OEk97iiRkPG9eLW5PVlVyIuk0qN/V6Ikoxnov
+JYLzVBBco+pmZGif7KvYrdNrcZLpFMWNZvmziSzt7wOs3N0YWCyo+REDLW4KqVTq32uD1W50kMl
jzf71K9cDOD33y/WWY30IpfrnHUuk8ecGnJVk45TjPaLkTd3uomA9ZAcna76HNfGLkDTiHBoL/re
NtPDfahWCHYl1haNlZ2nkKYt/VFW6p1Iwd+zzBOJZgcSYDdcG307jPKslnRqvL3p7lDy+YNJ/uf7
Ux/uJkPeO6EuwUJzDBAqWfOos4sITgYkO+n3mzoXlYkIwluZ369/MquPn5Z//Zxvgw1xjHLHhO00
u6YPFgIRiSuPl+r9ANNSrx/r1tsjY79btjR3s479HxaZYcmAifHaKch1qSluKeKt++DegMRFSsaO
cXPbSkK96bv8O4y8K2szO7oLm5OLT4vNEhpQbFIk2wjW/ZA8ykq+MYqfy2ObdRYXduTrsQWOHvcR
EjWnPnmDz0/TvrnuH7zkfvfP/L/5mwShjVRWbDRs8CL/ULf9h1qiMJZRd3H8laW6wYf/PjMX4xn3
5MXBjsPacPqmF09i59MK+pKGTyCVfd3amX22H9Avc/WCPtAvafeWicRF9vJ8zq0bunXEDzxNyehM
PGMlJlDR5wrzqZHTfbGQlDYRPz4uW5nbkdrYMge/qsp/JlbUFMJRyoxEX96HMHgpqg9C87H0PgZd
uhfLlQj8pst2nNNLaxNnHOSKA54Ya2DyH7TB2vu99dKp+ZYYZi+J2X2uNXepn+3MotiK5vCtQ1O7
yt07UZF2dTx8dQsTLrJ8xT3+PndTJ37xu6ZOfGwj9dCGJmoP041l/VSc+9Ag81FvxOjOC62NiKq8
065cr7Mr/M/cT+NEz5R938k5mbLa7xC5ftNbATm7cu8G5kpIumZqcjgrQLF6FHJwKvRt29es3aX5
nbKGgZ69DC/ncXI+acqENM7keeII4YdA6g6OHo3Sc09S4Wx6V9qULnLBfn/WkuhQRclr2ekPfR4e
yiA+BG5xVyDqGnjhTqEbIAi6YovK+N3yjp97QxujdBMuHzAyseb1wW79zCoDa9zy0UOa3hlot0lo
fhRPfRFskth5QmNqGyN03Xl/ck9emh5fDhc+xQxrX2f7iyfE4MIHmpmWhzZ7mGVKdWOmEuTMxNXr
ShILPAdwWdEviyA9juuNH1DVr74p3XfPW8OHzNgD58uVRCRtgU+YzGQYNlYpwBZ8Qk4uTA/iL/o4
euWgSR/dNaDh6BkmJ5THlDjyINLKpssTP+VFIcA0L2bm9P5XYQ7ozaFxYvpn0xH9jdzEO+CaBxq1
D8tTOnOrYZfh4bmobU15g/Ss9Qo0tsVT4x71YKd5WyVcWbWZ4ObKxORskkxqtFplaAKygVL+GXTd
SgiwZmFyLH2xKYwwZp0M+o0tMaTRaa1zac3E5LaMEqFtkWTm5Id2WT5AYrq8DrPfB0DJruYAQSp/
fXJk13WjOIh4Uwfyrhn24GJ2yxbmVhpVb0CgtLAqNzW6CpaJOrSU4ZTk6rewjRBlEX8mqyi9WTP0
6rCp4HC8SXgGhRdUcWgMJ8FCpviIqt1maNcoUGfcPU16/xiZrIaQ4IUpFA0n00CgPoU4neYu6Sn0
V7bu2mDGv1/4syhpk8AKVQaj7r1ya0FWsdbHPpNMGVm2qQOCkh5rgdcmOpLSaaVaw8mV7vvugZCr
eWu1d4MpaAsDsknudixi34Apikr3jEYcTr10LIpjkRxXW/7n4kmLYZA9Ac6o06ByPZCA1hquo74/
BbJ856DH7Yf1Sw1ipwmMPXSlNuRSx7isf1VK+WgE6rYp4m2FPuTyNp85SPwMarfkpdDgmLbUilYj
mGqu9Ccd/fpwqw7p+0ONKwOTvedJagPs2OhPKjjkaJ+pf5VQHMXFSpfd3DhA4NFeAmM55ejJdDql
mzVUJ/rTUG0pTazK4owOZXLhWIgBjLIDpM7oJLpeLoprFTzpQk8o02wjI7jLlXibGo8h/V1FZWx6
6Vl34BXTXkXj7+Ulmt0q2m/WAxZorE9f206yRC7DIVROelQqW1+WHor/Ie27luPmmW2fiFVMYLjl
ZKURJUuydcPy50ASTGAOT38W9J3/9wwGe7DlXb5UmT1IDXT36rUgr4tOfvQhzE32AjawTWw4h5zg
RdW6P9tlelj88TWzE8UsSxwJPCJEYD5Y7hF7n/8S0ItlyJ/oVtg628774bIESKat9Xh9wJIzjqIG
1/IAlRSwNMKzaACQcqkzwwop6Ea7Zt1AdLWdfpeVv0JR67ot6YhcVOFBnOYg4SSEIGYO4eG5t+zQ
G49L9N3pj7kBoBpVIRhkdgA6BSwDRX9JyqIx7STPJ9ihkDeHei1Ey6Hw7qu6cGTn4MSOiNFtZzN3
B/RzhaP34EIkr8/C6xOmMiDcvKgFAL5iwYCe3YzxU67qKLhoC8aljscj7lxeWQLUQ1j9dEzGpa50
O6zMXN+1pAf7LKTcAxQkizsrRsoqWtp6VzvVd7OF6iyiWLZqUeoN/GRQcWfxoyUee3RlwaNYuKKR
HT7f8AWJrCrRRhJW3V0NzcbyzugU0abcBK7/D+0aULScm+i7LkZRmBGwebPvuR3feX61b/zPSvB8
TCugvf8xIziRMYuTpdNhJrXbjeGN60+rP4oW+BE4uf2L1OtSx6lImNMv02Yyn69vPEl04SMpB+lT
Tl93EaelxpKkJTPsEKzKJLq1U7yXtjS79fSVEu0gXZMTW8IeRFMtbi3cl2HZm0EOIT4G2K0qeyU9
SSdGhL3V981M2w8j3eoXKGCuT5f062gNRocwlzcV3zAORe1xSBM4HKy1VWl3pjsfrpuQ+rQTE8IA
3NHUSw26x2GVVN4tWn1b6Mf4EFkpISPM7FLFmSOz56L6AAEg3PBocz/fYIDTtE6vl7DX2WuvBX+Y
3a+ysl+3n29FwIQZFmR/UFcFSY/g5NyZTZrPmB1q9Z7R/f76vMmWBlcbbgIEesYFfDOznLwojBgu
NA+076BcuP552eY9/bxwDsuqd+aUL8tgbwg0s5s7z1aguCThN96tf0YgnA/wVUXjUGAEcbkDfB+C
Twn0AbWN9w8DSbjzfxyQsM80UhQxa2DNgub67DyMhgHc1e76rPGPiJ4eUjRQxUTlFI05wkMAojt2
V1rUDtPseYBSd4FO5Zj8Y1qvzHvM4Aaum5PuZSAD0NTGKVtFhF5FvcbXGfYy+lXQEfDqDNo6HWkw
qar3fCkux/XHkDB5kDAleW3C0IzWQEizTsc+8bUgS/LXAomVtVdbqreOdH+DiMLDweH/hHNa+e3I
simzw2l69JJN2ivebPLvc1Fq5GHQcyacziqb8EYnix2SZMfywB8319dGdoA84HPRrsf3uFgAQh2/
9nLGzNAat325RXUkyxURpmz5T00IZzRPxjFHR5IZJgO4bdeTeQNCyUxFGymbqA89Vd7IDFgrH+jJ
jdwvsddAn8gMs65ugtSwlpXf1SrMlmyHeYi4wPiKdxtCyXMrOsQtQaufmqFnWJt0cQ5+DtLxWUO4
mjRby63/4mZD7s1G1ySnIBdVsMYo1pzKQH0OWuTJ26AK9aRLAzkenEqAv1GXOx+O2TT+MhuZGbpz
HL26xWRtmqop0gBix9rKJyP5i+sA2QYkMjmN0kVb17hoFagBWxNl9TuXPRDVcZRuZ44RA2Uz2nQJ
3yUnuwDCtKzsCt0Mc6NY18ljlPwyqMpHS2cNXhNBlA5coJiXadze1MrRwawxEuiLs7YifWtnR6tV
PJdlhpB9RbYewvdoNBBG0w6OP3spVr8fjHwFEagXczTbwDQAfbKgH6bYbLLNfWpOOEIgsnNo0XNz
5FviveTFNsq35fBi+V8/73QQhoJZB0BRvAoFp2YgCMgsX0NNu//qju/Rsm1ShQqafOr+mDDPN0IN
0V57GWDCbQ6pv2HLwW4PRrq7PhDZ2+B0III7MMrWo0WFGQPeeZm28W3CgtHdpVFg/Y5UDGFSY9jU
PjJXANiJh5UxDRp/Gg5rUXfzQXdy8kz11kWAUBgHMvko29T16KyRYqU6SHMnd319tNI5BWcHXg6o
zYL/RZhTz8uixCvM0Ij7+7rJ/pnaCKUiJBCDIVJtRtlJxoP0v8b4jzk5yXEN5Oys5fB8zab5WdJ9
pXo7ym4M3svN60Wc1k0YTkGgE+dz3zqQpzR9cD5L7sQjkdPvCyPIM/BqFzo1Q2TYoBrxsyn3819A
rc5sCA68mOnS+gNstNEyrSayvGHnm0FaDW/X116+HH8mS3haDX3cU8PBeQLeaIeMcQA6+XWqKXaY
akmEh2mdTHQCUb0Rwr+nQdO6+6j0/sapWmAnQwIMNOEiJL4YZosNaFfBxlrH95q+au4nFbGGdLZO
bAiz5UYN0zTIPwG0855M287Y98Pvv1gQkKcAm8b/idW53C/jzKgwVWZ+U0bfKjsN9FFFNyodx4kR
wYuyzsyNzoowDnLUGz+AmredOoprR7roJ0YEJ0r7Oi0sAiOm9sgJPD6fHQBhGFpkkMxFUksX8Zto
9h1A1E6QyOViGN9B+62Iby4HAAJdHRgw4Mt47pr//cRVLboJhAGo7sLpdmFOUHb00zMElwuUFsTC
8E4DCdq5gQiK4Y2WEQQBVN94U7ZKFkWQe+naUVpGkxbIXrg+qcg2BEGgpekmJCItNsd38Wi8oDcf
MLC8evIbVUP55TsDKU9U6iHnAh8JQpXz4cTRmDlZX9hhDVGN7FuzwJGs9PgdzC3Xz4hsYXCSYQNA
TqQDBQ/fNmC1SJvODqN7gC2i8vA3nwc+FHSdlgUKv/NxTJ3ZDoQiNtOzWxCKp+3zX3yfVwCRoMHq
i7WQphwioqVoD2rnVT5AZzG8/v3L0415QXURNR7ewyoqxSZuPnnUT0hYuyiI7VMHcMzPHw0DHA46
4gsCEV8xfoH8k89qdCaHRjEZX1jqj+/alNiKqOIj7DoP/JH3Q7GI10nRyEqEA+KXAH523WyEGlgO
O2TRwTz1fZpcvEtea2IH3lTsmvSmnY4zSMcW9jPvFQdIstXAZIzeAYKoA5Uc4ReAgIbFxNb0cBvZ
+q5KTcVLU3JAT78v1uSWaol73QTeeTbmbdy2mwmE3WajbaLo0xkHZC8B3gc4GWh0ZBfOdzVhS6NV
Je4uu503D2CO3FzfdZKZMg3MErjNwVGIh+z59w27pFU6osKned+GsFdhB6Wfx6HHlkad/wIvC6qN
wrCBpAk9wIzHV/vzLy5Uj/98/6LoFOel6zSeBdTg77m6A1gw8CfFYsvGgAvF5JgMnjUTlqAhZYqO
o9EKM5zJ9L21VRHs5clHqRGVcADP4Vcu6Iz1brK6jtEh1PJtAUxMGqTx+rPLDBPIxzsGp7AGYeT5
MsdJlA8MiqCokLxECV21neIBdHkiYAAzBKKsDwZ7wbm7PUHfnKsNoZVXW1xSq7pat9o29xTnQWWH
//3kdmeA0BvZBDsxnvGNtrZAxhSRfaHscJMuCvoxgE9Aru+i8bszzAKcf+aAfpZy3XT6j6F3A8tJ
flxfGJUZvvlOxmMiWzkTagxh2dlbq8kOOav+8az8+3UzsmkD/weK5+ifAI2uGOOXiP0X1vchpaFr
pcBdFQEl87ptPo8sRyiIxxGe83BXF3Qg6D3snA7qWSFxdiV5HPy9E3eBl30Z4+8z/XTqghuDZgLE
6CQE/C3pMiQHtS6sl33ihnm2t1rFVSJbIJx5MDH6Mnp8NCKaeV9nfZhQO2D6Ey/Se2xzfXnkRsCr
AdZhaP6IRHNtn1YZeNy6EIkle1rbRkBUcpoyE1yuD09vhMHIYJ1vND3RhkSzsZ9z9qVDqazUj7aq
eCXbZR5QRZwxweK0bOc2aNODJ991R3jj7MZl9oNfkS0bmjUj3uH6jF2+WvGCdAn+8XzBRa4UNMoM
qZl8Cr2lD9ziMKYbcP2urfELVWogyabu1JYQP0aN342AfE6hPb543mtTgdIi/XJ9PPKp45sMid9L
hq0mycwpqjF18fRupNuJ3rBl5akS5ior/O8n3oYYcQkpalixtWlnxMNHp49rPuitAkhzeWdiebDP
wJcHfMsFU8EY9z6EWdopRNY/WJCXymfFrSxdlBMLwqKQifkZ9ZspbKwfU3UTUUD2VS1bEoQ2dDTx
MgJdND+WjjBfZdQ1Xj6XUxjRt0p7LcybJXM2ts973GkQV+VKM28a867pa8Xw5KY5agKxOF7sYqnJ
i72EDq45AvDEvg6udUNL4zlj9XHxrI21OKu5tm7Rd69DsWfaLk7z7fqG/B9+ADgPddSivYu0MENz
+TCa2Cte81Sav41hWDfFttYOev/m0U3P9p1xZ1ufzgdhxtHi9x+rwnsUWr9zWziwOhMW1HgS1es5
/SdWSUnKDsKpGeFNB2H0ntDZGcPa++qU31i1ZQAVfZoAHDQop1bEy32uSKJzK6BCDRIGZRJF05/M
C/ro9OdgTkC7xGddAyL2GAL22CQNZSt9atfxku8039ukevwNBGxv1zcFP1TnkR0GhLCO3yAfnOPn
/sOCh5qTaAEDG9jkzPpgFFXQTwdjNNcmmlPyanPdnsyNoEcNHpETmIIC7NyeX1gUpC3xFLKvNHqx
VWxO/D66GM7J54VdkEMM1hsqfF5nj2WfrN0Y9J5mgGISCOMgSTasde3T5VfeQoVQizPkXMZbVpOk
SNzGVWhXL/5oQp97k8bWiqWvn505nggh6E8ANQdKfMLWA89h2YMjqQyrwAEtvK+khr/cevg4qmAo
4uJNcUEwAn7XcqLLXIbJ1jc2zm9/RiVso5LVu/Ty3MpH0y8kzZG4ON8AaLdMlnSAlQwcsoFVJ4Gq
Hn65xc4siKF8lUEr1+MWDG/LyQRV8mHS74MoAYkQFCg9cSGS1mp7hvZovB+fipUVK7JG0mXADQv5
elBVXcgZLwVZxsQa8Xl3DorUCLLhm6atDX9dITq6vqdki2FBw5VD1AGwEBN405iDaibJSvSHQD05
dMsNEDjXTVw6GChNoq7B9btQWBOVRJqBuFkyjFWop9na6G/a5StB5wD6lTZpudX0anvdnmz6TuyJ
+QPq9BOb8rYKa3MIjBwE/iR9tgvfCHRW7GOIDSsGKJtDNPUjDce9AJggzjd051CflLZehlRP38yJ
4oFEV3PuK8Yl23U898WxoyCaEaUnbFp6RZ+6OP5gzjiAl+FvhoFIAu9v1EAvFEC0YS68YtTK0DM9
wGDcX0YJltEpGlUdQ5JkIvKI4EuCEBNuHsza+YRZkwkXkNAKV1wedOyg1YdymQPdAR+3tnecQ1t8
WXoDP6IKzOmYl4orSLZDTu2L70w77ftygX0nY98b27grItoFAD1s46Z8tEtfAXSXbRDUlIFzRz3e
MMRWNpNG1GvnGCyu+ap0Gzyy5n2tYumTbY9TI8KkLn3Wt+kEI6W+1uogerp+qiSfx54wuLo6/AUy
2udr1s5WjxJ00YQkSFGjUvkh6efxcZOnsyChxKfwJIpJ/LxZonJmQDHGQTu8VYqnr/T7vPcKRQSA
i3zz/PuNFoGStcH3I/Za7CBJdX12JCuMhCiuf8iYY2NfNIxEBiSACspCv0+2jt5sMuc4qBybbAy4
EIBkR9YCbyfBz+Qja2ukyVhI4+/dkAbdpHjIqAzwv58sgj60ZMDriYWm81bbv33j+fosXb7QeT3q
zwCERabtkEA7Z2ThXETBQHZTtPbJrc6+XjcjOd4ACgKfhGY7ZF5F9FA1FkMFuqwqLPQGrWmNXQdm
mYQoLL5Fg/dVizvF2ZCuvgdUpI4GdKg8Cy8adIJUeecZVUiGCj2QE4o8dezean6jUj2WrRBqreiV
Abk4OqwEzzVXrKblZNYhJ5T/Uo6KK0D2efCNAKfI2agveoP8KMsLz8EpiZnBbqa5mJ6qPvl8TypK
oCdW+DY52WZlMg9gRcY2q3TtJhvte9arkCGSgQBRjyIIXrFAeIvEkLYTGckQm12ov0/tzVR+OhWC
qsHJ54VlWGo4mCTF53tnnTwu+u76Bpb+etRAQJrBEZBiuduxLSR0anw+frf7b5am6hSX7Ffc4XiK
oVkQGDvRGVLmaXUy532oA5aso1qfV2tXhdySDYKTmnMIGm+rFnrc3FTXhnos+hAk4atsE6Uq3haJ
N0HlFll8ZBZ4VlpYhKpKi6QnURfOzu3EbtLpdgY+XaUEJZsrIG6QxzUMuHdRb8rv2jqmGuZqBulx
XP5qzV8mAN2fX/ATI57g2QdAWSpnwFy15Gu96kvF5ScZA4BeCLkB3OXnmi/VyYGb0HXU9LrRhlq0
o+aqWRQBi+r7/O8n3zeY7hUVwfdZd6P5X0ZrtTCFi5X4dAT10LICXA1Ex+IymAne75OXdWGLFW6M
eW2bX9vyaSqf4v7t04vhQ1TDA+4UHbsXeU69bYx+KlkTfjX8MJ8Vc3V5LAAzgAQpUDJABFyk4PrW
J52Z6nYIMHO7jzrFU1PyeTzPcAWhNdDiSBNhKRaTsKScLHjwOGjAOeFsPjs7yGRzLjjofyHKumja
1DV3QpUJ0JL4182Q/Pz813k7DsArqC+jvHz+8/Oh7gyDDiSc7/P2IWKKB4hkdjhCCR2nCHURQwkb
1bZyd6wBLg793Nxa5fIKHiVFbenSKzmAvWGL4iWIJK+YvqMlaVO7NIAXbIKErBp/HTV70iteapcn
jrcOo+bL+fPxpOXH5eTEzWnS6UU/GqHXxZvc2VBX35bO54ldYAUXKKeugnsSEf+1XU9epNUm4Ctj
ULkHbd6wOdRtRcZTNmWgXoATh8wMXraC96tix539eDHDyij3OkEkuMT5A3Ks6Oz2Pt+ijswqxHIA
godDBxDjfOY8L05yLWq10A3K5i2JXq9vYMnCoNXD57rYqJpjMOefR7+pVxs188J06F76LIIRC3ym
2st1M5KNfGbGFMzkxJ4LF3q6hVkFxhIMk2JNJAYc1EeQA0Sp4rItonc66AcaOIh288P8YmaK389n
+TxLy9nqAYHhWTTEMnwaT/ZvBEVTp6xMEhb5j7jbsq96dTeZW33ZptPvT08V1pvzYaBzHRytgin0
EbZpVoMEuN7o8Q0d95//POgj4HPRHImMvfDMWYiVLIOuOWFpQoR336mypbKFOP2+sKG8VKezbqRu
aDw3URZ4saopWXL68KxB8groMeBhLGF+wLLjl24VG2EJeqoRdB5ZQoOaFStNRScqGQpgW3jTgjkc
eXKRCItmWtHOrNZDMMYPj9GsKDOpPi/M1GDWNNUy0HtmgRuB0H/16YU++/XCkWNW2ujFhM+nZE2T
Vfp5Pkx0CeEtixY9DrsRUdM17clCY7qERf/UO4929j7RzzsnXN28hw6HDv5WWOpZY1DqqBqAjakX
tGilcucbe1IsA/+IcLTxysT7Axc4AFDiSy2x9WxxcgrOSjMOsimcWitwhy/XF0NqBEQnuP8AE7mQ
dWaW12u0ifSQFUeoUkRQCiQqwKHcBqTEsSwWB+ud+6ietkgREgACHfMmzsCQsRxHUyVPIzl9PE/B
he8RdV8Qt0ASK6JRBmojvfxdmXdRcog0YK1erk+X5GicWeG/4sTd6rMLvYY6ATUe+VXpj1m0vf59
iTuHjoYBDRloWPEk//n3k5wCFp6DKJjQJ5u+au3BLw7WvAQdqYNS1XkkGw04iZEA4fDGizL6GGe+
m/Wga4oGsnFH/23uVZtYUilHIy3vAgKVEueOFR6i0YDybl00emjq8z/NaG76giRAPbB9jiJ2Quq9
N9kbp3I2JvrSGtxmipBQsvvQvgBkHwDjeE+KWIEaAiW6xqmJGu2FzPdWcsiHw/VVk80jqglI96NF
jK/d+ap1acQ0MJMuoL1y76yhe4j8QRFLybY34M88n4SX5AXA2ogMJ25ybqL+xyxAwO+XwQjOyb+A
KTkYCIqJSI7g5S16nQ6rQFg9wvnr1RKw0rUDfZ7WTmqlK8am1+szJ1sclOZ5mIK8ADhBzmfOS0tE
GbWDm6xKV2RAAiV9jtJkfd0Kn3/BkwJe+8eKcON4VaqRBoIAYaGR+6Lqg67sYe27lnY7R1e4iMsh
fTy9gfdETxXStHyznLiIrmniJp2SJaQ9Q6XcWBl2sTG1r9eHJLVi6qBZwyUHwT7xWCUOilg5+JuM
SItBsbI8LmMJ5tgqVtxCEtZNjOePpYsasJ7ODH16sGSYQVE8R+6bX/wm6ZcWVA96j06+5H+Rprjc
72jwsAB/hkvnBE98/Cez2GeabufgqgP9I8hyNuD4BLXqoqo/y2aRdy1wV4sYQwzyI9OZ0PU24VSl
ELGbZwT6jz79cX2pLr0DhnJiRPAOpK9b1hQz6Nd6/WZpxjtitYoNLh0Hv1yR0OGCBsJuAENBvzgt
mUPX3xXLUZuPvUq8SDIK1AJ09N1w6pILZcUlQ39VS9vq6eg1doBAROGmZd9HYIGsFJDecKTCLIGi
EkhjP6meSFQGnpEFn+9MQlEZQlJIdCL/CHHf8x1lNoQWiIJLiC+t53KbvHxqlaF/DAQGDIDpjvdZ
i7USVCbjdiZz/OgGyRSB/kglXiKciH8NQD+TS0eh50FkjumHKtKTpo0fadQFlb4ErhevmFsFGdld
H4p4Z/9rCr4LThOZI+RFzqfKr6JpBuw+foRE5N6n025KolsGth3kwAON6uu2GEHxaX/PuuI+ynVF
5kfYzRfmBXeN/s0+nVCBfXRm79tCzFeSdLtxUHF9iJ7tww6CTSC/wTGLOoQQcRro62pm0mvHwUEv
XMz8Abri2T7u/Bez7kOncdd9Ox+cyVjFGvkcVv9f40DXGOCMltAzZHTxSOqy6Di5+Zbm31kHjcz5
O10UeUzZtkE0DawDBJQ46OF8LVP0T/R6sUTHupyDrH2B5nXQu092qbiQhPP773iQ3Uf0ayIrawqL
xuactQ40D49RvrGy+4wpXJzk+yAV4TodNlfsFLMPOBEpIFt+dOyLJ2h7FU+f3/P4PlwEzzbxt48w
T9rie2WUasfOSU3siMFalZoVw2GX8X1vZYC7tYUXJEnX7kF3aazLcfL2aJBQUZpLB4qikotuQ64Z
Ihy+cYEYW2lm2JXt2r0nKnGiDw7ek8cQXygU2HkRBj01kiSh3YzWZFnRce4StjFTZ1m1o54E/gBZ
bZob+dd5LMu1WdbeDgB/CMMOEd2xVCfBXEXJz07Pku2UxWzltjV0W40+30HW9ZvXxN46MyIwC2cZ
4FaVhoQq63+nqEynA/kFWIV9v7Rmvx5oCkkkMquKrhK/gZERVPW5CrDtCVvQro0ypboXHTU3B5eq
tYlzF+Fg9blE1f+fQMSZPpcmuYho0KpkLm6HnWJ5UVDldFUrDIgE3aIF8ck1xiwfcy3RjlE0rssM
xAW2Wa0qy30s8ATyuvK2b7WgMct1thg72+0fB+LdzqO/j53y4JB+pSXNzpvGeyTtNlmR7o0iXV0/
MNLJRvaXM7Jw9J5wnRqkrmlseNim7N7x1mB+CWpVIkp4t/87D2h89yFayls/hAXNGzLOTDe049w/
RfpLmedrUwdk3idb6JFfH4+H8y0eC+TuEPYA1YKSj/D+cDJ7RC9bHj+mDKta/9A8VKSzXZ/uZs1c
Od3hujnZKUftCglDPNgQGgvuhvZl3QKkqh2n+YGCtvTn9c9LtxCKGpw700JgL17hrZdW7WCO2nGc
iHGrRY6+SvDuXFEGKBpdUIItOh/cNlVD7yLX63b24ubruIu+otQdr5feijYF9OqeQZ8a/Zhy11ix
wh5AGaJ1W6se3Fu7qePn679atqcA6vrInn6Q8J774HrsHXPMMSmd9xI70Gcx0QUfqfjXJTcih479
x4orXPug6sgylhLtqBvYWCv63o+3lD5eH4rUCGrEFrJqEJQV17fzSO1MZQkn0RJ/rc3Q8+7SMUIN
C1JwXt2oCFNlRwV5Lzh11Fo5BfP51C15PALrXGlHzaEBW5Jg9H/n2UMHUHCvK46K3BZyBJaHug9K
Tee2LAs15LbC2LQEVE99HBhFv67QdcHQ/gWC5uD6VMpOJoqw/zXH/34SCuZ2ZTKSY2gLJUFs7Py5
C1z/FT3maWMGTalwbFJzKGjxWAHlCDFfZI2GT1vWakeouNcJPGgA8P7ORtJKV5GZSyYSlzEKdqjQ
IsUr5lpIPyRNbeBt1icjtEfT9yGydqOWbpo2BYXaogjlJT7n1Jy48ZsxLarEm3DzLwGE6Pvi6/WF
Un1f2IO52xbu7OD7S4V3UlCoyCtEiVd+H/DiJu4DA4HJBQOc23F27rLHAFr7p+mu4ypYdmTA42QD
N51kQTri6hudjV74zyat3/ViCAjaBvHqe53G8a5mDKTeqeKsS3YMfhbUKniNz9XF/LYzT6aeVnhR
LdF20Logr280UN5mSbKf4gI0qKqeaOm+OTHI/ejJiTBmOmTIP0VHTxvuSebflMhngeJzPczzetEM
xYkQYcb/zjvQmMirg0Uajczn9sAnGpXZMmLeBwL98rK/t5Zyq7fvTv5cBfXKmkdoTA97ttg7UAmh
+Yup0BLSOYY2M/IbEACH0zn/CbPWJZ6t8TAGjFW29tBPu4Ftne7o+295qbiH+HiEtwC2GYR7EQEb
HoBj58YaBsJv9FDiXOrl2s7JxjPu4uknJ66J4AcKbxU5ijDNlq4pPDcCUR/1YhHuYAyePvdVEx0T
56masoA5xjqF0uqCfle3C93pqzfvNIi34/9uht4PhrYM2JyuWqNaaWW7yoo4qBLEeMt95uprPx6D
xrAfqOfsqmmPtCSUSK1VS0wg0ffaaK6ofevWt6k+465IAq07VjkSetHOIw901oJ4fEjT7yTak+zg
mN81VAfIYakPyTSur/uND6iAON/YXnC5pgFcsYhZbpMRwcaQRkf0d7bDppiP0IML3GRBRf6HM5dB
b+xNZ3jUyEMJMs4qS5CBmDemPwVsRI8fgHcdJAKv/ypTtiL8J4GSBaqTCDzPd0Fk57NjFIZ/dOL7
yezWU//m48WfGdC7qa3NvGjBbGzZcluxdwv1LHfuA7v+punLipBlY9N/4rZe2SlbLVM4dN7aLp1V
O2/n7ndE7/zKXke1KqfxUWS+mEqUuSFjj2zgxbO8QxNaTynxjxl+TUkZ9B9BBh//LsdlDYZ6bXwt
7W5VkbeO3VeFu8mszdAVgZnsLH1b2HTr51bQFu8EdRjwdRhavsubh8X9wobdYB/RDNL6r6O9X6b3
ocsPTvmzqKf1knp7liieyCLlOHc7iPUh/MiZ2VFWEdyO5y1ll7SRfSSdEQzJg9beFNntDOQ8tjxl
r139y04PZbzN6knx5pBcZTZcOliGeW/zRUIVdDxjM8Qg6HWix57ds/D63pI8dAHQx9McaEikZsQN
b7fZkPSsJkdId9/7U7IjDjJci6omKh2FxQfAU3kXKiZuizIPqxty9Ey67qK7zqj/Zp5OLPBfcHIT
TXG/DG3bg3ILpMNoMabW2/WZkg3B4/VQhB3odRGRU+ATKaepI+QI8aAgcNv8LwaAojECWMCEgbEV
XL1VIh3dIq97RDNTty9+/MWvP/m6MD1N0/pW3+HrrP5Smg9eG6+uG5BcixyFx1VsDX5ehJeA38/W
EJe1c2SDfW9P/ZFO3guI6b5QM1rPbryfSFsobMo2L1IfwAChUojWI2HK3NEcjYFi8w60xaXYus1z
NUzxphxsS7E6F6Z43y74GHDj4+a/YOagDpIgad3noW7dNOWrM2yXTwIA0f15bsI838GmU2nDwOo8
TMp5OPQmhKOaPsmPlemp2tsuLhSYQvqS5xdQ37joC1vQEk/jBKb0MV7XY4fuGeoGvlMlULawfvZg
7b6+Oy6CUG4QjcE2UjRA2YuMycZYEyvyWQZynrfEuTGS7w0OUKrKV8nGxfHjHwUoqJfyv584gbiI
zaLv/Sx0Zr/ZdkmxZV5767HxB8K2Penc39eHJdsVlgkSYAAl0Gotes96scY48p0MZGMOtO6T7Esb
20dmqhCoUjuoPiI2s1y0QAgPgNwsEG0vSxZCDwQMj3hw/qi7t+tjuTjAWCIQsv3XhrD9aAwtABrp
GTpsjZ+2Hb8tlnOT+QNaVrsfZlw9AP2nKrXJbQJAhh4i1D7E1N2CusdcTXaGexQKLsmzM7J1Z72j
EGIPt16rEgWTT+N/zYmys1o+D9DRsLJwHCBqi9hQH+pV/DebAhhIPNjhmzCdwiYEN3wMKEuTh7mZ
rcrJDcnsh8uoSnvKjhTI4UBFh+sIcAzhTTJ6c2RYlLEwa93kyY4X8kbrZDf0X9Avr6LRlRpzDaSq
8KIDmEDwtDMp4xzpgSqcm2Zd2ShNVenBH4tg1lQoGZkprrfD+VUQXIvlj9wGLK8vWhb2LbzR+DpX
VdAuPxAqfH6/c3lAjnw3QIglLFNBqj6zLA09xXlsbLVMj1faQrYeNX46Jn3Gq/VO7+xufd3qxSsC
pwxc6Lgn0fAA+iW+RU88VKLRVncprHbmnaHd+YoEgOrzfHJPPs+ytC/TOmZhHYx07ap+vewAnf56
Yc4cWrWaWeHXe+9VjbhtmFaOouSqGgF3GScjoKTJe4ePYEk3WquUjlJ9Xjw11G6KBmoRUATeaw9Q
ULu+vPy/nwU9WF70cgMchagdDQPCBOkjetQAvWZhpy27qriZxi0rvtLqqZz2xNzVs8qg5LTgwkN0
whHq4HDk4z2Zrr6ZrLKnTYkW4bq9LbtYu3OzBh2Llamt4xnih9cHKLXHpZdwUaBeLXqdqVmqqEYv
TVj6W/qM8uevUiVI8XFrCpOIewhvE/R7QlxFnEQyG6kDGqwyLBxIOIKHkmqrEWdq5UcrCBQ+Nom2
odUINLP/0hXapiHpMc9maG3ObTbWjyZB1ZClBg3gpvsv1bJMt72XZDF0P2P2jCUEvH72cusAO1Pg
MPBssaHQ75hF0jUDCGzDSsBwHPyXQ1TaY+CA+us2Tmi0mpoxe2xrJwY+P6qtXZul9YCOgATrXK2c
2F7nyJg6y7IpkTsZAkh65QjAY3+f6Ppyh1BOO0zMQpdsZdIjNCpLY2uNFjLXgG0EAMFFFIwtxfvo
9cZRr413r4q+sVSb2y0tuu4hTjN9M2ougLiu1w6gP3HtMgD/ym/DAm+npekmulVjx9gg5P/isDZ7
yplNQ91AP/aaOikSR0vSHGwQ4qDlu9E3wJFH3/3MBLNCH1N/pWWpucrtktwA1TWundZoAoNpxUMx
zdZ6rLLxoSkKFxMzNorNJTmcFk4HHCRnKwB/6/lmpu4wgZiszXFj9ne/itZQpJ0lmxfoKhDjoHKP
njNfeEaRzisLMAIXYWxXQbq8G9l9Ot4MmMDrh0TiJjmZCwrnSBK6Fz23dFz6JurSEq1mE9Bid6zx
gN9QwDYkk4XbH7EILkmEW5bwXksMKxp1wLnCAgDjZ8C+r49B9nlQU6BdBATNiEeFG7+aydIatZaH
bvwyounFYtbmLywgGgCiD21tF5kNyCfpqZaUZZjWK9K/Oqo6qnQEf74v1q5ZkaInfcD3bX/jb5B8
/D/9fFGPIfaziOgzPu/eWojYVTJ3/KYQnCA6KtDMi74BpH5EJ9jOeQy2OZaHi9OvWtYfLOuIxzl8
3UFXsmjKpurUmHDwvDEnReZXOYhybz24E/P5+lzJDh5HoiFBwPG1lvB9Oysm5/+R9mW9buNKt79I
gObhVbJs7yHD3rIzvRCdTiJRMzVLv/5b3H3OiUXrmtdpoBM0YIQlksVisWrVKhdYgheUtlVZ6/dp
5RfaTsamsHHuAK5WAa7GWxMFbsL5HpLOQN6nwJFY4p2hlR/MxjqSSZcUUm2LAToHHNkg6hS3Bh4i
UyyTFi+J0b8gy+CPo36sLVkr6Q1fAvEU/kSHEjj4s7aGsbe0haHGzcusjL7u9aE9pqGpvQOPuQ1u
EzKMPrmTZonHIPgWwclHwFZDw9K1zNQsoXNa1bwkH5WiRF+bO6nC3gQgwA6gGTYJoGFBEwoHvI9O
VbEXo0akzrdkCZONY2PxLhu89zcOjdj3mVaekWWdXr9Y+q54fZ0+NdNOht/c0GYwjvBqGFQvg+9M
mAMzwZ+Z5gTMIPkcDXU40/TD2Cuuv9xJq/DPaiHzywtJ8Lf4FnKASWfphNlMRR30+COJ/m6ce/Sn
AfoK8UxwQIq5+rnFFpVqChUDjc28m2bZUm0KQD0gmE3gEiNSt9YnVYGFt6akeUEmiO1y/LltWLbG
x32OlyLMF+514cTnWuU5Y9FggRz92HfJ3tAebkvY2uxLCcI1C9IGrXHjAe+ROPdjR98lWhwqw/fq
zl5cb3uNOmm01+C15Few3YQuczNPJnuJ/2LJ0av3t+extVJAX+LdiSAm0kjCywScz7E62zZDfcOn
mQW6cyfhwT/ffyFA2Op0zOo+MSDALA6aeiCS3kQb34+EKwJFDmwUUiGCNTR7Vpg2U+qXlja/jBZu
vV7e7/LA9QeqnOdBYD8EZUJLtwU4pbF+MXrAmQF1k7iFG6q0Gl9QpVZT+6QD5Q94d9uHTBnPiN7s
bUKPiO/dv9srUcJqod0aokMJRM1gAxl97XxbmTZuwNXwfLMuXp1Vv+jgrcOhAPMV7B5BXkrWY29j
vxEyRp0RStUR4hf3W6FNkXSxBwZGu0KeHZgexZvr4PY8NneEF42jVM/Fu0O47gqnVyqbVNgRk4VL
24I13tz3XRGSupCU92/Oh6O7oVnII4rhJm1yEsB5XTA9Zc/Lsc8kT5vNHbkYXjh9tsoSvbdtDN9m
D44atlo4gqb89nLJ5iAsl2YXw4QoeP1SFns3399Zd80tCIJj/1sisZ8KXgMjy1OnfrHLAIXLigy5
sbXbCJaglgwuDkeorbVWJ12dJRVUipUDfT+B9kWhhH7sslh9MI1RRqHCl1zw4OF/oCYaegzcnajB
VTsPk4GXJgqHSu3d0jlJoGeD5xdz7wQaLqsdyaj7LTeoLgOqbWiDgYgQ8u4oyIeXJWxUW2RlWkys
fJnNIsi7Y5MfYyDkbmvDlhAYZBRtGkBAAaC2Xs68AMEbGNE56efPov5GRpB7fL4tYmMJgXb4LUKY
h5tpOX6EiJr+ZRv0IfcOLvGCyQsLPd73yd1JTI51BwkHyPAMFLOJMN+kWNxSV/BwHxSwGC5mYKKy
TClAqTx8qJO/lfT+AwV1xJWMi5/jb4X5zeasGDZyEqBR9lG1sHPmP/C3kdbn3CXI9KFeSrjTFOKO
tpEw8JiRfaz8HJ3778zV+MKdltZm1pVTBTOdGSB2/Jktu9sqsGFzoMa86hy+EUpkuBZeXDV9l+pV
ryq8H0LQYJVkbsuWFvNQJupFELCFd7EeH+E0DZilJX3JvIAMD4oSMuN4ewoyEcIeNDEpVS8Gieg4
stDtxxetZx8ocw73i4ErjBahSEYi+CSYN1rbVHWQ1OCPbA/WuTsU5h8c+UsRwpFPek+fvGREHnJY
6oNbtS1QdikJs9ZQJfu+tWiXooSjwUieWhObsxfs20dnTN7b08MyvN5eso0bAbgqwPnfkk1X1Eps
cL2lGRBWacswNY6L7atNQL7fFrKlwZdChH2pJzyHY0/PQGrm/ViUdvaJNkr2fksGuBPQj5ZHAuHk
r7UYhaMaug+l+QuqIVGMV8hqLoXdwB3mgOIKtAkAIuMpJ76zTLsrJtK3U2R1Yao8lU5Qym5/YS+u
RAiWRK3iQVUJm6L4U9P5SM72gI3JevcK63QlRFinZelKr02aKeqd3Zim/pL+vGuzrwTwD7gwV1RL
2sEByVJkTt+U73n56w+G5yTroBPhSG3h+5OuNt22msYIade8B8qJxP6/kyBMQDdZrLYlJAAtqD8A
g/Inw8OjR6thjwOG1utTzLpZLkk7RvXCAhXVV7KXDz9NF17XPxuAViP/EeCIdsPNB9ckzRi5zvs8
DyZjANl+sUOep3Ilqcq31RZl2cgcI/wOhO4VLKMCs7q3dHMf5U2kWWE8PBjp2asPg/6M3jphpx9i
ynaWFY4F81Pn0+2lFJwjPlMgVRH1QMxTu+ZHqGOjrBqdskjPke8bkPHN+wCaNwHxXsdjII1GbSwt
nCLYABeVJNwvW++dPacdfvDqiPcTaMnRTN4pzeQ3qOzIbBngiu+TsLYrYcJVw1yDxIXh1hFCkn5V
Pg79Xmlf4vxHlpwd+Br2ZEgut631vJyeoDk5mof1CQg0IlLmX9oOBijR9107P8Jx8JkC4vxljG5v
4YY54ugNBPqRJcIdJHgGtPWYN6laHYFpav5RSUbfsKir0YWzZgyKXvYORh8+5NOn2XnQsoNXnm9P
QSzRflPDyzkIJqkdvdJsDEiZ5+OYIedKP7cx3fXer8beJ57no4cNaR9b807A5JVgwVJZzeQW9gTB
dR/0GlqeSPRBtjn8Trww5UrbsmJhGJ8tAYDJUpYu/u9FDUfQAbS/CFUj0y2MT5Ji6AaNVJHlfqXs
WXcf0R369uZsTQGkl7xPC3g2r5jM8m5wqJHkdZQ/K8tOWsErG15QXwBZDDrPRR0BuT8MX4Ze5pxv
CkASBMBL9CJFUmK9Bf2ITK6iGFU0o0lV+5HcW7/ypkNwllGpxhGkVyVW5dwag5XrTUSr6mmi6b5L
W9AY1H7cuqFej5Kc7daJROQBGGjUdeO4CxbULYyy65KpiQb3ValIUFT5rlcj575gEJ8VmhaAmQH5
W2SHRc3KKfpq1m3JIvorbvz2b0O2Lxum0kKAAWwFgHPquAzW+7J0w6J0S86iPM0ASFTMx2rMwrTv
96On7Zq6CzJFhlnd0IWVTP77xXHM8IbziFuwiBU/CXpnJLGscbNMgnAgC80hJao+WVTPxHeLfYZU
6O3zuHGDruYg6HMxulUPDioWZU3rJ3TfD3hwHNoKJB2fb0vaMC78IeCCqhnX9VVyvXXB6TqSmEXW
FLndO0b8XkrOwZ/GggG7lCEm2MFbz8bUxIXZtA9dmwSWcs4BpfHAdEc+FMPHlH1E2ON+q8zp+FH8
hdlx9uO1GqjVYGeLo8MvcHfEPRgyiNumEvweX8SI0k6HQWswfu6+M41dO/28vTEbJuDy+0UMSjLQ
BgRaZh0lXUi0vQ6mguwZi/XvpAhXf5wM1RhTA1KKoE0eTH1Huv+PUrEtBbhYK8EMZLrC8t7FXIah
+8KM6pnU6fH2RGTbIZz6dFLYP8tVJ2FrBbSTqJNsO4QzTxW7NSsDC7W0j3QIFfYYK/4iO42yWQjn
nhDSqUyFFCc+FHmg30lJ8mbwLw7FFSNP1aMyMuauEJ6evgfemucJN9mn23uxab0utltwyZu2XsBo
jllkLBjUZ115peoe9eqpcbgt6A0Fe2VZLiQJh7yyOLtLgUPoNemOxikqknIAAbVupxvUDDOX1CF4
oA6Aqz+4Sg90RPs5p+oRVJjPwHbrwZA4X29/021FQcxobXfSSiMEvf3qqCrCpAy69jn72imS+0Es
NBM28oosYWEFVfMMJ4r0IHaB8wP6kDrud1lLR7Smyxcf7t5rhs0OabI0vkvdye89UDLGbizr3bit
taCEAKcval9EMkEtsT02Mrz3SLPPqr3S724v6db7GbbwtwBBoYAA0xb48HWUGs2rk3UhNZWDSx2f
IX1l6ukRbIn7YbIeR8xST7z9ojWHhqkvt79je2t/f4agbQvYTefZwj1W9c/OgKra2vCnbsEDWtY3
a/sE/U+S2EChRAsw22ogaTE/LckTeDvL5FjFT+i+eXtKm9f/75UVH5aeQ5q+B5lUNOg7sLa01Meh
uC1CJK36j67+noxwx2QkG1GNjRc6Q4cUWzvb1XtWvKfqO7N+btTDGH+fkzm8LXTT8byYl3DjaJ1d
gAoJKjmR8mR5I6+5CZQ+fmizKgRG5DSifvS2SNlSCjdQrLtdjZgSHA7v2WjfFy7iAX90W/9eSeES
cjpm6w0XoRhaqDU9mjLHD3PV7htpr8v/h4X5LUu4ipZ4VqeJWfAMkved/qMwz47zaSSACXSZ79V/
D/rZm7/l1gG8bxKllJwzkVjPaeMhHwwoZasd2m6veucSqYN+/wf7hd6XyLxq6PWgCxNUclBAld2C
/XLagIL7sg8kdovbg6vb6UICP+UXLxGXWHqKSrM6spoHrz+aVWDVp0zZsySMtae5vQ858M85uxAn
WEljaLwerVZx7dr+XPsI9N1esE0zfzG+YP7qHAxa4N7COc4OnzvZJSJZLJFMvaBjps4aFivRdoij
NR9p/JNQ36me40D/oxfc76mI6L/coQMQ05iKpSf+hLZjieSq2DQGFwIEm8dyzWztfsZJzfd9HFnq
h+leCl/+eEdQ97/6K2L+snyYkrTHglUo43gdUllB+fYU0O3NRpoQiVXBhNZgxZhmDy6G0RzJANC/
e4jRn+FPdOq3EMFoWhNwmHnH3ermOKcfR+v478YXLOagFaCmqzD+bO2BiC5kRCObpgqYyP8ukmBE
2jGr4BZgkdABJ1MeneSrHh+cYpEsk2wvBEvieEhPuBlfpjhMrQNoc2MZrHDT5UAlLKrK0f0BNI9r
Y0WQukPaGVkCdwqV8VdWHqyUw/9QwCXTrO1F+y1K0KxBNWY6Wog5xOlxNj93w5ee1+7JIAfbi/Zb
jKBbpQNgm1PAiWrjLzYYR+ynLNvfVi/ZognqpfdlmpU23Iyxe2ZumPejbyaPpHUD2/sji/J7NoKm
zawELuQtUIPGzAyZItAGSbRsc184mxxK5FFuIb4Oi7FWJryoYOBZtouNZ7d8V7F3dn8fQvPtngIj
OFC4Nm/RJxYpT05R1T0q/iMrCUGKo8r2fdPhvBQgqLLjLV6eElyEffOcFd/76pA7vU+H1w41tu3f
zpDvqkEyqa21u5Qp6DQDDehE0T8xsq19CSKSbK87YdF8vl/fLqUIKo3EUpJpPWamK5/ZfEiLHRn2
VNstukSxZdMRFLtAY1sU3rcIFHgkKrrxkbFmn2uJ6WflLPFqt3z1y0nxb7lwkxynt4qqw6QskHBl
AckelynUp92ofnT18+0FlM1LMKQamqRO4P+AvdbRiP69PYIW5l0mayGwZXkuZyR4YmWvtsacQ8PB
XeDUOwMMVHbwJxMBgQEY6IHcE8ObGlMnL3NxIwDM+WzV9avmjgcKzxIw2eEP7AKaLvxXlhjqrHoS
Txr3lpqH+Kga4FP2Z0nCY8u3vBQhZIiUcl7AyICoiQtQePfeNf/AD7gcXzAJfUzzZU55VCYHKx77
q21kkEDZDAQDsEzd1KcJJDiRARaor7e3Wza6cPB7QAMBtoA/WVQHuw3LP7mSL9dHOO99EWegr+Tq
hHJn1NhlH5v6O00kQIjtc/FbkYSTbiV2j+ZPah3F1cci+6TSV2UI/91CCQeczo5TojwCD/95HxuB
LBG/GXG8XCjhaFsqATSXYJv7LNuh69Auzj4lKJYt6yel+GhOxZ6zX7jOd3N6HPR3iffTMPaFJXsi
y/RBeItVLSeMj3Eke4A4univNtHtddw2lP/dKtBGrI1yXNe9EfMHjK69TOaRFvsp+aDJuhLdngbw
YmspBO7ZUhWQYuClZxyNO4tT/+Nq/J6FcOw1m455U+ONpLOgHR7y+g8SqKYBDCVKyRwX3MLr70fd
l41qkAbPvGJ4UVMDNejNd1LLONI2l+lCjDCNimr6bBu4tdrmY0M/E6uQWHiZAMF40RnUkwlWKhpr
3FXdT7v6cludZAL47xd3/OJ2YzdMmEEx7VBU38swGJvqyvmWPBRFOUCyr8cftBT4qxk+hFYEKRpj
2AdNCfNR4oPLpAj2S1dchNdbfhG6aC6NygnrawWXPwfk+PZyyQQJVswbSjokBMsVx5PfxiezPA2m
6c/jp9tyNrcF7gMoyGGWwIe0XrZ57DJnSWH2F8XxU5BhoZmrRLU2bf7/RACfsRZRZWpOyQKbr3oI
7aCN0udGlh+4PQu8KdYiCmcgYHvGKbf+Bkt09/PfrBFmsh6dOIo7TTOe+F38CnReJjG0so8Xjl6j
NCbTS2yB4hxK4ygNdW2q0sX6CyePdIbeUAc6W9oHd199fTFkySjZDgtnLwYlBrN5JtxCbWj6Hgnk
SnYbbS8SyJ/AkwRAoRgcVOcOqCULk0AyPBuDTJqj2JwDDgBIflCAClu+3mQGB7TIM4Y4EbhgGQXZ
x/hE7fdjou016vkGHXZa9ep03xfrMSPPNRrbpd4z4JZ/clouvkM4kMbYsbwdanwH+Th3e7v9AojJ
/frsqmj5AjY81LCIp6VEM5bSGsYC2CK0SslBF9tKTszWYl5KEE5MRZZi8vqhiBbjF/jATPZgqDKE
zJUM9D8C7hMVWpw6/Kro3cqJPg5zW52zWqHHBI1knxDtcR5qgOclxlgke0UbNi4LpR/4G2QB4i0/
gZxWzaulOhctuIzScqdOQVm0u7449u1zD/rRSsnAk1oHVQcalfkDzeujRstnM6t94ugBupACEC8r
3uKXwCq9gM9Cc1Ngd0C/i9Iq0XLk/fLW1vEct45v2F2opKcKWGIt/dm5EkfnyooIsgQrkg+NyxxU
ip1d93MCbrncqIIk1UGOQiXqubWxl7Piv194CrNqZ4whnXy2YxLO6EcKVQ1HW+bxbC4eSBmQ+UHR
/FVFFUx6YfUVY2e1/KlOdVBoH2gc+6DI3ZVVvLvzyGH1wPbEC9Twf1f4b+aQlOrGXJ8zu/pkdfRp
yBKJkl5ZSEGEcObAk2ObCpI/Z9JV3zPFPfaESOI0GyJMgPjAaGAZKIASKcnMeWAWyB7qc5epQf3Z
BYPz7WXaULKVAP77xdYj4aBrSlrVZ5QK+dn4CKuxn0YvtGR37nVy0wWHwcVUBP8qRtKBZk6GDVk+
WFryrHmdn07w5Jp2t1QPaBOyT7tuZ+TJofdSP2vuTdWh14sL/hELVIb4TxfMPLMqZ6iSsTqDlfwh
wWTRZ+32Wm7oN8fYo8aL9ya+6tbhFLVmzU1Sn6eJHAZ0jPPJiF7RigLYQmuhX0ibSSRuqAf4/gC0
RZwI4BKxrMxV0F47JZBYovtIpn+fZN73lgCU9hto+wnaFvTnXKuHM6CrdGpZ1bnvvs0JCwfPeri9
aBsKiN5hb5wgCKldcRl12dBVhJjV2cJzV33xdxr9dFsC31jBZkMCeCzxHAGhqkikgd7dQzZVanWm
VhGYDIxh9G+0jX/q8inQRjvQ3HCaJW+v7Vn9limYhmzqjBzVWrgqJxp05munnqiGprnT4fbcNuWg
OhVYXywdML/r/SmGuneHrodSA201TksTxinQeGPtDEGRSrNIGxcFqvFRFGEAugzqa0EdkrbPczbn
2XkZGdItOdjOcp+pdzJS88vfg8+Js4reSSoSoetZKX1WKh7x0nNiPcy7qpKo3JZSXw4vbI4eJ0uv
u056rvOm/NBYZv3ogED67kv1DeeNxpS8fgDUy+tJNHOhKygwSM7dmOzBpRXauhk22iAx4NxLXms3
Cod5Z1SQxHBWU2FLGmOqbEefujNKznaok5yzb07yaFlPqrcv8++31e165WAMeHMHlDcBwC6yK7V2
gQ6SMTzAeY6DHjBvGXHqtQlFryhNUxF4AbEZ0mLrRRtQI9uPi1ID52LurfFTlT+nZuEbyzdn/Hr3
XFaihKMzjbTumtqpz4Xte4WP3qF/MD52n3MDIeEm5vJjI8+MFgDcc1qQ0XcVO/dbaRua6/MPrQHZ
FafwgYMg8hhArdK5U7v+DMYCFYQlDXqJoJWIRMc2th2VEdzrVS1su8g81QLNqNFxSc7oNKa/b6ay
CC2X1pJI9bUU8Apy/DWcHRXd9YSohYVH2NIQRk5x01k7D2Cr1tzduydrEcKZdNVEAQtoT05W8lpM
UXv8d8MLhoUo2cy6GMPXb1qbZ3eXVeH9iAoVMPACP4WMsXA8QPwIlo+OuSetr8PhY9ya4d0zWAkQ
DoVtpP2AzsTuqZ1Kf+kQcbs3ZyvMQPACG5R8m3htuKepandA6/g5WpGALG2RdU3iS7G2iyBn448N
tEwCP4FYAEGzEQSAtVucy/lpBnOab8wIeOv3K+1ajKBR8zRWM3jBizMIZJNpZ6rW3SoLmBzvFQ1u
JZx001hbRGPW1aUZveyMgmPfPQ5gDLq95RsLBQE8FMmZcUG9uRZgW4RkRq9kZyv/gEKxVPtG++i2
iGsrhQsDvJ68JTkKQ8T7vETzmSJzhwx70aHkNqjMoEvC2svutlNrOcL5SzWSz14MOcTy/Povmsq6
616bqLUAYTPczEHPrxkC6gkP5ckMNHpvUhbMfuC6gBFEczH4w8JuZDEzZm2wx5NRh3gr79xFkxzx
q/2GBAsEWprBbwxb7AJduF41ufk4ncx+18W72AEZkcQrvVqmtQjx7OGplZZ2ChHgz7U+eJnkUXyl
TsLwwplLO+LE7ojhifbYo0sOqg/qx+ruug0uBSYWrijayl0xEuVWVtjpDCn0UUE33BEV/XeeCgjg
71CkNmGprioBJxWkVtRYhtP8MtgPAzmT+XOfSPTpugQYVwVMFGpZeZnpVU1WCfHEdkcdpAcsnEfr
qQCvPohhPi59F9ommJoVsjdn81eF8jBVkd2418nbN/lgfcTzEfxaYqFCyZY4dVmhR5OX+7Wl7Qzj
iB7qAXJ4wWg+1sm7YX6mXRxo84FYuHDo0e5ee5mdvtYZvgxYbQvVqqhP46fiIs6RswQvwHTQI6eK
g24edm2S7xzU+IH8+/a2Xis/JKFNH1rCwCkD2ctaEkMdhJqATDyyPqvDUbXuDWPw9bwYnou/mMgy
auaY1xjeGKcQUP6kY5LTu60y0BfQ76NZ+RUmzWJK67rMwgxGvPDGCq20UnTKDU0P9RAhsMK1vS9H
x6+lNRjXtgmTu5DMHzsXkyPLmBn5YupRqz42y7sxfnLpyx9sDx7KnJkd3a9EwB0KPFlfJboe0dYf
nEDKibShaGjxjlMNAloca9G8giiFxDV8dmQ1wo4d86eWHcEudnsSG+vEH8loCgnfBqWkghdlEsVI
qFGakdKMD1QZnqkxvWNs2d8WcxU5ATsor+128bjgTfX47xfbkTWJ2mlqYwIl9rU3HyzjV4cSHOJ9
aPV9zoBIQv+12xI3Dg9ATxpqo3FMUdkkTIx1S1l6pWFFFU2CRn+Z2N13B7YFbII8qoBXs8h2vDRO
MzGS2FGboNPI4lffGmA6a+t09zxgbw3eksMCo+BbH7+LlbOMxXGqXLGiwdvrSmBIZrGxTKvhhXOS
6R5D1BbDt+qLhfBLdmcTUOy6DoQFXmOcwcTF7bfe+YZ5tFEJsSK7qfwfTiZLBWwoMA/5obMYOCTh
Egr7nHlkaMo+t6NsOjeUgCNC23mO5O7bWCULDOw4jqAn4zuxnoRXLEhUVZMdqYDSe1WQxz/u3mWw
U+LtjVwvmKAt/gEXuzzrJdWmkTmRqYHwDj0gJZZ4YwIIgmD1Vc/jPAvC+St1dTRAFOpEBYpxkFcM
0/DeCRiIyqMbDswhyiZFY2X3Hssnz/IiND1oy4DdSVkNNVqNf+UIElxUOeIJkao9dT9zGaf4ta01
PI4+4edYN9Aqb73+pTe2TmdrJBoL6jNvee9N7Xtn+ObI2GGv1XUtSNAks3GTwdYhKAVH+qMyhbKm
tVsz0XDcwEYJwv2rKN6kO8kQo9nNyfTKQEu/2uY5HnytVSUXx7VGIRYFGXhigFDjiiaoQ8G2lpp1
fAJ/YkmeEjO6W6EwPlJuoEzEfMSmW3k96aztu/iEyGA2HFMZEdnW98Or4g0o4GBdKaw7YpEqg8Yn
ZSxfrW56zLRKluOVyBCVFl1ynbgdIQP8vO6o7j1HprfXEgBNx3seVMk41XCL13rrFamnlGhbFnVo
Ho/0gOQS5dZ/FfpAlOByeK5sF2bJ0GmZICjiRnMWjvoUGIUaGP37znACYmhBfP9zD/LgjfAGZfwk
CtPpYlqzQadeFJcumu16e4kdvz596/GF+djekrdlTTCfxTfYjvTv0K3lXr1dixDuI2vOC0PLIEK3
9+jNXOsPt8fn/17cEt6ai5Ofoe+IeJ+SZWrjxcmUSF+moJrhd1ZHNz6O5L1H4rs9XMSJLmQJUZCJ
ZnkzzZDltq8IC3ulDC6wob6AsKCBPFqf68g7Cs4BcQbHqxWLRO6ndIhR5ivrBbcl4O21Biwn/AMR
ZaHG5oB2pR2J2scKDULQyS+8vR0bJwREnHBy/iOAf8DFCWmAqmgb0pJIS7ND3DuP1bC3il2j72y9
OxLD3d+Wt6HBK3nCCUEnozy3M0wot9QfSdYfaVIc5zz/eVvM1rqZAB1oyLRzzjvhoPRgFW5ogWmB
bBKMH7Ykdrs5vAe7hRwQkk1iBj0tTAqwQE2ipP2KFlOo5JUYri0B/7S4QKt7eFWCYo1Ua5ntliRq
BiCl9ky//5TjPasCs4po53Xoi5r93NutZ0VGsxu0IM93t9d/a5vxUuIBZxv3nxjnHCoAD+LaNqM8
Lt9nZv6sG/0hZt69WX/+JLsQIx7wpKnGHs9DcPvs1L9VWVUi1xLBVq2GFwIYlpWAwwcP3KgEDSSj
WbA4aRBbuKhkhJOb6wXGAFgrFxlSMdvXgaEqrdCHGkWJy3c18961qAzq0vRuNxrrhU4aQJQBIneV
tRzqrnfYmNmRNnRBW+3H3PmTjfcQ4eKZGY6kWtsTcGXQGpROUKxl2bGagb80nGVGZOt0gODxf0KE
O8pUi9wcBwhBF0i/dV8Kem8CjuvVhQDhVVmnpZvFMQT0c4FyitT/A0dhJUB4z6htheoNvkxgL9t5
7xzv/vcM5zxDE2ienkbUVrCzapWnZkIcIzKq5WGkSrjUkpf3hsquJAg7rZtDT+B8GRFRPs9tCPL2
+1UJxtWAlQI1oAYckaBKVV7rakftKCbTg+KQoJqYrw/725ZqQ5fQSgNlFPBA8UdM5OstBeeeSuyo
Tp5NNHS9/6YAdBNXELiV4Q+KAPTCbsk06KUdjekn94NyZ7tvHpNCVAVtHBE/B3pYvCeSSqvKsYce
IVxsfKPz99uLs2EAHQ1eBxqP4ml55X7EhlfkS60okf3NtoZAy+2gtuag8mR59euqWaDEdPTk5h39
TAC41PVmV5qTL4vVK5FKl1Adw7J8Utl7Oh2olgWOsVMREHcryfWxocKAXwKDCZJAx0JOYC100RtV
YdniRWP8mdlWaNb1MY/vfggCMXYhRLjKY0Nd0pgLKa0P1T6/GxsLfmIsHCCRCF6gZb1gC2dDVZIF
DL+Rk/XvzL55lyXoqzEU70AiK3kyb2gD4uAWAhk2osauy4/Sha+YNopn1UtOIo/tjN5Xfs7Ogcpg
mBvvAyAsABgCkMdBMbgwnwz9QBbaEy9aUJXveN9t+5XkD8anVJPB7jd2n58Z3uvbQgpQzMeoNu0a
3GB4HQzzocFjTWtQLNfKep9eGxjQLoPvHhgxdMjDQ3e9akaLxlImmbtTYrf+66g2d7uKiB9qNuLf
vJfcVWhsUixrqYaiO5XGj+Jg1X/fNgFbn2/piHxiEmhX9wZPv9j0voqdaSrd9uRNH90k0Kp/Ob5g
5Um9VEbTYvzYDZxz/ener7cdWHesO74fDzSu0hdfP3rLtEzEi8+z+tBY+/ZuPwEtWrD0iDFwuKsY
lvQKAtyUQ5vTcHTsIvQaGZPU9erzNneIPGOLEboV/WhFnwli6gU7AcfvJaFK7s6hrccXHOhOjW1i
WjkDMVD2rvBpySQCrg8ZVh60DYgJIoSOUPp6A9AbJUa3kq4+VV79V9fPgTfwigTz2+19vjZNuDW4
FUQiGXei+E5OUKuglkPentrxa2YawQykMQEqoWB3dvrAjft2P9kOaO884MwEI+g1TTJadYfjPByY
5zMZ1eP1jq/HF8wFbQeFGh3GN+Ld5Pj0x+2Fkg0vHIjJcnsnH9vupCDRbH2bLRnYc0MAYJEm0BTo
CYmmK8KG22NbM+Kq3akAI3rzoKH7+t0zgCHF4x4ahRMhBpCqcjDRhK7NT2nxpQvL4evdwzs4bcj3
olICOWth/Rfbne2irtNT7+5atJE43B5+4zyshhfWn8YK3KwKw+9y6xt7KPt/+fnC9ZkXrUHQHC49
6aCb+at2k/3932+h5zHowAFORIR7fZ7nWdOXRcnSU56E5nzQSDjpkiDndUgKyDgNCEuO4eVtH9ci
eq9w40VNUwDjTi6tgq5Jgi4FgbPrAGlU+qOsfHdDZYFOBZgbVkq9htqaQ5U3i5ukJ3VU/TJ5aIbT
7UW7FuCB0gbpabyHkAEVsaljS1ADq1goo81e0CWuu/slth6ei7+45GaapSi4w/BLOu2tafYrrfOp
aku2XjYL4WTgxLcVohfliflVultklMZc89fBlvUshJOxgKgRryUMn5uzb5mflHDuvwBRfLf5QKgW
aXw8yODyI+G6XiwADEGUQfPp1FS17+TUbyRX0cYy8UQiCkURdrwGM1U5mqz1+tSf7MDsX3I9uluX
UC6BPCtaduPZIj7sW2UxXHSBH08afa4KL0ji8v595i8WwEJUfOoVTgkpk2aeW28+UfoYHxLv7tAj
f7H8Hl6IrSTpFCfxgOF1+3NfnGTt864NLPww0HigEgTtuuERr/e3qWe0PbYr9QRWfuWxUrXCRzwN
3Ya6rpESmIp7jUyxDjwngLoWjCGAGmthZo7HXcGM5cS0h4+5dry91eKJeBsd7h264yE0CO9mPbqt
zeOS1mw5ucXsfgAjf/2qKXl7sJk6KOgxRlhwW+D1dDAVl/deRRIfvHvC2vWus6AahI6vyZfKDWMm
eW5fz2c9vHB3JMDnp2mD4Y3Z82n3RTdR1rxPZBkm2SyEZcvUpNFiC2IGM6jR7tgL/90qcfkX5hYP
jthrKcYvPeTa56c2l7wqRBWGZwl8MM4eoM6o0ROxCBrBE36YxuFVYyfN27kqDvnL3XO4FCGGW2Ij
UbIGMdRXTfcbFsjYaDe2gLfDQFEPmvohOSZsQeoZPcuMYnjt1YNbPnuyvO7W+ABLIDPC0QiAjq63
oFcarepoMrwijAo+utS/f3kAA3mrJDRwGjThXOsgbHKNrGlfeekiRcVx8fft9RejHNhi5I7wWMfF
bwLlJSxQR4eWWsBovFr1g0JQa+oT9wF3XaacbgvaWCnUKnK2O3izvBHTeqWAPs5xokn3Sm2fxDtN
4nrIhue/X5yFzHFn9LvF8GP+WRm/mfdSL7yt08XnCz5HNtOhHEeMr6pfteY1fb29OhsWCRgKBH4R
Zuc10oK3rNhW685Z2b+CHuYbq9u9Myq+0jt7NFeQ+B0bh3olSrj2CqMwkLEo+lfK9trwI8/Dqo8l
MmTTEdS2sobKtidMR0PX1nSn5KHHfIVKnjCif/62J78XTbQdaD9CG5Tj969TM/q0UnxwA/mL1QYp
/aWxh47KprV1WODo8Y1C6cRV/eBs1+3Sx036WscO+aa50+yAZT4zH5KczE9TyubHXEP7WslqXgG2
MVFOhgHk3z88d8JyKnUKkEftpK9Nk5kftGa2CW6T0gE9x4iGNY73a+ySfg/oOnlOx8WM/VLp5taf
XHvcK02PBoEkXUp0aGmLfWM5seSeeMMGXrrM+ED4qyoi5nAJ/4+069qRFNm2X4SEDeAVSFOmiy7a
VPe8hNpMAxGYCExgvv4u6hydqSRRopr7MppRadgZfpu11gZwfvVe+4UsC5aVPJGdkCcXjNQ8IJ1B
7kU1WIfJhBJs59mQTpRjf5YeSL+FYaRHdJD5DsCm/rcqZvTa0oT2oULIHrDC54CClvLv26dsY+tf
/Ezz8pIwwD2iEryXpJ2yp96u/tbQ6cNU7t1tMxt3EZpH4daGEhYav3krM4x1oz+ZuCXMZ9c4vLvR
FibbRaOahYgLhIy/diznvHPI2JhN0h01+tkXyft/PUqzACyBnHBdAc5Mo5R2K5ukUKFTRM4Qvv/7
qJjCo8CjibhnddWVg3J1qXib2PkDO/flv5j8t59fXW+UtU5ttfj85Hx2yhe5kxPYWNtF02WpCwAN
ccW7nMpc63JNb5PGijx2SN2dNOXO99eVINlqVZ5RfH/gkU2DYcef2DgBb3++uzqoVZeLeoBgTGK3
7V3Rowmj34XT7L47YDDgLaKTN1CHqL6/FtnevMZMNlNX606TVM55zp1gbpLcaUKf/by9l16zPKuL
B5UgYkNShICnuC46VRYlMjW6KsGvsUKv86zQqAgP/bowj5mW+6GA6NOhwM31kPlVE5FiVLiboIz7
G1D65pObjd8tOpV/5ilnMZpoDJ9rmeUnQ6VeLJk7HluGF0VPx9IMxsZy9y73jRVBNWPh1S9xLsrU
l3fSoJW2nnpVkah+uLOLyTzLIp+jhlrfbs/VliEQL1H+BYrHAhjt0pBd1qXr522RtKJSHyfhqwd0
H+PPsyH2SAobzz9WHWBKG7DTa3kHyxuLvBRalfDx3PO7VDyq/HkSO1HcxlFZkB1Ily2MC/QVvRwQ
svlo21m6VSLyR8M78j3q8NaEvf3+6iaR6AdJvBrfZ/LZ9D9I9uTxneO4N4TVw27JfgQFFiZ04zTF
pIluL/m1vwJKCsIGCDbAZXHWGBi/7M2sI9aY5HZg2t9RWdTNQ5r9nH/ftnM9jIX6AmQ5+FXWkl28
XIluzkvXgXBMUrNzfuDNzm2y8XkAt8BzB4LOQhFntRCtKXOvtds5Gfs/2bl5L2UAnS8WlwUPKYDY
2EurfTQqR3E99VXSogOC9VK9G5z5HwNQCwLOFPmZK39AQbSQOMWQDO1v0/1dvPtBBcweWTgEiPCV
kNK6nP1mmlGX0yYkS1Ia8hNU7XcMXB8EGFhcXqDCUDOwVrt0cHkKfKkcE4c7Qdoknv6Jlu/l8WKS
bIjXASoEHDne1RUEogBJi7kyd5IOjT1x/3U72dDrOwld/SA5g/QYxFJQELqcpbkvMpB/SpI4j63+
1RPFgfv1wTFebh+FK/zIMg4EcDgNmLLFw1nZoTbtMpm7SZMlxi/oOGv2sfmjpt/QAjqn9Y7nvXE0
YG0RGkJEfV1zH6oMScwJ1voMiqVJXf2LZcFgULdGIQ2P7DoBMae+V+tj1SWFQYIPvnyvgi+mC99H
1QNVHCBH1t6gQueRJsu6LgGwOTQP6MS0s3mXy+HSQ1iKaNhUngmaOyCyl+sBlSE3Bze5S0g2ADoZ
d3nc1g/eF+2r4PPh9uJvrMaFrdUeq0ot83sKW1qNZFYeavK9QNBluqAyAfiDv4SEawUbe9RsMrVz
lzj6U99aZ4+rYHQNyJjs9QXaGguS19DJAUx64TSu5q0pSoQwDTJbPzpySt3T+6cK4REuLh9EKiTK
Lz+fImDVUsaXDEHQuwfSvttPB2jnzfdXS1EbGUBclPVJNT9oLCzcHTjd1raCewvaDiKB68SiEBaa
TymuEmb/XU/f2+y3aH4W+l/l+Mcx9loOXUkvLssOeD3KzXBIoMWz3NBv/GlHacMM9cM+8Uc/qOyD
zs7t8wQ1yU5/IUXoF3dVcS9+ShmKKRxoxMpP4OoifgNl8/a6XTGR1z9ltS/q2vd7U7P6ZHIF2nw/
Ke2vKf+LaU+8WDo+OF0yZ7GZf75tduMJwgGGVAVgpHAr18KkkGS3mpJnuIa+tX8BjQDMwG0DW+sJ
7UDUN7BploLT5QyPQrc0G2J3iet2B5mfG7+5U3MTmva59PNj7X2/bW9zQM6CS4fww8JBubSnezIv
WsNvE+o4caPRaBTTF/Vu+Y1ltRBeIBsB2YTlFrw0M4yskqZA+AUlAU2ctD107/L/r29X8DjhmcHD
RLJj5RrYM+QJtJQ2id48thmJhulj7z0SEXeyO75/xgCS88lSS1sghpdDqYRN+9Q0Edhn0jrMdm0G
2TRINLZ096ROl8VejQqyhAspGakWOJwrUw51apKPQ58MUIz6VvGxPRjZS00HKzJluicKvjGHCyjM
RKELdX84DZcDIwBJuCVkvBJNAjOZQxX83jPP2QzJuHdHTJg7bIdXpgiew5UjnTE3s9W8JEzTQ9F1
ofKc4PYibbwa3mu5GWVIRB5r3llr0LzMJrdLaE3xMEVZs8d0WnbUem2AtsE+wIa+bkHus4KNtVYN
SZeWR+jeBS4bn3TFzmryY+7WH4glZaCn+s722xoZ8HvAjr0qFq5HVoAHkyrT6xPujufvGnmvRgVO
KkKoV41KE3TQNQjUGMbGnutRJfyPlh31PTTrxn2DSBxNzhFDAY2vry4CU08n9OaYVTJSK3D7b2h3
HKaT8f7lX0IoZD6BM184SZdbuRk7qiyB1GT+1fg5/3jv3gKqGFRcvALguV1BzBfmpidQ6kyU4g/w
6R6Qh9t51a9n6dLEyivp69ajLe57iEMO4Vx7Z/QF/4A+SjvIA3O53S838QKQRioGK42geY2m7OVo
T1bR5klB2xrNv0YFRXhqh+7cP7l+fWcb31LZRq2ZHryGpI+S8ulHmrPqp4c2C0efkyEYITtyor31
Ayoy0AOpKzvqKy89+oW9h7W6fhyhKYrVXPDQqFCt3Y/ULAZ7mtM8yVl5Su0m9IxTNU93yhvvCJx2
YBxvL/VGxQMWcccv6nNLGnG1kXolCx+CnSzhhW6EtsGD2nwMok74EdPFcHCLdAhMzbci5hHgjFLr
VyPtER4IV4ehy/sd9+D69C8SeGijjBgL4dB6Y2tMskkoPUuq9q4OBb+7Pd6Nz3vY15DzAOYSjtxq
uJU954aeFSKRw48CbNeftz9/va1xcb35/Mq5gfi9yFqBz/M8pMwPGRkisnfDXD+aKFChBA6SClko
qKsbBvtGUa9V9SfdjupKRFB4ixx27sydM3o9V5d2Vo+YPXJRaj3suM2nQaAZxO/bk7Xx/eVsAjAK
jWeEJ6tx+KQskDfj+afuFyEPCLVuf35jmnB5IZj2ANy9Zur2zB10hZI7cmXed6JPR/ZRy5oTXq13
e5hgEiAJAd4/diyav1zexank3pSXPU1a7WPVH9P5SNi7TwUkspBSBrwJEAKQXC9NmLXljwJx3Kd0
PIif9R5MZ2MlLj6/uo3typa16ePzmnzxfopuJ3eyEcrgklm071xAbJfDd/nz51airAkmZcLYl6lA
KVc/SP5Q03tv+JB1VlAY+qFrfvpkrwR/7fFBYADuy6s6LLmSTMhmc5ily3niQIJ6FuMLxHW7IBu8
JuCd9VxZbXR7020EkEsyHul49BvcCCBNU4gS7dhZgvaZwdQ+zIKHmX9WmRPZ40vvHW3tA3rCRZZ5
X0BkvjK++T7khJ0Ixe18Cs3y2+0fdL20C88FndKR8QFBc1234SWUaGaqONqYH9v0nO6lra5vvMvv
ry4JCQ1WX+c9Tzr5zNsqaHsZ8F3t5b1RrDaQ4I7PoUvBkzR3DkL+MHabG+yMw16FiWM5kdSZWp5M
XtjUd6N5cvfgrpuDgIbiEoQiDFkf4tRC/qhsJp6o38w7+sZOImZzBG8+vzrELcJfv4CIWIIslQJm
GiqQewpVVzr20NpdIBmQZ8SWgqeyWofBIUVKNJsn+XQ/+CLonGOpHvFP1z5XJY94Fbr9sz1/G+me
vuXGUYYe0EKWhh+HjNMy/DeZmcoxR6fxBE9M/9Hhx3wuQxfBmx6D67MTgWyaWrzqJUGB6trKlG0q
lCdtiYUSUUqjngeUnjkNhHp3DdrCvf6PoZW70JuOrGwBQ7bx7IkP7d37zz5ZPIVFThx5rfWeHhol
za54Pfs9Pw47G25zmoiF5QDRDSmJ5e9vVqQZOlDCnYYnmhWiL7v2ZP1Ap8Zqr/Pk1r5GNgplFwNF
F1TYLs2Q3JaisPF4TGPk+pGpAghW3J6ozZH8Y+Kqil4bpakIYUlaHbDatfns5aGih2I3qL52SrDi
byytHnJGJzpkxGeJbwQdOxbqOKEp7Xs73i7H9K2V1VXQiFZ6lfJYAhHjYQjqvVL65iiQuEGKA5BP
310tCde9QdNJxhM6hxZy4mNQlXdOvePAbS48QHpI/AK0D4LR5cJDW7wG4sHBqqDXOEm/uuMdFP9u
r/zWnQy5wkXUH6AqmLq0gXintyZHVAlaqhn5Ue0hh7dm6u33V2OoGlBEZ6Otktn/4kAAOEcZIQVf
g/tacHskr2m5VagLLVWkrpEph0rmerpEWdLc9dI6YUXWBu5gfy8yD/1zzFAXYHD09ZkAucet7FSJ
LuikHbQWO7TuewmG2HwgpqKrN64cZHnXCd68sLlHGErtJj007tHb84U3tgUcYSiwIE0Nnu1a6IXz
sZfSKcvELMSToPQX97u7cszfHf0AuoF0IXJrC4Zj7dWbZQtUOWthJvv1w9nD02zsu4uvL39/c3fm
c9OApdqUSWZ+5G6yR4nY+/xqW1sjwFMNEvmJP7/4B1J8ub3XtpYAKgFwA+BRQp579esH9HdLp65l
idPD1fisOZ/fy+JdNtFbC6sBzKCxma1cLNiH0j4ML7cHsHEsLz6/OpZcWXneSeBLfXlux0OnPhCH
RU1Ndg7lRj4HvCCkMlHnABp7nd9uutlzeMtYQrpHNmZ3lSaiAY3Oc3TNKhNQ7v+NPbRDWXAoFhjK
qye5VejnMVo5S2SZBRA2vnf5izl+1MiBijtz2MsebW0znHR0RbMXUe318NjES2ecM8Bl2ZEGgLzc
XqWtbQYcxNLBCtCjqwcgNXRVjqrAy1+KqPIe2up5Nj/dtrG1E/CALbmvxblYA2rbVthNBumURLhd
KNClmarPAImHnGvRbUvXo1k0P4FVWHjpC6b08sgru/ERxuA5M3lzMqsvvWmgicif20auV+TSyGoD
TKTp0LYZngxQ4WFhfbbrvczz3jBWAR8dqdbaIywUakBOKPb9kNRiJ9+xZ2TlYJC2rUiVwuezmnMm
7ub6Qd+TON80AZAQhBpedV5XnpgxpTMkebAcrnacZyMYIDfim++OvrEcb4yYl2s+pr5A3QtGBvaS
Z78bupPf3h4E4qLlCCKJtpqnmdmO1EfMk2bysCklBFMAiOj2/L2NBM4yjv/ZWRMAEKf0aMUAt7X7
xvrA5lElT2N39I6DG7YvaEdt7jEANuA9lyZX6+OYas6hw8CSvGoDNmUg/dyp8lFDVhUYido4FhDn
5t27r4NLq6sFs8Zh7oYRVtWitRiJ6ewWgf1+yAeSeCA6QwAT3SSvWpdNTeemXa1hOoc0GOmTkf16
/zWA1qU+gssFQr0u4Wp2U/dZrhUIzbLAoB9ptnOZbd0zqDzhkQFiBcjQ1erMdECCncky0cQ99bXI
q/rT7SEsN9WlO2vjjoSTZECOCLfzysLoTuaMBu5F0ndRYRehxx5Fdz+zPPTz9w9mKXMhT4xQHMWt
VZxclmCSEDGkSWrUByt7cGeyM5iN6bqwsBqMn85T0WmwUD811kG4x9tztXrEUDECiRO1RjwvIIZc
Qe58v2pn1tA5HpsyDwfhHNyqfPQF+9WXez1ZVlfOla1lqG88V7+uLIv6yLtoYo49qz2pZkzIezt1
/NcMwWiWxDoIeZdmNJE2Vs7JHKPnmglYexcWo1cFshl+vHvuEMmi5gTULuBx632Gmp4xT3TSYst8
nMULb56s7kfL9g7MOnW2DMgDRRnKY5DIQ1Cxev4t2XHZD50W67WJaHMMZqDi/PmhcurALpuQKaOK
mmZ0HjONtmfU5fqDp7S9jPjKI/3Pz0BQg+o6IGFXMo3aONV2UZZaPPcGiveHtD6onAYa/YSCXiDk
zs7c2C2IoYBNX+AdHtQ7LpeRO0TTDROjzot75t2b9Eu/J5y5Y2Ldq9mXueYAsaLFQn/S+DeTnFr7
fVmC/07a/0axhpoWfdk7djNocVEcB7C79nKbe0NYvTqQvMCZbTBLitfo89wHflcE5l7z9a2lRyNI
NJlCfQK5tNWRsvW61ErNo3Fn/cq8IjT8j0N3Z2gPPrSFvfSdCJXXSYOSKTJReIfgYa9c0YplppX6
Jo2H+XuOdJds9tr/vUIj37wRVyZWvuikKdGbDCbQWwVgqNL6yofqfmBOFmuFKM/tBBQf7+qmCdCV
4KPppzwY++mHNTqRJqAITa2kziHSNXv9O/3L//420HLAnwe6c50GaSwm7JRSGhfzQ+0+zmMJbbO9
AGzj4geWBcw3pGBRffTWx6uBckY76V48pfF895k+WM1OGgTYcxzR9SS/sbF+HVVW53YLqmZsjp4R
T8XEw0rpUygGPw1azyyCchS/AK3yj8qzhm81kfWhHS33DilVEUEw47vB+j7MWfq7BfYyMlpDB8+n
JqEjfRap0lGQOm6te5OV4ix1s79LK6WFAH02WdCZrjqBB1YjYsYJR4crvQ88vSeBXaTZnZOD9iot
JGqnUqGqB6LguSuEBJ4wB8Xayf9yFTEOY6+qCNpOJEItMiiINURt72mRvRA20lAaQU31ZCAk8CZV
QyZ8zAIx+2GpF80TZ6kWTGkNNGRT4YAqNAK0cpsE3DTaQBiWCMp+bB4HZpSP5uAOZ33M9RPzSY3u
Pn4Z1r2vfQDf7JusXPTOrr2x/NaimZ2Ojj9FHRWpMXVBOzXaSc6iOyiLOYeOZ+IjGgNbZyt33Jcy
zayTD7mtaOrz7n5oaH5f1aT4YPRad695yLzrZQ5pAldv4yxzjdBQIg2n3mGnXHO/QgDFuqeDi9Zd
plvd23PLztx3mlNf6uLgZ7J9AkvLiForJ8e6hMLBlPs0zKlThFJWmM+SdFGl4SGmSJ8cGmJVx8Gp
9GPnamM0e+UcjWM6PNZdZt/nFhFh2hv8PJpUHEbem3dzRvQA7Vr9u7IYzWjy7SycxDhGY9M7QQaH
71FMTY8F6odH6qHtxmgP5KTPev/Z0zQRIKlI48Zl9DiARxa3kGELIPqQB4UQMsBKGpGta6iwOvTJ
ol1xaClvggbCrqGR6fqX237Dyj9dzjeILEu344WwAf/h8mUriC/bHJiheMydMKNexOl0gmbpo6IQ
wCq4sfdybzwSMIgzjmQIHtJ1QtIwuhS4so7ELPeCQps/25r+AQ0s/twe16YZwGOQcrcJDufqldDF
xIAGpCQ2bQlmvGF+602rO9WmI87/whLINKiEmtC7c1av3qBL3taTSeKWdYFLraM/ucdB7s3b5h0J
9wO0Dbx+VxAwgLRy1aENWAyObOhmPA0Ho4wMNX5lvflye0hbT+yC/AMEANiiK2nO3HMEHMqUxj4E
FAPc2A92wT9oJhqTVl594hOPjGIP5LZ5QaPIjylc9B7WHqwo8p6roqOx+Zcngupwe0h7X1+tUmP5
c63V+Dqpi9BkLHL6nSroxkla+Isgzy1QjSvIF1CUhT87I42NsriHTskJ8h5R5TuIWuEbaznZ2Xdb
I4IOFLhPkBn2UcC8PLmeO7BZVT0WaS7/7tExumH5vxgSUktQLkB59LqF0KQRs1fWQOMK/X06W390
a+Bnjd/S6Q6Z5u+80RtH1oNiEKpYcO1QE1l5WiOtKCtrw4+h1BZpc/fEHZQW5z1lyj0zK2+LsUEV
k5r9eHbj3ITMxAD9kr0M9tZmeDuWlUfTldbg9ROMGGVcD3elCKzxUQyRucdb2TqqbwyteQGiZ/Oo
PBiCTP3gPg91Qso0qDMLOKE/rbMDgdqZu/WtOpNOa/IWwGlL+V8sjZ06Mj1QvJm3D+umGaBdgVpA
3QHKCJdbu00LuEvoahRPc1izj6UVadpOLLR1naKX4dJLAPimKzW1bOiF7c0mRgISJLiEgajvvZqF
ppHcHsuy0mu/EwRCFy1/AXVG8Hg5FupIVQk39WPNfOyGPzncOSu/b+jBz+Fy6geO9hv/P4vL0N+k
NkwqWU8zWPRbeRRIarvieXT+6v0uGOpzZqJ2Y4w7Nje34ZtRrs4uGeAyNxNsSrsMeQXpsvIrgfxQ
L8pjW8hwgKTp7VFuLuDSmHtpAgLk5WqPoDgAHnyW0RiO3mzwKHWyYKDfWf7rX9hBpRZSKsAtoiB1
OZuT6lJear4fmy2JxtkJpPgLMlpH2u3gULbu8+X1wG4E1tNcM9wMTXHN0tGZTzR6YHqHvN9TSVvn
v1+DOR9PE+D2CLSu9iKK7oXVqJHEjW3FlbRPpUc+y2HEMjlJy6YDQDhFULWZDGSenXxm/b49mRsH
G5jwRUyNgJEBndLLydT4kDpGXpLYmNw2KFVaQ0yCDZEntT1u5cYNDFMgCi49U+HXrnYk563e10i9
xUR7mcdzimaXNSfn3PzZm/POXtwaloVWhwsECubW9xUKmK2ovYzEft/GrQ5sj2Wl9lHZWXq6PYH/
YUit7hOsIIBr8MyQUl7fJ5bfcz13BpDAPFo/T5rbh+ZIjSBPm7DxnhylQjEmmirCTDYHSfKDRqBu
EWiN+LvUVf2SA3qAdgRdY5wrv7UCgBAaFjaG/Sx5OjzA2xuPeil4VBRtH6bFIOYATlsXOnbtRPhV
f0/cGD60RqM+paoeIz5l1d0ge3GXZwUJWr8hJ2Kn/mMmKZKCjoIchuPTLMi1Sj5BR9b6aNKsD6u0
nEKSuxxpu9k5UbPLYlqjQ8k0dOnBFFkDJ61Wh7ScVZhCKywpG0ru0CCHBI1uq0jUWRoQp67C2e7n
DykbflYlfoEHssf9AFBc2OKtSlDzoecBOPB7C0m+EI0+5mBIG/8kpG596FTrPeZSfU4HfTyNNR6b
1GHeg1c12QkM+XqRYh4f0oJ38ErTwXxh6Xm2j2wI9NqQDw6yMygceX11yC1NITj13HvBDQacCkJ+
pqN5ORQz9Hhy7em5RB/wz0Zamw9t6ugHTQMnk5lcD7J+tO6ESBmgZxQj4o0132eVxDKItriXA+bK
5b7/mTcdsj8T1BSLiooj+vICrKiEcYd/mwNZkjS0qrmNCgv1M95aaYBoDjoFXisDN7VIwDo5hcru
zKhw4ci7dO5DRDboWVezLjJmqf70o6udKpqTULdy777MhPNBSce+l00xPJGRZ2EqLfdRNk0RUptp
Z64G4yvU/yBUaVojpOeUZ3ypiobuXJIb74wP7QPwSgDUQ3+Q1Ws6OJ6wy5Y4MQXfrSq+aP3fahQR
5TwQw08B5O7OeVsxb17j47cGV4+plTm2pkGTNVZN3JTfR+tnRZ/y7OxYANfVQavPoZp2aHdb18lb
m6urC/5U6vVQx4/L+ZyqqHEC552SuK/DWuTZ4WeD53HF88xZD7Eoh7rwSrpIIUKmYuem2hoEaFfo
vwFQ2rJal1c9T01rHsnoxsr6bVDr4M5lMJF+b302Xk3oM0BaDcUVAFTWG2I0ezx3oAbFvHK0I1Wi
PkNJNYMWXv1z7Hv7waeW9VLY4DJMxDdDZ9CbqGhYdQQPVKCTvds+s7Lz3u8oL7IRSykGePWr/iPO
wM1ipJhfxwtqXYUS1/QuB3lzil3QJ5E6RVV7DSkFnLyoRr6MXbp/QFZO0ayKsIPF6/xfPHAgOwNX
Ak2Spaf05WJqfaGxFLCcOJV/FBrOd5G/p7W2tZBvTaxcAyGKzhp9mIDehlcE+biH+l423NXDiTos
4gkADHG+LscwMNoXOSmcWC/q72QA5pPWgDDSXP/qNC28cpZGty8Pe+u2gg7q0noeiQGQai5Npkgm
82yevTj1mIyyYR6OYKq96H0BNGPu/m6nuoyoWboHTw6Qo5JoZddVgCao3Kyh2GenT6R3ygBlDhbO
eZ0f06nVP+AxJih6meNBTdw/liXX7zSPgacpG2TpGamRw/TRpDAvjbta2CxAupI8pKQlJz8Hl3fE
q/Q1nzNxIJrWH+30rJedMwcp0rwgBdb4b8RCyIvy8bljY3mHbOqIrORoH/Cq6Eelu3NkZ56GZ0Dh
MW5HtNlsrL3Ld2f61nANMprWVFDDi93BidhAXwbAGYCmSAPAhk/NhL4+Vf5OzM5/bkYIZSzN39Cg
aK3uU1s1AZzBhlE0tZ9E/ZVI8jllvrtzpLb2Oxj2/7Oziiv8VJdjNTtePCBen4A9sec9UstGiITG
v/+YWG0/0y+8vEIWNG7FVxNdzB3cDfanDP7Y7X2+eQ/9Y+eVvfom4HS7Ka3sBkNJ5deeGPBOvtTq
420brz70+vi+Gcw6dJC2MRVwPr1YQMPdyaG2TjSIVLWQNcl/c/SpwmhlwKR95lb+gTE9cOouAih6
xwPZHizeBYAV0MBv7X9rbTUhEmy9WGlFqAkjLFkbAUh82BnvluPhgDu7IBIBUVmDEp0xq3ihDV6s
cxrRSt4XtRMowz6DCfy9cezfHZvO9TzcuXO+kxvZGiK8AngHSP8iq73aN51eWUoUxbKeoaaHNvZm
cnt02xYWHgzUBRb9o8uL0WzquURfFS8m1ZM+lJhDEGV3BJy2Dhh8DzDL4YQsbdIubei00xWcWzdu
aJCpY5fuzNKac/x6U7w1sDrBjuaLxusmZBHlE9O+l14PCsHZcR91/uTRQ48c3OCfh14FvfOhFx9G
3gX9Hvt0DTC7+hWrxZKlpuXjjGHq5ZM+soBlXqjZB17/IL0XVtnfBj2p7M/t9duZ2zXNjI9mg/BP
d2O3rOOhIF/bYq9n1/bAQP9YoExgZ6yDakB/bWVCgiJmI48l5MrBmuKhXYvYaeg3Jy9+IO7+1DX0
FzO937fH97rF17fNUjpC14slt74+5Zmr09YxavjHvSX1sHMLNHObaXvn9XZ/JlLkIfHS6kuRTzRu
MwSt/dxVB6J3SCHStIJ4ivarhSZkCDyKivKUZmdDmeARzOMQFZNbHoRv/pimhqCQ7PuH3icsyKSu
f1XEAZ6FacWRT94Y0AoA+GAwy70b5pX/dT3GRXYTrcTtK9UStMYCaClz3djkuCj7PwRaoo9qIObZ
NYVxrFnJw74mWSjnGr5713hHUZo1gu3Jx37WymcXKatTmfXqeZCUoII5u9p3nYPcyNpea8NpkX1D
CYGeU7hHuEiIfj+CL3AykG4I0X1JCwFokPeI0u1Hv4TSNwNv7yOlfX0QmrQepYNKakEm+dXf63bx
+mCshw++M5RxIRCBst3q4KRd5/C+aJEmrZCQkP7PZjK+zejfUXZ14nYcBUr6rHtdDHfr2dAaoNKs
J9+Y08AsZuRBrG+lzu+gOaACacvHzPuTqXwMNGvvJGwdNiidoV0r2meA/bi6yAjpeuY4yIZr01G3
P07e8+3N/spzWM8EwGOoJSFQQjnJWt2UwhCdmWEmqhJ5oHAAVNS+Q5KA259sK5Lf9foorKDLQ0Dj
5z1W9dbo3hpf/v7GecAFOjXC6vyY1bP86cuuOErmvbO1wn9uSSSLEWEggrmSrR9Z184NnLg4n4GN
dPoDsc63Z3HzSXtjYTWOvLOryTEQ8el9HpW8jbSyCNxqBym9NVuL5CQ2LhSarpAyTpZpUAUy3dgT
8rNZ1vfo87tjYvvi/cfGOtgTg2E2Ve+4cQ1loaInyAiT+W9PdBAI5yq2DXYYR+2+UtVhzvLvt6dx
y2d9M8B1Jw+7s/2S4aKMR6iSp9Y3lzzXSE9W6U6OZc+OebntZgmwpFFgkNILVRa43VMtI3Ov3+9W
zLmAEJD/QBwIfumlFbfNtEKTlRf3X+sZICJU7mVgOVW01w9ge1/8Y2gZ7ptTxIRDVD+UXjzbobUI
uR9uL8ve91d3UNaQVuUdvv+tn+oFRLSTx9n6Pkhwi/IYchlXmlbUm12D8NqDWD3tg9LvnjqN/wvP
HSyFpZcftCeuEBSGPWZWynFCK/TcLpP0W1ftuLWbozAAJ4cqKcrl6xSDJrI0I8pyAQUxA1KrMtCU
uSdotWkE1ZtXSXQoIa4SJcAVtXCYDBhR1Xm2uqNPovcvNlRbl84FQGJfy3RAVMws0XooFml9tNof
NPV2lnvrXCw++YI9WtIjq7dXlzoaNtaZH6f62Td/IhY5MH5vN/OZpzvX2da9/MbU62335mRkk6Vx
1PBQS04/GFDjbvugsz79iwlDDRJSVstLc+Wq+nrtVTX3Y1efPqKg/HHq3J1HenPVoX+BbCbQ3Vfo
GL8lU2o4yoszHcnNJph3m1XsWVjdiJzNbtGkCDhFiT6Xwb+AUEO/BJVH6G4BSbrGeGZzP/CSIheG
ZNWo/m7ysylPt5dhc1dB2hasNEjtXyFwqDAGg5QUJqTOQl74eDeGQo+MstbDpukhhmHyvV5Xm/sL
oiSoaKIYd9UxSDldWlnQi4/5pALlPNTqYfR2wq2tRNhbH2n1jJS2VwNLCQfNyeygn93A6D/687kq
ngxGAj/b2c6bHsAiUOHidCIGWkc/AwIrCYoCwnNqSvj7APwuF1GUOVATaXhjBF7Rtg+VP7cnw5Te
HTzh5vP7F/Ptb1i9aEjVtl6uei92OgXA1pzBy/bxVJuB5OZz4cidS29rHSF6ha1pINlyRQJV0P1F
QxEkPWzZHiomg5zSqEmnnZtve25RvQXuEuRWZBkvX+oOrVtMRWFnTKsnaLWAcNrUD51vFcH/kfZl
zXHqXLS/iCqBGMQr0IPtju1023HsF8p2HGYhhECgX38XOfdWpdtd7sp3H87JQyqoNW/tvYaR5vdD
G7y27fSiUi92++bCoJ7b44u2yv9r/GSPEwWXijYsACI07Fspy6uwbC4EVucYIijtQz8ZuEFgIk8B
nlXnWrySgX/nkfuQt4lJr/X03TF3VYu6a7NyBr1KnTC2/Wyj7Eu6rOfiOjzYIY6J1BUgpifDGzLV
I7GK1gGjXlPT/A5CuTZemjR1dykleS5F93dbJ6NZ+dAMascQcApIQ0XUhpSuM/1yuHlQqswhkNCi
ojusg4lsjEJU9vUGOTeXcAwE++VPX0/jAEBfUuWUln+XTzf9I1UX7s1Lnz/pHElhLVrm+DwUZKK1
h/99/fM/7zcHZRHoUqPqhkrZaW0ElQpk9CeNV4b4xZWOp2brWR9ft/G5D2gDzz0w+3AlfEoBytlD
eg7A+bsqKr0rSPN+/fnPa+348ycJQH922qwK8XmY0j1zR91mXbuzAPHrfHH1dVNne4LnK+bb+QOS
PD41SmocKMnO/p0BigvKGFH16+sGPt+d6As8TxAdAy2DB+ZxAxZUqTzuDoDLQLExx2FrXiY8+kdx
Q9mlo/ZsZ/5q62TcutYU5ZgBAu7wbAHpJ94lvZLPF+Zxb07iy7yXasp99Kbsv+dBwqFd2yNnhbqw
P3xczNWf6w+S9KCwIIUCStLJmWPqQOXBVPp3Y2lDejPcGP3w9ezAcwXjf5yjAbEfQh64Hv4TSz2e
n8xCLlC5c3bvt6QL4MxF+bZxxJAo3NZ9PHmDd5VRZlaNo+WDDsY8KQHhvhI9OHojmJv3k9V5V6Sr
m3vORb7OWOU+lUU5HVqu5g1OMA1dN8vbI5qptqOd1ltBfeiMGvAnOtJDV6IAlyNKkUtbVcTuVhUK
P4ee95jDNIe06JSnu05146YN6nFbc6dOmA/5fNrnbMX7oFzTsdKRIVV+XdUVzJGDaaiuy2B8ltL/
HaD1m96uyb3yZbVunCpcqdYFCcEHoEjW5Qh14ErsrME1awhzuTcDiO9jlHYjklNjO9/Vk5/deU1f
xQbgyriDZdXay8u3CYJoUdDmdpwJOiRul1q34cz1rgqLaoUc/giETgWZVA0pSlPoNvEhrXugpVtH
XU3auJ2GNHKKPF+FaUnXM/Kj+3TImzgfq+BHavntOi1Vs81gHrnuul7fiK70Y0BznasucH8KVHMA
n2JuNLcm+47k8hhbGSBVdg8QKJN2c2N15C3TsL/jvYUS3WA+oEv29SI6t8Wh67hguSG4iXP3eAkF
ChpUrraz+3T0oPpa3YDkCe6P+8jmfsPt8cIFcu6ABwICVxRAA0hYnWQVVdDbnra97D7I83Vj8XXa
Zzd1cAl5erYZ0M/BAQVy8hMTNFNQcCLGz+7dyR6gEZXvMPl3evh3xAyyExCKAucVPUK183j0RtjV
0aAFEa5l7bvrqSZSdnohdjp3kEC8Ca3AUA2b/WSGpHIaMoS9defMqG3SMpL1hRzISQt4my6eKZB4
h7gRXmL+csz89RqG8y6M44OCQ7DncVH4zC8cVGe/70HmBHHRgr48GaVikoVdMojCQH8AmX87av+H
Diz0Y1zoIW7CU80uJ2tq4Iwhm1RFffqzbf+taIjxgcM2yNrwCFt4zqczYAiw2mwi3d7hsBfpI8KH
5OtdeHI1/dfCYi6CPDtUn05xqRzLVNkADu69Ic5J1IY3pQ209I6XV7q4gEL6PBvoDUPJBJEwJv40
GKZjoUVLFKz5bJDSbjpziZR0rgGAaQAJWkpl+PN4OcEtau5z43X7HEhCaNJHeX+hCyeH1p/hgoA0
KrjAIAJEc7KgBmVxQxrT7ZM+vA2BThliP7oIXz/bj0WKC5nHAJiPk+ingedLn0EJcu82JElBmOyb
C4fvpRZOYp6J1S4tJ7RQDzzWBUn0pezHSTT630iBDo/TFhsDeLjjuQhhqVW1IYEmdHXdtKsi2/bD
tdKrr5fvmX6AFxawP5JiiwvPcSvAH/nCYJvveyXWNou4l67/vQUkBRGIhsA94OY4biHIy3wKM9bt
afHI2/t/VpMEFgO60zDSWLTJwcg4/ryVtsaui6LZz+n9hATRvx9Q+D6KaAEskkHVOwUkopSlgrBO
6z1cnZLUQ2hibb8eoDMTDZkHGzyzBVuGLO1xD2yvMP6sFkkRdw0HVF9eh0AJXyILnGkFPx9vDejf
4Y9wuXf/uilS3wYCRI98D7E9+fFRhe+XDo+zLThoYElHwO3s5C7yB9F2REyYCXot2GtePLTNQq29
MFxnDtwlHeAjfmbgTdKTfQF8ZDB5Clee5VVwuwVlXrtJB2+7CcaxU9T1P7+enjM75Ki9k4GrgXof
QcXj+zGfV76rVoRcOEtOQp5lpyM3B54nXmwgAXgnPRoJAstqgjRh2q0ZcPUuQ25s8++9AOcPdSsA
aEK8Oo+nn3ZD7TIxtHvnRetYPv4PX0eSDUWdxfzsTw7pr8WVwW6J89Ru98P84jgfpvwfRoguZSSb
AsKHuO3419t1EAw1c6CHeaAqCuVNUX//ugfn5mA5aJFVQMAEDcfjFmrYJk+92yGQKl0QDiDnA5Kn
KS9lSc7tkb+aoSfT0FUoLUrI6+7bZuXye6s8uHZkx1/35dyKBUwZE+0gxQBA+HFfAPuF0bGq+L4L
P5rDUP4PG2IRCAbXDicKbtnjz8t6DEzHCJZriHhH16u6rC/M92lW9c+WAC4ZGVVs80W1/LgN4nQW
60ub7xmxkB3feixNMvFRluWqsWZIpZNICxKJ6R/hon8a9qAQihMGnrCfgEKszrnsjdfshfmg4aPd
/XDm319Pz3Ij/fX0/9PEIhAKOwlwjD5lpkH8HrIGZG8wO5E1belLkFUb4/FfrHOiMFMXVsO5lb3s
S2TOoOyFMP54KF1V9m3fp81+hDQEFaAud/aKXrJMOtsK6ljw6oBD2ac0eFvmYOF2aKUbdyzYjFPi
XOKKnNs7kIWHVv9CD/wkFDNlAK0HYF/uh+bGS9Wq6Jqo17e9vuQrf2aCUMtE1dfG+gtBRDgeMe24
HDXOOd+rZvo5cjtBoAl8tgVL83GFFOfTP68HWCvaAPxDjxOR90lzgMhQJDTgABw23wnWW/koHIj0
4z+SPnzd1JmTYbGrg3IxXo3L4XDcs2rCu92MHkKN4MmPxn/WFURgAYYvXPEwOyi+nAT36WxSqTAt
+/oBDizDJSLsmTX2J9GBAxS+XJ82DnchQUW6tt0vXKc0gWbLbK++HqBTSuWyOVEgX4w/kMv+zD/J
WoPJl4jrS/8tC+JmKjdMgQILwCnZZCGSHuWq5bepcynvcWZ1HzW8/P1fV6j0g94ENBX7ydLfFAxa
gonu2ia9ouml++G0pPN/Ownpq6U29pnNQtq87iCRLPbUVnEGX2Pnmzt+K8VzM0CWl7364QMtwMLy
VTxc2sVnwjfoQgKdBorPwts4WSM1DTJb+kzsBSDP8iakO2QOV8G8STuQOi8xOU+xcP91Fc8CLPgA
VazTJJns4FCSTRrvNHMfwLlIAIJJZqjAVA3U4T/8bOt2UJueIwe5UNHdh3TVhs8XFtWZA2WBl4Oj
C6dvEEtPwpdCwOzDRR53PxrrzoaNXWT8OknzYu1k9IE2znro6c/Oar8zsKoaoCdGqwc3JL1v5iUx
xXkClm0RSdq+fv3TPv0yvPEX5u4yG/Szn2jWsDE32FQHPd35NIxmey3lys035F+Ft/40gGsPCE0c
EUCAnJw9dBJ6QNFeHGjTxBuRXVIrO9cVPNIYKgWoPn3yHvNna3ZypvB9G1L5czLB7b1/77vXvH37
etA+naLLUMFKGIAgRAp4GR5v1boqQW0CQ+Lgx2ZaNZfcts58HpWBBawPaCPySssx+NdJMBW0q4XM
+0Ph1Yk1dbEt2YWs26dNiCctUseYeRx3MGI4eXJ63JltI/3x4NHfFT8U04bIjbZgRunDXvTC/Xam
P1B2Q38Qzvko3y0T91d/nMHSkvqtPHC5tci1ff/Ps7EITEEnc0GjAOR9/Pm+qdLRrXN5kPR3tqL8
QrR27tdDbwgaJuDlIVt8ci4bzX1W+Y48hE7yri6FTZe+fjI2Ymj8ISioPHTNa+zTC9nPTxcmci5/
//aTSB1+ptkIhU55eCnnvfWihx//PvTIseFMAzxn0Y49HnoUGesRD87uUPNnxft4sN311y18XqiI
W5EaxtMY84s89HELrSeMZReY3Dz8Nk0I/v2ddn/R4GY2WwtVoK9bW+byKDJHrId7H+RLvMSRSjrZ
FhbslTWIcvIAM4zIblTc8LUXPKbWBR2ez7OOdrylahO4i9zPSTvELsJ2zAZ5sItVW6wuOaBc+vzy
939tuImQuuc1Pj/0u0KA07D9epg+n7T4+RA5xtSiPAqh4OPvCzcsQaTH94liydRmYHM0sW03MWEg
ulP28HVzn1cxSjQAkiKFj0Y/qdXXYQ9dYtAsDroDUkp/ZMEPX1/QKjozZOBHOXjAgD6BotNJl7TJ
oKLQoHiqA514rUwuSXCdbQBPCgwZvg8n3uMxy9K+zv1i0FjIUZ9/y62nrwfpzPcX7tJ/j6/PrnUY
um5mpPIOat2j0mibS8zsM3sDuQlAnhHXg8N2Wv4zTVVDoi/3DmH14pWHollTsm6vvu7FmanG3sNG
R2YBwqynweHgpTNCqMI99HtKp0T1zSq/ZNxzbqT+buMkOzKqQGG1oY2icJJC/+jopdrAmUMLoqxQ
z1lKcove1vFcu+0wNIWNFkSeNPQWF8u65h9kvlp4XGT89zHDm3GRi3ehVvLJK4bACrHmYJQfmCHb
iqDgHVnqok4JwlX86pPDEXpoqEbgMscCOH3cdXKAvHbq00MxBj+cfODfjM75dircMoNOngPLX9Xd
Db7TgDEV0I10Zr+90hBDhSyghSqJnfqTHUN+EiLtXlMDW6DeHBioRcyqHagqWplcqdwr342dF495
nVpN5KbU5REHIwykRU3ffXfi91PT0auu4hBaDMOpTEppiZUeuLWBVMm0z6cBgilz6L8uFj5dNNTQ
0le2sCNCst+iy9dDUBZRUYxl1HUWOGjUlvGYBQtFe7KvIN35VlpVvhYALkQVV8jRuffc4KSmdt59
VChM7yY55zecKaRqpVO85DyXA/yoZwcrVuFkrKEXY2TjmbjLvRcJOjaKaUHxU3bKh0BK1h5spn/U
ugegLjDVUxMGbTIU9rj26pCCmMWnGKANsy1qqIkwaFauRGrh0lPVY1WG2a6fLbKig/VmZhe+gaMy
DmgPGWt+WzNUQgd/LFZuJfxbMduPqSbVoxTC2tpCOjHzhqCGFIzxgQH1k5yuhqi0u6ehUuFPjbpf
v2JNSTa2GF6rbnyyQz5FNkQRb1iIwY94SLJYKjE9l6INJLAYnumitGkeQbDGAwvGrOnVTGkfN3As
uw8K7baARUDMJeGcsu/u4GjUUQC4SLtmceazJWAFtJ3fCzJ+wO6iX3eif+GwRoSGael4UyQz0QRR
PbIfWtQ/pp49OcYA/zPNDfmuggqLrLTruLLmLCGGM/y7MYPMrh9OrYwHy+K/fDZ7UZ2lWTz2Kd8X
yDVt3VA+zEX+4tnT92zRBk40jFeKnnwoW8sobf0JsltGq6Rng9d+660WumyS/4YjbpCuO2VDCxZC
Cg9+MXZDnIqgyhNbQWMvykbWs5hNc3HQzvyT+4rjZoFxNFI7el/J4sXugu9zqUQfWSX/qW3xPuWQ
7uiq3AXNUMAky8s09FiKICpEzta98OVVaA0+XRWF4KtaAMSQENiu3igwd7pI0O7R9TMqIlKk4wrW
YcWmLcFwA6pZJCBkiN+imsRVVTWP9TxlEWkrdwV9gKeht+gPnzvt1Tz3vzpf9WPki4xfi3q24kFB
biyjJkisgPZs2xTG/hWKhbAtZ6d8IgrGsl0HhehGD0AEiapFXFMUkJDFOxe1rR+ymIjaWF0wD9dz
Xg3uXUpg6mt6CY0bT0HgIKVVPAF8mQR18dsvO54EfTmoVcu8OvIg0Fqv2TQaLCDPgQg12ZUzhdgO
3GS67qqfGzcKBs+O/VJ3YBd1c9LXrbsLbICfSAbJWSTEVELm6ruTA/uo3OmtaGi38esGypupC7HU
lnp63ffSc+N+Zr+osfpmpyv5rWpl841rnEJYEPLRaZrdXFrf66AV1saMAjS73iVAi6fFQzrVzzYr
cex0DoGecxPCVPpasqLceaME0H8AgdSGgCncz8YK744IOR/3TlACwYgqrPQjJ02mr5RnZVvtieww
58FsJdKGFPTUetAAsjK6YSbNrjrV8GJVQjIq3WBx3lWSbFQK6QHY1/4MiJ4j3IMy8bWv4z4QbUxz
makordLytmsy904CdpXocRy71ezpmzmDQ+ZYkC0dyHWRYwHWECket3ya2LuDW3MNSBh5T+V6qNej
TKsVgW1c1EOC4m4qXSeNgPvKIq4Iu5WgnBRJ1XryCUoS8wOqp29DaZObRo33vMascN7MPzuvzXG0
FH0ew7bB7ldG13CISR1/l3msXtcemV4HkII3dGTNI7GmR8NLKDeP4oo5nbdzIJq8Yx1WB7YwxJm9
Ecgu1wWo0iJFgjRvCukRPi/qMPPOqlKL3wAFN05R3Zg34ZHS2tgQnk8PoWpmLF81AyI2ZvMrmGtO
Ummwe6GhPEd17voJKqsw2fa7bp4j6GuQuPbbMNLaDaHHVL+PHdVxvUh1ZTyYwyvpVUJ9hMqkYdR4
uRdlfl+yjWs11E5Up3W1hmREGimH4Dpy4Oltqel7Zwqg8qC1T4f5uZ1rlvjNWETCMc1NZuSu1zl8
0uA/BH/a+i1kyFvlIr9TgXGSfoSPg+fBYI1onKueHmGn5grrGdfG79mFWGGs2nZImDNLHhlQk+2I
D0QIaDiPHKpBKjUqWsxpnNjU9VRt5hmWDd6YgyEGXCTUAwyT1i2ZOyGigCFzR1UKrWTSbcvAwr+x
riubc6iX4fcRCu9NXWu6aS3qrIrcYXExsPIbnSCjXA/1RsD/FopUU9IbR61xWw+Hsjfk3pEZjyFm
h50KionhK+7Z9VrMIKx6BfQTalfOUFoBtgBSV+EcebWBRls+lTvHrbJNDfeniEGdccbwxbhjRcxQ
y7v3Z6hqLtlJbEuqIZ6hxwEDn+rnrobNHrHLeyB50hW3SvWMk08/19U8JziU22vowfV7JpoWB0Pg
dnEa6OrWqWfzEyppLf1mDbZ+GRp3cYWQNC643cY5IGXAQjbvNiSu1n7huRHY1E48Qn46FtZQXfk9
RiEMhl8uVXsCzS1HuB2gMRY7MAFoIhtyX8bFBDgARXUlmqXdXkFm5FoMoweRpxyi4B4pYjcNnd2c
g3Oe+bAoxzG8RE2sXVWFDB5wg3W3mlbDtVcZnCAO9sfgtEEZN3h2bXTlDpBrq/RNGEJajOUTILUV
USbijHff/NR2n+lYPimH5T+0KtvIm1h3U2fgwkF6l6x5j7BJBB12zESq4J6ZLhQra5xolJWU/+oV
CRL8Vjty+75uEGZ1S8J19mLfydspqsZOelu4evex5Y+VuhtdeM+0MqURLo4nGTrfldsUO8+IEJXZ
LjTVxnbNKGPTyh2Ud/aVryusZLuGfpx8zpi6F2XXbi2Q0GOnyjcI1pg3JYARr8s83ch+GK8qWMYm
tjX5V/XMVVwSq4MO3eiM66JlkBK3zQLhwn1N56aPHW6La4j33GaGZqvUzeVqsuwR/6JPwuxV9kET
j2Ftr1LI6BA1aijb0KQQooymkJkN7tvfdLbftNBrO8j4FQA+MVh5G7dkSZd6vzLKCdw3UgVTAJhR
B4DnRkHZIEVX5FFYanTEFypGfg0DTus2hktkBpW0/EPKsl5PoupR0emfaNUVce34z2b2iutKeXea
OnkSMPG7aTm7LTMyQKlIkF3B0uHBsDTFEcjb756ly0cOB6BVk5J5mwlfh6vZrUn5LRtAoLGaMLsh
GPx1zWb/hgW6he+pHDwV0dZCBAYQM1uFeoZaKMMd5/GhRQxnCQ9lOl7+FDMuwIh0ND+4RE1zbBUd
fZ2ylD8HRfsaWOOrzvw0bgyMIpuxfM6Zfkjndtp3UgF4k+Oo2ZFewf62rvyaxJD+nWTMcDP9mphh
m4mV4ytiCJkgj+NFjVugSlMq2a3yzOpWXlpDEbNyypvQyeWd02hy3wNEuwa838NU+JCjgCoWJA4E
VCAeKyWAd0ydvg52aghaJ8rc0ZgkCyxnbTnkd5qr8a6GZZr0/WaF8xdHJCm6rc39tAYQCWiq0Wqy
16LnCoGq9CVGpw/zTYszCmrfdfDiWuAK4e0Q4NSw8knvuNt0zoPVCBfKroK5fO0jwI3rMS3XVQ31
wKrIH1Aw/NVWCPVar4xBfp8TkGzxqAjN7zAc1YZmHg6gAL++wvSvmopVUEyjDEYyDrjeZW6+z9je
B+UbhPFtp14Kx1MPlmvddXIEBiyE6RzuQEg69h1sDtu6gWIAz+0H1NyZ2tgzcOYpsLljZt04c8Pz
OpKjFQ6IUFGqUEPXIW40fA0JRohYDZb/PGKCntM69LJvnkKSOQA8b0uKqXWvxGjfohI7OtdypFBn
dAeyrUuPDqucSWR8shnVGSkz9xbilywp8/rdKT3EtHxWt3ZYaGib6vx6zAA/AkenGR7dtOqvkIXR
KEJ7iyI098NIMZAhr123ADhF1FX+BHA5g5ZijXEAbGld499f1aNN2xV0Cl99z1Qk9kbEwe7E7kGW
F1EvcxgO9KaIq6x8IPZcxKXkh4aoxxYlg2s3FCbxMtygc8j6OM0biEUT6DlOqIs+wTru3ogc0RkZ
gtgfwPsM8za/snGJbApbsA0Q5A42M2VJLyS/JuFI5B6eWU7E3LTj3zKdd80tLLT2yicvAEn3wy7N
lMu+p4TIGqtvqAGfr98bb3ggtH50cKxivbrjU0488QiSny0iy5nNk3CH6Ran7o41mZ8AXVdh1Yfs
ZSzMk8veeM5xMQqLQOjDs15KXkJ+CXCNKiqCzsnXRaCbfRpkw5Of4de7bRu8jWZg0eDS72kOn4h5
Fj/acihiXmJfNKz/6EeWYZe1T66ekAwweBLmU9dC5MzyNp1f87ino7cappA8IBh+zJlbPBEnD14p
ZBKujWd3uFV7GJ9Bia+9TVtnGuK2xkMWmmL+qgb+YDc4dU7W0PRI92DwhjwxcJ0TkPcc9rDuq/Su
qEpuH2ofb7s8hPDYoNMPe5w/KjXcjF3ZJr3fvM6BOdi5jWdWG1BD1gja3mjK3Si0B6JXYgwQj3Vm
wEXoM0CEWMA7xBt0wu5qVYsJN61xrkIFvRkJvwJ4EJM3PAbe3HAo45bjgPQa8ub0sNVxcBSB/IvB
QGmrQZF5yjFmXap+GEBs4pnZKXZQPf7uXGNFEDiAeYYMDIgMMs92io/DtaAQtYkqLXapyay40BDy
vpJpB92PKvOfJiERKRbz/VT7QYIXPl58uihxsIQPkqRPliisKPBqd2OKWkC/l9Zbo1kOwRhQ901R
dN99zUc85YXtRE1ayheIsMAz2CDoxjM1jeH/EO6aIstioksWVaaGWaU29WsVCv4T6tV83IJPIe9K
YLEjB1fPGOvAPZi0ZI8d8PPbQMsCQjs5qXYzDolHUWXgQ4++VMDzEShWIHakzwJgwCvjTHpI0tYK
ujVvG38zDt0aVsnkCe9inTTAcN2OJVyq+qbtww1C7de6VcO8HaEVEOFBBfxjtpwUQObD0Ih0cc9C
sxET+4mhTyMEKHi7MQStsyEPbe3qbVUgCRCM29y21yEk9a6JDHRc1mkx3CpVSWjdtINZDV7hXBc9
kzHq2DJxtfqBfCnd+pbzDCeTKZra8BGaMhBvrbzIz71dWpKDTqHraqrsHZrDz4jRAohw0PBKSzwK
Q8AApqDSB5HlSq2kJHUsiYZIq0UITzqaFolkeOKoOX0LoMsTe1bdxNStt03tbJ3O37bWDBcvBM5Q
i/XNqoOiVejXWyp/MrpV8BiyZ+8DRhBy3XfCvqF5Dswm8rAfHhIgrzlIJknASTYkfg0p6bnmd3h/
/nD6rILS+YgYXPQQFgyDPqqGvt65GnnVuSPPs1WIm6YJgibRqXgNuaLXdj32K5kb/zYFceV7lYow
KQfXS0hQPjTKvJdZ622qgnGD545T70aU+x5LM7Sv8ChlD2M4/RCdIvD3kSkSb3UxJhW2RVwpO7zq
aqtJSm+E1WSKe+W90Nx7xn0MjXRTlu8Eyp43NTA/34rM75JJT2NEcMbcGCacO2U3LlI2jUWi0U0J
9rX1M3T0vQsPzo3krl5BTLfYaScr8X4mbVQM/DfLrQ/ptTgXWHkIqhrRGELnhBXkLU15GNUpYFCp
KYKrzGt8/3ryPfbDNUh7lVQzOx4DR0Zkwrt2zCRjsZfZ6s6VpYlM5gnEAqGVI5eKvNdgj2JL+1I8
FjxDe3nwNIbOmIw1s/daU/EBdXHIU6Q4PU2EKOWnwJWwURQv3fWE9+B36Ts4tHxfiPeeVk6k+24v
beWsjY+fEYPfqkFfcvgDr/zpGjctynlzWE+7sS6C9TSKtxk42yZ2h3JGvk2mT12GH8oq2awyCe+I
JhiydWn4B5SO8ZgPSlzdMm0mpAzDF2QEyjhTTf9kgFCD28AoZryOfIpctcEbDG8HtvKdriDIt6aw
W0lnHZOhdNcokP+Ye1l8hEiB3s9j+jTgStqOgLPGKdP2GMvJoiuT+k82cng1TuXYV76yMUjV+yBB
yprDsq8j4Y5lkWhhzfuK9tVHsCAcilTjNAwz+qLAOLuxDOt+pcMy/8S9x4/v4QKUzirukDFLnHAY
V8A4dQ9piNetPYZ7Z8zhNuDCggk8bOxK3uiohuVPPOH0WZeynZDnFE67boJO7e2+N2vHqG+jr+k9
cHlQBtVOsTw4rAqqnumitGwKvI2p0OW26C0g3IBwBqBBIFl1bag/bVzSzPdtYbFvri6sZG48vlmO
jb2SOjQJlEBhwxNaIzIOBkjJjOoA743K9ePOptWF8uyZes3ingdBQ2jWQinjBAkhhGunmZ7pIRif
TLAa6ba95Il9ruwAnDdgKlAFBjbrpFxTBQxxRlNRVOYSiHAjf/V1yenc94FJ+YP4AuPsFN8P7Tl4
z/ecHhpr1XvxRQL7me8vpWTgRcB9CFFfPC4GQcs1Das+ZAflveFAxUr8+vefmYK/v38K7/T7QCP3
hu/XAtzJdOvyqwxJuK8budCJU6dBpOdnlnM0Yhc7XCrW5t8/D2RFCCgSIGkoMB2PkYOcj5qg/IhC
y/VHxi4UyD7/eMg1AZsOwAtzUSE9WaRsDqlFi4FCW/DGumLNhWr458Lo8edPqn14zLlOn+PzROxC
uMuZKz1vAgiY/+sYHTfjHI8R0pUofFiQuuHm3UwPxdv/3+dPIAmO6EWGojE9CLVFsptemOGzg4Qy
JV1wOgvb7/jX+2PD/UJ4+PVkzapoFpH70Yb/RrcEwswDGgHoU5QpbdAQlq3yF+4BejF5JUrUwJsJ
dyR0rXj3P0yCG8BWACIqQG6zpZt/tVCUPW+KMvQOi4hC4a6glvnv0/B3Ayc4BB+ieaXo0cBAx0iz
JCWX4ODndgN4AQGYDmB2o63jLlhgVyPz5LiHH8ilRX56iapx7vuLyCeIBwty/7T4DQPmqqBi8A8a
FyLi90BbFyZhGYPjQjTgAUCfAGUMYgC0DY57MFQuCqmuCg6jvjVZEjZXeiP3If/3HXHUzFLl/2uu
raasMsiPBAeBOkKS1fHXM31mRziAQnog/ADJDMTG8ee7FsmPPG8DhMvet2pKvGbjomYskZL5uqHP
FwSEW4CIXNQmQHA5xfop36ZjI0K8NFxT7GaPH1Cm8O6QQP5HC59l//0RmwATFgogn+BTWY6qtVMx
crDtjwnO73rC2xBlaCR2L/TpzOABdwa8dLBgtAEGPx48jZIBeuzPBzU7ISqmWo43AB04L5UukJPM
WfrPIEOkNxYhRrgAOECJnewalNtmoOAU1Lb7VT+u1CXxlz/En5NFDcyqA4wteNYLwOa4R5IGeLTA
xPpgh0jZZRb8LZuiZkAny/6bgYPEFDWNgEMg6j0ZUKG2vsJbC9afBp4lxmbVFcqQxd4GviDK8Jr+
P5yd127kSLZFv4gAvXkl08tlSiqVeSG6jOg9g+7r72L1xb1KKqGEGjNoYDAzGYpg2HP2XmdLyMm6
5+463mrZKEvb0TTFg0Km9l4bfoxUAO1ac5coRrtJ5aBf5zWep0guIar5Rtw8yJMFV96QpZ8NRSMf
45ir58fz8sI3xJyLjQgMKtrsJZTKscZQNqdae7LZS530eVQRgUxbgnoft/Ne7T67gGmKtB93AObN
+dAOCc4yEenaU2dErtYfhRRgsfs5NoSryIEHw60QWzXb8yok6nxls3rvZEK7xiSl+oaJnUTRF1NV
m8NQuS37TwqlQQ0XRAoD/KvUvzhRAW/cA3JQfrL0IguRqYpKBzsODVOG97zHvjAL2xpK/ykMgq0v
SZvTx0P6fo+3saBjk4BpANlgedBaowwj2i+j56ro73MlO2jKpxWS5y0sDtoia51GNWhBkGltKXl0
RQB9sQdozGatmcloLb4KBcDDTGhJ9DzX5wGJdu2zX/x9E58SM47SFEsLniNKIaci4avzxLeyLcjh
//AJ3jSw2JAaf9DLsaKBkvjks6xe2WDf//08WEglzYTiuZ7s4udlSpNqBbGyJ3yKSfljuIYBuPj7
8Fos5IQ8HZf0jUQJpLbofekps25yZdtfA1K+P/QQpv5ddtz3MTcsvq8qtTbyPCN5tqd97jzH5ia/
VtXnQhfOmljcD/KhMmSEMcmzIa3wamXXQJeXfn821GLa4077bpEFtlSBcLKTZ13eZ4ci+PQKcKAb
6RgZLCxh7w6crg/TPpuk+Dn/FSJ0vlYE/dJfzy2cayYgRSTCi9FJqkzNqtFJnjXK+Klu8fWz0392
/P//zy92OLWrzdbq+Pksv7HFXX2tmsc8P86P47PfX5bh1MkpJp3O7yvCKy3ECqpLsJ5kuhfZ6ZUH
5IW5SuQEHTjaStzfSzU4oCkzTJ0sf7bMLwXVBYZhq1zzQb0/bCHcvGlj/lxvLrNVBnwx53r2LK1L
SlN3a2UOZK4//VHOGlkctLaZw0nwaaTQKrzTN9Mnadmca/RC5WjDTQXVY7mrVpXhD02c58+ylWzq
Ujr4qdj+hz68aWKx8fWNb+a+n+bPL814N8SfPtacWfDPLY8SWu/vrUna1WAiQ+spS3626LHUK3ed
C6tOB7/HODFQ4HgXnzktkAUNhW8+DfIq2qOW+fTgnP384gMnEtZclP/mE2D8TRo9Fcn4+XOHGtUG
B4PNvYX7/fk8TdXInLqpZ4BqRI+UeDT6Ky3Mf+NiZaMj4lwDz0U4cfk+jf1Gwe9mW099vUH3ZiYU
Gdt8PEwXFhs4I97YhP3+rurzThTofNSCdOcTVE1Pj+8L6aakmmPaX7lbXvjaPB7x8oJDhBCzvMSU
PBAizRb2UxCXN/4hu3pLurALnjWw2MRDNQypyjTYT8lr3axCZ2NEnpXiTL2y6JaXZKwXSEMs+FJQ
Q3j8LI1EnaL7TUmRwufW4j6mojhQD5J4sXAxCLGfnHGF/ov0RHhl6/1rKHgzG2ZPCW9IHgfz2/W9
3TdvI00J/EF7HgeEJmiSEp2qWarxxZlGbRvlpHhrv3iJWqP/42eq+NMXpnOTl73/mjlmdsh9+QWZ
BgF+FZGfBNaR3G6HQk2TeFq0VQPOY0xD+zFsq8BzhBo+2E3TZ27ktKijD53mYTjpqyCDZfBFsik0
kpcNtYQpZ4kkotwqQkMzihZx36BcoRpjMqBdz5wkvUV9Gj72jvGMiVRefWoK/zsuGgFTHJWwb5b3
v0B1uiy0Ou05Mm6+bYv8Nvn2cQOLuftvA1RvwAhqXbh+gBtuqZUktGeZ+nMo7+tOvdKFay2o56uw
yVqYSiFd0MV3aev/hw6oGo9JbL2Y9kmCnP98mBNGKxqFn9elbRSHuyv3M22xi8wjhH0Pj6aOZ1J+
5zLV+og4ml1pz0GeGWuLkpj3gaWUX5S2CI4yANeDZEz6q1P48b9KSNSmxh3pafJaXW81G0sT6ATV
xHzMmqLdEjJQX82+v/PHNNvJam8TnJHiVRVL5R7ys7KNDUnaTS11LoJODteT3ZSbrkVi1eE/QHAX
Dt4Y4ZDzSP03bpkI+XdVMRuFj8FiGgftBp3ScAU7eOEzzpWr2KgJJzJVlmdOjKU0NAf9WVNfnX8C
7eXjebg4DuZR5gPKio55Cljq8jgoW992MtvXnokpujoihGE4IBL/uBFl3igX28xszsHpA8qLTNmi
E9lktUPiBPqzNVqrIt36zTdn2xG90X8gzUMVrhWr5M8sfjdX2fjbVE6m9aMjUC5dozguAQf/dhja
FGQLixvh8uWlOo2fjmOhP6uiuKurdN3r4ZGCtgi+jBs5nO41H90T+AatUNZqUVxZlRdm9Qyv+7/m
F6sSnZEQcUTzXYO4ksq3+VEqbwJ9unI2vusnoefZWQnCn0DkjCU6X59TIxzDZ/XeEyt8kECfmCWb
eV8mGy2t4nUfU4TKjr4N0lppkqOsR1c6qs4pjbff3JmLhc70EEKGRCqXG0TSa7zRia09qIKUbyEc
xVMlGf1gUT5nlZzewdgp9mGc6HM4T90zd1p0m1h0EiLahrwTdhp4Qee8Tm1MvcQsKJEPDgAa6q7f
oXu/dvf6u6kv/2LdJqDD19FstPHnQybXXTKYkRY+NK1krKNBqR6jehhXXQxzuyN+eD+WSr5q6tyi
LJlJdkLrN5R1Xstl9zvKRXJlCJdzhfoCLJV57HgaUVpisWq0WE7rNEujUx+o+b7sk/bOUiLDSwUq
5Skyr+WPLrZHbocWCcLqyxisIzciq4MiPoXhCrdYbZ409Ova/uPNYLmh/e3Vm1YWKyBWy3EqBK0o
eGim1nWuGRyXW9qygcVnrLt0aPKIBmof84P1Reke6279cSfeLy++DQ+MGeHBpkmy53yucPKFNa6w
4BT1400SFfe6pG0tCYFvKcTDoKkbBUi7H/lHS8GDkNtfPv4DLnWSZCK4IW5v7GSLTratHaE6koNT
GopVEGnbxnooxyuXlEsT4m0j86d882q2cAFqSqYEJ3Wk0EhEQbeRtJ90krrn/9Ab1AEONwlW3rIk
mDB6B72sE54QvP4Mo+K3aeKGcror59DyGJpnBrsK6ClIriTRFoOm5ENfRLkWnmKAia4IO5CSKOoi
5alMe5JQ2mulXNsHL7WpG8TdYWVwXXIWbfJ5CsvEMH5yzJ+OsYuj5yyiMozjVk7j9lZyZWJemhc6
7ttZlKJxBMz//ZtP1hT404K+Ck89ytr6Oa5fuJZ8/LEuLWB9DkJwltrY0Rdv1ETpK4J/dnDCCGUr
T3n8uVwTs9myeAAzXA50Ht53513IlXAaHSSsxwpjrTIf1J+LEvxtgMiuiogJUQqai/MG0jwXUO11
55j1a3ljXdsbLowPOCuSjeD6eMUb84x48wkUu7RGJaDuX9rd33bGf/jjoZYg6CAYpJLCPv/1QdZy
RS4s5yiFRAe+9tmVNXJhzdtgieZaSbbC1X4xX2NTirUx7INTg78m/qWZnurgPv2cVGH+BGetLHaW
wBmivA86tq803+Ke+Meqk8/Fmv63CWAWhF9JxcuLc6YDSp6FiCVP5jhuEYne1JgiP14Jl8fq/5tY
jFUWAI2dBpoI1IMmrWxMlPm2vZbNurCkZ/4tsgvIYgCElPMv7mhdWXXgZY5pbbijBiVzXz193JEL
U5ZsB7svjwFWhLlYcortt1MNwuZIYQG93qFA/Pj3LwzUXNqDTwHk+r0EKZMjOxlbmRVX/JGlHq33
oexUD4rhx+28HypmFcREBRQOA2Uvlt6Q2kaAd845Tr8oeJm+iO7Tq48GDHuuUDIT5P7WIH2ztvFk
5rUR2PYxD26jfWV+es7OIaBZX4MqlIDMYkIpUkPOL1XtIw/K8c6Ir1y93g0PXBfSWX9zzuS0llfy
wZBsP40qlao8N/oftb9RPllXjyJrvCV5ctgzYndGJZzP1VqiGqo0NvoRgNNKbxBkT59TCP1tATgl
/2Y6zUDU8xbwx9lhHQMk4JneZfvsWonD968AvjDLTENuRn73XZEVowu6JvfL6RimYpWRH43DLa9X
V4oOOba9xL6Pxqde/h4Y69rf+dWVKfD+Zjm3D1WUGDkXFZC15x3sQAnUmP2mo2I86rW6CqmcNA03
ExYLYmIPdb3iRRRcmRnvNgDmHekR0i8EU7nWLhrtFYkoK1C/o4nXVLpJ2isbzIWZx68i92FSX1Cx
ijSW9EyU41GG+ybu9OYghZ+9NtAFDkXe9AoXyHcpTz/vHc3X5eGYqr8VLcLZ+OfjzWUppJinHi0Y
ROfnlU/m9vzLqAHS8KDqByZ37UbU+MFcyQOmbx+k6Qib47sRm2tjwKXaBLuP2744fjOukOrNJmqR
xawnxV7IRVQOR004L92Yf0tG80mrr4U9L00DlUsXMH9e7xwF5z3MRhSEkPfHo1DVbt0XYbFLKW1y
5TSYf+Xsnc04MrVRBjAVEDYvxjFyMqnpYmk82hq2n5a9SP4jx6NnyJlXjY8fj9zFLr1pbHG0mQEW
lrykXkzYYCHIKGUrX+nOu+j9PC9Qmvw9esjbLPsDno71LBlMbufJTrEvmelWVN9LpXdrNfSyMXCz
ZiM3V+7hF4eRywe8aSblu9Bdh5M2IbQ3HkPRxK7Zmc8DcpTELDzfENsmla/sTBdHkuiIgqCAHNVS
OZnIldGXwhmPFv61JMxuJ635L00AhwJiaFHgann1LyddCcxSG499U77KtX+wMnv78Xx4dxWZP9ab
JhZTnNtHHKS1Oh6T9h8lV9wsfxjy1A2NK7Pi4mi9aWdxFZEj4BaFTzs5gA2H+upwtT/uyaUWCLDx
BOCdoXKjPl+sIZthjGWLFlrNGwI9cwdLXIPaz2HCxVolSzHLJNhXYT4uNh5AB/BFqMF0rBtM21w/
iZhWA07ePHaaxs3DsMKtWqQ3Tiy0Yxom/ZXvRVr43Sez5ucCT0GkLFwhl+LDrlRHDeP+dJSmNto0
fjLCcsisAJ+HUmO8SmqsMKxsMAH3U5JXKxnjj5tWme0lJBmAjYrOG8pmcFvTn/AvQkywA3xLUw4m
AG9RFrpp2VS7DjGZm2q5eAqEhplGpPUuylR7HfSNfq+PvXLSBqGtWjg8d8VgUxVKCV60sum/Zro2
/E6MzNkZQSS9JKP+mzRYuK4yTTuZYZKtm6HSVxZ3C08xenYEO/9ZCgXDjCZPZbYShcgjFwibv5uc
MttIGNH3VTSYu0CvO7cV5rRqzT67caJxXFeyUXyxGrAzehXraxHW0gP5UHmlqXBU+m7EiRKW5Z2Y
Csp3ESTeNKmwDn6H/w30SgliAcwLIDsZzh+eTquaVYhdi7Vb9SXFCxPTfrTrTJx6uY4eHB3Ppq4H
r4UtY6Qz6pTiVEbrgb02PV+WIjdICtKWmHXvMg2mTomzfzUAlFlV2OTWom7/iTXc2rqRKVj2RmXF
SV64RZj5t1ZgyveZmsuPTabfBgQcS8yEYz5gKPazdeQkpguVPNibQTvi3EvuiHsrm8C0CLbF9m/D
yKZVFNcRQA4L+pHplHCQnGot+lhaO6JJviE5KG4HI5cJlZE1dnVzsJTbNooeZyQ1GJPBP8Wx81Mr
kn7np7qU3suYq6h3rIsQ1En43RlrznVAut+UKbJ7MCJ6ICjCOn0fa0qZerliZw+SLfUrsO5UAB6m
Rl/1LNsfkR3I39W2bdZwQKXYk0bL+qKOav7TtzLlGad0cStnTMRKdf7Uct5+nTTwHYzKE3NiXPtZ
+yeTBukJbs10a0py+rPotEjdt2CkZrt1ba50I7JdpqFa7Ah8vobdZD72DY62KHDwhNpjAG7G7Dwo
TeaWuGH4mMuxXboO5tQXR2qan1EZdZ4shQT6arX/x2+AcZNFk1Y+waQAP1sIXGZIrTut6p8saQhv
6qib8geM1MEWp/TE4FBlt6c9tzCDaTXBoD1EZauvlZazPZwnyWgA+Rr68Yi9v9uNSfQr0cb4Rx7Y
4iHUptLNGZEvMQkNc+/jut/g7DOfRp8P4ELKCE4WPJB7ScmD57Qqf6hWmX1tSvV74pu8jHuwxp0+
mbh3oQfjB/42SYOx4UsNDwyw81UbW9VDUaas8Bu3K3TBxQahlr0qEvk7bjHDgNXUINaKROnxEuMf
NanqIG2dFx2nvauILF/JgdasrUFufgSszNJzrCy406tW0FE7dVsbz+r404p/dpz9wB0og/onSI0J
722SrJQ+E3zpkv+hgVvdpIzcVsnixrN7p1tNpl+sjNaJNy3gCS/H4+jxeFY2WldXe0qd6qskCK0v
jR7Lhy4C5ZUGYwCmQNO9kYnn9pOP1S8YZK8ER+di9E0OPhsaPQaSwU7YYEqIIMbriVZ9bTpd+olb
kKp4OubAzCopTRul0o0ZRv12Su3MyzB/QuTqZC8yYsh2jUAuWkV682Sl8M1UP7K3lLAqvFpYw2vH
lfSm5un8UxRRuoe7YeAxLuB0qAk40REf1Y6NR/YKI+xXqdwpL/BRmsIbi7a5hc2V/DQkbjxuxCPe
0+J6mpF23UGLK2Nb9pK17lOl+6qKRLTeYJfKSuoAPgRjb+/UvNW9dAjVr2TvbDdO6uRZzdpoW0ck
GDuzC286lBenwRcl27iEERhfnBfjab8XSWxsoPQ1j/hUx1OcNmIlWrudJ+S4CWF63HRSax4kxXZ2
rZCmNXSQ5BsQh2wXj6OC3xEyVZvKgFmjojiYDR5KP2kxIIaKnd60ma7fwjKKV5LcniA15V7sO6dA
UvwV7q/fqMYgIPV54+pp+pXMQuYWgYTkHQT5qgPksZElaDWSk0/3Sd/iGrWBySRVxcEAj+GuqeAt
8BrvXDUdUA21MPNq3c/XQMCoeBA2RnxwYPW4iQ4EoItbsYnaRNxNKhZxin3Xaw2V37pK29HTR6lY
hcao74JAVjZ+HjjrgWS/VwWK+MHpm67HMI7W08AL3JJKzJ6RFK8pOMiDvNDNfQ3d2RtMHV2HlCZA
DhTnzqyUBNJ6E64bR39NHXN6qu2gfizjMts2Gs1ydTGo/gLSzAmS4SVvU2tV9TB4ADjL97BGYEyJ
WN4njt9uS6kp16ElhoPTRv06zTpzU2MPBlUgG/s6kQdPqhNzr6MWeRKZ6D2pUaBuyEG1skrmTpNY
6toKO3M1ZeT2pREZiNeXyAEGrQlWQQs6DxSNfpuOtrTD1CHtDN+CRxBCDnAKymllPZvGKCX1AcSe
sgbYljw2sRNsNYzkj3WRlvusnsSXqh60lTLa+qmGPrHmIEuhm3ftP8lcvnOwx8p1FGT3sdH2QIgc
8Sry8FddqvkxxuXrqk6Qrw2Atm5SOvk+VX1tBSqwuiln6II2OtEOBzC+WTMC1Djo0a/YFPGqqzHs
qxG7sa/CkcRE/rswtMZFYBS7qsJ0G5JCuWHp+h7hanUzk/u2Fu50d2ztaYeSgcXm28Eq/nu9zKrJ
1aZU37e51N3zhDT1AxnIsXfDGDaL1phPSRyUhwEcARAImblrTiFlCopijRbcPJSB1m2qzLBcu1Oz
O7y8gWc2JUi9wshQFHHLCi1S79oAqM0P8u9JLk+ur086hJAZNYglbdPbuoBimdrumJsNAHtR4qWj
3Go5gDjJK/OXPXW/amuwvncddQN8I5K8WKjytu4Kyg+aqOrGqPR3bV3qN/EYBhANw2gLGqp4SSbJ
91RDtNskzTUvawDpVEEUr2SkQBtDLuptjnbktuMCycB3hTsIaBs1JZPXyApOIggdw1UsFfwQ4JFt
5BcIoQoToNU4Hzpx29WreIZTEk7SHwcdBJ6eSHLtKQ4mfr2jxmfSNBZonJZ11zTRLsdYeZwgLeyK
RjT32YROQqpb877quBkEbdSwV2XhXZ0X4Qq9lLSJFanfFj1Z6xFhi+Vm4ItWBNPKTZy0frsSwhJP
oxr8SY3CSzXjoZqBR4oI+68m9clHr5ik+odmjc1RqUTyWy/b5JtDPcq1EWOv7uXwV6IkcIGknr/W
nzRgHY7mNR1XWpXqKLvC6JwNwDp5jUAwdKuusVbGZA/rVkSD52fg9btSxyovma07Vb2+gyrSrlNJ
YdIRMMBXXnwfC0dh43CyB1uf4pWWh+jD9Ak7t1na7kD0bh3ohbQeIGvGHvdy2Tjo+Th1m7qntELe
Db6rh8HXYNKpW922NWSJMjTWOvntY6jH3a2Bcic9xE48c9wMJExk18Uq1mvtYNROc+8E1u++Tnq3
LJjvOqSxDVhV7qV9YO98p+fkyTgJo7Qw12PctXukOwLPnxJurKDIv2sq2CRyaO2z1UrpoWmK6WhK
QWS6STM1xU0dTIZMXtivvBhbPDduVBkPzcCeEKrT4AnicZwqKDXSMYECmRrJsUHLR2XCHM6SX6ab
kEj+bT509he4X37pxbzOD8MQJLHb+nIPplTxoz9pl4ujLlnZUxpYyU1bdRQtiruAu5qdDF4bmqVX
cdPbcl+QNk49sjMYEW75CQ7PpCr9Li2qcFc4fbPSE+tHyzS488uyvaPedfYyVGZ824VAJ5JsDlSO
XfQljMW4wc8M0HWyNVerKvnZVsvoqAYS7CAjCh/NsBLbrBulNZCg6rlLK8I/E+QYp0zmew+EoICc
xyFsgd8VQflVauq5jL2Z3UaVmT+J0v+qSJJywlNbPRhpPTxZJuWB5TpmkkB42FdG/Mr/KV6FvSbQ
VLIqnSYudl3S5TseXNWxKitnJ9WKjSxG7/11mATdMR0LyZV6K15rapvC0OKRkYVB/0XzwRibtSE/
OCzpZ8q0FmtqlmerPO7DVSRnnVsMVXcjQ5jbjGY3PkZ61j7qCTxijbiGm/ei2dSJ79mxvYcY95L4
urQSMbqYQO1Bb2V5d68OvJYaNkJP1vNmAwRE38yOOE9r5H4bGp2ygpfyx09qGDBmVx0KCpTeFyp4
iRQQ22DKsKKmvkPBZLe34Hrbf9Iczz0cEO0OSBNsBIuCPklfUf6mGJJDCAIVMkVYrpJJ3oaK5NpO
DiRpUqdDT6J53fpxdYBtFWw0w6/dYAraR1JSKvV/Z9xdW2c3mu07G2CsAZTB3r5V8CCvythxNp0Z
cbDXRfOsK/nvOGrtB1mDDMcLjYtLD+s1krR0PwaR/Y9aUzU4iXyxUtu6pWx3rt8oudMeLCH/MalU
66miVg7xQP3nBse/SyA43UwG6uWQDJ8HYUV3jbqgRp0Au+SHtrmWhkHZwgeE5ZTa8auuCnJOWgDm
y0ziQ1SIbJPA6PLIQ3Mx6eF5sHmDQag5EiKjASwhU/FAc1Dj4o6sgSMaEIjhDbsYre0VMR7YK06Y
7nHWGTfDjKL0+zJ0jSgov7dVPK7l3vdB9nSZN8npdHDUMfkHkZm5oUjycDvVIBrjJP2iaxJjaSQv
PdVyN4Xwf4mmyZ5qLS6PbeojzB1U9VioVufm817cqWa+5SoOcYgKZSsiJD1gsEJzFb7PXkSQ/FSz
kg4iiMBPEzuR76nt4HuiheSbKvl9qPTK3oemvQ6cUXrQW8ISZqwXN2Q+irtOj/tTFgEbhYLzhCIS
VXIpZ86T7+jAS2Tpi+REQDmStAAEFTvhUVcrngCBnN4UmlMQ6/JfnTwRN5ZhDAe1q/K9PjA/Ihhv
PA9rZL+T3aenXIUsWDA6Eu0L2dqb4DRWSRxnbpXHpZdHsu32TR14fmRQur1S5G2Xy7ZXlXa3yUI/
8SrNeCFKZu+gN+WvSQfjeBpBCnVamK4TI+h4jdXVA0QUqLeqMxluUSrTo4k4bm8KJfa49MpbOD2v
dZo4u04FMjcEJlezqNFuKnWyKPas3IZln3l2UMrHSuvmMbTGfetIzirSkn+yLIm2Ke8vkCepIK4A
yxc46Ux7BpSHBqk2Dohphi/FYA4bf5J5VA5x9i2RpPqrP0TmAVIx3LpYrt3RxGwmcZVyAX0GK7uq
iHB1mQJZxJ/uO4mC02FhFI9VhHCOx6t/Q6BRXWflwD21lpNNpJv+rx4kA5cLK9zIQQ1/LE1beGaZ
Q91y7pqBqP7YEHMAk08qkMgSfB8MG9caamk9lWV54t48uRJyOLeSmVaBY1D+uB6UO1sM6W2Y1dHL
J4OZc4wPhzF57Lns2DK4XA89xDk4kUeh7E31dio+G47l96mgMddRULgeaHOc803ilqrujYleazq2
4n6I96F6JcH1Lhh7/vvvaqYhAbaViN93HlJc3590bSBm4F8kPalKhWvjneF7sGwOusGfjlAFCBge
qD0wxtcKql/qw9tGFiHrxsiM3uxoJAkJoLmf9IS+68PiEzgoFpsBwC51qDy9OFXB989PIWfOLmL4
pVLGUhkzWtUI4ZtUXNb8ODbaP5/+dQo3EQGHuTWzL+bBezOB/Lpvpboz5aNUqz9UokREwz6b2rac
v3JCMnxMVlo5bwLLTJ+UTWkcfTl7IP9IUmfUXj/uxrtE4t82EMSQ3OMpspQFk75yNKSqxlFxHpTm
WOcELJ4/buJCuH62XgNdMGZt4hISIvRCR7ReGEfBQdmo1pOREo130h9Wrl6j/8xT8iw9MXcHJRQN
gj2hufMhGwk6VlOZG5ySwy7JusPkixN4lGcIbb/kURCa/Kwgn4VIk6YOq2AmiJiLJuVSgrOqV8ax
wEKYHsLg98fD9y7jwu+jzWCNo1FDK7OYBamacKkBAnZU899Tu82i0Y1cjiMWvqwQDAqvpJHepy9p
EDUFci+axa+9aNAoHSfNYREc885S1pXqG+RJ6oPhEyouQgjKgNPG/HnQpHWfgzv8uLsXNh10bDze
GVTER0vFCMHdVqLKjnlEH8RL7hCbn3TtzfvOWQuLdHPHuR72sWoeAyRzGVPS+g8TfnYSc7yYcyGu
xcZWcGO2CSoxIzCqkGrpdRI5cI8DIX12sGYBD9WYdXTHVDG25qX3ZhMaFS7/vUWirckdLxxdiXDu
x5/jkvxlrjWFwXTGpTjL6RdPXCJaanocJzJnAY+0/JjXvWuVh6kENAnCTmqzb7Kvbxsn34Yi9fTh
z8d/w5y4PFvU6J+ooGpQng3ZnrU0BGcSlShgfiJ24DFqmbFrUy5DBRCnKY3XJdesEheboxWFkqcz
3WQxP+KG+NLMzjxSFm6tFd8G0bgp8dRGfNWLK7rHd4t77hryMRtHOGno5ehaFIKzFKh4x2GQX1Qj
2NQmNVYMkgbs9WMMsT6Hm53+Uib7yoe92DJ2DFRZXCHeCYN7XStrX1H6o8B10guLIiVUi8j3vnar
dCcA1Z4PI/rjD/lud6a32ChmSRElc94ZCsKOUkqdYvc8DwoqV4zZvZmVFJqoVoXdmu7IjFpnqnqN
jnOpWXBneFxJjM/T6HyV6E0jJKd2hqPBQoSQGgK6jSWVB4ay4j8W5ZWP+m4Lo5uzNIdNG+nhuwMv
pcQKgUWN+YqNMSM8c01VN8/A5YJA5z9j9GZu1XJBADuHJd4VZPp53dhOSIkJgnftp7fiuR/kPGa3
maoDEDofN5YAmSK1GY6Tbq2GyXhQknr/8Yy4OFTIO2bZOPe0pb85HCXizHU3HJOyEKfRJprHpTB4
+riVSxMAugV5JhXpPXqp845kjl8bhlQMR6Yk6aidAaSzSg+loCivsRu67x839+7Cw7i9bW7+c97s
yq0YuzHyq+GohKTThz+2+kz1pc0U//q4nXn8l9PAokYbjc3Cx+VlR8ilEwZGPhwJMjwafnmDaZcK
RPqL1SiuOtds76z7DFX1la3j/Q1h7qCOax8VCFUslwuqgC2Nhzcej1ERuoov8SQHJ2+Agup/V86X
ggtCoP3UrzmFLk17vACcdxgC3ishJckx2iZSECVOX6CEE915LaXfH4/ppfPur1ldQWvJlF9qYk05
IpfUT8MxkB8MdmC1iTwpfRC+CUIePPB0MvOdJt+F6qvU7z/vhmIrZlfmn5THpY/zgnkzd/S+qFMt
ktVjlVN+hfBbEF01eb+fNmdNLM43u63mCOKkHu2scYdsK6mnj8fwwgF61sDiVlLrWiqMkD4oMeF7
bROKfU/FoTj+LtSfHzd1Yf+YRb8mp+dsm1YWW5Q8YaiOyc4cLfOX6f9zTZl45ef/ehrffA08qpM9
5ik/D4A5puLLtTfwhSltydwx9Hn/4y63uGtHnU4+IVIIE9SIh6tRKF8qZBuHpFeMz59KEAV4DqPm
5Vn5d1G/6UudZFMlih4dsfLaUhsjv4ZfUOY/drEfnbWw6MxYNPmkFPKEa8ChhtF3XbudpGgTFi96
+JsaKGRHqp2Nikm/8lC+sL+fNayeL5rYSLRgMMR0rOPgCeXyOtS++v2xVRuq/+1EekWVeGn/oz0c
Esw8ROdLs18p5Rq6t2Y6lmrw00zkn6VarslZEGUOAzeK8y01WH5NfnWrdYgbPp7yiymD3I0tcK7I
Pl8v8BwsRrnGM0tZmqg8Sc03aWiBBTy2+D8/bmQx8d81shjRoWZ7D5S4PDntmpoE6icfLu9+Xzv/
YqFEqNs26ISpxSuje0xq80oPLg7TXFcdT/PsPlic+VGWdVkW2MUpI4P9nZpyyc+Ph+hyA7MLB0fz
7G4474KlURAp66biJDrz1hjLg90Wt5WfP33czGJu/ztSf80+/zazOBBQ2mgqtViLE/JYt+u2k0ke
cBDuGNzryvcovHJ3ufjhNfYJxLYc7EukUA52upAVetVH1NaxbM6//9KhNy0sxs0vDLlqGrk4Kbm9
cybHU8yHJii9weJ6FrtR9u3jAbz4nQBr8D7WuSovgdBNYFDhxyyL06TGO0udXse+gnDnS/uP21mc
ev9+qDftLNZlRO2O0mCHPVlqQX00tTPXSjNSfA+FqNuR9X0EWZxd0Xxf7hyeRYP40IyLPp+EoFWq
LjCZHT3CtGor/EMgrpwb/0PamfW2jS1b+BcR4Dy8UrLkIbHFJM70QnQnac7zzF9/P/qce1vaJkTY
txvofjDA0p5q165atdaWCSGajapCKdFhKzwHXQzzPvgSl+86q8tzhiQGdMhiI4Uxmr1GwaHwYoNa
/R+neozKm3eszpkJISYpsxnW1TIsvaKYKTl7UQupvfk7TH4r8f7tpshfvaQrYH0VR5P7UGwAo8m9
LnR2apF+9LMCSRmFLMKsf1MyYwv4vbZCvNJ0HbQZjSjijaDlYED1yco9FYqKKEQCkbC8SbYyBltm
xDsBl61Qic49Sf0dF+CUq1+G+vMdc3c2FME5ZHMx0e1kY0OhrKuWeyP1UBJ16du8MedP140J77SX
E3s+b4JrlYI5K4KUATmsjV5/NSYUJNTixn9jQuC/hqg1kRA06UIUo1Q1M+ACDwpPzY0HSQs+ICvy
jlMKyIrmGf61X7Eagw6e4iBiDyROARjpaZa+ds7h+nyt3Q3nNoT5qpVB8pEkyr1s3JeU/pV3XNnn
31824FmEakymjqgW35ci6AVmdOT6HrnGDT+9turUO16SUIZKV9+llZ5mrso0x8xTRvUoIfqJFKyW
/QKu/o7ZMnQIK/HLMpXMSzsNwqMkEpPM86VPkXHnb6UpV8dhwhbMG/XFb15+X8uGxomQZ/Lk+dim
JfQFsEalx9/XR7EWftCtROaEJjP66IQLBo6jYEQqtfCkOd+F5W03/9Sq+z7sAR0Ge73ZCjxfMj5n
j4iXs8I2pnpDH9PCZ305rEKz0ro208IbY2N+sOB02sVSre3lUZGOsV3pt2bfP0NZB45QNQC9aWZ8
0w8dAFeUPF2lggcGqeWaBIhU7CLVKe59uuf316dlzReSR4LNxoCVj3LJ5a+0UCwZptbB5eZfE7UE
bfld7d5xt5/bEPyt2ZWypMhS7smqJ1VPKOu4UrlxpFeX92wcwmzDJJcHyBgWXuOU95Y6fELgaxFv
u6/icg93U+XqcbLBYLU1d4IbyRS1TwdqJF79PbMe62zfV++xQL2UN9JStBDbpiHQmS2lcgj5CmDK
/V3Y/51P/Tu81VL6/V8jwjDGzJ6tafILr8/LnU43Q2XUbhN/ecdGI7qjtAjx3KtUm4WkJnK3JguE
MOIw07tj7RSeNNetrMWuBF80dtEnuzDgXm7nuKy0bpgsYrwe/XVUm4tj5oA9qb6E6e/rppZpEc/3
uanFrZ05+ZiqrWJ2xHrj+HXoH7WNz69tLlw7bFcQJwLzEQ6NlRuplcDV7LVB+iGwod0ZgjsptN/W
XPzipcCP2EwVnfn438tRWH4VlSb9Lp6sU9grZOkk2fbf12dqbVEWXprlAcu7RXS9JZgGRZqTwsN7
Ze3BAbsTHrUSOPDNdUMrc0aHPusONkxZvO7lYOoiyH1JsxIvaX+l8U2lHBJrY1mWCEdYdbL8BEAL
x8pCXHdpwiliybAMKfHM8p8BuLXp7BwJ0c/8DiX3PdiDatrwASvX44VF4dmSJDwGEzYB+wxBXe1j
FVDsnc3dgoh8+/QtlUKdujIoXNHbhFFPSw5S5V4LsH6MDzXK85m9Ed+tDodiHSQWyG1ygC4nUMuy
cAaNn3pq8N3IymNi3sZNu1eK4R2bgbcLaIaFEY+qz6Whrq7yvujYDLr0DYU8V7G/t9VGlL+24Uib
0EJqwTH6qok0UE0asEPWJl90XvcwrMnDn+uLsjZfy4OfbuhFekXMzphFFdl2raekTYydnbRgJca9
nBAmTRvH1FzxaA45aJuea5jSKG1ezhja2P1cd3XqOXrUnCqz+1llfl7sDC3OIJXOpBPwjSe4aQ+S
FyNpIqXGoSAAIltYSrcIVmTfLUVObhBGb9yqjE3ep3P+ne6u/AinGOoMqRZWB2dWnY+JCSC9R4sW
xXupvjFKo9mjv9vewrQwepDG0q43DOMxkfR4z07qvTqNh4/9IKGMKA/q7yJtaecqFQnQeKM5v+Sy
00fEnO1ur3X0D85A8P9p9bjeaeU0/KlR8H0OMiP+FRSFc1v4kXJvFBncNmhwHinxPsd93iOePVm3
EXmPg1yE+qE1kenppXDm+UtbhOLrCbwBUf6n0/II8QJ4WwMYvQ6qbm5JZ604TU4hBSJS3HQCiTXL
VM3yBk3jxJumL3G/awM3B//+jr3FYTd4yfGiE/dWE+tJGoUtB746ypL7OC59p8frNlY3FQMgUQZd
ka4KDrNAXJ4UMzYy6G8f5bzeOOavzwfQEeYX3gV02Dgjl5vWBA2c6w3HHEHpP2jJAvhMvw2h8iFT
rY3pej0UatRAieCQWkrwIgmPUaB509Pr6PlHv7uTtvJuIg0HdzHfX3jcFuZZXkLCUIpCmZGr75iq
LircJqTttKJbASXn/jAP7X1QjA9jLf+cfPtDmsxHpAm/y3Hy5mfl8ivgQCMRBw2aiOSQk7yW0ZHC
b8qON0bxLUiHxjWK5tY23gho+O+I/7WlXi6eAaW5ZgAq9rq5PhRKuzfnu2RuD2VNj7ZNI8bGZlld
QdJLoICoVL3KMg5dbem8Rpjh3j+gi/YBvPmb9/sCZAB0BmQCxmuxEAaywGlt0pne0qtHO1IDMOSt
JwoL8LvxqERfgxany0nrQymHo0WLvfngmPf1lvzF2oGi2KjgFiC1pXp8+fkAGCitTmPsZWH3lKbO
jRKjrxtZ8Zfatjaiz1VbsBHJy/28UKdc2hogBUucyo+9eI4H2gr18VBbzbjvYeKAlrwqvetTt3zv
Mnqj4E8Wg+cUABpwjpf2ANH7jgNDrKerx8S+kXpycYfrJta2GHpESz6GVw5KK5cmzI6+ocIqMDEG
1iGwKKh1qj9sPKmXr7waCIGmQSZYAdEm7IEiVfQEpdrES4F2ydlXo/rbng8KxaeA7rPrI1q1hSwe
vGAynskQbDVtbbZGGyYktbP+i0lic2fw3KaYpvn+MY5l6+/ZD40NN7S6VGdWBdfgEHkoPlJtXhuO
t5mPJLupdcoOtd9iY3yrlmBvBoJuwLUv5rfQOU+SJg4Szyh+5GODMOsndYv/bMUG2w1wEOhaZlHc
eMNoa1MdOpEX8ZCb+72Tq3t9qzSwsvUujCx/P3uRBvZAETLGSPaXblf7mMzH9Z2wOgqol1kW4MGv
HovyVMhp2VWxVw7Vvm3lb+WUflSDbuPFszYOYEcw95tk0AFBX44DvpSugSyOcaBH/SxFn6+PYvXz
QAeQJF2Ibk3hQWWrfUtUzed9KdmZ9EA7Gxtq7SLn+clKg2iiRiLGJOOUNbMqj5Gnmfb0Aernz8iG
ZIea+HNXVcTv1lj8XUPL8NHsh/4mL9r83i5S80PZx3TzvGO44O5R2gWcQfxyOZu5NCF6Tvu0N6rS
vh/7j+HgP1838Tr5hnfgBbRIsaFaIZ6gaaiVaqJzyku1r2jewH+gH8PmAw1UeyVU96W2sYJr+5AX
OLgF4N0UxoUhhaVJ86eVcW349afMqB+dKrpth+D79WGt3E6LEBFxDqWOlXKUP05dW2oRfMv1Lcz5
P8PCh1B/9KJO/3Hd1OqInOXRhQMDHiyMyG6i3CgiO/Is+vhloBCPQ7O7bmJ125+ZWP5+5h2qJQ4H
aBfBfqIU+0mCANWM0629v2VlGeiZlXqkVy6oLBxdcqtqj8Zw+/8bxbJmZ9/P2p6uS5vvzwjQa5Di
GYgmvN0Eqw7yFViKCi7w0kRjaL3Pwxf3k99kNLZvxCAr16lC3yXZVpwbbzvh85Cs4F91m0Rbe6ua
D6r92Ym+yeODpb09EsHJLbh6ooTXGVeypHE7tkno9bN06B3nRtPe2NizxO+YIOXGy44kiJjMQaui
RbAkCr3wS+G4b5QufvV1Ya1TZ4rMIOLrDoRM+YdmK10o4rxeGRBitbpsptRolp+vgNzOHFgKlJ1E
d2uRjk9mCMlJ1o1/pr79GOjjc1luJUbXLgqwTxasxy84a1ErFp8PMUlXwbObqE9Gfyrbv3Op+6qm
Az2dsCbEmnHMW+VGU+KDGSifE+Ud5/X8F4hgutGQ/UrP+QWNqZ/kwn/uI+fu+nla8W0AGikwsUfQ
sNKFZQzgiRiGWg082fkwSh+z2pucjTO1bmJp8SHZh7sWfBst0RWsPSak9cahye5n7V7a0kBbXyt1
URMBegOjqHzpFszISDrkfgNPypz8Bx3LFQ24Sn8r2a30AX7g4Kgb5IgKy5d2g0NaKqx0Ok+nQLpL
NMgh3jGpnD7Kv8sLQHwEDmVBO8tohF6rnNLsu1H9CbZaOkR04HI8oBwmx71QrnOrC8ejyOSeyDiP
PPztb6qWv8JA3yXtn7bqDoqZPXR5/awlaueGLWpI18e3co+QHSZmoeVR5VoUbLc2+hlaYoee3Ue7
8dschRvX4eqWOTMgRIFSPc365FuhV84flORDVFKXfBun8n/mD2lhC+0N2n9F79jRI6/ITUmgOVc3
QwslY/XlHbNEb5aCTBhFAjHQtJMubxupj7wAzopdoo1QYKTZFixndS3OrAinq411DWEsrMS96uqA
WLpK3VjulQgSqUqUVUgUUjMX37NOaReOVWcRWe4KOsNoIuqP575+mOcwuZ1KZXpy5EDdazDgbJhe
3I/wlOaShyGYpx9vdrE6VcHD4gw6wbpUdffm2N6n9vxFHfrnYNI3NsTqnjszJew5fwTwCkEGIZjV
+m7fheUj/UPDzpbjre29umYU9JZeEYhtRac7G4UmxTlRv9Ud889JuxGGrU0aAgYLSSshzKsGKD9K
gtLp5shDTC0txkebZqu021WNebi+w7cMqZdeFwpJqBdtDNXps9/pDzCZtfl4lzpbeI21CYMBFtZR
E5540gGXhvwxbuO8kELPT4+1ejttJGxWP0/yhBgJsWgSAZefn4IU2Dq6buATHodnv3rHBUh19UVu
jwZrR9hZ1I1KJZ7K0OsMBdm1OSifx8AYPpj1vCUGv3oR0oOEnjlHlTyAMJRyKiEkG9XQmxqp3fk5
4MARqtJHy2/H0tViCI6i8Ijg0J4UVb83YlomykQ2/2hD52ykCtZOFIkpggrK/QuC5XJakzzuDQUy
L88c7QcljVzovfZhenzHJqSRl/7GJYMjhmlhVubh3OehJxftLzsujtPs/Ekqal6Q+103tTogG+So
DhsxNCXL38/eNwV3ojHYqKooiQNRdTWVT51R5fdDNXQbjm/N5y5Z3qWNGPiV2LI2SV1fTRHrGJrd
+NSk4GSM6mQ05rQP0K36WAfwumqIS2w0OaxuIMQM1CVYQ0RbXc782RgdKTIrGYZfkFH5qQyd/aL/
0KYTjGflvqUQmFp9urMax9n5arsfqA34k/Z2rK5NuwpszOTMACeIvV+wytjlXKYZT+6Sujp0Wj+q
rTf3mvc6s2EJTqX0a8tXbWyMHdxlvWuYJe2wd9oQb0Qza+4FjAiid6SU6PcSHpWq3Q1KAguBJye3
sFBAinV9W64OhG7zRbKLKXOEgZDknerJjDNUmfpjU32naOgq7Ve1fccNqeGELSo0+BhRYiZQE2nq
/SnzNPj6fIqv4Kdped3Y+Wuj4ZmAD1N4Gr8iVzC0AO5HuGe8ejrMKsrPdy242ez/aWVZs7Ntjl5v
TXsNOjZDDXeVUe/T8a84pMd1q9VvdThkK8Dlmsyc+PrpYdSCi1tOvRgGxXpHz5Jf/DW148Z41lwT
OYvlJUeO6lXiwgeEUJtVk3qd0nWuU2ePhdb+7IxkAyGyZgcb1gsVBQ8nIfSPI0g5IfwGVAGfnFto
QeVCvXScs+b5+qZedUTnloRbE8RCXzvKmHqKVh1ypDBi2f4wwBeUpMZdFJl7M5AP82x/nqHhLdPo
WS+UjYO1dnCXBCNHi4KhLVbAgoYufSmdUxiA25+wc5wK1Hg3hrlcyGKES8mBLlBQUUDjhEtSKY0x
n6I885zK+KJXM4xo0X6oGF5S7LhswKbrjWsN4wcNJE4yOvdZEd+NzZZw6+rCEt1TFKVLANKZywNh
Q8GQIYCbeYVatftGqvZzZ4f7Brzv9RGvGkJv7QU7R4wieKsE1qoINUpO3pjEX3JYyw6yItHD7ne2
v2FrdQEBngLUW0ID8RZN5jpozZbJVZqj89im74gb9bPPC1s08y00D0ZukB6aVyga3e7b9blaTtOr
zYHU6tKER11ZzN3XcWf2uRpkXlDOvyHDgC4WAsh7bTZuhqa9uW5sdWFsekrILEAnImILFAf+WThB
c3b7E70lrtw8pZaxsSLKuhWCNSIbaLHE+lHTRQ4c+U3utbqcuk4xPxm+fbQhuNWD/qBHyQ3kqm5X
7uH5U2fpYxEqT34RopkHsfj1AS9bWpxdNLxfUHXEqZqwfCMklEPXZrTQpPTOAJFpdwsf+EGxc3tv
WRDE5UGVul3uPMNqtOWx19aWMppqgd2nVCwmIDLfH4JcqXLPTttbZ1J+VAWkIxOPhZuxsv7pwlR6
xwJTkLFe4KSAfRZXdH7nyQPiABQzvEn6sAB+nOi7rv51fU7XrjsImBRwjyaYAdGdlSZMjf3InGr2
UU1uICZVnaPWvyNrifIJlEUkLTGz/IqzkViBI8FcqmceBcRj1WZQJiqPc/pGFcWXHJFBiov00BIO
W+qlmQjmkoRnfOZlyg/HDCEI/iM3vRta3zsTJUdl2jgca+7q3J6wQLrWx6Fq27irFJbhf1R1a8+t
GVgKAjSDI7MHAOJyQEXP6a+MZIkS7qLgwThdX/zVz4PfQHKSCISb8/LzWWb3iz5vQtQOswz852U1
b5zZDRNiSpxc+5wENhDfPGyzu2ms0kco+reI71azq4uiE4OA9oL36+VI8DVTLdfgrIwos35MsCXe
SpGUQT+KCvCY+Mmxb+vpgeJtclDiSD/k3ZRuYYnWXCVpc0q3pJLxlMKPCPqqS1uzJ9aS5h2gm+/J
PN7m6fiOKSWegwhiURMib3A5VmsOoQbIlhY4399N5AOGrazE2qKdW1j+fnZcp6DJwzTGAtHvIlbw
RtWbl3NqgcZnnUDI6rLwfcNvbKQ2pNSb7Y/pvhs33j1r9wQF7aVRmRq9IXrqVCv6uCmJrXv9gx23
rmkZux6kCzdTKH1wYlhplY2wcM2NnpsUHFxAoB8VDmjflsDILkYUEe5Uqnhaf3v9yIpMJP+Zu7PB
CZts1lugdlnL4zSybvM6uc1186bL4kMXGfeDCVt4agX3djO5jtR+Q89jn9vSl86PNxIPq3uEAJgw
mivxFRWnFVh9UAw8LPSxeXbS4R4o+sZY10zQS0F5iLCTf4SNblSSWZQZEE56v8Ivtp/5D7bVj1+v
z+gSNYhRBVQAS9AG+vwVDVBfgJmZ7DnxRnPch8GzHpN9/VgYH1qjR7ng03Vra1EE4Rq5qIWh5xU7
TyDPQTNmINo0M4etvHdus9S5C5P0Y5BoD07abz3P1+qyJDP+tSgcNnRbqJ/HoNumuPnYl1m4y+X6
fupn2hKy7mGsgoPUQ7NV94FrWzrCPe2wvz7o1YU8+wmL4zzzJ2o2zXM0Z4nX1C46B2G28chd/z5x
MFK0VNbESNjoF25ppeIeCz6p6a9Z2uI8XfPsNKr8nwEhsDBaRDrimlWLsskHvpvfdXL6S9O3aB3W
3AhthwCA0Opa9NUvJyqFsVoLJXB6AU1+rjF3n5Rs2mlJ+pceGRuLsjomgDhQ2nGEX2UGbNSOOvoI
E4/U0Udr0r/ARL63tPz39bVf3fBnZoSgPUG7IjMbps4wfTcM1F2w6PcF0k2S5G629TzfGpQQ0Shy
jpiPzqBKU9mHbeiWYeVG5ps7VZbN8L9TZ8jCMnV42Cwt2M9S/2DzHK6fCmuDTeb6QOBxuNwJ9OL8
14RV36rDsfmtbmXUVv3e2SCEPV3WWd1aiydKte7DGCo/MmCOdWbQWOY/WcHwuVG3+vjXtzf9C0AL
eCCL+RkzTEs7dsbEqx0W5pgUkLK7zTtA41TRAHMDsYXTW4yPqLMMkl2BS3ek78nJLr5d39Crg6D7
ghwhtGOwLF+ujN8YnYNqWuL1pUre1u/vAhm6uI7mmzrfeDdt2RLWaMxbOzOnBsem7dTxVh/cwbip
5o0yyeoRPRuRcM9WoQ30NGNElu/EbhWO+7bWP/SzfYdaw0M/oajxjikksQ72AwgLZeLLKczstpzk
mk6vsL9Pl2aWaVcjIpaO77kXoEBmw5Fuf4WoCrSiNdUqSz17vFOi2y0W1NUzSmfJ0rkIX7i1XEtn
15qVmLSYhDyfaucvWfqklb/6+Os7ZsriDca/KlrVwtKgoNF0acQIWrQBjDvEufrslp7761ZW709n
gQrQB7HUuC8HUgRa2gfLerRZ8Ccr5JtCMn5dN7G6kx061qhzc+Oowk6W/MiJEitOvQTxGGMXzK65
aLdsbKwVn0bmF+4DyNsp04r5N/D7yAwS63pKV90xWhWZorZ2q8H41Iz2RyuXvk7xvFXtXnlvXFhd
xn62DwqAZ6YVgHkHs/RIM9w9zmOnG91nmM/+UUfpL6nsDkW41bawsv10ypoLGy25Lk1ctbw0hj61
6aCy7Ye6TNwmeDCBul1ft1UjyzMK8C4lW5H5KQDrbGQ2D+tKO87zo+Q8RtHxuomV3cerfcHAs/t4
rwl7vGy7NC9rk4so3cHcO719c198Xjildp6XierzeSRWpuC+st7uZHR4scGFAmwGtik4s7YPpzTX
wU+jr1pPu3wjEFibnfPPC/FTVzZSM5p8Pshu0vgZ2o2NFV45mTpYdp7joIVIJQuHn2549MRiwC28
03m6BhDshLdTxOsAMa/rK71qCiz/ksoyeckKKx1lY1mpFvgTC8GlKg/2jfqPPAbuqFYbltYcAUAa
zgWhLQBDIQ70kxiNzLCLgHDQKZ+at3ILwdPkUJkspRs1jo7x0Hy9Prq1o8LJZmjUnl5Xn+ZU68mh
g1BT4/Q0OurD0NTPw7R1ea5tCLh3cdUYgvNcmERFLUpbj2JA25UXzI/a248L3dH0K5NBXahGhfCm
nyO1hN939NT6YP+ItooWa8/Ri++rl84ys4fKqiRw/5JxlxjGodQfRxUJTThBs/ve+RLU32cU0zV9
f311VoKchX1XXSCepKHFVGqWOyW9ahqKNT0cscOvVHvIpLshvy2DjaBtZe9RwSLjs2QiF6afyxFa
Wa/lchAM8Ix4UveAdI9bzj/V+lRN3+Si2livlV2HNUAueGiiKbE+o2VpNPWS1nuZE36UYhPSd+M5
avub69O3suvY08COeZsujBDCso2VMRvoEfY46d6dwq/OO/qULgwI29pxWnWq+o7W9MLtioM+b6z/
yjxdfH8Z4Nkl3dA2TTKY79vZ34G0H+Uba0uTYWXhL0wsP+HMRIy8dGDNwzKEL/IQ7cu0xdU8mnJ6
Y+coMcobQ1rZ0hf2hLgDob5wMMyx56GDYKFK5m/RvrPmQ9KeanvD2DI/QpoMHB9tssQc9D2JqYnI
6YYUzr/ei+vPxlHpv1zfX2tzd/554dB0naz7i7KsNyGnlhzjdu90j42xa8Jj9XbuRyDE1GeJEJem
YvEZikxR1thV0Xva8Ki02b6avwbqVuFj5a6DVBc0mAXK5zWYTs3gzdJrtfN8c98XcAHphrsUzCd7
S/t8bWV4hAAe5Wp9XaGV7CRW5TLovDDM3Uj/NW/caxvfF1e+RMqT9tu089pTgyhcsb++8msH8+zn
a8LKDxoq4EHLz9eAicQP83jfVBsh2spa0LoDNk6FE1phki4PZtOMcmsh0OzBU8HdkiJ7Pj+iKXZ9
ICskZciTgH4Gk0otDTj8pZkpSTNFydTWs/WextfR9avvuf+3r34d0uekdr+GaMe71in8I9m70DzQ
H2MEt9d/hLBYCOlQAKMlH1ylAQut2BDVOaVhZ508nVTD9YHi/fh/fV6ErvV5Ek2hyufpa3WL6qa1
/3mHAWA1pIfoYOdmu5zDoIma2B666ZQFcBWOMtIegb0Falg+cubL/jNJ/xoRd3Tby7HsDNV0Cn0M
FHLxKU+MZ3Tafo8hCney/ENy5tjN7fF4fXTCXv+P4YXrcXENr+u5dY1cnOLHsG03301Krqi5bflp
Ya+/MrFskLNLSG9MboQmm0+Rtdf/qhW67m4b422Pkv8aoXkZFwrOW0QNNOxyrZkxos17gzfP1jyt
D+Lf7wvRhj9JcmmAoTkNJc12x0A5DPT3bWk0ra/Gv1aE89q09tTlPVa06kbW3Oi7tjWOVQsvShkL
SQJJ9svFKMyJykGoTqeklft9aoc/U7V5VGrj5h376l87IkbLDsNGn6tpOhmj/HUESBogXeoaYbMB
GFgfD+IwvN6s12V2P28Qde8s7BQf8x7l2RN9ddeHsurA7H9NLIHC2f51gtoCxIOJAFnrJilcY4tE
Z3VzLY2WkGQ45ICEC0dC6rZoYpNFgRA3H1QEms097K6DWr9jLEvPK8JSEFrh0C7HkrR2NE2SjlQe
kGz01jc+v7Ya558XrrUUdRwn6/l82Fl79U9PM/LWq2ltrhbI08LxArZbDJVoStCiKS7kU1jto3IX
3CE6bG4JAK0t+SIEt7C8cEGLj3Wrl+a4aFBFtGcEqeW2dGPbeL6+rVYHAi6UB/pCYi6239mp70eB
Esgn2xpunLi+jf3CjRzlxo4P1y2tjQYFgIWGBSkU8pCXi64ni9KRNCFgWNv9UYF7ah+AAt/I2a9Z
WbDDBDNL5kasQshQoJpSJOMhmwMK1/OGQ1mbruXpCvIIwbdXYDczQw/Xn435NGm9qwbVLrWsm664
NduN0GxtD5M8g1eO57L9iplL5bWqw6EwnhBxdfvkrxxN5zzbCIo2jIjuse6sRkMLGiMF3TPVt15H
fWlLF2nVCGxTFDQAIgG5vlx3REHynlBlZEXqXSb9gy23aj+/fXMtSfqlswr8jxhiqjDbxY6NiJQd
+859M5fq0Q+6f64bWX6pGB6dGxF2sF9ZflebKOrEkU109JQHpVtqP1gZp3iPKTpiyQkCJHmldDLo
febM1jCd4nGCA0euHxzkuvti/gjj3XOt+PvrQ1s9NuRmFo5OgG+iqynTWq+TSp9OslG6toICzVb+
bPXk/GtB7FJJAGw1wC2nk2MdY2k/A+xACn4rAHtpQ3i1RoiILQ0ExNoiFtaHXrZsdSYuDyd6fOyP
g4m8QNp8C+q0fYBWr7jpO7P+IXUwH2eUS9xsHO1j53RuAU1zbGXdRmwrvOBfYkKwVovwLI+gVzwt
PTRKidRF06nM6r8zJfpolF24k6w22rXoHroOHdDHKs/+fvuKnpsVNusUlANtz+F0qo1hhwb9TTV9
um5hda5B/mqcN0bHTr082ZYTdU6YSSMj8wdU1Ur0tSc7OxBnmw/ypDQPdA07jyNIHneIEEIecym7
ibOkuqug3ToGKlk/qdPjjcfYmsdZ8MHwfy5aQWKzrTGDs6YrlcMzPITfu2ovhzfXh75qgYSpaQCN
WtI+lyOPwrS3o4hdpkyhm9i160vPRbOF3lw7MiRi4KjnfQ5tlGClsudU7x3cczoq+3xu7xGUa1ov
Tt/YnfyyRc8NCXsloBbU9jGG/AmFXrnYW2n1NGYjvPKO/u361K0dh6XfhnQAElQkOC6nboiCGVet
cUAl6aM6QIPhSEdAgl6loE2ZDvE3WY5+Xre5NpHLOi1dGksXovDcCKo+9O16nk+p/1ToANVll+Y4
GHWvmxFbfV7m8cyOeJ/KzhSr9UTAlsAsV0TKoaka14HwUk6+WumDViCyxIGP7/tUvivbrdaXtak9
Ny8E8NlU+T6K6fMpV/YN0IH5W9HcK8Y+U13Z2ggd1i4M7lsmk2sd3L+wN6NkrCKzU3kj1iqgFb11
eTRGGxO6OiCoYmmeRNH5VTOYHUdW4QSsG8+u/qhJ0vxBqwJ/52stClJJat3E+pB8brJw2l9fylXL
xCxEeQ7/EeN7Lc0DmEaZyrq5rdV2V6NNOKtfIkWHDvGkWBtR60pkQZAPfT+AS4IYMWqt7WhwOh9x
b0PyeNdnE+SUD8yrKbvXx7XiuIiJCcJggdLJhAmnT2/NsclotDzFkrWb69/ScGzDr9dtrGwNG7JU
4HoyTOwQVF6e8EZWpmQCQ3cq5i/+fDCGu3d8HyaFJcrnESmCGcoiyJR+rJRTQ0/45Fb2xhyt/v6z
7wu/X67nIO+0VDlR/t0lKKvQuvuOEQDdXfAxJoCMZTucveVlUh9ZOmnySQ4TFxbht/IMLI4ImglY
vhAS53EnOrzSboYs0yzlZH+cYs2VpC1AyeIxhTCLrbp8mrt/4TS8HAFZm7Tx9V496Wli7Tsnu/Nj
40YaugdtNG5rgKG7enBmt0qS79fnbsWXw74D4fai4kkdW/Dl0FGCZWw5KnPhDsPO/Co5N32+Edqs
G6GMDDEyqpZi24SW+EpsjaF8Suc44Pnl3He+7O9CZ342tWwjQFw1RvcPbeIcy1cPJH1wVImivHzq
GvMTHYWfg0BWXCmLnyZ7K2Zb8WsI7f5ra/n72c6Tmjg11THhud//TNOfSu3BoKBGz53zNQMEcH2p
1pwNYG7ajmgLQ49BuCM0K7ct8Gvzqa+CHaGaS6uc24dvZCF52eyAwABP0mG/cApfjklNfN3yZ/QF
c63dOU7zVqjJfw3A5LiISuDPhM1eB7qRy3SEnSKJ5OFDjJ7c9Yla8ziIkv+fAcHjaOaMdHGrzSe9
OpjDffvn+ufX1oE3HZ5mKfBD+3w5QWM9WO3kI5sZ/5jke1s7+VslntUBLO097GGazMS8t2MNIQQ3
HZmq7Dek6ka6BSV7fUGC44LadOlc4f+iz1dUP43DOraejCjd58F94HyPpmCngckc49P16Xo9GGyB
7ALXAwfXK+9c5FNpKNFkPhXKffQQ+W+uEVx+XjiC0ZCYypzz+fyDXeycrZjp5VVw6ZqXlsWFjA8U
Li8U4XJxyslMlb41norpJqyVfT0/dUHgAvxTjLtSlfdm+1vJAfxID0pp7ZXxy/Xpe73bLu0L43Om
qUgDazCeJOe5MuxdHd132RvFr9gBGIGPZSnpAZQV8z29M+TVnDBIJfpUdU8V3UWJ5V0fiLk4DnEm
IRxd7jcKb68aiYuZqmZMCPxEWr461H1mDrsx0IzPAKjib8yytsuK7FNOn8Vz4aTKEzTcUehKqeLv
5rTs73sOhVfGo3I7xKTC3dmPo2+d1NnHVh+7Bz0Kg1Obd9kdt0x2NII6OZbawrU8oWq8GyOUCghF
mmlv5NN4PxI73gYkGtwGzeU7GAPTv+J0QkZzNoNDHNvKNxrrpG8tOjwf2nYcarer59T1zTTcJcGc
uDnEr9B2TNZ+SDolP3Lp9C5JpfIxLuL+OBS69jzGzue2aP+JBkl1pVBO4106R+18IP0V3tXTFPwo
aAt6qCe7u4MSL0JLva/Mf0a5V/6k6iTtr6/C2nZabmFe26QQX933Vh7rhZwZrHT1lIYHK7qt34jh
edlMZybEZ5vW+HUelphwDl1yyMLD9RGs+S5yEQvfDpyrr4KJomAmxy4wn2R5OETS7Vz9KbPW1VGf
lN8IgvvvUP61JRy+sWr1FMSy+TT19jGQ/1D833iTrXhHWiyBo5JeIwAUq0QK8jdaxa3/pPSH8maz
Tv86GCIixsMvJggdZPXyrrKCkixhoNC5P37ueP5UxqIifqtvZXDWhoHAAtErTWD4D2GimjgKKtSi
7KdI/tk/5Pb362u+NgzGgcANUfJrvjey+lIZBo75pGiN7Y32rHyN6dv7AhhyeDR6eYvB4QVndumr
oNxYlp+jAtpCxDf4XRf0c1rnqLBXlTeU051ih+p8U0fJvNN5L9Dmnf+w5TK5GeakebTaPHLjPA9d
v63lvRyRKmjsxvlc4J7sG9tMq8NU6zmTb1uom6jJX7Tdqt7U2vOukIruzbfG4s0RhQHhsBRXhLA+
SJW2l5AdfYLdUl4aDBvNrd9cUwH1ikMnl7BwMYlRfUicrYfKED9Z8oukLS02oxtv9Y/9D2lXtiOp
rmy/CIl5eIUca4LqqurpBVUPG5sZDMbw9XdROufuTCdKlHUeurWl3iLSdjgcw4oVl5o1S0EeBr7Q
gqtStqTS095JQzRBaR4JBszsua5clyYREmZicTAxgY1MfvxIkozCVMssNArVtxy0S6q9P4h/rktZ
WgfaoBAEgb8L8aTsNVajhZpdlYdgxa+exzVOgssI0sQF+ffzs/iTSCTVugEoPXw+tn5MGHPTPWyH
+LnpAHHba2uw56W1OMhFoIUD2aqLk0cRxRlVAe3Sy/wRY5rzaljprb6UMHP7z8Nh5rkZSBudL8eA
A59ipDULax2kM/uqOlw/jdkend9vfH+eaafC7fEu8EvUVAn1jJSFms7SR6665FVVOLnLLLt9MGM+
HA1FdXxBhvzm4GSWPFfp534KFNfOV0bMWmd517Cw+wOEcPp2fV2L+3bydckOq2PGMjVtWdikGL7Q
HfknciEog4B2AO4DeODw9/nvB3V004BsgYXCV4bRT401X3RpCTBZOBVkCrFT0kUxEs0sNRNHP7ZP
SvygGqsncOmI4qIgDfpB6zhP7TlfgtbrBGQRiR52kLVNysEK4lbr1UDNC8c7JFNPXxHjVYHtlWZQ
K4gwAq/jIFDtMNNCh22wlPcq9kDbpcZtgDzkV0Et4GI5COf9EtR8OwXl0+eM6+6GVMTdNV6u+KU+
5htUG9JAGPpLMnTWkxtbyiElJUFzwlBNb8KzR9vXKj05sKTELIh+cBjGWqXT/aA3w1uB4Vb+YNMB
iBKmOAoA7eq4Kdt6rS/08sEFrA/cU0jVqsgByLWSMh2bhHeeGYJYfdx0cFGedJSA9rgo5QMRfWPc
fi2QvNOgUcAtgOJNOvUJ872nBnnWUM83topBG9kazc2CXoFSFTAyRB6YJCMrbgZ3P0mmxgxrYjxr
Y/dlUtYa3OSuAzgM+Ilzgh1EN8Crye4Wn+wubjrLCOH/ovqimuJ3VZTWfkjLPpijyHsrG+iBkEb/
kZkZ2VjxEG9Qzr8Rrv/xQ1B8RlIUywLeRXr/YzYyo40NIzSt3VTfjdNupLubTQ1GSiOQg5+BQEJ+
/ieqeWbObCNEqFORDSp317+/UP5BORDAE1Dr45258MGafBjbWnN4SOKY7Vojbt6MvCMzO1SdfTEy
or9Otf17HoO644XQ9qTm3VNqF4XiVx4aZld+z/zmSG/GnItBCgC1UOiRZDaA7VUG1ihDmJpZv6nR
mr8tXY5qZVsJF6EcbqLutWTjEq9/UXVH8YeOWX4Swzlc2ZvLGMgCWgoWGMSOc8guHS/JTCevwQYS
jhWMEPFbr99UyZZ5G1PdXl/2wrWBKJh6DK9CBVhOFbHWBAQTqMPQsI+5/awNK0vRFp5idFLOQ0Zh
80E0JG1rWnRocy5bLWzVrLhTUyTtrJ5zANpBos/t3ADtFyto62PymHpgfLDv0tFFMbBKwGytjNaD
NXndrk01A7Xxsd1WFkleE9uhu7rpxrXmsvnnXNOC2XKeOFpWlhQ6ur5FOLVHxdslxoPh3r7lOFjQ
QMwcp/CvpNNNR0YwngUixvLJGKmv8F/Xz3TBup8KkMtWGfIjoDCAAOvFi5FGPjhT4N049WNWlTMh
kgunW70CKj8IATdj2vpoT7q+iKWDONklmYXLHnG79KwUoav+LGhkk31ZfbkuYt5o+aw/eO8ctHXP
yzk/axJ3k6cNahe2+TiYflYXxYDxEmr5p7G95LfNaOK3tTcFwqn0yccDueYMXS4Snf9zwRRUPDMN
k6QKxjQQQjujD8Wg94GXJKHWOk8xIBk37+aZIBl8AuaUycpivQ8VbaPVmzHfCTu4vpuXRgsPtwNQ
FIL4GYMheb6WWQhzwDTUEG4jzwC/CwC77sxngHauC1p4hs8lSV5wPUxdNRm0Cz39qzZtLXLPxJte
7iyydzO2aew9BWV8sUZ1cWkqz8VKh6WMdl8wC2IxAmQ6FsS27sai74/XV7cgBYU6xJGoa4P/US6f
qBqhJteQpY0BL5zSb0WyuS7g0jrMvLT/CpAsXJG0Ympz1odjpjRBVis8oLws3pQiG3YYb8131+Vd
3rI58YyeL3SComNBrna4rqJlWdZhQW/xm1YE7rjPArMMDEygHW6uFiCZAMIuVLfQvX/BnElFCz/T
weCWqntImz14rK+vZWHvkKwA8QB8QHgvshtbD1lROWathwN7SNOdh3npbDf+ui5kQQMgBDYBWzb3
fcmWFYEqWJ2IHmJOFxzxfs3zWvu+fm72aFsPjNlzfDS+FOY303q//vsXDMHZ75fMase1tCxMRQuH
nKrR0HbsUQOKufR7lRuNPxCdPpWa2qzkFBZsKVIW+owdBI3pBf5bqbRkKuHZhaN6aNL7Qt84a7Wu
FRHyw8oStWIgINLCDDypSYBYUVsb7LEmQjr8kRVdiUGL8MfEffaTp8c2W9HhBQlAUmBK28xuM7f6
nR+/m5dKZTTlFGYqMzdlnh1Lvc1922rfruvBoiAQUKG+hnLtxRSPTM8VL83GKXTb+jjp+j1PCmRR
R/t2dxkQOSSOkZtGwge35nxFvYVgOm4ZVkTF1p3eGMAHOi0fTVL7wtteX9WlPwtHGWOTkG5HavQi
9CIxYUMF8uvITlM/Mf6x4mfRfbf7I63iwFmF11xu4pk4udrCezpVRQNx/fTTzo9VxX1gbK4vaU2G
pHPTWIrc0pUKIMPHvAQ/0Asxvl0XcWlzzpch2RyBsUglIXEVoV9/cEefiZuN5rkASQdSW2s6XSN1
NPJ0z7pdrN7IogSHF4YfKRPUQACWvlDnSed2ahYVjRwxqGDsJYckMQY/qZ1dbOa3Oxvn0iQfx+xi
wXjb0Ijaw9Zx0ydireb6FlR5Zm1D18QHoY4cZqKNndKEOiQai03lRpw9W2nQo4rEnsfk7boCLOgY
innInGAYAqZIyWRNfclY3xCHRuA+8R3MSK4T31kzbQtahmYs5Hzh4CCHKQMDTU56ZracRp1xfLHi
wyeWcPJ1SYdVjWEmrYavo17yDLDRk1YpTwA6raXfl44FLWXgBcNbNhM3n5uzko6sEoNGIw0jW9L7
JD+mZepnCorIm3YNS7kmTLr7pOFG7zAVAZb5AygEdVJ8PacogKuBaf2N2Rr8aFEPThYnbWJdeUOl
2FhcxtEuFyc+eggCmqwgRJcVAcEIsG+A2MjaVjAnTeAp0ii32+ytTpv2zlF6bUWnl6SAgc5Dn46K
eYFyxojWyDSbVkzRL/nSi8Bzvl9XuLXvS576ZMSgKac0jQpdfdaLH12uf70uYek0TlcgxWxqZQjg
HrGCpDiq6aFW97RacckvvUEHNA+YrAmnY6a1kQyzw2kjCo4Db7vXrryPs8wvTN23ae2bbA1Dt7xj
/wqb//0ke+NaChIfFNqs2sNmrNxg/H19w5auy+lq5g09EQBQlzMkVKdRrLwIa5Okwsf8ML+oU4zV
pT5Vbps18PHooNsQpXE4UpdsQHo8aiXCdhLFd+OPfM3SLG3X6dclBdPVrqJZzklkKKb/VDdrzuzS
2Z9+X1KvbirGQfPw62kPX6nf6tXPTH3nSXh7sgjljJNtmo/t5FgmsyxcDD8jUTgov92dkq+ENGsb
JYX+qVI6NDXx/dLwGx7Y2+tatXQNkXRG0Q24/UsH1qlKazTcnEQTczYG4Pklc/zJWGtZXjoOxP5I
z8wUfcDrn+/SMCYoiwFRGqXu3vPuNPWLoQ17RTcCkf65vqKFe4JcrwsfGTceoC9pw6pUDCQ2xiQC
v5xP4mE3dvqdKtibVpcHgFKPRdam/nWZC7sI2nSMQEMue67PSMvT4lJtGs9LIiXZKL9cBojY4bqE
BTUALAkLAuZmdjKkxzID5aRCkTyJNCt5K4yjhpaHmyXMjVh4uFAURwlTupGGoQwKNTE/Gfx/yZ0n
Vozx5RbBL0IjABBDaP3EgPBzDdAFdRXbVPqo1mxfSUQTuC5/TfRixWzNP/M8swo5AJ+iOwPz+y7Y
xcwC4D/daXlUZa7xhNYovkHlpfFjUTkY5cfXSAw/8peXAlFPQvsvKBJcya2wJpWrrUg4+CpcP/5g
ad+63W/qPHSYIpoIICamoFvja7/UBwSAKlQNFQ5UaWSOrrzHA2qCPzEqnenQVmVISLG9rhALyc5Z
hg3OMWQ10KEg3SRXHx06UsGjvOR+oviUVYFWH6qq8vOyC/oSDeiYQSOog3FZSrAi/dJkoHEEzaEY
+/XRIS5pvIfpKI2JFHUEloBHQckmAyWUZpc7ytM7m/QVhk5VfmMY27FUhZ+0yPbahbI1M1Cu1PXf
mpr439VN0/AVC7OkygC1YlTeXF66AFoobCyqyWq6KFENJSis1LonxAXaM269lV1Y0maUx4AkQefU
JWQhdY2cAT7MIgzzqtCD0k+7XNvw8fv1zV7SJlguNH3P9WVUy88vJ3HB0aqkOosKWxzRB/sFU6hW
/OKlTQMYyp278UGLI2cTiMNb1SZFhzB8qzmpz1kGdM+Kyi6t41SItA4MZWiRw8q7yMsfuP7Yr5zG
ZT55LnzjHABRwoWXETaK2mkoKOp9FFsYvUT+ipz4E32vTGffqJihAtKyNTz94opOREruRYGGg7FW
tT4yag0Nl9prYfS72w//dFXSNe/AkVzRHKtSp0fNuitvJxE527UP9PaJh1RjUGtsp/h+Uv4tjN+1
/pnfj6wrbiNgohdTS8AhojNTzXjE3SFI82xT3o47xgpOJEiHAF4c0C+0KY+y/DB90dzNJw4A6jQP
hgaHgNx+k+eq1dhoxIvS9hlDLquVQRfzr5MfKAxqmNuJ4EKAYvH8cmusBVtpY/RIG9JDgc6eru0R
4POHIo/fiJG+Z5qxsqLFRxGeEMBQc2fbBeyfJqZNWOFBZrb3xPecPIERws8SE/3lyZZ2P7KmPZjt
/vaNnCnN9Q8a2wuKzMF2iAZmrD6y8pC8i/H5f/v8fFdPFJmMlpb23oTrD7RV9w5w7vXvL5lIuF4m
qGSQTr6ovnQYDuQaE+663n6lPYoWlvDrcQVbu3g0p1IkfwXTyXpt1LBJsTvm77limsciTqzXpmmV
p2rSwB9mi9inE/lBPUZC3RhvHHcBXZzbHucx6IjLAWuSLI5Z2vXUTXYfZSb3852lrEE/lnfy/wXI
LG8udyrQ5Zl9VNmbFGPd3P2ndO1kDZ701ChOQlUhcKvMjm51pmzqv9e1YcnynwqQzgm5RErA9NFH
nfPL+hUbn/m8Dkp2BBVo0JUnmrUp7ZTJErDKBw1jAHp3LY285LrMztFM6wq8n8xZ6FgZ1RRvxGUk
P5Ix2RZutrf1o9GucAYs7hM6BADmnWFLspdqDyABanpYTzV+ondq/QnriQGn//283LRo6NN/rKfq
FnegEN0z3QvtDL0/9fiUWCiV9mtO3/KKgFjClD44d/J0Di8vAVoqYTy9A2UY+zatORULrjVo19Hw
AKoFgLvlcFWdqrjNba+OMkcNQPeatse+aY5qH/tTeTusCTn+j0ocwjEsRwr8WD0NCo9ZE3mVuR1q
vlfBg1fWawmfhU1D3A3kMNxLFBhlXLfaEL0fu7FBteropK/uGgXn2vel69i4bR/XPb7Pi9DSgK8W
h+v3fckwI5ybJ9kgeXHZLs9IIgbB6ybS0i+g4p5RaWD5fVLzJMiVR613NzMsryw21+XqxqV/gOrI
zL8CLp451jt/1uLMHY3ca0GFxwFvBAuvDT6RJk63RHxr4/sp2Wvxd27/jOsUpecDRsQGWvri8rcJ
+EANOfScORjh9o/IxbFAL1vdPJp8JTmxYNBPf6Ns0Jlb8c7uOxZhimStbCrn0GXb6/uwJkIy6CQ3
inpmnoz6/BtKbUaT+kx9+99kSErkoFGHtAaWYZXPyEgWRufzcsUdXnD3sFUWitIYhQEKUslZVcYx
5X2TskgtyPA0FqoSpj01/MpCIz5H0W0juPI2Fnn7GQU+lSwpkl574HTrKIucIg0a82DWT17ZbUmu
+6kZOd0uq6OJfL++pUv3ckZ9AcWLsBL/ca69mMrZlpoFoSZapFp0yv65/v2FZ0z74KcCFy1CfmuW
f+L0DRxOn97rdZTmLKDNT4bR80LZcfo/ypHWgYYBd0g0o45Mc6fafmE/UG+v0ZXs2JKSI08JshR0
OcI/l5S8Nqy4aJqhjto+6OpjPm3jNTLEJf1DAg7M0R+8fjJSXUEbcMtiPC45CL0s7YtbhRnfiPYr
qY50TdmXTv9U2GzbTk4nTtVcnVwIM0e/1oJsrYly6aU8/b50+uZIswTkWXWk1c9e8WNsDgn7g/kS
qFCu5EeW9AyoLtD0zIMlEKidr8Rrge2KPZVFBnl3KLgRUBBHy5vR/r6uz0s7Bq8bHvjcrHChz3oN
FrVBMBbFneL7fbbGrbTwfVQ+oWCgjEJ1Xx4/nxWqOVVeOkb8u67d0+p4889Hmh3P1RzsY6yQZEEz
KN5Q2tUY5Q/E/umY3z7x+Y+aF7DvaEeSnBXaIbKsMeErSui3hmI68vQZAXBU0YcEIBQS7ufHLPD8
utqki4ibeaCA+JKtOULabGaleN9QURdG3RORMCL/cxGultuiYDYy4L2n7ajZvjQx+2aQ5klwJ3Ao
91nfPoCi2Aei4F4t3T8jMteuQGxeTYc08wI9t+9o0f6pTTtCv/ntYfTp7zMlkAEBaQpwhgaPTCTL
1br216CSSyoIWMns2sLGISl/vgFm59hC1COPHIwVmEnfumzlFGc1kLcYNZI5wATc8yJfmjZVMfSt
wiN7mrRgtJoXty8OTdP5DsmAcWZic10vF6wD8DLo5MZEDvQuylEIJtmVucfpEMUtuH5ZP/0a3MYJ
aJsdBRv+uS5saf8+iieOhaIGukrP9y/Ra5L1Nko1jt+OD161YukW3iCsAx8GegEJDflFNWKrTk3m
9tFUb8t0Nygbcy2lubRduq7aqB4A4o6Ldr4Cw6gxd07LeTSOWuiQ4rlPwQgx5V9EtVYlWRSFEdfo
VgIJ5cUY2ZQpLrOngkepmX5vJrrp0vzVFe6h640VB2vxXPBuA2SKSTDw1s9XlaDuAN6/iUeszv1t
jb+un/tSBIIJSuiMQqUR+Sc5EemZMABxPwwgljY1X+2HR6E2j5qRHBBdTUcEJDuuZU9Wauwxb+8T
ZgFMAujVwzxKlJtmv+LkKc+qfACcoxeRqT/b1pc0uL64Ja1DoQ+lesSg4E2VLDuaI9W2GMYhYhgT
XpF31QzjdKXGuXRAcLnR8A0rPveuny+Bt6wckUXjUdLZm1/K6giTJV07/b70+NUTssceuomRIEyP
U1dEZZe9Dxl/9QAGub5di0tBlxDiULTJobPifClV3efg80sHEN298+ygk/317y8eBypNc0kYvYTy
I4VJ90IFiwFuaP+gt/cGDXv2CYWai1n/ESG/MwppW2/MIKLEUEiTYKz1ikotHQfQ+KC2m/tOoFPS
Ho2KpogOPOxWvHOLp1F/GvqDunLplzYKjMwzf+nsUV1c+szuhegwT6LXn/XmmdF9u4YuXDprWHlw
Cs+jLAEuOF+H1o5NRS02Rgp9U4JevFw/6qU6MjrOYI/n4h84SeYlntxsYTAVlBeNGk0ORuEMwJhv
ctNJ9gltDB9zzcotClvjXTdl9mYAL/CmKNvmuRWetrn+SxYWamIqMUJF9IADoynZgLI2RrBWgQtT
G5Hl9jq/aLfXJSz4XmcSJCMmeja4toCEpt2BRTtRXmLtIYOL02Mo0MOwNkBpocURUPqTFUkqSMAi
6oDQD8xtCQs6jOcqjJ2D7u8MQ57JLgaFWzV+Sbpx15dJ0BhbSliQYI6xau0TLvZlHlXqGqRo4Vog
ioH/jGnWcxevtMuOW1YmVWu8iHr1UDjVobO/NzEoakX+9fpuL50nvHQ08+Pt1U1bkgS9Uq3CjJEi
b3lgFVuTrhG+Ldw+LEVDOm4eeH4BISSegW5YB75Kgok3jf6YK09quzZAaGEZYEGebwYiGg/MeOf3
YzAYnCWGAqZI33O/4t9v3qWzz0s6mYrSSZ2ccgAHk4DtKxBF3S4AzhbGlc4u9wW4qxVcWLTyMF1p
DNKdNv6Pn5/17cR8OOlo0KbG5xMy+mrIrbVpOkv7f/r7pf3Pa5s6dR53EZ1cf/wxpWsV8AUtApIF
tQlgw/GYygesmkhRDWD8QCtpIFyw+dx3a5OCF0VoaIK05/4tRK7nmzQKoxrGDEFfW9N9Cbs6Ddvq
EzUjwHHgH84DD9BYIz0UI6UOtWgiosYKwBOxRnKwdA6nn5fcpwSUWOPkKUOkJZuqDD5zzQAOAWHV
jNK6YC7KudOrg57BwezqjYY/K/7G0hGg1AVuRbAjATUrHYFDqglIUMxPwGCZDlNIMfD4di6LOeJE
tAFm0DmDI4ngRMSZM0xIT1iav0Ut5Havz0bg7KBeNydXZAJK7iZmz+1ORLoIesVPyUrxeTY1UtyM
ZmBUfDGEEUQZ8sBphIR2KnKccJw8Tkh+10YbGPTRre5TNJtmYqWgvvASnYmTtgv54kmwOB5wsYNf
6jvjfm1/ZsdAj45HGDWuixbTnLdcBY/9EHX5bir25O26aV3wJ9D5i9uGJlYPcZH0vne8BCFA2eDA
habcI3HoHDLisr/6VJsBuEgUsBiORXKfTJW9nbKG3BzRIM2GeAbS5+kBcqyeeYoRizlXM9C/4LoV
1u048HMB0hEVfddZ4EJHMuh51O+JOF7fv0uTgs9jsigoD+bHSa7Sl5oG7zNDGOMMqG2a33RrRaPn
33eu0ecCpDip54U1xGAFj8wW4xS2bRoKff+ZNdjw0GcA8EVOcqCkcTuM4omy5ilRwjUatKUVgNMc
cRJo4QCclYy6YlrdUPCKR4VJHwQH2wrcdYq82e3TypBTmFXZRAcbzIxk3tsWCHSrZX1UqNXWKehe
xR8xriVkFo4c/JMYJ4vAEqbGkdwFb2S0BHtcF3WhjRZMXV1LLq0JkNyFDsMqSzM3IGAAPycmYhJj
Rak+gjpJq+AnIMFtoeEPGGZJBE860vYeRKQV2Y7Wc2295uwfa/hejAfV7P2kazAYPgtqlvv92G7G
uN3mt+Pq4LEAL6YhWzvjkYxzlwIJqFIZ3doNlWbwXbcJbGsFW7Ggeohowa5uf9g32WnRnZ6Jvu+c
UK8NHwi7bVnpX6y83Nx8gZDWQnMD/BY0HssLUYfeM+u8cUKwkwZagVlQorv5GZjJI0H6BmQVHgEZ
QGvGLiOxl7phYdd+VRhBrq5U7ha0Dq41skoQg+ZfS7o9BvUGVdGoN3NczH1f/HZLf/Z9yZA5ShVb
Hk+90ByDLt+wb7efwenPl5SJqg4fxg6fH+pAFGVA3TWcyeIGgTQSDQwAZsPan6trk3RDnYOwJ2yL
IigKAHTXmr3XJEhvVduO1dDokEDK5+krwuzrW3TpHOGNBcEp0DIonyFMkBag16x0Y4LPt+njaCqZ
31CP+7Zi/6Zuf2g95QgCu08o7qlQadfQRABigTbzQtGAP1hRg3Kt9Wfpkp9KkHaty/R29CxImPJd
kgaUHentbitqMEgao1ENzO+mfDcESTPGMGIqxKgG31LRGXBzogHnAmMM1lMNc/Fc+U0xKnhHfeyE
mNAkXrvk5frJX/qp55+XzH1tDZOlc3y+BCcTgEUEU+WbY+beftZo7QUVChpTsU9yZZ4mhpEPZhGH
agWSgierfL++jIX7cfZ9SYGrqQRQHdm9cDICr9kZt8eHiGjQQoBUDxI7F/hYs5zwEk1tHDriS+oX
6c3x2/nnJQuYJshilByfB3NV3/vutDFu90bPFiBtUM6t3Jx6SEDzU7/Nb+8JwgLgNiDXAGVFQ+i5
AeHIlKWl08V451T/aGZrM2kW1BTlVHiJc08t2POkJ8ilihqXolVg/8rWLxMMLKrKiHWGj+rQSpFw
URYwBPNrilqkDErTbJqDHm6Au+v9Yv0Py3jh+g9lDQ6zpLF4tP8rRU5o6BiuM7ACUia32NjcQzn6
E0eO9wiXDrYdkYhkXwUao6jRD3G4sYs+cLu1EarLK/j3+5J1HWtiqcTlMZihiJ/cG9MnHggT3XSI
oQDjh3pJESjAlkrG0QYVlsq7S97p5rrNWHgdTj/vStGHyUwWDxlMtybuc+tXYv3SlRVvemmLUNVA
XhIdCYBESFsETtyaGbyOwUpf7bRJfUwq7fX6KmYDLfnrM4k0cj54uoEWnn/CSYpSz51GL4nnhU2G
tr/JSYLC1rZW5e0dPdkBW1kE1wUuXQ88Q8gpIubHH+lUhNVbCdewJk0xAzZkvmtkoLWKGrLidi6u
7F9Bcm1oKkTecwFBCv2iD8+kYhujq0HQ64VKvGbgl1flWR+UPWgRlVal20o1mhqU2ei29pYf8ul+
dP5c37lFbQBW8D8yZIUDADOxEme+MPGPuN8m0+3M/jOqATkTVE9ht+R4usE4U5Ckwkuc8hQpIb8G
gPb6EhbOBNQc8HfmPOxlw1MfG6mq5JUdGu5b2hwasJIS8j1VqG9VK6IWdguiMI9mpmGdp5ScK3bV
Z27SltwO+0dXf7H6H9dXsnDgKM9iq4B7s8FCKF/NxlWS9GNajKFtaPG7KKs7d4g8vjbI60NPpRsK
Tu759dUAjYXE84XomNqTu/Vgh4JXo19O6X1GyrvetjckE7/EMKhH7Oubbg2bwS63ty8TbeFIErrz
KD4Zm56U+ajTjjghF+UdMQ/kyat2SeHdbugw5g/57dm/u0xAow3CbPsKYnptn2z7tfmoi3t4+n1J
GaxBIIUTY7ZPq5fbTOwtdhwwGm28q5raT4ra5/0hXuM+WnggzhY1X4YT0zoxu0rjFotSQtv7Cpza
8PX64SzcpjMBkteEhJtQuAEBoh8DNQMuFtkvUlMf+En89+t1aQsXCrzwwOWZMN5o5Zd8qNRuY6LZ
uFAKDW3lZ0PXEqpLywH7zDwKB1z2F4Ovy1K4FTqyFTBU2n4dv1nJ4FuW2Gl5ucuyZnd9OUuncypN
Uoksjd0OUasSJrrW+3kCgookuwdp8Mq2LcmByznPUYDVu8gdFiWJ1RyU5mHdTse+Zg8UVBVZvla+
X9o8sOmgwRePONrwJG+k8YxhSlosR6cYx4PO8xB5lgEjYDp6eywGODlyaPBIEPDL9kixhyxnpgIC
LLNBOi/IvBXTurBjoKIE6RUoHQDGNud/P7k3vZc7tDILL0zyjeVh3u9WG/fXD39Bl89ESIfvlI1u
0bpEyuiZ2GAiX9Gthc+D8mrm8EAh6pJJSZ0axewr1w1BuXpsq3pbFGQlATk7FNKrgHogKmnw3YCG
l09hgm8rOEHE5JlK4Jlvtf1c2TvDQ4fnz5g9sdXOq6U1nQqc//3kVGg1CUz1hsDuO0vyAG/Ail4t
HLuHbr65AwpMcRd14ASZhFrtShCtgORIOXiZrxgvNx87oP1gPUT9zgWQTvLS+JAO5WAYIAq5mxwA
Sw7XP79wB8GhCUcaHgf4LWTWJoSVxZR0WhKJtjSCvnP9hohDzf8oBibW9db0el3e0pHMZYK5fxDU
J3JZotEEE8AkkWhw70WQ6sdPfB50KnMzHyylIxl8VJ2pMPuWRI7zV3Sp7638/KUDx3f///tS1oLR
sXbHuCYR2OnHwB7rDY35dtT42ujANUGSB1WVYKBpCiwElccuD4o8YHwlqlkg5keHINJ4mLiKfvuL
cqc+2S51GGiCKpHsmFM/YAT5oRfGpnD1h7x0ch/1tg26DRsfMyQjonlI9Y6gAbl+Zh+pVtkunPwO
OepJk6Q3Jh4nkekoLGRGZlXb2tCfPS8GP39uZVtUNep7U8AJdzvre57Y3f0E2nC/bkf9j9qsEbcv
GarTHyRpUTNPhXMqbAwerx16Hf0uf8W8gCSJ9JkuD70Ew7QS+S30EcztmqjJaxiqB1TSfFFPbFUF
b7J0bFwMDycP/pyfwC/5jta8CNCF+GbN2d4ZqjrQ3CbBPDav9vWKYlhx33O/aQuxUVndbGjS0w0i
ZnOTpjS/R+Wq3XnmzV1g6HdAoRokTKjygL1asknJYNJiQgNVFKfjW16YL5imsPIcXej/uQg5rksR
i1u9DbtkkQev/KrYQU5/X9e7C9MniZBOmcZNmw6VmoDJAlR17E9P+o0D+h36nZrOio4vLsdFJQmd
wMA8yk+fg3bKWO1YElUa+jnLO338p4v/+cR6TmRIr10N1J9lVH0SdULZFCP4Y4dfVVv7jN8LYw3F
NXsbF3cWGZgZOu5eVvm6NAVTCkjto8odnq18+IJpiGFiZRvPq1eSkxd75843419R0ro0ntiZ0qUk
ahwDDu87AegyzlaM4dK7NNeBAPsA4gq41PPr54yTmgxsikNW6oGVH6pyzVdYkzDv6MkFV2JhxZgm
E4e8j/i4Td2v149/7fuSAenaLCW5je+rf4t0Y/EVR2Ht81LgNqo2CKtbfL6MUZIJzHolnF5SqNMD
kGyKzVJVLVwtDgf7nuUjRoHGQZY+5+YaNdLFtYc6gScFCXvgklHHmhd6cg5lnNaF7sZxaMWPincc
tHTj9hpGcoOIf43CaFEWNAq9S0jlAzx8LosaQkWNw1SwKPLoEfSC1c91N2LyjbbVb5/1NLexo2Q2
Q4ExVUDawbrJVQ+vpRKClG9bp8W2NuNvpFL+DEmzv65ri4eFgBos/x7ILOQkL+VNX2L2GmofjAZG
8qCzcasnDzkan/83QdKlGSwQFxsTBOn5HUWzfN4dK6vDnI6V53fJxnhANaM/AqDai0RBbXaD6XEU
DiaFHOsifUxG68DGZKXsvwDOB7b5RI6kEEOPKDX2+rmo5r2SjL4PFB1zve5tjWJ6VKgeVBgUVjFj
16nqvjOK79f3c0khcW4OJhfi9C54GxJLyUtUsxCCZdwv68FX6swflLcc6d/y5bqsj+Su/EacCpMW
W9miq/TRjsOkxCi13DQTeHPOnzp1+zsj5nTf1J0dGA1VA8XQ0JpYgsDv4LWz+YJG+TrvMMweMKqt
M+rVH0qcb4pW3LuxDadsYg+xrRe+N+b6g6UBRIE5WemuyxXL5yp4Eio0kQUKXEXfmjpvU8CFxOSX
MvliZ1l8rFnr3RdjaQdeAb49eDpeUGYsPrRq3MPvNeMnUqbghxo1795Livc6E+39BADdBmQ66X4Q
phtkIhuOTWlWT6PN2TYuOz1wCzt+bLP8H9HTXU/7vvCtoWgDNbX5k9KxOmiz0fHBaxL7Y8m6o96j
EIb2AXMUfpHfp5PHA+KNRlDFqEwndppsKzMpDhmn30elIxvM2MQPtqdf8JZbv6CjEsbgwt1Nk+n5
nA1kb04F2rMNMfxjUXfYXD/WCxWa3SZ0EdmohiAk/WiSOLGfBi/1smU53Cav+Q3mg27b9OOzo2iP
U9MGtOxXnv+Lh0eSJ5k1WxXxpGU0iRxKtqZLAjp8xhGcm8Hhyf4faVfWG7nNbH8RAe3Lq6Re3Lan
Zc9MZpwXYVaJ2kjtlH79PQpwk2620ITnQ4K8OFA1ySJZrDp1DrD7stiHwXPi8Iwg5el8mX0t7KtH
G6Dohb+CTOv+5G0dnD5iDPCmIclyw57WQHMoz4mHIGAMrOVlH47G3/ct3Jxk63QhnYakBAh6bnAt
ZgKfHnr4hEfiafwb1IzVoNjYmytyYUK6QYkHkEmnL+RcliFbAl68N9SQhiDFYtaM4i218X1QLz+y
+P78bP54lAfW1sv1ISS5U59Dasz0E3LWaDYES+k+E69VTJB+s8ySz6576GKPLElnoA6a40UroDQF
hfB6j6pfcvIGC1WqdEJl14MiKQrUPGRVPu9rzWgPUPzMQ1vn9IfGez0yaeXv7KUo5oA0vqqZadNP
1rZTPPwxEXIixkCPiueCPT2G8lqUGn9PlbFvtERxf29ZgYgOuClWAscbulaonnlgokIA5OnkkIoH
G6xUpquIRlRGTGm2U5pZ67oCi5aGIFn93lHxTRPZw33PUZmR3Z6OC9eaNSvufZ6LmC0fKhV+YduE
D0mDVeTihk15xFMHlBEoJ4x8zMOZDEddjHkAEXbFumztAohzasiKr70lcgBnmYDfuBbAJc5B2H/V
uuIQ2vJ/3UFqCT2OOpgiJf/nEwEzzYATdZz9D6avH1NqnuicRdpkhX+wKgBp4tCDavlNah9nOmiE
Egf7WX9zsp+Je8zeTaaM3Qy2YQ1iz0iS3XSMZaiT95nRYjcXh4RGlrFL+e4PRoFctI62NLTWySQK
TaNbAlxF5NzxPHuYId11cEaRHOquUb1014faVVSG+BP0nThvcEkgiSTtltKDBF3P0KmvD/PHwq/s
YGDp16WmH5Fy+dUueKUIT1fx021aReIXGOcVuCs/Tmr0q0KYrtfPfMh2qXbIaxHYzV95smuWxwVc
u/fncyNIgTSVh2IGSBXgHZID2l6SkpH52jlhv9MazAo0CSa0hZruYwO6xfvG1ivjZkbBTLEintct
JV0piTZDMS6voRZVT8mja+JNNNOx3Lc6WK0skoMy2bV3VuXQwMpdlczbxpmBCvT6usS83lb1wYrb
TkWa6+dR70PN+Nq2r0lGFEO8rUbDa/BmQNiHhM8tlVGa88ynna6fPeMlW4xgmE4G04J03OdulCY7
BAF+8f3+vP7j9dLEAguFFqa19OGgLfv6YO8TvFDKsrHPFiuaHcQZwWVukmxHm147VlpnRkOlfy6W
qh0Dt126w9j3dbgsfffLaz0ROZTpH3yetYHP3SEoNKc/GG3Wvo1m13+s23YJzGYunqcGHWS4pYxX
o1nqvZ4iMtDmCo7aCPrSzs6bmJvqKFxhhJo2jHu8LarQBelJGbGSsp3TatmeLIXYdQ36JwOwh6Sh
wFFyThbifBxaiEU3OlcBoTaWHhgHC0lY0FSgVisVULNecI+iS+3cu9XzoJt7vSg/OEu2v78OG6f5
1TKsf7+IZtLe1LLO6u0zpFmjTt9nUNQG5xheTPftbA0HZyz+AZXIytdzbaccLJ+JVvfOtndk+iND
0PQHQwFc8z8T6zF1MRSOB0BVMpggemCifC5O2fxAft4fx8Z8ASOGrA8YEteCsHTC5gsvoA49emev
+Gjpx7wJWQEPVMn7bRw7V2akeKRvsmXQSpgp7SrCC1c3f2VTJJoz53NQNW+gArs/rtuCEXSTLwcm
7cfSIIR1rPfOSemHS++Fbg7cXUJ3vc+CpHo05r2JvIKhfxfVbnDeH3+h8xz/eHh3AmohuYdo3JQb
pPTODbUfReM8JrT7NHkqjOTWUYctBRq6tUh5212StbNVuASdOEXDQl+As60LSIbrirDAyb4Zxam2
7EAp17nl/ZdmjWvXrKDm2xZT651d9mlsD3kW+qr+QpUJyTHpQgkdlgZ9Myn7Yc7F91HQnahUxY4t
/78cieSYEE9lrp5iAk3xhZXHZk1waIfJ3N13x63RoEcABShgCUCAIF27LkULB58N9wwyjIAbryP9
VHoqfq+tsZiojmtoBYZAuryXNdwWbiaAV7JGc1fPfmguRsirbx1VjMbatATiEXA6ImYF79T1+tvM
HOpcS9H1AGnIvcg9N+TLMn42Kx9daQ5tv7oWJftE1+agF3Ta21DVOuZ14x8gJpmlAQYAEgpCzNNE
6+ahTjkPB9PNd9zOilPelvXJoShmTsQywgVE02+2w0ToNFwLgJebokF0zj5vPBt6AdpUpyCxzNvX
flycX3nJmkdhl94epaRi33EL+RgXjHndkHhPReaM4eyDQjFnrvigLzl9mP0cV2A30A/9DFQumhVY
wDuHPOctuFXf7wkutismDb5wQ+mea3lng7YFKX10PJFf44DOSkXmdsvZLk1IPp2RbnQrbYWS+M+m
/lr2r8xTVEDWT0jRDprAQc6DqiqKwPKjycop8B8NTc5UNH/nBKqTnksVqZWtzIQFWnqQdaHYjLZ2
qegJRoNuqR0fCShv0SEkEmT6MYREWwaehPxIWnbqSvuB0fyQ6Oh4nP0Hh/S7wU2+lKV1uL9smwNG
3u2f5MCtdtBUm9poshLpy0wHwUFefuk6Fch5a91WTjIoq6CsrhvSqUr6tkmt2gCi2l6ZqHizbwZL
BAvRFcHLxgPnH96g/9++UmRhLS1ZCMFB0UyfQX9udU+tA03f7sSXl6na35+5zbMCdIY4+ECfiIT9
9VnBCjE5CGGd85hDFaY6VuwbNlkw6a/37WytEKKxtQUFu+omSQSITZvnneWcF5uFmf63/36tbYQU
K6h+xR+hkViukFX2kOfzkHrnLGwhgOwrX4JbDmBBZQky0VAjRKvy9VRVyYBKIssQNQBFUUR5cdS8
P1iNSxPral0ElaYPbW1rNdHpLwXULrUwyZ/Sr+9fCgjDwYdB7nSbsbHLfLaWXAMc2H4lSZzv3v95
9HKudVH8exN7TwbFNTt2cF/QRDoFWt9VSP31/pKPN2S1ABpZKVNuUt9j27s56rHJGUpUIR/Hnwjx
HljnBWaGF1PLe8WqqOxJG7IfKw0ioSjpkXL4YLbWoU6HY2qgdJP4J9b3igriLYoJnnw5PikcaRM/
NUk7J+ek5y3ISHT9JcncXxYj9aGbW39P27INEj1lkea2v0dSv4GnPT0u7myfmZmJz/dX1DC2TonL
56F81luanv6DafBHkz42PHf2hkfLQzklX5BmXPYaqkQ5ac1nYZJmv8xm8tAPI98tie3s66xrd57d
dNGij00w8AJPJsv+YaIQdijnJj3ViztEfYIiHDGSaofeA1DOV4Id3NTzpgCUnbDFHf8NNDDdU+XV
dpR1DFU0BFyH0tXojs9DG7R92UaNARbestEhsViiMlf74/hYUkEf/N4XLGg9AHfdBAITQGq04Uhn
e19zVp/61PT3Fl3mvWhEibZ2uw6IQLNfhzb4Q8HgxmneTUcty90AhZnlsze7iGzGqThARN4+5rqe
hI6GktzU9dqr5SLxuiAjD4qowOXa/EFLUugo2MvnCv/Xh270693iLsuhq6w31ym/d4WFrzR1d0zL
/MnSqgOOG/cwiEU7dUvDT9MkytBspjoQ3IQezJKOT3TOCWhEyjkswQITeEM6v0LULgt4mbZhy/Mk
ctwFf0B2dQdB5SGCBCn7bNdZGw0606LBYeUB/QdWCJFvEQKf3n9A75tzgOibsxs8UMeDQFJEtAUc
2Rn5J7/wJj1YcEXu8MiujHDqBycECApV0Y4j0ZzS9NktOI0aKpZAAPMelObyq5ndBUezru0mZjTA
ubd9UBeIL4GvGD6MNdN2lpjLaDazcmdU1vjYTVRHR9Yw4kcmfw+tY3xO8lE/+a07+eFckPFbX6e6
HdXEBFoasjh+X9SBjgh8DxGb39U4igCMmdXvdCDfjKmtn5cS8W3v1/R1mAmY4odpCgHhcEON9mhe
AvPpR8/fZ/ppSj6K2vPjjFTOYbH7BL91dh95bQ9RmjbAAENRpo/YsNhPRU2r5yrTlnAcuB/MHe8j
o67458xwm3jxSjgjXKl+AI0wDbRJaHjjUkSxOtC+LmkNFGFHV99rVANKsi3erLL/7bZt9cEbBjNE
btz4bTWpt7eqND2g2Xl68nPTiwaQT++FxXhU9vUcgJyvO5cNwKrESPm+brrxRKHWDrW1pat3TjeQ
yMV5+djZk3NC3QYDFRWNSq38NbXJcBinjL6QnNIQ2svpZ8OZ9D7w8xGVzDQdtQeXFfOh4m0TmKme
nfSc+EdD6+3QXbIMajS6d2CdLiKmT+Ou4a0F3E2XhEs9ZQ/U7PhhXH6PgxFm8NsOlZ7IBL9DcP+w
2jqsUfCwV+057ZYtSptGd3IYS87MYavK6tAEXZ3t8T//Zkn/5LQqVbmts3FF/6xUO8gqyK8tkQ5m
m4I5/dwI/2g2wLoy0R1Zm+BUMFQI160wCsfNCgLChr2hoWaz6TG0iCfnLI2wKlyFkNv8PrLctg3m
EDDnSVfP0OZGnVNgpyoL2qut/tJBuEKxQhtx1Er2gNcVMnO3GshuDWpnv6POuSgPGkjP8h2Z3p/g
uTIhxVEAFRXEnmFiYHuvNgIDKoj1u3FsSMy5eADhukRfIq7H62CtxCWimxm0ln3QU53aXBEGbCwF
FngFYK0NDnDl68+PBp5Mc2FDytkLnch5N4gQvx4VTAC90J4D8Lb8nNH0hVfekse06oLJRWJ7/nR/
J24NALlkgCBRwMMYpPmpdJI52QwZ5y4N2wyd8/v/7ftSPC503neug++7X3JrL4jChzYOEnQT2egz
Aa0/kHdSiounLTLmFIoi3PZP1P8L7Yb5IsLeRYWg//EHQ7mwJU0VLju79peOxmI/Wx81TfH42hwK
Mk+Q1sXr5aZGKzziec7M8ngs3RdgnvBfi7I9AvSo5opVUdmS3JbWpsMnxC+xibafUKT512XUgIru
nTI0itoOQCL+5f7sbRwoLkJmZFjXZ/lN4ZZoc2r2c57HWQ1yquRppuxEk7f7Rra8eX1ygC8cxxac
4no7Jq45a6Pw89jyP9hVUKpwg+u8SI8akEwCToqrC6gbOZ1i+NTMEennYIp3A4EAq9d+6Mm0S/z3
V9SvDEkb3xup55UcG9/Uf3re1xo63kn7yVaxxW/4wZUZafuAClivaa3hfFn+ZkCt8c4NKpCU2elL
Z3y7vzYbDnBlS9o+xAPxfaEbeTzw2EwOI4/pdPgDE4Db/wO/XdGd18tvZVlvGRzLX9CvvbXL552j
Kdx40wNQSUeXswY+ernF1J4rp86gYhGPRTmDm6PKs0+Qecxem45CDtfkmiITueHSqz4mruJ/1HDl
zgh3cZPWWLo8bq3dEkzW7g+m7OLz0qNRG6AWoSVtHk9GgtaR/EPuaQ+GqSmSndvT9t8oJH9OsrHr
p7TP424JvORvTvcZ3yeJImmisiK5M50R2PpJk8cLOdn8gVifWAcXCP+3KZMcWbew/r2PFaEgguYN
EIrWU+fv7xvZKr5h3REko2ELh6asU8c6wGk1C0fNzPUSjwUoiRgUxSiwcM3PA0M1E2+LAvwXlVWF
+VBpkYWDL6rSginGu+2B//0SyUUgBE1SluGXuElkzjuiKYaq+r7kG32WASLp4hAysF8jEO7dn8nN
Mw6Eq7hZUc68IYmZpoIY+YTlEt1LVTwbw2tSxCZ9gCjUn0zUhSUp1gGFko4MwIjbh/xCP87ybgoo
MOCtujz/P5LV/S8Sj21FHDRQYxP5LSiCEssqwgJvy/vTtT4ebq64FWCyysgjiyqt9jwSMGyMWO2q
xEtfhBn5vgzJbu2Z6NIxGKqf3bt7kddx4VIFFxF6OHGzXo+LG5mdItVcxOUYmPZLbb0fA7pCDOwV
WgIKcJkJEXriWb0UfhFbh2Y4L4WCWm6ddnnGAJNBNzXkY24hprzLGl+kBgSq7W8WC6e9b+yd5NP9
ZbltJcAkARODV5+HouFNZbIspsRoZlhZe9rbjyKPnPyxTNEHGBGgG6Z+CWYS9qZK7XVrdyLQQW8t
2pJvawKgS9btYlpgFwj8T1OrCOC3Pg++UtCvousLGDVpzyRlDUHEdipjQFNFvqf0+/152/j+CmXC
1l8PMOh9XvvWnNr94pmUxsnwar01jQIjofq8tFsA1q2n3MfnMw4ZPhplYojuD2AjbLocgBxysqru
9akEl4GTWKeu1T6KCaVCu1Wd8pt2TA/BObBl6F6SDhcDXPxdbVU01ro26rxfPbKWf4B3Bdj1Pxvr
UX1xgFX56NZLiddaL9rAGiGGSTmqke9/k6OWAHgemLwhuimrmPHWoRNidBo3DQIm8kljx/tLsrHh
8S5fA0B7NSRTtaVuZqVlYoIn1F4Ahvtd9M3eIo8tmj3ebwg7D5RzgHDiiJHmK7f7hg3QX4yr9JyZ
v8nwuxduaM2qWs3WgC7tSHGz0boAIywYkKl/r8sToz/aMXJ7VZP71mZZQZN4mOEBePNY14Y2rawF
uYDJmKPEz8Dlqkq9bY7EADgSvYXgipfri4tetppTzFkM6ow0cDR+9PL6s+mSI+EqTtStHQNRgH9t
mdfebMwNLVq8lnBtGX7gN2mCAjpJIsNOlt19R9iKBsERvPLfIoPp3JQ1SZmnvZ2NYDRB1OcjVQqy
i19eR05GzSI7y34bnbYTOL6DxPV3Y6L9KqxE8RLZHO/Fb5BOiBqS1qAsxnhHfXTCtvZ2IIN+QY5b
lR3e9JMLQ5LbL92SewnTcOR5zhNCbS00O48opnTTCJIRa6EYmASZELbuyqpfeiuLIdYJdReVfJHq
8+vfL44615lFmiYOHNGLdOTV/uBaA9cWQB0g1gChh+R76LGgSZeCL2Ik/oR+MvqkC/Qw3fe6zc10
YUQawwChIH2ahizWmtg0v2WOeTCMKtSNj/ftbDoWSgFrrXst+0h2WDZXdrfa8d2HuT+g+IB6hgql
tn5EitKQVUP8pwM4DcCfZMSlHuRymwJ3j/kb4KdUU0SBW4PAu3jlbcFb/UY7c4KOaVfmHha83rEy
8tkO+q/352lzCBcmpEXP6mop+xIm/GaXppEb3f/89ggQ9K9hHm41aduhVmXwdEaqnDsggIUGxtzv
KqZ4om88L3zA9/41Il01TCuhFuggDYjXmN3FGj0R8kT4sSi/Dc33flTEZ6oxrT/nYhv2RdOleQpz
TPuUZBQMGwdbRSi/vSz/DklOOtZMVIUG4Aw0eR8K90AUy6KYMTnaqMhSQ6AbyyJsPZqJOM5UHBtt
2Hnl8NxZ1Ws7WXsUlMP73rAuxM1++W+hZCQVb9CU0okCZsnfqTkEeRL7RpzX00F0TYBWi/vmFAv1
j476xUL50zw4WoVJTGdyYGTJwIFiJIipB0V0qDK0ruaFoWlIBO5PGHLYzyR7cSAxUKvU5rcOzgsn
l9ut3NTQ21bPkLNLd5QeG/7sN0GjwiFt+h2CqRXDY912guQppY4rUDAgkHpIijzq/6B5ctVe+deC
dOPrxER9HDDV2GU8mN7QbxfcX3XVEKQjx5nbwvMInKwvzvVxVFF/b671Sn4JlQXcK7LASuvWSDk6
BAGnZQVUvDTzlzpR9CuvP/Fmn1zYWH/DhT+lZVX1woNogO6zsB5/LfanbthrC97mv+9PlsqStBqm
26WTzVLkHaddv7QBR+u7oY9hDiBDly37+9a2l+a/uZOWxs97x0w7zB1xjw7EaajifFl/7b15ky4C
9EfYpU48VNP0pzz57uV/MXCyj8WP+8P4h2rn1g54/9d2VORPpOwi9fJ5Xtb9LlJ03PfjyJ5bE9im
Vrg8NND9vwMtgAXWHCBbJgihhaOjmX8bA4RAesK+GtpkAj4EPKTR5PZLVVfjA8hRfokUzzLosqEv
yO/dA7Ct7k4fbR56JJ/X5dCDvGimNPAolEoXpy3QOO2Zu84HG4OH3q1gtLpl71SJfWQgRlVEI1ur
h0IYyLoAEMAjWAoVak5yu5qRUoNyDlLuRat4C2yt3uX3V/sXXl+CVDAxbXy/8z8CvKRlvzXth1Mo
9pZqFNLeQnuQB7GWuoin7jw/2b1iEFtX3OUgpA2VDkVeoQCKQfRPEwh+m/xXCf7adHjEm5ET1WGn
mjNpR5GZj67Rw5wYQpBKs+TVng/KW0FlRdpXkL+Y9aQviti2uiDv3jLLCxZg9Iq/7m8s1dpIkZXj
DllLO4zG479bEKNPKo7NW50ecMdfLI/ME1drKziJlUVcuP6xHx8L/5EkDyT5zOjPXBPhWL/27Q/T
fxj0vamT06ii4FRM5T8p2Qsn11269GWOH5DwcBZRmh3TBd2CD/cncssKoNDgosLzQYc48/VWaoYB
YuOLQPmj8uMpY4+MGkFDljAvrG/3TW3eIFDaWHO2YC+V4SRpkza2O/o0Xip0cKCZpn8ae0DjrWLg
j2Ob0sADX7/ioN+8hC+MSuMrbYqe2BJG7WEKErBpiyAb3i0RBF8BwgfSfWiOvIVEFay3cg3dkbGX
LVCenckUWLWq+r/l8gZyisj6gcwDOuHXKyVKZKoB9qGx1XzPoblaj4pX/eZUXRiQ9i44OJiTtwYu
ltQ9ruSshe98tLN0d98NtseBTCy4cddCtrQitCxbcB0h6sqnvQYkpIpVWvX99e8X+6ali8XmBFdu
8Re0LF0VSdTm53GXg8Ny1fyUK1Rd5vYUpP+ojBZfrP6AV+ofTM/F96WIQaDkXvQEJf5iCdPxBeP4
374vTb8hOu54GarU3hT51U6Vedo8T0CNvxKeoXVSThov9ugy0HWhSrj8NOw5FDXg9s6XetEU87Tp
rch3IKdiYd9p6w+5WGa/M1OOXYnXge4EwIEjwNFDe5qi+9O1NR5AycFdALw90IjSRcMHMSVFNQGh
5nor3qYCQdRiR0NnKB4j+taATJC3aYDBoVwoS46bOedGKnBStdl4yJL6E+nQ2z+SvAKOHyBpBhWn
IhujOjtM5RIN/hw0lftcJOIAPs+D+we8m8hUrTTjPvB5OBeuJzhNgdGqPdST5+n41k/H+/O6tY0u
vy65uVk37TgmuHf6r+YcmSoKga3JvPy85OXWTHibFjMQTNm+7qK5hu7E2/0RbHkGiuE2AKqAe4Fe
6Xp+Fm+upqnB08svrIB/ch+HKhStqjiyFSWuUhA2MjxovZdP/YJpou9d7KckLYLB/tCDcqQ4TuyV
+z4IhVTA281luTAn3QGt04oZ1I55rNPPyMPp/ev9SVsnRX4PAYUHWg6oSUNva123y12bOU5BEy+N
F808m8M0R1mCglJnTifeW5EPdFaaDG/DqPK3reAD9IE4mLCJkeqVDE9EI7mvg9cTt+u+mkRkMmMv
DPdoGP3HdvJ398epMiedTotRCY/XMJehU45PYl84JAICFlLm8xk0Cn9wSoHnC41n4JwHFHVd1otp
LUYOZuiFgujayN8as0BLagHsJgnsQaW4uLWzANm1XMwlrMncKpS0k92PXRYXTjQ2B7DToWXg/uQp
TMiht8Z9y+ndlY66ftPZX136Q/g/75tYJ0T2wxXJsIqfoDtVPmz7wq5sP0UteG4ei+5rplKV2xoC
3r7IZK+saCigXi+IoFmVejYt4rpBmsQSj5b+yj1Vv+nWKC7eKLLqG7wMyXJvfW0l3+v0q1A9QTa/
7+EeR5+pi3YrCb6Qla5BJoMBsGQfLOD9H+4vwtYmAaPnv5+Xbpiq89vGQMNIjI7S3N4Xv9pil+gH
milO6tthAMAGpl00fKxsdXLvfjb7ZTUuABUhUA8sZI9Hxd19exWAKALIW6gIgtMToe31aiMZIdzM
68sYLAHBRL+CprDVTqJUvTNuvUrXDDD6wRCAWDdXDptz1EBdoGE4fxvn19Y8GbYiK7FlwrLQfL6i
oZDXXefy4iSxAC6ctHakcU16dDBD8VSRat9ajEsD6w+4MDBZc22yGgZY1QcAfPfKyviGBbzCQOGD
pgIbqB5pNXLdG/slq6r4ceaf2+nTfafdmCBAIlGNAuYfoadMnoW89+Q3hGCtyw45uhokmGXg16oq
9O29D4cCNZuDtx54rORymJM2zlLYWQmk70uV7NAK9lLSF4Hbv+pOVv/uR8G1NenaJ7XT2q0Ha8XR
/kBV3DEbC2JC7GMF36MNDbnI6yUXhl+JJqU8JrkXiFevnxT7T2VA+vnor0RDVw8DXh4BPySG3f01
39jfVwOQQr2aCFdbOL5f86/CPk1V2ItTbn98vxVoSEHbB+1ZaO+XdgbNRd/4LG9iJDX5cTQf2vRY
8ON9I1tThVgehyH+gxtKWgve6onuU5fH9o/G/8syPt///MbuwM//7/PSSgwT1ZjQHR7zcgxZF1ZD
5CVL+AdGHFzdEEJB35AcH7guWSi3ch67w6nN/GBALz+dFdnfzZGAus7Q1moxwqprp2UupSRjBovd
dhbHgpbjm0Xz4bM1NX50fzxbawL2QgPy6Rr69mQUYsUb285pwWNWPMYGeXfJEdCdi69LA6mcpXTs
Al/v7VNLeWBqPGindyPsYQTYOogzo0EFXOfXs1XoEGCsOJaEpQKtbg/zHDP0z6qkQzdmCuAJzBFO
XzTZyAp/NpkT1wXjT2xpL7yOi/cvxNXnpYCE4OIlXYnPJ9gfPFYdUxsuBXQGEhYgVjAQeq5/v7j6
wNvmuo0wGWAz6AVugAC3UamN/EXvFZHVpiUbuFmkYVZT0hVoa3llm/nCYvhcUIAoXR9pOIFS6r7j
rqt6HUXr65n+r5l1uS4GlCBFPSYmzBT8r6YVaOXyA8M+J9ojIbFJ+nCaf9y3uDkwSBRpaKdFVkJG
2DVdXffpYmHpRRVAPGZmZ1IpzuFNJ7uwIU0eNOI0Vq02aPsTfPBR7/26P4iN62R9YgM8BRFJtIVK
fuARpy5KqJHFBn9alldSDwc6sKM2dYr12RrJpSFp67tV7hFUJcElGtICnfRCFfhuLAf0iVY+SAds
IYghrh1gdEsONpyV/9l409x9bz5YKqzZxmTZ2PII3VFCv2WfAde5QN1qhG6b/9HKwdPufO/dJlim
3f1F2ZirKzvSXIENwq+GDnYsZwpY+daoWFdvXzuIqFcBOrAtrcIs0tVYp3QGzAyyPr7RYKd4IU+N
oOv0ECDKwGzfj969NiedyChJJEXNQT1dFF9a+9lPdl12qK3o/qxt8Net7wQkwlekBih1JA/oWWdp
jZFBB0YHt38bAkaz1yFt0fPPwv3qokWgqD8lXLzfs2EWwSQuHQTjMn6yAKoKOSOexqCVqN5E/j9+
fnWWi4NtMYbKb/wCtPNFF1JjZcpQnNDraktH59UApDOgs7XC91vQ/KJFrIwcdiD0i5aB+GSXhPeX
aHOP2uipQQsfEpUyhB9RTJGXqIKdy0p71YmfPYCUt3vQ6z+ovMAXLiwZ17NmugwMFqsAideCmjEs
uSKS2dyiOGhsMBKBXkl+E5lgCh7sCa0a7Q9NHChX+PLWROHJiKwWFCJvmZfnqWWZVQC5L9Lxre/Z
rjD9R3i+IrDcGsWlGekc6KvJ6pdxbRAgxttIrY/z8Ce7AwgwDbckglfw2V4vROLaXTvUPY1T9ji3
R3G471FbJ5nhI/hGcIxkhxzsdYOZM2baWVy7K+WwEbW5H+XsxDL6oJuK23hzVf4zJrfQWBrjfs1c
wICXYgeB5y+Q9gjGyfp1f0xbq4I8HaSjdQTLrnw6g7pIZ6ULM2N/+pVrit2+/XXMFySKgQeT095e
yk2QngDuPTtRNz6T97fprPzq/31furwM0dd4dwGzbvWvvtseQO4Xgs9IcSpuLcWlFentCPlGr7E0
jMJmn/Yk++K4CgNbjgWCdkjoIpmNDhfpzqIaHceOYWu4BohgWihjJNVrr4mH3Ce7DHV8hb2tZQH/
mI1MDtJqiJSu98lU+9x0E+wThGvBhwFPyftOtTUeqHvhy8BAQWNbGo9WaaVF0Zodi/7kjM8eZBbQ
Se9H9Od9O1sLg0NxDcTXS0UuEtnDUlqD0cCOV+WBM2RHg/Bnz1axuW/Ol41EJ3JSyFHIalYE5Gmt
aDBf/KkYvYAOjmLCtg2AsQ0ERTi6ZCZ15o8VGo4F0BpttvOgE5+rGPy3wkkkKNYOnfURIaMPFiDy
3NkTOLtaEuVTEgzWyzBlEdiJFGPZtoRYD42ZCI5loEDa6V7n9TPiPajjuFUwBgWonISjuN5VZoxr
H16sskg9F2bSCaAkACoaYOdZ1x088dd9L1u9VQ5ZINuKws9KPn9T2ueg2zPE0q8BbNCbR3vaW/oT
WDycAS/+MGkVt/1GzymCiQt70i3GEighgKoqjWcEyjWq32a7ByNQHdB9Ca7LiAKlxP4gw3BlVN6y
TpPlGbCusVmGvIyISq1+a6u6EGVcSdQdZHilI0cHeaOpM6hZ+v4zHeeobh4zTyUUrjKy+sxF+Dpq
s5OXYDyIl+bT6LYQd3pwZ9Xjf2uvIo0I+DfawtHiKs2U6RtiKlw8Lpnz1o+vs3W8726bg/BdNOoh
xwD5HMmxB980mA8Jqngw6XkQ88NQT/EIiaH7Zjaa25DCgAr1Kk6C55kjTRaZjcYDiSLscNJBrzs5
pU2yN0kRL7YI53mF+lkhG4cAajnhkEyRU76fEPP6N0g3q2NQO2d2k8XE33va4zymisNo6ya6HKS0
lzLLpn5rrh1b02PO3ohV793FiSACFFiawtaWYwDxjMcG/BshovQkHAR3+ZS4CNP741I8uA/3F2zL
L9BcCdlMkNrd4mTW29ZDbiuNa716mYTzTIzppUM3yn0zm6PASwAcqBqyXDKVa7MgLNeBZEK38Nzt
i5y4v43WpqqX5tahCqblVTjcWdHS0spD+kuAOA6xdGshZGP6oeYPfpkFKUiSM3uKbPZxsFVx1tad
cWlU8gbSG1Vv9HoWeyunZp0BU/TWZEmYaSpf2FosZLrWAeKYAGrx+iTqqqQGewfQApPHnjOCkpnP
aEj94cf7V+vCji9VqtEwvQzmiCY+yAVHqdCjTEV7t3kd+aCMQypdh/zF7UoRkRjdksVCcx75wj8m
lXeuBxJoYxqDHe0TCFYBQHPiohgikje7+yPcnElkvhG8YFMBCXQ9k5o3zolWJOuaZR9Qe4yhYX1I
PPNPLihQLbsrtAkFFvk4BPOTALBughw1n1Hm+i36Xy5XJSY3BgOvBuEbgCQrM4Y0GJano2W0JdpW
DMiV2uRh6aYDKcTD/Tnb8HOYcaA3jnAPnM/S5kpBjVmZBuaMChfFbAGuHCdMyUs6/LxvaHM8YHlY
iSqgNy8jDEaeTZT1oC8w2vwhHc1Dr9uh0TmKKsvGmYSgGxgAkC+uIsXStFW6BT478AnGxDum2UFV
mt8cxX+flxVejEzkvTHj+cXJ/5H2ZU1y4sDWv4gIVgGvQK29VXfb3W2/EF7ZBAgQAvHr78Hx3XGV
mq8I952J8Tw4gixtqVTmyXNARyt54Lk/hGmsXA9rVpTroQJoLskKkFZ0TofIxA80JMBktRYDLWUm
QbsClmmIMgEqoXJlaS2IVkdkXU95/+prdNuIOKQ2i3JnCgTo2Y3i2TCbwM4er++Fhav2wq4StyS1
PzgOxyI56FRM6xTEtJ/j+lBN4LlN166PpR1hYXBgncNOf/fClGKctEYM2gPKPV9pWYVdNnz+9/EA
NYcWNvyJTnXlEPWcDCaxIZBo8Le2bzc6umH87wCrRhpd6RtaOK8u+v3mFzPycK56Xhu3rQE4bRLQ
sSDK9yCMGW+mHi2M0wdKyLMTJUCSgUUNDYyX3tRObOTia6QyStltisnY9wDT+I2zuT53f/LQypvp
wo5y01aE96xOLEDZpHYXa07YtOV21Ltd1jyBXHNnGTS04z4U6KBD2WnfeSwc6zVs8ewXrv0KxW/w
HGrtYAnG7citwOZ1WBaomI83xfTqx0NQ6GBXmp6uD30e2RWbKnYs74wSkCsENi7pkCm4T7w8HHt+
17fmzqmHE+EricKFo+AiygDZKpzjeyKkocobXjH0p2OHRQXrom7tAbxiQR1S3+SWsLiPYCa7AzIy
IPzXB+YMsAbA1CAjgZfP5a6UhcUGZHmSk1GBpDmS0AQzIr/41Ay74QNALxQD/tqaB3v2RmSDDwFQ
S09Osdwk1o1Ln+1xJdO94AlhAulUMCshmFBrQ6OJ0kPqO3iGDjdGvqXFHRhR7Af3I0WoC0OKyxV2
m8SAi+BJkItA7/tA6qfcf8zobaWLY+n2IWRmwjx+ub5ci/vhbHzKcmm9kdjxXF61/MeJQajn+/Xv
r82fskQQOK/BK4Xvt9nGNfctCaFYIn75/05jOwPY8d8MaUMxTbmRG63VoMpYYvqIm+w9Gb+w0f6c
CZsHg+T2IQcDX/DvQ8PTCsrOuJqxdorJQa885o4InH2nSu4T1pbHNtGcDVj4mzAXk7/1h6L+fd3o
QuTh4h7zwfcFvt53UVrb2WYHHTMYhXora7+jpPk9TlbusEUjSFyhhIC3Av64PFedAc0ycNQnYLL6
zn0tyMfPYLhdmb6lnQca2LnJBkk3XJeXRpxq5KSTeFbFeReMDgvW3m1LWw+3/cz+SBCeq8FT5bmd
BmBjeqoDd7zJ/Bu7QYXn9d/jWWR3AHKEHg9AKuqbxq2BMa/zCm8a/UveHtPm37snkIT4a0ClL4WT
s4dJL5H2ID8zd5OUoVWAwCgwaTg60fXdtbgmcNoo8GNEIGK5XJO+oJ3f8wQvee2obTxv5S2ztK/Q
6I97BXW390U3Draqvmo87aEhoDySDOB+MIHe9kO81gOyFIWdWVIrbuArtHhSAzkw9x9N3aMoeQgd
64A6/446hToLtNTQzgiYiPpq4lKPiZC4grwEmoUQgfFu0LlercTjS4HImRX11i4d6vflnC9yPfrF
tMR93Tt703aek8LbI+YN/eLn9Z2wtFQERaw5+eXhqaaczsbkTSsJriOX78qUB4kZWvbK3C0tElqC
kLG0UI15x1xIproAwAy4C7OfAkO/Lw3EcW4XeMbm+mCWDKF6gXrMH7lgNSYRGh3ysYah2GHHuE7i
ILW1Hdhho6SePlCQQ7gwp1iwKSCxrDjPxCcClBbogasNM4RKqvvvJKlzefevgXm0Z1GPj55qR+jo
1B0cCFZAhkJ8wA3AArjSbKDcIbCmZKImlsRandho48uh6KFXwcrmWlgPwBOAIpzV+9CXqIwgcSbO
PTHj51NJA44jWptu6CbiV9t9u770S09ogDnnFxm2MyrXyruhnPKijwnql7GIb722/uU0fZhCeAed
W/skmU6izY8+sze8FmtpgoU3y7lt1QsROmZ2UsP2hDKPNd6WwBcO+g3Xhk3lfGnaLLSGFU+x4MFh
EqnruW9nzvxebg6K3IufUKR8mwyiPXI36nl4fUYXPAM49rE3kO7HnKqHqasGf/TjFm1HrgMNwySw
Byei/lqddtEMmkRmPWpEO2ruGrXIMdOLCek1ixyN3gg9L96ntr8S3y/NF6omyPTPctTQkL+cLwBD
SK3N6gqWu+8S6NysRDkLnht3HbDXfxJe755DZSNYh12JQkxRhk6zi8UeBHCCeEENRqDScVdWZyHo
8ZCMRF4A70h0dSpH1yqbTu8qq8AzuQ5lXqCSDlIdc++myb51N9e3wuLhQo/K3F6LciC4YS5nr+Zx
2+R+U5z0Ogk0yGem1A9SYcAtDYEJ6R+/h/7jr9JZe5b96dxVnuYzXnNOsvio5arHGslQN+1MEJsA
4+beAGxFg7Rt7RtOxxGslXoZEYt5KIPV4BMGb+7Wbpsfwhnk0SMlCAVJdRtnbd4GPHXzJxA5dGjc
JP6mqb1fqSvZsR/sccMQvq7Ei0v7ekaYzyx6cLJqwFCZXu94HStw6RWfalsCQmXjlqjX8FNLaRv0
pf1nSI0ZSFEzCfa24tQQfwxqPTt0TXbr4gFbP3RM7JGIvW2HKhqhEQaNta3m0EMH4dHrW2TpfAG8
hVz8TBmINrnLHUKqJhGgWSrRgc13Q6rt0w/UHSG+8teCeWnBHVk/9S4s0Dro9Jt+TXRzacEQACGa
9PAPHkWX37faxqI4beWpL6djSz95aG1PzB8fmCa8HmyA2cEDoPKdMcMsSsuLy5MjZuqSiK7Ba5b8
EHSU/jOgXLlZY1spK2AA4JdtT/vNICEJhsPyG+Wi49DqZSBLLY2uD2upMI3kAnovZ61Z1AYVdzQC
+tx4uU8h91GHVu6HCQGPWPHLyaqAu8c83vjigRC6dZufGRBG180vLd25dWXz9VRUjhO76HNjt3Hr
b0or2XrdGsZjdnKqK4K6EGS48NoEK+/8K87iMcAtPegLJCVSKF1g99UestuHOG3AeUDNw+ADPjwX
3G3vOJnitZLmjTfmd3Wf/Lo+2qWoyvNmaPbcjwrPePk7uKWlfVlUJQ68luJq0eONlnC2AcddH6SJ
Va8c7YXZBaP6LOEBxBauN8X5a1Vp8c6vK1SXqxCQwTBznwzx6Z8HBe+OhAdIJfB/tT3Y16tylCPu
zy4HzgnwwIATSKj3CEwhjXzd1oKvurClDGgqRqeMY684GeXW9oPCDK9/f+EMYhhgDJhTu9CIVUJR
q0d/nzOiQzG3njLD2cTsltPfDb3ry6/Qhl6xZixEn+fm1FAg7ltgs2OY88xHA+TazcEASW9K7xy9
D4rxLpOQK/nGPKQa5TNPnuQ4RhWU6IdvIv5dka3m/74+/sX5/Tt+NUdn9dYk0GFMT6PYTo+GOFz/
/Mr0/vFF5+fQggJhqxUU9Aha6E+P3INC5KOon5L4hepfrxtboDpBwHg2GGWzuJXRCeJnsAYGdjm9
tckNk1917RfzbrqYB1p8Q+suiLkZ1vkD5QdUhYLKXgn3l87g+a+Yp/xszI2B8AVXOz1p3XPPApoE
0xoNwIJbwUDnjBCZK93uPO1nJqRLoKreYdUKp984k7Z1dLovfPMBoMH99UldHs1fU8oB6SG56egl
TOn0psy7UEJjZI3yZCFARq4B6EyUzVDnVnObQK6xrHLgrZlXRin56g9eJG9p2CVfrg9mabcjDMcH
bfT5oYPtct6K0cWF5uHqo/mWQaxzc/3zS8ty/nkl7EltzlvTwjiafJ/RSPfAZAusw+66laUVAUoJ
17c+N3uphVNsCp9b3CxOLI10ehjaffPvdLJI/pyZUPYX9buJ1TVM1Jkd0eSunkP5D8hmwwr6IgBc
RyOWrjbd6Q2R9mC4eC8EmXub0A9cHTOUCzcv3kLI/FwutublPbpfJYJt1gfjPag5Vt6RiwuBNwMg
l3hEvuu7tPsudxp9wLMhKSFapIdU3NpkxZsshWuIEdENiVc3CpBqF69umEJWCWaJMe+2N7JDrQPy
7Uwhg1ob0mig8NSg1J6AmrOpnltShaYfr5ArLG1ssBJArwhsbQTn53IqG3uo2TCUFDJ3vb6FYKuz
gWhcuS9KqLJyIqrn61t80R6ibuA/8TwBQ8ilPWH7ld0yWp4yzKhEYmYn0jfUqa5bMZZuJ+Ab/jMz
/4wzNzp3h1j+CEYHsHEeS2gbe0l5T4t0U9nuTQqKST0togrZodSdjhYzD6KCDIEtvjk8/8JNet9n
bMMsckca79PKb5tdkRLBomEITeLofwOxoZrsnTNkpi5jekLS9wdpOEfkiobbHrKQx6QA1Ygo7CJo
dAkZUyO/JV2zA8+5WNl9iwtx9iuUu8zQ48mEjjMcpoQm/Muk18EENGtnf/7QcLG95/5brLpyWFNc
z8xqHHqyZH6nQW1cp8bOSnFp5xWD2Hd6T0b7qXXlQ1FWn4lcC1SWB/qffRXoR1MJypgE9v3x2Rqf
EivQW4hGruy4JY+BuhpuOXc+S6rrzuqyabhdVBhlE1r8vkIbtZ5tr8/lmhHFeXc2JKJ1mlUn4Xyv
+F4TPyZzxbUuXdgzHyXKxEDTvCuzNp303SQh5clElV9vbqXmhzoZ9xo9Ni1ZGc8SQhII1r/WlGsV
rFCj3VRueXLTr6jsoEsrDZEjD4SFJvc8DZMWtNHl0bbv0NO7smJLLuLctnXpIlhjM700YTvvnaC0
n4WfhiDLDAgOX5d/Rmlu5VJZyt9djFY5ci5yAHraeuUpNort2IGAUH82xmrT94/e3JnebAwbCkB9
ujLNS9vGIaY/Mxrp6IpWciqirROXThw5G/SSeNZR0m9Gv4YQXto4yPdjzyBzMxOFXE7nwNyOyQQe
t5na58nxb8rKOHKdoJg1uocsXoVwLLnRc4PzqM9cfAc27noA4fupb7dZE4D8crKizttlM3N1IMxH
Svb8AzBUHAzITAPmCpy6ykgrwfZgSA8QQZeWoUm/adlzsUZyNc+Uej/M4cBcUUWrv1rjtsjUD6BI
AI5cC4tdbW6uO5HFzwPOMF+Bhvmuy8indtKZBB1TNViQS3bXdPvrBpa22ww6/ZP+Qj1B2QmUcJ9P
GeCawnkS9UHrnuJ8JWpZGsMfTwsCPANJmNnnn609r/mYexbEUczqphSvbraSZVryDQiG5vvqj6Tl
vPfOvh+PmVmnAkOoQKJce07Eeu0RSSA0ckwnqxWbciqfrs/an+4UddnPbSq+MKdg224yIIIhArCl
VRGCYGiX1DqYQ4tNAcrSBJn0vqQRmre2dZNuY5JFSDsj2Yz3lFedGjqFGf7O4/VtydNbsKscKodF
GE2Y8vRnbhebzOxvOOihtbKJvJ4f6s6/sWL30Nhko5dTdH1MizvBgscheL2j5UdZJgDQJ/CTzt2S
4tDXG7felf/O3QtSDGRw8TSC1wEo6XKlECXnjpcxNC73EbJIGlk5LYtX1JkBtTproqksEUAfn4jj
BY51kCDsdDjdEu2Rupuue+Tajxa8bbq3NnuLm/Dv0NQMowXBLvRHAFzda9BPgIii+ykZT6w7xTUP
6RpL4+KROrOmbL8yHogJUUhot3HxzFMZiaJYe1YtpnHOJ1O5c8kIzKVfol4ak2JfdSQQrRMUpA2y
zD4Q0AU21fQGhMVn22y2eek9UgdNVI4VpiM40wfycn1/ro15/vuzYy4K1KS8uXzrZmDr52GcTSt3
/uIJOJvV+e/PLNRjLNBogkNtdEMg4/3En6w13PraPlFOGeFaZro9Vi6vRRjbnyQ4+BJ6kIXYFvUP
w1+Jm9YmTYkmuoI7zI1xILT+xoLCSt6sJPuWqo0403jZg+rmT2H9ctKSHDSok49lSUw0wbZvcf4J
CQs9vh+Nx0rce86TNnVBU3wW7LWkTUDrjd3FoW3xgIpdTd+M+jsft1WzUr025pl856LPfpjibDLp
lkkj8cMKci/qPPLQDZC0J10ezE5GzAJevz715veJ/dSrb6LZpvHvvDtU4sv1ffv/OUf/O0PvxJZB
alAZGYXXo5MRNhq5H4EgDDKj2jqIfSauBx1oiBK7jbSR7yYoI9r4ueDp3RuxfkQQ8/P6D1qcGIih
OcD/AUCgvn6EhAQek+iR7mQfWPyALor9AGnBzlm5+BfP05mh+Sycnadp6CHIOKLXyDblsULpu6va
m36VUn3pSAGOieZ48KsB/6Mc2zHX4jSluP+l44RoGuzIEDIHAo2QMh2yZEfjtd7vxb11blI5xZNM
k3Zq4e1pJ8Ks3/re1xG5bu4/FpkejjpaUIo0Gru3MduiESo0tXFDhvuuRkjvr1HWLz5VIAzngIoW
UK53QA3D16CvOrdbVdOrZDsodQflsO/ZgyOyQLBvNn8bixWA2pJjObepzAAxU2qI2bE4frZnQTql
++u7dHFVzwaleK6q7mJjKjAoZ2AbdLKFFfviEy2YOh4Z9nOf7K7bW3oSIYQEGbeFguU78lXe9fno
SuyilmU70YzREDsoAg13ZO6IKcyV4S3P33/m1EjFMkXe2yZ2EGjUGGDzYmU4S2fPBRE2zjcASaA+
uTx7VQGGdFeH0zEBIXbEzkGDc1Ztr8/Z8jk4s6KECNjLdt8DO3FiAhUW+WSTm6osdiDXGdvnSjzZ
+UNs3uaWEbjsEwM9b9w9jXxblofrP2Rxs5z9jnm2zzwNaD5MLeb4HWK6LV/8PBRdoFub1rsl7tqY
12ZWcTddr5sQSYatNP2m0Ufh/IT/zLK3QjIoS740zonLHcm/es1OuCyYe4qh33t9vIuBLlTZsMJI
qAPXr0z8xKtJq8H7dLKqR51/1mUX5nyf504AluTQjyFG6NoBIY/52rlcAs8gcTD3cAG0Ai1nxbQ3
sSkDRx96q+jQbLhteE9cyK+5w8oArAG/CGnoRk+NeOsQngOLnf/OpNk+91n1fci7tUTN+6U3UWDH
XADOA4JKlbQEilhDV1azI3JkYGVP3uTtEtEENX808hd7XAvgZsd2GVZc2lOWPy/cKelqzHxjPlbx
p3TQoE60XReMeO8gYMdHtylgXFgrFR2UxoJnbAQQNO9DMDvG3j87iMvvKw5C03kuQZWNB4sXJsMT
CDHXSAner4yBjYLORRdCHYDAKe9ydxjdsps7JVu73TSJfkohV6vhfZy1xZa2RdSLtXf5gqzTpU1l
VLgfW5+5c8pHd+6BctuIwtzQqt14utxqXER2mT90ZfdtzOO9XmcRLrGI8exWWGZ0/YyuDV85J8QT
ZjXMbzRbugHknsJsVvBsIUtON4O319nrdXuLfulsuhUfaGii0oSJC0zvcCOD1AA6ML+lS79dN7M2
LGX/eyId9LyfXxTtvrL8iPYvjONuiZsw0VFmhRe4bnCO0y8P3OWSKpGGUzUcWnO4KbOkeo6b6mc5
joc0roNKgmnaZnbYV2KDstn+A3ZRAtEttJgjsFS2r6dZA4U0BzJ7aX9n0A7NZuwLJPE2JS1udK06
ZMUUueIDTbI+ki+mhawfBC1UTF3tAnRrVGhqN/1in031oQFgkwMpxRxnZWYXd8yZqXmpz27NOjXq
2E5xWCwqN8LQnoypj0RerkDN3ntMLCBamVxHR3vxuypiOfLMbnSYKSoedNmNCSBNuWnXMF7vHeal
GWWfVLI3mebDjBnzb4Vm/85rd2Uki1vxbCRzDHk+YVYSl8MEjwZ+z7vUSm9N1tNAk44AvBJdqbR9
nQq5qSXEgK9vxqXBwTA62+C1MZPKqUtAKSuGDoI3TluEkJ8I4mblPliygOsGSTkgo6FlrbirgfW5
IWygvd3qwO9Z/n/8vOKd/FbLkTbC57Xyq8y+xWuQrsWfPzO8AoWDZ6BaGueDhp8/oZ8A7AP3WdLi
bv5IZQZIj/9MKENAUyO1egPoftuLMicsRZiuzdLSBjs38W6Za571To94msc3PqjkXCaCGNXWUvah
YRe/cI0+aEkbXt9dSycUArZzCR78nuCVVPZ1MiVtlU7I9GXIl058Y1n9i02TeyDbt/9qClUMBGxo
nQGgEP9emqqgHgm2cuirYQsC9Zp9bRAjdrH7WNceia7bWoiS55IJHkCWBfJiU8VsaFk5+fmsCgSS
93CafgL8EkwyD7R61w2vusFwjJCFI9kmByz0uvH3cwrbIOkkCNH9WYfmcqBuzyfTjhkkgsiA5mGg
2EN9YNYOsXNrBAQkSmsW37tzWARUA8psgIOaauVwHICWZybSLc2gfQYTOfStC6TgVpI6i+Oaifk9
hKZoMFD8RDxMcQOdEjDsSWgS9067oYZ9pL1/a8o1Nr/3xwEjOrOlnDhCtMl3WtyFhZtDkEG7KUoz
EtLfsjaOsrLc6Lx5bEux0uO7OETcvfOOgcqtum2mgjACehF0x/Z21FYjmpWTIfAzfiwaKNFd3ydL
qwblL+IABI66iJqNm+KROXUFsiaT/fQlMLw46a62Esu8946ofyIx9Id5U3/XmGS2sdGkHVJ+jpxG
pBsblF2btXh/yYg5N1XM+inYg8rt6Jq9HGyOgKn2ntFmEzjlGtHF0lydW1AClmFwitidCXImcDFV
NbAbiP6y2Nr8+5JAbAvQbQLS63diYokZoxmmR013io+NdqhIMA4rHnfRNZ3bmPfgWSgBRrhEbzmi
WlnnwehD1+SlbGVE8l0MJdPBfIz5vRy7wLA/XR/cPEeX4TQiiLPBKasELlGDThaeJbnVblhpB6n+
JUW3MZsKFJgFWC/W9sXyqv2dTmXVNG4krXBgkWXOp75sd42gUQ5evpWTtJCNuhyaco2lbgeUv4Sh
stw1ySc9r0K/3hvm7zT93tIiaujNYL+gezSwrWMJHni7F6HVH9z0+focLzmQszlWUUw1xM0gnI1C
kqu3aaAPzpNZ9ceipdu+MQ/Xba2sp6/cM1mTeD6QFai/+PeGvEXhxdeLIEY2mkxf3LXe57V965uX
+zbrRGLXDp5/k/9QZL90s0U3GTYs+9FD0zquQDxTzZ0dP4zh8fpAV00rN08GTR3THOZZbSK9fgVS
PmO/Bv8kPNzo8RdruoPcS0AG+n9zBypYxkCjWJFqGLLPN6V4ZMZh7FfGNh+6K4dSbbVssv89lIiK
XgrbPCRtus9TIxh7GvWutnJSlj31fyfSV5zP5I9WbHuYSWH8Bll8IMXb9bVaurjPD4DiZLxUc3K/
hQfVLBKkGui4ONiRRcbBQZLedJp339v8NPQfQOnOLgDPTSQEMT4Vrjm2da6VFNGJ5aW7wkiDySh3
nRDhUNXhxLaFeaRJFvFym1s33rBSc1xcRtBDmKAfQR1GxbVPhtE5YwkH5Ov3YxyRuAhr+Uy0TxKw
4OszvGxqLrw6cwOtCtSskpwJwfBSGMBWaIa8jupkl5LIWasuLfoX0Kb+P0OqL7PdTB/zGbMRg0XI
eGG1CGb4aZncmvZvt366PqyFWhYW8Myc4s4ap8wLp5qVG/1nWgHVWNYQ2/5M2FG3fnbuXZnvh2bl
Wb/ors9sKj4tqUH2UCNrBuZjd9d4t2bjBB2/c/yVuHLx2J3ZURyYtFI9hTIu8AUOMoAvzfjz+uSt
LdVs/yymsHO8jRsT42jHdtMzM7Aad+MKP5LgFGrNOkpboA2u21y83M/GNP/9mc1E+l5VQTP75JB9
CsVvGpZWdN3E6p5Q3FXV2L2elZg3Z5oeKi+Lksp57KzsCObKqMRbkun6DuCEvTHKFduLjgx8XcA2
zJAo9U1VoUdaB+EnHFnVhW51mwCxBXWi9DnOxdaLv9f/rkuG/Y/CKgi4UZxH2+TlfA4lKqvAlUFr
PjG2del/G8o8Qp7u1/U5nbfCuwvnrGqibHkwQdrCq+CpaM7QBP6N/buc/TyOv2UZZRzMqMVEElya
XCtfxwEa3iT5/u9jwNt+vsZmygWVZKpLQf7pSxeRbEY2NdL4erey+kub+9yCMku91Pq0kB58H4gx
fBRKbIvtUNa8Po4lV47WWB39Nx7afVR85NQzN+eVBlcOOhGz7Tdy+KIlXTDZVlh0K+Hi0sKfG1Nu
5hpvw9zsYAyt/ts2e9C8NTXFRQt4bKLdF/mBd6B03jC/pR5BcJH7QdkD5dcG1ydszYKyLCyjvGxG
Jzt98qfPufty/etLtwEwAOCtRfHcB4/C5QmMXdC9JsDEnrqg1vZyCFFQHdf6HJZcNRgwTbz7keV/
l22dbEEgxQ1qrKz8xUocwSwLwSQZFKgoVklg5StwjcU95qGQgfcsWtbUbJTfJEPmDrAnsbHi5isz
7DD33mrD3kny5foELi4PkrCzguOc81eu8BqAaGeskGxojDcOvM/P659fXB+0ciPJC3kaaGJcrk8T
WxqlBT5PBmej8TGabBe87VnYDCuWlhYJzAyIJM2ZYVgNJhtUrc1ex71jCifsBlAMandVfcPaYS51
3adp8YGNDdUrtIzrNiQ4VOaOXnqiAZcnMihVJAKqh9dnzlwcEJJAQPyDmgTJycup82sax2WdF6dc
9jpaGChqo8mEbKTloII2DlPEMpDZocD3agDU/lVU4D5InbjZ0GlAeiARUwh5cGM3dPmw0cDvFqDX
l4HeRA4PGWFDMCXos41946ddyxrNeIxF4H1Gp5LmjyhIWnpEtd77Ilg8rezwpV2H6huZ5StmALMS
iLCc9w4B8/BJS6GPokN0DftjrQyzdCGcG1EikXqkWjNRTCA8Q1PkgYeE3WB9wEWfG1FctHTbDGwU
MKIFlbcd1/pWFycK8Tygcojp3yWmrcoHhX/aFiDtIN1RbxyolkxavoJQWTqltgceq1mTzEU28HKr
2bK1EwAL0fWp50edakEpqg3alIKJ2SunZnFRwJaFFijUxkDidGnK9bpkcFInP+k2k/uR0Br0u7Eb
6C7L9tdP0J+3vho3Afg3Z/bRMwu65EtbFnVJQTUbHZgcTUDOhBNQjq714NgVhCRSb/ACz6pG4O/i
ftNNMRJ4Y+e9Yaq/6JJXoS7sOupAfXRwNWFj74gp0B1mIQvnt/e4jdrI0jUQ7vB2eKMZFGOztpVH
dFK3AQqPxdauEGL7Xp3uYqmLGAxTrf3QUP5FFzK98UdRRnhi2xuPZuibtHvvzkNJIJxSzz2VuPlD
Ius38FaMT61eTTvH6t+QCvgmdVk8GQl6LnMAjm6kR4oNRxsQWJgQZsviuy6bZMenfCbHAdarkhNS
Leb4LNI2h5hxb96OrhMHXM+cAHJF92ABJ/uhdp2ADzUN0IGTBVzQL7ovv6YgXAlRzZ+2afFSjp+8
6bEGjhCsJzswn8lt0fZQfqmmII3zIRqAY4LKaSfAniTDOnHCuIZEmGt4O+aXZdR06Lm0agsd0jbS
T7VF67AzuXf0AAgLG1REtjmrm4+4AlRjAa9Dg/Z77pu+plNfCDw+JvBtmG0ZTvZrLVac2tK1fW5k
duhnr6u6p2ZHkzQHuFoPIZX8YlJ/M5XQlRmSLVZ85SQtQJVnyTcI2JpAQqLjSLFHOcbKKc9PuclF
UGXxcPJTrT7UxI9vamzv0EjluHE1078xej197hpUNUKmj8Md+mLJ1mpyehzxWNvxhFor7/QlzwVA
EbIrICfA+0g56Ix6BVr7CT0Z8hXdVvHn64d76XY8+7wKyaQGkrZTis/L7NiMR8A/XWcr2MbKflTZ
ylCWfJYH8LWD1k1E/GqQ2Y21DgoedHJTEp8SN7kjYIPu6RrCY8kLo34GLAkArdipylXS53Vi9D5H
O++Mh67Qh2pHae1stX7FMf4p7qiO8dySsnMIJIlRNelhiSQPeT/oQa+ZhxiSoY7MQiBdo6Kjgd8N
e8udNoPP71PTeiXpGFqS7TktI20wo2FYu4cWJxpKF3DWoNJEbHV5glJT7+IhHuipdX/Y9le//+Ws
SQwtHVKQAvxnQgkKKsuQDcslBdn8N949J/6DybZx8ZSA8O36Dl2zpCxnYsVTPbSwlLI7Sh9Ev3VH
NKqE3Rrdz9qsKatJQXCZmg1mzbFl4JcHPs4ttivh6PLmxLTNAQL6R5S7tJsyMIxWHShNkN2LRxG6
gCBm7gHlkxVLs2N4vzn/Wpody5kb1YjeZnENS+hI0EOwarRhnk3W0YzzbBtbcN5ZDRXYhOHq0CWK
QteXbWk2AXYgQHEiN/wuQCEW+uqk3+Sn0Z9CqtdRpqNZsPh83crSIP/4RrCHzpLNyk6nVcxyu0Wy
IrMJnZtFh09+qyNb23o0aLlNHpKyFzsDQfItIZWzMsiFvQlAMAJwMLogeaWuJtihGDi5S7BROcBV
mILcTnF+iCtn3+TktbK1zfXhLnA4gWILmTnQRYEhwlN1qGILbK++SEagfaAfV4w3JH3VXGObd/cA
JmhxuenSt8ZvA7f5PdhDmOlH1v7wrGe8HgLsFTQeZw+Gt0Yu+P4WQVQIRRo8GOc3o1oDgK6eliZJ
LO8r41UUbEOaN5lZAPH8mjr7yPyn69Pwftox3fYcj2JvzWTLl1t7bEihabYu71n2NJTfm/ILBQF2
aRSRbny7bur9Brsw5SivRzBXtzWRk7wvyhhoiK2fbwqgPT33c5+cGhmBPe+6wff3PU4NuqqRhwH7
Bkpfl2MzqGamkJiY7ktrm4soXbmDFz+PUBdUraihvMvBMCotKR063bcJjWrjtxU/X//9CxVLDMCb
GZVQDsKjXlkcCs03ZC41ed+PDzaH6I550ORr690XfNvZp9L+RYdH6fCVa2JxYH/N/smnn7k7NqFC
y4p8ugfmiPhP6QewTWCmBjwGaDEAq6Ded7kwInNoynIgqQvehnZzk2VzQ99Oa19WJvBPdenSc19a
Ui4iQmSPV0+ONpIKrbwWarFbZ9C/W0nrfS4hAQomgZq8tZ6bH0rK7ENhExb1oPv7WsVT+911G7Ti
Ovh5+uh2W46WMHRnWHJb6t0LXo3OPXAz4CLICrIBxNj9nMTJz6J3nT7MJif+Mfm6BCPy2G092vRv
VuZ+yvvaDFlHqt2EnhOYQUV8k+R+9tDWpvk7GxLR7QkeBDemmMrPHsVtxnoC4b8h9m6zko1PTVm2
yJlo/DH1tJfULfxHiGmUG5/W+o7KESmUpCrS+yEh7Q7VN6cIIG5gbdwS3EOhyDxxEF0BVmiSanhu
9kCSUTNJAgFY5M4SBXDmvQZdh8S2tqyL+5syHdkhN5w2SBoxHW0yJAe7xmWXTzzdadgwYH9HU3kH
ooCtoI0ZJdyMTwbiejQ3oFvHtCWuD951oWlliR/0ju69DVWpPaR5K5vAGRzxffAGetSnrdf2v2O/
/WYDBTtk2n7KrcgF58pTmpP2ptP/h7Qv642UV7f+RUiYmVugqlKVGjpJJ+nuG6uHNIOZjLEB//pv
0Z90TkJKQXmP9pb2RWuXY+PhGdag7jKjd3b1yOW+8JpxkzWAoYAoYCKX41OsWqePfYgbXahqu7NE
Y+a7a+XGnwaUgm0+FurBCQ3jVodcx5Pd+z+4N5Mk8r66uN3U7Zg3FfjCRE8xmdzsRydJcNcgCID4
VP5HQ/dyKzSqa1DRzbdVy8XGCjN/q3O3iUOfDgdwL2DNZ1f0ZsjCFmkszAUAPQAGrLHGmBBW7EFr
8fArg4q70folm6AGNX/SiXaDLEGY28dGjc59/GjmJGbGyO7N3q8eddMF98xqilMGNamoAe/jtvZT
clG0hBoG7Sr05OHC1JK0feaVlLsJOyguIQi/80vqnoidgkkASDpU4VFnmCwB00p4Z4Nj7vcRcUv/
ULq1/dOcbOMv6RErhgWkAjxQQfddxeRGNWa9y6WJxR4q+FcEQ7GRgWlsPHTR9n7d/Cn72d3MFXLv
0YYcDFt2Oz+FhGxOkZMbE+ExF1TFVlFYO8/hiJ6qwF25+9/HTChRQpsHQTsAje/ELZkEDJUoL7vM
vMqmEofQbu+1PX66TDUPg9oR2i8+noDFTQbD+cJXzM0uPiGxh2MpvEc+oY45rLzT74PdtxfZ4ilw
qNH6XceKCwhdWyv8xvNdCIF6Gv7++Mr0r7zSKO9DZwN8UGfWkX97N6N4mI6sHvPLaGfeT+76RQUv
KFccqO1JnGuU4aRDg41v9voGj6OHuVph0nq8O/iEhdFYMQMu5j9QQ41dWJycxq6AfIr83jomfHr9
fiNzUO8H3esvWWUOvwKBU2B5+Vb0gxXDhcWKIcfmXGrk0jtYJI+bYgAlt5CVSHhXNqee9vY9OkR8
Z1iabhWF+8ho6eFLLg0jaUX5PIWiu8ld1HsMp/ATJRVUYiFCvSuqVv6SfVlvKy/8PdWwLkw5mtq+
zsO4Cal9mjiKbl0YbC1Xintz0sMmCAMOrCDz1AO3WXljo5+96Vj/txI2rE86SBbYkyl3ChsAkY3R
ZXFVYoOPEHxBH91ErkptFfki7//2OXEis1DDjgrYHWUMZrG8FPmlIrKNa5Hxu6Ge1ir3V170N9t0
8Qxyxo0J9oDZRYbPBdQlSqBLPt4310ZwZ3tc2DmhO7Cs1048bL0mkIiIyRgZrgkbiJWo5EpgDCw0
uKgw50YmsISHhjpsRGHm+UUbuKgCDRmnOuoMI0K5NYHOcWytKaFfGxGiaUDHAFwLCs/iKFQT0qVc
tDjcZeDfIr70j9o19YbUPDxnrRewyCxF9qB76/M2EVhDa75TgKpH52h5r+RNabiKZBc8Qg3060A+
qyHd9vE3m39kGRyBQYyrG386VPrtt0fdoilg5ZPOLtaQ2AoipBtdJGBBFvI/bI7XA82b51VASfPC
0HjcMJC6UCeP6moltbgWKaOIiu+E3hSUCZbJa52RCT6yRnbhtj5nU/ZYykFBEH34q/PhjmYuiuvW
CeyHo8iGl5aPj59fyrngCXTxrIa0pCWIKhAKCJP8Utr+qaEZvD2o9TT5/BDW5S7N6N3H412d8Ov3
bdEfYSOv6tr0sUFavzl6eT8eOWp4m8GV1kbXbnFIkfyqCNFmeLF7L7yVOjMOaIjSVbepOXFb7CNU
U7GLnPnlQEv67eeFUVfhQKOTnn3dTHmUeVW4E1CPeHStyo443GESrxfljSrcKRHS58euKsVmaAfY
1I68+A79BXKCLTrdlDAYjbXXpo8N8askVNj9HUyQt5Sa4U1HA71F7PIXJBt+4mEp9mmfth0APaTc
Mper+7rU3l0G+ktMRDkdhwzMYQv8vMTL/TFB5wV9BB2y8fuEHXlHJ+XfQa02/Uu7oPmamgjyP/+h
oK9nIrWGRtZc2Xi7OOWkmBlQbZ8twqddMdjWYwUVpXvf0tU+5ODleqjQw9nIa7dpgTOe8TzcWpqk
fz/+S67c0GjXAZ+Bcu4/vb+3fwgJJntI5WSf27I85FVzWKvhXhsA/IOZRAJJWxRL3w5g8ZqxdEr9
c30k7qVeIzau/fxil1WDMebChvxJrw5leYN+2cfrM///F7t4NhX6nz9/jsBeXVKNckoCbrZ/RvW1
Vn8g0S3WTJqv1ZxC6OTONPNZImKJ0wVh2iFTlXvn1i8ZBZXX8KFtk8O5C+zewecbH1ryd3O9atrx
HKBM9PLag0HBRxddeg/vxwhEJXvLlN/cFQYxNwqtk59B54EfLHnofIMixhou/urCv/qjFwsDqcai
ZCC1nH3/nu277nOoRtSeYGCOPQPMArxv0Fh+u+5BjUYvdSQ5SwbDpUIckYg9f+rTzkO44CQCGoEa
iv0OiDHZDZnCqfLPQWbJKOyN7MnM6ICgU8mVoRaLNQ8FFiSwa7OL1Owv/HY24OQaA+4ghVQxDauo
zBz5KzeQIH96RrhVQPVzISCOIH0RHygLrUvEw+osQcWp4Jku1XNG1sLG+cu+OhL/JoPYA0oN/0Sq
l5iInCN5dOtpONPR3pQQ6pLZxjOPvVwjMV0dCD4gSDpmwt0Swka6ng6m7oczIbLet3DD3WQdVMNE
kH0nOBLJ51cPbbP/GW6xerzxQa7zMBznRYQsKBl1unHcPx+Pssik/v/qIYpDgQt9und8JkvWvoS2
5HBWw+wj7e2C6ew4Q1QUPwVwbaHTAQ3Eth8PurjF/g06k/ewNWwb0vKLSN+HTsFYdyMGHbtotL54
HY9ye6WtfG2T+7NlOkJHwPTe2QFYZm8LwHXOTu5H+omKTxK1/s3i9QCLU+RNXDrY48PZfILreORs
HbLmJTd/4+Xefj3EPMdX1z2sS6ay1BgivTGhd2T8iTVFQeXXx5/j2sYGEAtyrOgKwMlpkbbXZh/Q
RmIUrSIj3I2w2Nh6/2m15nwdeElA5uzFN099X4ohY+qciXCLmnQ0If50vJePp7KEUf/7KLjVUBrA
nQAdzsWp8fqg44yALVkLHMxtDtqOQoErAzjjlrmQjXqa1kSVrm2010MuZpYbwDbaaaPO08luNkN9
8/GU1n5+8XUGRK3cCrBwIr3r9QWu1x///vvDCMMhFwuHxMAHpmzeHa/2GB/snhqVHHBL53Ftnjvn
h6P5Stzy/pohwFwgiwNfBIDTpQJrAOEcWRbNdC46o4UaiznGU2d2wMz41nDI+sZ4Zo6T3ttexW8d
OImtQfixma+cpSBwbNyo+J939FDTSFO3N4z+nHoC900I3ZYtQ0am4dKuh184G6gwOw7qG0WZou6X
Qbw3ZEArDGjbxLXWTeKElfhOpVVucwKZl9G2hidqw+ARPAQRS8swYsTuxUMWOPWWUwYrIDuzq8gJ
ymaP4ry7Jbmlj1OuFapOlrGBR61MdEV+5XUo9iXRXlJb0LdWzvikcDcnkOxoE7BRjbgvOv+mMaYa
QvicREbqhoe6qx8pfjZRg0miJs0sJ3ZIJyPJ6BiNhRA7VDPzrdfWyFpk1t/6iNe2uV+xc48H9WGS
sjv7Q6iSWvOvbKT9JSemuK3tLpqCPWlpiX5C6sfgkELzvR2NZAQLzighbCotLp78wVD7Oh37pAtM
2OuaLNhbAWxwM1TeoixvhgPSmRdc8MFdBvMXnHilT35Q8T3uveFbXsyYJ6mgYDVNpD2otB2TyYH2
UKQKKOjgiP+dSrcELsg0ksGyy62orT7hrhAPTW6O27FXxblsOnDW2pS5W1T2NCRRZ/hWU9oAfHrV
IQyntI3sjuRfJ0e7G0caYzyW3m/L495ee7zaTKjoHSpKoA491j7HPTvaMMkpvVNWTibiX2tiEUON
EWtblnueU/ZkcEclg08AK4VlASS7BX0JvDLbDN2FcMDTcohFIW2acqtFLx5CuaM5NF+m2icvFsQu
JET0UAKH3CgSUqq5Ewnh+XsdyumYWtAbLWv0uKH30cWhETpxbYwNn6F36W3oyT95Zdt3YeG3e+Fr
G30jozgT3ZR7DfG3pOrDageEHXj4ExM25AfgijMAaXVXiAaUI8ERWgZ8glKvcqmznQLa5qitV7Mc
r6ETAmScGXEPUMNIBtOIwqH+rdCFRWGEExZlA+sdNPtaZyt1YxVR1uYQArMydJAGj8etr9lugs7E
jc09GQkZ5o+4JPmuYKiTIjpNz7w3x6QouvzEfbfecEOZiR56+zBkTdtELqzdowBQgrvW+D6J5z7O
LUvvgjIgu7HLssfAbiHQ0xzzgMWqotUp17JDUa9M4EjZPNWZsH90RcoeUrRcdjpMs31LquEgiczO
4QCLC5TmmyxCKQ/fx81GM+ogTXObT3DNgnEnf26aXj/WdjxVWtxMXsghM1f1ZJOnEzYQ9cc70wfC
Ma3p924af1Nht7+MLqBxQVoNu59CB2cjSCFYz1w7CnVKEs5x+GsbZiro1QwHVEcmO+lkPUE4Uuod
koRg13FJSQRLwgLYZXBPC2U9B2okCV7qqgSSlaBf0IU5OhWh4WrUCqi9HUxmnYAeTA+pZ/xpQ8vZ
FaJ+SS2sKvB14QZ/Av3r1ka7HY1URYMBBKIFJnGMCtDfvBz7qB0s76YpTf+mbNswUS7uZssyPHxm
sE+MmlhfA4uzePDGnx6V/A/pUgsOEX6ehKR2TkYWdreGN9UbbTv8SJtBbVoxhEfAUrwI6BARDS4w
1pNlsCTIiR9XTgtANSCX6QpL8dqrCZ7JrFqOzAPIsLevWhs0FgFRWp5bXDrZ3C79pPD6v0hjNtRz
gJxHvGEtUsIO2lcp+BnynBWPVuolpfpRld8+fpuvzmIGB8xQabxAixBTM39yXJfJs4hQ3Y2d1lh5
l98//mYIZdvABD4ALfxl8tQPVMBxwFTnykJDcM/CbV/v/sMcXg2xiC8k0n5SSKLOvTio6ab/9Axm
zAGgOPjPzPtYLFGr8OQUnSfPYd8c2l6cPHEPzO9n50DMWfkeAwE8+S6THWsDSrb9OJ7b/gA0FQp8
H//++zgfv//PpQD1FgfSEm93KxkmJiXQ1WcHSm3K+yvRwc30gTpqUzrlCiTk6mA+qtC4Anw0Hud/
fxXwBZlj5GZajWec2X01nUKArSczj8zejUzxH1ZudtVBlgc1RZDX3w7WAoYfIoGZzunP1r4JgpWF
uxLvgwWBoHI29MIxCRa/b2m7LllnjGd067/YloT4VtDGEJC5B4cfUtBd+Ogw9mCo9NDbw+PHn+39
6UE/gswW1mjPA72zCM1H1aWOtKU8S2I9la35FSS3F1vQlUm+vwXeDLPE7Dpep8HRG+R5qPy/5gT9
LdTMP57JfAjfJpoYArZoaOdAX8BZ7glGuOphMCXPqf7R28EWrTJo0IgEcjvJfxgJdw4qUGjFQe3r
7YZIRSAMErTyzOzp1ucqjZXL46xDgaMcxcorsETs4pJGWcjzPSCQTLj8Lut2NKQtt/1RnNtmaLYY
aYjNind3A0n923Cwxo30zNhhF7AViqgL6vRQeG4LLEjHHib4dW8yKw+jtvX0ppGeE1Gl+v3HK3Ll
PL75G+dv8+o8OrohZa2UOHeluWEZNLvLoT5oqCo5pH6eqnbz8XjXvjXUNtEXhGLULAP8djxgDgIF
CIk4p9xqIis1biyuNqCvnvpyVZ1qvrmWGws6WGi5zO7aEG9+O1gn3drkTSvOxHrRw0tufPPtRzV9
IRDJrhFTHkxm7N0ODRT+Z7RXqrbXVvb14PPBerWyHRKyMJNcnEUt0P62hp/cHx5HZoaxrr0bW60x
jv8Vld5PFxcR5EBhw73sMI9s9qC0hTiXZi1mIAG54XYOf3Rr6kCikcVtW9rFBakiUMCdm8YhIqjI
7YiM8fa4K1/62v2EmjgyKRN577viXs/LqlSZ7s/dAA6XaI0LU+XLmK1Bj6/tqNfjLCogMGpHo8UE
hKDmJyKLxCiNuCizuK8/6Qnx7zxjOrjuIeMG6sY841dfNEjLNqC0688yM9JfkBUSEWNF9ufjE3J1
3dAjBZ7eQwF7CW/1lNCjN5H+3Icc6dp047fjJhfZisrY1WGARnBQhAe0d/l84BoWAR1STMarb6Q/
PXShHw9wgf4Pl7vvgkHu+ABpguD/dtEMAEv8cJL9mYdZi2Zrcwvg8La2+ATjMX/FrutKpWcOhqGH
a80+1suQNSxYWGlQ789+5Saja5zgMf4lHUkV0wBYBDDptmYd/LGatVD2WigArWZwyxENIBpcLicj
1O0nKxRnJ3wwjRsgInHE6oQi15jqJDOeuyHFjbNSZp739vLEI7gByxmaLHhsFrepZLz00cUW5wqV
GoD6FBD2EMOvDZBRSjfcNX6V7Ua6pr50LSaYER+Ien0TcoaLb8rCQg8Gx7AKF0vGvAfU3X59fAqW
RKl/hy2YYWmISQFAXxbtRNfbWWnZWFCt9CYcar2hBEBe2ht2VKPUmqRAEsap3ZZfVV3ORRRfJ4bq
CKh4rYuaCeoEbY2YuZLmJ4kV8x8HBTagF9GIgbvqMmIBj2nsp5yJcw09JIAZUGk5GNZBuc8fr8KV
hQYMGOVk+A7YJpp/bw+PcIG1yhXGUebzWL2Qrl45ndf27ZsRrLcjTND2LoayAqJ/3M7ZsN/ISKF0
FIqHjoBwOTyhYRJ5lo4/ntmV1/HNuIunuaoABas8jCvaJ+6kcSAg5nMj2H1Bnz4/EvR7Zh113D/v
Iw5ao7w5v8Mu+wn7qGw8q/pFoHGi7z8e6NrHejXQkvstLepA5lcilLKOND+uuR2u/fxiL4SmyAqH
Yh4j8IZOqAC6W2syXt0Nr6ew2A2AclWVbcwxS3ueEHr6DQUdnW2r/klbdYKdEjNSbCd/ZemuPEZ4
iHCcQjys7wWMLZcaErBeAUHxatrIxuk3s8zOEXysdmXjXRsKqlXu/ETAL2+ZAkDxvQwblJnPYciO
fubcZPTYuSux39ogi3Wsq8GqIQghzhSF6LR6Fv7PHPzij/fbtSP0eiaLI+T5AuryAUL3LNinMwbO
u3GsR9f+6oTJ/22keWu+Cnw45Jf7tsR0dJbkfoxCkHDjVJyKfiUoubbHX09p8bAoW4OQYmq8Z3S6
NVP33mf2r4/nciVchA7o/37/+d9fzWUs3Qr6Flg1D6l6Wv/KbRJbQLSvyQxdnYrvozwHXAUGnL/e
q3GsnvsZL3GUWDG5qIq6ZjIautl8PJtrewA9UygAgMYzY2PejlIxBGxePqdTZRXeqw5M0I6ZDWC/
dpAEvR6OTm6XK6f12hK+HnSxu7OhyEZa4wiR8gj8YGYDFnY06sdPT81HpwzRFFBzcEdexDZdxoIU
NsXynKNNdmdpPt6YZRPsAwjfJSqY+rsilGscu2s5lI+w24PXNaqeACa8XVBl4iRNBNtDG3ee+Nmh
It/lwwZGgzEI2zvuqcTNTjQrTpSOSaf3H0/6ysUBxw9gPCCLj8dquWsaGYJVU/TdWdh1NKSo7o9P
1pr8xZVNg0HwX7yKDpjeiznC9sfkFa+6c0bCQ54Ci912R4kGhCoPrVoNMeY9uAhSoVXzj6EFEh3A
V2+X1MmHvmJp0Z27qrhzS2pGVtHB55r9dMXMC2Msj1LlPFaqizovi8eKF9uPl/XKYZxLZCDwAXDk
vOOHqjKj3VSFHMi+4kfIv+eDXFMruBKKvx5iyd1D/gyVO+HzMyM3KPufismDF9yDhU5M6/X3zpot
qjUv27tlBSYZCCdAqVBherusTIJaB/oSB2wyJQcfnZI0amk/3JZdL/eAmIqYaUdvUgELWAnnihM1
TZa0NQQxjEKUL1IFc5dZZSY6nxJG5+OY34xOX0VcheS+D8EuyvIy/4u+vdiPYArd+U3N1nQWr215
uEvNexFiZjCZfzsPu4SyROo4/JzX7U9Pjo9Kigc0G9dsbK7cWrhE8PvIJ0Lg5BfbUI6u1ene42dS
OKiGnCr5VfZ3Xv7981sNVUzE68CyIhldvC8qBBHaT/FZ6F3vnoJyJcO9NgvUUuY4FlDid2d3quWA
LcWxWsZm4LdK/RQ+yGGbjydx5ZsAngqcMsodKBEsk3Yo2LTmBATyuSrdgzBErCV889i4MsyVMzPr
f82gcPAV3OWnB6GK1bxMTUCxxpc2c77TPvzTy+BYVQZFy462EcE/xR9P7v2oM8gRkCOk6z4yzMWb
mft9OI3tZJ5dKNUnWuog4ZYReakDLyWWxhOFJAqZ1qrc7++geVg0ulD7JOANzRCRVwFBOeqBG3Vp
nluSOI+K7D6e1b/FensfvP39xbSQISMQafH7EGguIwi7t/EEW/lEjuUZvrkbVjk7OfS/rbz5htTs
Z9fpbWugGEp0HRuloIkmQDBMwVlLIwozCwKQzpeC2jdFMN61KsRZscSp1Fwlpi0fobX/dUwBVknb
XROoDUAaD6xu0QJXUABIxw1FvbsHm8+W3hNa2wfUtHIgMfunuvNu2ODGnmHHpCe3TKkdQoCVTpP1
HnMDaunstoASPK78d8Wg2gsKjw1Y8DZjF80CeRgaYZ3qkagbwFXIPWy4cxWBXthcQsf8DXxO9zCl
LPQiT+6od9I/hky2ZWKgyX8KqVcnXhv87toOvYleTiun4f0G+fdnIuSBiigacosPaDiy8YHg8U5T
AL7ttzT5eIMA3fDuxfDQagXZD70PaOr4i5DU52zKpka4pzrwqpjnwcYtpm9C6tgmwwZ2Z4Bg8DTh
FAi82t5Ca+Dgdja0fHm9h7LwTxAeIzH2YMB09M7wg/3oFDd13e3xc0kD+yeTNTFkkRCDTj0Uc6Ed
WAdMJtOISkIXpBez79kBogLwUCudF2sKbtPGAj7S6r7INj1WZXjHmy69HZvuJLMG3Zmcb7wG7NEi
3xX2JP+mNgdGihYCqIUcjvE+pONrOuzGNniui74ASHw8Z2M9RIyIjUHKW2uOonKb29GQwcpehloA
QANfzmpwrEgF5bAZw9xOcsYSyzf+Bm0RjyDpBnkN8m4Dq2iDR76CTBtU//KITXm/pejL8Ihm5fcx
8I6q7p9zN0yGOtg7Lb+4RJzcokhsO7vv+2w/UnPv9OEthaVJXogDpOOfoVuzzxzvBixiiKYDhiV0
woZyC4v1UzWKm6LhX33a7bWbHnVWbhvUgHX/vWlIMgh3o3zjBK8v3MtDuHGHFibZ000z+V+JR+/L
TAF1CGWKhGnvmHYmqv18+Aldq+fGHhL0Jc5eZW34EILmWp5rNmT7ylAgOAXjxsqwEwJrk+XuL9hD
Hsy0l3EdFilAaGEajVOZbRuS5sB+5GdtF6jsD8V9PorE7p1fRu36Wwc+fQmKsBBuG+ofdup3B54X
O0/CABWFOa8FB9ieEiZLZ+em1d7xK9AhIXkcg6yNkmlAfxZ51h3KLiSJz03gj/0hAarOiUA+z2KZ
tj/GHuKaHnU/R1ZFXQ8lRxd4XRuFR6QB89Px6o7OaWYCKUrGk+e1sRjPAtaCXfsQpNnKWX9/FN8O
tAjeQDly/d7WiEI0cHUvaKlmn69BvB4CqPG3c5HuoAwkt+MphzNL8bXlW95/uszxdojFjdXWoNK3
83KxaqNhNWz8MNfineD9Le4RE70WE6n0TPZbrBRofi0FBdE9eZ1fg5epu50VyIca1BOS2XEIVqod
SpZoUw/bEBDHrdVqIAJN47clpk1ry4SyrNogwo20UgB9ht582++Vwe4Nr/4mxy4B73rY67EscWWk
2bHoGXjvY88BIAJpn2n+ODZQIfSMIu6o8d3k7d1gmNA2Ge4rbd8BGAnZT+eYDwM7jZaqYMY53Xth
vVHS2Vm40WTrfKOs/BFW2XOZVm4Emi2JSdfhFQzHn3WhfrikP1pme5ockuSqPfllu08HHbMstKMA
om1Tn/9ALwdvs+sec3SFt1OaNhAmsI49hOyZcL6ak4vLmceOsmOz67ZOplCCApQ+U+SWOtZNXugH
UtrAlRbhESXTh4/fmPeZJT4WECSwywSF6l1dPCsDNFxy5Z3cXiEb8XkbtXK6l1Z+35hGRD1vpQZ2
5c2Epi/6H5D2RZtgmQRVdUMGwZR7cozwB2ma50ytnNR/nZu3cRXm9L9D/KuZvr4TEKH2YpTuyQyF
ecYiplCNHqznyWiAm4O0BIIJ106IuaXo7E7JRXXW3swLc9NVf20z2NUwGDBgGDG+cJ70eAVOjRSA
CwGaeK7MDhR1AG/tSW2aiusEZjv6iRVEHBlM+VaCxPeh78wMRi/cRTsc0jmLyg2bWFMppskp1DO6
M8sCepjqsX8YWAjvbqiM4CLKpv5Ui6n5dA4+myahAwiyMOKbZdPI7HjLXMg7nBiC/i/oTLItTG6G
lfTLm6fw9nPhJfCg2IN62BXeT2Ch2+NLOpwyiKceud3xR7/qq73suR0rFON24Lpnj0AoGLONk/er
BDngALgezEZT0z7A7KabLcGDJ2iFuMcu79k2QPXTiVw/A2tz5ECagimfP0x1OW5Y6v5qOit9kFPT
sthqRfplLEx1j4KIu3HLFKpX6FiZT1Zrm78FhRKxo3o89ricvhBXgzUEHd7v1HT7bdj44WNALbwK
k1GjKsmHo68FPTqiVbc8yPKTYeQcAFPW30wE0vNK0h76RyS/lWKEyqjF/C9C0ekrpd7wqOoW2wzR
9guxBLRZcF3EObQ5aMQzz6hg3eKlcUFVB23v0d7BFWCtRD1fzouPgVsbZTQ8qJDlWjLSWeEMyMUD
dbJF/62zsg13VRxwO6lxdVcu3+qB3gNKvBLqXtnmMHWd02MTgnTv0tdA+EaQW/lwagDJk/nfJn/M
+n2ZARQAJnzj/vz41nufk6MTCIQDcowQdbXlLCGwwkOjtNVp0HcoFkJl87Z2nonx5+Nhrs3KxQg2
iqGARS7vuqkwymD0qTp5jR/T1Kmiaqq++SP7bUK1cZaRedIQnli5Ya9MDlUGHCZUl1ETWIIekPIF
KkCtCZHKRsqLqvbw9XDWIon39zhQK7NCCFQ18NYv8azcV7xNg3o6Ffxuqi+f5/8AnefCedEh5qwR
t6j9DCpnPTcRqFThgPIWc4yIyPTZ9ODh9vFHurZcCIrA7wX+BtCKRUgE6ffKH1N7PJHxIbC2OFGj
fzuswQ3WRlnc49jypB3mi8K38wiGv7vS/t7PLSD38ePpXIlTATH+3+ksFs7gUOdvTAxkNn+Rg0Gb
2zSf/29DzFvj1fs6WsHoMgtDsDBOx5NwYmNYKZq9D0vw+ecqwMw6fa8V0TOHkr6al0vg7oYtcvaT
97EAKCpfeWCvfBjIb7gzHAOOzO9UR1sySt03RJ2Y6yuQJEy9Y3A/vOSFbW2gZwfC68erd31AdH9Q
MZhjr3nqr1avbJrOka2nTpAFh6YMu3EwrRogKzqGK3WzK6sInCtQNRbaEy4J5j/l1VCmq52pQrBw
UsKz9lrmele3Lf9TZeH4YPdmEfvjADLJxxO8cjMAaTIXPIGmxAuymKBNRya5UaqT63R8002muVX+
ZKx8t6ujoOQS/MPuoJ7+dm6u3UnInrfqpPGXPFShSbetQ3Ty8Vz+4XEW7yEaz+jXzQ0mYF4XyQwD
4wbEdaZOmQZxSFVOExHIC16kxwUkR7X9m009KEq+m547rY2fRcbyG1gZDADFVvX3Xgf5gSIa2bQ0
03HdAylrlLK4D1WIYkZDKMpwMCezwRiLvMq1ZJz2Vbkp4ecUjWUGnbGxh5c6b/h2VGWQDJ1Ojwhk
ZNyGvRkhIBhuslH87ltHAZNt4LjIhm+msdmN5ohcXbWwUrBriGgj/ogmb9x0GRSTh4DliK7GNAIq
OW4LN906o4sWVumH+9yeewo6sxKLG+5e1rBs8wqnfIb4xQsZe/clHLUXi7bvN71D5MEiA93kWQ++
Ts3ZxawlYGkSLbMXMFCNUxn0VhnZpIBWm9eJ4a4v6FCv7PYrNx8c7+ErikIxPOKXO6KtUkubYHaf
nN6kp6FpxA8Gibwj6ZtppVJ5JUpCU2J+2bG5UAVfbHHd0dbOFBtOwpD1VntucGFU0Qs3YHUMtUt7
Q/umPPpWSV+QE2T/YaazpD94mIDIoOn4du8zwQzwA7rhFJDpdychSOIV8EpMyzWy55UL5E11ZTFP
ScrMhl7jeMpoBI2VIE0CdTcVF1VvV84Z/uLFMfMCNPsCL8RFRZZd1KwcIDJQgOvXZ8CvpBft/kgJ
i3W1Zifx7vYF+h5ZlI+1QwMDCe/bpQPrI/T4wIuLEx7hoUX7bzXAMv73T04Ho3g2NFggowaDrGXm
RCiEGZjn5helvo1sAG6SRDTwAXHLV7bCtfkAiAMatueAVbAMMQvWOmjD0PxSuPYBn2vnqCaSZXMo
veDm40m9u3ExqcBFB2ZWtQBmc7kZlKvB1POKy1Td+ttWrzz5744vfj4E2hSBGFhS7woDk9VatAIA
+9IZYMP67OuEkqcn9Apg5V/X8M1Wm8cJweudUZigmsx/x6tHcQxNlIhG2PyEdpXYLdwDUKN+yNmJ
ynsIGhT9QwsRQfR9/h9pZ9bbNhZs619EgPPwSkmW7Xig7CSd5IXIyHme+evPx5x7umVqQ0RyG939
YkDFPdWuXbVqLTceX+A23LgdL47Ub/M07ywdDZcId7stkqyV2+i5GqwlOf5Kl+yXDpmm2C/vZ3gU
ri+acFZ5sP2fuWVRz0YLtLZMQwMutkQ14ENMdorxKfzjfqfVmFZTKuvjkBlTHz3nQ+Na2r3TbJwn
wSjYdZpF3dzReLmtTm0QgvDQB0ZRRfrOyRQaAT9mxd31qRLsb4ygkQBM1LqEv0uJFcKSakP3ln72
zY9bqArBwoNg0ykTwWlAa8nq+LDv5IqbPX4uZfIAEsXOd3mg918hmTP3cWoREkCHuhG/CCcOpR6Z
1q2FL2a1MkNmB/Og4B6g6Vn6d3eTcxeG6Z87IUsGWLt0zPCYXiP0TKOSyjGYWX8tdDv9lI8f42ah
pt1YoYv3NA92rCwQXv67SEjpWaimkWElz+1vTKM9yjdtiSI8zIofbPw6vff0PetxaRyvb401NRk4
XiyDnLZVMovLJ7w9RlJVgX6FM+hZq8KDIulHiuQ3iP18GdXmri/Kn7VhPCbmvNer/EHtfl03f7mK
PLRR3QJuCb0wGMi31uEtTW3k/opn+dSMu7R1gz+G2wBgOrOwLnXnqkxrrYkFqsbGS1tV+dcxUfut
jSIcyO9cHy6elP1qIHRX+1qoBMXzON7kP8bup2mfrk/V5SGm63K5nXjwQB+xxoz0nZNWc52Xz3rs
NLt40Ou9XA5bPVGC/YCZRfDdXFAjF68PbVTjpFbq8llO0ydfVuHqDA+F81GLP+Sx/mDPyj5UTBoJ
KDK22cahvhgjOBXgKvxD24IAUTKY9lzFyvzcNL1z18RSc+Pk6BZdn8llLd7ckysry1ec3RzSopOR
2Yu6pH+MJgAWEClmk32osrsiPepz63J5Xjd5EcxgkhwMQBlS3vSbrrZHNQcNAum5/Gz1o/+Q8yZ6
zkY/3qsgWfeOVscbm+XCHm9HYoFF2kXlZP8Wzz4bYtk44OnmsD3pvJ1S2KFDSrZfi2IjsrlYL8xY
8tJZzvG1SZa9nUm+AebLwGlOU0oICCdD9Ifs5joUXG8srB7Do1oWyNlhgYadmMb85E933PL7bDma
ZWjDvEiSSFBcFDJKSafoI7XPsfjTIGX5eeYGdQCgfhdMk2qVQsAhx+1JjW/1aFcgmNpvePCLNfjf
9pQFX7JgidcPjD5uJ98gLeGZR6cH1NJvPZWEBhzavokhSLiYq5u29ANZTvXE99IHYBDqVvRw4TmX
7z/7+WUrn21VHHI29QY/D/5S6Ro3ln4Ext3147c1hFWE0nQRZQo/9j2/02gyTFyoi//cAm9W4vwF
HnyxCo7WBJIWdI5XTF/hW87CLQYs0TSdG1giiLNpMgt4elSndTy/LuSbuqHayitAfygpemzMlsiU
qSKfTo8KKNV13jjXpBGmpcLxdOVRAQpRKelumDbgDaIl4cqHB4kQHk+1WvaJJ70eVKXkRRY8ddAi
FO/SXNriXBANBaU4tEMMRnLBG9FnyPkOYxWc7G486U7wzhq0I1yj++urLzKz5D0JozDGmX+7OJFT
1tkQQaLP29hz+uEplqGP31RdufDqCyiEhJtB6nHJKCyfcbYHSrW0JHpifE9D8tnOB7iToicS8GAq
tsi2lhPx5o7EFJhzMoPoK9LAuNpuaZ3qfp84wSmHuPY1ddJfRU9trBqRCLLDBXnuO/ZfnKFzm6tL
UpuVKRv6MDzt9ea71ny/vkaiDef89sUgzsiSrH5dH6qJ6mQdnOJptA9Ob5n7Gb6aw3UroiVCCpU7
0aHd4kJmBNDHlLSkTE+O+svsvxXt51L+Mubf/tgKZB+AyDmgJKLXsWA6GV3c2ml4si2ytv6ubVVX
N4p9G88bj/qLhwkPhHNLy6yebTkS68koy3F4auhNsurs1MP569KD8y03optYJUFdqj/+YnQqj0mA
lrxK1u/JIYpNdfLZe5NKkThOXfjq5OkxgjX1uqHLDotldGeWVru8JJpt1NoKTi1vgr3mwEsea2Z5
aHTJeI0kdXCbCQwenCfzLka58V1RzpCjpZWGfFsEa9v17xFsHobLo5bnEG+idWmQluE8C2Xo7QrH
2FX5izTnrqZ/1pxf1+0I3BX0dtD+8mbn/bwOGRS6g5XRaIMTEL1gp0WZclSdDlhdCaDwuqnlVK38
yBtTqxlu0YZ2+nIKTvPUe9I05Wg9pnBk1bZbGLTHZo47zwOcQVtEtcKNi04oL2qc5UWnRxaXkzro
kgRReha4c1T+gnnmRJD2DL/4R3S/vth+/cdEr8t+4vWHPDnvtIveDtixabfTy+AEyPOY8TiDY2Pv
W9mfOxnMWKDUUW+k02MVzpSFlumVGQandJyQopwa5SkBg3HoqmnaJVlkb4SYokWkWA3qjaol1DWr
682pRpkgEKdmWWBGM00GlEtv0lPfPUroPVSHXCljVwGXdnt994g2KhfQAhCiXE6c8Nb70B6Sq2Gq
BCeNp1pIlzM8bPMBfsSNCRXbQTH7txm69d/a8e1kIIjG46jGjdE/1d23tt8YiuhsI9Txr4nl72eO
dIGmmHoShKeqpgAVfG+sR8d4SJz312dMcMsxX/+ZWW2NlqKKNJYSAU8oNZTZkq8UczbcpnC2QD/+
XhFDWyfFUlsewOfaeE27PczWYw2TYNZtlYKEIzmzor6dsAoocjcprIlW1JOXzHV6l9v6lsvdGstq
a9N/Npf95DOWwIGPTYOju+DJDAHMxvqLh4NGMt6d4to6A6D3fVAZ87L+o3MaZOOo0GJ8fe1FY0GF
Ajy9avLUXEehVWLFMx30vmcTKbpKk2eHcJierRE52euWRIMhjUGOaBnLRfLVtEoAYFbOkzAIXzPd
BHGqbvgc4WAoQ8oUTJbGy9XChB1wc6ktfC+rJ2ff6NOPQZvge4T4byMdJDqZPA4WHiBeb4zn7UZL
/ErP1TL0vaZJEY5Ra+MIqhyqw6HcmekmU5doYEQSgCRsUBkX+J96THs0lnDe9XjTZpVrmkgtbBUD
t4wsC3jmbWZdarWpWm4IB1bNp6R+TPqNm11kAsGqpYmRpCSsGm9NaGMBXacS4TP9g/nVT26Mn9c3
2ZaB5YY/G8PES4tqeBCcuiRXd5kPylofzdE1utw+/P+ZWt0zYDgSwy8Yi4yztMgBGj/lrSKMcDic
S1Ls9GBfaNNmQ26oRUVAEnJb0wvSnJq/SHMs8c6/JlZ3TNlrRjaXpuT51ETijnzTFpuk6KycW1gt
uhnUihqMDGJObsZBQTevPOR+vtPGDXcpCjnODa0WfyY9q6oVi5+h9JTQCvzkpPewt+q2G6X8+xcO
jfI5ISAcLyiqrmYu1+wRPAjjytyiglxi3MoQiDzmgrLh/senUSB9u5lVX6rnamowUPxQyu9bWt6i
zYXXd343a3MqV+sydEavcw2TGSilvT+rT2n7oUCc/foxWSZ9HczTkQIUmsQyz5TVIDpWvI2inJg6
L7Pe9VPZPAaW1uymiUz9OITTMY36oYY/1c42qtvCCdQWn0kcughLvZ1AI5FRqjNTydPph5iVhRV3
Y8sJ55CXO+UwFfTLOthMYm66oU4kr7TM7IRmt38PU7d2C5txuuE7RccIRQOQyEghL+RQbwdjthGt
z+UsecZo7Af5k05CJUo+c343Vkw4azYZHDAUziXQvWmL2a5itp0WHixEVf9Q+YrnEmnns99fnZum
n8M6C1rJc4IHiwp59eH6jtv6/tW+1kqDGMBajs1AdzjM//bn6wZ+i9xf7OmzEawcTe03TtssFiJ7
p2SuErnxR+k7fTTfld//9RI6RG79SyvdhZxau93SjRVuOwCaGqEAxd/fBbmza45+zkmj1wGn3R2o
XwOVVLYwSAITJD8pGuIeluaUVREFeaKRRr/Q9qZO3UsIZaJw9FwMP65P5bIWq5l8Y2UVsA95M8qT
LlleEWofMye7KcbAixxqHkE2/IR6YWNvC+0Rd2gkGJZH9+oQVbLltzUydp6PxKfTFbdGn7g5uard
WGt3aqv/xWHiAUxtdIEEkFVebUYD9FsekrnwrHj4OjnZXp6qf67PoWilADQAGCOwplS48nIVfry1
58LyLP9RDV+16bmvNkpSomlbeiAIqmmopzvqre9p/IFW8zx2PFMqYOZOlScpbEbADdk/Boh+Ek7x
3fVB/a42rnfGucnllJ9t8UbVKh+5NccbuuFIe/cxMIpDmNlPw4xEUhjcSLF9DOP2Y9c3z/I8IjaW
vpgTzW9qemeE9d1Ubr0uL+ml4JaiTAPvJwLel6CsZkTWwAl4X6Cz9VpK0WnIkkPcZ/etP+8hmPip
BHxclSO2F2obJ0VwjwIyI24GMUPwvL5pwBQlvmLpjqd1aUu7ud/SnJ6Wx7AOSuhdquKhDONvceps
9f1fVveXUfPLKlUqG0zL6swgDQVEyJccT8k7/WEmiXk7Npn8GAGGfegrIz4WYxI+dPVYvmRjLR9a
wzTvlKz9ubElhLsQzB37kMYY7sC3W2JEAquNaqp+ZqQZ8AQ10MtAj/xAU5RyG1kJHOJVmrjm4HfP
dRPWD3kN1U5e1fp7BGyKfVDE+c4vx+qIgFowklCUqkd4rpJP1z9UuFRn37k6LZ1SatoQ+Y4HbUS4
CxE7cgtC7A/tNPi7sjXD49DIxt4Ji621ErkCiH/+naHVoVGqgYxBF/keEtZ7OwT2OO1hcLw+PEEg
op4bWT7i7GSO4eCb6YgR2PQtOq3tm6LfzdYG+/DyqRfnn421AAUIGNa5j8QyOmkIA8erNf3G6eub
MdpKiYpn618Ta2rooQy6nNjX9oY5+Zjl0kew7Kdh2AyBRXYQCCL3gZQSdL6rCcsHWzLNNnS8PngJ
mtilIHYTdD+vr4povvD/GlBOgu0LqE+sdnqKtIHj5TEFAHpRRuflugXRup9bWG0uc25k1U+wUMww
BN1W5rfsu6ZtXNCis2NqIIXBN9IuvYatW06eG3Xq2J5Mk1hdAOCgL7b7MauIn4fFzooO1wclnLb/
xbLR8Msr5e1m9hUYTYpIcbwK5Yz8xlE3StbCtScVBdoQoC00zm9/P3Z0348H2fFSZAoOZtqXBFM1
sEMr3nqPXmJ5cdTmma2Vf8zIfpW1MjjeqNs/jZDu0cZ81J3pscgQdw+NE5jRr6avukMh3zYwPky9
6o1wyl6fUuE+AYVNjA+KnXzV2yH3qLROzTSxEzsaLVyddu3vBU8jWkXy+etM28NGrLBlcBVjIYKi
z44xszE/zFqKZPrXCPGV2+ujuuSrWmYX7CjlDJO9ueYjyAM6aeMocbyms4Y7pas+zqWqwLYzpo99
khYHuUmmfV2ZxgfTT7W7NJuzvTWn5a4f9ciLwj7fz5GNZu2cdUeINuqbRuvQMsqdYee0hn4zJKG/
R+VFRcIWUm/qG+HGIEQ3KOEL6Xce4/QVrGeqlaa2ni3fS7T4qJm3hnFryHQlISuS9vvrEyZalXNb
y0k/uyaUIao6MGVgdAqrfLGV1L/tpiD8YYdFuyv7aqvRU3SSLZLYCysmEdIaFS0VvRJHauZ743Cj
fCmTjYMs/HkyPWQSADgY6/jLkMo0R56aRHnyzvSUxLs+W6KyMiTBIDToxOAfZ+Uo7AZWnzLTfU9C
H+fVLNrkYbLsGM0XS99pdfi1n2H0kSbD8mwrt79NkgwxSiYr/cnKYmvDDQtHC7IXNmhKA7yV3i5e
GyB9VS1lAS3cy8YOvffrwxW5eR4TMDBDnYao2SpEmu0ibo0qJLEpFV8qf/iYl/mhLUa3sdTErbPy
F9xGf2OT2jV9QlS0YD1+OyarV/O2bNmQg/QQ1vtO/6essp3U8+78WsnhRoVA5PiR3F66aMkLWev3
c0kVJbB8jpo2e7P6PSYRYatboZhwmc6MrDy+XJhS1Bi278lt4hZh5m7VBEQG4OTgSJF1WqBdb+cs
j1GU6qBV8KaDot3ZxcYkbf388vczH9EpXUnMxaEKR+2XHVnPVOz213eaaB3OR7D8/cxENQyxnwWY
mJRnByLT4ah3G2d3axSrC89yknAuFSapeZL71zrc+PmtEaycdtBpUWxZAY5Nlu+Dxv8yIzRoyfZG
snTLzMpfh37eGDAs+F6UH31t7yOwtqUjLjSBR6ECBFX9RcbZaQAxB73leBPkrtJtb1Oj24gFhGtx
ZmI1irxt67ZpMBHyytJA4Ww4RtGttnR70X8AvQwlrLfbKUvMeBz7HiciH/2A6sJNPX+ptliDhFbo
mEM8FlwPkdRbK1qcObklV1wG3S58ztC2e822tJ+E73qwmv8aWfnDDl/Yg0L0vTrPn0K9hFdAe4Su
8JXYvHWh6oKdvq1/dPO4D7pml5bKy/WjKYpGzj5gfcmMS6K2rfmALCepFFTvxtx4GHLtNQ3GPc13
f1G3V2kzJ0CAEoBxr1wBaoljsrRTefD4ddNRgjdO2tgewu2n0QyLIbKLzvL3M2+DfENjFwFP/zq0
blKjp8N4SzpNdHXSdEMCiusFmNJqB85qBFiDF6BXR2ZKxiPWPixknjey1Sr3QQe1CtnIeN9XSXK6
vl7Lhlg/yZk57rSlk5O87dvBaXRlZaGNn8v7+BNVvZMea/tyrL0qKQ6ob6s7yZrdvIk3PJPwNEDC
Qh/k0meybsdpIBrTrG4GOZBM/W0qaYQJxNXH0ZRk+Kya+ub6OIX2IIVd9OnojF3L3CvQJRFKkuaL
YIaOfoXOUxq8r8sP162Idj8dK1RZfusIXYYjSpymg2p7oOoOCqHPUDwPxYe4oqCgbASvG7bWmY6e
9H4sxRpp7+5bGnwYVJh2dyXCvkP1+fqoRAfgbFTr3akG8mD2A5Z6da/Yuy2xnK2fXwU8yVCbUkva
wIvtr0P1Sdv9zdcvTQvcUESIK78rJSlZUN8kI5S4QeL2W7y04s//7/dXLreHSWmG6NgmlfrJzzM3
ireKa6IrFq7m/zcC0k1vz2ig2MEwlLbtmcWTZh4N/yD7d9cnSXhxnNtY+YF6tDTekUuORg7uikTZ
q1F7z7PpQ1NIL7YzvFP07EVJenNftOonmf7h6x8g8kPn9leboG40yrrcnF7flkg7fsjmo1Nbbt8/
lVWItuppmH5ct/j7Wl+7PpotgdLDjEIBcxUH+3iDqM1T25PkKuqPZQ3nWVDM0UtX+/oPh2fnsxL3
JJ9LOBgfW2uaj03tx9Rjkg5Nm/BTPw3JLQ0H1bNJnvzQlzHdXCEU7GEa/lPAqHeUCrMmUzOMG/1W
Am9Gbyhy8QszETfGak9ndqebk6/zbBxIqGVPh4L/WVv4PsHOpjC9dIAA+uQVu9oT8hRrSh8qlodG
XPDJTr9cXwDBtibrT60TsR5AsmuswlybyMpOVCPLoHw1oujrZKAr3MjZ7XU7gmFAsvTfOi9/P7u/
66ZomnGObc+AbBe5py01QqEjpm97kfGmoWCNG+srp64CJI/4/eqG2udx8DV3Lo56VuwjGLH+YjRn
1lZLzxMaCEmf2F6S3cfJXbLVhiWcLegSlYWTnHVZBVRhoVVKn+a2VznanV83H3rN/n59CILdSwn6
PxPL388WpEH6ra6syPZ0yLTl9DuJrZ3uv2vH99ftCDYYxMJsYFLAsPytC8NBFxehUTEUitHxLjUN
6VjH+XgoYUbb8J/CPUCjAhp3bIALyoVY4xqgMGV7kO09ll12QzLkHor/l3lK7/rRPF4fmXCRbBhQ
FgyMDoHy2xkMJElLQyRmyfTe1fGmhKww6wy5GrTPJmiBC4I1Q6plI2pr4tFuSn5OlIN3hZU5KC3L
g3RUWke9nymzzACY2YA0orFV4t40XZp2JzdsSskNtFTeiHiE6wnaeKGFWRipVwc5lYrG7E0q1rOq
3/jteGOW+1p6+YuphWyEHj5c7IXUnWQFcYMSgeNZduc+teUW5b9g6bjBFxAOaSuaclfhQqa3fSXX
BFPylxhM0Radk+gih14E5jr8qkFaeLU1yiJXG2V2uBqU8dlACVDTs72ZxshLS+9DxHNdK4O82upf
qlx7KOZuo8YnKqgDDYNxjLKVasH/8XZvqjAuVWVhAv8wbagyHrU03jXtawLRzaT1N5XR7sLc2snW
6frCCbzKG7urCGJWx6CEjRC71vTNKaZPpWIjHRHMbrtQQv+FMeoGCk1R3I/rZy69FSPU1mBcWr01
78IYzTn0if09rNAfnTE2N9yLunj1VawCWhDVyEWjmPO4+J8zlxlUKgSiVoYro5v7vWGEwXOqdsqL
lWnKr2h22j3MqsY/8Ikqe8Tn1dqViW4eKboz7X2j1HdlF9mPdgTZdhxZwV0VIkBXSs3glpC17YJK
Ht22Tqxd2NTDQ2jMymnU68Dts7bZWY7vfKpynr7kplOu6Eg5XJ9Pgf8EvgMggVtUo2N9Nb6BJ5XU
RrrtdQOf0L/T58Ed9ZOs/yrDjdtH4EWQJUQ8lBNuUfdZ/n42lY42B5nZcoFG/b5rKibqkFh/fvNg
g2Z4hgTOan0IC8IRv7K5eezO2gXI2GVQsDf2xiYUThrBH34aDMkFr2Mt+91QVQQ22lwvTPK3EHA+
0Zt6A0EbZJKWtBFICX3L0mxI6wKZlovmZoje9EYNuqWQK33pI+3VjMp3Y5KdpllFkD0Lufp8qKCk
QxTrL6mTb4S9It95bn8V+yS5n8iRMXDttd19nwTvWsPayF6LvAidlETVwKIs+ADe7g7ER+da4UB5
fpOr95Kj1q/IvtiILCX2nRaO+sacCncj5IyL+DMaC2scAQJAhVqpFRVI7TFunmL9FGdfr58t4ayd
mViFW5TD/aKyMNHLi4DJd3lLtlVoAKUvjX5XREzWgXyk9r2O/CRgIvRLQOXGwRaCYMvCauHTstfR
9lQBSo03qnnYCiyEPw8IivQQlKzOOrAIx3F08rBghkAzS+gw/Lq+AqJ4it0E6QfsEmQS11nKSZLq
YrBHgG/50Qzuu19WzoP6ENluPR2Gbz6c8MUutfbS5+uGl2BifW2oiNnQ2omnuwBqq/astkXFq3qR
YPE/qsb7hTytKgp3Kj4N87du6/gsC3FhEB5OesbZ0Rfo7FByCigZCdHyOLuhQvOgStl9kdmjq9Wo
17SJbxwkYG7XhylaP/CY/1pd/n7u0us8zBr4R7wxU95nU/epK6m1X7chnErDgB2EuJrex1VYk/t6
DCk0Eb4+d7vEH9woi11p/py1p05/6ZoYSZG/uKlU+FSQc10IA9fZxMGKeqsKDW6R/J2eHM36DjGA
66MSuZ8zE+skYtU2A33bsu0FcfzN6ZTXWnZmN/StjXqX6KoiGKTUzgFT6Vl9u0JGFullAtjeG6Ly
u4aefN7DGQmN2E8lBt3ol7p8vD4y4U60abznMQZN9PqaL8n5sP170qOWP9Lm3057x7ejgxbG2U5u
W/kQEKfuJ+RLN+ZUNFaK0WSa0bNju6x2ip9W/qSOenjy57ta3Y3hvjWOdXJnpRvvIdG254Za+IQI
My6e6tFMNT4CwHqq4y+d8mv6i1QDrffM4VJgv2yIm3tYRlFYC0+qDb/qO93YeCqIvh+Gbfid6LVx
SAW93RS5bTR1OkXhSUeAO90jcXR9CwjucouaJJEKkCUyfKuFgHtDC3pSM17fj8egl91RMQ75SJP/
nwcNYLWhI194JSguLKfszP8sb3+l6gfT88vALZT4Th7nO3C16VbhWzBj9KQQUtKdCFx5PWORUely
IbeG18WmW7auM23xPAgcAlVci/fjwu2JxPPbodQgsqHBUg1PNwbwc8n7Qarft+kfE0ZBvYHHpqKm
gkW52LqjnnTtDMOJFw/vFpB+9uc3whK8wY2C1im00OrbYUSVktGGEBler+2T6Vi0r9e3lsC7vPn9
1daNg6RUjZnfl4dD8SVrkkNTxwfbhr7b6Vy7+fOTbkHevbTYLLf4GlrTqmYy2+AOPZ0C9W2+JcFx
KWzOclDapK0KiOblewUN2Kwsg0H3lDmTn0Z/dj7bedq4rV7190GBC7MGs36wc55NWpbL1OAVlNxJ
lh/tziaiqLX8WDnm+LBIvu2vz7VoS5JYoxeLrq+FF+btWoKxrOTZanUvGOxXwsBbVC2LvSX5W0Kr
AsdN9X9pmcYl0da+OsZZKsclgmq6pyW9ixEUwapdzTNRiY6WGm8MS+SdDHoAlzbAhWdv5Z3m1JkQ
ls50D9EPtc73WhG4tv5hVv9iq/KygNQRqOqC+l9Nn503ehBWhqc6r6GVuar8OMsfEv2hkN51WwGn
aK3IzbFXbfpWLigBELUrzMpJDc8Ihn4nLbQXRtSZe7Oy/qL3nPTkf6ZWR9z2ZVMtsgQXMr7q5Ytj
bkV8wu1gLRLgFOUvYxZyr7091By6IbVpObanaJ8iQXkXW0p86HvDeliagI7XN7vQKPSOPOqh7Lsg
ADWztLNHMnseyNW9nwaHhGeCbj+0+UsYf79uS+TETEbG9U42hI7htzvDIFedJ41teLma/9JDROws
RPVq5aNuI6w35O/9CuKd6zZFG4TcAXSt0DuSvF7tRkmlYcLJ2I1FOOyqzFPUW83KN47W4hFWrxBK
k4BsCPLIj6yfW7mf5cFQGbrX5E8lXHhmuXHhC0dBsorOLJAnFwwLHV1h2hhYuleqe7m4qVQ3cm6u
T5TgvcEY/jOx8nqxEtXWDHzC6yC8nzLJlSJr3ze/euupzwGOBkdn/HTd5KU6JdfAcqKWiuhCML98
01kcU0Zd06FGonsApdrneezD+yhMzKOuVPreKMEzmCY9NnM8y7u5N5t3td01T3UxqbswiX+WVjl6
CZIPJnp84PxJBPjWsUQMy60y1U5dyELaLTkf0YHhKJJudrgbLqpvutFrtTUs3zweJF6Y2q1DBpHK
8RbUVLipyJ79LvNdRtt6H+eAufHXQRUjlUZhD4b0LWymcDREq0v1jcfkOsBT5UKVrKrTvVn+Z1Lx
Opbj9tU3taZpQvkLxkhEBJaA1VlOyTo+VlNSyvIw6548P9vW3bhV0xfNGLgNXkG0Fy6852+3U4O2
QyCpBElSGX2ok+Eplbeao0SX6LmJVbgahiOCEI2ve0mtzq7TSzehibMkhD0E/RYrrai0QQOLBu+e
SrsAQKK3A9I0KfUDkvNe0ATmrpjSvSa178I4Pwyd9gW5pccoqw5qHn3s5vzPAVNQxsjcCdC4ArNc
jbScM0kZahnbRVvv63pEShSCOa/QleHGSKdq43IQuThSyvCu0t2Es14tXmnobZuWswU6QnG7QDsO
k0rjzni87nNEe4RDhdQDhRSF5O7bKY2KXFMas7E8s/J8ZDROf/HzdDwvdRONt8DqihsrzQpT6Cc9
fTpW+zy4u/7zogYSgoP/fn81S8rcWIke8/tpZqSGq9dx5lXzZD7bsYJ0M8gR7VhJclfs0L/91Phy
zDM3893BCqVdJWfpMVWz8MZKAG8kdGfvdXnoP5k1RMBTN1IpK/zkvpgK5zaoyE1qTml/LlCO3xjH
8pnrC5OKJELkPPouKQ8CKysCjFJ+cTIU2jW3Tk8l1KWjHdxDM72/PmuiQ7voIPCYAYt3iYRVYxne
0gngR3GrOx+nd1F6UrXb60YE+5f6HM9xkmfcZ+uME0ycilKqlGCy9DVFe1ftWZ4tFOOWkdWhlIOk
69OYR5EaZhBGH6eeUo+zMRLBEQHszuYlKqRevE4DZmZuq01JRdeR+w+T0+yNNAw2UiUbNtZ5QD+A
GqCeKZ6Ouf8atNODncwfri/IMhfrPcb388DixXapM6QGjepEYWV7zXDI8r18l31CxXhodr6/EWOK
9teZpfVgQEXaoZI2tudU0in0zVffKG8DqA5idQtEtmVqdSNYmi+FSVZCBZChepoa+9ku3YjiZTR9
uz59ghXijv53+rTVc0fJ1ZE+fY4ocqqoPUpbJRbhSHiyLRVYNOLW+dIp7yu68zkvXWzcV9CJytah
a43HMZA2gmfhRjiztHzJWZQ50uktj8vJbNqvea64vfPd1sc9rGiu1vyIt1Lcwok7M7dy0bYfFlGu
A/NLTdVNrSUq3TigAi+AeOh/U7cM+GxAhuxnkzPhBYrkdjJv1AE53Q0HvTWIVWQexFNcE0fjzYYX
q/2m6xvX8MYQ1nBs3E5voZqBS3Y+jMYXOdJdK93KJ4v64c4nag0NyararhFxJYfUjLwQyg+6Pn+K
7foBlbBX2W5fdbv6WfrSUTOigw4zYqFuSeeKB7ok5uFZvGRdS4cgb211tAAdOk9xZR0DJ/hcDvKG
P90ys6zn2ZYIklDTaZkFH+J0kDuq33XFoXKpbhwloRnEuX4jALQLLmPFGUvVljrLi4J/iuhLGfxK
o43Uo9AvLJpI1PwVMGGr4xOHyNmHPejGUHo0YPY3DZre4vdq+v66fxOBC0ht/mdodYqSsmsHvQRS
40/1vkIFxLb9XdOjOBa56vRPkJ3aznKbIr9DYfS6beE0GnRB0IKBpsb61WWGStKVEYDE3H+cszsU
eOItRljhAT4zsdoQaqKgPdJioqlhTT6G1Qbno/j3FxQBOEc29uoi0lKov4PAYif41ucy7v9RtS1K
a/EKAdj9jVUA+qS93dRGE5aKlqqmF8ifgyBEQqpcJCtziNjMqDkkskaA2p6yQrrr5/ZmhIHh+joJ
9yJRHeNbwoi1zESqRsSwRmx5XeVWxt78lFI1Lzaih8WVXsQpZ0ZWM+mXcm5JOkYGlM/plO3Lb62k
5/8UrTW8SI7cfc3nYDjEU9OC9fc31buEm5HrZJHsQMhtnSFLAWGpKLFbnjKa92GRHK1eQaK72ylq
/Z5W5uMUTt/LIP6hjc0d9CmnOO3v7ayHkbu/zzr719/MOWx1C7hj6bF9u+jDEMxdX/gmGd0s9Xir
2c9y3EwvTejox0Att5IGoqeIDZZkkRLBKa6xGBLkvvIooxltp/eR9s6u9hSKdf12TjdubdE6484W
CkYAWhftynBs5ykfYXrovEpuZJb0dumdG+f9y9zP8mFSi5tA6ZCe/IseOR68dJLx4qUbe10gDhw7
ktG45HLIv7T6dxDDJshx07mdjI37QeQVzi2tgsZ49iuzmiQTsPhR8yF02V/fHCJGJ4YCjpW7gS79
9dtE9tN5TjvF9Ky0zEo3g8Vsr0yLKGrUlF/nsPrIdZ+4aiU3hyGU0/sSRYyHwWjKUzf0/V0bh9Nt
FWnlbpIm81Cl5kYCQHSazj5w/RYwwxgdso5VnrT4vi14h+eNW5p/4X3Prax8RpgoiQTzCQXgjFrj
XttKCwpHwf2Oc6fLEXzk20OYNrrshxr3fOzbXxrdv/fN4pO/KbskOns4d2DsDhoyEIqvzIBWNCWT
4MhBQyBrSniOpqfa9L8r+fBJq8uttkfh9jyzt9qeVusYrTTSYBLM8t7Piie/+gsYiMVgSD4imHHJ
t0l5oFXJd5tgaJCV3zfVzWAeksJV63fa1hNKuEpntpbr6yzo6+Hvm4wcV1kmtmsWX02l2qlbkbro
DkRSgqNGxvZSA1ZPbFrfIxJmUnlX+KE75vVtFUuu1m/1NAiHAyqOuSNbc0Fin83tMGXGAKBaG7+X
ExXK2XoFM/AXTw9s/J+Z9aWOZFI8VjVmFH3yKj26JZd80Myt+FK41+AX+w2Fgzd0+fvZ4kR5giIm
dOWe4o8/g7R4UFN9A54qPD5nJpYJPTNRtTldodVionfRorSTgyQ91OOu3CrpCvYAGSHCvIXFAVzY
KlQ2IyPo9JrXYBp+UPOPrfXa5h+j1+u+XTBhpM0oTgN3o8i1TghIZt3FUOSSEmI02k79c5cJybZF
xYmIks7jla8JQJzPdl/jmEc3n/aFuXH1Ca73N7+/8i2VUgwlIJD/Ie3aeuTEmegvQgKDubwCfZtL
0j2ZmWTygpJslqvB5m5+/XeI9O12u1GjmZXyEGkkqm2Xq8pVp07Zx55X29Jh930zPI0lC3sTlCvu
9APMHW8gc1sRu3Q0gLSAFQwzcanlKb2afSLHAVUx+2hnqS9xLZstqsXCerl9OAuqhus/91fYiFyu
+gFSA2zlDc9s5AP0A3I6lg82v0dDdlszaffmxFfwe0uOfrY3jgFTigZntaQqklzvNLeaPRx5sshX
wPLjB7uYQuHYyVOkx8ldi1HK/uR1oJxmxpGxfBvZGfgdrUL/MZbVsAUPwRoEfsFGobyL64w8MjZc
7c0ndSc4AWjkSOx7LXobNYwxQfHvA5uNPqsZGTzTpijeN8lMzLdpwW5voEtxbmzaTXrxMpXOK07h
jqLkeFveour+Iw9tv5d2hAu3mjIOnxXnCOxDt5vn3QWZE0hwB6V9UE+H2wKXrvo8bQbQZLAPUBX0
xZA/T1tnRJjohGbjl0//7fPK/o1t7pS6js/T7tt4pzsf+TxomjHABrgT1P0vt8stq77WNXyeOfde
9ekjHZdIvP77/fkunpn1AZGsbCJ8vzgQYyvS7e3dWTpt8CAA6zHXfUHGd/l5Keg8Flynx6ZgrY/3
VZhOzRvaTTfl0G9KTCM03JyC02gtaF0yVeeCFY/oDRhWNxIJ+AdGGw15F/SUBxb5NbhrM3qX9AuY
FYBIgcgjV5FEXg6WDVwLRRD2muknbyWCWPm8GkEMgpUDEfh8pufAa9m+/n6gKsYTzel3GD6YduWI
7Ia0vewG82g5tRs0AJXuKMZ7rUhZOg/Y17kffaYWVLNQbRLjUcg180jYrpi2g9iTZi+zlfTGohR0
BAD1DXDslboZbjcYRV+RI6eRP5rOwWUk9kcN47lzd62sNAciSi4F5QS01sMTmnPodanbGbDWI2gF
yLGRZoyegwFDg5yvoqveasDB/cL2Yr9GOuP9NwpFWXBco6fMuB75lFsxAKajCVA7vxdAaLoczQhm
9kP22hB0afXN9FA/6QpvjQxpSROBs5vbAh2gP1QviRbAHOQwsXnUu+45Yd59PrEVT7zk8ZAmtcBv
ORPiqVDQMh1FkbiJeSybPeZo+ZEWdsnb7Q1cOrYZZYqquQeIlvqqB4MQEAFeBXhTHFepbwzsF/NA
7kdKu/ybYEbavgCNaxhVGJNzW/Li6uDKoS/we1dVW7DxUZPruANGM/bfuVuPry63i5CTYVq5CIui
/kCsUIoGx7bilYrJlsTRhHWM8uoxddk+N5K7qMpW8ueLKvGvGLWygtr9WPOkhhi2E2WQ85XgZHkZ
0AO0+XhAoilXzMicphptfH+qH4W866IfrvHygUPBDF88odHPAJzw5S12tTJtKrwFjn1Vv1Jr2Htp
9Jfo3P8m5g/65szPTqg+RkNtm/DjpggrknhbCY+PfFJir7zUFjft3xX9yXSfiUpsvZuS0jWPHBAL
miD7l/qOvaJg886rxg9Auf9v259q2JmQBkWFVJcxQNWpLYiP5IC2Z05lbWTT5YHOgOAZzFXQ1dLS
kD7Fix1N8hjKY14e1oQhFTMy3TrqbKNZ+yR+zPKVp9uiCIB1IAEOHXCoSxG8k6k1Mh3I5an4NkTi
k1mwDcX4t/erHTDv/4iZPdnZ/tlGzBJamdZRakw856mVhpQx7W2YjG5N1PzaVM8KndVIrsGkojVB
eY2Ohs5MM4npESNkLb9PrX7bZGkTCIcWnZ/GWfXAJim3VSmq0G0iO+BcG4MGs1FxsSWgznmb71uM
Zd2MsUE7f8Cs5F3TjVVAKr25czGWz8/sdvAnp0vv7EqcMjTJI5Ve55j+RKN9jEamrQ4O11BWnc9y
dJJI24B5r+1fduoOMSAFrf6EWKTwvWHogiEh8W+NEWBPK/071XTtGx6LZKMlsnlo5Ig4GFVdECVY
6NZGRcPA+Ezd/EKj2PCzNElDq+zbQ02rdKv30RpWbinMgE1CUhgoXNTUFB2pRDo2VgvwtKd7oWmC
/0qr0VoJXojc+4AFPBel6EkSJ5bwhoQeYw8kH481npxr9MdLVxmJUcDIwGmAFlfFAhaZN2WFAyNb
9e3DnOflVRRjQhz9XPautS3pGnHjktfAFUY5TwfvzhWfSGe1cdNplnkEwOmH48gtID+nD1yvMxHK
tnlpHPV9YSKQMIxQGvTJG419XY6H22KWYomZJt0FAQ/mN17ZoyoftbJzTFD4stfW4HdTPe1sZgGV
nfCwBbmdX+Rr+OzF7YO2I3NpeTP936XpmLSY5H2KCNBmT5jWQruVvVv4vodq2B8CeASZalEMc3dp
3tncPEobrXFu6tdRuqLVCxcIcSR4ejEEBDZJtUjVGHVaNcJFYVb9r5i0+pfOZHzDuGZtrMGwVx4f
iytCxRFgAoTrV2P2hrbpx65Hk41jZpuI0FD0K4Hr4oLOJMy/4MycD1oxeUMBCV0SPZXU23dacl93
U+B05VpQtLgaTNQAjwteOehFvpTlaVU3zcHS0el94WibiBrb22o92y/FYcAT/CNBDesw8g6vZoJA
VWbRj9gG9nMc+Fd3hJX7gCD0AAOFi/jrqkkSE7iGuogi8zi0/LcWGYnvTmbiM1KvSZo35WpJZ5KU
A+JoPJyIhMZp39psY73OUw2coMtC0DhPciVPurh/UF3Ythn4q7KWY141migmBEdW075aWb5xWQmI
sbuSSnOWNGEecgNUBEbMX3FkWGSq29QeyLEd9cKXOgPa1GIUrXpNd0xbSsOy6nTfaybzCc203TPV
R+mbCNFa366z0Y9sRyCt2Wrug5bl6T5L53EkGNS0JbQdvxXuaINUt3EfTF43B9vVqmeQUOaBEUf8
Cw4vv2cTDKwFTudAmiLZt30EDpVIMrYlkVXeRzkqbr7DwYnjJJa9Z3VbfwYDU3HvxVESynw/td2h
RjeeG4duEaL3fBdjLt2IqXtaMMZRWNrufRYL6xF+HHlJxutQBy/NU4Lxk0Gl6fW94fb0RBs3/huh
i7uhXtZs62yYtrV0023ZVw2a6vQh4AMCls4WaYDmEOdvWTmp71UZ8QnvtNCymnFjRm6xBc41fRpT
07zzIlKHba9PKwe3dG4z/xJqdzDhQDhd3mCNV7Lvmwz3i9yR+ndc8pXofE2AEvEVAzPbnEOAPoTR
nS1X7MPi55HNQ+oDKOerTt3etjiLSWUC5Cj+7sz+c1etNQMvBCXo2MR0aeAkMGhabVecBDNGjxsE
MWu0B/sy1519Vb7I+qTpa3i2pdYHCAOFPUga5/Y0ZbuqXmLiRcHwYiLtBtHQM7hQtuDi2qEsvje6
/nOGYcyWzeIAsJXn2ybwT4ygWiYAYmwbEzPxzFVn/o1tkwM9hVDFFHkdNLV13ybujsAWZpitPTU5
9Y2co03K1d7ISG0/8eIdgvbRZzHavld+zax6V78GqH/gykGQBx9zqZok6bpkglE42vldDfxLRIXP
45+e2YYRZkYRIw8T/pjqP2/LXbKY6PIHdRDCmvkhfilWqxg1hCHJkbn3ZDrE7V3TrxjlJaU9FzG7
8DMXzXuDT3QYCfh9XtrHIl2JANY+r2zcBD8vTA+2OOm+mc639ydaUL74d3/mQPTsx1PBjR5deeRI
XunYhnZshrcPYO3nK0GFaXWFlC0EsHFv68JHkLlik5ZCJAvVKjDvYbymq0K/jCr3LA0wZRQPO9sf
UmbtWmlgnIiuab5w2w+QZ89YPpB8Iko20Bt8uWWCOVNdToQgl0jDZJK4LnrQ55vb+7a0KtTb56EJ
mOQKko9LKSy2zJQjuX5MDXAFGk+u+8jK73n+/N/EKMcTSTGNpoSY3gDEkjyZzqcRjwsjTlYMwJLd
Rb/2PNMDTbPIwV6uB/y3pZOknBwzzFiVAoifzsDwJJCoVRMsQUR3txe2pHeokOMNgF4WdH8p8vK4
YobHoXcjCYY08y2Yu/8k4U9f6NnVYbXmdFLq5Ej7L2P7AoTvR76PGhfISjyQGCh65lIrFbQ0cXPK
Nhxp+qnJspWM3hKFAZwTASTCAvfKFcUS6CCbthONcZSpTZ+j0Ys3TlXpL8VYD2HF7fzVoI4d6tzi
z70m40PJiQwy0kUhY8iQ1Elav5RC9x5Btpe+3N6AJZVB8xmgFHiMOHjVXapMPfVmPGSTcUzMfJd6
zA110j2SqB79jLP7tl6tvCwpDZwlHBQaOjCeVVEa5IVyCewflAbdHNu2+0B4NnO4onsUruiKXcdl
6IzW6gQ+sAQm2/mZ5Gu2cGnLQGSJ32/PfYEqMT1zvNZKnYgctfGYVd+N2A04ELeTddcNHyA6BtDl
X1nk8ngkcxpu6zFWkwQYmbEvWL6yX8vx05kIJS1bD+UogSsmx9qdGBJhVfWoCRJh7ygBO5HUt7Qt
y32VSY4aMLpIDbP6ALUvaDSQ5QSCG31+KgRKy0mcxw76cbmxkSFGTN5W8iU7j3AI4+pQK0c5QlG5
GsM60Qo70qNoHvTkVFX3Tb1P2RrkY0mzYQbxAMHYTKReZsU5M1Y5F5hZEJv0WJgBpsBzfeWo5ruo
hncUqR1kLZHru2oZ7UWT5WJo6JHxT077MoE/NP2ARYf7QNvoDGLH5KLLJYgWAP2mAUsGs76Qhz5b
ibMWVwAzg0gCgcQVTaOMOSNjxOixTX6KgQYYVBga08oaFk/bAUAaCop2MUvx6paYMgEyADQgo030
ScRhmW3CDygUOoPxtplJj/5gks5OuonqBKFDRI92tHGYQAI89Vn2q+c/bsuZFfPqxM/kKBrl8DpO
0OlMj0n2kvBN0mwwzT7PhiAduW/wFgictcL44hGdiVR2D5Bzs6pgVo/esEWvlT1t4357e1WLB+S5
Ojhm4HGuwhQ43BS0hj20QEctIRXAkyTmfhqyN81am22zeCf/laUiMABfzyTqDvSY6wZm4aWboXy+
vZqlDYNvB6MM0jgAYilnRAxEEJU5YcMwjdeqnmZMO2Z0rwiZrbCqCXMLEEr4YKZC1vryYjajIwrm
ghHBGEr7c1s6YKEFxQD1iTZ13KdD9yvuebmfIn3ymbTjIB2yu5w+DqYF0vehsKLAFox+ij0NjKik
j6wAec9a+JU0MoRXzPzcoMS9AacoSkipRNcM+CtaPzKQCkMYYv+SupMcpqRHNC5lnm7laNvfuA4S
5Zh5MqCWrDa9KcgT77PejwmvB9+pok8eokLe8SCOd1q7Kxy9+51Inp3IlP5FaB2/JqVRbmg/lkHF
zcp3C1ncI5DK/WECNo+MU+97cLh7PcqKn7f3dUk90MA8c8gBPogUwuW2mkXntBXP7WPW3rneHVJr
t7+/pBxo6SNzAdxDH6by/aw3hrG0YIsipEHqRgN82D5kZhPcFrO4jDMx89/P7FFhVGabUuigLoLO
Cnu+cmPXljH//ez7E6nzuCT4PoVT6D9Rcuo+QDfroRoD3w/6HesqHSo1DGOtOaoxdZ5919Lsm8Cz
1h9bc8U7zBfl8iIZgG+gawiBOBot1U4CQxvboShAllKYsXPwOsBtEoBT5QTug6J1x/t0HLqw5gPd
vP+MkG9DLI/EmIuS0+UeEh1oo4k71tG2tlx8idZgxUtW9fz7SqjoVMOYWw4IRxL5gH8a2NjI1kvD
/7YKRaETa7LMdl4Fs4PyqVsDtC4pGp78YLcHqA1MJsoiRoAxATjEIqbWR7auLV8S8YErCQACSJjw
JgMMS9FllnXeIMiI4v0UU78gY4FmORnqZrKiaYsHAqJQAKKAMEQ64/LANY5XNwXe6+iBRPTJLGi6
7Yco+zHFcfws6ukD3FJ4xgHNiIHx0DHV1WEEwdgyWeOSRs/00RzePnDyZ59X9Nekrd67Iz5vGL5x
T9Zq5UsmDOklQLlxKYFMURycNUmvolZFj4CNW/U+W2tUWv4+2sEwT9cFEaaiuMQuOWpYsMTyrtKA
7Yt/f2B7QKD8/+8rJhijQ0pda/F9iv70R69aqYIuXoyzzyvK1OotGerZkfRfXelTfVes8d0sSQAX
H4wT4jL4RCWOgcdvomnC1ePugRs7k+e7jvOVO7F0CudClFPOIkljakKIXd6LIB9XMq2La5j5luex
5KCGVT6PSlWUuDanR9P9TKqHhgTS2rz/nOcXHriCUWSHrMtbrTcc9J2DS/FcPiBQqj6ygpn+H1Po
UWRSn6oReHsA1OT2US9Dmb6k1adp/ECwMJMdwMrOLeVq/R6DF6g0LMQ8mCHVb63WrTfDUFf72/u0
ZP3gx2eQLVgrr9AVSDkxdPB4oNiKMQNAs5JHkLbt9Lh7AEY0/IAs4L2Qy0UxBunpyzMxR4nZgECE
HbXerQNQ4bK71Ijq3VT0wDURMzFPtwVe6xmCCNCSge4K3d4o/FwKLOjoGpi0QUGGhiJLsnHsbIMU
0G0h13flUohiUaaCod+sgJCs3jEWxO5KULf2/XmRZ0Gdm3JmRvP39b/7+kvefLn98xea8uffD5wD
NFnHLilZF2oXAhuYwWFghlmlW8EgND+qHRQMmvaBDeYOXlj3MazHC4y+/KlNa+Coax2EZGiZawP0
fN2wDgoxrcsG2zrqNT+YKGD4MmXbumRfItG+2y4A0Y0xKCj0EMyNtBTzOaQ5xslMrXlsm0Pq7tfi
riWNA1oAJgdafs2DhSEGicWSyjqO5hBgfkeYxcbWm9Zqz9cJhxmX/o8YtUksZTpoNyeOIFIrWmcn
aMSO5mCUr2NSkmOckhzgv6JND1PFJWYFjMnLba1ZUkpw3KLRAEYcN1W5yg3TEjCVAb0SIRNdjkHZ
yPC/SVBCzF7rE+S88dBInmW6L8jhv31eMQ1R+/8FZFPmjzwoyjUi7FmT1BfM+RYpdqHiQFbrkw3c
GkmCQmyNBo/2vfXD6dcy3YuHgTgZrAcUeq1CHbis8qTs8Vai3k/3kBjfb2/VQmUE2oYsHeqKIMy9
hiIwJOr+cPJG5LlrX8G9CuYGEIj6dswCJiXayiY/BQYlQ7qrN7adnfifsvfXmPAr/sDUwS8107xc
2kEmqRR1gnTU9Ku08N54ur3KpU1EOhW5SNDUoNFbwYvEnkhZ1JX0OOpHLftqvB9Rhvro3HcBNCbi
HjUgyYfGyRrEE8cBlSOw0Kzo8xwyKdoGRiLAtqk7h80q22IlKCbxOhiHmyKDVJg/p732HU1CfmFh
xlq/VsFcMHOg0kbXO6w18jFqbKLVJS1IjokwsYhCHu1Kl2+HSHt3BDRvFSqkc4iFaFcxMrrkFvps
Mb7CBIUpCqPD++sZIOxBjh7mGkk7OJ9LlRKJYfKu0tiJiddfUjzf1qiFTZrhy/CpmA8L2k8lym2B
jzXzUpYnE40vfVia371+RcSC0l6IUHx3xVgW0wEi6FaDB6hXKEMXTBie4DP+FZqLB6tyAG5bgtXd
7djJTfsDZnoElnEE1SIqB4E+rYQ5a7IUe1+MKeap6j07ackmJVhOoP1wMDXV/EC8c7EoxfIboPrV
jLZlp676hSvlN2jJNcVjKuM7G008cQFwZC/5jMnzm95bIwVfODLwIeDSzMlMNHipZmyU6EaIG3Zy
6GfuO93KkS2FcxffV7RutDJW8bZmJ11safRC3AcqwLu1n4cvtsmBWxuaPlrxyrt3cVVoVfmDAkFU
oCgi3quAMaK54pQMd3zjiJXPLyrHjP0mAGIi7zBftbMY2DNSsyNZyU6Z9tjbE2qsz1kHogfMbxzj
d2OY0DCCvAyAsSitgYX+UlZdGYLHBdjC2BjoQHbSpFuxawuGAV4UKUaEn6hyqs0AdQ28djq6uEig
wDLaxxpZNM16e7f1sZEpmcsQ88AoS1lGodf9gAlrxSnpg8wI8jSc1lza0jrORcxKcXYqPKW1zEBb
ewKHaZgNL5haUaPUcXsdC4+Di3UoR58LvWSCYR1REVLXB5qYNlsE17elLCnY+VLmX3G2FOGyMY+k
VWBKdBdU+V/N6KE08ivNdra7cjCLN/RclmIBdOkJrqWQ5U4CXTv6RgO8F1NmfNnz30knt63b/SCx
CGNPHrUC3Tb/ba2KhXDAoORZmV2cZJMGOTJ4dfvA610s9la2YtQXD8+yXMedJ1SgHna5rUWKVlMy
4PBGC+hj81PtBIOxpfaKmCXrAzbt/4tRYzeGwoqBCgEUMSG+lwm/JSvooEVVpwiCwZryB+lxuZCU
aAlLBMGejd9bsDNJ9ydZaxJf3KwzGfPfz3TQZF6bt4B2n8okTJ0gQ+kOnG1rDmJhJY6OuTl4tqGo
e9X+azaiArF5UZx6IKIdjDUup2cveXd6DCH0mRDFMoCsR9fR5VsAw/EpT/8ayV211g2yAIi5lKEY
hhJJbkCxEI7wdmc7D7rnI85qjG0C7Ll37zpvzRpZ89LNxbIAIsYceZBFqLxrdWGWdS449AwVV3BR
VNFdG9+XKIZ29k/beWv1vaaHerK5fWHnW6LE9hdildAoK7TMiWKIbQDgnKDhKLmOAZH+0G1agv68
tfB+QRPxlEDkOr/w4UEU35FTLzeQ9MlPpAhhI9AvkE2BvTaydeHJciFFUZLW5WkTSTs/oaRD5MGx
Ds3wo/Z4mIKNqpl+3t7ERb1H+VgHYx9YPtS6Xu/YtagyLT+V5G9DfzGqT0O1EjmsiVDOqRwqo6AV
RFT1tkt/ZWyjr030W1SFs1UoJwO0YcMKBxcLT469UX63slcP4z14/xctvxbZXRmtRF5ra1IOaZRu
jz7TrDjplbPh/EfTHEp9WPFIi0IwMAw4wLnapxJXaEbfy8gdYV3pfRnteqQbS+cjCzmToSyEFU2T
t90E61oEaBdrqxBTqN6vYniq4nUBihIsRPF2pZGnLsAe+WlMnooSlDtfhvdjcpCjR3IC7XyoDVy1
DoBQjWAyWZefPA08FAci9lX/ORrX0EXzZqgWB5hJJEOQJp37py9dkZbHPbA0fX6ifSD6PdOfPrBT
Z99XXF3u8bn/cf7++LVP3rTqt9u+G8OGnToToURZKWEDHTKZ47UaZt0nloYfmBBwKUIJpOwGAy4q
NuSnqdnEnuGb+aFN12zxwt2YCYVRoUGG/LpcbNrSYECtiFPpgglM6iF37wVZK2IsSUElzp15R9Ae
o3o2Znd2HNFGnIz2Thh7SxxksnIBF5wKArQ/1RgTqEW1j7fXIo6BCk0N1e1D09rnbQGSz78Subut
W4tyPBTX0Wg0w72Ug0+0QYxViSYmy6v9Vnq+m3YY3CH9Rvt2W9LSpmHeHYonoFFzMSfy8pag1M6y
qNPrkyjzkGc/UjQOtSVZMY5LgQ6mef0rRrH5YiyJm7QDFmTwMMkywDEr8O30QWxuctntWeL6gzB9
Kb7+t/UpJlPW2jBJbapPxZQHg/2JWcQv1xLxi5sIvjuQrMErX42McgSN7WrCcdX9eNenw24aX6L6
/fEo3tko185DSEFJo1hmq225a9ltfapedR1Zl1MENOjtzVowmSBURF53ThsgvFDUDlAi0xsdqPeQ
y4NHixC9mivxxZoIxd4gWjK71IMIg4EPPh7/IsD43V7FwmmgEOwBHQEXBti8omtTSjrm8kScZFbs
64Z9IlJsLXctXfQnHa04mAs5imoVBQGqES+qU1Hk8g6tMn/VvQPuuIqZD7mTGgfgl0gAtJyzkXSI
/Dxy3MfWcn6bvU5PItbpnidD/zLFoGLNtBKTD4WVbQbb+a3xrAONOKZc1Drv762JFYfain9nHZJ6
k6U920JYQWNmZdCM7mva97CpjvVl0jNzpwnH23NPi56nSiePbpwUr5ZRpoHdeMQfqESLniRpYHag
4nFEFPlGradIsHReUHpTtU/sst6KpBzA8uVae8nEhPZYOgYIDOI9sbkZoshQYWZFmjxXWd4cJkb0
IBkM69WzinYDqhLnGXjHBo8avfvai7ILItvuNnFSe/irp39OQJt+7xoc7PauEX/19NhGa60cct9C
oyjaQ+b/xplVbKp0k1R3GJqW36EjkIIqy+s+15VV3uWFAEkIBjT5o5MhyTUSbZfmth44sk5DWRLw
FBYC3Dmd5W5u69iCgcYN9Fy0taJ0AEbIS7NpiHasuEiqk1O99fnnZhp9gVfTWqi8JkaxziMHI3fO
4mr2zoz5Sf6YoF2n2t5ezJ88mqrJeMYgVgJScZ6yfbkamcSxBi2pTsyanH1k5ZhKCCRDUIoy86k5
aruJplpIRAkQcC9S3yUj88fUNu5au25PWcvSvdl26QMDoWnQJfp0P9ptvpkwT+WpZWYWjNy0glTq
wDuaXR2SuC2Cym3Gl7Gl3q5Mh8knQuAkBf/B2/R335XZbhi9bqPpoH+MhRsHtUdFqFPM3eMS1WBU
iVy/YKQMDDyZfIMMJytqpV+Wtes3rE9W0tLzLlztEsIYGBVwsjsqEr/qpOui/7c8seF71h0wD3DT
iQcrqbboAloJwxe6fSHiTJhyJK7HdOJhoOzJkt8b7T4CK2GuvZbjrPAvlfdZp9W2sf7udWcLKrcs
XlGJJcU7F6+Y6ZFUICyNIH4Axszc41VW5OE0rDiDRSngJcAYT5T7rsA0Q1FFohjc8jQVaEILDL7L
O586K3d1yR/MI6lR4sPc3KuGUnDCxmTsaHlq2AbclZ7YVu8fTYzTOhOhbNc0Va7VuXZ5SpyXvH/z
nBXfv7RRLjQO7daWiR4QxfcnOW9Q6GuqE00/W+PODKZxV2crjFZL+o3CK9BaAPvgFavYNC8pYoxY
wSK4+7mf7iOMPc2q1yJ+Hvu1ydTzfqhXCQ9AzPCGW0Q3p6LdVkfM0so9mM85R13F4ag/x8NdI39V
7Z7R7yv2bf7lV+JAfoFaCBK4VwyMYkpzsGxAm4uo7X174AT1hJLWe/w27hcj+hgSCjqyqSyT7Wi6
TWi47rBjw2iDe0or9p7mGj5Y9NOtO7Dkzja7YptTtwiAvS4CLeFIX3W64M8Np8MXw57iTZZ5zqeG
ivJJb8QziMFyDPNpf1JZdM+sSJ3n0razEGHxeBgNpEpT2pQY6FG5VdjF3vCrTrM2KHUR7aQdNUCn
95Vf86l8ZmRo1t7K1/o1v8UR8c0U5KCzVs6jHRrXkaZMTvkUULFj6ae080vz68o5XB3DpRTlloxD
4gykNiHFDSjbR154+/vXF/3y+8otaTDpqIoddN0106E/ZuwwDiumZGWfXAVg0VUgK2kGrGDQ79wJ
RRa/HzCr6du71zGHFCA40OdWcfUhK9ocJKxjHJ9aDBUHczrfje2KL7sOw8k8nBqeDLd9boPAUZ3l
6WXfphZPOu2YIPzznL+EPm5vL2Jhq1BwR9MtPg+eBrUdRbciPSeGGYHyygR/y72XfXGGPevW3izX
pgQrOZOjROGGqbl9yazoWGjf8YAJNO9EvCq0vRSxxHdSrWzctZG8FDfr4NnGETceiRdDnG5+Y9kx
SnaSvWGOeGbKlRDgWpvReokH30watkDaEwkBsr080o/U3qPHyik/td3KhbnWglkEHOPcLX7tVuw4
MavBLA3Mvg6c2Nq0Sba7rQUrElRY1+QWWcP+SEjfwMMzrDnepU3CcxgdVUD5XjfVG22damU5ouE9
trddTp8wTX6vVWtDgq9P3UUzr4WjRwyBnKXiGnlG9WnKW+NY2eU+Yu1Oq/lfRiQ2A6aciqZbuTuL
q8LIYAChgM9GOvZSySY+SiYbrIpp/R1NI98tdV/Xf90+m+ubM2PXgVcF2xkoCdSmEWoKjHFIbP1Y
J+N9JoanxqkL+MDp1xAhhz1NX9xkLZC53si57frft7myMjsus8kr8WYW2e8SThI8jjoGhPDhkHhr
Wcfr9UEWSGf/sNTMtcLLXYydxtBFFvETATjfliehfTUBlATb3yHzHoz3c9xiUBNAuWg1Nhdonrln
TSk2vDplNbK1Rvopa9fIQK9v0ywCSHfwAiMxrOoFmwqMHndyfhrE1KNlNtO2bZm577YKkDIPpgVy
CO9bNTjL6rRK0bRZnepDFj9gq26r3eIizj6vup4mifmYavg8/fHglT9vf/3a7eDH/4n10QE5J/4v
Dz1JDa3TO0xWipsWM0KdivkYSVL7VaQ9oI6/slVL6oyx3jDQIMVEzKyos4U0TaoNCaRVGaqa+7yO
/VZHZi4LNDjv20tbFgbGa2AjHVghJa9lpaXZFHXBT6U4FMULRQI99kCjIGq/cVfHVM6hjBozwzb8
I20+xjNHpyEAcTUb0gYQoSXR5Mda2LpvrjjF9hfB3mK98Xv24/YSl64sOHjmHP58eGqB00gGUM4N
eBdYJUaw9oe6Y35kaUE77tNxx+y1Z/a1oZ15Ef9J46jvKhkRZzJkhKchInZNPowIV1Avvr2oFSGq
D2zjuu20EUKSRr+34uwwaMajiKa1xu0/DDXqkSFkRMQA5mM8dhRt5HnMYqNwyhMIEsGSx9JkxyVG
ZVSpDc7ZMZLDJyOv3I3o9Lesz1lgRfZJT7IiHMze9Y2y1A4gj0lCVrpfUB3MQ7OLs1DDEKT7Pu5e
nKJaw/EsTEPFy/nsN8/3+UzNDMIaajA8zoGD2JWd9tVrk/tIGF89PLZqsw/KWvqeNe7BtvKQRSDm
m9ay90sG6fwnzPfu7CdIL8qbNMO26dObpt2ZUbwSya0JUCwe7ZE3TeY1dq/U8UW+8vkl/TrP1Sh2
AQ1krOVI8J4qUYZ0euTsqYOc20q8uIazfNT897NNqjMXrRg6hGQskHaQrLVKrC1C0d204lVTzIuw
3CCbQskC8v6hDzAoYH5BIxUcNPhdL5eApi67JVonTnhPB5h/JMuXxnuJrLXZmddbhXcNKHvm4XF4
wKlxlU7apNfwfD9VboDWZfBi3z6K6626/L5yZdDY3SZjie8T6k/u1hs3XvluHw0RAPjC/6P8iMEV
l1s10qzMNS9KT0nrhE3r+cn7mw8RSePpgcEKyMrgqXspgdlcTyxRpifh3gOhWJZhzt6Nd7sUoVy7
PtZytDOw9NR34B8PcrqJ3w++vxShhJgSI31aM8Eq7AYE5uAlDm8f9ZIqne2Smm+oUmThK7tIT1bx
d4wCgLc2UntJl84FKOHS6Ei79mIsQKZfbf53X9eBvtbasyZDKWK4gqONvICMTgS63BXmnbVmPRYm
c80HgSuHsVx40qp3TmYy4ZrQEtRjerwogHzP98J+zMpDF70wlOFa80C8713yu7P/0rzfZbpPum1e
N+9+uV3+DuVueub/SLuy5Uh1ZftFRIhJwCtQg+2yjd2Du/cL0dNmELNAgL7+LvreuF2lIopw73Pi
7IftOGRJSkmpzJVrCR5Xepy+SCMcjD3aT+kWfGZtOh0k/0Eih8DlSthFi8U4N32evbhjaNKDiD90
W6/2LRPK9nc6IRzG0gw3SkCSu6E/Ap9127OXibiMVZCrOxvF8hPO7pM4tXgH7rTsJXO+6BBpqI5O
G9D3swZeWlGWA7eBnqBTAXMV7/h4bMlfLDfSyXiSoW/gWocGPChznjDkA2ty1+a7pjrwLYTh2hFw
bkJZCzN3e8ELA57d+6jXutXx9kKsft9BXQEZfxfhvnIrck1nLcihU4T1vkYCvhWdrC702feV3++Z
6E4SKb4/eE9JCWXhJzDFz1v6Yasee2ZFcacK9eisQ3v0i13sjfwBOl6G+3J7orYGovjSOKPU2ZUO
FuKLC11LN/AAVRw3jCwXxtW2OBuHci2OLno4e2jNv4xptW974rNG813722DtBucFuZqifr09rK31
V25Je0p1UGRj5qZ5HztQ9A7/2/eVK1KY4BKk0/J9M3BN0AVv3PIbv1+lItGyCkrSDr7f1T7/VWx1
wG59XrkgzT53ui7HggCz3H6h3//T5NjK1Wiw3nRx1qYvfX9vt3ux9fK49llknAz6OzW6kI4qmztN
hQeG84JAB6dJfcnKbzOS/WY7HjuTbb0/r6cKxlBLcBDyLu1TijGz6Odk7gYSVdPnuPxagvLm9mxd
b/JLA8sPOLsz6kx3G5nBgDsfRipCML+TnoV/YwRVfrD6AX5H1SVx81LS3iPRbFVhK/tAaq8W3zCy
PlV/jChTxUyzs/M61SOP3/XyGXv89iA2vq/CU/KKaoOMUTvgVPhV6DRbGKtVA1BdNZDpXGGmt6mw
daQJ9YhZH7LsR4FX2+0RrK41SpIoSwCRdgWnth2jNTl4I6M0g5ahG6f0AFVCKGJBuXZ/29TqWJbC
N6gIHe+q+NmOI0izNSyGRXnYx6CX29LE3rKgnLEAlBqJbF1k2knzIc3rD7ZebJVw9VUjYH9CXhjo
7StsqknGkWm9gxmjOdgBcxS/UnJqW/5JgySto0srSDr+C/TMjZ+m2VHQ+gg4q8/RqUDb9/OggoJ4
yfWjS2chqVDOTSMbBBkmYUS2GbSfNT3iegQY2ftXDi39qJO6qDNeUeqReXbEAFmTKDfT8uhOdhm2
jfN+gXYMBWR5EBpGAxg6py6PHeaN4M/nBG3D6DNLPqLa+Be79dyAMlduAw0iVGr0yMlP2fTwN3v1
/PPKidZZdsK6GbzLMvbHNKzf/mIRzqZHOctQibBFTfB5zTkKyLGTje+v3WGo7xIIv4Cc2FRzwkMz
Vawc0LXdWEHfHrj37Okn4/0vBSzymRVlkuIWoESjMnEitzkAg1n47+1ZWkl0ot3KQJ0STzYAu9VU
c6rZOcqtGYmy8s3WP1SUHVKQrRpPRlaflu5Zu49DUUxBLZ/F+O4gaen1gqybCdIwExQbly5c97Lp
0taVketWYZZU4cYjYglLL8NWfB+HDnj0HbTAqKxIALDWTaFLGbGphggUOhC7wNbY8HlCbXYvDFLd
2eYsNmrxa56B41pf6uMEhXIltKyAWOWDjnhgrCChCm0R+WhzQHvq3h7ugWQaNgBSa/aAUiMo9Cy0
kaonZjNLzS7huFV1eih798iru4Lu83hjNtdO8nM7ii+ChL6067ldxhV/kaw7dvX8+bY7ri0YeLlw
jWLdrgkDWxZTaEPNEmSh9cFO80ebxKVviekRwokPkO17/zNw4a76Y3CZ27PYrUj1PHUJDFb8iy3u
a9qGzfxRWONfnKUo6dgYlY07kKinkaHF7QjKwsgAYhKAZiLr8PbUra2Oh7Iy+t5BhkLM5e9nIzHl
3CAQnfEUy0CG2xxSaFPctrAS+6B4gww1rk5wpqk9WFmTZYktF78emwCiVw0kEHP2/T8ZUW81MCt1
Tp7CSD3qE0QSrV1TOkBfGlvMWOujwesDRwNK12qNNKdTzMrlWeD1R679jPuHbvx4eywrS4KbGemw
hdYV0pVKfMXAj5Y5GoNoqvUl8X4Vf/GMAr7E/Y0zgZyAuvFrvZedphkSHPyPHf8C5WuW2mANer09
jJWZQriEjgVIhCzXneK7om31etY0GWXcZ/0zGI/tdzeUgW0REp8G5O3RrKJm3XmX2DNgcjIyp2aX
leNjP8W7tmNf3j8QMHvhkgOODQh5JWJq9M5yoalFIqk9EskDR+ZB12xgYlcWHZyqQGMjiwfchaqn
UU+VNHuJOy2un8j8VPz6izFA4Pk3J9XCD3a5zanmsSR1c2zzJt1rnQATvvcJlNcbZ/3ami+tvBQL
AxSTClKZRweV9mGEawnjMGtiz5r+S5ayjYLOWvhBLbD5o5sQgtaAQl8Ox+lc1tEqwfnrebEfG9oc
mEV2B0jqnnGz9/s8PVaJfkcbeaq6+kdneBxEFcmH27O6cu/gZ8ADMaN4OapX9kTTGfjjXEaFmPZj
kT5pdvl5yOmbGafIcM0bjrjS7Q5xz9/EieB6heaKsooCrH8xmBllhD5KYy/BZ/Zz6DwBRQaPhGk7
id3sAXw+Ua340g2QRqljawRaxIGG1+2RrwQPeEEsDWI41gkqX5cLkHRuR7TllyQgTOmgWT7HHtjM
WeBsKR+sNNth0FCg+E1IiDaoxefObqjZRlMShBVkZNB6eEwT9sa0KamR/xnSQ0HBZ1BoJr0nncWD
PqZuOGjOXzx5sfHxpAZmHZzn6llG46JxykGX0cTTnek2L73pvLt7YBFu/WNCuYirMa8qbpoyQkrA
p9Oj5Wlhl7AgT7ZgImtHzfL8QF802PCAV7ic0FR6ECLVCxl5ZpBMfrHVdL32/UXR7ffGuKYiYyN0
FxwoK0djIJInh2zEycv1p0TnCycmRBDQPQASLOVe8XK8kYWRzZFeNIC8/5MVZNfqH8okgXLiqy5e
3u/pC6kv5un3yabsOUM6qVfF3Rw9GM7bPtCSt/d/f+kixgGCsoX+m+rvzL2H1kKKnPVz1B8TSJyl
T9J4ytL9bSMrSwLvMnDDWCDTQwL1csnxiJucVsx25EHM6mPeffqbz2NvLlc9gj11jqxkoFDLtqOq
/Key7zKglW8bWFlz/P4/Bpa/n00SoGIQz6xgAEfBoTM6jEKEnvvRsAXEudtAGEl42+LqjNnoHlhi
C3QSGJcWU+aOM8mg59KB/Cw5lBvX/cpFiRwdqBv1ZdfjnXn5+X4UXcW73olq6Hhgn7xU+V8M4NyC
MmVMNIJymztRJX8y4NQzcwtEszUG5cE6ZInBMQgnGuKdru9IF/KNvbFuAa01YFbAf1U2QDM27RqA
YidK+T1SszU7GfH7LzIsxB8Ty0848ywN8mAzR+YNaX7PL7XlNLTYP9Wn93vTuRXlvWgXLkRrJQaS
kaNTHIytguHiLsqZCDoCA9SMQOuigKt836N1hZaawons9BtFe+l0aLJv1tdOvh/CASA3gNRIVCxI
a7UbWa8GKJ1VtRPJ4ivXfnnN+5MSF99ftuXZcjTtoFOctw5YbEUwkh0H3ii2fjZbWsXrE/ZnHMqy
93wy0GaMcYw6yE2OEOW12D7+jgbN2wu/EidhPAtPHoSt0FOvHLzQW9NmJHxopNnfCw3dwc/MCvK/
8a4zI8pZ1caDUVluDOrz3n1LS+PoxMO32+NY5uPawf6MQ7l089kgmTlCoQfPsK+tYPukEjNAmNPx
tp21Yxe3IXhU0L0L6ItiZ6qTwsWau5FWgz0hhBLy7e+vjAPqtch5gdYAEaX6QGmll+nTLEDh7h3s
8m746STvHwFKk2gRQv8GoiD1aWJYHNTpJrWjobjnP7Jsw6HWBmAgbezifxBMU+HsFGqGFRc2bsIG
XX95G6TdyRQfb8/S9SpApx4lpCVH4CHqUbyWjnjiWVNuRHwKZtP3xN3t718PAulnKOdRYM3xilFf
D5LaSU0zpKfBwIt253hXG+yQpFvCLtebHGagiAHgP/jScZNfHiYumhDrTodA3zyh9UzbU+el1E89
Oxjk0+0BXW/zS0vLhJ4dW2lPCas7WNKmD157XwLLqANvVLy/PezSzjKxZ3YammtlXXhGpNMxsMzn
oS38pge1eRV23al/f4MgmmfRKoQwG8wtVz0nrgeWhoI5RuQ4Cbwg9e3kUTi6b8iNXNGaw50ZUlMs
9dwULlkMxa6xm4Z/OmBFbq/Qmi+gnL8o8C7NiKpLj2CBgLoRiLKbsg2lxXLfyMfvTc/2mWDfDTl+
uW1vZURLX8PvHhqcZqqLa20Si0GfpsgZnZ8FxVHjbOmjrprArY8WA4Cdrh7GUJO0eF5Y0NK0X9O9
lW6sycomBR8qBJ/w8EGQqioa9g1vjDTB5503Npy69LF4v7IMDskzC0rUYjtDOZWxOUUxY/7Qf5i3
gru1GaKLiAK0kAnwIkoMTFLXyUyjmqM8m4Omp75IzPcfZajY/DGhBMFl4tIJSPU5MhE59jIckR8s
xo0gdSXxg9QDOP0p8oMEK67s+6SeTUMM8CbB78w4qEy/ag80OSRagO1oz7uBhnSryLEye6ivEWRu
EVBSxEqXh00iupJ1fY9UtwHlBD6gr+L9kwcLSKSj7I0Uj7pJYmvm+mDWwNgk3920QotrKNjh9kZc
yR+B9w3JWxfRBPKfrhIdFQW0OgaBWk3TPIKxfs/Qf04q6pPiLhkek/q+EOVdU787kIVV1DuQvgcs
/EofGYleEM8ZSLJz5gWpFD/G1tqRyvoHoi/vToPDFLBKiMhRIUI2/HKdjMwudTLUSLp6x0r8GvUn
Lf18exLXXOHchLJTc9YAfj60yLf2WsjG+RHUfRu+sGoCNS5kKUBxiUTb5ShardRbpmXIbeYi8UXd
Pxlk3LCx7PfLKBYzZVsgfgeiBMz/ymYFB5ApJ45haKO3B/32c9m6AS3FPwVI88HzKvyMv1/FADZR
PEBaBIjuq63LtBzP/AqrY/aJbyND+fP20qwc03AmJI5MROd4SihnXE1dAVqdeI7q7JG0zJ/Quyey
d1fcES0D94I3LAS58RS/XJwxnlzGE6T0CqmFeSeDcuuhtLL8FxaUpZm51HKhwwJWxP06bFF0LP93
ZeUXmXVAmxdtPOTALgfQALttdLbWR6nd3tcl9Flzvfarfn5qc+PJTVrqM93yoeO9kehZGxcadJAL
BZif4nF+abid0q5Oh2pACAUCqjQOxvdjk4CDwIMCvAELPayaSjJjOlvDnA6RBskmm59m7TCNoNva
3faztTsIdkDVBlpncN+pOfCaaABFaLBjor95qPeE00eiHbseJP3yqPdpyKrqkLgSPTwblCfL6lyt
HuI2XLSLcJgavKFeJbXEZENUZZ80MN8Vw/08ANlWvB8chbk8M6TcFbMJQjPPKYYIKjF5sBCZFe1W
6WTNI9AOiv+Aq+IaOoPyUObkTTFGZfGmMUDZNvbq2mSBig2segh50PGkHKSFMUxJw1Dia0t33+Ms
1Qd6ZyZuKIuNCHElpgYXBopAlotSHPq4L307AefbWJaViEb+KpNxx5pviYbiRZzss+brbfdbO+bw
CAEWF6/fa+01yyqpVfXwPiN1jtBrrIMyr39qhGyECytXBEoXf+woHiC50MfByoco+5cm/LH7Yf7T
j/Vj+2MjpFvzAiTqwJEOUW8E78qJ2td5WZjN1EdMhL1vbfXWr00XOt7QPYvbDqqESo1nZFkpKs6H
aJiLaELLSNx2r467xeqxNgqgOuBmCzU18jaXHkABVDBGUJVGkqXhr0Tfgi+vHdtIakIdGs6MAqvi
y1adFfqYxQNE/aI6/9cSbwjg9eHUoGUh/8ep9redbG3rwJVRJ0d6Ew33ynBczewq0B8OUcxzv0q/
ds2PUqJwvJUuWOFD8/Cm/mNomdezd7w3orZt8MVQ+WTyPLSq6QQJyaNJm0+tOfgk6Z8tVu9LNPIG
VvEzB58gFnnDB1fK6PgZFHl1PFSXTlLlcuKkcWVPcDlVBhRJ+v5xzCpUcUnQ2RRg9D7sy/KNEHbi
ovJ8wEaPmWt+/Is5x1mFYghCmKuHeTPqXlcP2HDGYPllcXTFi+OAx32LB+L3JaFeIuADBS4B0C3k
YxVfEhTig1qME8QeHWiUVA/1PH1sRoEmIehtk5mGZW6FWfXm9sn3CYLWtV06SHVUQUfcHyBKDY16
ehpclDR1dmjM4tkp9R0nWw23a1sXuB8wpVhQ+sEL4tI3hipByT3DhBT0WLcnhkZJl70fWAYFEqg4
LcUnBA4qdAZZXM8GaHOOLPJY6Qf92+1FXTkXkDZC2QagMqhlqvFinRrJYDXGFGU195s3e34/yBgP
RhxvuEQB0aTOMolnG0iOqRHbFX5/zbKgRT4MkMnbQ1g5eixzqfkuPMLXfc/Q80sa0o4T9D7MwAEj
xdy+9PMP0/6Yku/x/OC2H24bXJ2zM4PL4XQ2pKSpPebGeOO32knjhu+WX/7GAJK6OHiw7urphhon
tI8SMkW2teu8cPoLx8UrFKhmRLpAMDnKAFqrs+fJoyJKHM9/co1Pqb4RTK8EHLAAzwVBAN7VRNka
idG7tdMSEZld/kWT3r6XfeZ7AEaymkMjyk6Pt6ds5UI4N/g7t3C2JpaVsT7rdBE5BYTbpj3YQoMm
+0D69z/hL+woZ9NUM/AUF7DDXO+RzO59lw4fU6/b/7fhKMFNp49GVY0SKwQ62sF4ot3HSnydtigq
1zwZxKtARIHZGQghZXMaFOyOA0cEKjJf2qeYb1wZKyckemgoyvILfBH0QZc7pZZjDrbaYYqsWfjc
AIQF0A/+9fZcrQ0CMLZFkRRxFPRYL41Qa/6/7ViB2oSz13pLm2LNAFJ6yEcjvgGtkzIKL206Uozd
GA0pwku+JaK+9XklwOxcc8hryceonULpBGwrwlzbi+c/X9mLJAPOTo74vmvtx96Pq4Ou3zfNbtwq
OW8YUqWEILBM9Rw8hZHJw67wC/fFm4PCRgZ045W5bgi9Nx4et9clgsrtbc1N6zGitvA9KwsSOvvM
eSWy8Kdhw73WfNhZlBQXFk/v6u001hr+fTZh9eVXyFK45ATt2NsevKyAEvDgffH/JtSJQ9cCNLNc
MUaSZwfwuE49ONGCrn4omhOlGRjqd7cNrp2W5waVU6yrLJ0zCYNUfCuLhzE71e3XYusSWJ85AC5B
dwGSehVspM2OBawsGSMNdFEz2pesdBGn2dJfWN0/i2bI/5lR9g9q3HEBLDDcrg4ltw6etpWNXF0f
9HkgHwV2kisGrBLA+6lLcAC0HRkfmBDto9ePRRAbXfXgTJB0LAcijg6fvWPKZnvjblubRwT/SE0C
nX3Nr2TPDPn9CV2VdfxBJ/fmFIqtxs0tE0pEwOtFMMWDCb3+OrMk1L0PHlolbnvd2kL9RjMC0Ghc
48zp1Fa05AaKCBCYCgeyEcqu1Q8WSUDoAy4MhlcQDjce57iRA2glgdCzW5/3n6vhNBc/Zjv3a/rN
civfybbAVYt7qZsXtV7I+6JieY0Hby1rGlxz0qNB/wpt9l2jj/vGePCqMO70YKHPvT2La0sFRTgC
1Xn88ypPWZvpTAtDkqgHXW+A2694mqglnmWjaRsL9luF42psSLHg+gZ02lH7t0DSgKrQhLKPK+Y9
588ZeUF5YY9UdmB3Ya/LAMRwvjlyv0MyWyN7h9xT7SjHXVXGvqV/b8ZTX/0gA7qV2F3bit3tudDX
diaabjAfoB5byiqXd7/beHPVmWiNktYh7p2gjvVnc6ABnulg8DpZ2QG9tYiEQaf8zbbuWPuCwyKw
JoQh5osQdwiAwqbYSpEbi9mreaM48pCkBMe4+mjjThUzt0A3ELIGVnnyMteHvhnRxpey/q5V+Qs0
CVooGZTOaYJ8av1dpiWgxMJvZHeITe9+GBpf65Kdmz+PQ/7icj1I+LgRpK8vL6ZvgV2gVVbN1nJW
xaLSsbxt/tlzU3+WT6R/lS0Et/GYblyk7uKdN/1b2nurOpXmfVNF6ZTi8V+Fht7tuoIGtjOBrjv2
URV4ofnL7fVd8fWlxWKpAyzkg797j8+i+rhzxyku0WshOJ9f59pITklltjtazVsIipVtjPwK2oyW
UHiFfTIRmt1xLFmj8ebEeDnvp1zM9/YseAC9eP7RZUPz2mmednd7kKuWf/ORo+kK0czi42eDtA1m
6zlqOtHogryHklCfn/j8VHXJfgSvsOw2dvXVMYy8PLKNAFehLwCn1jLpZ/YgtZWDQLLso8x9MOaH
f2+P5iq0wNehuLf4PSpQ2FqXX5+lZo2E6ajf1DZ0PQaW+sADD4Et4+wI8vUtOZQrF1HsqTfX2Gp8
9MY+GkHLMIFq068IEBDIBm5M21XQuRhaKlPIfgGloNK4LcBQ1o/TEOmtoAGnifuAaqLpu1r2yRCQ
YsJ8b+GiVidzoZZCCw0qRmpNqvaKoTSp1Uf6dOKW7mv5g6w/8Xc/cJahnZlZPPTMIxDB9MKYYMas
7JBYzE+nr7e9YmWVUDTE7lrSQHAOxcc5NQsoWMkucmT6eZBt8Vo1Ug9ML9a/3La0MmVoATOARMaT
E+n6ZRnPxuKWFNjKrIKlmH4DBcwzZF/u4rHYiWLYomFbGZWFFiqg+xAeAfSujKrKpO4krd2i/++l
HqDHc0ecj7eHs2FCzWugf9WBKDVM6No9TxK/1Z/Grf7iVRsGCkQUG3fJN11OWYl6apq1cRPxzBmR
mykFgpiieCpj6WxsopXVwZEAZmTUJtHIrPoBlHlnr6+bDsXjnXTvbHnk4jgV329P2spWBTgB3dIL
FB2Bs+IDZdwgIUjzLvJEaZd+3evTcdBaA4JDeOTUfVoc6SCzDSDJ1TluL5Vj9JhjdC5mU7GqM1Jo
xDBq4CLKADLYvlNHhO6bMQ4N7SF5d9/DYg4VMACmXJT71Sy5Db+w+jGuo0maDxb/WpRbiYnrqsPv
S3ehrUQpHolmJbqK53LIzASrVYh79L008UPjPDs6DqBnCwWr/gvLnuP2rtySeV65odAhjqATDoJN
rKaN5FCMs2bUXQQtH3aXa44MII+39ea5fi+AKARnEgrySysnwrRLv2+dcppGKusoGfqPhW68CUMP
hJmEMURngBdiYTo0od7ac+ClZOPNf73pDKDdQPaDrJuN97FydugxqO4mMpZRkouQkQQkKcR/P9M+
2rnPrKjHh2WWNQS/ZBl5Ffk0IpEYyy1JquWHXsS6ignl9EhtCr6wUS8jWv47168DSv0gzDlYw+OQ
/NOkkfNuiJNiUMn3pY1pgCDaKCMoRXm642v6Fnj32v8wazg/4BboWSbqgSi9puVuDwv1v91DsXFM
bH1c+fl571Yum/FxZjzMeiji19uH3/URe/njlU0L+aQJvMJYD829bz/O9FjmR6s53jay6r0UGTgX
3e+AOioRQ0I9LbG5WUa5c590pzl9oPYGOmJlnpbENJpXyAIJd5dxnl3kvPIqRvO0jAjY4XyR726P
YP3zKIgDKwWwlAo57/LaoqbGymjSw85wfJlu5aWubyGcK84fC8svOBtAaQgByGRZRoVB91OBo6VM
j03uHHQan+a53Fj3tQEBNY1qHvDziPCV0yzNBlpz1O+ivoampckCpge3p+y6GI5DEnnw5aEN2Yur
EJjEtTvm04QRsfhh8rIviSxPsT2AQ5c8aD340mlxsPThPtW1nS6nYGrrx4z2G6/ClYv24mcoE2s6
FfdqRspI2oIFWTY9A3a743V/cKDCgp6FX1knv26MfWVbwSh6ZREkgYvliosBxKGuxkUZ2cKJJq84
pjw7QUZq34H3cZblDnTbj1M6+zpUuE0uAzblKMLnUBwkAenYrkXDt3/7R63sQh0hAPSqbSD/r+6Q
YfA4lQYpIn3ugEyJINMUFs1WBXflgIeVRRHW1hduZsWxeqfWxtlxCmC6TrMLfa7nNH9NKxo0HfP7
8bVjn28Pa9Ugnligvlq6rFUsCfqXNFmKvIy66tkR3E/nfYtCZZY+dpbj84YgNcLef6CBPNtECtkC
t8NVu5Gm1VLkPY4Dsz0OxW7WEzTKb+RbVpfrjw21dyKp8ZrrKcaVIh/pprCQ/ZPJLfmRFSuLfA+g
s2iiWDJQl8eOK5HGpqVTRUn1NrVvrPzEjE+3F2jlqLkwoWzATFoO00cbWgnk+MvwDre/vjWA5e9n
52aPzRSTDgNIjRMFUtqyv2n5sHGWrWzniyEot0stjFw3Wxjp9beelAezZCApm4Nkiyd0y5Cye9qu
6ybccVVkD35qhglwmOyuNLfcd1lVJQq7GI9yIVsZNSWrYIbKIWDsp1OUfmOnfpzuUT/YOcV3p0Uy
tLICd2wPFS18Wh6qMQ5k/ewNWlAg+iUnUkqfaqdWFmFef8VrLRiF43seO85s3LlG60/gOq3ujHJv
ZP1HaFjspbeD2JzvGb/AvOJX7K3gM+TlKuTowtbRwwSy2zkUIVz7JxGfGdRmWf46k+8TMjV9bQAS
8slLH4m+dfuu+Ci2GlI1CwYB0BDFizIxGXFRVs0C0qBGveN2vjHn6xYWZSYDSQC8Vy79tLbnqqE2
ayJDn4LRRZPlFpJ3ZSdgDH8sKKFigob5uXayJqr1jyI+ZNObre1ub7atQSinxdALyHN3RRPp7nfD
OHVVePv7K+5/MYTF/tlmFn1HGsLw/ZE8FiNAx3ez3Cf9xm5evFvx/gsrymITag+TZWApHJM+IFPn
J/EBsZBPm72mjTtv+H57VKuzBqwBSEJNCDuqxByzYeLVljQN3sCn3PH7LQjc1vcV1+pn0qPrtobz
2l+s4nvNNmLF1VVZKDIXThg8P5XTzywGObWdgfkC0Ww9vGbG56JFsWELzL9lRzn8rBHxYhbrsIMD
IXOGQzs8xO6T3JIQXV1/CtIM7HNEQmoZSMs5A+EObSJGfVR/uDxWut/kb1odyK224dVNeWZL8Wi9
zEwvqTF38ezum1KGg2B3grvvj+0W8sz/H5Li0pVsSjczMCQtPriN7U9V2OdbLNNrY8F8LS+G/+28
u9ydC7Ui4ZbXRG7VhcKD8GffQ+D13aQHSFUBtAqe26XsC5q8SzMib2LXYlkbYYl8Njy76Yvl3Xez
E1hb+dI1j1uKywBMopJzRXfp0NhksV200eyaiW+Y7K4C6CAX3h1kZt//DgGCDiqGUC9d6jeKd+Pf
p03WVhgWmoibcCx3IJo3Qactn91sg0tn7URAWyQeXza4ba94jWaat8JKWBu5/SeC+9Y297ePtOXH
qkfouQHFrWWaG5qM8xbESVroigc9/2qRvd3+aszDf7OkeDaE32sSE0yb/YGNIZrjk3ofD3dy+vgX
dqBkuHRFL8xfyiHaxmIukzlto8REkbofyTEr4hBSgCgWoz4v0w17q67noO8KGW7E3mo8oNG0ILXA
uFLzR0V+6KRGPu+7nvy4Payrsw4MeuAzRLwBGDjIBdTp69HoYbdNEUndPTk45wiS6HHxYYyHQ1po
D7m5xYmt/yZbuHAO2MR7AilZNLei2q5ECYU7zLLB+CIjB6+q3lE9qLlpHWvqlIdWJHSnFVUSpENc
3cWzA4n1uavf3DIWD2M+QsprkN496P6zvVUmMhQIV4OKgQbM9Ip8b8i5B3Rb4K+eCOhUOaHFizeW
jP3OS6kGZi1X+HmmmSExc+ODaJxkxyXvwc/djTthje19QXMZTL0u/GGa9QOKTfTBFGMZGlk2PPV5
6XwtkJ/f5bX9PPe9EaTw8YbtOXSUkevzu+JDPZ30kb12tXP3lu5kSu9caIMUr9qdVowvVDPuMmEU
OzN15K6RAmBvnTS+g8aaYDDsMshIU/gSmy5kKX6qlxMI5BkO6EA7/kqa6VcuusGPS94GeTMT3zCQ
E0pL4K7BxWcecmhvBkKOn0xN60OtNQFz93iz50IOGFRiBFnf2UFNbH5nQdSLVZLuM0264J3lbtgM
8RgQPfnl9MUUtnNV7LS6r/ymNDXAk9LY77O422siy3xjwh/sQctDns6g7zA7028a6PlNFLj+mni/
IN1W+W05W3swNsbQ+bPSuzFHONUlsRWazIQqQTwMPro+5kMzFt2eWHPqp0ZmBBBdyAIiRHrQ2syG
hqgsjg1o4X3TxghziqCf0aIIK/zkLyBUTe+HEvjTbvCGfWaa2jMaTPA4jl2JjoYsT30to9OBe323
IxMVDx5PG+wuavp5Lq1jPnd8h7oWcOV1kWcRb80f82STr0AJ9lBHyccgHavGn5Dk2HoBXB2aC1H8
Qg69dPMuncuXF5sE21wsdIGnKu9O9tT6Ruq9NOIrt+kJ6Gs/r7WXhpoPTv7UOIdCloc+7l/n9kCI
DA0UJRFM+CXN4QHxYwmod87HoMWzrUpHuBJAuTMLR9CqM0p8d0K35c9RJ/5oTYHECVPdNyLZDW6B
HPhjwp6S0cYZV/hW/DEB1iZun43U9i1+yKB32lj2qz7xjSm4iiCWGVhgty56JpEQVq72oppoN8yY
gcGJ0bjf+CBvCLm2EW9vWFHLGE0lR1pqYxWxNkDfr2g/x9bGBXt1el8O5HdT5dlDxeztkToSJtp/
dddn9UkbQsPduGS3jBiX/uI6rLaLeaqiIgbN117PnosuoOQ/zpZyWsuy4qk3DlWkAXaRB1bta5s8
B1sroqx765UD6JvR7JV3xNoxS6sCXEKNnzeuuXMpFz6e5RMATqREJlQDrKDHYVmjaWuHbrdvLSt/
6Kn7xZucfCNwvs5S47JCoLSoPOEevqoegs4WtZuJssiZ2zu3fzCAo0lOUI0IoL5F6mrPuy9292nM
T43zQfeKjSzfVaQGRyImwMIAizuoBStRIVLk1SQ46juxEw1m5guoINyOALYsKKfOwCboogoU9Qoz
RId3/+7ylzICZW1xhcVWhSxcRFCalFLz9XojBFzbB2dz9FtR9GyzTW7dF72JDH5i3Kce7pI09TNi
hrXZh7fnas1Pzy0pQSCfTTGZGVYj1STIi+jOsmsku7a6tNYHtLRw4jh0UCG53Ng5cVtbUNTDBr5v
xUtiH/PYBzru9mBWrYB61EJZc4XtiSB9zLQEmXh0JvtG/a2bXmvyc9jig171L4qKONqeF9In5ZSC
uuCITLiHCPOLlgdi+hv39QDOQM2eLlwVl3NlxQnn0mkwV8mHRZbL2Nofa2t+fisri0GsUe+8uMet
7B1GdzcjPOg2HBjwHvxKJSTG1Y/XBZ7oS0/t8iPOXLiaucC9x6oI/bDGg6sBApmz2PJpRqZ9/T+k
fcly5DiW7a+05Z71CM5o66oFJx8klxSaQxuYQqEAwQEcQBIEv76PZ1dVKjxl0ousRZplmMsJBzFd
3HuGBdDY8BhlwVb4LqL6ohQxM5vhqyfatPaDndDtORDQAYSn7HB67aDFHNOijlWwh6p4nq/1egGx
qCcF2hT8MKnDtijC6NRBMi1ZF6tJO9UsKYjdLKlFiERvo4Fu9stnrwysOFwtkWk+AHMPWXEEgY2P
rEgtkoiiag7kOhf142qKNZWl8x16EU3CogGGN/xS8RHOmO0LtMftvDEWYloX8Tbvbhy7V8lUeHMy
DhQBrnYeota8eE7jbWkVQlS5LmrU4eb6QZWyObjQjNmWw7iprsorwOu3I+XnqBhyb0ijyt7R9Wyu
+LVVr9Em1LCHkQOpUxvHRbZy/tjbZI3Hboni5oW2BSLtvVtvQmdnPJpQNy+LPllpHBnvZapklzeF
78W20ku2uEYmvpQxYxnnOy2BjLbC0o+1aGNAPtK2t5LAeSlpUuLCAZS1jNfFLWOxQEmgVy1B/qgG
uzcc3R+dNQyXfJ2ilFmu92gN1nPjeixpwsrLPGUD/M/XckPd5nupFGJlzpxsHFzE1d7KoWC2EBge
z0Mi587K2dq+QB8IHH/e0qwXpdor09fpEvR9DMsUXIijoIDsjS0ODUg7mW7hB0XJ4CRsVv3tWA/l
5RSpcLMu3pJW1lyci3mIUjJWjwjfq3jt1YIce91CUoAViTOXU76yuX6ECDjJ5Eiai1Zhyk5d/1TP
hsXSQNKU9KM5dzUYZg1rvx3lb5PJhF9lzRVeIZDAfk+drHSBqw7Hqcid2r/BwOFMBSptP3pzmYR9
sGwhyvDF+EomdVdD4t1r7WT2TXvDqpBvloreIZiucAuELAArHRLzSXpppLXar6CPX9kji3JcSrwz
6Wn+1dV+mI1yxYVGEoJLok/X1AYq6XmCIX1m5uMEnyrvLAS1ADpBdRS70i6ziZt2XyoZ7lQDvLcz
qyCx+siNVQ+B7Ukb75yVTRSzZVhwaUFkInAZiZWuEKNYE4+xy86ZKHvpx8PQzz8YFfOhCVwt4nEN
nawC8CojytZxFOaC5Pms9RyTagXWy1mKSwuDmIlqKNLIshC+i6hIqrUtASuywlxZIdYq8VRch8Ex
cGqgCgaHqW0NeE4yeqYCUq3qH4H+62NKVppM9qg2cDMdzohahiwoI7+OhZmcdBgLnbTtUOV4D3Ys
gxVQx2IZk9Kv0bqop13hOCqxLbGAHMV4NvLW3S10kIk1dyQxbsMSw10vruaSpyGf7+TSdYmY3fsA
JvPxSKjZexF2sGEJHqrRIZulJWEiQvEj9Di8q2Y9JdpHd6zJXMqhsxLP4iKjQ+NdFHCAij3Jdco5
KDPQdSyhQUtJDH+taGNaK0rnoe0PdVu7u4HCBxC5fKxEsjSZMzOSIbeDyhmrxV62EmsEF+544HzN
THPkRvZYu7Lq5xgmcBxFLfGsLZ/GVRW2e47uxpU1mDyyB7lFQWjeNaBxIWqUSelRntrzWqTWgvJ8
pQd4l0PGNhs6BUchBw4rUJz5rDp7PHv+dGy8uS+dnK3S1MAmlLgBqO67O44JxB8ytn7j2DzbX4an
/nylsU8O2nDk2EJDXGn4dO5MdmyQQjCfhdvvnoNvOnRyDhaWx7DXoBHlP4T1jQq/fhzzfPb8Y0z0
5py1RyKQGcLzIS4fY+HTz9KEnzVwEi0ERaOYozEiBZI5a9xN6ccdeC9oe3tDPonWfa/ysJmgAwtO
vfm69dNguFW/zBH7fawRsHnQk0GW7iRmh5y4w2RB5JUuEuzW1hK39icdeTesOrosgdFyxEqcvKjG
66IupLjqc3axNl869+vg/IW7E5y5/93EybtaRttYoNdhLEQKn0hOPgk93+8CoCzIZIKzdVonatq1
mLDs5VUXoNzPutijI243nykSvDuloLaC2x/KgyCT/Dxnxx5nUmiVEgyLIuuWnYtN/uNJ5bw7q940
cbKPqImjVDAJeYUSR5CqITC7SHlePDjAkBYayTfEQHeIfEpoHXb6UAVLs/WNVqlTDgWCpjKKV1I8
hRX0QlYfWfheFXbS1RzhpYCRtekXkSHtG2ShBm1/iZhJQ+1NMY2Qj2Ik/GWNyeMMftOjk6zF4hWe
QOuQjwGsSKvLSX0CKHx38GEQAIQPyvX2aaoqnKt6qaAPARXO5xFHbNDubKf+ZGDeH/p/N3KaqZp7
e1U4xIFNIxUBloLAyBoB88ej/34jAEgdkWhYiCcrUQ4TEhxtIVF4muNLG2piHz//3UMKCiz/ev7J
MiwZG8sO7LArZCC53CxRzlI97clf2drfNHOyZ9ku0+3E0Y2p+cbKc5/++Lgbf8av/z6l/t2PU20l
WbW6N8oC1Ja1Z6JhaeWt2eqW101PUn+ps5A5+4rZYeKsS1YEKDd4bfbxj3h/1v3xG072gtCdxol1
DMma/jIoSqDK7jQ4CR838u6EgPAfuACof0Ol8+cNh3GwxEwgATJiKKIg2ev6wydNvNuPN02cnMNe
XTnYmgd5ZaOAsCwoZIR77HH/YSsnMxvOYPPYzegI1X0yyCaZBd3wJf/PXtfJ/Ha48ZlTgMzor+mR
Xl9+sj7f3ZzfvKuTiU3XYVQMSv+wKnioKOJxb0/b26r4ZP180swpnlBGDXb2EN2AY9TF0jrxysvY
c74t7q9C1o/r6I/+nOLhUTa2eu2hP4PLMBoCADHr5eMh+WR6nTpSCwZekurQl4F02VwhfzYIyDxF
n/hRvd9MAJ4OPPSOYczPC6VBM42jlQTP/bCuPK6dW8h/f9yV94fljzaOi/VNxBpUenTZ2sur2Qni
cjxYVpjw2mQe7lIft/T+sv+jpZNlL8aAd6ZAb9j6tbSth3FF3ew/a+LY2TedgUDQYKwJTbRm1cDd
dtdjG24/buO4HP50J6J/dONkOUpiaA0PZJRemvCOD1duqLPF+1rI81l4sLsvEld/4uF0fORHTZ6s
UEt2Va+hIXeFPOtZQ6fUR0LC7qKUWs0dCwBQawnbfdzN9+ceyMVAj0OV/xSPYKa1cxTHqRqwbHKg
Zr75Ze+439fpHy04J4Nlr0IZgt1TNdnyvRjycfkLOxsMIj2obYGS8SedeSbh51U52AkqsmFtHTvi
gsqMQ+Tl43f13hoCqDKCqBfEyf5EzergfUwDGaEnqPJPEJkdYSjemvNOfELDem8JvW3oZO71njVO
fhfgKLDPh1Al0vyyiigG5W0LJ1NtMQFyuy1aoP5+MSgK/IUt7c3zT2spbLChFeXg+WP4YjsPbn82
zJ8s0PdWy9smTmIYB2wiEMZD7DNtPjco7fX0XOHgnKyvqB8k/fT949F/d1AAxQeY5siOO6X+rCi0
zyGwJFfz/OBPAdJHvyogdBwTB5lvCjVUKBqehBl0Hi048TXtlSQw3fM3c/FczFU60W+y/Sw2e/fl
AYMEKhAY4CQ4OXK0JlFV+riZO+FZqVJfxNYz37jPjvNXpvKbho5v9c1W7Yqyg9kgGoqGGIHmsmYf
j8q7HYEN1rG0ApuOU+ARoARI3rVBcwU/g5S5HCneKym/oSqRWHr760rmxzECNxMcVGATAVH8uTvA
WFWklfRI84s7fhfWn0yy9y45b59/crJVyOYKJo+BOWAWVoJYE2Seqr/sqk/e23v7/tuGTiabN2k4
XvroSCtM3PJr25JxW3wCX/iskePgvRl8R0TUgtAwODNmuJtndVEbPyGfWgS/d1QjrwF9dNC3Qc49
GRTmtDbp3QYABlPmFTBB7XewS0HPaeOCNonyZWaqz8wh3j0M3jR6MlIFmNyDcyy1BfSqME1qeNrB
R8WHzNjHM/zdlxg5HkRHoY71J1XZgdKZzccZPpILXyEjuxHTJ4v03b7AbgBePRSSDqfoAIgstGNn
g50pgY5g9Hzox1g0l1F0+3FXjov9NMABIeTf7ZzMBxqUCDlbsAGRjH+oPlN6e//p8DQCexpL85Rc
YXPDIK864ek9OV88c2tF5pM7x7tjAQGNfzVxMuhahCvpixGJlEenuPGBsw8+GYrPWjhZl/Zsen/t
0ELFvzT+1TydR7/M+DruYYjHAHyGawbYgz+vSjjJCK+1QBqc6Te7vNfzRowPf2Wg/2jiOFRvFn6t
m5ZZBDxyTVA5fu7mT7Jm76140P892MsAsYZr08/Ptwq7DiKO4NyM9i5QGiJBFPXIe+P/aPVd0V/4
01+5Pr9t8uStARxgjSWk1a4E78/nsUoDuOMtEdkPy2eGbO/NAUSzgLZiPUKm9iQ447DYnsNwRXCG
yrDpn13looiV/voQgT0J7QdwabBxnjQSucoEqsUrjFj7xe6CHY8ghvcX2gDeCfhwSIN5pxFNwKep
qllfX1UQQt58ig5/b8FDQw+aY/BHAKnq+B7fzLKxgY/riFLJlU9v/enS+WSxv/f4Y+oKeg/geiMg
+/nxcxOBKy2xTlQdN6hef4YI+ez5J5uJtXR1WXPshn6dQwQO2NZfe/sQhofAMRIKNIRrBWQDfv79
iCKJKgI9HgrAJcLoWzsX2cctnJ4bpy2crAm3XHREoEJ/qPTW7i4CejecV/7m40Z+19N6e2qgFVy2
ENphEKDidFq4WCxqKGrc46HX5NLpeG4YvyWu3NTVc8NvoqK8qumxBED2lnXvu1+BTS7iCW7Sn/yQ
4ws7/SEg7qFOQwAQAr/55xdaC2AwljCaDqynXxqbPo+STSijA2AzVeUGZnK7xfMgbcA3YW9/cwvI
TPlrMH2Syjnd/I7vAwIk0CCHuhxMyU7eeqRoj/opfgbhcw6BlM2svCIdjb5bOoB1vArYxwi217G7
Rp/pu/yeVfv5HUDQ1qPQ5AYgH7qTJ7cuDjckH9qww2EFt2YDk7JmHyp5GFaYA4SCbazAuu94Gx06
o/as9J8Gd371+PCdLNPdzFFOFpTd2JFo4Lve2BeMjEM+AHmXMaOvocfkpNDsl4CVr+kgrF3hrxB+
AngpXPcuXS9wnCWhYmkN/1ggJeRmCmCMwxaYIBh61q9tC9RE+Bq5wDrPpEwnQcsk4iJfO38jQAyY
K9TwVM9zuwTYx8FRYU83jRMWiQU+KifTZyYEp8v8KBdzjHiOvqr0zypTdGKrG631cFD3Dd+7/P+S
Rv/vZflv/tpe/d+7V//4H/z7pe3MIHgxnvzzH0+vchDyf47f+fff/PyNfxzEy9Cq9sd4+lc/fQkP
/mfD6fP4/NM/AMIRo/kyvQ7m+lVN9fh7A/iJx7/8//3wv15/f8qt6V7//ttLO8nx+DQuWvnbPz/a
ff/7b+C6v1mZx+f/88OL5wbfOzMDNyBSPP/5S6/Pavz7b5H9N3jLH40hiY1kTXQE8+nX4ycB/Rsk
mHBDoEeSITTysbZkCzTK33/zXHwEvBfFd/71kWqn40cu/RvqvxA6gxgh9lPbJb/9q/M/jc8f4/Vf
EmFmK+So0OZPu8hxzYILCIlMNBZhKZ/GLlwQcD5gGbSdezIkQOP4adN0NFu9hSVFWH6m+4iCy887
xrFJ2JViz4JMAoVs0mmC2Viy6rrAK7ZqGOQCudF1zQSrrQ2sX52t2+GGFAe1Z10s4zptK3fQuzAU
PngpvQWEn+zO9DDX3+vOsS6BvRJXhFU3QQHptKTzrD4by57sRgBY3XgOpvFQltXwo19WUsfVQFjq
y9p7nedaNbE/N1aO3Jl3W0kDGsqiipknDYifm2Zx7/vIQEmh7Zi4ChcpAT30RTnGlEnvkXuUvZCe
WvsSkqZARymv6vFAi13KhhCgFH3oFswguDQt39pERfkEwbCwLYyG3JbvPHSi9F6JgCG30oXMbadp
d85Cl12/hEOdBAVQWqsKgy9NEcK3VDhrNjSheigEjPN8YUePUaB/zLQDZUbM8I+HpKw3ppXLbZlO
k13c+qGs93brHmlWGrLcTROkQwhgvQv8FZCNYUI944iUr3LrjeM3AaGOmNfdmmLCF+ngguYYti7o
EUGZI1I/t11j4qieswKWLDGMPB5G6wWAMVzOFivu/Xp6smoKV62JAyjZNSOAZPxJWZV/IdYD8bZ8
CF41bPiSviTXkKJ96sLysRtZmFgOzgho38ZB4azAvAk4c0o4qi5RkK2y57H0lyVew+Gbph1oVEHc
07AHg7WtvwqhoE4zRNYmKsTB79wh89c2qWRzNgTteBNWvbn3xmlXUT+TjokZX7dB4+It6syzzbYO
oASDY2BfBNzbS8m/az2mc0lFUk3MT5r+iZRlVphqo+oI7P9y5IlldBcXLWRA6+gV90jQFYYvk6Pa
7Rj5z1NHE9J7URwo6sd203iJ6zKKSMBsK108wqnyHsJQooaZK6ZhXDTRltluFhSMwAu30Tvk+3E4
4N40be1CWZkOTBgvQ7ga4ORK56WDvi+YP4wa8GNsTIEv1ggmWKVBlHLUtKNUQKnQUYD/jSJt62FK
GwNJ0tIBCS/2GlNsmN9Et8quRbbOEPgJvOp6dYomJ2rGC+t1+VIXdhD7uhsTuy+tMzo4U275DBaq
bBDumfbBjA5AI7WNG2UgGc55aY2dE1dNMWfS9Q968G4C7ZhHZDEXmHktO0HBrDKtyhl0sXYox44A
OGOJrQAi3k/cbR5G/9ovDNuEw1hueB3Qm7kGwytAJtWk4PwOVx0+ybpK9zvXq4DLs5qowojMw90a
LOCyTk3q2VImpCF1PgbdtB9KQn6EbOa70mYAC4bTto0Uv7QLe0mhd9clZBRKxWNVfoE0XrcHuRya
apq6z8DFytTqlrPFIUCJ+XIL7dNrzcGLg+iK2THVBwdqwynKZ922lthCwmU4+DC35ahu2XdAI4Bg
2/Tq2Uf5saz9pK5ASUConDrulKwTvRhsM26hm7O1GEt7yi8qY3GsEtlmUdXReKkva9n8UFbRxi7v
V8x+H7sNaHnc1nelWQBM6VNsOWaHX7ocNG0fxAjQ7FFfpy77r9xFd5ph3istbsiEF8lnJy2BagFB
aV+YaCcnmdX1+RqyL4sukR1b9moKM5cX96ZufXDdNLswEHIA4exJLJwmuogg0Ft39wIsCDeo92Mg
X62ih3ZLIYLqQJd13dbgcokamzOdK/xq+2sQ9PysnER57YrEmzXAjzyEMhIZynS0rQNrSnI+U+mc
WQgi0tGLsrpqN2yd3LQBdiTBasWMb+Jl5s0B0J2stURqHKtLQty/NpZHUh1VYQqtex07kdw2tS+T
I7nGXpdia9u31qjElkz2it1A7N1hfexsq0/lWIF/3wwyVsZ/tMX0EMhqA7Jml8KLs8GA1dj9bMAh
QdU+swAkjZtJfa169dVYI3hX2FsAXecXZQT6hGvmJXGFp7Za82u3MWY7eUN/uYb8rK2qrCiAL+WQ
3rrthHpo4Et5HvrDl8V+BFIeGyLIqgqV/tiOzB76KCgmzRmMyw4WNAjcwcIxQ4PLcoZ9VFU5MvZ8
noIfafIumMoLb57GfdNjCdHqyanhhRT7PXCbs0kr1o1PUFdDcB6RH25t3KfFIsAGtz7Env0qsdX8
SAkD/rPyn6KmyCKLHYX3pP3YBWeDp6xLwKgNJnDRXftko6ncB+MPRRd1j9WBjVAE5mIJnTYdSi03
Val2ofL5xleQt7Apw9nWX0Cl62o1ZSqbjt211L0LaVXuVOcvqeNXKi1nN3xgEJNfVQXJKMEfCm2d
gfqaMc+FBqfp55T107yH5rDOVdc7iWqFf9cMiwd/Sg9psYFsIg+YdmYxlXmjybVxqmSoRgDnWeXE
OPO8TcHC3RwEWeHV43HwDpyFVdJSbRJHrNpL+DqIuK3gFwWxlq2oinFTqyiphKRpIVgV+za0dwgH
sFy1IZQIuge4WutzWdbXuCmW8WDcs8BR40aZ9lsFTPlEddrPwOLORQeTy6Ja84IPFzIEKsVxL43l
limvapOPrNiUofKS1ic/xiraue2RQoqKdhYGs4e2orQMJlC3WUNSVpEvfd82iSTWHPdlf9eRckv4
OMVS9eGh7ULnJhgcB+QLLmC2Xk9pO0DThmC3TYKSABMpnWsO8vw50wuATeMI/isL5HZd7O6+d/t1
UxRTFnQmHkE9hnROuHUa1IdWx2TdDBBcp8rc1V6GS5fIgkl4aRes9LIKeNo2OpcdnfcAGGTUVm1M
rWrdtqTZOJYVZLX2c1CKUUGf2rjW4DsFPdGAXHtmA8bAZhlkXvFWx0sF5WJvtB86JNZS4vQbB3pu
lXFJvgQ4mZyou4DbzS2bVg8wvu5g0RmvkE99grRNBOKtBVgzkszZHFBs4csA4gcbtxI1jhEuA6Ab
jl9EURNQK2SLU7xOvWqIQNOt88JjddaSSxbxKptKxA8hZbsa1+7EPZKk654CvwRbR9AebgZrOYf8
zVF/kVw4HCBKIlEX7DhDmFXZD7jA17FcwiUeiF1vNfCIGUc8cuABoqYpvBACOERBt7BS4rtQI1jQ
k4niLpxvAWXtkkY3TzNuFztlzX7czMU11J2zcJ28M+4LoIGtcGzAuOX2rivYkCDNR1NZK/LAeT8k
SzvcY81sAQJJ56Z2UjLo8hVC22MuChFufa+EGoBB/qIQzrcpbNvrtei/KGBrE6/SYaYQYaGACF37
BptvGELp+QYBqU4GNimQYgTu/8FG8uIHKAPki9U4OMlmeRjrfreCfKI9Bu5Op34Pe+rEHi2T2w2o
0mSJ5hwswZ1VNK/BOo3ZVNCts05PzehAYM1nQ7bgvpC7dCmedRh4+TQHJJd1O7DY6YJ5C0Ujm8ed
vT4pBxapfrFAHoi7YO6Mtjm3VgRso8a0WiNJ7mgfvLjMUZveh1v7SkSICFKKpBzsBVPE4uONPTAX
WQwqzWU/D1/9vlnARKlq8gS+XBj7AkB6SHh0V4JEy7YM1g0CsN1I+pswNOdCGCsDBaS/gV/rnIEf
53+fyqKFhYkvz62KrsnMkSGogB7IVMf7uK+h0eIbyMzHY++8gp8PMK6hg9r7Qbs3M/mhIveFrO2U
9h0/UxBkZax/8kXLrtqu7jK/BQWmoW67rf0frsapUXjuVRSZh5HbUbL24CT5bXvfHO8mgQSlplJy
jPGy57wGRqpQzZbyZT0gSNyEiKnDspoSbgSAbVVwJi0bjnEo2mV93cOBPrRnQNEuAi2x3TTuazEE
CNpHtV08MezsyPKurMmPoZAwU7c4WF3TZWNYl1/KavQSB4LD2jfXkXBvJ7zuA8DJ+K97iuxnKpBP
CafvhHXkqp5gCtBX5n4t1bchKq8Vdy9IzyXmOoH7OmguMYzzcHh1gEcFoUTQ4SGFwwyHsJaunAWS
oj54UohirtZoWi+5nNeMjLw48zl1tyVIAUkXtn06REgJTZrkve5Bb0E1l8hDs4oOynRdxqsBkRrO
cz6tOvVgcnVswwXSo2gPGlIDjy6LoBpWWDOw7JiBdisoslL+9AMyP+yWtZxc+7PU313R1Qn0ufSF
09lgcgwkQO5nYM55wdypy2Qwscz0YkLkNXePhZn6Tckc90X483CmgLRFMO7A8qQDlb4end0qYEAx
1DTnUxlPbvcj6OAq44F90pcB2PRRdF+A7AIfHSqwa3RfPXDxJoutqc8IzrphkXEDRZp0ppNvxXW5
7uCAkQYl0mHHt1ojPkz6YCWJ7m3cFW26iSZnPq/KbjfNZQkFBj5dzDbvck8HXcph28RK7KDIUJJt
KNTL6K0wpSTgj1N3hR7RFFt9eQdUtU5G1+1AY1BQw1pnclG3YgdlNbUpTB2eOdM3V35F5e68cCXu
Dt2AhAHCMH8o1KGj08Gp1zzSDshv2mQ9X7/KVcH/0reC/pKyiu69QGeddr0H6C7d+B5tdkCiu7j8
abLTjfnWFFiMMao53ys23Pj9koe9ixMbGlYcX6XcATrBqrwLAc8JTXfltLUck7TVLrDqg5DdzviB
86zh/Zv5BXkohmjrFvMF7qlrgsTb69DQfFHYLkcHt8t1wM3Ng70GaWxzxh1rPK9Gd4T8g0rW2cYl
m7h6s1qBD42HEHYdTbEkypaLih07yn3gfmrTXULGIq/xGm+6ANmTxgm2U+TJpF2bHQxlzmwfIYxe
/WXPCstPBstmD8uqimRZO2WDlgbzx9b1q3geR/dqMZGbkJlHe3cEnBZRMz2UE66ZVev2kGcwXwTu
JN8q7i55jwpuMnq6uqUSDlOjPl4QUGoxIteQpwYnkiwxam/shtJO2gmrwzpDqmyGq4fT3TYj5MFs
MxRD4nIt8qoJi2uH9UFWrYXOcZVsN5pWchfVnt7SYPFTgB6sEF0kbu5Bbm/DGT301EzntdX7LFXc
w8oFp2eO2TjfdMgFn3ESDDvfHhGiuHXuFEWb8cmvz4ypHlx/vhq7Hi5ckyGHhszDTR9257NbIOTF
Co7pQHDdWOwqyqxQ0zN/7vfzxHVCWnfZAcnubSzTzgmyd2VuL1Efc03EPTO4bzttayEnbM/fvRIR
TdaBfRcu7hN3cab2NV44QgDcW0nhPEDvA8FmH6AS3dXUjhchnxbGNxQJfRl1YKtU0z4MBhiva0Fw
YZ/sJFBWm09kYglQWnwPsW6acq92NlAHje5Nbx6KBWFaXQftFjLeFIAALG2IGT4tSItnTefctmY8
G50KqesBaRkzgJ5rWHtwUCmIIRmyR8HLSuVSlthjgGXGFdXKTReIO4UtLRp6B4eqrCFk/R3kbhxF
HGytdorkzi57gBBC5EgI1DXtqfPSlgN3zSN/iZEwNTub0INWOAYKd3ESq3MgjgBwkBePJd0QpioE
bzBVaUn7qApUFwzUFHDnAE0rJL27WU137uCwcUo6xxKgVewj9KINIKegRPNtqe0ml0gdZzZHGFWG
1d5S1I3FBJOD1ReHTlsvnMkvzFKvU13lMMm8DbuyuB+oX4HtCWKCHzQ6ZqtwvtgLv6ptn95Hc4DD
Xtf6mAODZ5fl+Gm7FNb3lljlBjrKd2G4kLhtQjdr7TDnZXTmNkG+GkJTxPMmNV511tSAglBRItLh
/IbMzmXTLgdRF0U2KXKNKLWIO+LbZ10Q3fcKWcpF4FLscpAyAfrlnkhFF8GHPXgEl/W6XMwO5/7F
NKpsUQE0qdq0c7ytAnwwcaBfE0ZO4q3VNgz0LQM/FlRheE3lxLGvw94/TinkvwJZqnjGMYE1DuKw
Am1QQ2DxnPa8eGbegsQhuMZlLmrBv/JiMqkGDxU7FOG5chUisrFBXBEAv1Wv10Rx65nVZXFYjUwL
/M++1zCeLZh1T5Adfe1anDojSjb+iG8MXSGT3nWLnFXfmwUCmn4FaUwFvdF1zoNS+9kw1fdTCROx
UspXrwB1XDPob7ZWzfNaerkcLXkrBj4nSxmFx9BTZIJOOD8cd7xY/AU4POGSTRPCK7dBhlKqYX5A
F9tdC9oyMrz4dXCsTZvQrwHYauWGQaotd4aoeIWdzrVECgJSHTi6whk8ZbyRtEe6ABJGSCeM63yr
4a0V2wMuA9UUzmk7wbxeQNM6hj0azwsjL12MN/JT5tpxsaUjrzdvgCvfVHL4jjxMkZHahKnrj3MG
M6IeDG2CJLD+X+rOazly7FrTLyRo4DbMLVz6TGbS8wZBU4T3Hk8/X7akmZAmzsWZqxlFdYjF7mIl
k8DGWr/Nxo+G89DJ5upJtDoig/KWmvUVc3K9XRezuaoZP2V70V+LhZbXEKRmTAYJmxNy9HaWJ2+Y
9OI2FIl6SyYrZJdJNvoUvld1dBq4fp1ck25DGKsHs1vjK6GH+x7tIXUqy25ay9GdQsm1l6olaWp2
li6RQLyK0o+Vcd+OvS+4rZ+lKDa/6kl0QFQ5KJ8G1KoP9tGQp/Yylczsa9lua6n+IuvILatho1SD
ifWaB6dq76d8xVxYJB+gx8+lNv+m00CnvB0256ocPaJhnKnWSREyDdMTUL3XUs0JPY7Chvwis+Hx
VUsNpltB71Jqz1uRDf1WAglO7LZnv1wm9NPVYezSntLkqWCPmPqdXdTVbpr2RZbsRYxdCD3K4gy2
nDuKuTITcdiTlgnUlIXH2NIyzyQyRkgdKV1K8yERb+cXYt4x0OLqhRvY8x2OZwxCnujAqls1vC9C
E5Hj+Rqxp1S3nK5XXPalxHzeTM9SWA8Hu1r30Rhmh8oqojNjIqnOVfYcT4CIsVBHzyYJ5gkbG5NA
Jh2zDKqyW61tMtof65RH2NzEJmzEubFxU0nNelgy9TM2+wd1WX5tZtwwwaG/ZvSP5QmYGwlQrgH4
/FuGyrVrlUMPoGnLdeyKPgxwgWuO1v3qg2lj6+d9ZVvvPIrEbr2uXppm7Z+SQeEsRx5MBUQ+tB4+
ft4bKfc6LMc/hWVcLdE/CWYVw5gWjzeCbZQq8dExTSnzKqk/GVMob3q1ZFIw2Bf0rLT8qmkRGtf6
RmQ959pEcA6BA8JtQnUbRYwrYbVeiDOQgFm1JKiogOrNd0K462PZkNebVpNL93CQmwDmBoPno2FJ
9UNE5JjfhGwtRREPxAolB1mv7+gW60ta3qEuNXSiYnjMVfMc2qM/VyDjzE8DxEu+HbKq2tRhty/N
ueAxDlyXcSDJw9U0LrFiRHe3exSUJjEFdpXOjh5pD1LTFgdKfdfASIA9mtL0EwZhVepmX53Uda8r
VedCZRiBxNf3+rYLdG04dXRosZjepbfLn1JL/2itYeHFyK48JvNdUUebumq9JDcbWsZ7d9JerFiV
fwHTMnYFK/PZ+JI/FvrjkOnHaRtF37WxIWOlVwa3GxkUsmQz5dJVElG90dJm12fKQr3amG+Ij9vN
6SU1za02VEfCigxPAKz3PUkZGP/ZGpSk3NQxbnjcxxDueXnh8KbRJZPjrSrG8ChA/LZKGSXyxiZ/
DKTpjSCNaD+A3Miw6NpzzdpO4HN6MCqDmrxmDVKrgXzo++bIPvFt5NpjdE//5m19HI27C/5RKWMv
i9LagZjubzHaJNLtMdK3S+0Rz9G6cRx33sQ8Q/kpk9SQhp9Fvxj+Uo+zT0BD41NJ0G8VO+Fwm+b2
ZZhzQj/iSW8e5WUYnuBpj3WKgKdPzD/slLemWJXT0E9JcRYNOXJEiMTpZ6KKXcXENN8pzKWKjmVk
hLelrgyfAbMDBBIkbyRzqTlrslBZd+cHmiKXbmPUPJid/K3nS+7PaVGA8I9b6IHKGRv9sQ7bA5jk
yqk5bITdc45WJvneunzGi0d+3dEqZU8vLGk3NznbSFvC+oyZbDtqOH/V8cKdPiMJXMtl07fFDUSW
I2AAuE1GALC4uVFn05HLSuVJXm21DIB00kzX6i3Zz2qNoJJnhNIecNiNo1Byu2ahWD6KnkqVe2dO
55zihHH0Vav/SaywZ7nTshcWAbbUMQ1GRAtyr0Y8Fosre55LyePMmhZBIUjpA0rvwaul8XHM9MbR
hsjH+hfMY7WVasV2ZXskfbDx2HdVt8qzyV1TwkNFtH5bTGv7KP9GpBEFHH+idtlEYUxQ+yxdJm0k
qZDOSy+IF01OTTkTjD7BIOhSFRHwNRIvng6jtctasgeNcD1jm2831azz+bgnbiy0bSdndnKKiVwX
0ZxDq3uVZdA6ZRHClTrraaCzm9QSwsERLrIIdUa2wTY5OZ3din1MoUOLVOVF1prIj3mOuZk2Ihd5
qId2P1bqtYfmdXjSqH4Hpuco62i5y2AqLP3FKQvtc22pl2wAzI7H1FtZhMiv8/RuwF6q2dSOEWWp
TGRAWbVSOmMbsiaq4FJrvAIfSJrkwJdojyHyH2/uSZSMFm52s3DBFTGM68qJld5pw8rYGnNVc94Q
UWhFi3LUSu2X6lFwipnBJC8hQgyb1FGSrjzbWuMdxU45k8/QdER5DPGmYjbUncSc1KC1MvJt2lnZ
lSHzDZxTuDgLszw1qUWePeCVJTGVrIhnWNdDlKmBQeRLZ6YPPCm3HSlIXCTFfMTrumRgJCa+mcTu
uP0XSd6wgvDt6qVflHL9ropBfRRR8TbW64QnZU5qr5HjrPCs1cz8NTNJVR9rK/WtRSFxyNatq5Qm
l5i0NdYEtffSWVcfwqlePlqDVb2rQ5l0ouIFhLb2GEolN5bM5KAlcQzXNMUeCRi3TJ9TImjCT1XS
zwrjyFS+8UPFe8VUIsrYT6cRD050z2IcnlOeapOa+rJJmsRQiC2z5XFt7hTAsGeZh/cpKiekwYUx
YL7UYX5burm+NYMMdoG+T+3nTUWgvJ0LBAark8rpu8EjSc7Hh3ydL/aSZZk79HPjLlP0PWjEvTTQ
yEk2RoCUKWzmt9DPMwPUKMygWdarVQMIpKm2J0Vx3dpKlzhxM54sXCp1sk8yM4i17iTS+jAPhV8s
Zu8lIFq3pFJ/LKWZTtKcZt5fLzlbfqjqIKS08/KWjXStWg6jYXoIwzzmFB/deq2dUYq/66l6jYxt
uYwbJQo7siOIBVLU99C+14ra025dqoohT5nsgKRIRgfKt9mVQPzsEUJClsBCdGlnZxWZ/BonWKRl
sLG5/U7a4a1tal9q9HM+zx+FroNbo9Rp62yf9KU/rdUtnUJrr4eD7eirthc17wcVuNqh1SA1KqwM
K9TiX9BqUVugk7Z40BsBvTSkhV/KQvJM+l09W244Ve17FGViDS9LOdmeMdk6vw/Ll0lOejcUElFC
inlIRH+ah3JrGfn3JLSrtLTclTycTpom7yJpRJkwEw+b53VgaA1QRsUhbhY1QTjJS28qrGto+U9N
p+1NyhGQkkj1ryjJVC1HW0J/YsaKo1XSW6/WhORkYeE0C+N/peWE05QJkB25Qz9lFrfEHkRtoCFV
eFqnuEBY01b2rmsqkpxs9JK7pG20V12d0VMsxhhtIkWVTuNfnEQuSIx1W5NcW2cg+Pw9pZnzdR7w
hEZxZZxbHanHJlEaLq9CetHJ2LouoVme0g5gMSCA7VTPmsa1XKn9uRR9fIwGQ6JxTqWKLTXFpa1m
+yccCUR01nnKjoAOMvFPFsTF0hBY5dRZxetq4mIHBRn6woy1Q5eEpBSVc6g/daOoNspIIlMlceub
S414R+QrVMlibBZZZD+6sU6uFpqgOY3alZuK7F/WUzueNkMyTudBy+eNzMUYKFpiXPK61N4i9c7e
ylN9NoXOqGO24nvG0jtryvgNdJu5C50ROSRRIdfbZsYJUTXpkXerpsq30j5kZaFud+yHoMcI5FfJ
yJyTR6xOEiFioxq5SZatm4WUXUc0i7hp1qD8FCSN+0pJS3C9hGRVlN3GMgowf5bcY5gbr7boX9AN
qJCpYaAnUxM0+qh/1Xq1M+WTbM+nReda4ApKP1KxMFaYD2IuHktpfh0LUGJiZ83NXJsyjfD1nWY1
biHptH7K/+ipGXP5lxSi6FKmDd/kOIdHux2z8yJbvpmjwnQhQ8wmCPOBSVt+7mqLzKJulrC7E9Pl
It3q3EmiDHYhihuuJIZ7aBQM14XBRpIX8yFVlgO248iFH7IfKpKRRMWzTJOIgqqm+83Wwfyi4PrR
1YZUKpGhklGRG/Bk8FIYy49EZa0d53Fin+t6X81S7Wot4A6EBhEw3KdbtJgjKJ1EjvqoGztAe8tH
8EANGu22ylNc5SQhtTUvmlMaTkBNOnIuIyv5Ezddf1k6YrS2U12tsHVtCoDzjzlbeF0e6++jmEe0
ITUMgtC/x8J0TQoUt9YdconXMdobpkTFUHffi2Ur3089dJjZmtGxIIZqj0BN2o3ZYr027Tj4pWgg
q81F2pPGVFxltJm9qxfScm5nm6wFkjLvoPHirB0jdLQaC/lELD3O0Lcl5Q2DWn5HWV34dDeOB3Pq
1qBWk3yTl5p+UOox8a1ukV/XVfzwsPowNXvXJJM4gkLw3G80yfhcksg6tHlZ8phb0M5KqQHLmSdH
aY7EaRib+bHKzJAfry2BOOjKszSpDSFeYTMex6GuftJl6bYEcRcaCwIJEUXZHkiD47QhW6U61ZpZ
OGMYDj9pH2ePwhiGt1ltROzpNekpLiAngL06kcDmRXVoPs2qMW2ToU22wFYpcVv9rcyn9kpjpnJo
uPF3s7JUu57D+lCaU0t5tI7kSIgwCzQi/06ZXEo/cYdiq82G6EtOLILN1XqC2ZNnjYdyn2TOMoXz
rYzVhvRgupT8vJvDS6yXalBIGeQE7dSO3Hc83BCNsHnlFyXhJ9/XJ5VpmhiM0XwZleg+FprJbsoA
agojrK9t3aBjMVC96GajPC5KEe9EX/QQVSw85Eev9YVoxIQOpYUqmW6cNEL4o0/UxmAXSolmLpvq
nUh1MgJ7cDidKEFes/jppKR1Rd3UdMEoxJxJWvwMdTCZnhVJCZNZfEGeJd+HwaWC8SSnbFdG/fRl
DmX9pCC2PFXVMhEmf0K6xs9bkSUXPTAplmS3vbf9kv/pK9sMndbS4Nw05DuADXI8viUdGdWuIdkZ
jrkYWLkcfmOxDOcwX2Wipe3ZT1skc4Kk5htGn9HR8gKZyDym1zEX7JXEZabbdFDqDnw8C6/qxDHU
ydzWcloqR+6tzlst2XSyFdxroX96Ry6IRshalPPT6maLV29H71JvLqfSNhGGgZM4rdEmOzlu1yDp
tdZd53IIaFoYDtbUSkyHcezFI7HfUd6lXiOZ87VOwvGF2O3iylfKDqx5xpcwJngYISV66uRtoTyj
E0hBHgtdXGLLeIjN7lVP+9yN0fd6uRHjh6wsexsPinWTQczaDb2m2SVebTLw0mX96IsB0jdbi3dh
hb/zmhtXuixUL45L6SIiBJFKKKU7LWuLc11VZL1XbeSOMpl4itlXR3LFDR7oRUTEXhUilcviB83C
RE53WrxdQ9UEUBiKaxhK82aKijRIlRISYa3Ms5J3ySEXve1PTdj7aae5M08GdxiW+NgpFpfUPIL9
QJpxbmX3gEJdfbMJ4bo0ST19RGIGHFwaEuParre/xnAOH4tIbZ+naMxJhmzs7ygR4jfL8/FKkmR4
6Uj2nnyYL3LMSW2sHS52ewsFcJ+QLCu/trzsxLPKOv8p1jF5kSDo/Fi6SwrtNjtLcfeS2rLtSllu
fqbDXLn3BccP2wbXQKgQPK8pTQHyvQKUiry+LFqVuV3R8jn8QsEkcdTbiqQ+0XiXyA7ZGHpLJryh
qMxPyK3YcWvrlKwVkfyqRtSeNva/pa7owSJXHCYVUB0nIC+BZPV6W5RJchnG2fDKpOi8UM3BSRXU
eznK2wvLbJxsJVCp1kGfad4iykq9rlD7IO0xQfjl0gonqQAWx7gq6/1o9BzXeocamiun/+mtsdEc
+jmUQ61Deo6A4TtYvsGzIzR6q53d9XKNzH48mPvaFDVBBW20W+x1OOpjmCJ/HcQIadfrvjTV8ltY
24sPewYF1121NgLPZ6WVuIK8KJmvjfWoLFp0EVm60ngpumMXT3ns9kK/i/HK4rrkOuJNyu4PKYSD
39dI8nQJiB6JuBRU0dQdlHGKqbjTCDYNmetGEs/B18pmm+VtTUrYLKJDIUDo4ZSJE+0hgMqhml4T
sqaderLlO8mH7CmRyx8tNazrspjFN0mKteGa+f2k1QFWukL+ScWkwrzq67QRyIcDWDqmthzeh+HI
SrgwmXS4hZRw08e6ROKmRGKsKPufRTavY6jbb4ABkE1t+Wphzqk0FFHLnKW/aaMWm6ElNnRpjKZz
KsNurqAeGaUueh6UjahflHw0zmutSQCyWv1oRyGKQ3hh+TmFTl4RJqfL50wm4pGvg5rNCIXs8IxM
/hSa2rVOroj1MUGr6WZLMf/UGnIESqrlL3Df+AbtAyi8Yj6J+kp6TQYO2TxcYmQl+YjGtGO+xDFy
zorIxG8vDX/uWTx3UmtWdbducnkrdx2EWdUi25HhcLjaYxMxAhJd5FOmvO4N+iK+FMlabxE5m8Gg
zfJdzsWbSOJk7alUk3oRzhk/XybmnCKc/QlVmgG91nNdjrPOQ0Nq2XvS6zxrnqTJzW1JGHGRAqV8
c8jnvDVpNKZEzVgOU5yyWTUTka1eVC1gn/zcyehP1eGRegmdhumpE1dLghXr2mV4ltTeeNaTPtuM
aw35KuIexAAT2uosJRmpOTirXrfl96AzTxpLX7AedsOmpGKe877B3FUMxo8UMtqGzbKRqljxc76g
Fw1zd2Bou3cgdnQUGhLgD6N/fJMzusGiAtglNhOVLRmXdFlY4g1ZUnRkw6huCgUEAJzpfYqcaXqT
rNm+RjDO16pNiAs2Ud5F5HDe5L75IGIWNm9lVjMjKfe5pW23CqsZnqRPjinN54+VfuctW2Kp3byr
DRRYyNtZkFIRaPmUvkWdsVemitUwMYj3qiXjfazr1BuzPvmDdmvWEXtF/W6ZzeUxbRUJkXCvqKDl
4JwPaYmcCRmAdMzzMAcO1zoKNZO+Ott9sn42RZw8i75WLpyD5cqlbihfCi7Pb5Fb3RdKjmW3jqax
GaCJvrnP2resZ0fKhjJ8NPp1jQ9hG793VS4CeAH1ZI7GwpzR98NDwaP8tchEf5vLLkPsKXFg0a5H
nQI6h7qOlZ0upTIHnULY0lA8deo0TJ7Zl5yDM++cW1O9RfVFHouLbQ+0oJg6cuiEz9mtZTytemvc
ijCbW4c202r2lRpMSUoUbjpq5bAC2HZ+ScO8gx5vIUosUOonI+Pw8gYAS1YS9a7xmucWmqHM2k4O
srCPDoqJQhLNCHUSakH238QOEG+XllKfcxlzZI0LrT5VWpknUKVhCPQ2yt7I8MyOISLha9EM5sOc
5CjebInN0ZGqQnky7BXjrwGh4Mh1uDoyG7OvDWb0KIeD5fdqq+/H0eieQzQ3BywvA22kef8Gcpyh
3xrQsGioML2ymcFacaQ8agnpeJaFDHceWg64xkw2zVQ8Wmp/UYUUHoYp0XxCB9cD7WvFa72Scx33
1d22AyrYparpTRErJYtohlCtrD+HtBkqt1+sO0+vptuWohRfmZM0qEr0VxlIz1Mu9NgdBLFfId1N
3iyF4qKQBbIrkQUfloQvvcSLGgwreuu4o9JiNWP2vhWZKn2KiTQ/RQzJh1qRJKfoNPWZ8iwdiwQZ
c5HVhMehtqtHfOXFTzXib3IKsktPulCgczv0QT7Bs8adZqLHNF4j+UNDhHQp2hB1jGItGzyy4poq
+gB+ksgfaTeNR10veMItg3yxIhG5XSsVF80m3bzBDv2qpVEfdNUQH+2ySC4Tg8Meih6IWW1zydHY
xlyeo4Q4W3Lis/xbfpkJ82JP5uylixo9NUxOr3UNXL1oFBNTa7cEaWNYP4RW0AGFqvgPFsjRiZDZ
uMZK8IIa6kVg57iKnDwqjLO2dOaH0eZc+3qWYX9ZcAI6VloxgaVm/JxEBSUCbQgITIeHevsrHxqK
QdsB/4bvsp3m10iz5k1N9djbaoB2lpgQv6JGqxAu6P0hlSZz25V3KRWZ2gs48ig7gwR0KCe8cElI
6XeBIPVJWPlwJNW43S+VVu+TcuURr6XhgzSjq1lNRfdwasyI4cvaZbXr/0zxnB7ItUy/pzGP/Dlr
UfroQhAxvg5YJxmdYoBXLWWZHjhVvopWo1mQOhiU/zYYYR0V06eS28lPm2Q3prt5202idwjQr76R
nXeHbEizXZiYRod4j/uPp6klN05vEztjNdW4ie2VZ1dnVQGgXL+3gIpcTlVYaG7KU4ex5V7MNgaE
eGq7CR/KB6N6/MdGt/iMg1ajaacgXUi2InNx7AZa4e46spHsFdFTlE5w9L0i2VvNnHVvMfkbMfxb
sIDTvGEBr06zip1mbleqmszBwDpjmBXrjthJS9aqPLTW3mfRMB+VJoWww0wWaZPy2eHHfKkVo9/O
g6K5kZHExKlVrPZzJwAmM4CXpoqRk9XRyBs66PODWZnGz6w3S+vR8F1spnmZ2ArCPYe8CkGuhpcE
TeOvZDXAHr2CzVaVJvxDTZNwQSvz2i8ufvH4JxGlvtWq0QpUFM4wLna5VdKopvOEIG+3Q1C1b7gr
mW5wKO/a++IEUrLsBYne3yGR+s9RLEj4JgS2Oc6m1fy0+moGIkZ7ps4t74C8KLc1nwE/1Dvs287t
5W9aEStLpKv2Ro+i3E+FsRwrHT0jJJX6JRuN/D4WYtmO1Txd1kFNX+tomt+qPsMi0spIM46zOtS7
aVlSf+qT2TfsQsMkoNue2aA7xj6zOHC9lYO6vfIFz8mELMRa+9IYoo4lDoddCqAUOX9Ls8ZuKzmO
tkNot9ui1vrfdEVjg3aZo7IgO94paglBiTINvko9lCthkvWHZi5dMBNpU8ZRt+uQYnt1p5LJPqx/
Wkh8DOYlksypmGBvhtJg7sMlDYuqF/nTAO2Z+xkMBE7AEkK46PUanheWB7EmY9FRFkO+XTJJP7bT
fVPOsmmP/77cpr2WsExHcC2WOSevq1lDVXIdQlAxH10ZKU5WnwxfRiyLR9EvyEu7rMYVgbEZwVWc
eeT0m06qNcOxaBDUW0jFvLHkFun6KHksZunNyBkg+zZX90QNxPsqabvneY1nXBmFfo2wA+3LVq88
U+7nIE2X+Po3rR/ZunUz2XYEt7paI9lBLUwroP4hweaMjjdVnnlCQb73dytDj95AdlpB8XcvNf13
FIVIR5UMR4RGKeRCbiqXm2mq7QfnQ+mzmawBpmPNG5ZCrZ2/JYhm5kqejE3KYLNJ4xgRR8c2+7ee
KAEr1vJ4OyOle0hDVMOSQYmvoqfTJmHz2Az4gf4RYfBPj/G/mWf/l3H5P83N/6Vz+d/czpf6T/nY
t3/+9KfP+v8Hj7Mg/OZ//MtG/H94nE9V+fld/Zsp+v4H/uFvNv+uk3Rn20TcGIoukwv0L38z/0Zm
Z7e5CHDmcdz/m7/ZFOSK2ZieVXrZ70l/PIL/aX0m3hokUmbgk83/pr/Z/iuQ4X9nBJiMvzwmdapa
iJnB7vif4W8g/2Kh5xBDjHqlVy7yhsNVeIuL58Zl0N6eEFwNMsvYI86Q/eSXXrFJNuZlpbg5Bc9e
nMMLVjm3qNyNtuGQb53ljal0PwRx4aXB9LZsxX70+/0UbQWCyYEgFqc7v3R+5xTbYmv6VrC2x6Vl
d9XACHHMvOA5xcTFzoza2kXhX5xGcSNKeOSFLe4coHZS/DmAV44+hDe414FXcUVh7ttevol32JU2
0LlOdYiv2sR+dBwOiBwH54UigKN8Vq/5TubbEc4YqPv6aGzUTe2J94Pk0WziS578qm/bfe6rX0lA
1uL2ZXKlRwQ/zv1vCJHbX7CtaMcw4DBKTEe+je/qaXAH5xq6zIwXFmLhvOyvLy+2czrcf7O47THf
df4HVhvHdBjTj+TF7LOcV3WA83begqenyPmaPVgSb/CLGzy7k700NaQyDQ+mc5A36EP5cSQrcnhn
eImDMvFQW/LlPhLniffKSXe91/O52TO/EXA4AAeW89W+a152673KKY+FE50XCNDkWVFLzKlusknh
WRBxwY1BSlyb73WDH2bbH3T8FjooWwA3QOBwdBTX5AHx/6bbDo5yQdGHENyPaVm4cNIP3Z5fhnWZ
zIf2bQ1yz/KSY7TjOniZ/cVBIP+R77EfaHVASUvnmaZbojjz8vwBskHqXMQ7XzpVFCR0/KkvHKL6
HxE012EzbHKv/0YpT673oUz4sWli94FUV2CLZFDlZz2y8fwZT3fx14Zav26TOfZriVIeg+CzxnfD
G3caXYpVOE53KBOJHkMzHO8eynj33s67+HfAGYuLVncgNfz+IO80Tzu278vH1DkzMFnutGgIm20M
CorooIe8nzYI/M1jJ/vj+LpGrsjP9hW7j1dvrNf6FB/Vk/bYHiHTng3zQfqyv6pV9nBSu6PtAPfw
gbzPzjgmLxW/T6XTNPkyFrwjpK8sAjxzWFH4mBEK1tuoN9PR3JWztxLNFvs877FEqQo9OTsYyoTq
4t+SXidQNxvWPaifhk9y/MSxv6AWbpHxLfsBU1u81bxwz4K8Y6mmGvIXS6u3el8r79bDw3HP629c
+bHxKM70KnRNOJxwXTr1UwlyrbkJ6tdf48M4FYd4Y+8oXMkbV/K1fRZIXGCI6RPJF98df5pamY2H
HS92ofaqILrCG/WjY0yeNDjzG1ddAxL4qjxknSvePZSFBI58p4HTO+g3NsNWP42gKB62M/HNN2Y7
ZRAHQ/CwbDFLuVF2QIfIuwOaCT1y1i7hsxRk3v0OlrVnkHgoeYD0L14X7YKMLG+Cc8N0x7fwmj5E
h/nHsPzmj/QFPhNWrto4nRY0aCOxZb02EergJ1XzlC2geqC7weIvPrtzv1u9Sx2IwxfGkRO3TXJI
f7KzsYdnMD5LT3GyP2ymki9PrvWefxUsL1v1/SE62Z+4eluQnwf1pj0k9rOW7kb1fV12vatctZP6
bh1xbzuAMtPgfMs7ZT1ZF58uqI31BmB5Ko6jC+rxpT7stNvGdJVz/KudrQe0S/7yqO3PzS7dVgFI
oBzdzGxXO6H+ord8Q+0ZciHeZh7Hsv/5GROQ7No72XmMt9XDnnXcffVx7DvnxfPFVY39b9VTPfbF
H/XIRw6qqrfy813jMCcpunTwX/qDNwXx5+CVDu4VR3FpTvLzrXBXfzqe1UBxz6WDiQ4u67Lu+RaQ
+7rFjuIqr/etC/H5/Cf4hRzUEK4BleVgleGf3HDys9hPHi+IX69H5AAOYqwE6aC2w7mRnYz3bKeH
+/6Xkkw+zH/fzc1fr+Lcv9xHuUO+qZ38xfQHzsXRIY+hOzbHKRhULnJWgvE3Vfcdbj8HFeHqLsEd
Mub/4Od2fHgkqecegs6jqt9LSMAueeExtCmbYQkGnIAOvv8NyA9yThp3Zi5P+aR/R3Lr1IBXfvQg
Nu/SSeF7sHUvplvGYcfyOC02eEm8T+3zGVXl/tHd/kpYyz31YBys4PkMDiUSmrQc8Ylxedfy3DRP
ypmFbHlgefaGoPEaT9vc/+l96coiJX3wjOXl42ajtv6p/MwAQ+1Nd+RFWW8l7+R0vNf6OMQvxye7
+VhCV/oZddAmuoyx11xC/4r3YeLxlW+W5DJGW73mOSfec14ycyJqCDxwtbTVxq1NT5RMI+TesKX/
iwHyqSr49Z8z4b9Nj5s/1T1bpvvP/+j/wXAc9T7t/deD49NnMv17MM5ff+AfgyMZYH+XGfAEZkcy
jCnM+tfgqCji77Zq8Enszia96/wl/wzGUY2/a6ToaMRDGyreeJU59J+Doyr/XVgCQxJhOgrYoa3/
d4JxlP/J2XU0N84k2V+ECHhzhQcIeooyF4SkbsF7j1+/D5yJHQpDELvfpQ/qCBZQqMrKynxm0o76
T95IwDtaYHkJg/zW1QILUyTIHjDL3KH2vSMeEpM+gCzOb2pE3rvZ+PeF4l59B+/xcIyZ9CQuaiRY
3x7l8Mdm519lMJ3en/8yBZGihz89DXknQwcSfUAQI36acYQTalWvmYMK0Zf3w64I0lHkJO31aIZm
UnEdHMfqka5Ip4Qi8AFdVFcTvBDCIk2J7SxAJxy2zGVvxx1hDgB0WGCDwZuvgutfTDc+LaMtaCRN
D150F1JKFCOLKbhKUIE6CVS6YqAxDjc+cyhKXuF8GFGIbQ4Zj1AUtQ6CJupIh7kGYmYJGF0IeDHp
I7fjWQHEdAQWNHcKtUF93KCAmX4VKQQxuha9b4qssx+wyZAz5hxrpgVUQmD5NbVdk0SVBuS0Q5gW
oFyD5WjwQoKDD5Q1yjuhKg5nvhacWkbilTBufDMVI3DOW6KwUJGUNK9P4gMZk9/QfoFiTug3IRof
BaeLjSSevZJhDa8DsqvLvOIvmTWV5oZsYiRh6AHySmdvRSgC21SWOcjswK5xkRjt3Com1ExIMqMC
lD/qO8KoaxG5YF1R29bn08tQDuj/eUG3iaUyd6IWUDLC9VBoGioJQ9TIbZJE/BaiBrUaNibhplV0
EO4gPCsihdRAvb3Y0D465LSLq47EuIBQhXAVypgy12KXYiwUEt4B9263IU2gNEpBVeL5Wp1W+6N1
NFOwa9hMQGEVS5XdBiavwimOMWg1Iv8VdREyH0tc3W54j35/0kK73wqD4AH3iN8vce4lMg8So9Yf
AJ2HfqUttWp48tMNEKwoyMjodSPdhSo0PNQIeWxPz1+RohfecSaPFxJN65Y9JGAFyiHwnsKmHE0f
BaEehuSEsOH5YxdYomRB8WjlvZemdXqUu9eGOhXngxPFOAnTAfjg4+4KLx8g+Rq8OU+Dsec2fasR
PlWtKDDSSxFhpsMHPf+CkwhpdMQCnnZedemEBNpV0Mcowi2kGDRoleyAjAOXFBDSSBDeIXQJPSV0
Qe1yZBW4fgecIHegywKyWwAJERPwNBiF7L0j8g0iysrc/NYg+09wn6Lm3dygdQVlsbQanRhtoqQ9
dmCeIU9A9TeoNmDk0+bz704vnCJT6eN+IOjBMuj0eaMTtkZZXlrQCFGlRdfnTQBWnNcZdpTBKM38
jQDekxIQCg1a+4tAHOrGLJNzHq1I+S6sBmr6+90bV3WVQeuAGBzWyESwwNSUcfj8S6IyDejb5287
q7X877TOJZspClqDVBzBHlOGANlm3+KaBB97ldtF29bi9EoOkBXjYqbg9qeB5iOTeq/sClUypGOh
nxM5tQbtXCribqpJyM1m7aSlpmDyIAhQs8NKJJu0ASB1cCjRIEkNdQUK17omVeDzlf3AghSNhLSz
AeyAoaJcfD2fkaUs4vY4d9PeD2CsjVw4OhBaaYDPrYBgkrQMEDmoZmcvuFyMGx7STCvDTXv70VvO
Ql3VEEldNTk2oOGZvkLJUIhVJERTxvb0tblcCqhz5b7Wg1+mKGEU3nCN5ppapVMpmZKbYHe/pGZr
I4dGdcnfosJkrUke377Uo3ebxzNI7cNcuB4dOH2BuPsZgJjEaKWod8gJ/F0HLQKBu/gStJaA+CHh
UYC2Mlh89MrqlpaW0Cy68QIUIyF6Pjopbvk1SKgiiY4ew+oihK5EMlRCKAhJmzL7qDwJ8ChoukSs
HnOCgeo7r0JmXAvwXbgOnOj6My4ZUa5h2ppEmyh9lxh4HkqQPelHB4yEERUTpL7QRQAcv2x1oJS0
orLExiJCp8pOYnqhBdQyY6iLMkqT2UR+BSUPaHU5ZY4B9xoOjeyNgKSXqKwcaTxhRnVaFJCaS3sn
atiDFyYTfKQOwbcwxKCDWe741ojQr6U3VJwdwsyzhzrc+ISrd0KtTZT/UQRGdwL0Hjy2tvqqU4NU
0KnA8qptnfJmD9Zk352Q7nSQHuMbBZQKi8sCfCh2AIv6DLrHay01H32LY67qRo2puR3T+d8+1WwL
CA4+3wdLYZecpRQSzFxrANSnfRBsOFzpt/GGMqNNA5DbgTJrbfwUv0mnf+Ff6213pp1qJeAvxZm5
k2jQDBCd8zGyRxxo8Jo7cE0A67cgF8RfM0C+K08bE3uaqaHYksxHTx+fv/RUgn+0+W95+l2sAV5Q
EuukHJ0+brYjIykjNHelGIcagB1GKbaHMeQsCd0ytr2mOS7sxAiBYlrhRINtLl5VvFXSaew3aVl9
+BEY3cGogWvKQWkF/DmdpAo9jADPIgcZEJyC1GIgL9GJdqrWVXu2NfICXBQgKOuu1UTPByUz3CLm
2iE6iyVwAhR4lEK0Gz2Hcm2vLCEgg5KkQ/J7NPxz5gwoGmQyzYEtoH/YOOD+Cbhx5UDtPZ+ipa9z
uy3dTREgMhAUqhFDmipTCqo1wFT1qQgkHtTOki2VvNeRiZlC99me1DwFUEAyCIYSyf/LiuZ/T8i5
wLnbJWixxdjjYL5DYFRNOwAa/11fWM50f6u5/ufXZ4d8hPM3hxAz7YDOQX70oT+aZRagyNumYECV
UGUUWpfTM4pEbS7s0fXzGcpGL07C2wJ/DNO/SKFjLFpxjAKdQnPbrNymlXNWgqqqh0qd7zGA0gow
Rx4lvkFXlqrAYRd7LKE2rr8jQAPXPBaX3mZ2hR0TghdrCA85SFiG1pxw5f4IYHD/vbIalgaY5QQ9
EBApW2LDDHa3k3Q4d2uEQigl4gOl/RB/At231+xIqekIfnB8kbPjawhyiu2qeHB8z2go90NkeY1M
jrh7QZCrhqgAhBxbiI1KKPFusnBfrim7L73l7NgK/I7K4wGZT5EaKUqFqEdnxL7s13JpZiHpIGfJ
tNS1Weyl4uCA1/xBauL7d2V1qgVPz6sOIe5NqMdyLveaaKbyAZ1ghVa/KaU20G/7ir5wav95/j1v
pZn/nmLupjh8t7v5Nq8hvwmVrYjast33gOowiCdQFv5IrtWxDXTeEDboT6IOC6C2nbR6cAm3YBaW
qEOQUwGQ+kneURWsaNm3mxXHXvrxl4fKM1bE3WO1XgmyFxsOTggYohR+ROIVEjGAPxvjTwSAL5Qn
FKn4ZnYFUK65PTZq4Bsg68P0BJd4q+qhH2CPvobGDuCKCbeWLD4uEXHSbH8VHsmETYjvNuqIB8Rn
o7daogI8jqxt5Yssvfpsh9ESP4JTgbYkAOda7XSnalsYSDzSDQQfTWkL2ZJDaKZajpIsbSRXTmVk
T6dW7jz09CaPFsQsDUABkUyhX4oNHr9KPvQFJvWcUuZYBQ7vPG2MKfpqscoAHCGIqp9/x2boXsde
hR4fa0EeoyqObPAuCZxa8miuADI/tVhXcgVmaXamv98tDI4f/aQXucFxXVLjiG29r7l6Nw6bslLa
9gUiQRmjMaUADrBet7Zn8BA0HqD7aJDBjimhGKmLkd6n1zQzOcYGOZ8AzTxOSStut4AVdXAbCOpD
le78koWcxZr3wMKO56RZNSMVUlgoTQ9e6r0qalDBQFMK7Vk0ZEe0ZQGBR0OWkF0V2C7Fs2KZt3jV
iKxAASbUxt1ArpV4pXq0+JFngbWlKm4AuQtpT+BvSr43BPE9GS1COAakOUAUomF2YDvKaQep4AQN
6tIpwHkNa1qOgSyU+xrcrg9IusgQZjGhCi77UNjjeNwoWnVkjh0hTFKRay6xt8vwo0U5i8dQrcpA
Vpq2HXIPYIR1CtdkTx2/ih2cAdAeRQ8bTaYdKbyAZ1CgD9GvWDoyjzNESOf9XnBJHhckAJuUkyVq
Y6LLyCujTScqMOiSr4oWlG6ArlPca/Ua7VgzNHAaTSp+qNfsPY0BWAHaDG/Uxqu1/jxo/Dk5Jj/u
DmTOHPjKitJE5XngWEjUOHFWN0mYlhIhmweRA4NBx9YzBT3AVZax8cz7SE1tX+PU52MtVK3g1fh7
VqBMI4Zpg7GCXW2xNqfGl9wR7QSpAKEkF5hDGKws2N4hsrwL2lAboM9Wxp5e58FaEGchGOTEGKI6
GJq3OQeVABX8KXPcCivZ5kL54b/sAYPC9dsWClaOBBHTS38WzPaV+Muj+LGNCFRZns/g4teaxdkA
/RghYDAMqhwQZE6AOEYzFE3c3mxGDURVQa03yEWBOeC152PejEUeTd0sePIt3bc+2EgOV6h5LqM1
SFhlog9G80PnCkNpuIpqPbQmzsAjSu+fuG2Ie4BAIWOooH/YXkN53OXg9iGxDeTeYQUFar5edHn+
fFMj6uGnncXIBHYvgD5hTvrG8PVhaJREays9hGTRlBIBC10AtnIexZfIwLxw/SuqNbnS/fUahTY7
SFEhTB0zfk80Cr9L16oYC3kokNW/VztYBn0V0HguvwXhWWX7I42od+YYAHTQ0GX3IDgXG4HUqsBT
oq/ns3ErMz76WrOglzSA5zKsSzmdPUBmJ6OhWcSrnvcGsCUDanDGfDftAThVK+M3cSOCk3porDyR
u0TPVhKxqTf58JPMwp8PxQCi5/HqWW/ykBEobKDkKUlH6wgSMbWc4barDcQPfSB16F8TrRoAJgal
IoOltHIbwtim/SHpQwefLRaSYkexhxq6nec6A/QzBZU0IEhMr5ahET6+r8zcQpYmzCJhTbhxB64z
GnmAfORq8wmMxvuES9iFK1tpIQgJs/hHd2SD9idGEI+UegFnZ+/KoLGshPKFaiHcPn4vOAFgc3DZ
8POhxcbYaBkQC0C2AXVUbaEdiOId5BYUxFdrOIC70yvJyqJjpvDzYNEJs+zTLYWOliKMPIABtguu
ALycchXCTcZgAmNljXryGR+oDS/XV2LLH2Bi+NIr7VWyXdnfYfUD9OFtUb6zMoACV77nFJ8ePdQs
VtYpjKPGGA8lnYE0ElBa2UEdRpFwsL2RambhmNmvZZgLXWCAL3/PPU2SGQm7lIlXCz1tlVekU35l
EpXSwm2gPn+jpUgnzCKdSLEEDzAxdAnVSEtsSae1zIj1XE9V0YBtvMrL/gm4nw2rFk6t+NvaIDfc
YTA+Yi1/ef4Qi286C2s0HEXassNDMHpkktpfwYB0nkFYa1nCUtomzCJYR5MN2PwYoNYLeXqvyuBV
8RIA1kOqlAIlRZXQ/6yZmS0FTGEWq7wYSqPS9OV89ysHcBToKwC/lUqlawW5PoowsFkgzr4RYwtB
wWVLQGh65YsulNq5udcfKI4pJAwxuHfNPrvTaHU/vSOYPBBr2YUwKn28Qh3t7/NPRz8uUHD8LP5A
DmYQS1BMHVoRDd6+nEYlRePixOKfUaX0faTwe0+BWhoQXZV2BRFYEbXngy8cCfwsOIUSLY5SibEj
mdUSBZFAW8uKmKX3moWfeqhCOPPgt2t4icmsAUVilD4gQKKVFoR1TsCGKlDM1ABuMIE9lYGcwJY5
8HL5SauZ7iLp5rb9Bi0yXFuBqHr+xsxCuOdnAYhlgrEO/7VdSS3Ve6e5tnJrUzIaD1ZgJnKosQa8
BCKtulLAkPU/mePuGz1xeq02TFQgLBroLloHp0nrTN/ydMF6/mz0tFsfBEd+Fq/GOCqhTYUpK3XP
bJ1Ga4zRzLXIgLiA5qrSttwFB/atVOKtb/AGaC/685G5pY81C2J5HPgi2BYgZEg7QCTh1OmKagFa
IKhahJwGuDpuc/gnQVYAp/9eKrdEdugAoEOZ5kp3Z0/SABsAsC+9NrlOH6FrhQpOXmgQSukIQq0i
PUh0NnyHrBjkTkiQH7gDGL9QD+ihjd7JBQ8LF/TF/zZQd4OKTdNdOUiQNgevBihk752yQoOKaznK
z9/41oJ+NNeziMlAsYhrOcx1o3B6vC8MSkeDSGtePO0VVTqjN1gdsEUbCMOVnb5UN5j79E1QAyEi
MSSHRi98kI0rhe/caK0KnTMcgr4OuID8l0I3GGwxDXBJAz5e6kuv5QagjpYvn1defiE752fhNYdO
TTZMNxZqPzqdxhtgVO8LhVIhU2RBYUWB2dixOOTbcMUkdimmcrM8LgKtLnGnEXMPXDxhHxL2KB8g
y+pXgOBA4faTwspLlFaJNBGUm9WDa9o7D77zrV10V2Uimdxt++k7A3WkJbvIzhSLO2rQcNfOaxt3
qZQ1N1X1m2DkqRyDQHMaDaTtWMncd9xsal8b8YUpbKQDsWuhJilL8FDk5NFsTwD4QqqHlOkrZUXx
O7zS0Y8kDy56MfrkCuHtxO7QIC+v19b8wme/7f67uRBaiIjAU4Jyxm/ibbygsYUqUPkH17FP6KWx
+zyBeI88WMy5s9iv4vWfrTZuFnIpsKbrcvr2pZqchp9RzRHU/CnUUwowahNQGQVQTy3XFtv0w4++
+SyOhtAYKlkBWKMRp/Zflzk3EDdAHzCWj1wDSkKOdoNclyosOqXLyksujTmLoHQLaZUYDp3OcJT2
uJQnle7/gSRpLwOK3ENG5qNERIyE08BvIarxfNSlQWdBrCOY0gWDEtix/oPirhKA03E4rC2XKbd7
NI2znK8mwkgoW0wjR8kJL9Nb75Tr0ZY9k28lgsX1+TssLcpZLOr7rsz4mMcGHWIBF3ICVFAfHks1
WSmS6BkwHsRJ0ocrwy3lW+wsErkClEDJEOMVVwGWgTuo91yLbbiPkNeqzaU0K2e0A6uUg5/KpE1Y
oOloWan1i4+8/fkrL0VDdpbzwXVjHIkGi6X74VR3i4sh8xZCyEAe4e8j5z+MnZ/KnX/kT/9wwFmi
J/VQsQvgxut4O+lbci8N/INw5WLkTpK5v/QrfQ4a1Q8V/o/nQsb4/fmwS7VFdko37gKODwLkGEBu
zNm35+xUT3NcvcT7Tk2s8UeyvXNqtFhYmwxGBzKPmymkCF8y8/noC5vjv6yoXdDjXSh1OQLpK117
8otrU3Erm2PpXs/OYkzRSUXdZ1hGIJXZtRVomQJ001RSRtHf//z8JM1RG7UpR8zV5y/ELhRD2FmM
iVPeg5sa3ghz6fihwwJE6coJ7vbehj4kHwUro0irdHvy1X0V7FpUUrjSWdyp68wWjCwRkE6IE+Ah
g23/w1xjKFHa4lfOqd0rX+M7+MdkZYkvTf4sMmXh6PWDgEcFAEWLLsHKWTJt0gch6Qa9u1tQRNNA
JaPCz/IctH6gbf3R1yfvnXRVEZpcg/F8opdaqbcPcDeMJ6SQ1bxFvu/gRO8oi4GcFlh3IVCyWnph
aJm/cCDssLL3woMvgiMFZZwd4LO4JGwzHSK8drjStli6et9uMncPM0qEzxYVVtqgASCM9eUrpBLr
kDmXefUvo1R7yAbqxcquWQAPcbfuyd1wxACVsz7HcIIM0iMuHqCIgnbS6bx6AEdEaTUkMSpvw3dO
S7feytpeSqFuVcu7YeOhYglhwJdt7OmiQcs01OpgDbPzW9CupFO7gU7+hn6nL8Q2OBAqeyy/q43/
kR9xIUMFAHYPnE6+1XayLfe95m5Yb2WrTzHywZq7XXDvnoytJtkqCAw4XP0Wi7gjA/ZDA24XkuCW
QuDx+Zq73bkfDTPtpLthGigneyEk7aCgCYicH7XKKELTgQi0SPh2oYwihOKW7C0OyHUwybUQeG2I
Vetj9l6255omNBoQS3HKImGVGmCxAkBcR1+QVJV9kJzEGNSzegdtoDp8ydH9CsTqSADMxESwq/C/
IPeSQDYknRhyPahKUOTUYRFlhqIuQfAx0iDuYUFR+TNGExbmtxxMoryrBD1JgHgBPewhJBxeSsp2
efKadpThR+AiNW0uS7QdQaIqjF+jYh/5ngIrXt3lSxhIQhCzBRHq+RTeEJiPpnAWk3NoAVBNV+Fa
882CPJerxJcHnuK5tunGSL7heDp2WrYSihb35SwaJ01MkSwxIq0lvvpSjQnQX+GKNaBXGsOAJD3w
EPjYguNGoGZdWA0BBiP+CziLkNafv/F0jj564VmUJetS4DIXj9CUtNJHOBN0gRbMukhXBli6JjOz
HLDvsiSuBkxpCTb2oEVmiAywNtsv+LhZ3+FpupXGBr0hLoBNPX+ppX7a5Dx+vxPYpIMnqNcgqzUG
rdr1G4ixnT3bVymb12sDXJFhk66F+oUkd050iv24G3NIVDodOKDgyFuM11+GEcZNA6dK4VSACHeF
zxqUmCvjAK0hmPVRzJ9BhFZRzZh5B0MyXNzq8oMFODSAmW8G+srzqVjo2bDz9gdP11D5gz6fE4rW
KFkc/QMRtSDV2EiDFQQJlm0MXRLQaeQIlOuCtenRJMEG9aE0JpexTaCclqhR6cD7Q+YiBmvRhiSZ
woyyGwoK5MsKAKKgFAUVQgdYj7B+Z5nPBNOONlWRvz1/DXohG7jVzu9iW5KyBdvAmdKJkCNtmXcY
KpzbPdzTCJVJPvjMEdAcVFzfwVO7nNacgSymoECqjC9Qyw4ASOzkZGXfTsHgwZ6hhd+rq0hrGPjB
gc0Rh88SUvZwt37+lgu5ye3CcfeSgZjB7gLmfA5stFzKLtG5pNJry1mV9AI/Qi0ptecDTbeER28w
OymSEHXCGkI6ThWAqgNN544htFDYQLnUiP1t1f88H2cpnt4gXXdvNNYEH7oZ9gaaNfvss7C7F+8I
3ZlP8W28th/RyhdZqnverg934wBIDvd0DjPHGtVu0k+A4jwo5dA/QLbBA06DmxHI5DK5yV8g0AXS
91rasRRrbo90N3SLjmgCA1/EtwPDKi2w0igKex/CKTV7m/5mPuFmCqndVRj/0rebxVOqDPqQm14V
ShN73HS1Ue1NyGij8gbPYigcvAuKB371WntqabxZLIXvExR+B4wHsXBLki+1XIAlvLI+Fu4jt0Pj
bvJYEVaWMYkfrwFSGXYe2COhCUcX5IfPR5j25IOVPqft+FlLga6FBRjHH0z3hzsWVkdCynalfLKU
696O9rsXCNgM5qfTSQN3Crs3y31iF3YIORMU6zbtpgaFu9uLJjhaNmTdOmiCrkzd7Sx79GbTiX43
MtdWXR0yiIj4Km+xDpUy4PRH14ANCcWZY27Cd21qD5vQj+NQr4phhyrDbwxSKI02bKAfCYJ4jU7u
EKsk1LfVYM8cnk/6UnXitlfunk3owiJ3O8x6Acy6zitI+/5AfJg4gb22kY602m5bI1HLeuUrL2VS
N7DG3YBFmZdiQZG4115HJ/pg1Boyp7qwHQ33DIyKZKHFx+9qI3hP1vKapaU7S94G3Dciahqy0Nxj
ZE5fOwC+CryNfxjUblzI+5eK6D5yoaSFcIbCY3esrcRmXgEJUiMHBGEzN+EFpXB2/AmPBpM0hMta
OXqpG3zDQ90NDeeQDprHSAs5RpOyS2Z4gYw0AZYWoe1v/JWL6cJBehv9bhQyGlxCghm4E8G3cMgZ
Je7M5ytwqdAx5wmEI4RRwwBpTxar4bs3KtGJoZRy7zLvyWCUcKrJ1KbV3BEmXSjknj32JFFH3FSE
l7a70Ka7SeNdswfLsmGU8EjVxggz7p/qL9SXpRCGHjqwRnaIko3J9cBAnZ8/99LEk1MUvpsS1nO9
YZiibaGh0iV7RqjTFvC+hnj6hyPMspckZPK8kCAVLpDfbqKyTA6bnkJOMwh2yiC/AUxyXaUmL21M
chal4qKLIzHr8B3AY9XaN2GPq9yptmBBbo1H/+qe6x3ApPlntrIvF44rcpbaDBxkKHkynGodhQ1r
H7jHAjTzd7UOupDtz/lJLJQgIZrfTpIDWFKvsFmUoSOvIqjJf1a+0MKZNechQYWNTVkCkb2loDfq
lKFWwZEmhgE47s1Q5Askhz6LBUoINk5nnT2UUGwTCuhQPX+ApfHp32uQhKEUWVAeelG4GPzE59Z2
Y6Vda61MX/7BuUXO8xePHPy8IEhn3Pd797O1ukyJD/xLd/LsrpMpo4/gdCKHkMn/ev4+C2n1nF/h
8l5PQnqYhMuCIqEyhFTQzqw6ULLDGkfh8fWEnTMnQogj+ESOKcO1/Sve+OzKKf94stg59UEcuDJx
IULuuJCXrlvYihI7H9o20drBuTTALBrkpJRLeS9CgwIGLbv0Ih49VG8c6QgJLIeyodqoJXvi4q4h
XR+HfFaanuMuvlUNfJ+HSCKdmMtgeXIsGPhG8FrN7wK4/rjqiHY+Bc7nLrv43CVtjs+XwOMlzd4o
qXfDUjS08rlpHoFuesGG2Rar9/8FjDALuZRfr0SIHJ30LqYQemnX8JBdGbQnGQjjfUb7tWv8Qhxl
54yBuJSoENB6wJksVgO/fSO89VZk07nMQxhNhtKYvyn2OD9FD+6dK6vvcSxlpVkggBjJ2JAkZq22
0HfJXigD7o1fwtrPL32UWSSAmmAIR1XkN4KEEhvJKeDrsF+NsPL0C5dPdo7Wr+Cg0/MRLNmG4wCl
s0ZpYYIHXY+NBIX8E6w5Y72h1KZeaVgsIIPZOeY+48YCgrg4egToOX1x2w4E/FD2LP8IN6FKRxXU
ATRxZbSFiDMH3Q+QBm2hJI0ONa5/gJStJE4L32QOqBfJvoI6uovozFdyPVwJqApyV5j2SdIKpv5W
+PvvA4AVZyEgS9pS6iIBx4udA68C8To7sOtLehA2wNDY3DFV830FLBl05KB6lyu8Hqg+AGZA9l/F
TaU1smCt4ddutZVHTzPLF9BlEjspnLoGwJGlOmnTRoTCpHvJN42DloyCwpZe2/6ONzsTHvUq8j+V
BXKKW2lxLkRgcRY+ApcTa0jmon4wHGArCoZ11w6wSJdWtsHCJhZn95S8C6ugIDKUYKBDSewgkiIT
B/f0PK4u6LLAKP538GuytsYBgl8fYSnl+PWmdw3hoy2uLjxaUOWfFNwhamasDLe06uchg+CJUiJ6
XInA8xk18RiGOSwfrdFX0IMMkF5GokqCQ6XEV3+tU7sUSMRZCYSoeTKqpq5p0X19MqUOp8aW16Gf
BwcICCSYTfnqfuB6//wlF/iO7BxPXhOCy2RQVndCZwT2sZfk7CTokCFSy02n91BXRFMUlS3+0P94
7/1nsK+gSnOt1m7vj/MlwFx+f9Pe64XQgyyU0+vktbk2O8+GcOAeeuZa5oQQfWS+YadppCdSjf9Z
VsjOoeZ8JUm8MNVRJkAbt8lsQYfK5yZAi7JWiHdyUx9rw9VWZnha+w82vTDb9LRQSGLeInhS+rXV
kctv60thhKdgy331jgvdQUgdWoAbovdjwG9u939gZj2uG0Ac7ffsSlXHjGyAkxwMLZNqUTu3xtSC
zjP8tX1Yz0A+qRj+USYPMeDfY1FuSkvQiycdH9ZFgdae3fi9l6706/N5XDgshNnmz4vGFaoKC8WF
D1AiDxJUPU7g3EHD8PkAS9F5DhqHxhQU0koOH0plX0aLfiEjOTHcA/M6ZaeoIAGhPgA9Dq4d9oUN
MyslND5SXB2alUdYSFjnOHLY4RRtWGesQ7NhC8cab5tV7cpRuFClgEze7++TuHAn4zi8npj5cphb
6YWkddyJ4NklqbWkt+KLWxz44tqlKuxUiVwrTuKgpMVrVlxFWKykyZsYWr1gN/BuHztOQacjHe0W
9Q7cpjinhWYqa8HZSpI9wqTRQxSSTV7qPgiLRbuyyhZOmDn+POPTAPcf5FnjvvZemBoGN3IV6BCD
JMKVr7CUZM9x5nxOdAwFIXMHPoYXxqxRBOtxLZbjLfIC5flqW0qy+XlmUvGNUDU1kuxGODYM+035
LzTa9ZyZSLD++mFh2xZ1PozVqfcqSE4NB/Ep4lDBaI3nsn0urR2rN9jngwA1x5g3qQgjn6n0R0Yb
Dla+BKm3GfwzTsWw511aJnw4mbyyexoMryCE1JpRDhB930H4lwGAwYcM1jhplk5CNTV2JiCkpBnu
E/ZvHsY6pPrCEL8JwHSvS6KWZDASB2iNeG0kOWThRQqoY61KeK1Y8ViNp/+S4LBSUJxn420ooG7W
BTLD2iksy4tehfkc2A4Q/d97Yu2Q7Mfz77FwDs3B7HE1Slyeo3MMoeMzb/9t7dRujXAll1jY2Pws
Ng7sALEtt0Qc5r7J+t31Vjb1Qj7Hz4IilAS9IvHw6cZkj0I8NJSlDBr9qxJVC+fHHAM+8iENNwpc
N7vQ4lw1eWltxqY0ZOw9ErvnM7+U8czh3U0fh4QADzO0NaB5IkdyblFmYoW6q6NaJx3ilS23kM/N
Qd18xjZUyUaYLAYklfhdKH25baznb7HQFWTnyG0JvqgkVhEWEK5/e6qR0RVgkUYlZmkBlbRB+VzD
ii/N9Arcsl1fSyO6rKKuFsLiHNJNiyUs1WCnBdx4nCjI4thruhGdADz+qTEhQVB91HwNsGLpXXh/
/soLnRd2DtDOotBH7MCqjq1Wd43KaJ3wEmwSTVQ5Q4Seuix+D47wD9fJHJg9wBu49FJs0c7u96Id
bQEpYg/ECWLJCvkqHYbT8/da2KzcLGnyy6wN4X9IOizs7RhApkLu8vyXl4I+N4sDfV3VjOgh6FNN
s42YCpVUH/gXdy8wUBPjeo2ByVbmvvQkrxUjWsguo3Iwvk8S+KlltZOzjMa2PytPM436IPBzs+jh
QnOVG0Pcp2q106pTs022f+EICN6TaLZbfyXdXlqas2tU5Bd5VtH4bCUVOSQNp6w+09pi3CR9pJZs
YqVVv7IJl26I3BTH7kpvHQufYrTnJyUC1gZJxQbuR3YIIwNFi1sZZAEews4h2XDGpiRhQtilFq1B
0x+DeFoEkXRWBeLQAFuo3IBGb3jn2AhfoLBv+ZI84EohrTzBQuOGnQOygQAC0GF6TWA2wEuDBS0A
B2CjKmsxWXq8MtjZrWwQw5YsKVSXohI+4Ti6zQqS9ToFmk9tN/7KqbhUxJoDrssRirlCj5kkzEp2
b58MnBobdDZojwxqtF/DTS29z+wONhJjLDE0gnMNHwyHzaEmEFjBoTyuwXQWbidzfDXnuokXCRiA
tysZ2fERxrfm82269NOzmFG3UcOFGX6aEV4Y9trC3iMCo3yf+yv16oUNys7CQMEIjUD0GGCAjvzJ
haYKfF/lAgw2hXdXzt4FZB47h0L3YxoSuF9h8uHM4UEE8dOPFRE1UptJ5WjYUbhgVJAbgk89DO+1
4oeWVKghBxJkofTnE7lU67jdjO6iAyxnmLGj8AwROrGsUid7IXYAe4TxCWgcHXkV1Yy4ZkGnhr3R
1G/iYPJQFEi2ot6i3Y67T76FZQOp/nn+QEvhao6VHlxYyOUdHmg8tyqxyXa0FhwNyuA4GXyKlQLE
0tTPIdKlzxMB2eHKVA+vXGaVcHOf7DOgJzjyH4U4wPfTDHzYsIDZhP6lT9uZaA7ERugv5GfayUG0
hpVcoCGwc9g0kQqCR0uoEXAdfWi8Ug/eg3RQJIE3W04PmG4bMtuAOQ6hzCOpCK9Q90soi6xxldgm
JBiYGzf1V9bkwsaaI6Xhgu5LboGHIYb/4ew8diPXliz6RQTozZQ2vVLeTAhZeu/59b2yugd19Z6u
gB4VUKhSKsljInZE7FU6Q8+4k4zNucFcJ1ac8S9NOz9E6Mq3k4dstRiNmCOuNjbrSrlLu2litJ5f
roIfYto//el/LelhzbD7rvkO5cA0kgQzEHfcWPutgvZDhPDHz+WvH182o9Bbl4uGweegPoBi2Sun
0WHK2aPNBfnj3zfCD8fznxHUvz5GwNG/L0w+ZvSHV5yl4azEJ/HwW0Hrp9j8e1swvaOjCsScKgCG
XOfoFnbtVbYD7fFUvI6P8pOB3Qz2TtERooflSK2duREOK78Vh35aA9+ikkSq83IYL1+PtpBs3mLL
boGhqtNfyjM/HOD/0RScKsIUJ5evx0R+cyIccExKz79sk5+C1u/tsN0aCXovEOabIAdle3ooffMW
63fPnOzBXXe9Y9wtSJjadf7LlfeDoYL6vet1WOO1qi75sjy5JgfDRtpUgp0zfZraMzUaedOmF0wI
OdQZDkp7Wn755B967NQ/4uBfS1EuexGiKp88vzNvl7euRDMX1WIvCtSr3Ic99IArBt/UOmZ3GTZX
hF7eb2HKD5M8AND+Gb9aSWQtGc4VlKuil4q3ucL3CTkgb6NN6C7PWbAchyPNpS7DO+WNcL22Ni7Y
x3Sv+9VmcOj4iz//fU/+pIJ9b6eNYkuNZYWTa3JKt/TH/Xrd+coFtLX7zfTlx/d8OXf+etqtpGZm
rNG7V5ysJzBOcO3HA1vxATC2g10yLDPNU32GjDW6n37ZLj+cmd+baGVw4GI6r8rBTOQvoadpz1yw
Gq7L939/cj9s9z9L668vtaD4x5XOg7OuYoYxu8NvrY4/BTB/rtW/fnI24QObqiRs5UF+RQRnZzz2
74qPXlYfxnNzTO5Zol4SVOfqILebPHHynfYsH5ZfHt1PEcv3HlqjwSX4T0Nwi8fBK27BYCuYPugE
G6qMM3+aeM7+Jsj/pC9876ddurWJW43KyUgTrZ1CKqXr/kM8G5297lZ0rnecsrvHaTft9F912R+y
/z+n4F/PGCi2GC6XJdk/FQ8NYxyEo+/Ajd1w23viPvN/Hau9HP//Jf3+87X/+qSxVqS1mel4GG4E
TFJAJc3crOWx4Zj7Jff+6ct8O08GcxmlNempxZrFsDHlaXW6rGl/ubZ/ykO/d8KajY4bn8R6jF7x
iBK80cHDLXLupd+6Nn46jv9ohn89I2gvSzwMjXgwbqMbyq/p3fSlPtDKA6YAPl9zmSWUzsuuPE4g
+2xY3MdfmTmX/Oe/vZ9veVGmpv/XD7WSBOxafzWuisDySowIMt9IvdZtftlWP5wYf47gv75lJ81p
vqoDjUqI4avY2Yt+MgfJFsrfzBR+iLC+d78aqdFGi3wpnYc+pt2t4C4x/rYFrTxC6bTYQqa/ZJM/
LYrv3bALMKG1Nzj+jOl2TtywfR0M1TEwwB+iZ+FJmJ+S37xNfwh8/qOBNbS0XI1oYAU5qTBpWm/7
4mOw/Nnw5y53/1/HuXhJH/56OWohmZoYNnA1pVh61dO6cPI5xQuoneIBsrM12v/+QT+dd9/7V8dY
DiOpHtYDkFPwjlGWQjh5ykN3oJcQ0Bve5wpGnlVjV+VWXd1xfC7b2FV+220/Xcff+1lBwna5kY7r
YQx3U7UfFght+LqUnsigIKa/IVA6vOR3ybwtwu3yzrE/RJ9FfqgL8Zfl80cQ+C+77nvPa9gbhYUv
P3a17R1zgrZUp+60PouGFyuHdPbWEAc2cz0N9SnrX5YmJGhQHal6KoCiNpUz5s39BAZaFZncbGAr
LsZNmm8UnJmtOfLaofEKpXGKcIPSgXlrTkoW6JgNS8VermuvSF8nKlGljEWg6MnJXWd8LIP//3zF
3wKeRFSSZs54wsI+3Mlf5R3dFTsDwl9+ajfSdXVXZvZtev/Lp/2w67/bmCfWVErlCPtjcKKNiBnq
5FH3BSRKwxPudfErWi8W37ha279slh9cg0AL/3O3VFJoSgCosElm+luGco2SVJZXcoRNYX7f6cxo
RGdVw1hrvStTLYh1ptPLzMuT8qAb61XT3GFLAqiALYAhsa57kUK3QmwX6exgsDksbq1W9iiVEBFm
24A3OpyWXv9lD/4pBv235fctVzONrF8NZYIBFPbYTVBOWVV/1TZZaqBE3JmMvnQd+xKJZpCXQI4/
MuFUV+0H5uB2lL+v2etQScESfZr5YykhaG0nFdCmuunTRyG9gkZ78Yy2bsMsyFD1E5wstHTaF+xy
HW/vjs6pMHcb6VGnkCNq5ZVaBXUt2IJ4rcSfuJw4dYyxXCzYRQnSOD+OQpBbXgcoY+HH4YhjKeXR
sEzHaD2dEd6p+qVE+kOhTvneeCwkRpP1GmbIIlqA5Ao30gbwMh6MzTamYU34paj530915Xsfcqov
+tBo6nIw6URXMaK2IzAYUcVo9nJnjc//vjl+GFYFh/3PlZqwoPJJwxd7dKcj3BTLz77agOZNbSMH
3L2dTX1wlUxnCNKD8TRKHkQrzbBlp5pqWz5Av1z9G+GCPuo2YwxqGDETH43x1OMYYv6yIH+4FEDV
/fPXHCRJhQ3BhuJAzso3rNj3YEs98WJFlD0ZTt8zCM+QiSOl7m+Jxg/zXsr3FmYt1HsxmlMRSbim
Ub67VuEIY60d6VfJY226UX21SndT/T50vnjdhM5i2rP5pEqz3fXVo8xsIqNf70O4ugpVKzHxx+m4
LE6cuwWin3ZMY/2XjP2HlET53hKdysxDCwohotTtmmj1wUj3Pe6E2CxIXhc9W0zt0yndPovNb5LI
Tyv02ym+1n09ZyIfiR/fTe5HW33TnX9LT3/I8pTvndDpUnZZeenvH5lMCMi+5ZNW84S345t6h0yO
CT4Okvtlr91Z1+XXeNPmznqWsB4Pqv1vVa4fVGPF+naQL7piVXl32ezX+i59hjUUpEdpK7nZbtzn
V8UR5UPA+634UPlV/n1PavKfEtZ/nr94/v9zuXemSltHLwMhKNI7UPXX4vJUC9lbOQ7XlaL3Bl0h
sWRLGV1FKx4F0vCkSDeJFu3apHPbrjxWTeTKnILl9RKezcSv2uuxuk01OHpl5jSUHUAn2grUp2ie
zyHezkmxfMThsOuj5dRqxcasqM6nNfSfFONliM5S1hEAtSSbVugUDRjKpN2vYY8KM3lRHnkTDp95
7CkhM7JifyNI1mK3lo79SOVbsuQ2s+rCD7BNeVsWh3xojpN12zAlqYhbetq8vjRjZt6upNDrAeQK
8itXntuHkIHN6nVItqI2OhJfVzOf01SlJQfmhGiHw1tRQYHJ8+fFqp3S+Io6a2POUMtXGVA2NlG9
X8+PYuELPZp6Zbapk0fYImTwouXlHKt5YStSfYqKGDPNZaLPKZlqf+0zrx/mHcGS2W7BZe2o/r+E
Ub6H2/k4prlrZeW9Fs9BrarPsZU7c1e8xfN01c/xVrKCocb3tC/FTd9bNpMCcpce6qTFSEllFy5y
ClJYV5NysLtK4+BSdK9c4TlgcSU/ZxnQ4F0afVTd4Ko4AImmascp+GGjtI2RGVd1ZJRjqMX+upn0
l85UTlZrpUFrDHrhGYWevo+F3LwNVVNgy9JAiCitmSeImxZQJ2Eu3Qi64laIIHoUTWfYPMXFHluD
fznKureoo60pHF5MyHulhcW10D7Fehs9aVX5mBYvfd6PBy3TAmnW3GrMzE2uLi9St+SbStG6pzjG
k9pSy6+1aoJ16vCX9NL+NoyvpuG+1a/iuHMEUBq1v+BE0YwbWAJE9MDuz3HrZKHlKVGQSU4a7pay
ABFRgFg0rYEKzbaNAbZeZ83CjNZHqNpyclaYw433abQt0k1f7+b2qiMUjrPQUYbaDbF7mqHD2/Fk
i72LNy1LN+Yc1t1CCGZ8qvvkoA4HcXEG9Rpj8VzdkIhiAGcKN+N8iDtaWvRAax0EbMOD5Ks4YfYg
AgEnkJ7okmxFt5XsUFj2udgcQ0xDCuooWKGdzTW+sQA2LkxyVPVpym5r1q3xtIggxhoonreaORyq
9rNoPmf2nNoCFZFf65lFoow3XR8HZqY+Uq5jtMogJRFmN1FT2v3EGJvPwSFLd2L2uAQHXj2v4V01
ydXWKMUrzEau8lY6tnLrNVC+tksfPQ6S6Uc6euJ6k0mngomweXpZs2rP11gmapMCxj3dQ9iszmj1
+0WM8JqwdpMSWtu+lG+VRb2BaavcmeHUbQpQuELsCsqc77UUUYLNWxclwKYSIyuWhkoBq8XrKbXr
CkB1/qg0sTsv6R0mpdPCO49B0zaGXzWncV0bxzTEraF4xVh4cwZopfWLeX0cGya7Qb2NlkAsas/R
aXjOF52HWlyNEwxdAT+peEQqT7DSAA0jRBSyIHGzVLQ88UnPmLYEpDPdzVLqt8bqVpriVEbHSxKb
rdS4peyJlyEpXF+qQymUEf6lR8FwR1QVEctoD2qUe/k5KlTI+VBqUAJkK0gTzfIbsas2Sox7h6XX
z02tnmt5CQ9FdDtNV0Pz2aetDXm4X4KsuTN563qCWtS7NOyzOwq9coxBdDplrwubxCxDtxxOKxau
ZtIchDjfFoj9kQhAvE2suxC4sDtyGyqCfiv3HbwAIdvxgKegyY8oT1bkYUPZHgxOtisR6do4jz0e
poz8xPm1ONpC/sJ4sWndQlwRxzfdCjVboF3jJbcCcdlAHmFMN9WdPnekN/5ns27T3qkBkpi2NDkS
rYwUBBR7xJFfT04T/KLqIK52VNxU0jnB86r0ehKYqPFNad+H18L6FRfMtpXvUoHvBcwQA7PabIju
xzbeCGm+1eP8vk8bDGmzSg66YhdT6Gi6IjDH2PAVxtc0CwLwrAcd99WgyJjdZ043tLOT4cCLRanG
laZxCl6sHPeRcsdJnizglBYsi140SgmRtrfIr9RywrsBQLumbWJx7Z2yqvmEqO+PTWkkb9Jtm/iz
5oU5Q3K6I1/Ks/RbFoFiGAFTVBhoz4Yj6YnN4vGiTnWEig6UhAGe6DxpsrsavS2YoBSNYwegyIw4
RNdt8ZWvmKIwL3FTw7LIoCdsez1z+gpGXVpOz2o3XM09aAiIFEgfi1fmB1BymYxdGSS70RukXa14
Quw1CjVjXG16Pte0nHhKeuxkeGqvSXbqsKPNSIsmhheP5bpVMnJJ9VMRGdFX3aU6peJ9sQp2hRIA
xF73pI4SS3uPdVSgdYdIdaOYgbpmuNaqUz16HZZdKkIAYNQCLFZ/u16PNPik/Q0zjGXYQs4rPaAs
puENCXQB9X5ZOI/K2deZ2e7kwemXGWC1O4gvZvphQPboSWP85HMwOSQYQa04p2h4oWkWGoa0rSzF
kWVfkjyrvWuje63aKZejwtbHY1XuqUZFxUlfvBazbRRq1a4Mp645556F+bZY7yqSFnVwx3ArMww2
BGW/sSB/ovE9rdGe+qPK5ljjV+hbvilbB0tvjkR5cHsnlHxD6r2hKTiH0uWmXrRtxButI/FKJQvN
66Q/pOCOyralHEV5zlGb1bPWeZfi2uFFYscVs2RXuoluJMVequuv5kvcekm5smhTR9HlTdTle6yo
duPl4aPomlPmDxBCmxWURuWPHPQ17wLlpp/nHYYXjtQMbrmccqr0Y2Oc296x+l0e9648N8EyjKXT
tM1BQwfQIWmrSnPV9AdZuA2VfN/JrwCkyyVkrL0fz0oinBk5cRoMQnGZvBsMNCVhpwvgTxssJudJ
stXZSc30OM2NwvFU6jA6q3Y/yEblWOtCZCVt5OhpMJCMBtUgqBI7gj2Cslg2/KWYi7d15MJPDcVN
C5/mZcyQrSpQI91f1AEXps4dVsUeUP8RLcWjUbN/sy2XgKEyfV2tO3UxfbkkrZT1IG6mq3l6ol5s
N2rniHgHtsXkyjAYl0p1Yu1g5Rp92eWyt9YGPDFeHFxsiX5bT53PRCL8SGiyaAGWUIBPFuOnMjQC
IXwVkQxQ2+zV2lnGNZTTwIpkwKeXxcwgUFiqtnndtoFWhLvaMr8WJVLcMRXORbkNa/FVSuFXJbxq
bWwCuZ54Yijz9z1lpzUwb2kk1zTTtow9Dd8NUcjavizLHFgt/kjjQ2G9yOJDvz6oC2GdV+fXK7wV
qfcXwB34u4fbGM9KQgFH1tObSVY+RwajHBEQCr5vA11pxVWT1MdqtGRbKYWtXrNihXZjjL5cBWKR
vqtG48VWj4XupaxYrcDjgbO2pe5NuZ7ajJ3PcKaifVMW02HSO2CCZR9v42XejRhu20zB3oyVdNT7
Jd4o4vhccYdvGFq0gqp9ldbUK1Prc55hrFapM+oPqU74Tss+OntyBu0OlFMq3rKUxGQsgAZOWKWM
jdvltG8tw45odtuEwr6U0k1chwGY0Qfs+/aqKgTLRIgzlsmXYmGpHMHo04DaG+aLuBgEaSw7HQo7
pyVdElV54nLeK3QXd+1hTV8S61nUOCpORmbFdsaGL0egniAKMq9GZOq0zhMajpJxxp+Gcve+W2fw
zoxi2Yk1xIe5NzdtqFzVRnvQKLpFdbFfZwu7LpKBNvTzKHUrqeTx1eJG7SsK5etymKPCT9bE0ZZH
UdVf6pk0TSr3hcSGQnFNtc+0e46JkPqiBqfOJIDXaJq3Dt2VnPSOqPix/NZR6zWV8laQbmpcR9rp
HibqoVDz89xHTBqY/CRASaeBT5C7Bbf3fCFoUx67tnpeFGtTddlDGU8PMvrMLJ+b4TCX8SfcC5ih
EONgi41LyL1I/aYQ8KWxw/ougigqsQJve1gi7IXMy+oTJ2xVeXK3zyhCS/5iBUV+a5EOEGtc9q5a
73pL3kglzDdu/2ZilZjcvMbQbJuEY7fR3EWgM1R6ncQ7fXGHlMkhVfqU8+FJmz5YhC75GOeHExaF
18apG2azGzbvugFuXPmsRm81msNCINdNyUFSRFvoP3VTsCWo1OW9Yl4XiVsYOJIjdVf4N8xoqUr5
rGjp2QolmE5Ctl0YJ2n0hTOOEupUubL+tMb5bjGr+yahe6ArNrLoFCKG1gzR5JprWDuDOFF5TyOX
s7XPXlSDh+QkjGGkPLlhUyeemtyFjKWWT7HimjhfiMLBFDfFGwXGVnMiLMPL50l50swtUcI6B1mH
kiHtkgl4UhfvDMvXGm5q0pS9Ng/ndTKPEU4TzBuJXekKlHv7npAWw9RRd0ZsoPoMz1Riov5jXmFi
QTdTnsIlSIE1tMxZJ0XkyelJbV51xpfMMQUoSWo3+qJ+zFBuMcGE09ZnfmPs9OrE6dlyw4zpQcGX
TryWMZac2T9175oipCcYj6rpWuZLhBdNCxlb3mrUIMPX5T6mMaG5+A8Xsm+sDzMjfV3u9IhOUEak
bc2Gak6h4mvh0bQAFDlkOjURXy+4g3HqlYKzaJ/3uN2u1skkClazxpMwUkIQHtrMlbIBchFHNlF2
V0TbiIxLsTIvIluQM7a1SE3tZikRfXu3XqIjDnFB15NRzP1O6GPfkvDMTC5CQgIkqvGi/jOExprk
i9+MFWdcZSdtMEZBq+U4Qd63KuY0QSF5Rh7yJdp9mkdulSrExomri/PVVBlbLaLeriofYoSLU9Fu
uNrPwqT6Qu6HOCzOTyHzG22ZbxfRU/RdVXwZHD1zSdrhScilYbqV6ay0TeadqeRsh+bFULcjzfXV
8trVZ5Wpj9KmvtRD+uEEyG2i72z08sUuPyE92E2lPxTdVo5PvfAE3TsQJnhvJtP1uLDx9M3ehX9r
WkcpJzIK9xZX7VgxpJbWFTpZpSUfF2tIsmXDGK7japqetUacn9Ww6ZAqzUHdCULlK9McpGXvoU80
Thxnvg4dOuzJfGVmpdPqy2SvRWWLIfuk7vJ23k1REsgW6Ah9Pa+SzMRU5vfLuC2l9mPV9eRICHxn
iVG5odXEwerorlfqm6aYvqKIxE3FhyAMYyPo4/KmNpmfCk3rRlws3Z71mOxlCaH/CteVvDgdOGq+
lysuw5uZj3EQhdKXYEpeNYQfy3STNae1c+oXpXmnRjgw+kHOM7hK7uTvOs5c6dh6y3AJ4Ix+Xz0K
MhwcbNzwdjODS7HFJCNTj3XCgJ9nCNCyXGmyl9KTZr+vXquE395WpTu1s/PaidXLeMKWHatWXpLv
TMnXusgJWx+oHBLDUjzhT0kgWNLy6/biXkKxqxtg8Ft4A5Z1LiqsIb/0N+lKfVCehcUH7i0F0uBK
ult3fp7cDulx0DqHyrF27rmstchFrGCStdMwEgyy6tTytzlfb0Zts7v8OKTbEuvN0SnToMHx0rpS
0kAHnk1TcWl4DRw3suBoJxDoVPc6bkzhzdjI3lDYY/ae6H5I17m0VY8KnYjVik3hm5Fmdh5S8nxo
mFrrNqmyL4p6m+oBEHhGXaf+LR5cOdmG6acQv4brXdS/j9m6rSW/xcapdkn9SmTCqMUk2Ibk2zWe
VV9VxspxSjtbhAaW7Qjk1rryU/PVGtNTruEprPPP2B4aoIMazrBaOnPK0si22a1SR2SgN03qcZcs
qSuXeEel8ZFu4qDp4oNqHvQrrT7gmGniQEPbTO1a78LYkGV7kfFQoEyUV924lVaI8Bmlevy2Gp08
fN+mO8IEgXl3Ec4BQ5XWfWFta+0plhhAzKcbXX03MOhNEZiA1E8cZuWT2sLEFHRPbQ5F6cbiRydj
91u+WfTPFV/1eNao/ivMllceDpmShsBxlItndKY+vgrrbaPdltmx1Q4VTqG0gBc4hdLcJAoel97S
biV5S0CwVh9l6OVwy/PCNRDteg87VFtGq0rn/jKGiCN8POpu/MWVFIJonNX7slM5Zv1BQGiB3Twc
CUdqpszeifHcpt5IeJk9FpVtvnGpdA/Vp9b4UXOX61sV/1E492B1eiY7sDTuFWu8CovqGvKrrdQ8
TED14o0VBoA/Y/Oe72JU1+WtGj9E8xVew8J63ypENnHipEl5qnvyeJJqPS5oZRoCXeTLrcfwsRRW
RqYhJmlbFZO1rEa52edWHhhlyo7HW89ypfgs7FQ8pEucww9FUz3o3JI5QZgck8zmD1p1jha7Kq7D
niV/1ElnSpU3QEugqGL/DK90cSLzvGS31roS9h2prI/tFe1qtmEclupcKvdNeNIIaCuqYLmvhO4o
b4p8nzBnPSiIh5mPbpWW2+6m4hzEnLmTWbLkNbd16Rv6y7DuCgGNN2heumwzMfhrvCogckQuTcYG
5xe+lxEHkwjTUXov1Q3ipp1XOy3xcS8BQWIZ/vDJLhMsr1c3VEAnIpD1nBj3dfk55K96012jt9OF
oHSHunfUjHf3xO9aps+z0tpNS8nQuKFZ1OL1dZa4idEi6up6Lp6X5LRirRE9dWVkF8p1GgYl+Xhk
G9a9OrvIbtYpbdHBlEApt3RnOQYn1UgihgiUwz8xHqVmr9N2lMX7kVCWc0R32o71fki59weddF7i
TFkFF2mIkKItt0RAJMsJ+xH4EGshnJmotnFmR/WyGGSz/JC7LnpVq/cpf+paR2WmCPcW66qsSgeL
Xh2tRNp3FTqKfkUTw1gCNQqM9EzuVMpcm3puG8qDSVgROtXqiHTEdtcNJowFl8dXpp2V6lzkjh4F
kfKhWbmr6XdZ5OTpNm6DQd1Q5OAaHg1nAudQ3+MbnOb4fQnHpbztYJDXpyE9x92jViLg7jth8kZm
BtL8Zba2ivhFRNcIkaMTpcjEMfE+Wxlhy1xhpgfHaRqoGHbJmid6EYlH7Lg1t1Oo3vZVRP2E74fD
CThbze4+pmrDTqljN20DM920LcHLXQd5s4s+Q32vh7uVJtjYNfJg/GhSQjWsjxjT17z4YYZfPLty
d8XcMLFgR4In31ko7gcFfLRJioK4JLKXE67AQEclEdJtE+Vu3j5kOhT5goLHPh0IGo2t0L2upuHo
ya7AKLCrHNHYlLQ4Q9qQuU4D45TNnio/rJ9K8iiDohdIfh9DxuQ5l/XSEQvePvwoNypdgxOrONJK
ImgfHXLr3aKaaNt2gWl8yzmaAxTufYGBSShOVATmj1n1+j1u5ItECxDy4h03kBFi/SZvZP09m5/a
c8XFEm8SDE8I08JPPX+c6ARGyso5alVH6UOXHp1RJzxHdkT/sKduu9AtqRnPkXLsVKxmMn+KeUjz
vTztWQl5g0boKIzjNa7VncSe1k7EXldWHxPEB+M8zi62SQp5pPQgUO9WUZKFRnfHGUmMZgzDNprP
KjxN2EpbW/VZR8+JCZs3i3lVwdUabN3Ed+BhEiqXvkd7XT4ueuAzbb+GeBDn65mWIlL/ugqWzqtT
X5ycSnDDzuv6LbbVYvJijtssLd15ohImDtfKGNqrYQZRhM98d13O7DDSTw2yAV16V2l9E41eW2+a
adfeN0BAcZj/IvcMaYVUHyO6FU0vvB1oKH82vobMjSWnEnGo38iWzZSPOW3GXU/9YPBk7uhPJd1J
n4WKcz8ufFGoekP0YvZPs3St3inYEMjjdfekLEHFb6R467IiVd6UkbQhBoFY5pDFh8nLqoiOQssW
5glaaWy5ktFlyBZ4DkF2kew4eq8i7VVKOCm9vtgj1lvyZxy5efeW5AFKK2Rxc76XhH3Xutm8CcWA
hE//UjPDaZ9T9aMeXhF5QW3b6YtMSH2blSaLrL70NChVUKC856dwbratfqSObefLQeXWFQZUWL9W
0AdnELOvAw4A5rX4VVU3pBK5vlGjym7mvVZxTc/krVsje2+kD0W7uej/OChxssnF+Y+wdFlyqp0e
kniDdYzlaNWG+gBdXCLCULy+6elWhGAt3ue88on/vDIgnd2iN9vUWo3wVrylbtLBtNbnoJnvtfw2
ZU3FNS7ceLxON+q2r0+1EhiLG84+agkNYcAAcK8u6G4kl2F3YQwUtOK2kXzWmzG/DFwL0aHXPCN0
higI69IFCVtNt2uM5cHeam6Riqf3IWqc6klVb3ntYufmWHzrwdj6SNUTIw9vq75PQ7AGoJlx+WsI
aoSGt7Y8aJRnkodO+FxbR2bhGAt1j/0FRKBe+tgcKyocpfYsqXKH4gO3ByPy0vPaPioq+orETYj1
/hMma0K2IYquF2+kX0rg+g9alRYAmNftG/haS9vnWpBmm1xyLGJXEDkmtlx9YJqc0X5O6sspBG5e
KDbZELA19cJH4Rbg8yEn5b5oPcSvS0+mXlCbkp0x3mjGSaLNTz72zcaS3yf+ct2OxrbO7FJ4DOv7
+rWUw12Y3lM5uSQ91kCTfos/VvfUHVUk/XZWHCW/bvW9NHKZS4wt31vh4xzTFFI5vARiNYlAe9Xc
lJIYJ3FH5KxTIR9tcbyYvSduVtHbzZ/WSkRV36lzsZ91kjbVn1hbGWOotnCnM+xQfKqK9FxJzN7m
aHkzhQymq1pZ4ebYL6Xb6/XR+N/rHWJDBQFqmSYnhtJUVa8q/AMmV/Rro5GfBAQIW9CGSw27Kpyu
pWrPNWSiPGtFhkoErSbq7lql2XVLvJXLytGHetPW4ZeY1i/WaL4JchI0lJbtTE8ctdvoWeYXk+oZ
pifrIxeLXUa+SjZ7ppGJBlLblNwq/pDjN5luBHkfmgEpOLDBVtlK9f4iw8WuqH9Rsi8+LEHZJApu
1czsVVfN7dBE3rB8DaPi0oHScXGhOW9UfrKoeNKqDMHcN7GD75k/al4r+avpl5RatCH5mvWdTOlk
NofnUvVIxpvOUc3pmDWYF/fjfunZxAWamMx4DSK1nJyqG6t7jjTRTyf80JrMj4zsGgnAz4YLvku+
GcdLYo9QO4PIrdtLnCzii88VNLezFzUcr/V6RFML1/FZMm8TJb2uwm3Kv9a0/yHsPJZcR7It+0Uw
g4ZjSoCgFhEMPYGFhNZwqK/vxdeT7rSql6Mqq7qZN4IE3M/ZUnk0lRuhnG3GNUFC/DWOT9yb4xws
LjPW0fqLxt8RpXUEArBiwCeCwvE18zAiXTRoBohoD/A4au9DL8xwf0cfZoDv/jpG23LYzyCxkFVQ
CUb04JbwF/A8O0s7LDaQu76uM07BZV/NwES7ZYGNO3ELJ9ITdmBOt5Kg6nYV2usKg2ZIi8lmULtd
NZ+rHwfNVeYMV8BlUIphuCpyrzwu/ZE6CzyUg/NuiYhP18/1TeFs3TpC2/BrE5VSXfTbZOyKjNC7
HSV3q4zaRk69QQYs3Gb7ZLqPqF3IYUZOoOg3nUefOZnvaDT9KTqkTBkqAwJ5LYIMMgijiCApOvgG
/iDgdfeVO+9y3Dr6biapiLqu6WdAE1hA4F0GznJTMq0V6wyaOJwI6jbibTdcivTFtU/zeM5gWQF6
rb3Zo7cD3G3uJYBTE+QyAe1/IxoH9uTGkMeIohFs+DzMl0a79X/uT57YK5ms7fC7ngCwkuQ22fJd
42aY+Ydl/FrVnzlKMHc8DP9TrD4mAaSo0fsK9q5+8MSxGTRGifeM6ZExMg/A74xp5W5dmqrCS55t
8vLmDsd2WCv5RYVbltmB5nphiNf5rQH1/FXZtcE9N/VPFf5awstcln60ypnq8bmr1nmZfIvPe/KI
nLW92WRw9cqXZKQtSSvWcfJeNyf1S/BnZLaeip+wepFEoZrZlRUQEhL2yDRPS5X6vcn9iWOw0/ZR
1R3MFg6QRCIoxkLdLQObBMgxUF/Au9wzO53s/CVboNORs0jEAXkXmHy8+SvRN5M5HxrmON323f64
aJe88aaRtOQNQRuBeQide8WpuZ6b90mF5/dM43e+yylQ1Lhrtg8D2UrDsHHfbzKdwQIVSe5VIH6M
DCh9XIy+6Xv3pLGa1F5vbKdlbTy616F9aV5T1+N5AAQFrNAiyC3lLy8/SCWri8B9Lxk0tbcWmCVK
t2rp+nO5ilDIFr7hrOpY9fVrUkKH+/fZ7X2egzDc4gRSxVdD3+oF9ByLNUzRxeU6qDQ+9HFj9vta
stG4lGboh0Z+Yck9OoRlm0ugQGMuX+GAWqJ8Gt+VexJMf1RQabQ1LbZ9kHBoqLuJValaSMg7RQaq
2Ps9A6ug1+tQnpbonM3vTfIWxWtX/VCh6BLz1c7cjXWc1PVkwz0echB4F/qHxgs1sZ9dTf2ShXKI
Gm6akITEFwG2r9Rvdsox68c0upMePnySNR9nPrtGicpQHGeLiCubLwehvvk7hfsiVTYq/HUc7tSR
Dyi9yaEJ3CLbNA4cDsTdcqnR0kUQoAixh2Mdck5Evs2rXVffaXxOQKajyGsRkUTtVrSFN9POxsIQ
t1+W8mQUI+KgEU0+dk/ekMhheEf6WMZBupTMEODaNrdUY6+dbFzPFnqcPAJ4MLJLn4+rWnNOEkaf
YGTFM/QHGd2omITrjlwEUivm7cFpWe+zx7gmEWDIrRYNFIiJXm8zm3IbwRZe5EHMrgjzDGLSv4r6
U2gbnkuWcSBFZTy11Wfu8kwkAC5MpyKuzprQvVI8KJ1//6iHB7O/FPyFUf7Jv81JkTGKh9z8CWti
pl9TFXm+xgKuPynU7MZWMC09MUcsu8zJIapwjopiq/3pgPZuHICMNPOCHDLUTb+0X5WaD+VQcxQu
n5X71UXR/R858PynqGLsiDXhZDrM3Ymnm4/jFKP8Kt65soUGnOjYqwGJduFkH50NhJpPZNq8goNg
00FABjHwpnbHMv7r4OFntt3hbzE7/3+EKpfFOkuo9YgdreFMVIV4qxiJkvZtyLO9IdBkxele5weP
hHOgFvNQTNpNkkkw7kvzKcyuJlrGKHxRu7HzF1e7yH4I161+nzar9zhPN8VBmd5dDfwaoZsn+VXk
S+I+6voQTPm+W+CpwocyAlEyHvpoX+kwh4+asrXEenFD3x5+22odw67Yzo5yV6Zdq9wlynOiD0za
33b1ZQIxJf3OMqFbVmlL42QJ8p4RpVo89mN/Tgv9MSd4eUV9WVzsLWIUi2+zRS7RzyqscwHTuXyO
HRdp7N7If+adm9ove0qeFReuvV6soNQG+CeUj0Zb7RrJG95Li3PN+ZY9SAk3sDYqYisz8RnG856e
vqdI7if92UFWXGEhSJpXS4keOkDtlgUjcZThlMDuA6cJ1SsTiN2MoSWwDDUOat16dOwouRkmAqEm
YqYvl2pnutGtcmi9MRGOVt96lK11y9gpDWrGYnld1DsExJETqS66/3Mew+QihDLDuzKQvdF029fC
pUpPEcPeHAe8AOSqrcxS30o3Dr0mdTJPqs2wiXvzK2qdKIAJRbUwxycRIiAxjYHuUI3pvryEStDn
W1Nz8bf5+A5GY3xRuN9D6zoPT6yfbXpwBd6JJvFLFEnll2WbvkODwLKyWtapjBR6gRPGa6O/RHk0
aPdhCcUq4xrjA91GkHAawoZMw2M29QY1gU31mAvl0GjK6AnFWFvkcui8qK4v+pu0El8rt7PxaQn4
L32T9zwN+mc7seIXqCnqEq4EzlLcCTrieyvDcwgyWurm3Mb1q21rVG4PMFH6GjG7uU816zIQvAlM
MDPFCiAsSo8Zg7eJDVdgvJsxGZVxPOzarjgOozRhtULYLpJ5Y7FpGpUvE8Oc54gi9EKlM1dtY2rr
OOLzdlxoEqmnsw/Bc+rK9lroric4RZSpPhvdh5uKfUHQSDPIiuojy59cdKiWUf9YytGpil0SSbxx
MgHfLzZqeLGGIKU+xMWWZdADPysXQ5AES1JAeU4NBmePKdLRtrQ3GNwWU3TCp5Qwdc7F82zvlTbQ
3X1lbaLpNoiDSZsp9gDetr7uH3iso6Cn6QI6y1zA6lMFPNJAA6YhzdLW6WSA+2vOM9GpXPMlIU3J
8tFN7R58hW206r2ifaqpm4jYbi7Q24pzMONH21p3RE10vpuAM0H0Jtwsks0iX7ZsAC4GKSytQqwl
jgZjjfwhqCjrkrPjGxG/br2LGrGTcxxIFAhSZ7FsXuJx3Ui5bXJj15i9CffGyJSiOUT0zPn70jxW
wKlSfDuc2wy//fCZ9y6BNcZ73f4AnIVtee6j5KxV21wfj4v7awrA7oINpdX3s9UFs83nUCs7EX8Z
Jm0nio/9jLSofa51teeW6qfqbqh89Nsa+Yvbhp9t2dA8k4aISFDjTZrpK5X9mTjawuRDMWAnX3tN
3eppfJvDzAsbQdud6VlhghKiUtDhDt286VqHuM+pku7P0NbqWqqz8BUtStaaFf5qFXpUXmpDdhRK
1j2y4VSlqKCwjIr/A/ogrrnJl0JF0tlRpeVE7gEJtuHDAPJ2dLIIsjTdysY9xNMEk0drDCqmEUK+
miKwsdqavLirAqC2qjKRnA3AN2Io00M6NeBS8bXB1NYAj8isPCmQccagbReUiJOs3kfNDRKRXZDn
nrMkfQjvBkUD3Eky3i/4VgpUN7Ztq2tVljKw67tC7DxZB9VMxeOCtLMabTco76JddO7eGJMvH8Y7
e1gtoti6SP0tBiqT7STFm1ShUjBuPa98A70UFi0jW6+u7eFzWD7MZquzdxrIyVqUNjHjCR49xY/s
x04/T47LrFP7NFuHurXSe37Ev64m+i+0jxkKhJZBuXSY0u3PTGnYYBTbn4rXss6eNTHblxmaGywh
ZzW/q7e1zPDz4eLUVzt+UVpQ6r1aVvcXrkzInSzsr9rmQTPe0LQEMsOOpqIgjo3mr0bKn3mDeEui
aGMkkBUNKFymmq4392JH3w6VRX+djg5rYsZxb0g42uEylD9Z+BUPwJ28wmL+RWQwMmEXKX78HpRi
VrV1aweLDDrcEep1MDdO+BBqZyPs42uGc9NAhXizpuUnqYdxn3YvIt/0uf1rFQn9JMPGQi5Gl1+A
Ur4yLvZI4P6QQ6z4fe1l/VNi655NPqwzejlq3Mzot/1deUdQNNqQyUXzK9ZJnwMxXKvmNMcInlCv
Cr2A5S98O263dowSe028nTNTgcDTtRoJl7oPtSX8hAqzp2zdXME8+cbli+wECVeLCkRl664/EpL9
Co3j1Vy35Xhexl0SHnRx6azUizhisuFlaB8hnaCWxwIiNXBLkDdEpy62XE/RrGBQudZgaOIh+xiU
+JIxjZvtYVI+5OgGHNoPidkEyvhsGibRqyPeBMMvM8V6sJj1ihw5w9Bx0uYPkS2sbd8uZIAw/q+r
UMKbag/8+wc99hAxMSDz0lZZf0zYxIpiOUUarYTgFAYgUD+k0KrzReT2XcWkbQp1m1efy0zix2R6
7aJ7mvbeh9XenXJ+D1yw2afjoJ3iH+zucCA8pPZXSASwerdywOR7vBqVkSc+YPgy21hOQTryZe/S
X60vflHHECSUFhYiGtEVsPamym8hbBSkqBsR2ifpJo6CmnyYCgA7S7ZDPQv2u10jhuukzrhbhi6p
CVWF0C5ziGuzZ/1sCESxuxnMwQiG4S9uHPGIMqBZDXEprzIG0efYn+C1olibfVXF5+ECVKVHVaaN
N9Tmi4MMBYNHZVvXujQ2CT6XfYsrGeOKUm5FQQ+iwuAtZ8ELuyCinPQw9u+JTm91Te7vvLxmy6Ag
3thqvVpyAYKOtEm/0aPTRAVS7Zhi1ejppVTWOQIRWREwZxisi44Cs6AKXI95u9UHBUnrBAbIIPYg
legWDbk/T4Y49tP8OSnghoaltr7QUQ9XjvvYaHSOudMjiGvWvrb3TbnTo7/KJZ490a4Gg6hZj5lX
uc5V72CV84sePqFSz9dZ+tHQ1DG9ypZLs25uoXgwCLBGTyhVIvjFy5R9hyxfbfMaj+8ah1ssnnr7
dbJAdbVnFdAwvSuCXlMTstjg7/F5bM7uiHcgjJvm6MyQTKGVa1snifXPELdqAXEaLXByVRj6LsOV
OgTGfbmTEOfh0rggqc5ubDPzs1+a9ag3GJrDpykZtkbo+EU2aU+q+Aml4nEtWE2SvCCRotDARpDR
GrWDInhUvlo1woGSfnZd8RstMSjZa710uyYNXxTgBVU+JROQbGwjuOmsPNvGzqTz+qDqrVS/4PFb
cQ4Jy9EwAkRH097m6vcc084nDHTFxneRiBPghVyECp3MbIItB+kb57hVcWA6m7L8M0obgrEnkmjS
5EGdYo2w4O9qfLUlPiEweSIWue+yTTcXWxsUL5KfFSnpMn7CiYXcHRXiwMfN8TA+yxFpqKmWbCup
b4Go6AvskGMm254xGgQdbGq8/zZpG5TNA7RszibvivfOUR+j0v0o6oIBGvzSngsFbcE93AHR46Yo
2pfeZrwDcEvt4UQgcaoE6Majfto4GKJQMJsQIsJvW7adNr3L1OmWWMUK9AaEdmGgerFs5N91aoVv
AL8cYM2vrddfA98sOg4tRjpK2F52JcgYmER5VORZ0OfidewX/ty8kuuImsWIvGIE5SQtWWLr0iTn
JMtcUVkPBf+pZcu6H/qdVBGBLOJAPegKW/GkIWpphZf3ySYJZ3qMgWeU1zniG2u0U+0cgSBP7QDw
LeyrFlVb5NNFNLZvEz2ypazwD6FWI+HZ6fnvJewHy/K8bCgN2HUtL5ZFtGH9N4YAedXkvsmshXqO
2boVHM6FbYLLmHWAOWEi4/SMrL3ZdbkrtovbAL/G5rFMQfuYhVQ/qtzmZEiUZkJrERur+1BnGE47
P00ttrqIp7BTB+ZSnCidhTY9dmELzfDBHm0AJMc6K464OVnjaeG5mtujzURviDjoBGCx8DjGDpnL
vAIBFnWvTYY4ZZy2lWlcaNODunuGh5zxWGzG8VdvnEORumtT8A3Df/H3PYHutsW4jYZml/BjaR0a
/uG50sbASj84+LdzVRwS19mG3YblOJYn6zlEs1PXdHujWukqzQvBdhdn8JBh7+PwPWw5HXlQENfE
yXKsIyvoYbfNaQKKFc81EXHVSJ2LfbWRemO3hnpWvWb5NVFq9aHcNeWHS4kR8Q/3yWlEG1f+uPJV
MW/S+UEHFiefkQqRgo5N+onyOZLTbdouvyqIRktNbjb7Yz1gIktRj8O5AfFn5tVI38Pxynha9WBY
NW8xogvFCdReuelVu3VjI2iJj/fmOxdjTNGOLX1jCBTwc7UdlNexyTY2SbZuctCnlxozkj5QiGaq
nki6O81ha3nr5YMCGHl/6UcO9pTAFvntWmO8NfVwl1nOR0wx7NDkm8kxqRXH8FZivCkQ5OmZjcoM
YYKtHRLmIBPzZthFp264jWOyqWesf3a9N7AQYApcE6h498FLk09KGSA7kV055oodecA+X4GWsSZF
1rTPUHtYoHRFfGvtLyW5qbaPvwj52vusf+n1twMvrzWkusr3qlzwgKbj9zxVeOvr8l2r0mudEGLb
Gf1Vm5zneFHJLygWr3bng5IfapeIuY5aOLHTQMVStsr75xDF/JgOFsSW7wlDixrFP4iSuI8PYMe8
W5yelZNtogr5eQaVeZL1NQ5vLDNxBSl8KKK7bTJoZLrurfTbAjgdb7PyzLyfNOF1sKCuJgIA1GhE
bB327BtA8uz/+z5DB26N44OKJHVBaevOw7ZnOREiyVe6KM96M/uLVezn2NIfKZpCE2v0eCaTfloL
iQJX0yLO7lzb1Nb8rQvnq9Q/nfy6COnlrYLARe+QZBVudBbW9ImCvcrc9RAi49Mw7sjU2RmGkx9k
dZ+SqrB41lpQfVZhP0p7yfNR3hnxe8oDE85Uz+y8xG8YJZTWzG5cR85WFYHW0lKYoDItzxTOBL3e
eg5vNRn5pjAOWQHJ3ItwP2XGzUzjILMMP3InDBmbOt1oCgpTJO7S9PV2U6ZnRYSPmCL65HscnYdo
frOiHyy/UPpso7al+Hr8qFkPqWJcO/D21qnPyqR6timCylbtR2fKUETFjhGwzBHkVIwBlsSPZMR9
NZLUVojU/HTCjNTZoaFNMx//79iu5IhLtYw1RTQKBFqDJVhKvi9rCpYY7RHGyal8FeITBeBifNeQ
BgbSh8GfFGYZDpb6RdjLE7vTzub2KTU4EjdSzwNmKKX/mpbszGc9NzAeUeUnZY7FwkE8NG+zad7E
IjoraA6aKT1Zab3XIwuvzGQFstZ1Hx/QOrca0Cd134SgB0kdv7SZujZRtuG0pT4e5XDVBX0xnqMu
9CJolmqZ0ecvqW8Ix8+rES1d12if9eLaMRALUa/Ka+e0nnQ5Wbc0OQBg73REbiOtADauNT+PAGsv
xvjOASy1VzHvzJAvzcNuydD/uMTEuKBef2TQrqMbz4fpPqDrFt3OZXUOxVNd2rAyt8UOpurYM1Fo
DeCB2W9GEd54z0qVWD3lt0Isb0yZ15qStyWvESi6NZKptFZ8zRC9l0QdH7BWFvu8G8mkA+xNU79l
g48Sv4G3acZx79T2I+1Vtd9Z1UPX3eZ4Yxi+mRiHGqRYM577pmKUjlgI1lUeGqumwZpWBSrsqyEm
L7+nMLG1GOUlnSQG8lesbTtXLTeRlumbRVu+J/txZEarl6ur/BTTK7Q4q/rdGUo5DgG9lli8sEoD
aNt8ttBvin2DAkJ0WzXWvoauRmxc7CcAGb3ci+EnMhZk6Mm3o+dg4gp3oEs+2EtfJaeJMHAa3cRX
vLC0hcZyMGHyF2YKOV3wvYCmzOuZC32+KLzgg2phSdBWiZzesA717k9i/Gn2dum6a2FdYDShi2d8
x0pzjtvSN3Dmp1Z7ypdra+YbSlPXLRySUTy05buTvswt9yGec3HIRzTtLbJx49ySUZW1ArDyzlsE
lYOFKvHzuxoRntZieEWN1i3OqVX+DKJzc/zDdosd5i5WkkmNR1+scRLF5NN1/Za+Ia9I4jVU70zl
oI7zNkAErdvCi4bBr5azaZf8YZi5EGIk4Y5VGiBGBKlYE8t8O9fHQj/qzDnqpl/2ZMcC8K8W8pCc
CWPr8nInwKJ1Ve9w6iagk9YO4Mg0N/1waaRXAHdFNzNaNyXDNipt87e5l0sBkIjsWUHlgV4CxVJ8
RFS+yowvwR4Nq4DOShkgYFucuspZxkhS6I/NEOW5LOe6wXcES5BcYDYVi2sWhUUTFl7SlcE4j8e6
g+Q4JfLQze+z6ae25enZoU8fuulkIxzVk0utKjyacfZeF+bOEYJP79utr61S7m0Htrd1UWdikVS+
GD92rOfAfhi2wZPWXR77Sy/2levSq4eBi1W36uG3J+tFNf+sokTfZe+TaHlOm09XkwX+FSwPzaj5
uFT9We+RQWQbJUUoKw7R/TeSX6zrfPPopkCpsQBKM1yXff2sDvKYQMtIhwDp9qAMEXYxZR230VOU
3p+K5MFyk33DJ62HWgD74hmt3PXGSaizRTIqo2waddTlZVu1786YjhnynkRUvWHYQAgAMRDQY7ZO
9V2YEZg8WIhL5qX05+HLsgxgIwlMENUb8rHAVVsQgFGSWO54ujvvNHWe/WY0ieYsj1Wak9ASM42V
Qw/KYg/RFISip6ysYf1tJrlZKoCIrMXlCQIlp+45aSve9i5SqYizyFoxe12/RopmP9/z+1TfZs/3
o8GSO1cDQIhcMAXTRb8pJuSiWKGwpijza7NckHhm2lvWVt7SkViALr6Bg353uOKn6NZABlkYKNw2
CNP20+yvrY1pYsYXNk7Fb9lhep67kFlVovDXmheHzt62kIxhY/8dG/qxbbS9uGdC1MW1JsPIrkSy
rYaHFgAZbm3RslUEGCYgkB2NaxHrzGRZQWP/UHJE3lE67cLxN8Kq7MYscnH44A6MS6WY60vZIlbD
Zz+wgVLgauHxG7VLeN8iaygRQ33PNeuNCCSlkrsiT9+NCF9uWcyPDp0CN9DTLSNob4J9DdcxRwCl
4W5Yd7xrrXwUxPYg30/i77nf6YmyVvW1cOQOlmVTE/hU58UtJjeL+WlBskbGIKM6DQ2o/GbzI8ou
ReFHyLRRhyYzKof5mpBuvmLeJkcACXCsONdiWTxjDL20W8dd96339YZ3yR+6+CDZoIxM8SxYSCeH
wm7CjQ5CFE83c2ZAs28C9NXvwnnxnCJn1CYlSymGv+L+wCUB9WUbwz4i3GnC22jSaiiaTX0fL0Df
mvoD668cA5HgaqOnygYr53fFgtDoAWIiUcFWk2tUORcVLV/KnqFlhDrb+JDDdpoYJbC+4WOMk9xf
ypJ7fOnOzqjcvZEPoDxV+tQ0AQZcPPnXBFJ0Zot7RjdKjoDKbz1FOv4xwIYgKp6EXIfzo0Y2i7Lj
tcTaWrtBq3yMPQKbNJCWN7Uf6L8jCnLVxy7cx+PTrO2GcJtFij8l1zA95mhQXX/Sb3kTzONPWazd
8jOBnbc/EguS6qWHTU3eY86K8UXN1w5lVONJB+hUSmJqSvbapWPPL65TAXIutLvYMzlGDoPNJePQ
cIcH2/LL6awPL6V5E4N9USLro+buzMWZWdhXhzMUZafK5ybeS/fVYGiuwcPzIazWnWuHFyFHT+/4
0hK8HlLHDMbS0lBRMkrn4jaEHnao7avcMQ/G3VzbNILoT+hxryXrvNA6JtHu7FpIfJaUI2opwBoL
49K3qLKMat5KRcBIVd0+dCqOBTnrmwEhltdgv9KK10b9ztN50+ApmWtqbttlIQhnSPhD1mE2wp2W
tru2bra5gmsqVzYaZgBBMkxxjO+9MNM6Xn5i4YkwvahV7wI12/taU9lANFTUoJs7F/K/A96rx/c4
owm+1BlgbDgObUO+1m2omOKRBR9ai4FoxpbXFB/kzx1jlWW6whucxg+DU3L8zhtBVs5UbHr7YugX
3dgJoCGYSNU55qzs3XwSlraymqbdm04c+mlsvcFREDwC3d3GRElBMMZ844Nmfke62KZ4vbIFZjtD
iQ/bEQ8Gr7ixsnW8WQRlqelXIVC/xlA0s25ugHFrk6FWLPvWyE6F0d0SE+mvkj8rUXII0WhYSnS2
usRYiRozWp9uXRFv9QVjBElrUzX7RG4MEIHlAxlAK6N9qVN8DeO6Uo6hJDp6LiyvvtuQMtjiB8mj
OnC4GnfHsp1x0DWNjcrbNgx+z/4RlBuKvlqFbI2xPmEaSLpiJRv1TWnCdyWFHoahsm1SD2Lrx+ay
bvO1hkDf7XZTEtgJ40o8/0VpeihdlOwYFpigrAqwbr4rPMuNdOXaQc4Wa+U6tB/iKDn1aHQsFbTi
Pp/nOHFL291rLeFOT7pDnJyDJigD4IVh6xs/xRtPCbiFy7BTXiK99V0Ygj6PEW48RPxEyLtTq/GX
BY63nH8aFzmIAjVD+MswY4wSxdEBPWwRmsoEaRHqwJUBL1jk5bozm8ewKi92Hl/pT95NhbjW8pSO
hCtJ+YugJlW2QrlEmeUTvfGmhfEhLGzVy2JMCkz50JHuCizrlIVondIJYfH/Hkul3XO9/kMo1T/L
drOoXArHHbHdrFTva3nF+Ly6Ryc+jCu8g/8SnfifY6mNf5bs1lk6WKpuoeQzg1h5qvvHPnz5l1/g
Htr1n36Bf2TdNWaszrmhawdVHeu7UFRvT7Mep0gSLVgiba6bd5mNWGSt1mKij+Fef2UkoJfMJUaF
8C8/x38OuuXa4uf7f7JUs14v28FFpbNM53uMbo6vHSowWHx0XviV9HWTexSOw32GyikFd1D/5a92
/ttH8I8o5LY37MV2uBkmk4BdMrzsKFQx5k1rMD1U07eMmk44HGy2hcwPg7EbtZ0tP6eewIOOB0xp
Nr2LZxFXSNK/Nbm+ThX3h1usi7e8vwB0JZ+mvWrAHszuQbdmT5+Z1Fx+qeYxnl9LjuHu02i0bYIO
RHUxm6eR/RmPz9yhmKCwZnoCp1lYT1RQyG1qKfvc7JDZkwC/SCZaDPQ82Aae/GJlR080kzgtSWcN
b/anOmCvLLeNbLda1u/LWEGTZFLWylT4k7Mf6M1e53+bchx4Bmzu//6V/pfWTOOfZapjXHRDFDfG
IR47BUV43ocGyZal8p5UKs7yBOThZ9RRjZiDw5pp6yqYq0Ucj9nnGA0dc/pus/wO4uf1zib9kaye
sisP/Yg8t8n09mFymFj0KuyeRtdOYeJHDSzPRaCFJSmBGMwXfKZSdOG/vPDG/b34T++L+f8/p0Od
5VVRqgstk/Hx4hf78FptktWX/9Jts36lbtDNqKtXxcM3iBB4tR9XN+mLFci7F23+Iu8bg9VJRei9
/reP+b+9Ov/IHIyFoneKExnHSB+2BHCpCFiU5o38/LfW0Ve1a4C9RmtwyTvDh2QXSWySjtivDJYN
simhZvKekXMv4eIG5ultQ5r/V9q9JiwcBXGt1rWJr66Wbx1k7DIiUn6GQhtJZ1Ut/YyG9zp+q/Vz
bh2mP2u+/wUOaWTLtigfU+NFIQKyXiPViS5qTCTXXftw1keBe+t1QHxY2nvMvKZco+V8oId67dyA
3Jf4ebYCleyPjCzUk8KUJn2HuRZ6nfdkH733GnJ3tE44L9eLiaE8KEfw/A3pi493rygg9N/oIOTB
V+lRW6OejG/y9errKD8NLhsuZJ74IjvksFlLfYFQnmpCDJQ9atNWTKuRhLZhFRJ0VQLqAJWNL84r
3LRlHA3uZoZgOWzhZXDzdePOJhRJZud7BFlhPE0kBaOR03+6mjebxT5EK0Gp2oIYZPyyTMTWsQyS
Yjnjv+TajGN9pao2b290zdsIw5P5kuvmNUlPUYXgx70UaCtJW0jBvbp1P+863USkehP6WYa/NPX0
08WYmrXVfC3lAb8UNPxLi8HMprWk5tQhJQrLjwY8p98yzgmtubVmIokVFze9Hq6tLL/0zPFdFjmN
OaYoWVwJ4SP4Yj5kluuxHiXteiIGgQ2asXQl0i89pCd9qoMYApkG7DraFuFnp/4fzs6sKW4mW9d/
paPv1VvzcGJ3X9RIAQUCY8C+UQDGmudZv/48ovvsg/Wh0o6K6OgvjE1KymHlypXvcJNwOqAWkakm
wrzoeslItYDZuggjQqlyw8Y8cPWggCtOeKuw3QOdBXM4BIi0ZGS+Cg5wylMP0wE6WlB+L/rLOrmS
gU8UALkBCOYBnHY/YFPQ6t8minSOCJdTbdea/FsfKHHgAghBw+jsWj3G8R0SN5J7sHT0f/wt+W+L
z3sJyS6E9uf+KGX/2fS8xzC5SMS1lX0Pq7sskTdS494LJLNx08DnxucsMddeDW2mVLx9l4YrkN0Z
+M46Tr+dXs/K1+L/ytQVupbkIBDRWTvqtY72kEFeme5SJKQAha+xOqbISClKzH4KIHk0Mz32PooF
/a2r+GPNiTuq0n9P6vhbFvV7FfhVzEW/h7OWiT+SC4amKOqLtqAkBeumLTIKEAhVGT6ez/qCFe/X
6tLKVOi9EorENXyfOPdb3Qo3OmSN7AgwfH+6i8ZY+0UM/ou4Owg4V6JkzZfLIDNeo3IpG5pJ58RJ
NuRYZapHZRodNXmV3nDo4OyHGkFNKv+7f1A5bGgb58ldcICa66ZJziOkKAz6Pd8Rcqx5LB6Ee26J
Ru3U9MwHTDKbzizaREV74wgKaQCzd6P/kB/Axg8v2oJW8lwCLE72wzAXJFMJeIT70r0lb+Fv9Xd5
J9xzoqmkvflWHaWlJ8kzoz7Z5mIpMGQFxPmx/Y1LG/scV4rgmO9lFYnwdXHpvdcLwsFz+fb4Bp9y
0Rp11whnKPnaCSly+wKbKHEbhFCKaODpKWzOzGFzIqKbiGOSEgndNddEsJYQBCwQigMii2yt5gYr
E+Rq7EY7UC/HBCxHFl4L/puDSrrgDMDKuk3c3AwgloX3MKcO7ocHt+TyqRB2ZnLphURZiep0Bha+
pOoYNxsttjYKIF5/ZB3kyd7hKpJzIHp/YWnee9GbJH3zgmZD3W7NnlpIxxLZMqWkWBv6P+rkJgVK
jq6HFbFlSD8L/DrrbmcJj5n3JoXiXTFwBRnEm8YDKyihCm0FXBkINZ56j7l61+D8XcU3AD+6DEOG
7mfmI6GON0PN9U1vXQoWmCMy7us2eeuG73LBtZEX3xQdZBpOotzYBlya+VFmrE8PwUdA/SKMmBNB
YfbixrT6DGIAml6QHdH/FZoXv6RKAua9gQ6hgxvxOO4PkXQnqLdMwX2O/jBoqtYrVkAlOwX+ekjF
PHKObW78FlRYMnE1UvpeMuaOSFGSKlCDaYd3B30FmZ0rD1oMDL2wBgavF2vYALnBWZg8JDxIZcml
/7EVLqvoKJiXTXxp6RIgvYcI3EYExDIq77L+og9Ku+E6IbK48M3qah9x7bfSPO9O86231NHWqfmr
dK4cQKMiJLG4+saN4jaruruwa18Vp7lQu36toMLSRYjOy+6NOvzskoNSHY1hWEiWpZmTlTEGvk8L
SawouWh6ySVStfcEpAxhXz8LqvtddaEsXToxysLIHjQLJ46ZeGqMotyfHkfK0faAaMSrys30b0YR
lrfcREIcidPUQm8/SRCLiYwNMLsQoTzT0OzTU2lOit2Y7BuiMIiEpl65EsqCW9zBSXZhr38TahLD
BHRgYnQulMlbTayogb7HubhthBJcb0vZpKbKnVI8tUTfXAovc0nEJCx3quWIcmilKE213IUB4FmL
L84L8tYBdw1orpgKVEPzQlOoTm3AYGYAw9+1b9md37y03wXOAlwavrY3jB7qQPvhSgAbxYoHyE5G
gccJqjyveoHGx4URvFAURc1WXllP1e8wugbNzue+RzjBU71hR3sq8AwhFXgjdxSAd/Qr/R38klBu
w8sSxQKo1Jjf7YGsVwmKbKv8JwzqQlzFNqKYproNyztUUQbPBZB4Rc0+WTAu0OemzGRTkXspTwdU
pK5Rh98pF+El9yDXQDhXHrbVwurBxHNMXeuXmLeuvZ0F+nIlYHqW7XT8n3TOdeHGWZFZXlDIG39r
E69hW27QZVmrlIJelC1sun20htZ4C3/iJtqT7F4jswwqd8/t4yHa1xf1lbc1d3C4FtbdbAo52cB0
03UKPeWrsG9ew/Xfy3vxDg4sQtPYjLcb9Jq2+oFuXnUrdYNI6vr9x3d3E+7IQ66gl+cLG6k0c1r+
KLl8WpH+UIcd4VvGKY5rzg20lfXYRfoKmO4aRYGVv/O+L6zB8eO+COfGJJwXVADCcHyWcxS+JQf8
EOz+DWXvdbI9sxD3MYs+fY5VgTwp5N64dizQ6Xl4Y8rAAJMulBdGbuYor08iWCU2udmFrXEtCSPn
ssZiJw9ShNmFnRXli14zM9FBn4SrRLEKdN4Hihhcr2ZtvVH772w/4ByMXatjl1BemaTV1lK2M7PK
9EmiW6dtkzsRaPumRrseSUwhv4yp9KJmh2pLu8lkrE6ShYkwk73p488/DZLCVa4aRVzRURvaD+KL
AsFcX+q6mbRNn8RVV9WzPlQVXHpc467J4QKiynh6As+VlvRJLDKM2Ex1r6YEWqRIJYUFV/ihZ+nV
GuIG+tqdPmhb0YCnmwHnuZU6rpZ9DXUrXAO8bax5JI8YyaKurSBWUOcVlYvUclfdINYAk2XUSHpQ
mJjkoMkuCv6VXsriITI98apGqmLTVfBmGijkqFwl5g9VRhwSi18HdJs/WMa1GUsIizoO2luRaP2q
UbddR1kHZyBSUwQT0MA73RNzeYMyTY711tFqVYqP/V0AKhJDgPc428ncIozw/jXQK26uTz9rZrZ8
hNBPs8VwvKxOBB6VBp50MJNiB4ZX2XQjpPX0E+bW9CQYc3lcDMA0scsoURJCopyIuEaMYSVrC7vY
3CFMn/SXX2g6/CQe4Smhvy8AGiJq7mnbxgC3p0mGuG07ozzKTebc+l5RX0YxBD30aQOYYdmwCQjT
C0f/mf7UJ1HY62Nu6w29YxbmpKn+pQkOrPfzheGa6UxtklEKuqIHYuf210J+xAxC7namhfDNksvI
11uINgm/ZeOoaafga+BHBYV2pGzLYyOL27MmgjaJumLlx1EOpPdaNxHAUUXrZ4m6q1y2r1ETLC2d
mdCujR33aT7DlPUGeRB5SE/eXwcA3uO0uQxilQKRd2Vaw+2g9MYKwfaNrIKhOf1tM3FRmwTdHGGc
PHfkDuLe9zr+kQYLFYyx57/Y1LVJvDUNLoyLnHZd6TJMRgVAAOUSBFFvqw+b8959End1v6rzJB3f
XeA63dz5YbKw9Od6ZbL0C2Q0jCKm5VHirQq/teKCEdbcMpgs+Brr09gRJBqONqgj99IGUDSCf6c7
ZGYNa5M1XJSt6woyrWuGt8Kpw5HRtN+fbntmQNXJAgZH1LnB+OYW9FQRktNIqE/uTXUNzvP0I2Y6
58NA6NMS8GLHHZoI9I0qw1FXuOnWUYl446B9uv2ZbEadrGM/aQcXtd70qINqd8XBWUmGIR/UBiVA
bPxMJiqx14oAAKQykqWnnzq2/sVKUCcL24vAhg1qkh5rv35NQ0WjTq/E+zBCCSINa+gZyP+eftSM
UaeiTlazXtcpJKEhOEIZCm/E70MMi3ot3HXfldVSEXdulMY182mUMt83MwxTg2OlpBw5ktxH7jY3
XwMDuGoG0X/JLHhuxk2Wd9T5lqQ4JYqx4O+hBEX+o9FdCT38ufK58bKF4sPMWlcnaz2PhUhVgaQe
G9H0v+cM/JVjpc7F6SGZWZLqZMF7buBablYER9XdNf5D0NyK2cKKnGt6stq57K4ER42Co4CcaGx0
SPtu82JhR51ZK8pkubcG+anU0CvxI4LuCeQvRNkk1A/XA5qyS3F27inj0H+aS5oSNCBIx77n0q3Z
F7+4kQkwlnBWHXog76eHYG5VfOTtn57Sm1LV9BFPCZDjKjZBg3sDQg8rSHu1cOnAcsgXItjc90zW
euhXIQ7KPAnsMeB96qgQfc1yizx9gZvEwgfNDLwy/vzT91gY5DphigRlbz010Y8oKlHqeDvdWXNt
T1Z3FWuW0/lxjMqC3UDMRcLbq/yF7plZ0cpkRcMVKxUZ5PtRPaInX8OFowBui/lWTRci4Mxi/vAw
/dQ1alU3TZPwhLp6RDINKuHCq8/0izxZD32SmZnXCrAqhg4R4LcScmm1EIFmZo08WQWJULQBkJzw
GMgbxDJE5CvQnRu5DJscMb4lL+CZvpEn258aZX1iGkN4TBF3E+RbJTqcnjMzO8IHjuRTp4M9Uwvd
r0MIiTHThcKjoXIpAMJUS+TH08+YOyrJk0mvSFRwzMAPj60boDmuJ01/KwlJDTiYcCR5VCcHd9R7
ttJgC1Sv3VpDolyQsbyGlSlcSG7TLsTGuY4cf/7pey3N8epEz6Jj2d0K6jVmSAuTbO78LE8WSOn1
kZlHcXTM0JuwuDeAOgDLflW/Oc8lZFsczJbgJ3MfIf/5Edkg1Z4Z59ExAJWeG49VuRBB5mbDZMer
pWQYPN0Kj+Yg7FW0ZApq5T5uAMbSnjqTUcmTja+O1ELIEp5QC1gLVIi02I7wuyqQZVWCzen5NvMV
Hx6an8a4d30gSRo34QE87Vr9FjoAGMBepMOSf/vMAHw4dn96QqinvS51HtdFcvwYlRUQY+HH6Zef
6aCPqu6npr1AEaxiCKPj8NY8SK/Zb+cZ3uzptudee+ywT21XStVEkMGjY9XrGmJx8lOhCgs1iLn3
nqzxCi2Zf8MPauAHeEc+6jvv7vRrzzU9fs6n1+5EcIp54LKy8L7g2hJEpKwiaTMEOt5wyCQ7kXVm
D00WsZHFeu1W9BD0HJy9apQlTn/DzPYpTZZskmPahlweM6YC3nOV7ETbSq6yl6V9aK79ycq16lJL
TJc5j/mn9MAd/ejGXUBNXnHdefoTpLnpM1m7TZb6njgiTGptFd+UL5kt3LNhKD+VtfvDvFg7WzDE
p5818yhx0l2BIOqi6YjhUUgAqRlbSxEWWp77CnHSU17ryH00bqWegBJO6uLYVmqc6lCYAwVZinC4
fTwqkpjCbwt3biNURrY19bK+qcpU3adRlV4SKJ3t6U+dGTlx0quqXqaVkknhMcdPFnzas/tdG8Fj
K3gGp58wk0Sj//HnAirFFgY7pobH5A3ON2jDyFxFT/Kbcec8cyQ4/ZSvh0ye+oRbeWqIWCtER8Oj
zEoVOy2KhQ+Ya3oMDJ8CgJeJLZh33l+kyB4bWJsGzsJbf50bylM/bzFW+gL+D+tmYJolAgx/pck6
FCPbfHO6Y+YeMYmMqWggEzE04bFB1Qu+PNIeOhX9pXPYXPNjp33qnLhOenx1yTvimOuxq97ft95C
0eXrwCtbk2gYi0qFtSRNt3dId2OsU2y6l/jb6W6ZSZhka7LGu9zXBLMFaoN3Y/fQ2GBeRlfo2+pn
edv8LF8XHjOuo7/WcGRrst6j3EcGI+Qj8HnDQ6YfPSRWyJlJe5/LMMyblYVZ+vVClq3JQu58x3J8
cKtHsAdocWkVooP71ln5b9nSBj63kqfUh9HEWkX1juzAw+YW4xUYP4T6rVHsgFuj9W8uXR/OrLkp
/yGv4xL7Zbotx5TQES5qgv7pEZmZsOZkNQei1A1OTsG/EZB0w15Z+JEimHW68bnXnqQ4SivUgwUD
+rrKMJhgB3Sk+4+W/+ut+z/ue2r/e8qU//pv/vyWIq/mu141+eO/HtKY//33+Dv/82/+/I1/Hf23
Ii3T39X0X/3xSzT8nwdvXqqXP/4Ae9av+rv6vejv38s6qj4ewCuO//J/+5d/e/9o5aHP3v/597e0
TqCn3b+7fpr8/T9/dfj1z79L42Xff31u/z9/efMS83s3aVF5f7vC9fnlL7/1/lJWYwPiP3Rojpas
w4nBJp5ub98//kZW/yEZsmlahmiphjxeQydje//8u6r8QxQtQzEtWZYkSxrra2Vaj3+lGP/QDV0y
LVWmRYP///v/e7s/Buj/D9jfANfaqZ9UJQ1/sfJNRZuezdvG97PW7dx7y8CIO3ddCY2FQVwIjnOt
T6axoTuiyEW0cJcE2o+4Qsquj4bdp37+z5f8b958MotLqTZFWYndeycJbq0Y2nGpGdqZjU/2IwVx
jzyWG7Roo+BnpssyJl2YG5735mNvfdqNlKaMNB8M+D0iDfLKMOUrqNJLEfaryDEO6GQ/srRBzSoh
cu9VAfZnjWTQSwSoE/p1LC/UQ+ZGVf7z/VueIAwDj5D6urtKccM1ItFZKBbNNT7ZiszMCrmIMZ27
IYI07qjqY1eJrLn/WZpfTJm5vpnsPqXTBEPv+9ad0aQiRP0QR3cJmxOQBgvz5qv9jd6fHqurtOuG
BJGVO9fAQSBqM/SstVKCRO5Xt12IqUYi1a+CiFbO6U+a6a7pKTsyFaWroti8C2ocyF0OeZGj9mds
FOPXTJavZilAFzXduBNd/acQUcROC+3p9It/dMk05xgbn6zf0Cyy2iiR00ZtZSvnOEYPUJOQVqke
zeF7CksMcccgvAVFvBWQ/lXcC9SXHEQrKpTacZ1+c8Ql9tSXlLDxZSbrPU+lUkUUBcornIQ2a3c4
TwvxfUulGzKpprx2owE4khqNfEB/00BELWHJRnl+6YjXMZyW//wnb7Tx34DIhc5rIHjSb4X0t4Jl
4kK3jd3zVbdNgoeImW3ceU1zhw4TukSvvZmvdXpE6a6KBDOGHudQHEcQvh4Qc4MxI6vVyogQa0qs
yxDxsdPvwS7z9XtM4kxkoRcP5Cy+E2OukEGJtvScGVd7SaeHKOTJh9Z8drI7x92hRQsL5jrtUVRC
HKEo1o7KFUhVXfCPMR5xsKavl25Zv4RPj2M5CU9xb4R+LWT+HeBy3KIKRAk78dlEeBKxVuDnkbhu
i1Qe9W+/SQKg8ahskjvEwh4bs7guxfy3n1nXfhY/W4p/L/fCsbb85650vwslmUgdb3oJE81SXkPq
vjIl4QiSBjSTVx4gEn7X2+I1RC+udSB3JVL3M2/wZ4DdZnnIKAhAxfEZoNR76Q3DjV5138gLLjHJ
3te1cSV4aCIL4uXYYz760b3X35QNCFNVQsup/Okn+TGB4b5SZDxvmmLPYfLO160aZp2501Dw7KMI
v6p2F3UYwWiBt0bgdSdHHYZ12aUhp/uyya+w4rxRpOQeONrObcJk3deO3ef6mVFwEsOlFowNQoe5
LTdscKgHw+npa29fR3J8xC1XvfUGpVw5XI+cno1zUXAa2LuBrb8P+IYCOJYP+hclqLOanlKGglb2
VSuW8XttmRADd2pyli3UMWde+y98oTQOTT1TcjvHowAxKecGUbP70+89s9dNGUOguOMgM7TclkSz
hMjQaQD9sY64DXId2anTD5n7gEkMVxIQO6rbl3bfWne1Gl0GePmd1/QkIhtFKVllbuS2kMOwHKL0
vg4sdXO68bnOGb/nUwaGf5IpBIoLV8Ey8ZLVQrA7ZSjuwwpVldOPmOuaSXzs0KnJcl0q7Ero7UGg
1CjryTnFHkLctPRXW7qWNO5Q2K3BfmNp2G0gvOqdl1NMq3+d2QWlqUalHXXRDwNNDF1338/rlclC
jS0POIhXF7ZkNWiA9YOtQlBY2JO+7nJ1WsIzkMipmpawEzkSQuu8+TqJjbPWqjot3XHlkKSqVeV2
2FlvQwQoJPXFhVxo7sUneRbqIX2gpj60/dLcJ0WLFImUxwvBeK7xv6zRHgssk8ZlZO2zEkOqdmRe
nTOeqjVZpY7WFXWomESZvPAuGh30T+AU0cKAjrXXv+Y6qjV+0qdlGjdxqLV+WdlWrWJ3AN0UI5Jv
eRhcYZmNjad/mVSjfWSQLDEf5zprsmpLXe8HEZiDLWfhb+bTGoXcJbztXNuTvMRKDTds1aqwZcht
K88yEPVU1YvTAzGTj6nTEl4l+1xtZCiXNJWRvCSxJvwYjAHf68ZBYSbvxB26BOCik1y+MQ1cCFB9
cNJ1qEn3pAz5bdJozm4w+vp7N+jKTSSO8LcM1rWgS2AZIhTZir7+FeolsqTNInpsrlMmAaEKAfZ0
gljZmWm+u50oreqm2pzuk68PY+q0EOjUsVNYVcxgGqFwEWvIwdeKgbxbgzJ5VFzXsVdvowx3tNPP
m/mWaTlwqNoY1fi8sjvkW6UC6Rup8ryztlp1WhE0ZNVJilpgq+1RUBQKo1qVJrH59Kt/vSGqU5UT
SRHyIar7ytZMz9+4yKleqW0Vb8paks7a0FVzEirqQCt5bljY3qhiXKHLiwF9MiyEirm+H3/+KVRg
7pBVfmeWtlH1Mkq55S+9xxPzdO98WYY3FfRY/2zd7IQ+9v0iR2rCUg9ilUpofYx6lBaZeJ7hut41
GICYXnjsS6xbykDJt5FnWAsvMPd1k9CRGhFRVi8Ke4hRbc2Kqzqxfp/+trmmJ7l6KgRqUcRVZaeG
+paJ6i+xbH6dblofX++L+D0lsrZOp9SO6Rd2kHb1Qcp7HSmYxOK8iv3kyi3cZpMFnboJA+NJ9zx1
0+ZoIoUEq0uhQhmZ67hkbw0OvlqtVX8DfSOg9Gw6u9aKU043vQDpGMnILK7Yjp2w2A+yHm2TTLT2
kac95I0Tb6SBWyr8WmSYjQOCA0hRoSTiuChbIbVaRdxeWl2roD0XDSjW5/md2WvZwYt6XK712r8R
LDVZIVtabmJ5MJ9DS8DHzXM8NLVC+VuKu8ezE7b9pZSjIdbG7ag3Kr7VPUI2YmsEmx5d3tUwCqKa
hi7ucS15Npq4QyHfxLe2AI3rd81r5yPamcd45Z7u/JlxNcaff1oQJYbDPbrPuY0cNa6HfYgnXBUv
RLqZjdmYrAc8bU21CZvM7lwflzc0xVe+mLwbukHNwUyQFgsyrM6kgJPHkHruQmI6E6WmtN2m8NRR
ZDKzCeXeoXRQDxCsOD90crPwhLleG7eST70m11EU6qaY2U7hXAsxEpCpXEgLQzJmXF8shykZN5Tb
1GlENbOxlKhRhy/w0rAM/E88ARHOXggXRmfuIyYZHxLKcSYaUonyc35bF85P7GUeTs+quRGYBPHO
D2Ozz1tkdbxY+WEWSnyP5hBygjoadqcfMff2k1jXD3mYGH6f2SIm9W3W/wpCcyHPnnv7Sawrsh4N
d5ccqYhwb6zqTMbiUxePGofjhTGee8Qkn6kVhGrEvtJt2RexDSoF3C8MnCuxQ+nOqpCrU7JnLdRG
X/QykvuZhJ0JFMkAO8izOn/K8xwMPfebjLaFqMCiISiOWXleZV+dkjvDvq1dndsvG22cAiu48w7D
6nh79nnNGqEpwKwMdTvCYSK22hdXsc7LWaaUTbnr9LwoRd02fEtYGw66vWB8l0T6Zmb6lLNZWMLg
9KY1alhJ2NGnmPf0kreANZtrfBKilbZrci2KdVsT8HwtourG6fEvPj1NxoPpF5HsY8P/FCaLLq/k
usx0Oxeb7KZ1uEhxrcLHOJC7asVCZDRHfHUhIMwsqSmJEOJKYZSNotlml3eId4DuNc0C9Z6mS3an
v2eusyarVrCsUNZUSbPbzF+3ev4oyNb7WU1PiYEuivpyVvQMco4ShiuW0q7TUJ09r/XJfmXqlYcI
Y82Lw5tbSWbyrYEtel7b4+B/GmQYvmKu+HphJ/AKJAnKlZepz6fb/sCyfjGDpnRAXTNML9BwdemC
66Qy9iIOHJiVysmDg3RqmR07HwVbaY+ss6y8RsqTqA5Xin4wUEEZ/5Rf+kO4G5yFuPdxX/bV+4yT
79PHqh7iqGEQG7aJQ62O353ZRYgDh0Ap5YPoXHNRoda3cIkPYYOGWLHGtQulU3WPx3SQj5cYOSLs
pztnZjZOuYVtEKSDrkepTXKwSyOkMDC4q89sfBIXErXyM46Sqe2Y2tFI88tWFpYi8cw1mqrJf/ai
54R6i1hIbJt11b5pXoDQdea+UJzHu3bAElvOtR7p1+zVc5oHVcoes0Q077t+QNdPG817XL3EdxcP
w0bn3ipFfXajZHJ7i2aue5eW/LuyMjGdSbMfPm47q7iTf3LZcFQwojizhyZZQsflv1YD1bUF0fst
y16OF1OzBIGfyQGnFMYhTvVclKTYzrvomPYViAgOdiurj19ktz1v5U65jC03SH7TtpFtuN1LXbuv
evt41tScUhgHo0yVXGhi2+msbWwFduBg1n667Q+qwxdr8C/8xcobcm/oIrvmzvLgdYP0LVMg4skC
oPQs8lHJi0t0oSwzLzaVK3Q3iVLhr1ErBb52WbRrw8rfmG2gv3p+2lybSiLuXJ/SYcVJECyE9KDJ
nbxzqva9KxTUgVv0mfHc5dQS++fdyKtTPqQbDU5VJw2dX0lIz3h7ThTnRfsp/dEfYHwgwRjarKK9
biSPWhUtBOSZmKOOP/8U/wxT4+QaVaEdmgkKOGgV6wuhda7lScARW6xgxRrjIbfQ3C0Y22LrCeV5
57UpuVEzClM1hta347qN8YDPpU1fo199ekZ+sBi/mpGTUKAkggaRBEX32Ng1fQOPpKU4dpfUB67c
Y6xE2Hy3YvqijFu7/24ZuCyoFif7w3htEkqIBEcaIpr43OuPpurttLjDgg3ycuutU+kb63Q9eA+h
Q20gewLYQI6Mg4b8zWnybUl1kidV5nPLT7Vq9+/HSu6S0NjcyEyynlYU5EBCksRGiOM1xAG5FIWl
xTzT9pRfyW20FChhim9ck3JX3iEUKZ835sok5/Gt0NWFMAltJ3evU7m8zerz4uaUSKm4beCFWMQT
Nyn5mIK+dbvo+8JcYiF9MZWUySklIsB4vabHtqYfHNWG+HZeu5PEJUWHXMJfLrTxYpQ3FrCyQ1YX
xnmJsTIJC6ETJjEHTlrHltV16mfqck/nvfgkLiQAssMY4wtbHBCqc+sw2wtReA40l4rtlCjpaamp
d40c2oOF1W+ZIn/ryNbmvFefhIUslXVBx8vM7iP3SdK9cl2ieXPmgE5WpTO0ptIOXWL3WRLu3AJF
NCM9bzinLM9QFcG/kdXaUmCV26Y1ybgsR744q1umWNKBqpOrS35sq7n6FAfJa5Jx1D/dtvRRgvhi
AU3pnY6bhWGtJ74tysKeQHzNstf0R2Kthu23iDCKHx/K7jDG6G6otl71pFOLlXES6N1h06scsWPh
zm2GrVIr+yKOV235SwkfaCGiMKxE2rVMK3qF0rSOarFer9S4PyhY87nxBmGDtZs+jdxSndiuhOKq
qopVMdgEcAQDLjB1acTdGKpLo11lIu4H9QGdMXTlxAP7R654h0T/2aWQaYrqyF/KISbwQJ8qs381
nV+i+V1yYFSrtxx2r9kMlMH8VXQHQ/ewDaWuCnI9hcsYeOO2kKKDJ3kq2nMPuVF901w00/gQP7sP
4kPI9wjeu9NnjO9bWSORx3NoUqIWLDhA1CCLxweMmra8hyZ1ILco4cb/7kbUh8VC2Vcq+Ut3yEoU
lxucs3aB8143uEhJ1+xmjZhdOhF2aj6uqwYiHwXeNeLOclz+uBv3uB4SStxEtykWqlQMnhzc6Nnl
ZO0Qtu51zbFGijEekfUn3sGlvuJG8YUsPRclZhOJ9gO3hSsnqbZxnqx1Ef8rF1Wr6ijrCGj1Kw8b
CJ0Kao0982jZ0w34zSAgPHahhNMdhzKELOsCFypxV1U/Agwoxba/SkQ0/Tzgg9kmzA7jN8r1sxnq
R4oASOuIm/zMosJfaMMt172WoQV2Gbj+SnK0n265RCQaz+BfLYZJ1He9skGnjGOEUbUPRiXjad/V
1VZJGUq/8LCC6xttYenNbOXyZA/AfUovGjAhdojMYaOliGTqZzCNidJTsHIe5lmY1GVo67WnHszU
MVAZxST8dMyYe3H5z5w2qzsLEQmOutzYPMdtdwyreKEG+yVde3zzyRaQc2mt4bnq2wlz3+u8tVRg
rVftvFrbMv/HjKcM71qmXuNdeIN0I1ULR7C5oZ/sD1FXJVEXOIFtKtFv7rwEG3Xo7CHWzfC34mvW
jVn3S/iuuc+c4pmL3kFYbtB921St/Kq1NO0uKfEExPKP8kctdMcE0vraDfCJU53aQhGtkKxDppQI
RLDwD77hSgvby8yHT6HOhg6np4jixBaDNDvCh4ggG5rRsy+qFlGzd5FbiMrz5s4U+oy5naoPfZDY
Wte+4Kj0HPfuy+lpOeapX6zdKfA5qpQhLgCxYGiMoVxsGfgpho21DrA4PIhhYV0IVtRvZElOzzuC
TdHNRif1DvKNkS0niIMAcOG2EVGN058zs8o+OKSfTo6I1cqxxmWpHbbpjyTJXmJRXtCPm2ta+XMB
K15RCqZaR3Ye9o+S3vyk3rkwmeaansSGvhZwR1LlwK4M8RERnqe8gFF6Xo9MYkMalEUlplJkW434
5ITWLsqrhQTuIzJ+NXkmq19yzBQDLtW3C0PGIrMXYXBpsfpQ9r2x9QLZRwc2waAbR6dc3kZtf2eo
hhWAEYyDjVf7uBulHuL0gRBvhD7HrrpL/a3vWvmGooJ0UcQuEnCNq+9CPmLTylKC8ZiTOwsfMHek
nuJpi7JvWimzPLvuUJHUwl1CJAm4K0+w8umSO/KZHkAF/0GWcBU23CeQarX6k2Yo20Czx4xqgEjE
rl4Othw+ZPFl0Al8UbjnZxyqKz3ehka8JVvzCnU7pg6N6WAeqSK69TMO7+uy2eB5TzPqRdX8Euvn
ZslbZmZaTRG9emyImRbwdSS+fr+XlhaZbHwAfb4Y+Smgt7DSoqU6GtiRlHnfej+rdxRPh++q3poX
jR/pW9Oyim0oxeJWaiN3nwiyAJocN5W9ZIrtGri1Q4ZTJDhT4Dy/BmYRP4ayR71CKPGHT0op3vhl
W9y0hU/RO8XqqzHQWFZqrKm5WGtuulQLrxUJaFieadVF0sj4sGR6Je2qrA2v2gomeuHG8qVYZGQi
ZZA0Ow/MISOkCt/N1LoXI3GjddKtV8FoVUb7xwhByFU19NEaN50Cy8VswDo3MVI8dRpMIHwfmW7P
Usjke1xo61j5rrbqsOtlXF6USPB/C3UbvKAnrb83aZO9e1lQoiWIB4YfWuEok9LsgHDj3VlL9ZMD
mXHLCjFWeYejtZKZ8toPOhH/M0wg9ayLDkogmJtUUe5MSXsNPKXfOpKA9aEeFRdB5XWX4OyMfJ3I
wTVkIncf5vmLbxbNKmsb9Wiq8TvnUffRG7wfVppFT3msaleqXDr7VlXLnSZm8VqMA4AfidI2t4kY
4fRbdfVFj7PGBt1TbT1IvnGplqWyAVtBptoOAir//mPkF9lNIGTBRoic/JEzEeIwuEDpL2ouqf+X
ozNrjlRHovAvIgKEQPAK1F7et7ZfCLfbRmIRSGgBfv09vo8z0eOxq0DKPHnyfHet0Q+4roFC5/S4
KjBb8bORHhOCBNmtNsI/wFTaj7Mv22nsdj1jzV3dzeJOTA4JBdYEoJy1H36Zht3a4RhZh3w7umEl
gCFGruxCEIODluE9negPjEP0kJFG3uHHwumhgxfbw1DdNQtcgq6x+KicWE/g6iHQ3bZp8Lc1Oali
aaeqAaD7GEcqKBqEjmLpmwFA2HB3bDoZnVoa4dtZNIIViVmbUyh7dkjjYXkPPcjYuaL5qZULgLY5
PFj9imwCN4p8F2owgYIMxBguG1CFZhiC9qOd2nOdgh0GfzeqMrauz73sN16EAYe+H+crYvz7NJsL
jbMV9rEpLa3J4UCaDboWGzGbFkDE+r5M+na75rhDH7ShzbdJf2P06z7+SxukrKEvrMe/nbMtAASJ
3kU2DA9jTbIKkRzqdhHgMY/zSl6GZI6BVwxq89n2MTtJDwLvvPZr2fIQEQfEuvknpAme0DHszhn2
7T6FBmiFruguretAGY+CDtvsK9m7tGlLEYMQCgU3LbJkyvvC2cUct36eTlqO9rNOdHKePJNNMSIc
F2+EoWfPwIrVDg2vRUsFzhdoYn8SQJZywk9aA2M3LKk/KsE2rMrk+cPac3mW+Ra/z6GIb6LNZuD1
rKBkWryYKD17AIKC1Tzwecp3DW6TQ+izWSHgmw2vkZMggQVUH0bhKCZmPQI/c9bH30mXDWnZxqEF
GHSdLxroXOCZuYhuOc+7+ugiibiEKVy6yxYnGzL74xaxuJbIu0yF4LVjdx7e0SQZXr1M2sOAjZoX
Mzs6Y3tLjQix5xni7KMB3MhRCWzQbCMWqDbwZ8B81MP2tOZ4cRblt38zMrDQESNPCljuZAnX/diO
v5gnBA3D/JoFuH4IHeeHOJ0aCx/4Yr7agNW/PyixrzYHYxR1nP+ZdIDDo7XRArcZie1Dts3pzhEy
bCAkgH5sqfIBphMyLpZ6aEvPN6wO1na6VWRAuL0BgzuZLLarKJsHBECBh90K0HOHBH+N5ICR6zme
ishn2PZZeXwdttmAHxQFu2HUEDHHLDRgUI1BBSJyAwiptw8hBMJqadNwNxu42jrn81LIGHTLRsOV
0bHxuzVm+5zhjUMuHnIkB9DfrQK2YwR6ZpPXyZNxLPwGU5nEAw8gVRewYzuDIcqCxldrCuxcLRLE
ydYuJbIimKX9zZyyh5k05DHkKcBIOCpohd0C7NJNhuzjZO5K1rh+t5BY7yySlndBSpJdH3FwVVyD
+nX2pJy4ARlc5FxXtJ1NehvNIwElbDYfxhv75u3mrw2suEfFLPheps66J6fy+gFJbw6qiQY9Mpn6
rLIkB/1hqLGVVVAZLsXQmqiYApXAV9abIhJp9Bmvifm7DgzihYzUrckUALmmGc5IzAWXgi9QECLJ
SjXiPZoT9Uu3jNO7dBXzUiAFCeXNirm8rElz5trJQ0cc3YX5IF8CpYHUpom4ndZo+Gl5ijW9ZbkD
Fg51i5jjO/xVccmHxX/X9bo+OJicSzPl7u/Q0my/rS54oyYKTt5O8bsdoh5Pl22A/xA423KWFk0b
fkSi/QoHdscRtgu2bxQ/9CPdCro6VSYRsLuiB5OX4AIYaA8CwwyYrsuTtkoz8AUpW0CytsnnhpTu
ggz4hTKC+IZeYoaR8WCrsMA53MAmZ+7mwc8FGyJ71Nhpfwa/McCJuOTFxJE8qsFsAV89QHJ2D2Mm
N8CBWAZeJ2rVYh3w3zfx5ySRwm6HMsJCeulxUTygivkKZRoWbTICPjrkwQ325fVpgCe26qckQ6m6
wOFCACXuTytHJOygf/+OBrwTzSPgfho3vYdhJg8ZNexWBzWA390UPvq0jwD9td2uo3UML2/YxQfh
rcT/v0buvJTh9CwBqov34xz1qK5sII4sZoRXyrrwVG8hEIoLMPDWpoDptnm6X+PsXTuLpIGgOawr
qXf92OHyQsW+iwcRgASfWTzyy3DuwjxFy8yWekfIYkBHtxx7cSM1u5Ek+d7J5tsBWFoiNqqn4F5L
J0rEowAWakOhn9M1m3BEDbTiUV6X4ZR2BwTErQeCj/PdkSXagSWzlSIKtnMcIXYbqfpYE510k59c
r+IrzGqPVCDrhorkF0ca1OBuIGIcb/v3byl7i81cZPTVBCm4nBnEGmYUrcNIGlPNXCNDKUTGq0im
5BDENT1NkvuSjXiJB9vKYsDVcR7+Z8TKNLiA4/uHI5LqJAUNrsPkX5rQkTKEvfeE0Pr4Pc3bpmpp
96NXx8AtHF/ZFCNbGZUbtNIOhhC9JcELDdrgE5JnWDLm0rNOWH8/rKLdJzoHd3fd8ySz7zN+wXKm
kbwVQRIBIq3ql9R6fd1wX1a/C525XJ9wevjKBIt7UVvIvzIB3M2aLNuJqEbt4wzHNF5RhNOxbMHb
MOfiEPdzfpBg3ZbYqg9+w0WAFpfejXslWbNbYofV4FybMo+jp22zqAxzLMNOM0uv48Cay9SmiG3K
ZXxuUYzIwmiZFagXlu986Akr/bxyAHokUgKKgC4I8sWJUEy0ByIJpRaapgAJuNYn/a2ayYwY51/k
WxM5e79lS/aMWCFri4aI+IuTMNqnTjcXB5IgikSCkFb36mbEA3n4/Kt1a8JqRUjbY9uNKC1gENm1
Ps7vdK3td0g7f25y8ZPmU7iLJ0FetnQEVAW77OPRNyQ68nSbYOVv2U0/RvAw1yGk9v9T32uFHqKU
PahNuKRVMVq3AlCH/QVkVckq9AqR/Tg75XsnzeZALOq6KqQCXATRYYG6zbO9FfPtqhp22dZRfNB0
bA/Yak6LDXE+FRN8PS7Z8APRHg2NBai8w0F7sVgp2S8GBCtkCH33CTMlfBdLhQ+M366gyqKiR4k3
EadhM43WvW4ToPnSOMfGA6BnNEp7ECtjnIOUU4xpve0hd21fvN7WFQyjX6RnIHKx6xKDc5PnRO9z
HVJTcgAUAaBHYvfApz9DWGfXVkYoB1G1YBe3+xqV2/YT8oh2pGtGPFEIanaFoxtWyWWIckLn5OJ5
A2xqBpxh87vMO7J12QWi+6aIqXqIY73uLBTZ/SKZMoWdg+E5n+iAnYcBUjp+7392GtxJ1E1QtKRl
+0VP6QHREMNJ9QhebBIr93mYw9du/PSu0jH+mESSlTHbwhL3ZVroWixHLNMh28t5eximer56ETXH
1m3yxi7ReNTGdWVU/6YFwQRftqnNb62L6YsezXRNDLA8M2b/RW7wSDXYoCgyjpMtNKpH9c/5bhxx
v7TBqsvWjc1tZ+Pfi73OSowZ2CkFueg184By9VkaXkP8Crt+Fin85iiB0xUZ8Yvs9W3EG4OWFcMy
RREzSJeRV1JTDg+i7Z7aFb8BpHJ2ws4MF/jugvxtNgEa18XJ92E2NN5lY5O9IsTHtKAxR1jqBg/p
Rtd+u+tRbQAmwejPBiFhK0BoR5x5vIDs6taQlFm4pP8QVxsdo3nKipbBmpItjMOLwJc94Lp/Ruuz
0oUInKB58EPjMNwjASbek6WmOFNzZiuFNennvMGFx/tmuDTUppd1DKNqGvMWWCGAT/Hnga7WDL9T
IUDOQxnBxwIQ5N9xad+0xI4X4OmY2wRtdIdEtjwAmUyaYyLmH3gKPpMucYCI+57v1Jb/8zUHVjEC
7LInuKzn37x/hAHhg7JAZKL13X4TwrEwr1WyXzucUJmd1ztncbqt0zKWHjz0R/RO+eMKbGXJW77s
bOBFJUN8QVhzSCvZmw1jp43sdc2wckFBhJS/TUhCbL7TiwxPQZilQG0KfR4R3FqAspw89Rl6eJxC
6OrWwMkyw9P3OM3I1a+x0QCLj2N4E9L4ScYKjFb0mEgj04CBWjIEJdKJ5d5EEd27Go8V4rrUa7sA
fIslRbREXPw0zWpKZ6au4D6LKqwl9fsoJ/LQSusOo/ulmrVYBZZkaYvGLdOtI1rMOJKnHz7W4g/A
nM0FFyV7GZXpTkFCfvtzRYsIOQKHranrkgYa7eJmxxMn2Xo75n1dxv1GgZxP1tsaP/WwhG47oixQ
VZTB91hvZi0nC5Izdov8A4ay+PBHHoBdT7Z/q4rTKggxUxumfLsXK+Y9Tg5fQy+Ch7R3wW7SY/qS
bUN9nFBvXxTkXuBc0T0sQ70W2bKh4IgzsactlqKwHZs8D1Pf3Gw9rR+clrpyCRYeBlQmKOt7Lm7s
GMWPETH1nsLQdGrUprH/l7iXtW+bQ2RqGGKo07tU+T+eptijmxEIHWqWYTLJ5qPBBVUECGIAlh5X
l1gZu009RqpAGmQ3c2jl1SyJx4ZNviIKb2jccY3gMZADnfFcSHmINDSqtHHiDxnwMUmWsHvIHRRh
BvajFhTLfFM6vE9pAryuHh61o3fErflhWXlfZUa0tzP27wo2enKfcnU/ZkOYFkmw0HM4cjtXqgkZ
pqYs4Hujstd0ZFG5MfBW7ViSsDUVOHHfaLn+9Lx+7+Z++MmGBkRHyyrBlrCyiyUAhqmRl326fIT1
mJwy7H3vOrUCFEuGrDS4554xfm4qA+VmP4up2418cdgCcuK6JgH2jgK8yk1q1A4v+ycQ5x3IeHBE
4Pb7rpHfD22s97vIoHG18SzOULYeOtjuII5scie63wRLYtIFaboBkoE5sit62yfPmmhyHiVOKyr9
cV2UfYy2Jdj34u8UogHN4KE8dHS9Rz/Ejui0Xcl+84hsP761vLmjg8OTrGePdixd3swcsn/dDNEL
79yUPXYYNYNzGZBHTgUWKmM7vGrd0Pva6LBgsVoKh1z4HW80bO1dBFRZPUa3IkFHPIashtko/zPb
7Tbm9FJTDO4zUIGqbiHNvhvTFYjATlQeuSwvA/SFmxCl6b/WthCOAiRVObPmheHzTTe2L/jMRNXT
6V8PtiT0o9zu/JBiAj2a19VkTyjI7hEegD45Ip8i75/NINsT3LusROCoBEk5ydDX1rhqFg/ZYY1v
0aYYsM7VzYDzpfat3G1+6wEKxvtZsJAhtV8E8xU5tB4Cg1zuTZ+tH2xBprVPdFSaVqxlvehKjcle
zPk1ty0tOhmwc+tqUKXiZC02uyIBNt3CXcMF1O3c8tco51XYZlfTk3hnTPonTZIXSpPlNcbjehTR
qK/pwNNnaPtiH0huDqkRpNBDneHrBAbW2sM4Z8M/29hIFJr5EY9hOJ552qcAdJrwSEfgIdEMqKJZ
U2Rxewm/SZEM8GD7KX4IECQayizbxVLoQ4BElHMQz4gYQANfjYNo9lCspirkOT0OekIQiR6SPc3k
VDI1cECYqKnSIGCVNHQtI7UMbwq8qLMlGPBanlQQhtvbjcxrwViLpiFszuE0V6MGmB4Xj99LrN9d
bdsFDxtR7Uvc4lPHN51fMsTc7mxuUAUg4ptlEZrEJMHrlQ0IAJNoHlENfCVmhJQ90rlEhX+Hcyut
FC7PG7XRi63HK4tEdJ0aBTeFdLpA8x3c1fH66daOl8OEIiVhoSvHZegPAe0cKoDtK/2VnWDvA8DR
5uVkWlawTAOYie8a+Rr6K9LqT8B/fYihuHULvH2Yb2yQRaMHpAReSFwjkKCJX7eBIadlAnSOsKvy
2A4is71qrdtS4zEp5plckaKK7PjcAUTooq8YV5taQOzDFAcFowvQG9gPB/kkRg0aLfUDTXJ06duw
HsNBi7eUQbBuleR3ExqKk19HckGKHOC3LAMZNM+xejbxM9vIOZ0xxCXRQcXJIYLMySL1whXJ7jOJ
SO6RhNlZ5aYpA4I+bwnQ8ZHA4VrOwqpLwS8L0/wk+LjsAArHadvhaQ4TPz/AUdp+RdYUdApf8ETg
CgyEKOsEWYkRCY/eIBYLITWo9Y6p669b2HzOcX1WoDOqIQWrPFguYnuYt7Ri4XIQXCjMIzzsHUnQ
VFkCyCOl5KjINpQsyItNyd+67w/8wE+xkHnlVpz06/DotvqcZUF3ZDyfIEBYCCDdtlNxfjG44IzJ
9ivMwI3c3G7DMw/agL5rp/iqQdg+s8G+YFp6jzCdS1QvD/OMb1/SGusBXULLod/80Tl/38D7VIyt
sNWaCHnfAXK598vmnrImhQQutj+NJNNeBJ96aj+3GEI+RbxBmSaYhKjOY1F0ZWIPslD6Nxm287g6
d+S8Bui3xaPCUaapscj76dXa9rnHkEsb9tJTWSlwgRFOJd9Zp76buYd1GpdFLfvodw0TzKjmJmAi
Qk5w84iZSrkN2wPR4XAiRA+VIZiebQoEtWzgr0tgf1oXH+MUdtcpX9AA6UfIBd2hTX1WZZvk4Ne7
K3q6a+9DU8ktOi4wvpZdV/OSzYgt5yCx3zKOXz/y24624UXBuoyjZ+jKRPL8aTMhh3EIn1mEgcNS
I6hjM7QvlUp2yDJ6SuwqSytq5ETlQ5VriEieT0fRNbDDkiGF6CjB2uyteVPZvO4orxFnMPNrp8Ij
C7c/WKMCWixCmYQazx6XBkAM19cQntblZprg1kVsvqbmiEIyKAga+a1vv1Kdu/NmuIXwpY/ZIg9y
Eu+tElf055cEmellbfj0XEfxRbF/SULexlCf47Cp9HKH0qAC7Rgzg7wTl7Y1sAFDi0df40O/lamc
xZtM5dfscVzkEZiWsfjja8MudMncOTMQ+Uij4puBjI8Qb5MCHvXnDpJ6AeTNeTYaxNEAe89B5IOS
MP8uCE4XFZubbsL8MzH3dB3P89i8Q+wcC5F/5nKE9jWVHD55VehouIYKLbUWUXTiGohFH990tW4q
J7DN4iy5IwH89Y2O9O/Z1J6UxXJGvr0NeQj+r58OK5wsEkFWICwzWTI6KTxnhJ63DXC+5gkpJpco
uI88+tol+8Bxf1PH337upwI+alR7djM3CwNmlfbLd0Nze+BIuwTXOPjpYkAMSKpOWEo5oeWRJ1i7
WsxWLHCv9dgHZxetWXLAPkwL5XoDwaqCEazHCLtPOhTysS3Qpr9MQQ5tmWVxgyOTLSChOKY/ZuL/
zQFmURhrxg+cuJf691VN837E1IBFxzGaKIqVwMHKM+VQZF0tvsHKLQJlb1eNFn1QqCDQ7nfPEPS/
gz6YjgHWSFXKSdV300O4oP0lSQ8qNfYyeRgmu9il79DC04pM0c/c548p/IKRRBpcw3tTQs9Uu7ge
h4Oq/wq3oOOxYxUseoby2L2tkchKCg6KzK8wjIdl6H7ZQHhnA4cwWLYmjwFmWq6fvi3qv5Ag1IzV
kUIlK2GKW0OMekK6D+BR/83nLlySXnoblmOD5mrzvMdOznBx+IjcCh5DKC5gP1+Yxz/FOq87tn34
9HudEbVcbKjl3ZIuj9iN2fHYHBi1bywXrJDM5P8Q7XkIU1x4NRohDMG/miFilffrd9vNRTgkUKCz
sSv1jA21FdlnQX+f6eYxVGi5p1gyTCGXS5vWe5eBb7HW7XGYghr5PZLfJIK0h5yYVz9rVq6pvMFQ
s8cxhLlI7JBkUqOghjrzd+zhfrO4WzeMKWyjM2Sote+QuqCNpbxDFB4ma9aqakagcTo6uUtTvuLs
GZ6CpXsOkxifz3wbJ3BE1NOHwfNZzso8Z3Ob7Li0G9ZLtw8V5X970X2QfP6LoeK2CzIylZFcZIUL
Ji2DdnyyG7m24b+IagaZNGmPFDbqq0W4fQFGV1IGMqcvC4r1XTzzc4Q4vEpmmGK0QaweV5Uk1WTG
4yAMWicuHGbNkMTrFnOiIFL9P7HopJz68G1ygamCNqSlWoehTDa40VSMC4oROT1ajsapQa+GXnLV
b+gCH2vERh26KYanky0dTqWVHrM60KVgbipDGnXH1LrXZAzm2xBRzbsti+A9TaTZi6Vbnnqqulfu
WgjDlM9PGYMUx3njbzDqS3fBkoFvbR17mEb7rjhdUX9kERIO+LjdL6Opb9Da0KchEOEzboL4kTUj
ijS2PNSYEyDiR2d7QixKlJSzP+Hm1IENs8RnjbO8Dn38qCbpd/+XqrnqAMTEao+9TrgCr5GQsA/O
6/gcryPdJUn7OGYWWSlIoC3Qlchqi2z+4NMtuxAlcZIgeqoQVHxid1UeBhTJZbp5ZBdEmFvBckAO
GCqsmDUnzXFTw/OqhMHJHbuHXicK1aHsitwioI+PEL+bHgELAbiMKA0u6cREGWBR4TgGdVd1ka2x
djQtx82P+y3C07vyNtilOm4APoGVNbbzh98QtlmMBjOUHLu6VZKMZBemjbpE3URPwULITtgB6DM3
XfqBzKVsSX7bNzmBElhbbJlgV+6ZR1ReCdkEAkkQQ8m69YFYhrF/F2LDLo5axDImLS7KGiF5fRvf
wYmwPHAV/Nptwh/kmU9oVJL4mcayr5LAYNKo7VYtQ/CmFswGvOk1uglM5X1eP7GUQrZzODinEq9H
rPAKtmsFfSF4QUwGhKUFS814gAD4ZnPSHy2x6hg5aAZQF9OkElm2XRaOD9GtiT41tceTzLK8IRXF
FV/NMxXPspvX85gEU9X7xN979is5UA8uQd1LFFKBePUWUZjbOucPxPtnqAthoTE3pzjPa3vcnMhv
ly1rrsSYYV8vPQwE3uuDE2p7yIgnCoUbgrGmWNQ3i1naU7qI+FMJulVbnZOraAnc+IZiiDXR30sB
WPsD8qnTssNQ7YAxb4zvbBroRdBaQIats0L5dPhXzxRZQG6IUCDCOEJgCd/C+q9XdXdK84ScjJq3
kyeWXpEfvSVIAmyHL4/X6g7/eKIlV+H2mjqDuCaAFW7WdA4f2Wj6D9qR+Lx4ie6U19MbzXz8F/Ox
FKaXeti3GN2V8HPhroBiSiuxrfwGymcD1HtDbmWm8yKJwwEKcgoxVWDl9UrkshwwAOO7STDsy3Xz
fNK2h5y3uuyAsXP8pocwunf4Uk7ESHPRqG6eO1Tyj7lq9b/GkZVhVV7EVTiE5nfOBgN+BE+LMPDK
RF4F1RZYfg+ctPqhAR8O0Qa5tVxq0JhLV3cQvvsaiOex7Xrkw6gASr6xNfo5HDPwU7f71sKHUER2
ZGcwA9rbZWLbv3iTBu+IRnynm+ynDhX6i1Hmx24NcTJ2Yjw0TU2/8dTbq2vosIdhMXvcnJnLLMYD
jynTwFfo0Uny3hDOb7TO5B44arT40Yh83QIjWYq9rNEs/LAyjt/B83Su1lnoq48Xfm9kE13Z3ATV
INi4a6nZt2GLaR3E0Oyg8HfCjBMzGN7Ukn1amg6QjSFcC2t/8wWGLQogUBPykabLhHJPjus30vLX
CoNCzEkb2Xy6gPlTGMbsmam+nZEpQ31FCFBNusbBiwk0ND6oAWno8ADkkAHHTP20eHKjVs63LcOX
CR8czT4TjFkfMA+VnwQwj58xd9Cv2xoCG8mSe6MZDnq1ND9LSrtHYQZWMRtj7FfX/pxzvHq9HjHJ
ieJ2P1CUuQ2u+2tPZ6zcrP7Sp7E+9SmFV2LpUvW2jbh88v4vb1gz/yo3/TEgypdeaeSx5rQ+dqzb
edjad/WyjlCVAiwKjD7DanvGbzEXe+0m3Jx5R/GUhPVTn7fTy6bXBnsZUDXG3TAP6RdtPKSlAD+9
8Ut/zgnO4bYzek+iLrrKxIQl8RgHsR6+nRpq92cY5A1AXhC/G7VEULuFLjH2ZXc2pgg2Ufo9MFrp
okWbgoORb8k3HXqHpTaILW3rALDKBHvwEQq1xjemKyaMTu5HmPH2dib8aZ4nGANEAItAjn+Njg3n
/a9dez8vw7aPHX6nwDbjacKWasWzhOyCTqFfZ2N8kVnNP9sOk8iQ92/NKINC4jgISkSBJaJSkVQf
rEnHN48PZseSBVcEtooRpwbjz+pgpilEILuD4vOn73SDeaj+EBlbDtiYnu875ecSdTg5EuRV3vY0
jV9ZZ+YjFStIbTSGPrVMKPdn8BH1oqN9ONZmx1wPf0fS+3LYJnjUGo55eISKVo3rB0nW9LCGvt5j
lJOhf87YjrVrXMkWBBd8F22x5X7Z51mAobHPzc28dSkW7jEgamoEL0c+NoXC9ObfVMNV53uVlxZ2
HyC2scmy5Rk/xPUCtStsupuGJW4oTBw3BxJTPJlCJlU656+JyPA64JLu33ms9d24ZF+pCfWV+AYn
wyxDXC+kf8HB73Y8hfBpnkNEPz3RdYJeoMf4VFvWF5Sz7rJCKLtKgtG5kS4oofb8DEM6IH7KDFfv
W4Uat0USp/fmycOVieF64l+TpW4x5Qwx5EAwONaQO6g1sQS8eSPdWkU1QTtY4/1Pe4TvEeRR3SVU
v+MdYKdtWpcKbdtwXIY5fO+y2p1X7jFTZnAszaYJX1odwL/ZTY+oyaZy9WTA58eDO5/MS0XgLK3g
S4vQ/fUdZo2wwIoaqEPEWKK5bmb8+S2MnJpuH7bxG2xAaYx3Q8sd4+O4M5lG0zZN+S2s/u3eMJTU
AUbcZZ32/3g2ZQeXQ7niPByOcejgikjtfElxF40Yt3lycaNvr9NCyaMgKz0t41If4qD+U9eGHBbe
BdeFW/JZK43/qMx67ZhLThzL2QcaCn7q9KgP0+iax26BOFA4nwS3QjlfUhe7LzO064i/jT7lC1FI
GXYbXDVcTAdWb5jla/eVxRbWYbT8903frhPGy1l0TRrWlmuCsZSKI3qmsPhM1TBb/dmN9YKv0KKZ
6PP8qwPp7dLPNL1HOifs+F3wxzZrfzUKs0lCybBTNVSngDlzDrGyd4D0t95ubWCrZpCyNJvZ/sQN
ZxUfWFzGdJ2fBp3rZ+UHvfc6picEcZLK44J4F17u4XMrnB4d9BNeUgGrRRDaR6jp0MLnmBagwam7
eom6nSApaQpMtfGzx1GXZuA4EyNyhynQvwZDux11wu0nruD/HU6Yhlc+W3lBt1mepw2xR9yH7tn1
q9oFbhXPAgDfgjXEfmUQqqC8bfqs1inZsbXGf2wExhAoJMYiWegr/qfzOcHFe0Se8xeHdxKfp3GH
tBb954Y0vBf/H3Xn1Rs3l63pX8QDZu59WzlIVSrJJVu+ISzZZg6bmfz152F5ZvqT3GjhDOZmgEaj
218oFmuHtd71BjtpNhwM/l3VduExh/SJzYQlicZG7DAaSfPDgFzxXbNr4bJzan+Vdfpzy7fa8nbt
Rz8oqifpChIuy6qN1qqY1Mof6lUwaGo95pl/NDoMxszGHJ+QR444x9nWyhvT/FIZJQSopIQJbyoR
nwMpnB0maBTgldEeYC8Mj5OjilU8jM2qM5W8r5lMfaVfps0MbSt704YQoZ1f0gyVTHR3sjWbu9gg
kZE2+upZ2bjFQtXBNDhoFQng/bWcaG5NNallZ4kfXeSYxwoXbKgwoMtMHxPmkXAh0Rg+4pzz3YmL
N+EHMXhABMiKRQPYhVv2v3VzYv6TZO3IoZo3KxrWnAOfRgOPPv3V9HxrmxVOvLdLWSJoY27oL8wg
sNQyqs2hwvydP07TQtuNTpDshOV6Jy3Mv2v9CPNzwpluRzp0cZdFI7wogb7RK+uY8XKZM4R1Llbi
Rg+GXzDm8qLqMtbT8CXysKYrGdkhtGNsHmZJv01i7Xs6iHgJE8vZOSXzk2R2jNzilRgcU+GQvUM4
xcoKOBywGu3UCdbyddScYlvZZbrPcctcdvmEfHtyXhz4K8co66xvjoCTEodduJGD/+ymw2uEZd8q
yTJ7DSsCCWDBkqp8y38sErHTnVM/wbpwo/K75mbRSYkqf3Qql4tSVCsYLMYUaagFwwlnerjuAQOM
hZtq5yktI+B867XkQF5yu/+OhbtpnG2gLrpVNyezKeqTiyZxat1g7XtwEkUQyns9HV9rw8hXRtmB
+Nax4O5qc25bwLs08+hz8swSb1Lhv7ZoPChV4WS769HS680QKdz4ACvWjQP1s5Zw8NBXfevqIl3S
AmC1o/uetoLq6z65HIFns07CBwUN4iWOium3ORb5F1OHjeE1rfEIuyPhIGpzQHfNW2hBF391tDmi
FLbfRI2sjSuo9nAzNXPnt1p50CRt4Dp3zPTSpAOEIoBbxezP99SrNFHFwtkp1yVMrJ3BHBZ2doRF
dmEHkIJTYwn7leujJ+RtRJHKnEsrH8iLK/aDNKPdWPgs59Co73AD/yEg5i7bLBj2adqbA/Mun9l7
EPRPLcS7LYwvbqw+9dcSLuIXpRfpitJ+3JV+HCwNAPe7MNKDJdwJYJ+OLsdlqLK4WdP6GtiEUTXp
3tANKuXGB27zDA0wMZk0ee4HynGiVOVWwrb7qZi00pRP0J3MLlnXXZQ/K9cuICBWICLLVpfxynGV
uUU8oItjKBKGeCkdxn0y1uQ+oLOM4Ny4ziXyGi5LrB0aeorfNWD+qbXjKF4Fbid+e7mAqNbC3vGZ
i279bHJPOgIcCqoofyJO0sT2XoJNNvH4KiGkHgoNFWGZACJ2DiocP+7iawd9CliKRNemKqFDENjt
bswKXy2DTCC+CMRfbZTVfQ1hFUA+hnQQpN6jR1bbhvGMuYgHOH2UKvq2NNU3IMhwC4bKvzSAOT6F
3U+sRLJXqQ/NiU7cv2agW1uppuJQTMnAhRbRmpSs0Cpyxx19kbk0rKw6yDaPVi3t0fMUTaQ21F3D
RWTgoRm6wcEtkvrQVT0aAC+G0TGYTrcVSRaccj+XP7oObK9ya3/tZUO1CxPKmaIrBjIrmHMcpr4z
dyg1OqpXl4JG0qiFIyTKIQmmGJBYqJfKsaf1wGG4cONouPMi9ImURG64c6gfyElgxkmWLnyj0Gl+
NaZG0LZdF8U3QOvscaghfxSR5h8Vrkdrz2LiOxlB9NTkbX83tLAp8RJFKpPRmZAEKpmEpe6jZ4RP
oa78rZ7HTOUy4wU6TRsvE25DYVX+DqJssc1739g3pQePyw6smNhE136yAqHuRnhzLP4qWSo2EgiP
I9nrzLVC3wXP1wZ30eMc/JVdHp98G/YprXL23EiMBhZm746gOKIO17K1+rOp/OA7oevZMhYdvXHM
7VmUPu4dY9QejEzE6xpn4HVJLvsKy8lgmTpgGwGGbBhZceiC2j+Rb1+ssM1kmhhE6rUmKYOGIO53
AXztpaGN7bEzJkTrUZ/scykI5Zvk8NtzfPaC5Ardcv+Uy4K7nBFrT4iGVndIUep4CtaocDiY6ygF
sAnGr7VA8Q5K/DbpbbvuLPiVuhWM4RK7dm1nu+p7aCqGl9CM1tB3TMrONOiRhhC7AVqKssNTw8/e
mcpFkDAEbb0uXMV9FG4VO/CkkxuI7FZvvjE4TtdFghB0omXd66NwD2kpYvgEfv49SdKXztCBO0MO
EdtDy+EX44umFROKGNuBEl5ryxJC72OCcAHlfMpWHh3PIdq3IKPGDVq2g63EH4np/+uwtO2vYo4a
q/+/yEpDD/d/ApnmLLZ3WWlPc4DZv8tK45/6V1aaNHXizUinsKSY7Yj+lZXGnNoWNnxtQMA5Re1/
ZaVZ4r9cw7RAzCzPgj8xC2v/d1aa9V8mmAggiWMhHJJ4Zv4PstI+mMQxOuLRJE9ne5ZEgPAxjtSB
zRIQ6RA8EMkyPoTOkC47J6sWTttrJ7+dCiaOnIuVaKxFFLCpF1rZpDvCgJo7t05DYq1SWywQb/f3
JYt/Rb1McpMvvXCrmdhLfyJENWZV6L80g7cHJgzNtj3d0V1P/xiJU5UhuXRNFTygHdEuEEmA28yk
3aSVGSzdNvumBhu8N5eInTTQhK3CYucTjf972fb8DFD2Td4Y/+HnuzkB/kMn3ECTamwPtyEtdu2z
P3nmj6wz1B66L9PKWk/qla2a8Os/VtbDn+/4z3S4m7b5/VfnBzKlwTef/8dHY6swGmoVmHXxENZ5
RHAmCqgXJ3PN02gW0RbzKO9uKsvgC862s2aiKwxzIctJCOjufhJtsiEXF7Pp/RSRS5CvTa8yPknH
ey8En98MPuGGMD3dJUEBsOW9zDnzrXpsyzx9aOSY3/U2GpVQ1jVWJPDZ1E5XnrFHH+icrC4cPjNo
uv32H16QFJ5nujZ7zbPlB5F1rVex5ck6fwij6hTrZfjFTsBUW1zq7jWG3wesCAFHiRDwITcb1b6G
OLGSaRQfkjE0Vp/8Xuzs90vV0j1bx//R81zTQuH2/mVMsUdj0xTRA00CW6orrf5tgv9/0uVQZ5tQ
C1CiUIReC6lM5lqI8hamU453gVbkwX2Smxncgm5sriRbfvZL/b2RwARggVu6yZXuuWJ++n8sYkeL
nQijDXFWpV4wICimk+jN+sUwumh7A9RFC5hmTXZzTONYOxRGkXzyijjGPrwhPt4UluFI4Vrwhd8/
QwbPlebTr8+gjeXLKFNMu+DuFntQ5PLFzmvnk537wfaeBWpZ8/fluCO40ubUff+JjWdkbao5/ZnD
jE2CM2h1SAmHQFdCClZBOtvKiSJkJrrXQd0VajXAqdcgBX/ixvAhkPr2JOwWm/QAw0O4IOdD5h/v
3wc2x79ZDOdQx4ykEbXclC0ykM4PQmtROXp0Dyjur/skS+6avI8YCEfM37vCY9SFbGGa4u6biD7L
C/lrC1vcK65DFifXDD/P/Nf/8VyYvgclJ5x+9tw+2hpDVx1wOwmB3Qr3xSjgetlyNBZBMUWfGBj8
fcDx0a5jQUknQdQwPy5Jw2kDgWDIRjVWetey61IKzJxQ8wpb6DfwDeNkU5s9WJBAlgGWPYuJwKOe
gg0IPwn1cjXmfb8bwrHYicBrhk8un3lxvDtfeD7Pci3Dcl3dxCf2/atRes2wQJn2Wbf65to2FsWg
atvvNC7VXTjnIhI0Hnbwkw2HyX3qvn5yoszH54cHmN+N5RnA1RZ1w/sH0F0MGKFScOcUUvtajxlY
CZFYK8MMsKWrmmjrKSO6DyothIgVj8FzF/gxHieG7K+o7v9nxua3NfzueT7YQzClzLqkD+0zCPI3
iJ8HQ8a/P/nO8yn513dm33LjG5ztHxeFMLq4EoGAIVmNkb4UU9MSmjgU+xxdx10bpMFdnOAum+sY
qQKWObuAWfve6/JkH0LOaJdE0TY/C0ROa0O28pNF+1ctYIE7WdRxTBDm2+/DjRdAJcMXozfOsuyR
xudR+dL5Jcd9GjIpHT2zonFyPj3H/iqD5o8V+DhzwbjS/lgLyNZo05nTdw5yGbyaLTIXpyXVkmVb
rzVz6i8xI/hjJUvvYpkT9P1bUfDJb/PvnoLQLlfyMLZNVNf79SiTfgi0AZ1GAm8kRQ8laqY5briO
XSNYgDm86mryf0AqRq05/3neNp/5Zf59h1DAUlabHtQ8DvQPl35U4ebQ+po4l14ICz8ry2irA6Ec
dS9rronNzPaTb/33LvSkMFwqHQtFvul9OAa6uu7iMgu084h13jq1KnDOAY/8n4Y56uexLOxHrZih
90DIe9joM5+Jh1v0qqkObuTK5//8QLd68/0W4YFYCYImg7bho60VsX4iRHUGEAgKffH8UL5VkzFt
dHQ/m6auf6ddJ7eBJYBIpwHBdh9cIJOXv7E3RydHsdnCRSpRJmh6vB7qyj/qOd4TXDjiard5uWv7
Ntr+56f+kJY6Hx6Yshm6Z1iCYlraHw+zDhCuEaZ1BrFI1lNdNjtNhT8hGDDPUj1ZDxT6D0EeI/tg
vNyt/TzX7rzYT5dtEYRQySbEPQn4EoalhvFQ6Q3E7oARV151xknQ9F4+eeS/KzoemRtbl44glO1j
9VDYSQ72EjpnL/FSBKe1telCO9lGVLebSlCuNP0w7kUwOi8D3LdNEvQveIyMazUfzoOro/Adx/AT
M6TbxfN+AfBcDnemR1PE0304hOhXSlDiyj73YR0/Y8vnb2M7aq+1B+8A0qx5yYZ4FVd4ARS+Kw+e
VCMuEXGj3Rvt5B7QFxsni3pi5Vtu/dZSxq9wgsjXn7y/+T74+JyOyYnl6JYDljbv5X/WFpRehFZE
5jmJG6qvuuYYj8YEA2wJKsaTMZBEjr+3qvRHHsUJpj3TuNUK67Pz8+9DQ/Ci5r3CErS8jxeppndG
BdvDPOPqRz3OxO2nZJCCajvITn7dfPZ5f1cOfJ5wHMkVNmegf7goGczSreJqerYKP9YXdf6GkVu+
LcrYfgBjdFDGIQOHP98tGtLUPlu3f9+hQhd8Npe1LqXtfthqEUOLKc3ZaoNvIDBs3B7KpStOrUzh
DzXdwbOn5E5kdgSPvSkh+yt1cULCNYs8096GovwimAFdBtCKTyryvx8NeMMUOs0IbRIv6f2SIF5q
kp0LdYsis7lWfaW2I9L9bJFVfNpnC/Dv38GC10NuPfRb2tSPLZnmNIOZC+RV6L/oNaKy7p7BsMOj
yOrhLXNkg08KuumFpTFyovfq1thVdHf0SFfB9Abz4sBRmwBjgRV8GfIzjKBCqa8H9XaW8e70Mew+
M8+/bYv328biZGehSjxE/27VJkc6vWPWxlm1JNwvYsanywoy3R2jeB4ply4Cv7KymqMHE/gLV/VP
WdL8t/C4fje92x/Mop09Q5N84dZa+qUz6ub6yd6e79mPD2lyLIIhIbrgad//kJOYDFAGHrJWeof/
ByyHU+4l+cY20nYbpKXcj1L6X8jeNk7QF3uIcNEqK/C5c7roF/VV95nF1L99cbZj01g6iEGMj+cN
n4m6UTFNridKsLo2misW3uXKjwrviWiC6EhwICMdM57QXaTF967pOJc0+GFCj60nrWmtu7homqvD
IODNDsP/q9d2QwFxXvR40g/rH08W8o/RNwDn9MaJkXP64MT+V9mXMJU5IJdk36Y7LFOKoy519Asl
ndDkir1RTs1Z4x785Hf8u6YDVjQMugugSWk4H85oAqBbzxrM6WwyijgWxVTgjSPstySyjZPn9wVM
iPQ09QQ0I1cCwaht8UlpcOsx368lnsE2AXLotfCd/9Cle71RQuay9fNAR4jy09XLl9tJHTAHShc+
bGLsmZLE3eTjFJ7sUBlPQ66KX0UbhdPKtZ3yhYSbRmGmX1EEQknda51tXjzMvo7OjCsEUVfsK8Ot
mRf1EJbSkZEUwog02iDF0k06z0gKOGmgETe0DG92ttQnL9uw/j7/bL4mBbRBJW+5H7HENO/g/rbc
RLclmjKGONkeJSzkLO+C1NQgC11zVkWgfsRweB7hZouLDTp8xMwaxCJw7G2km+NdlZtPQeTa60HD
g6SQOF6ljjMhT7f7X2gfrRPDmm+V1TnHcJh6JAlEhCD8q585l2fDAkYbf4CqYbCss8K8eVx1Er0g
ZEHFPCq0MbExh/ER1wGFoZGJj0A8YfphzJjWkDjgirerWo5RgtS4YwQyaceuidWhrVHoyaRx1one
599UFnhMxsJ8jVK2wMG2Si6OPQT0EQZrK4Fp2hjSgCHN29f4qfYuqp8D9iHqyyjL9vfUYAkIUwFO
TGcG9yHH3lam5gQPTcNoo9O0V6ZfOjkvM6xj8f+BEpAIVYuycDrMFnJrG0Mpv/dTMWxpplkqtMvi
0vV5sReguxclsWDISuq6KfEPduB91ZEoI9W3t4Ee4FGhlW30VrgIHKdcZutuooaKjVIcMGmKDwT9
RFsHXG/I4nCTQHA5IIgd0Labamv63XCcehPuANfiJW67Hu6dGn/lXpicohgELsv9AapA2h+VpWqC
Rmztq8j7X/mUyBNBPMS/a6OPtZWP61toZT+ypJUHmmVt0zYJljGxEZ6FhKqfwayAedFGI2pJ58FI
KfOYH99FiYbTWd8axR76b3PNlNU9YhvEAchM4NkzUgX7oTYGIgJxp1jc/iZbT/FMCivnqTISXB5a
tFteTF6M3aMlrwaZ/jkqcZ8zoatTSFUNQhsNGuJLGCtnn8Vu8UAqir61HGgWC+XAmA+dpM0Wcu7q
o9As8MOxnaNqFa/h9qNB8DOXPoXEa5wk9j0wmbfNa4atbSdzJsRjoHZjj+S5r49NGRTfLb+7TzvD
g+0mEKc4ub/kfHU3du0wzsZbdZXqfrB17LH5UmKRBS/Zce4ipxaHKkkHjImqYpGYqoY0YGfJ8dbc
I7KMIEyrCasoLbe+pLZd3htjgje2LbRDmRbpGnKyfYrMqFiONlGIfaGKh5xabx84WreKBkbOXU5r
NkZ9ufK6oNnCjfSwQqH0xVKnlvcql48dTjd3uVTDroKAtIo0Mm99VjKNZABvrbRD4wWOK2o7fcTW
os1gQq0axHRL29ZDaD0eoM8YaeHKYCK+NMvK/lqriKknk1ON0BzMWSXUALdEFA95YIk25tmoPZOj
1P+RBWny2Aye96Nvw29+HRhrkdvZNsC47iFlirwsK3TYt1MxZJtd6eo3gNk8WJS3K8iq2ZLN+GPi
cD4pnbOUjvk7bTIj4CEvujc6JejitlXs4waNJwKFDvFp01k/IMTXV6qu5mpXOhujxyBoMaiURUhj
hmhlLMIfScXpp8VM//metK+dJ7aGQhQz+Thej2MV3PmId7Zu509Xhc3uWkJ63AyzCrxu9foh7vHV
Ge0mOGtZE+yZ9mKN4OTZUYOBYcJV1nAvEDbj9AWF8biGLhBjXy/UVxHr/skv3RA0zeN4iWJnWHvN
+IgjP/lDulu+QFXjIGyGgCOlZF2jtnYZg1gOt0xdxeolVLAPFjcI6/b20tF18QJFhxBP2ZuvogLu
E4FDW/SYWKLOSaz4FaZvQCDON5zF+p/QUIr7QYvE2c0K7QkRwnioe9PZVENt7XWv7veGPUGD85t6
PUVZucHIAAMtchmxCItLTCMqtXTjtLl6YuyhdE9UbFMIgHY7ysbBbK7wJdGPYqhk7kLCvC9mjLRJ
tYNz4Moxn92MU11axRcz0u+ngVt2ykkaWpRa4yzMCMFmW2CwqRnTIRtVscVIILmrBa44UTDyaeNo
lM+2hoJpgDnV8z0LTBPbBkn4IL9ljV3+KhufiYhXQgZF66m/FG70mPcmDWFP1wKx6ijo13Zuktqb
Kp3EfWMJa28bprMTOMEtzQ5G3mziWERl8zSa6FJlJZy1CbPgPguzB9ft42PXNs5FzOCdbD1+udvo
AZ9zo1wCsHlbZCl9n3VPpm7RPE9yDcY3/cLLcrrvxrT4gwXHc3EUR5oNdTL2lhE/1TbtLJBXK9D6
JbxbhJIBdHVXC/U7sMkUkoCssXkt6HhVHHC3aeE3TMruXM2JsUcJ+qPew6XL+kL/kjEt24pGjW85
MNrKHtLAW8UT1leLSTT1FZ0WA8BWqmhV+gYQylB/tYtSgz0fw7m0fMNcYtoIZlrH48GUNpmdlZeh
UqnIjfRVcl9F2OxN6PZwjUxOxtBaqCETjOeHoN/iTgLtMut/FcSJ3RvQkA6Ja6EJVI5xSj07ejIT
3UXm285epp2/gffvP6ba0BxNrynOaT6Cvdq+mi232PWwMPWrG9npGeMH3P7D0ei+41NU4/b0ByYp
ZyOf6KKsJPs1+RZD1TmoLK+TYFFrrrsqHNtfiIQWw+h5nIUZQxi0R+WdPaaAi9yG3tXIfnxOR007
TGVezzSx6kR0S7S9wQ6enttLS1eC/y5cxLh4wSButOpiL9ngX/0WE0HB+P2+u92QKp6IZLAVhuBW
XjEaMhFg123MLp9ayW1WTHh8ABndkxBsHkOToi1QhfXYzv18LlHXYr21LmK3C1ZJyptqhWB2EdOB
WGwzIZ9Gq3ePLZreLWWQcdU1zMUSyCIsO0cw94k8ZvBdLC55UMxV8TzD7QPX/a6ng8bXT0JxGUyD
PSNT3XwpKSvAZKuKu1shSIlRzNecPNi18Cd9r2ho5joSrXj5AgGav4R+OWYHuKJ9jGv+dJpx1MAb
629BHbACpUANi8+bfWD4Gx6i2HDfJG5vp0ommBkLyDp7mDD1ESqoCZFmqtWrbSs+LsWmB7rbhJoJ
osOXoBTaWRSRu1HWNKDBN6Z8X/gjp6+peViqdniOoPPo3NF+sOFza+tRIeg+xT5EqyhKhsc+j86J
b6lp2XUz8zRyvO6JyV/9U2+17ltjOtEdNqp4KbiKakLow+TtbyADtmTmT7zftW86VS8sRWXVF6st
1a+iMnuYP2GY4tpa0g6iTW7hY9dNhH+LGUH1NDew8icMZNTwwsmDkrlzHSYN2M3gySDIOKlK/Tsk
6MBC8hn2x2Eyr7Uo7UdYmg9j7Fy91JXX0RrEnnO0g6Xd8/CGrlF15eyygqBeP9QXJoXGenRjbcVa
h6hIvRJoSzcjlrIsTGQ5qIkXllc+Or6e7BmoATLWSK1TzXVeQq/s74xE2JvQ6vqN5fnukfTigx07
OUVEhDOMF/5gik7lFuKwcx5RaCxNWMbwkqFUJM2otnaIx1lK/IKH/Meq3gZRzhYsgTtBxARufIVu
qyCspo1/ykkQyFfNYNk/WXu+3OPW08b3RZiIaumSLL3zMgSCuVs6JyQW5e9clm6/0cYoxFRY2vHX
dNTnG0AMNnqowaq+iS6stTv8gjt86GIzU3ceur3vaEi9VWnUMlgMw7hN61QsfZRgC9Q450xYh7HP
2oMp+uHUu7iVmXGq7mNf/6WimnYojqP0kuaCy5t7IPnBiWiN6JwHmS3diMNs7baOeTdikCoXfSm9
H3VHLY8tTh3WhyTP7ec0wN4eN+N2OHd1LdsHlKihkjBUU5VsiRLUnw3o2/z7xNBcof5QATnWFG3x
qM3XKV4tF9w5/CUaGZsxbkoHMOlW7iwdCW79p35IXVWLBSkb/rmMrPaczZA2+EGxVxpCxLbDkUm5
9LHmOFBFZ77G/jazjq1jZgVb5/a3xboRjSvMnYq9HsSUUlZoQAe51R7lfNTGGV3K7W+tfeqtdGzZ
713vipXENGdjVxiehq7VPBDDIlaVnhknLk3Gwi6YSJZF6iWKq/6N87yHDE8rxzXMJ/pz1xxkJUUB
TtlfddSyGLC7aCCXxL6VLxDkiKeRQ+T+xjuBxOJbLZnmc0OQB218tNzCObpum6xSzEJiWMhR8dzM
DW+Q9cCCYPD9mx8Jzjp7NOjTkW+HuAoNgq8+C2xOTWJz7Ayl28xJ5qVsoFo2CcIvMVyQtdZnzfaa
q+UgEnNlwDYMffPPYxRlzb9QC8rbKWnz1vpwNs0pR6wTMwV8nnpK3+jw8k/Q5AsfYnQOLGdo4Qzg
8M0REduksyu1qeU07MYs/N12AoqpYjjAdfDQK1xQgKDzfRZKf8fp4F2DngiYMGq5pPiKC8rdYKcl
fnrQOhljUkFtpYk0eKqLzLxnz5ItImU3LGO7MR6Lpm2u/Oy8P6pNDHSHMFg3CRZeWCdml8z2p2lp
TZZ+KENt07cObkBNjeViTgx9E6Q/bkiI0Ts04zUsd1NP/BWYvLUQRhL8lJqY7kehDFw7Aj18zSNk
LYsaUbVYdPPL8cS8xPK6ewCKtI6DZuGqOsJd/fPDIuO5GoMBcuUl7i7jRqc7SbsVGJTzmJRk188/
7RTrOh1MovsE39v09n3dZK8ehfcTbsvFOuqzr1oa0q5CvMYsJzaytW3E7pdMT4w9/R/WQZMO+JFg
D1xATjthQI1SgArhSYsaLlvOQdZH4EeojBO6hqwPI9ptVnCcMCMNsKgAGMdDfXG7KP7cqBaeSUsF
JWKvZsQixIlhD1A7olYtrqEWvXqW7Zxjhd0GN6A9roRJSw4BuL3ra1yCDCZhl3asqjekgeKxDlVi
cTTwwmwltV+1B8C3TPsJXUwAOnnp7aQ8BSPaNM2dUHFOMd6XGAfo+HjUDXa+egRLJlPDq4ErILiW
Tpk4tn66QSOCrwexUDs7TPW90Lx03YshOU9VXAU46kXfbwBNkOJ3tyBSifHlpLzxmcuZ39NzkYH5
XWpdgbG+2ulsc5hATP2u1QmORI0VIvQi+e3IYDP/mQ6+/3Bb7irAkLigtsB4f97dSQpXHjTEujRD
+iWZ4VPdLUhTMg2FOA3eLafIPHFSvcZpZEWAcMrVkIdoFo64f44jw0TR6yHwWbIfG2/RN9FULNKp
ubrzGH6rx2Y1C22JpUFSDgKSV5fIHingHa2vcP9OU1DyibY7Q3vW4AJZBXDkB19R7OhYfm0askVZ
6b6ZfccDscOm1wrPt9PNhuayMx3nKaoicepqSr7NDSW8tUggHSpChpwaD75VOtdqnmLd2jvuI8DC
pmcXoswrL9hEIMvnlvTvcD4Xlx6KyHW6HcSVzpfO/fAYNwXuSuGAd1ULTeNgY996xGOoPA0m3lOI
kfkjDDUVZpuviEH8tRUp/UHXq5BAXS15caKx2keDDRvdcU6AY9ojOUQ0LzPSV1pT/9YYOQZPrLXs
vnfK6iW1K4jROOEge22HxxtRQGJmdHSznqZmyDa9cux9g8/L+TZKxeoE8/IZkIStVnxNiRg+uHWA
VUA/asuq9IO1VswQUd0V9WOCJdYphfB06WSHafrQdqcWGs9WYKkjFqXn/LBMLz3q88WHmqU9hRLV
4aTHiIa6WAcWQYyiV4O9cSxkcAuE1D5aeSroIdPxI8dWaZc1YwgEbsk3bxrBbGD4dbnXvo6ZTgrY
WJwMazJQ+TbkE0jdpyoyxEarNe/ikdUsFo6iKu/EWGIGYzvhyYkmCGdDzRJpAtwranT4dPFNGq0d
DqlxBUKGe28i0/angSzZPrQjnq7cOHH/1jqTc0xuWMXtnsf5mzvKm2YggKuCteZ6Kb/DPH8oZOQv
C+l467yJggsG2MMW9MgDvMC/+LaW4HAam0LagAYYexzwwKi2ORjsnkm82AnllHuFxfpeqn5d5r5+
Z+hd+KVLyh/Q5sM7ChqKMidO7jD926ExNl/r0m6u6UyQEaVnw53HZgGns/CeKSh5XukwfklMOXzB
xjM5SUlh4OKxuHVijPWzrjM3hS1OHk31nSw08yfrKXrBzNk53lb8f8bEb9SV9+C/oK9yqVhnJidz
uveDpDBmA02ojR8GlujWddryaiA22PfYsF3q3GCdMafDXD4Jab6oBBKkwB0VM3SB4mEMQ6Q4Wpx6
pC8H6fNo209IE4ZF6YS1WtyQxRsuiVSKEqLnwKWrK5c2Y1MU08MXNbT0AFbh2Xhu4rjkx+rY60xb
Vi15JNGiD/LsOb+1KuNM3tR1ziQ1jdORg61ZAPu0j+Eki5c/h+ofCKuMR2M1JZG5q4poPMsg79/+
82v7e7IJgxw6uOfApMSW+AOdM+vcpLKHJn6wo969c3I92eHf230LbdPA2Yuo77AIjc00lhnOInX+
CQ3q3308E31mQkxtmO1/mBoFMuX+6vvoodZC7YBhQfLnqoC5Wu3KvsDnDZ8gtYGZ+VYSC/vwn7/9
LQf6/aKR89wRzrzFMNkSH8ZoY+dLVLpB+qCPFaviVpQoyeSZuCCOQEPYQApzbUbOkHHCPjf/bVQC
F9xcpWzjYobhS0aqJFwIBxNtzHKZFbS1gaaIjKvFaI6cB7Yfck4jwlF7LRooMpUebQPsE9OFgSN0
u0TMXUwLeADVk68N49eJk5i0BaJEDGzeJBdo5Aw8lJbl4EUFiTYLiJ0BVe/UoKm5Vflt5evDMm9z
po5zQ6BB3nsj8oS5jQqyb6HeqWuDK8bB5fg9/uF1uTNaSoAsY7Jonvz+57f7735cYfKO3P+m7sx2
K8exNf0qjXOvgiZSUgPdF3vyPER4qAzfCHZEpGaJomY9fX+0o06ldyRsFNA3J4FMI+1tS6LIxcW1
/sGAHn+DWI2i8+pJi+LWAvaPxCm451vleMkZZ2zUghGSfsH7HAqit6R7a0n8TybX3wBD6YwGYShC
Mg94Ckf4BZSVwgYFTBrgQV/eEzV+hGuGQNgEm3R0RH2uGzs8mSq0U7N0/Oc4jjTmXSv0tllUxz/f
oNUtmNqTUk7xJ3PPTK33Uw/4XWgDffAlWJJjENwwoyhTqmK9wXIRIhVIyCKDCMe+krrwQpsivxhQ
IUEkXLVx9Bn053cwGtPd9jnjyBDk7LE7bFyKWk5Bi9NmkkHXhNqkvr0maRSucU/KivbKTu3HqS5z
pnmvvFtPNenPwi6bqzKossPHU+VvgDUO3XbGwUB55XEY0k3aCHvq5E1WApF9BVVnc07vHcm1b2gi
dp/ADv5magIhC8BdGvgfCMz3m8VCMuVX9B5v8LHJTwUOM0yIrLmryobWQOVBg9KYb5RsOefCF8En
K8P5HfVAKc4RNnPTjgyi7f31Le3ge6BCcVNYYjhjn0lO67Csv7dGS9zJxc5ZDF6YtuHjuIb1lbuE
912ExWBeTPI0wbDmEwbG36wV7khQuJMO8dCRRxuBBw9JeUrKG+pA8kHnTUIM9PLkoMBIcDiWwZ++
T4061eCd4sU6HdqiP3HStEZG3IUv6+BV8zLZyfR9Xk0L/eMJ8jcvjFFiqEFQs08cYxUVpHQr8YLw
Bn0uU0fVPm2RoeIEZhp/hVPM318TsFf42TyvlLs/voG/IT6AlQT6LxyQ95TYzB3+BYTWz40fZZhb
3oRjvnztEmMFkhcQAJfiohF9f1ElaJk4CKOfZvNcnhSSUuAn8+ZvIJshvXs2At/1sS07hn1Ab2jk
CkbvNhLDOfjxmh7P3J+g70mLzVrXP8J5QnNJU0qgweXPBzf7UshiuPCaFMeHUheo97jd85DA3oay
nSEo7Aw30uKI3mK8jGFYQNnp46H7HetseGoGr8ByAZdxNLXQAeF0glrsbWcga2hvBl8G1wX1rKTJ
dE0raRCfoi5/j6/gew2nKJTQJQix799XAqORTmvZ3CZz7F76BWejTZoh+Q6j0RyFSztCGga4SHhO
JPA+waf9HtA4y9tA99CUZT2JowAj+7JdS8hDt3qSHJrLVFLSK0P7OsAiaBv0Hhy4j0f5yBARYCwn
DuDdIZMzcsmEj3KZtMAPtAqH/IvISr0d0sT3YKM26Gs31A9fYyr0MoULntMTw3u9LVvR3+p6sPaB
qn418Vwd2Ieii1CtnRGtTAOAPK/YQtLm+WJCdTtOsvXxlQQGiNa+//gpwmNgC7irIIAdB8ySRP63
ND5AMVOhfjrc4I6mLiPtthfCbxG67fy7hdP5hlNOgYfIiLY+4kHF96FoH7TDMYxufoLANeCBM5pE
+Q7BIbbTJp7THaVJRJSi6qrJ6z9yDEapPznF+sQhszmBS01xxwvb+zD1pp9F5Cy3r8kTTRe6OjJb
v86k8D/QsG8PCKjjolHMYn6qVtf9ZwEXF5GmmH5Ihl2EHWruMGy9U3dpUfNEWeDQTqPcVRP6Juhw
Rjcx2qDoXk44ay0i3NOjUA4TM6pOmok+dAgM5plqow8VYCl7H4OhIjt53Qzr3J5uwwAtx3VVjxY8
kkuguHo/imG4q3zi9SpuXH/NkdpYow2QH+u5QhDxSwcYYS8rTpth3zvDSaGxn0KqEY1Pty/+TCOr
fngtEie9chEUmsfmwUUP6iJHsuOyB67zPUxd51tWxcEZUL4Wk2vy3LoVbvbJLD5eN8CR/cChDeRJ
0GS/obtFNNVL7mj7BnlCcth54JwlTNLri2ofjfn8dv75/009vsq+66Zr/uyPucff5//9vVELlolp
/3//BxGUCYl/WZi/EZQf6qz/+eN/3fXP/c8OTjJFhX45+/F//uv1994oyjRM/wEo2ZMkAHCODRDt
vznKgfsPDkkE4IjN2oc5998c5cD5BxmvoUO5cLVY/b8Iyk74jwhynQMG1GUCcCT8TwjKnonu/86u
zRVR0I6I+hwt6eQe09FKJ9e1MxXiZ+jgboU5nvKVBc9FjQQvQXGgeMajwhgntEu3+EYDWkDWs5rY
fknQ0K6RoXMp9qLzJpZhV7BE2tMJDbbuqhSVwi6tIQioF4H2+YxiLRTRHPtIQpvzM5hpaX8tqfgi
ABIKFaNe7rXyOqEYo7xN5WSAaQHNCV3dpDhTTvUuKYUu1KaZRFVdOsHScstJVWHE4lZenf+JtkDD
7/zlld6+jcZfmcHv92XgkSD+odsCI5S8PiDt73dIOI3UfWQa/gSdWectEkHsmKclgFodnK5d0iN7
guJbmf0J6ilzPzPAPeLdcv0ARBG0E+AVvKnf6Ae0CcKO3ZMcxCm8Itv2APaxQ40i12pzQClTovsd
Vu4JrT2LaqaqbyffW0DmAVORk3fey5Te/qZpWg+iK+SLlp99PEZmDP49jwyU1QZKyo0yw2kr+Eeb
6rSsc4bhFsrpdC7xpAgqpKyepC5orHwS+n6/lE8FguIV1HDD/T16HRUV5WVIZHLKfLX6s1EUDYZs
SHtVfPn4qd5HWShx8Fn90PCvHD8yi+39m5/TzMLGx7N+SEuPtrtLUKUK2gNyDz3XqnUPOqAQdtyf
fXzdoxlnrktBjG0dRgHp6/F1FfYuAWov4Q+8kMoOc11blR21JmTg8GAAjZndUNzu+x5F3Ybk4JPH
fn+IMI9NZuH4IUgVAZYkMMPylxQ+ATBu2XPq/aDDEeDxKUBeiee34QbVHZTYpDmNc+WBOhruio4a
HcXpNCs/fQHvsxzuhLwQQhBFN0Hl67fjdy8zO18w6voeY84rcANtFTY1e3q0XbScLKGeeSsfj/3v
D08WLsmrQirXCBAcHTnTII3RgLP1D19OxK7D4sgVDXahp6Hz91mIz/2THhj1dtMZzsVTYy+jjvZj
1qBm98lEODoAmwGIYD6+hh+sCn87ACc0CUWkeusFzn1QWadzT76Kuw/WVV2zHabcR7Y2qzCKRUed
+h13JTI7Jc9RMl+2tUUX9C4CjcUybAUAjK8Vikbdy8dj9v4MQSLiUCOhKGpOfPRxjpfkMMWhhoo4
v9AE1kwCGzk9BsueJw/tM9TpR+uOjKk1i6afzHKFyIlE/8d38dtgOY4MIN1zkADnxBH4KDKErdv1
Syebl7oUFjsTnb+Msxr2W6SQwLQEu1mXoK7zjARjzT5hUDkOcDYrtyhptSl7iNnPlpTfAoZWjiju
F6qpPgmWR9w8M14MEhEsMFIO4rcjyOxNWEXWq/fSxa60KjxvO1UOt/Q4M1UjdEpOXG6toBr5WbO0
FbJ1YbEu1t2kVHzWRRprJQQ1V8BnVdrWKLuBgJJIZg3CtsqvsooSrC5cDyEEd+taVMfrc3s1/P9t
kcVT234SMBzTNPh3+CdSQfcBrCXZBISEL3MUMZiZdTtiwv0UCDTnUBznyMdUjFGwivQWfSCLDSte
3qJnCbqr3Rgh2/5M4VPPj+ap92R7GNDG/XRB+8dRnIo5KRbkMAhpJpAcTYtiLroqBn35pDSrCB19
+q3+levg133hdcPCcET0ZdfHKp1x1kCVTE9tinSsO8mv+FnF1qmu/Hx91NbQyesQFgDTZPbHqoxO
ikGY19N0XsQUAswjRlgk9LsfQZ4UExZNqPLyFjATQgJ02+CJwDc9MuX1MazmmXfniXzhS4evSR/u
FOXgjo7WYN4drfaMtAlfcC4foWhADSDEyI0/QbvB5s7RbDUZT68EaJu5k3WrDtGonfEONMvaYxaD
bwM6f5WmWmolcTWfJj4pw7c6rGP/cbRHh0kWhBBB/xzbuiHx+nhVHodwRh+Xo4A2vE/x1jsmCXkx
coJOpMqn1ak62uSzayMkuJnQlcJAfUBW1t9/fMXjaATRx4eIzb4N6w3jzKPJ2Gm7A3DtTd+8dTCT
cRp8E/5c6Jps3nJshXyCtg9TYDO5MKaTK6iUAfP049swSfq7RUGxWroUCqlqICdD7v9+G129cWit
SFaPFUJdvYdh2yCsn02btkSjFIcsZ4/hHQImYxcmRByViibZg6h3ceCjvjVhTdu7iLqXcSixptIY
R226yZHj1z60aGu32E83F0wi0Fa5jZQ4HpExPC0WO9bg41f0D8kuzmJkjc3KH6mL3Ljs9woH70J7
8/gJseg4rr1yjkk3eGqe1uOk8/6JCxmn9dR2wcM4YFAZ7YXWLqn5uJp5S+3J909TZ5qZtnMRwTqg
nfear1tSmSntDfnkxnfxLM2Uxk+W1tBpplzPhMh27fAnbctRgalaxYJRwQ6RMnNScICTsTrxI2IZ
ffISjyIbp/QQkrRLVOMNGpGp94/UenW1Ug1xH8I+9Vhb8B/MDfSWN5il+7qOkfqg7XWge2WWOLHS
hBStWjYaQEscTpxZmG81bdEVz8hRB/5pNpVmHNplauQ1aiV8Kks984hLUkmozVagvYMK9YgDw8J+
weN+8mhHWSaPhuQ2/UmWChk7+d77R+vnwgkQEVgevASZiQJv2ZaptZb0fr73dli49Wbpmxauilub
/bGyGocXMsuqTJb9WkkH22T8WYfpgSxVMxwTxAhmn4fxZ/5nnVkRU8yfSpDmYHkJm6eZqybCWk9G
wgUzcGv8HydHh6EwsrHyuu8DLFG3oqSaMqFuhHFcv30bHxMKi+ePB+FojVI/o6nB/iVCDtOIDRyt
UWyHfLnI1rofq6AhOrylt24azjiWcl5Ok/qzsHC0HZlL+h6JPXw0/v2tlWznDSmkmoP7bsA6+rlf
+t6gBNee8fFzBYloH08oHHSIj3oLA16OYMWfK4IeozTpuexvA9mFcQ632A8JBizI8asuGz4FhJOF
3881G9Wv15a0uLZNG2Qea9YKq8i8DvTxzIuw8td6ZwTYYvyKZGvDnYiiYG8qZG9O3x+P9ptG1F8S
BR7ebAK2S6fTJws6PtmQDnZWYgOISNNFlmD7sOam1DrZcX4t3dXHr7ZNtcQgNQKGRMdN6zZrz+1y
8JBcVmQ71oVOKsu/iqsUseR2oif0nTo1NmHx4MtdEdRN+cPPy1XjjSQr/TytTjnd+Cj6zesuzOtI
qG1L/tgNh2kS4Xit25S+8kaCfnEuPVs70Q44fORs87mnW4wyeNjCn08xgPPnbTIXpv9pxP4XyDPQ
CXw8e11n8O9k2S+on9oz9NvhBCfn1InJ3+KkP+vTgMxsG+DQuK4c1pmK6mwuFtyUEH/N5WFErdvb
CazM1vtJNm72iC5qEu88vwdhsHA+bXCQTPoORa3MnYptIsrkNIDVjXEgxgoXGCHY9okzOSkmkVaH
duFeFU3lP8DFTgoLRg2G8ffYVWADBUKjtr6yY6CcLrSU+mGFLIUet2oaJ+2+RPNaFidxRs3msAJO
qQAmcsp2se3Sa9eGL06Vg1FLXVS3qfJK4Mw/o6GfJhvfialz8tM+puoZ7jgHiFIibmoV8hoGvVUU
J6NULujBn2mIzhCjPKNgof0r3CpHpvTq6E6lXzxp99LegwdWiGgPUZylJaL8c9EmGJUn/TReToIK
O8aGjQ/Q/SsmwhqdrdxPk/DAXJEe8vrjarOtl1DOMQBKLF+2PUqaes2XsykBSgFmOKvYbbZIzPgE
2FFlg/ijsQYpujMmx4Sx0ARtjKrJoMi6MJJcvHCWN2DcA77AajDfxK2u5AsdTJ/LrU3nty/r0Ebu
eJ5LrRL31IE1GiBNm8NYCk5m9O0rkHT+aPZF5HgzHifxBJvK8xwv0o62OfIAIrlZJjWp4DaPrXwq
MX33LFedFcMSheMNrH6R4fcW4QfcHgLdi7R4DHCVtdYLGjqI2QEWaAnZV0TtNoXT5cUaXQ0HfJ1T
3ub5lIfoX+UEAvCcGfR4oOSea25pgQZs4yiTpEvW0lgv0Aja4QeJu88fbuLWXK/KkT5/gD/ctpDl
g4CRdcMhYwfZop5s/gj3T8qCPH9kcno8gHj6rUqdGquAPJ3MiHklsNFo03Rpb93VCCITp/yxT8Jg
G019wwRYa/KNkx40FZ9Tb4+a9mJl+Nqc6lDAXtLFXK1MHQ6ZwJfM63Gg8LninyCvzDjXfpRTIbPg
9fMq8DgIU/9n23KgaXE4w+IAG/XQWQKj9pSKweIN+kM7PPYY/WY142Wla3OSDqvvzFdhHphbznjT
ar2TzCyugIqb074ASTETTGrLvHmxYMD0UkaVGRogd3yULTbEXdI9HbF44xl/PY/Wnte+UEZM+Z6Y
aV3eFZASIm/rTxEFIDB9KU20/a/ZE690uPtdkFvm4eJ+eR2MgVmDjfFbjgsoB4wMB8BOFFeenWnr
7tdQW28f/9cgv32OSgHtjMDFgSnAngq+4EuRSYWlJ0TehYdGXmPmWonrAUW/4wCeNMBH315Us449
U42T96CTMzCWSyw2Djpdi7xBl7dhlEa3KvmIq6ixaXTAoY9Gm8LG7XbaJJVw+WYZJDaq0m8jCCSV
DtyufXum1M04o8HKAInhnC4DsCIWzdurfZseMi5KxkeiycIXEZTm4We5wEA+JI42l0n9VPLNpYHb
mj6sVuYP/TlP6pnhfZtIK9007pKHNH/FyXTH73ki8JhdXZ+aW38bUAuDV/6nKb3Gx2LaFnWRn60u
TFsFd9l0OvdTNkAJuozyxFQ+YIe3L/Aq3PYFPdCa6dMJMlYeXo8kuzcdFXrzB2HU8cUfETZiRGr0
asFYrMLcfz3IJJ1g5SPIlR3qBEHfO5iOTuKd4ncUOP2F9zZXspyeZHDya8ijfNTcDvZEBX+EHaDh
4rnKCvZ5JDVxKn8gc0MeeKdaq6+zrd0lMRcXedpwZAKnRW2zpGBAyYbXlA5nQQODxd0N7K98D9wU
DO1DQbI4L+de1JVzc9oDLseYqYz8ssIxF5Ob/gy6+cDngRR2fCFpFOV11dLOvl6A48snUC0OpaKW
DkV5PRZQE2Et6JyrY9rejI8SvjangHhZzdzHBUZS+p691iXChDoth3CPoLrNR7C3jKPuDAiHXudv
tgHMy0NSNk1RnP4qkuc9eP/8MKQl593vCy1TzztVecpwnHiva6ZtQtw6geBPRbw+emnYALdp8ZYE
VdK/PfocJR1D5ClgHDwRUkQdnpSrDSpl2wO74GfOrMysMY1vvrzVT+HmToyAM7jmefssc/mimeB8
vs0ohVqYl6zUlQEKFHW0oWSxyOrKU2BJ651ERplJTSezY169FVlWR5Q6Pgx1iw82pliYB2HT+VZ6
izmWUzUEb1xQL43xIZVPVcXZCdeJksKEuKgKadZTD+ya1kJShLhH7jyJJ7pz3S1EmvzAWc8M3pB5
plTgDmFBhyEva2SYLvQCeVh9m0jPYuscmwoQr9cGD0ORssEynbACi0z2X2APVku8x+fEWtKDnJSA
JU7pAoTNJqAIJJ+QwnY4krMZghRHetBfeSpZV2bbqERsppt2AQRhu/xaOgLaTSXagyvh4bGzCpqu
X4p1mKw7TTJNVWFVbSSfiLfMLwtZfEYg923zDLGq0RY7cLw0VaoSgQdTC4iqZlJP2Iyjd/FCV1+W
sHFatUDidpuut/6cMAmc4z07GvYMm66k/o2RfOkEmtqMPxX9vZ1ANk0wvFm8FA5dQG7T/oiw2Gjd
b10cUpo40cUwVhEmuWtXPKJX6mKWMbA7zBz2HQebyk0QYNHrwPSOqjxyIbI0C94hm2Ci3zbvfj3J
27tsVU6BeCuEt5jHeg03ZTma+Acp20QTsn+zeLOuMp+oX6v3ce6a7wlYcXzCONbwJfaoTqCzADDS
fL6MYWyeJmSL8fXawybe54YaxKqMKvOTX1OWnJJIBN7a/OitHm7CqZVs9bxozxj4aju8xV8QoMlm
ghXKi16MS9oZXXyzyhNrNeXAju4XX3zSsv6sXW3mt2/Tf7imbmnuvMjonz79upDQWL3etUwV6+7t
xIac1RoUm7xWg/8FvzDzfNBAzV9u0RthNlhla4qQnZba93eAkAy1KG3lYN0NmVB8vp/oTY7nmZuY
NA54L9fAv8jc1vC64KymYB/BA3wwi1y5pnm6q6fZzEm8ZFxYyKCg66rap7DimL1vA0Id2AS9AmQx
f9fvHCuHwOqVQfhJ4evoQE8th/jADHYJbsDTfkO29JLktFDuHV4vkrsOElxQ7vTUEGZbyzcrqBwp
vKSbMWvNvX9yuqNe8Jeznbm8NI0T5NuEw/WP6qyQHRpr6gJKVW+hMacGbMaf7k75CQzvqEnDarJR
FeNalKz47zEodAqLFrsrp/7XHLGLuWm2rYp9/wYko3n7GBmYlzpk6DndNb6Gm4mo6Wtw/Pix35cQ
BOriVIUcdFUl3U/mufu+jBKPnkv5Nk/uIrpq8ikTjsnHUdaHpIDZy+fj/PsF3SiicCBDlLZ410c1
C1qqtlNWdvy1nWs2isSgkM6CpSDM/VrZHz/gEaTPPCG1W1sECIm5Du2oowvOZe5jMYO9wa+IMaWr
Kdov0luEOMyoIuIgp+JVfxkmb8l31VCbeO5pQoPVrT770Sd39H6mc0ccpVBPojUKBIYS3VGhcYls
awoWHFDLt0WFEIhZ4/NQxMR1/LwyXkHqDwsrM/LYHEgtrNTcSK68doDU3HKyP4jKA0+7mQkty5ZQ
3/Jx1kfsXGeo8GCVM731s9RbmP34IY5fIy+ORjZWsUBJHUBcR6PKvtv2OGrDHOgKE5nW10RIdaIe
vuCYgsfjf349YfMizT8Sid338zSYyUYA9w/Xv7a9GVZtvrEbImuz0V2W/EelNYHyJLBCKosEbpbq
b+HAw+TCqccMn4rXbYkk2bwNJBNZF3XXmg3j4wc86kJx2AOhgWK8y/XImIlB75+wtnvMQWYVfYe9
RqLzNgFdWZikSnuVOXhN4Qhz2K6g3gabQJecl2C92U637ZFRDR7yySZcfHJfbxCRf4dGQbUPwEIE
cOe1tQ6W/P2d2TadFRhc3YleXTvt9q6YDZ5gsH13aP7s1pqW9LbpEqqjEWzjlfPepheQ+KoL9lug
Qcm2KRS1m0vXp3pg31axSJLmdGF3F811PGeFMy/b2KVp9K1r24qDjM5dv273FWIIGHhjjSO7ahdq
A+q89Gan8eRt9NaRKyTHCe8mriunna+KJB0joDzDKDNI2nYOhOSUo0KQVTugmojT7H6lGIHFr6Hy
/ZYYkGOHhHv5GojeDgvF62hOaeUSfDncmY18Gl2LlLSBoFRe41bMcJMkySG49jrjPwK56DU7UbQ3
eW+2QrwAoiRcVQc6SaeRTdlhmlvmw+ZfRYuWjQ9F/rdU5HWy0RubGF9Y1WYbDtrRQ7LYpgiFrFXY
cMmq4FwwnqNRGWcQ9eaq40RERb7MywePxDXyruXSR746y6VtmeM8PHUKpsvbSQrti85rdym6ShRO
qaEE9Ak2edqHGF1izZ1MdrVp4dEI9zZqUQme9kmLblp7L5ZoXJt7OgamJ0UWh4A80mEdbYD7TFEv
TnbMcwABh1S3jpNvK4e08U+UjlvUk4ScJ/fJERiShdd+BcwU7YsoL9w9lp2WzVmWpT/3W93Dj3b3
uILybpEMcrG/hKBKbWHcklw5IkRAaYmnS1RS+m7d0FCeMs7DUajpbGap3Z0gRdVPL9Ku0O7HhoKU
ucavu670HzW1EwvazVvT7Fc0aeloJxKRSyJvfqjTUroDefBrpkTp2mR6S92bbeNtapSv+VwdILlN
ThyBacF2HNpmhdEg3MeA23CLwnDGIWjfE4ab8E4h9VQeqgyRSHy6kulOLJnId0s2xSeZP3qnme0h
YqTn8ZRaRPM10BKBsAj+YZD1pU3Vd9T3MZP61E9Eg9u476YvuVblH4mdNbt6sHFdBbHpHziuUhRy
kXgOkZtoCpZjPSl5CTkfXSmECnm7tqUPeQAzFHWY4QZlj97eM3P7fbjY+BwXnay+p2q4cx1fXWgf
s7Nq7Pq96CgiAyVJTvFuinZpNKEpjCoBnXmV/ci6FjJmqjC/8+t6J2J0j8LVrQ5LjP7PplYCg8Mi
XOqtj2DQYeJPQkRe0hc9N8MJyIX4RxsVoOpnp1w3S5SLQ5rbzZ2CfLRuSoosHTTgJnmYcDh+Li38
GiJvqO6n0M32ttvb574dQQptLMu79Cm0HXTf1T+7PIi/UP7D1hqiJlLMNGs4kTjK+Tq6eZod1FJb
e6er+q/d6FMyIBTsumUezr1OL8VGVBMyEgFw2PCPbHQjePpCDt8718+dfTMoQNZJZjx1RwRGf4a9
CLCux2z8vIoAFOx8p8+/zBgCcdJBqVF0vdNu4zBtnu28U5dz4NsXnXTMDI2F6YIisnAOcWi+soNi
PKN+bZ1nhYdzVkj0++FMqGkADg4BuffgHb9Nqp1+ttgrbd3MWZ874OCghGMFrHFdO2ZuWqK/DeZJ
Dzu1TtheyQEU9cZ2EClYnIBAzKFoO05e6Z1DZirVuZ4BY7tqcC9EWc0barWPYlq+20McX/u4j21G
1Jh2FAfhPCYziOcdtFpvj2pCjUaFr78taiarsmlQ44I7FKAYim2A1yPCdIPnP9NbbjaeW6Jyy1Ef
RYGq/zI7dfGlS5e+QGGkTx7adGn/0LOq3A20y3kbO3iQbXLuj55pSNWMhTen69afw+k2cru03KJW
kz/nCJ6h0GBDxGyydqPU6HyJaAOcKVeH20HbCPZltf+MJ+N8mVOxH2kcIHpE2abHtAwPwCUZkksZ
Wg2qNE4RPWuLtGQXkmHlG5F37a2cZHEg0Eu5jbI1OO2dBivapgKdMaX6wW1qdTIOM2bZapTP2osf
Jk66D2tbrdgjKx/35bZKfi4MyEnaB9hFkcgtd72ORGysl+i5Fkm/QXoYcUOcpU9aMklsFeBIP0R1
H714s/Lucx03L+M6rj8HJvhuDBr3ygcacGKzU+zaue3vyBCtjZjq8dLSXfG02ugKe6UTg62iIHyd
LvhEgYAlItl5FlLREUgwBLRWtqqr85NCDPoBdJbH/Y/uOT553iGXXveNylp7G9WpPkXMJLqrKr1e
JAi+7OeAkMtBFodCJDr7cz340y1yOvpeI7/z3StGgoOL5PC1v1QsHqpSN47XDxezxu85m2bknJoh
rE9iWfk7DrggPylcRGerpWOU21L9ZXXD9CGk+PENSZ3+ng0/OWWxBVe4SvegkGR2KGGsX9Kjdrxt
X0XlLlyX2mO+42u7JhYSgxTRYYw0qt2C7bAPGmfbb6of/ITj8YqADyJYF0CNCs73VXOfIEOMH2SC
aqYXFOGpQ9duO6oVL4ox8aita+uHFbugyC4XfNuyaLtUM9kqFHOK0uFlIbwx6Pd2g3xgvykjFV9O
lkpuqZOU15a/1I9lr5/5HQSs+sx57CoyGAQ9cfyOcgCUQjnZedQo92mw4mHaltiaXgHWGR4ydxzb
E9Q2PX8bpUga+nGjw0NkV3V0XqX4vNGJ9VdM2dNpF0ZrFWzyFTnBTeXF9XVj0bG/WKw2YKylPaGv
hnUzrRoHB+TprPbb6sabfetLUEcZvrKzTpt9Gin9NUd2E3FHFEmRwcyKJttZuhZgGuPYsU4ClG/W
r0tY6yE9MakH8sLt3JR4h44KIm5xXnCq1uXWCchctqIa4vGKekfebb3BSe4n6CjLtkED4BLAXezs
JocU8aLnKN3jd8z5Dc9eS2OTLUmckhpg0OnYy+BcuLNd5/ert8SIJy1za0eo/RDs0LswgkUnbbnU
epeOnRjuIlScczA0CeraG23FCBtuLZzE7zIP3MvGTf3yC4qr1noySc6FWztoXftyivK53rqaSvxV
UBJOd0Dc1l1Dbeo8d40UlBMU5721zF1+g8CYRIie4a/tudpRaakKg7NSrqhu+h5j4n6HipMsXUrk
XcN6CGlQbgd4gUa9ZCjTyyKlv7qpagq127WfW9jn1ULrJhjy4rTOjGxYQqvvqsgodO7yGXqKl/gO
wlaoGAUUtXLtnGH0pmgoDiJYNu5E/1r2bn9tiWgOkBCO/W4T+IVHMY2q26OjLP1jjEhNPK0W96Rp
YsfbJ2PqwmkihUutZkt3HTAZ+nup/LpYfhOQmA146pZbImnPBxr0RObsO0GoDeU+VZCMRNI6c7Qv
Kpwa0r1y50aIK8ca5fBAO7aKT/M29J+TcXxa1zR5SFKF/Z8SGCK2U3U3gc7Yx2GsT2w2D5sgITUN
rGC9KBe3vNZeNiC3r6OtQiZZbQKAlljbVaK603Upd1pLBEHDzCe+jn0FjTBeD0ED06iFOXZFjzC0
t87cTe1uZbPxbxF49e4CIEB6l41Ua5gPTJgNiLbpBwogxRfV1l2474IgueyaurkbWsyq90jijfEZ
dd8Ek9Jqjs6qJm93LkTyQ9HG4q4ubGcf9WlzUcTCunKL2b9wFW3HJuloP0cci3C5j8fnegiGk3WG
7bWxAzbhnY2FardXjmyuQQBOgA/1FG+iboIPjkow2jiyw0IzcpB72jZAGoezTvJw+4Uy9d0a6+xH
TOe6PcnpkO00i3LarEuhr9nl2fwz9Mp2GfpXP7iF+Cu7TnYYkBTYoiuRPuZZ4jxRO5uRxnGik8aO
qkOgghyTM1tvx0qmf9h19VDmYLkSDm6HwI3zb82Et+wG3m3zzbNjfT64UOA3sZ6xks0ob57HyuWh
E5sadWaE3hDWuck5lpyPk5N9L1IveCrixPmjcLzpcqT3uhMKqR2Pou8j5XO3MDFtVhsvt9srGaMc
VNCbR9PRH/zvfmEg9Zgom117drsX7BqtbF9KFOI2lIMbFPREjRhrp7O5p1u0NpT7ApSDtl5JHEGO
McvFVak69yVF4aPYuKjG1hvUI9JwW/B3txSwmBPpopCulYMbIHwMFBPNUrbv80o1/T8Vp7Z0WyjP
s5/YeCe9QS5pGk+tvoAapnLrNINf9WA6/wcHr+lhky2WuhFizl+QhVJsD5w8keiMwTNBQPMuab7p
C7UAC9nohJTmcu4G9VK4PQ6gmN6T2GZjCU+2X1grLErOaYOiDvljpO+ElFU+jvs6H71zyswoQE3Z
vJLMA/z86QMCjQ9VkPYX/sL5DTUhEfc7CHGW2FttBWrXXkfxiDZU+S1QyEsVHV4QJapK9vUwBc4d
/bEwAtdDDreR/ZSWJxNJ1TnRr572c5umOalcROoJDsNqrr10cqwthhIgg9BmEWqPxwEcATAlTKKt
j5tGjr7fIRklzZCqgBdNkqb35hg7bv8fZefVHDeSZu3/sveYgEm4i92LAspXkRQpGukGIUokPJBw
CfPrvwdUzxct9W73bsTEzLQRWQWb+Z5znhPNTWqypraqaHmpuqHKb83aGLuQXQWseYgfTr2AujGo
AQILSut1JW6dwQJLlRtNan0rMH5qVaA0b8oiGpKqfNKveVI7tR+w256E3AwLeNMhcHnhrpgXFCgP
sDV+bEhOlZoj6L+zFzHSCbph8g15t3I9HWszYdT2h107yCZ9ieNc1HE4cqsghJASWhmRampqp9/F
rNWq45AMWvneNd2k7G2Cgwksrd2glj1EOshDtZdYnfoqbGdBCctdNsic8yA0DE9DhheZKb7CqM7X
fys139U5jnB25tCXyWS/2K1tJg8/x62aXCUDWhjX4aZpRJM8+/TYMNlH8V/1Bu7Dxf0Ri0ifnD3O
aBhmxwagXvplkGOi0fnsEZfR2NlGGelGq+Vx3D8NCQMF79KzoJxoKvV1ytKHuCM9vl/QpzhbvPKy
Onu1vKFSZWgX/TBXZ2vg6y2btMYn0QXYVqwyerB6W6bO1sFqmlonfQBgW+MkSnvWOOwd4mYnKTvl
eaz1dZjjI7qa2LFYukufJ+ZMmWrXe3DPe7ecZ8kcVTELTQNMUUMxim1M31BabOWIZ8ZndlDVMLpZ
+nnbSCucCB0LXAhcDkM0vti6M+iSPcpd+SQhdTxq+GP6jVkTituIgXtni1+k/KFDp1vQWfSkzbe1
QxVYqMDjuXRBmw3y4eIM84dP/uSnsbqz8bcemOQCodRptM1NZ7hmxjyXW2mV2K3UygyVWvGQ+dPo
HhuWcO7GqiRp9Kka82rf9jo+xMmT0GgwQec/6HMFSRq1oow2Du/RIeythQB7qo0TCwSt2LICZYcI
4Ne2960j+jKMSm961ZZomgnUxmNj3Ht5mtvhmFbV95aS0ZZksWJrUC0aNZ8UKBqUN7VYnA4DYB31
g3qndeLCitqsAsrN4h35MRVpu3IwPOw1ZuNXQaSLut6KWe8ORle7X6h4EAws3ciM64CBYgrhb4Yi
elN6jj6Epm4P/QvmBYwPG+hRZRLgymjoTRsME2cQw62bmJ03oBqIc9N1QjKbNqOVu1vwcQDxYnCf
HdZp4hG44yR84cCchy70KmqnN67WJ3uSB5wYd4q1jYU77tDIosmCgYHZKzU3LddG5H8aNL3mey5y
5xhyups52aHwI8/fZrgj3jTsRwwPMxlfoAGa3Vc2l2MCQKps11WXRUk4Kxjn1ArXTl95RFrz3lIi
u69HK7pidIx/xK3BkfdGKIA9WQMmI8tCkZ+El/joTfZwN7ZFwlcgXoe+65Y1T1O3JG6Q2/69wfjQ
Df2sBufM0IK+Bdwtz6MFfiuw804cKpFBpoPM8kCRcr3rzUp/cdrO2PguTsIEJjIe+26hPsmz5xtq
CEn5mgM91+xQKizufgqh6xjTzc5jvlowdMbROPFx/WI1N7AbDmTlzuYOjQelVKeNugtjZSkevRqJ
hXRDRzQGQSvuGhYFUH6v1iCHS2waygt1O5buDiuD/DxObo9vuK/4luj57lfRJl68KVmA3zbauuLt
POFVG9bUM5X2eeRjKMnhxoa80DO8U4xL7paSCcBmcaR0trnCIhdaepluF6CKTChsDHEYP8oVHSvf
xw5SnxlRnzH29vzF5WmhzlNftRKgpALCZ7eAbHrNths2BJRNW6VZX60iMs9eUuQuRp9oLjetEfln
TUvM17lI89Okye4Ot10W4OIyv5Froay+6lx/DkDHZ23gjgL65TDOWbcp6MyNtkOSegXP39Yqzplh
zvaO8h37SYsSOd0wucqpehR1CWdV0sUNrSamQRwrxU2NR0QHJ2/PbAp8k1xCA4y33JZGlnzO7QlY
JO9NVnWsz8PEahtvPW7O7WiNjKEts45uvKK0Xhp8EvFGDcUXiw6Rl7YHeJukFbNHPJFYnWIojH7R
fok1kB+srSYt0Fh5XIHalEHH3OUrQE7t2Gbc1GGb5u5tP/T1qbcb0hqtm1+YC7gHLdK9JybGqctl
EDuv0lwAFAu9u1ftbB7zru7NIFPeuK7W9BLzS8WIx+0679BZCaWbiw+1b1Om/rQH1KyKe1K8adgy
3ApbLnURNJY9bFm+GOcKBjzuvtF4SaJ5evGj3tjIjn6beLHzbekV0TvGYD0EUNA/eiz396Cnjdca
D/mLzh+xNyD2GKRZ2gupGe86IdPvpeq567zhGxbj/k4O+gxfGjSfwX2w3PmxBnm6NYDg8z6AxDl4
nRUCcDgzRdMuY2O2zxnDjtCb2Kg0dVrBNEiM+glip3jIEkuUgWCqf5SyMhCz8ErmlvV9Hpj+t9sc
PH/TvvKCyksVomKTQ3phR1uX8r4FNgVdss+Shqd8B5cDd1ELQpY5NU/1rGzQGpAM61sxY4aZ96NJ
2sIMAeFMfXLUh6QEXI0Ve+4fo3Qa7e82aM38kNVeCZMgEq3ea6GnbDG2PLxy/CgkY3E4ZL6ROnqI
dc5YWDZ6+pwGbe60+nQcZuC+9sYxJ3snRDV6X52q6nmoNJLuBHCprp3odsg6D6dBqM1OHGNJEbik
MBSzjMcXNZPR5qbBiE5b+awSWb/pjTa7XYgkidVu28lxzuFtLGmc4/eR8Vp/EHANNsggcRYvevNJ
WV7PFia1Jqdtn2pvjFQWIqV67PsI/YBauMmyuhvqsINo6xhbwDhD17wO+aKMecNPkekcgBdhSbZZ
JHgydYjIWWd+wMR6/SbCiXW/2CeAFNzmedDixbQ3QE9z/hludteZzlrfsWE+Z3MXUYwwwSJx1e7v
5blfdVhUQ5ANDilT2sAR6f7CNkvtmRBPnLo/8lquKSA6N1eLRAmMkBMO0bP7pyblX9Xr9TcS40as
XFO2iKO/g14YznmUp8TVW/nzN6qf/hPLrlpE7M5NxIBdTOmTRjgizRAFf37l/xPN4X+CMPxCavhc
l/znb2EO/yPyYf00/5/50P3Xxw+J3+qVofDLX6wkxn7+NLy18/1bNxT9vwvX13/zf/sP/0AvfJ7l
23/+x/cak9L602LWvX+mMuCJ+dO1sf78X+rmr28MVOq//IE/MA6e8y8XvDu2GhRmk9wMppSfVfMa
8v2/LHgyH613qweHM/7vrnnzX67BXcVJt1e8zwp/QK/tk//8D0P8CxANETXyQWsQh6bLf3/1u5/i
MUeNg8hB++Ov/0wp+DX1htyOIQFXPMq+QbUTlZ2/SsxkbA1WnUlzTUZozYQCzJniUNHk5ncGv2TE
C43Y97l3MRzuoqIlUPinY/XffIDf5Hc+Ad97ZQCgY+LhpW3p10+QjmmR5L1UlxoF2gxNrKf+w+rq
G44zcD55mjBV2HdRS48GRoxscsSJd2hPvvYPly4K9SoU/sPnsvi9fxLfIduRoMcjYlOb/t98LjR5
uzcYZV/Mscd06FF0gT0tZYgQ5FkOnJpmkNa56SZLkLti5JSEuCZZ9RQd9oU7mjVyVgMi0RiP8rwz
tv/w+X59AGGXwi+FE4pHAU6QvyLFcqsQprRseUlh6AwhSv0aTJWad0cxTSnfsXQtPXqGBYZDmW1K
lke4lffKE3xow9i323s/Nz11js0etFZhKz+9Q7FI7bt/+KSrReRPR5Lpqk/TIRctWVqCU/5vZxgj
ogGiyjTOiz4V01FVPXHkpvCWaRM3U29uE6es3uo6GT7leZvPYTY2nX1oIGem/ydwFEYjC88V2TxW
AVx4/J9fL7YqJbNTOMZ4BoSk+qAhXFpcRzDPvGvyIaPzEi8+lO6/PwK/+s4+fqvL13Zwn5Hr9H4n
JVZLrTkVL/szSxeKroalBUxvO7muB2W/IO8vNpUgG61iGrevzZK/P7PPUfd//zHWe/mX82BxHmyD
ywUyCWzC9WP+CdBgzbJIkkaWZ7PFmTsH4M4EEyA2ixSZ/P2v+u3i5Dj7cLJwUa1Tl79m6stKVKoj
1HnWKQnQTo3FtPkoymxaWI/Uaf0PJqVfX418JZ6H3AM42zix66Px12/GRsvxYmFOpxyfMGLrz0No
JI51Lt1OKx/bqqSoiFyi/U8YzL/8aohrBPJZEmGqW1dGv/5qzRGF5c9dc4LyltHGAa45NHNpOrd1
unBcidEzOWtYrrf/cFX9foyxsEFx4pvDWTQc8gG//WaSEF3LcOLUMeDHptCX3Ok/H0cJjoN/OqWG
/RsDDWcU3B/id/wTqDa68XvVOsgw2N6aVPuupoxpS15sfl/HHcxUYqAgW+5rLOKZXy4B3gxny/ZE
nMvCjcgmyma+tdyeAVwuKJ2UcxECyERhSWvvzJDc3GKcGLGgTM5GtrSfFqK0nrFijwc8E879CCos
mMAObYnQ3kx2lDyoyB2lQNeLwGjvaNJKc3HStWXqtTdVUGHZtc3w7jO5fAUayzhTM4pjYi32DZfD
aznQ6WLreX/Fiu7RCsVA3Tcj40BbQklbUmN6ZxDW/d5bfO+zNtnebVozVynjmmmQrN2dnsjygoOi
oQtsZZlkVZFzUJjJ8FJ9tByjvU9cc433lzmTZDs7OVUd76uofBxBk35SbAvw/tdtqIwhIq7UAZ/s
6NKSQ//u9uQKNmDnkUrHfNkQ7lzC0unzve9T3N3YLe3RHAbajBIhbyiOFhsswngTpDQOvQW8e7R1
+QQQDfe9M+UeU52q/YaR3Nyz33J3lR0hsTI53jLDqtiZecarN2IGQfghUDnX8XwV8GU7Cwyv7a1b
c6c3PnlVkt+rWlfvip6twIM0Up0gWTHdnVG8P1kkvBn3ZIZiuMX0KYCFijoxeJ711Y4Mhk9kjpqL
Wc/2aZL9EthJ1O9t3OT7wZEPWVlZpzpxpi0PJ4SuuokCRIAF4bzrm62jkQI5m3G3XLKsHD6z7E++
ZFQ3RSGPh+w272fnwfAia23hVGTo2XfXONO2zZBr58YRgEVSb0Yp9oVBIUfpGXvVNBByixLNpM11
0qC+mrPvAKjOptEB0mFPSVGHv3MBJ6FrNbHGxXUzCUZFJ+pxvtuGhGHvMOIBAdMdtSqezgpQz4sa
EeM2SVtmh0TThpjghtsfar19MmO9+IEP1jhKNsP7zGryTeIU6qZxtXQjx2yHBSUNBuQVNnZ9zEm1
q8cZjZtNOWdIMZjcFWZqBqUtsUQMGBIZ5aqAeOmCGaEuQ14BamugadGOZycPbmtcMtMuAkplfjir
i32U8dGQc/lg2MkzM2/Q3F7WEwmkv4P4lv6FecpeYXYN+niQF8wZesBU5jaq1bg36wVRvsizw8Q+
bIsgkAcG4xmuOuGNO/AQXUC70UKvsevvTZoRDybCzF0FYerBWaLyhjxhfJdG8XzJYqvZtnhNzkzJ
tSHoXGVbAZPIoaGCz+C+lMjtMRGtEjOTOxcSESJJpjdLkoMJakq7NqkxFVcj6bOcWdFYFC8JLR3a
l1TNDGZ73xvtAl+TmyVX6csq+2FEmfHecObMp6Wy2vtqrmwnHKum72+8zHScZ8awafTEMBOTzCZd
kOhOymGk/u7VCqi0ZsKMQQ629R8tM52W5eDAUEIJj04mM/U6PWQCZxS7nwszkiNDVWwcr1fiOCXr
uJhkI+OYUc9hMmgTQ6rAQ7JPd7OmBqQrgkVD2A3DVOyYNprJcewgOkBELfkJytJABFLUk18TIxZu
oJjHepe40gH7dFPFXMyeOQQVBtCpRqsyAI/duDyJ6Qv9I6ZktDxXUBDwCGGAAjmzWekLNJIUZdxt
IYJNmEvdehQXWxZEchqfVP+d0KE3haY2LtHbMnN/XEuZi29my8LxJOdueazwh9ZxkBlov0RhYt5K
bpNG9svUGBybzuPZETAM6k+LCTgkDq0IvyAx7cVSXQ3vdgYmEO0so3fVfYknNT8BUpPLXV9NnvO5
dDwqHcmdjv6AhYFChU0zekS/ObF4QbiladmjkbNIyrAx0enPZpe2TF18LDAYIzXCl85u0TlDydat
Ur9td6nrVFeEM9Pa4TG27knFcb4vjV7NwgnIgDQZeVhajfL4bA+l5btMeBFsEMHYswfebI24KDnD
ICaFqfvVPtVr1XHvK3byW4qNsilUTZ5LZ7MkcPRJeeW6+4OojocpsCZGmqFxq34GFpp1yt0j2he7
Ok1iNwuFEvmwJ5sMfBbnrFdfbOxRtNPhYBNPPuPA9o0mDE6L5ulSoQwi+PG2HPmvtcdAz7xmG1Od
m13MqsqHr0Suq5SHH04Pb309RbV4E6UOh5pMKp0TVpixK4rfWX208hM9Jfpy5CEpuntIMJ6BpMOy
/VDjN0wfZW8CDVDdDBIhSIzGir5ULZ5NHD1DmZI2IBuAfIIkXggKQ9hUiQr2Jiby95RlC2M78nSK
RFQZiabuQeLM5ipLVtOQfdYaP3l2Y9x+WoqCXTBoU/upy5tj3BZRFwxNJG56C1wo9cHRozEr/ySr
xAmwLsmQjJXzxLL8ueni9MjXq3ZjxR4I7+LobOoiPzsiwnXTfAwW5TpjpD7qW7NOHYtWpPvIy7yr
1pfEucXMdWbK7uiQWHvQ66jaLyZ+txqUaOAIt+ZXTvonwET0GXa+e5u6ysKk5juhgWiDo6rBoopf
295Evjtsm0XV0Dps/zSb2rDFBbvQPzPxYAHUk4eL0vvi3vZiPFTaMsCmZys6hY2fFacECzS1RXZT
X5lAFfnRX4R+NBcFGrnMjYNlKOQiXL67NBmfjI/5L21KXeBXTrPBxG6f1dTOJ6ItDQDEkYblXhRn
VXFV2z3HmsGf49HuKO1XM5bF3soYLBbTsGw6MhrHvvKaT/VioElY9Xxsl5Qevy57E0vZ3jcxXWad
4Q5hvUQDzo46uYf06vH3YvcRPofhBUCB5aXVK6xhcyLd22zEPmJXlh3zwluMwG97QwW2NqjHZZRt
uU37euKdp+i6oV00Veis/Wi8+5HmXbJZWE9mxGYY+aQugk6iim98bHW7Ie16qrzwkjTbJInsp/xj
1u/6cel9Ea0fZzfqQxXwPhSC7EMtwH+ShJXt0WArKzKim9kcqONYWB40WBAGiU2pyU9xnJqvFo6N
c26N5tGcCjzSisE9+qGH/92zzfmQ9/GshW3t4zpH3xpO9I+OzzWu5Lv+Q+vg23v3PWl73vmOm3+u
SnoKwzlW5nPKzPExdbPplLRdfd+nkXVMPqQUgcXpqH8ILC0BjO2C4pBTv2eLnf6hw8wK9T9gcB39
QO31n2yy+17gDLIn2PQh5jDg8Su8V6vIQ38SFT5D1h/4weg/jcLsSrEQzszpQyEa2gFThW+RpLfQ
iTcqm/0Ey2ubDoFYlaU5bduviqD6A9H5CG8MUZlny4pxP0MgzLD7TBjjvV7Toa/rZYORrq2zK0pm
o52oyOseezb8n3igo3AZepHdtlNUHPqBNl7m5sW860Y1pts4a6xsozFvDpA1nWHnl/N0jS0n7g4Z
gCzMuxxvKosR6jS4YVlBEVuMwThZpm94Zd3t1KbGgxo6P1DWUgVJbse7rp0QZleprqPC/HNeFd+M
OhcHvqCNPYgt1jOHtrHDeZFdaH7If6QLnR2Qx3kfk9w7N+yb9hbm3rD50AynD/3QZ31416yiopOS
wuRxHI2Pk1X1Jy9r8gvdjOVVVuVVa+b++wiE6OoUjXdrqqTfwTqxKYbGjLmxRrfd41g9UfSYMWPK
BbWh5MMusPW5xDqzY0+FXnCQYEtu7XrRvnlsVKZgJZZ/52Y18TBZTvWF0kD5zUYa2IvB+4FIniM8
4vkcthpa+8ByZWRzlfrZQZAv3patpzWhkcZvNFg5J23kvmirFG9tVyz7WRkt+6uqu5p90W4NW74O
UBm83eTZeQhNxnhw2AWHqiyTA3tyua1m+82e1vbjrqS+cohBNyP36pGpf+7ZA5x0VrGB2frjTT/G
IqCkjloqZ+m31Gu6L3YXdTdaRhmqt0rJtcDl7wooH7au5L4UxKghruphQSMr6mFzIWdETVWOra+B
VQH+1OSPrkp1PUbOdm4q44vAGrKTItaPBabZoE+LNFBed4gihIrAU9K3dpbNimrhA+08AM3houff
CagmQVZo0BtB7bHQ6edDBWwdS+HAdhRVagtKr2/25HjH7/MoHqVo8V52TnzCjEGnlL/cQ+lx39lj
1Q+KfeRNxs6j287EYKgP9bTxPhIskEOvG+St2emVe0XJKqaNZsZURJeTnqYbl95c+jzt3rboeJ+d
u7Sytc822ytv76kozQ6Y/TNc1mieX1n7oIRRUUJGwCnvdUs3X+a26fb08Dr9xotzNmWGkT95U0Ht
M+HwEIKmfa/nNn41VI1jWptfhlHJ+zGZWEc1kbqrcMCfCNfHPLNd4xwRfoG6JDrsM54KsrqsQhpZ
WNIhojw3Djbwziq02zQzn7LeMA9OAgEWKgNqaeUX1wHg1M5re/fcJGLtnpbldx5lKOCJNj3Xg4Su
JEa3OC4Vii68ciP/sILRJKGmG5zM84V7G7CGEv4F25NzyqL8la1x9ilnGxJMWmN+qkTPtc4b6jBV
Jhl/PWZRxnWSMIBocnyDU7bF2ZjiAZG4pVn+y4PSZzPQPbf8KhpNvsimaW4E+cfAoPLtUKSN9o3B
KQ/xpah2XNFufvAw2OwYWS9zEBMNfG9H0QeLS/mbpERwWzDH2nZ+mzpQL1qM9XVON5KUPBm3oq4U
F2OC1JvXzwkdNHcmpab3DnQaOtUwskJKwSdXafnVT1mb4fLqDvjtf6QCXY6UIjTLfVelFgyQXH5d
3EzAi0nZoFa8t7n+pqHZshr+ZvNjyyCdU2OT6cYdPpH6FK3vWh0o5tkSDUKsMsUNsz7rU0dmg/xD
6RKIS6JzWcWiCeqlcAN2NQneq8yw9v2H8cVmAfiQ4C69HbAnfPOLnhswXfT3hIEGK/uI7eo4Scrn
CKSSxu31m9pRJrEb1oSXSpg9iBWpcIYalXOStGBuu8Uf97HQjlBtceQXmr6LST2WmI6MRWzYovdv
A7PydTepwgrI+r6o8QYtInO+drlO8zmzGNxpA88x1vscMK9zdy1L1i0H4K0Q/rOMc42uGOHfUzNO
58bophQxl8XBwKQTGHDY9mPTZsdY0NRNSnqaN21nzBetAFzFOtq2n/XVdoQwqRiJYPgpavfMltZ+
1Np5+uZQ8bRjAlySObXahV2UK7+U8TjfecD91EbTSnvCWrosdsi4kQLBPi++FtCfui/zzF3O6shX
O/IafLGqrcV3n9bxN16WKkg5sZdOabiHP0xSxEbEwyCgHGzoOq0vheaOPDHNQcnA8uIxTGuVp2dG
RhHN7I4XhV3O5OhVpyPPPVg87IaQbZf9bALZeEQZb+FSsXkB1Q0LhKrR5jJwYQ/98+QYamwc4DY/
DV+94fWytMIp7WjQY2k4jdfZSIxnogwEA6V4bnnTXvWWGmlmJSw5ZKwpcZf3RjPhODNp6KtxvVt8
tpP62MO0CZOBG8wn7CUT1RdizwSG+kBnmXxeDS7LpHODo6kjO4Oaf20ouKW8DqZMt5u7JAK8iRC3
kGKSuttSwEw1kX+zDG66hCBIhfoc+7240pJcOVc5Eij7OlSWmV+XcQQ/ETmFR0lpqvfVviq8lWpH
RpA/NTcFQ8QkbXL/4jec8PvZtCaUKewUGeeED8YeIZVWIvbyY/vMgzuavmuJT9QG0KndRI8I+J21
MxACup03xl5Jj3nXL/fuQiJI8EwhSR7kjpzb/TKUbXL2lnjJzrFYlHtnaT2Vi6WVpAz069lM+B9h
gIJlpQ9liYch9XxufMQjPmQH2pzcm8Kmn/kOAESUfl1q4LVsvRY2j8NsISJvarNzvVOfaeZ0+5Nc
Q2mJZZ4baUw5z9Yi0UgGzV3NeEI2MUZiz4+s8m5cNKnvaGjrmILkrKWPzUBb5dnTYkbfuj+CLxx4
0qBtqCienu04q+j5NqAa1VtUiUjsPQN7/J6lKcOCGFMo/aEpWniAKtTTLCzsuTzpjBeGULi+yK9j
NdXQ21NM9kdfsUIHDFs19KkNuqNlG2bM/fy+GF5LSaUbL57z7toWbshgGjquJ+Mny7WuOfDWB66e
vjJYhrZemOxLe2dB2XNw6ac0veKQOJeGxe+uXJa2LzyMM/OOtVDW7obWaD6ZdWF8wzrt2Nip2K21
7OGtdtqmMVtj7hyJIBOtaxndgVaX9mod7Lb2AA7S15z3ptMM9XnERMCpK5S3Uvtc21kvFnsW9hrs
JewUGqUbsRuh3ZFgTMQS83NnRDj2sJ14uO+XMTuRyHLFro0yHlJG2y/WpyFe6nrX4PqudiyT52wr
JlKKhLWcBSZLlvE9AUMT2dws5PKqU4Ht/CXKcCNNm46YA65K9olL4HBpHHgFjv5lYamrbfFGWOJa
LR29iLz4F/NTIiCk4W4m3ZVEJU3W3Yw1OSfy2u8abMx8ptn1zwYxO5ychVonZ3nMyXQ806i2eJiX
CfeIM5aIY1kVhWMHFioYG/yG2M/E1JwqBZl1I1wFCoPjodt0jnkLMdeIRq8jKx6llu1PVVR8nNbW
mlrjwSwG6qQb5TrNMSLQTN6MlOhy0brCURt8Pb3azUPpmVt/UWN1M+ILLkh2DNqZi0vzb4a1Fgke
rdveC6D68pvfGZoWzq6T7xlkZ/LEVhNyKcLYgMeupcf7UJhDqd8nYEerkAchXdc+BacZHcUAkRkr
GF11nUTlh3ZXymi3sNhnDVv5jn9hY0SlqQekAnsq8+PsZPdmynAXzsiz8ssqIqGAd3fHmKb3gf5i
kf0uslwUoSFU80o5nbqLS07RYTYxj/4gaS5yFqU1p3uI2xKvnmWbz26BceillpLNlLnE8ofFqf7G
jCi3Dr1P28LOmeiYD820jqxw5sEQbdc7jEe0x6b+UFTrpdFnxfz68+bsceitH7z1m4PeL26Sb1qz
G5dDpYwCN7djMhiE8bV0JzMr7XFXsFB0dn3LJBFRSFbmNs+67GwAF8SXb1k4sBM9BhXlzHjubsk0
1M0506oCNNSUrUTVLiHuMbLGMDxlAFdZmD86ZOeh/hEz37m9nw9BXINQUTM+eFLdhnx3O31M3mE5
GAuTZzNyMg6cYLLTaKblnhBFyvJFgKwZwtRsUPHytlyBWHFN9ZETLBZf7s40FadAugL0obmUMV6v
1ozDrlC9t0AnzZtib/duPZ/YsSMPb8yPyomM2U5+4jXg5FcbOyUYQVvnMt0h/zJZ12zpVDuZ+fNT
M1fzxZxzRHGEiJbnJ/Binl4TnCe+ZTs2MfkV1ylPNl3Nza4X6crR62VtRk8UcNvN3tdsTzMYlLPS
5jldRuNtIZiJ3fqEtuudl/lcEWbfp9Z+KhR6VmJPw0C9OogJvoOEw1jSxk5q59SVnuaGo+5lh8X0
U/tg0DSfHdlu+I9C1CvnpkfcC2NP77lfs7pNwpJs1auuUrbdMEsNe2cwEnvBHBmNocizwsTZtb4j
fkqlU5kUGWTBzHiwU6eOrxwku/5UEzxnZIGY2j/JOemdm59PTLcxc+NRtXqNg83QUzuY2VlYJFGF
pZK91g2cOJ/iMTCpiYCsyfioSg6g6ZbsiBW6OEqViCyYB6vvfjitSfJC8cbj6eMUrbOfWYc95qL1
RKhXRfdFGq6utmr2lop8Qi1HKAnJNDislDnJOms2YE7aoXJ7LgtjJsK11wx4dnejQL5g8tlP2l6v
qLa/1Zh8Rpjw48H7WtieXVzhxjvfGTM08wWgEcChjNei+syKyFb3MSvf5S4ysfp+duOh4fadcO+J
THPUBa6Wvty3UDXUZwdr0cAYhCspPZLQTMT3rHJmIMGpzkvybC0L5E3eJ0XOC0VPyxR7oF4s2k2H
fUDux6zQ9YMtunUgTAc4ROCQLXQ0UYWu4sb5Tl93nG88ESf1xWvtsk7Wx5SxhJru1Qv+4MnEexoa
PoLCeK6aepZqY0NDm5nOW6XaOoo3/de2VLR6RqMTc1MhDvhIBKmPD2WDU9liPbw2gqqHri2U/MRm
Yk736LG2d4E/PIogy8yyPOBUz77k7WxkXKKkbtYZ9oTKcSAn5Bk3zJ9IB7PT661TjGjKsP0Ds/7H
GsnWB7DpHvE7cejSHLTfBleG23MXl+VyE+u47Y105gmgOQbBh4BEayS/EuzoBbOAURXXONPk9OBJ
mcZhGg9cZzDSOWmkMShuZ3Qh5UHTtBg2HyDS4WHRWdMc9IJdz4HIh/aE0NQdxlGf6bsFHpldImWr
uQ5iR80T1h0tfnNdtM9v7Fm16iV2Tf3V1cys+a7P0IkrdlKJ4/Yb6PMEEzZolokOM7I041dfdWPy
MvpTE32z54hrI2K86b8jsEzNYV5TU8d2ztLQWjS61oMxQYo4WxWFMVcaagyyGcrp9IcZP7ykxYsD
e7DINvQXAGtNdQOS2JcA0Xozf7bR+XnQ53DE6g3NhU5X7CxPkCfqYxZdP5IkdRRtl1ENtKSig0de
iqxjR9XB6uO4lv+PuTNbjhvJtuwXoRqAA+7AayAQE4PiLA4vMEkkMc+DA/j6XpGVZZ3SzZuyeuuX
TJOJIiIw+fFz9l77VrRInphPrv60X/jIOt2MIs/WuyZiLH1Vp4Psv5fV2C0Iq2KdotlhCjVedQ1E
2UPn0vG5DFnS9bx2g21jiPeQr0MDmxYChTTbswhAXD0sL6Ct2pTuSOXq67IdKud+InvBOZDrAIIa
ozj1SOZruZ6mqajQAzXm4CkCjPKlT49pH9U+dFXlqC/eOkQ2oxYqFklTpLEuT/0gjOWKPQP+ctOi
J/KsgLX6IW3gcuzDIqtNZLOjdjuU90VcRu12BOKW41HDmxQXYYmmAjOawP1h+ddoSVMMXGlBoTuG
ZBHiov+N2O0XFeBl++5eop1RX9uwcH6VlrrU1J2cunk/1aUUD4Oz+P1zlTkkX8yJy9DOt5i4364F
V+gFgSvLzx96of9KWvq/SkL/qgj9X1PAfvqhvxeg/v8oLRXoif7Pf/Sa/0NaevVtZcvQD99+1qNe
/tG/5aWe+pewaAVcdF3KVbQ0/6MudeS/uKq2RbSJZ+N9vuhO/xSXuu6/HKaQ/CP2DVxxn1/3p7jU
Mf/lorrmThCAbB2PO+E/H+5PLec/iUt/1kYpAk89MsdohKFgFQ5w6p8VSghTynEYpnVXx10iN94c
5R9oJaBoNI5hXw1u6X4hGZvG2V9O0p+f46+i1p+VUX8e9/LhcRtbCv3mz8dl7MXLIzLXXX/xldFx
iHads6JA0IU8/fOhLr/q/2nq/n0obHq2Tfomk9Q/1K1/0dSVKyrQcTCX3dRodSrE+NUf1mFnryvO
Kdv4jZTy5+f0z6MB7fUlWEPBYX/+Yhpqs5kN87LDmwg/VVnxdsKtz1xwAKaitYaHQqeqlPVvYFR/
8zWlRMhoIuwjYN39ReWWakuQvEFHs/YUVpVemp+jLJcQfqIVopGpD//1aZU+agosDODy/xBN/1Wq
2BWLTKJ8XHcUg3BQWGMztY27dbqjiTz5O6cshvI3d83P8khqIiKSAZ3ZoOos7lrnkunwl0tpgMmU
DjSMHV5TGXrNkBzaLJO/gdn/em9yFGTFPrnIDoJQx7rIjv9ylMv2uAJJzMIeldVFbDGnz1nT0GnU
zmoe//k0/t3BECM44Peonv7H/QJ+uEFcEc/0pJt0L5P5KbYRDonUfv3nA/3NuVOO6aBtFVSXaGx/
/laNYC1NVTnvcMHe5A2ZW23iz7+5Kf72IA6USAc8nM0L5eeDXFidntcP8y4SEE2cfL6K18j7zQP9
d6eM5HDOFu8rE1rBzwcR5HhJenDzzvIk/t91vU9tn/ZpnMrdP5+zi9z2L68OBOQX3abJVlEq/ntR
///1TpD2wqDHLYorBCKb32XQ/fLLSYq4vPNNNHuoU7n2v/xynUyIc0p0h4miOYNjBw7AvZDMqu5q
YjfSA7rrRgHuiTJ3Axxkar7WRA3N9//8HX9ZAS4f4xLA5siLNJbb8NdnyugFMm+C0AYTsdELnDMs
cUlqk0KWIklsCP5LxNs8NYn87279P47MC9m+hB/iLRC/vCrddRFFt47FLsLrx/y0cndL5i1Bx831
+N9/SV4brL/oN2zLuVyLvzzSAE4qQZJWvmsR+z9hhO1+8Cofj1PkrKhEyvE+b73xNyzTvzuzl0ca
nAhZJKw9Px8UZKeJxKS7iIQgWIWjGgaaQnlzrOQwd9s5tkGjtVMtPv7LL2tblIgo2ZXH9WR5/+W4
Niij3GzKXcyI88GQqsVFX1WvPbxvavkRiZ9dOM//fNBfnnyKU4t5JN0RC/XoheL580EdTRhLBWFj
hzffu9ODp4utoOaefrME/PLw//s41D+X0E5hUgT9fJwkxePaoxffmWMcXQQKzm2DzesuiZf6N0//
r9cP35h0bdP6g0nLHXpZcX+6aQo0ufFoHZMhGN7Sm38+YRQDvyzZFwE+MkWWGa6XY8Gp+vkAYnTw
CuJI2iNnclVoLmt1mhLEhltNohvYQZBQw4aIBL/dqjqD6VGAGBiZpwEE22grhvFT9AbFGgJ/40k1
C7ERcxb7L87gOkYwJT2ExRGFYAK9g03stnS7mFdN3apX0sHHU0HXM2bYNM8f1ip6azuKKf3akN9B
iIFRlYdMVypmyNmJE56IHuaHvRreXWyD+GgYXXn70pAaARhWbqYodnJf4YV8yXvXeKXh7XyxssH9
oRAzv5t0de7gTI5iy15ZveKnjzFUm+wpAZ2gAdp0Io99xpd1A5MgGWo6D87YH9Q80rhAYCSBT8Q0
wS5f2v+SmPCXg2zJ9c0K2k/s4P5UTdCTPhATUJ3WSN6zVISoFLFf01fK54NMm8zaGDTjHgs4bXaI
xx0NJWRfzj/l+0xrgCeUgHLfWL4jZrJfkkIUPmK3SyYDoA2cj05st6eMd/sSRjQ7hkCOdI92DMoG
Jv46pgGQRj3UbriNd62SzRBQ8omr2CUjAgGyu0aHaJCx2LQ43GE6tuyvwWlNxXjI3RbKB4XORXKu
Vf9IAgLPK/0IsUVVjDmj6Myc5M5cZvMh4i/MDZRgf1+ItS0pUMriqGKc19tWDka+04XXvEeEYN+4
DHftHblWYjgaeVNcN6kRidu8i/XtQoN4CqBP1cN5TNdq5tWvR3ejl66qDo43Wu8rjb4+FFVVvM5M
0N5sK9VoEhJPY/LiegB4maqkD+IB+tQWu4dVBhh5ivI6d8sUXbViArmJaX7VOwlq8H5iZJTunHWu
Pv0pQxyKdLZC8ENGwGukUDJcEgma7BZpI5NDp/CNPVnHFHsgVstXqj7adqiysn4HBNDoDwWzbk2g
VlJW+E97PiFpjABRxAh9EFhHpPZY0rz1SF8OuMGwJm5YIzZpUX+1hol8EURWQCtq/CGMiB6uBsVW
BbOY7KtG2onaNdaYo6wcR/OOjwN6ijy6kYyjaBRGwCgCsqSSqw/Nvm2aOIh109SbWUnuz8rKIWNJ
sbz5sc3E0Bw6VWO8FnN6GvPJjk4G4G5QMrNh7k17wdBb0qfAwJE1ZbkTRTxER0UfF8CGtfbxHSjS
yNmikLdJorEYF2E2m6+iufPrIKpHKIpe4hZP+PDdJDAq5CmnyFq45daRREWCULIBHSsKXd4pIlFE
CFxC2TaJJhuThqLfEck+9C0jPV3F6DpjR2Cid3oVTwBGiUoLVnOIv3fdpN1t2RaoQlJIQnbQFnD+
9uUsh+rRx7vtbacmH7yQUSj9Rno0loaw0JXMBQqlX0g7VxeNbjI+k1rRuU/abdTXNEXzsaPFtbwb
/uDaSAToVR9RaqzMh70ZxOcq0v40Xwa6QdbX8jUqZzIl0Ox3EHWV7J6RFhT5djJ6/Y6yGT7SQmCR
gfuXeLzAUGVqBKodmdLrxipu4EDS3ycbYn12qP/PVWtisHArAsNQflZxvaH0R2GkTTSoKFoYGXTL
YiShO+GS2PCbHSLTmmT81NNMI9+CpPQlsknK3rmIsT5AYvFjjj26XxurtC4a0uoyOe6ZDm+VGpJv
k5/U9xMgSP5xQVQHRuk8ta9g4NTgjUqVLuTdyO6PscE87xuZTC6hEL4xhTNUHPay68qLSlpRNzJ9
VE156oulPUAyoaWO0IyZOnR+k7xAG64Oer7L/daXRKM561Af43yc8HaCPCNeeq6rEY0ymvMQ1kR0
K52++DHlc3I9LIofa81sMgDO5lh4UoPQZNaqwf1g5GSoc+y63P4Exvs+bCRX+puCrf2EW6SgjZgu
WPyCS/ydDAo9SkSD6UQEmMVqIA8WkFOXjn5mcYPEvvFoWtxdW6cZUasVmf22TO1rqcB2NXE/neQA
eJD+MTe5O2LIT3G6XNOTS7+Xjnhnp6CZ8EfmTakBCFapbvaCACwm6NQXoYzbe7KpMkiABcm6WwqX
5vWP5keAWcWINirzSFWRYNivewqFelPR8wSqliJnA96M2ha+5ykSmXUeKcZ4K9Th6PrfKsO+Qffi
h0yn3iujmjZejaaMS/3ujv36oLEoYJPbsYIdROo9FO2I0ngxUXvFjNHylwE7itPY924M/N5s+36z
eFl2LdTabpLVfXK8An2Dzei3NNozuWrL1UKE1KFOea4WlriAdiajGD2cHAzpfAW196VdAwIou3M3
qe6rGIaE0U55S7pNHHpZGgGxAGhCPvwYLG5tB8QSI+WMq/6ULVyfsYp3RrMuR6srk5ukVAR1Lc3a
h8yy5RqA8QAfaLo88JVXtx+itZp3bL/jHGZeVz8CQ2pPpVqQGQOPgEXHPmzfS8vYamJnf/RrbYNe
MbnHwM619sOaRsM9/jKq2NRfHlOr+2OoTiMq44vsx0mTieZX2Y3TxutXp7fe/DxSZ1FH0w1pghiB
6XsAmGpiTVZF5RU3DLOg2vidLmkGQxh8b2VJ48ICsWg+doiKHXT8ufSf9LR8Ayd2xIJ1L8dh3eTT
QLKQ2xPKbT8MSHXAvsz2fdXAEwFrsLRHOQl1r1ItPscJN1IsyFEkrJTaA70jEUsowRjOjYGwrNQK
u87svkcUslmANhTiKGAEE+kZI7LQzYF2BRX/M3BdaPtN9MI812T9OhtcleWhVb0d0yvvb0EzgF1f
hvaLIYkcJkts1V+HctEiRAfZxWE01kUWNNhBPla7n0/LvH7ULtL2WhvDdcT+f0s32X2eoCS/oz11
P/oJ7GJb51QVY1J/nTHA380ezZDLI8LthjJCnya8RoiSO2G/NuY0HolYMz+9OH2b/Urc2auoHhb0
ltRGmEAMy/hkNjmeazyAjPOhjwDveHbQhDLtHE5Wa8Z6k+sYyA8qie4LDKdj1vpeAPiovWsHna4b
mPmIc2O/PBBV8TnNtblpUX0hqcgYRA9qha2Q9dtmNOAbjkwiHnPfaVBHijgUjtD7tB2gVFrJ8pFh
orv1GjBdFgo6DmxV9zLVB99cb9DxFxkWK0udgK+TjBZHUn70yVKxhtYGaDLAU+M3HYFJD0RXw/52
THMjO4QTi8TBxogIUiAWFR25irc9Gt2MGLGQkaiLUlSt+ZHECZEEM2lgp2i94NIhKGFvwGMzjdIH
zh65mKl60/7OnBuGbjJ/jUaZPzR1P1E/NT5TalM7QIzNGGtSVL2KfLQe8U9ZZw/Z92bJZwkGrRKP
FTqUe4j5U88KcUEypYj2YQ37yDvXPsMZMXBTlZ7Oz0BQDMSqzXhqejvZd8LRW7mOI04fwSsFVUO9
XzIStQ0DOb0xlqE3TSQrsGjtiBR0GH30PcUKgGK/VyWiFkaBG2YpJNbGfX9DBQhGrSz7IGpcFNPI
TowrKmssaMtYuLeZU05fnQZrLAG2Kclz6LmSPY7U+TVda2/jLdPSQLxnNd+tqx3f0GVdLxLxBWzr
JQsL5wfSqoeVAu+kuUq7xGcYGFABNjxHi9oNKNuwd4DPoUpebYjIrjSiNVSlTthQECZ0l7lU4weA
5e6P0qqn9KosybA+Cskyeh3VvDEBArWTPgt4XOtFdlJTroBeDGnLAqD02priw8tZ6lLAko9OYlR7
ILfQq1sF1jzIHVLLA7Ria7lb09bh9xGStjSohdo64TuMmcyGm5G3PoUryhzzqFHqHy+oX24FrA6P
iPrq8a41nebG642PpgEYsywtqvDev5D2QEAIUZd8jHh48ilwPtraH0vorra6jynpGNv35o12stcR
F+i2m/Ob1BjbQKa41EBPKh2o2OuApKeSrWbnNfOe91AGdTdjQd7EwFglE3R/fsWO7wxbsxfVfoY6
s5tZZDEvdgizJujqm7Jl90pYrLElmoEXLfYG1nRLHavEQpCUPcdG7JySOAraSmShpOg5FfgtrpXZ
xucJTOeDNBKAx866jkFZIFOPIyF2U95V0PjIsQuGIk3726ZYYCzgpgh5eOzbDl08kLxGtmisiDqk
7JH8vYMJyp0xHRlud5gMSro1YyIfjGkc37KdYnpad/2G5kx7gIUAf8wkN+gmK43nrunrvVCL9QMc
wfLVFXnClsRma8TUcNiUZcNIlveT2tIFanacAcTTs9ki2CcfZEN+uq53q49udaMZmwvEsY7P7hHH
6JGSUO0FaKJsUxMTvZdZcia47Qc6H/842P61Uy2o+VB9MNAH2z0dVGo8V0szPKUWISNe5Jm3oBir
EHmYIPNi/i5n6MTMOcubrq3nd+6sr/TZcJOh8URmR+rgecKsfSpbsQeFO90ztTgqnRopOXox53aM
tXm0YGoFEK9eEyB5rJvmvLcK/ESbxLLWO5jv7N5RcZhXWez57LVHGTi8FLGelfYzxUP6OBRjRUCH
pJeOHnqIiZrqokLv/X6OH71S+mQNLFP8hTjUnDuWsv6NlTHhoAPWMN6lVFIlBYZisl1Y8Q3k0ejo
dbJ90U1rIvCHTPZkFLXJabUBZQGPiR5i5BjnHgh6AKavVDKEED2fEwEGS0658WRVgBiREEQeTgLo
3Fs9mi8Of34oatkBPiumb0tvPdFfcnYxKXHoi2swqagdtmnVWRfotm52nirO6RS1lOZoJbkwam6R
yTPdZ+piPhoD4PkUwfkhLpvn3iW9DAkNaZ/MutAMbHIUioRekFfZ+B0vdoEqtL/uyrmZn8yuK94T
F60ZXeDqNVad8zzEvkADMIg0bGHAfVczoteqkx2/Zh1Ma9g0nbuAAzWhx6uqNG8iwTt5i8/kQ4Kk
3jRWbFxLZXjlSU6xcdcWlz3DZI/LK0YoeHAxRcSXqPSjiaBgHtiw1Iv7lCbIczasFt2bCb8BtctS
fNh9m1+3kbd81e5EbKTVqA1WfUCmtTugZ5V1WsRbz66nvYmhH0MlOtIbVAwV1vdBXEWJGKNdkqyd
z2e1sfthceGvstXYEuA2RoG/Jorik9OBwYQESoy0c2/7YUmEcBtgIvGuMjHY885xV0G0zzShlSSy
cPg6Yu7Fp1nDF+yJrHp2klylQTKSX8ob2xu7EOQZ5GRG5sQwTKtqr9XckXfNDVLorV+U5bUN98PY
NPZQ5UFXj+m3UVBRBmmDKyxaPDkzE7ItIF81OR5op5Zl2kKPM3+kPS/1rT83Mt1YuA0h8KVkMAD9
LChCG5j/27ky9bqVejHikLdHbIWq9fp7PWfFJeVzKKtANYQ8BmgBrE/couXA6R+wBLi9QsLdzlES
45IpzGyDhB4ueEM5YG7xftb7qBryhqUgIxqyUKr5jJjf0kWbyqIJYppN18D+L4Y8bDCIcxRvdW9a
pltfrLm1jbjtbwnlyOYNOXXJhFwFriVirWUezj4m8u5QMRkmVkBV7AbtjM0J8hTncSpytigzGVwi
6FDPttvFGdcXujXTsO11PyDOFWO1BdJL9IHKIWTyc6Tgtizg676eTS5wacwJlXvnw2HP9Arbch0r
i96SKlAqIi3DytYv3CY8WoK3irPE1VGD0+zDNaMHQ/VouedalzgV40GNdzFLFQROzmyzJeWEUr3C
25FTgxYKzkCBoTdU3dA0RDHW3SNydTlv5GzQplJz4X+fLBq3G/T5bDzo+4HxE4Jwk61fy+bGzEwW
zbpB/nqUwscT3ZKKPgBdhaZOiTWVb6lAAEYjbSqnANeo+yma2H2BnBoXm77xM1xvEH0ULGXAE4EQ
JiwHv8M54QCMvVGrAiSYW2P8nd8oP+sE2NQmmvr4FWWT99mLeZVYRasZYXTZorVCNQJl3s+Tiwav
l0j7mDkiA0cY2QBe1XRsY5POWwAC2E93/qjEC+70WARY+k33INsKLyWMZUSWvgmQkZfkuJxdSHbD
pQNGVyNq1ngKaWtNN/GCFTEwPB94e+obhrdtuxr+q++Ws7dFpCN47CujZavWAyk9ViO+U9p9hXOX
5DIVR2lJgkxgp1d7N8rMLFhnBMS4bIxc3So3g7mOoGspYMPWTKT8NuVJoA8HcqMQcnlTKnWf+M7+
A7CInBLLRvONO8XvulM1Tnwtj8/Iwqkwv1+1mmCgY5EPzovZJuzqwSHZ30x39YxtoVA9bfvVNB6s
2cNuXRt4fQMs/mq46dw6qwKLt/xDb7U1EmHbMeMfyPjj6EskbVNft1POFp9mNPgICIYLUmjs7JKm
PBE1Z2/EdBNA//bpQ1oGwuEtzO602Se0ua9HtzTx7gBzPq7NYDTOJ2UqId+BCWC7R84dzcpqb+Mc
0VF6hZp5KFk0lfJ1HZrAnNEFTi5TxOGQ5pxXJK+uqo34gGKenFl6b+QQBDqvk/rWYzXWG5uuO9vp
JmfPbpvA17cFMx3cdj5pp0dv9JBjVILifluZolm3TWeKaefUfVk+m9CZB6zwbND3qGYnFYz+DNaD
iWFvBZKuXrPRBb6ybZ63IyU3b+sAtw0xextAmKk69WBXrIDzFV8a4bieMCnl1K9h1Bbx/DI1UBOP
9gDlgr4je81tMpMveQvLIEtCmrgToskuajp/6ziT3CdCi/qZsABNAZKyt+b+zyobgoxZJ6+dS57d
FXP3scC9YDX1NxaSUVzZeV2/TxYiUNoqKRu1RRvMXGgIu91O9DH7+7mhrN3j+vCqMO1yET/TPOii
L8gXS6rdevFxzQjQi+CamUZt5pwxPn0CtJcfuYPBeY/zr3LDZoZE8JoRVN4c8tbqKbCwdybbnG+U
wJrJxme0/R63uoNTkvppjMiLMLKhvMIFvIrThLrUxxJ12W4x5ih5oL048gaaV67zCFusuJzsYv4Y
Jte8b5xO1mRALqNxjopofraXbnCu9DSaKSGxc+WfnYzODW+1RJ0MV8wKsS1WqKCfcOHfjnkd39P1
TXkfJ7DcjJ0JsAFOPRYgn3tq1FWIotS3N5OFluUF144Znx13csZbh6ZCvpcqMnCAG1BpMGfL5Rts
My/dcCuZkp4ZAoHQiTP1mWlmOjhne+GbOyoJh63mOElnO3GfmCcy/Fp112K4xrTQ59TY2pIMw80h
G+iGisozQrrZaRUUGFWQmCIQHHbRXDbVQat2/qTuTh0WmWj071KiU+a3tIqbKIwby5y3yDqqOsyN
eQBK14IhKQKzVKJ4t+OoWKh0FuGHNDENoqTKZFo2xsQgDFSclTx4K/XT1rOWdWEnoTsCRUXbJB8I
f0SKyVP0D6QhwVNwSG9+WJ28Jo+uro2HNV6sek/YNRDVwSWw5iJGVxDO1Dwga68B2OCEb7P0KPWQ
b6PK9tur3lqxzvXmKm5Lp3EeCkAGYFzMcnz3Y9RFVxjR8L4vWWvcNmLSLMBlKR8cdsPfXBvJ/fWS
rPGnMKuJtJs8boz7yPPkPWHpONqXoff910WQPXBbMQN6WHy7xc3nyXa98h3VxIdpYRN5HslYzHfF
YNb+nqzMEd/vQo5yRs4JYaA3KDqLhzlWk7XrxWIO1JVdQnQuPSF20wNRVFk0vtMkYwu+doSU7OeO
DskuskYLiWoyxuzludNAChSrU+6SanWBpHB336wE5HyhECvZK/cQ+/eYD7wceMci9XlsMpZ4pELu
aypSo2Hryl42tKKW7afHXpZnss2iH9Qu41VZs7puVq+Il5PXdcm0mwkzfohbn6UZHTQFJCAJ2uMk
qoI+BQLShRVok6e2z9Jkf4lao0oZoVdBGk+gPiiL5nOO6Oy9ieceE2liRmngos0ic8yRkVFd8U7N
7S9si5mJmPRqBx50S+zcYS4/zdg3MYsPvltwW4K42XW2CQAe7kpJLgne+GLnkpKDiQMnC9lA/Hg5
HTCw8lFlE6vVPYsqo+rPhknNNzmuFTpLdZslO5Wmbf0AF7zQYRet4EIWtMVjUONnWoPWruKXEg10
zkSTGfUGHIw1XdVVyT5b0YJwNrmN8ZR9+dgXQdq72Zs/r40FQbfyyZkeKV7AchVJOHQMSqjPEvLW
eeiiVH+JL3raLU9DYl4N+UCTzQXy/uGS+tcENX/OtpHZjcN1Powz7PZVtGZIIEt5gq1C/0yYYv7u
lPjnGOPlTNCwhl6VKF155PXcvpq4RthBTzSuqQt18mSZPJxf4FAy5MlZTvZcEsY2ETetDC1ah8DA
SSs9EBUnmeRHtbsESQs5ORzLkoySji9CeS2cPttQDWNLZJ7QJLhBXFHuV0AiZGstlhz28xQnNjFB
Fm1/bTZsoXvWRA2yoY7fbF0y/2XoQZ+ddg+NFAachnlhSK9PNZRc8+RnjqdPTsQO9Lh6ivIQ5kvT
hTEkDS/svaTJTkkfX9SYGf1RR9a0+2ZTTevB7MtiDZPBbJg5Obq3NlOVmgdd6OoDrTIywwSd5Uqd
lOAn9xs4cCy9WX3QbkyJTFzNfI7YQFOiLBdaxgTVoT64KbDpTQujRO1qJrewzem9qk1UOUseFoXv
g7V2tfkStVG98gKpVkATDLq/L348w/NHQE9Hqx8uBRhtGEAgjSWt65TFsYF1P6wUo6y997bUlbcp
NaXb1kCXLvfY0hKgUD4vc1b/RmgCIhruSKxXrfXaU7o9duQt3mMlMvyDBE+cB32cFAYr1urWWzhS
hNJ1VDgMzKLSAHUkK+eQ85FgBbT2V4qS3N0WLOvldsZK+eRATs23nOvLjnTNeTksVgpDYxCRs4Qk
3S/RYZwn8iuKiyX+SJu+plvoWeR7HnLut2fF7J2Asp4uUoimA9LBQJgihLzCSvIHvKQ2A35Z2Trd
ptJdu92qpVt804OMhjuXRLhzRMxOcx5hYMYB7iTMRjiZ0vmKDpL7RsqGRdpKLlrgm0APMCFqmEg7
ksRd+eBmnX8z2u6kw8J2ehIJsmWkm1OANgMWf4E9FGsjmFtL/ZiD9NH7xBxc99QZjhcdDMSB/mFs
NR+R8gYjIdXTOu1GdtDLUVmrbm7yNsUrSQ5Ypb9g1lzmrZ9rgzIvMkUWpOCCmnA0Zoue64JZJFjj
Sp2zIurUXo1R3741bY4qIygrWhJh5tDReUEQ0L/NyaTGgPPIuD5TtWyxp7XqmqAM50fcxuRScfWA
Q+egdoBZSZ7Z0CJA6MtSYIwk8nmpaelSSqOVcaNy3KcTrcAjTAAlscW6tIBCsWhNbAJe2u84f8mv
GpqCqKF5LmE5uUj6v8UGVPBDheAHuFzRjNl+usBOTnaBXzhYW1SRpzVOHPMtspLeOhuJO7oLLbtI
qMBplrb/qlabLvEZsc9M5gHOlvirSkoqkY2v43koCOGbeifQqmQDZtlpqa+SdSl9Qk2KciQ2SLb9
sZlrezrNOfu8UJGjog+SNW26wAQc+yMiAqPZ6kTkBENNhZUdSU/SZoA7IPshCs1ktOliFw3xLDt5
pSnW3iFAQINIWzhNGwLKXXU3runqPqhea6hqsktxzcwy/5gQSAjmEWzETvnlaENniHcmnDRhOt1q
Eh8YxTR7ulndGEhKdAmj39WnjgyV8V7b0/zK7C8pQs8REXES09TSwzcT57PPc8MgNDEtnghrMZ8S
V+o3NQCrHdh8UdZOhPGgZcqwMgkFh1+T+Xg3CeoB6OWtZkCgoIlvVUN/AuM1s7NNalvzp+wwwO+5
xqo/ZrFr6xBTcamuyX/D3h/VRcQaNVjOG2UYDYfaZex6ptdJ4YTYBoMmD3P5YhPmRn3G9BJNdOcJ
hlFpOoP2ikBQ4t4u7CwFkjKRrLbARvR2NQ7E7hp1JBg3pGKdvbE4S7TqZoIud0TD9HHQ4hbh/dfm
a7tDzpeNYMUJ8gwv2XYv7SzsfttbYLsCTyNGCiSuRegTjeI1vCSsEQeTBBw2tJBm602akAB0Rk4t
rW0M5MY6UDRHL3QayPfF52etoURP+C7d0mBgqmXN3riLzFDkZZ/uSIVR33qSfpfbZFkonA2jMjs7
iLTbLofCH+31ChNmPoTKGygnDNldGHCgL+PzYtukZ4D/0vbVWkQOLXvd1FcxPXbQNNDN7vHEMrUF
vFBdcfUzPzCSmHU7j/TwnpKC0QU1TlO6QG1FslCR+k2JcrRGZQGQhso9najCA+wpJZ+aao4e1sp1
usoci7q3stMIjfzIvz4mJFW6e6NimhngzW1u5GCuMlDIDz1+fV5YWysDXLhxdN6qwOjgS1Ibee1Z
gz5ot6ZXJD881c8l5fSYP6t+ocrvij4amFIz1sSRmdnXhGQbP2JO2hOiCBd7tpMXn1CQq343tB6d
Oj3jf6cIXZYvSVL59g0KXBrRfKyUBJ38gnM0SRnagN2WtyQj9GyZq1q/jfQj8EtSOd0PjS7cTa08
DKCEgNpN4DJvxaHPhucW66z8MjC8/MptjCpGZ7pmIxjPhECBu2STRS+LKZ6jYzNAKoCBWDMOZYst
6+pW+MNM54qYdEqaAs3gppXm9BKx+69Jp0IdcRmY9jcJGUQz6rCcGwwOEBnq0iGt1LXdOyVy8dqC
kSG4y4gofojT6m9yUsOIAoqrb7Q01THX47w8T4nnftNkGH8omqDVxq0H5xyNJukRTVHY9+asiuQG
1oxB73Dk4dpmdNx+GA5ym23nrSlbzriUP9ySyLXbzheDRdIUWqiDk0Xy0yszSSwGESG7An0UEijY
a5RhC2ZqCQyU+C5eDT4bSMOKTmM65u2b7EVHNz0iUJOxaI6flswCRudlHvV6Y7XEdNy1q2GqmzkH
frCJez4jGZYReZUkz0n7zORErVD+emPaNjmI/m2PKTunjm/cay93HRNpiqK8Q1RMkdGtQ/pp8whj
m2ez2G+RxwzNDlWXR85HbUuucQ+TA0exQz/JKRbzkLH9JuCppLV17c4MgSYke35gZ8o+Jxn+tR2g
Lvu2Li3z07fyweeFumRcKSCz11gkV94E2GA/3TLPnww0zNOGHLr+neVsRE5h4GDYDA7m7vD/Unce
S5Ib25b9lfsDoEGLYUcgtEqtJrBUBa3dAQe+vleQ7H7FurRHu4M26zeiFSsrMzICgB+x99ok+uLN
R+uYdQ8SvwGSzx66wVdnF1l7nK8j6B9pmukED/ptSt5HmeRkEdig7JZFGaQf7EfLkuW5rNWujqmA
F7jykF4lgZpO1xkNobZyzE4tqqcMlalep4+mdBOqgz5x5g1Rx7H5ibxgkCusdtP8zHec3DXxjrQ5
Ue0x9mQzAhlsHit0OTVJGghWpCjXVTr7TgiyVUzlUpT9ZG/5PRgGDk7j17sy8AhHLPuImX7pxLQa
C8hfrWUuETijUOtJdo1XmGi5IRjwsYBjbZNAntQZ3qNTiNznxo1K5xVvSesfMaWzi9XbnEoSFlqw
MM3OmYnjnsocuzEixgefPeJJgfWpQ9XXRYLNmgfhtoeITgU1dOZaxHFQQ5P30CTkTHpqsn/rQoSR
k1qCwn1m6JE1UaItfLNCimUOU9o+J3iXET+NE/NpGC8WkzT8xrBVo7e28OZ5C55O754GHWf4hQIH
f1TGQVZ+ZjOUzD3eR16XVqgxSU8k61x1skZeqyaiMSMfM3TiIWa/mReNufJp2f1j2dZZvEWlV1eE
MfkENrBHuIaGkUUl6pOBM191VErggbaNq2t6OEIoj32YZppHqCX23pgzMncGHntr9nSZvRzESDw3
RYRW1Ygs0GD1n4ndZmLfWHPfNwsoCjke/E6RlcX10K075WSvLfShfC2bmT2C4vp4KAekIqFgBcXE
XlPduz5XcXFj8Jl4qxGxTnkItCQtUcKNI9N/11bx7VSP3fiSAimRp6kya7lF7FekK4ACBL5DDq51
czPluvOSxbH1o+cihihhOZEK4xpmFEvJAYown1nPjkfnOOx4VmltcddwJ2ZLE0ntGCpw885R58x+
5upV3SZiyfJduOAyDwbIQoSZU19Np6yg39tFmduhg3CAKHJHIalZZiP+VJK+aTLfya7FmT5bWGOW
CfLnBIz8rLP018qG4wP+rROfbcuLMpraSDwjZOsQqGY563DCKlIifM3SZyqr8elydMBU/oBwmgHi
K2fAWOSAwfBgzlEN+4qtt08AL/umfjubjaNRAA9p5d2iSimZSsy29Rkx9s1WembbOuOdijeYSUac
rmTDuUpcOYAWHzYdqq4mzPA8z2sbkMcLkXNIFLC7gz5u805diU5uM+ydoOubFbRfYq+TpneLQ5Ol
mr9lm9ArJF2t3n6UVmMW686fHCLc+NzNC9iFIbuYsEnmD5abbfekAa8RKzqbqdv6XqKPFwr41l8D
d5ljht1iADNTAn9bWhNTzEWZ0HxfpC5ca1kw8NHJdcNkvS8jnJTPPdcAqmpvgDf4YswghhZpm3Dx
sNVCzQgEzZHUXy7b49zGXgPbS4WzLQPtPBMlk1Ad14AfalpJpi0tfIVb+BNTSttlMbCpzUYrn/t+
Zqi+hLHTv2sZO72bHL56/9TVyDiPgZlNWACDRjXk+dZ26n+l3cxGZ5ElTK8NiqeSmbI52ort3FhV
1W0/1oZ8htrkmRVWDRt88ALlspiZdsZN9ypqf8hL6owSshne0uKK+6IicY4a+MXyRTNFIoqQ50cE
CNGMGvnA1QrYgay5IgC1mQfKLM82ToNiM5BPnay1RE4xEh9mhUMYpFrX7bK8KeP9VHhoL6am6Rgo
sHX3v+rUr9NnzyDWciddmqbbWXQTYpM2yhPjMo+GHNFzEDH3WgtInqcGI70fRnPqtfNV2Y2gnYIz
ZmMLlnoWGMZjN87zAxmQfWVehqAYZh8RuxZ1YUVqHtAWu9SKMyOxrj6yYHTSZ9dD9HJI66SfLmNf
o6+ryqAOrueUeSyB/xFy2PfBLnWvqWkuE02exEGWWcvUB5tFt8qaL6XkQrfRIS3EgYC2b6HTwnwW
okHlN+S0sQtQrMMhkDYdqxj4i4PU6YY0b0sdF3vojRwW+SDhVRLbahONlJbNfZClzIl2GU4Ep9qy
tTDL7p1o+pr7Jy/QGE4HH0gTzDNn6OTtoOvSZPDjQOAXTwODEYt9Tkl03vRZ9jWt2poHkUtYOFlL
CffCSDiVu1IaemugzMac2sV6KEywX1OUTj1RhiXoQLhKTQRDhSmXw/aetLC45VkHDBckkRl3roZm
NimnPqzVnLA1TMQQB+lq1K3evYuIEs+6BQtJ3+p3yLkcdVNYps6DfeC1BfeWS/73Fqr+NIex18YM
MYsK3M849v5G1Fb21OaSpW2qx/rtaM3ljxQHi1w42eh8cwgNNvVj6z97cxW9BUhq5aJB/PuQST/Y
gJSau21pavmb0bXOcwWA9wWCJ8G8pUOEXA0PLuBwHYSjihWuHwPHSVq3y7liF/2HE/T/gef90nxX
96L7/han9+bXWKX/D13tmKF/siv9m6v9/h2Nzb+e0urzm/++V1//Esn3vzbdd/X+lVbf/c9RSr9/
qz+jlFzjNwPrsafr2J+v4YZYmv6MUuKvbOzCpsciiUvHCXCI/el2N6zfsBAzdSHFhyCaq3fsT7O7
Yf7mIOl0r9wjFrK6ZfwnZnfzr+YxxwlMjMMY7l0XuyVP8V+co4jlIabOfR6CNHN7+qsKoYYLggPd
c0B1x2gvNx81bF/PFAM2+cV14t9As+sfddjCOsgRGGdQe5D/uH22yQwtOAFx2qoEAhRGT4XEGuRO
S17lE2wLXCkUQBdkS70W8jD3ThYWqp8+mL9x0ptXO99/mVT/+KVM9+og833E9Pov3kaW755nZ1VO
OGlPzOTklzc2ejNUFAhNnQllRoQS5gGXEHwc5mgnq+vtW+k3+SZhYsnEmGy0QatP4K6y0MtI8GNY
hpoqMR5ZOxMMMvfTlgzI/h/Mwn/11/3+wnHW4nsDwW/ZfDR/tb/5HeZYjQymEI1puRYjUKV4LJ/G
GbZmSuG6gCs6/nFHg5b4+zAt4/oR//Ju2fATEFoHtgV44Zd3i+1nYNU+OwhMR+YjI9SnZsSnbkgz
wDdiXyzSN1fKJKYQlPm4bmQV/EPAkfFX298fvzc2aGyoaAICqBB//b29thmvJooMrVPnrVzAgFSK
RvWiDDY0hZN4J51NF6tvd94AWNRWTEXVMphw7LjulByS1EAm2+SfTYkwL7M0/R/eJPPqTP3lTcK0
ytVEnAzuXPsXZ+7sobuTgGnDwHpKh5McmKvS2Q907QO8L5QeS5SRLuvsWVd7s3SPBW4LF+UOsF3S
28PJ3GhxuSn444wjwPKqkD04JgaYT88NW5+219ZpcN9J+x/8oX/z5kLTCAzf9DCHG/4vFxXbj6v+
EAkLKdosG1VXhgQOJvCYIRgN6MP/wcRs/NX4ev00XRSbyKY8LLCO4f7yA32W34EM0IHZpjatR1JL
KZmzDQkc5apgGHEypfUhRUYOLH0MawYk6t6IELA3JN1h77obQTL6P7ysf38beFVcXI6D1d929F+8
xxKxcKFLXlXQXe1ONJ7LMhmbLc/aOpw0Qn9/fwr9Ryfl/7Qz0LD+2zPw+F73P59zv3/5H+ccIY+/
XYOzQCmgMALBx1Pkj2MO/sZvOiJfj2vPBh1wvfn/POVMzjLgHCQFBgGHkH49AP/PMWf9FqAmwzYN
6PWKifH/k2POcM2/XpSkkyMX4dD0rpfFT5ZlcqarsZNasWtnvJQ8WmKGFAh23io7mTfpjN1yQRut
7dJRkyeLZQv4xGpuh93MSlotHYVIdTHGU/bD6e3URNrctSeAfHgf7GImcbpkkHKrUB2EGl3MlXdv
U4zFnXiB5WnAUU9rhGMVviqU/K1JXGipimrZgXE7K7PznvWmG/d6nhGQTrl/brPW3dYRbRFbV3n1
2DYBUuWodn04lMFsPDW1xljQmTHRKFtlnxEOWdzfRKVtY2M0f+hsx3M8iCPSj5mtK/oUceLJ49/N
ivNySSLDeIINgNYlqUg/0krN7JlSoqYI8rwqD+VQODxHTcH4Ws+r/khUcLdDr4YuO8UlE/oZnbJL
fiATAeU/T/6o6Dd8V3MXEOO1G9xq8r6AuvWEOrN9Yy49Hoqg7SEZth4T7lk+K59I7sVglYyf/VbS
A2puLHZ0pMB+OXzdFW+G2WIom5MTTqH6w8pdKI6j24mNzRawwJrau2tG+Ta2VcRAg2+Ud140MxV1
2LUWRJaQb6VnbgtxPpHnlIXNXYWclyY4blAwp2S7xfyCsXWHw1kw41C8fi89NOnAasJgG0vHpB+Y
vMtuPQxDc89ONPAXBBTmbwQGlCcZF7B0o9R9Y/KTrQPCfOgvyXXmqast7QIScoUJVyclHoJJXB0Z
hxpVWAQdcy43xauhgghMdzI0oQPb+E7SZOZLXxhuTgeqrj5h3zDWUh9IoRnJU11L+8H3AnLsqzRE
855jZZmCmzJFfRMHiRMyRJcLd/R7HRpbKx6sGpy3X4zBEXuHv0U/Zz+l7RTjlurVe4bJ/RTQY9+Y
o0ygllv6XjA6Ofp9t2MK5h/cKp+BE7PX67ss+2zprhAcERoSWn1bHlk2aV8eUsWVZtvA8lxyj4Go
WXhuYl0jKkSg7sra1P8oEubRCwmP/9IkJeG7wlNhzZAP6jqTQTyWnH2jF5cnV9LZTXOC/qso+bjM
QAsymlM00nPrJDuRKu1HRvH85fSq3knPhp0I0pKJ/qigO6OvaYPnpD/CmYELwF5zvs2CweBqRmZW
bNB+4lgLgMRzf2WEJKTj28RM5UWXTXTEb6hf2O1o90zXCZJyrPQmLpx2ZckmfwaO2D7MuUfjnqTS
17dVbMKNJmXtDmihuKVU8O+1qdHffa5kgcJUJ9ymaxELNUWwj1ASHcvyytwsMYSXte5eePw58qA0
KbZloMb9jDRgOSN+eKzHxg3zCXQZnl91Hf/iqmbNWVyVk7jfQdMZFVhsMXonsp3G06Sb1rISyGWv
eJLbyS/wCqVj0LyDgL1qqGu7ZkhAaeeLPsegxFJox08nkYY0kndjqN0nScGLI8Ge76Lc0FYOnueQ
FNaruLaeq5UfJPEW2xTyfbJMb1pCKVdXdcXV4eC8sp0feX85bAFuz+U+QCe8Hm0EYoNX9oc01v17
37HbNdqQYOUS8vHUN0QBk1WHeix1fBc585AfYPqO35PKovIe3Ze3s+DLPfiQbh9R3T+25GIEmTjM
rDWHOT7Neuc1YTKSOT5X/BSh2HpK1B2LIoHzhbbVUzdCsLiaBh9/gKt9IWW9icopucf1O+aL3qyT
b8LeWb3iDGL3Epko83JvNMg371H4E/XCXWUfmiE2z6akdfD0qV0PcdZf6Hr628rEfts3nkelk6bf
8LyGGwzWzYnVnrlVhjm9ZALldAo0vnlARArYwS4TcK8WIhJ91aqOZHtzBjvvw1lYJghQ60UztgZS
o6TMl6KFFFykXbVLO85b1IRt840a7nVWnvcgq0ZAo0bWtsvIkluxtERCjMJKf5gD1e0GzxDrPtbq
VRLp6VYWuXbs9GK6ITRrRkcM8WZJwHZ/RBOrHvQiSg9VFsv3vmiadcWJdc7jNF6Zbc9NPg7xfKwM
Q7+z2qFdYITcE5toXXG75xRN+D0LXcD9WdZdLFMGG7ZGWLvI5Zp/VI05HIHa8OQVkdWs2iu+wrS1
9tTSJaasBLVlIJkVzXpmvOP3CHZVM9cbsxns14QB3aM5uv0+LrjQkJzo/kNCaO1N0ib9jrGOQMcu
tQ1PXn3diVw/N24eb4xa4rhp2TuD/I/6+GAgitkMeSG2snEm8NDgqFv0/Oug89Nn+hRyMtquvWdl
5XzaNH4EAwap+VAS4REarcb69TqhO1rzYJ/0tpy/B7v3gkXqBfWZTk2EEmtJqJMk/lorS9vgwTTf
vIJMwK4dU3shzNJ+4UtKtBwVG6yFzJ3pUuvwNvIcPhu6yaLfTrVtr6MSaYKwCY2b8WrpXSFX2Rzn
21E1yY0htOJb1BjbWNt77ICxwXsLwUOqhdTsclgRbZnfwTgNDsgLeMWZnHfjNHc34O31PTlc5g6Q
eHE/Nso6ueBw92hxSFUCltksbCiYmzwQk7FAGWpsGj2Z06XLGO1OB2Xw0Q/ddGeNHlfqlMkaR9Wg
GbeoCB2y0VI/ecoQHu0BsbHLGKLrTgzL9lIRJQcQYIKLgduFdMWs66wsLNrI3GuJ1p4zMAYHmfms
KMoIEQLxHrwvvdvd0I23pAM4dXRxKpHss74TH8Am510hKWKY9RXfla2zo4cG/xz3MFcRMEVnohS7
cHaC9A6SU/4DpxX5RkT2gJ43O03upblDnIZZ7KtQWRgfZlZAQNfbybORVwUkDcyYT43E1p7iMvM+
k5Y906LTg/K9w4618rQJqBwZhrsOkeFl8nRtL0Tu3ipoAAjfSky8dkyGVIuJdYtoC+WlRM9srGrf
1Q+GbINdQfWGmVM02JeTYYPr0FoNueXvtM5MPvpmImYReQ4eJr/UD005Za8J5xsCq7K0nhJ0chsk
kvWKEMz4VIA23XoF2i122NZJGUG/E8lAwrtNPtsyYEeaA+Ao2CpHbsP96zhaCOOK7W6ZZNODjKp2
PwWBf7Q6Q901BZVGw2GMdwZzvdMl5sXqJ3XL0VYRUmu1t2zXeLaSouLBy4afDAFBGvvemREgVnY3
bprO9whuHLOnMijydS5qLmq8qf1+NH0tXRG0zMldOVkRRo0tCPK59sewMdAH5P1bUkRDKGZC5JSk
XluYRLCtGXj7Ozs1tIepkd5bAlXoYa6FuO+ZHG+JEBKftgKDhgZF7RpA4NzihfU+O0TV+Y43Llp/
XIGmRw3EpjTUWiuBn0GTfG+LftzqaMT3CTAftsqepdYi0LCDslHbIcIcT4r9TbvE4D3AlE4IIAQQ
tsLUKMjWTPTsq5iM4TbXouh1KssgrJkcMsrAnMI4LI+ONafhRdOEgc0+sm9St8PDRIjfgKWwbhDX
eqYf3ecm8Bpjxly/pES0NvFks4BsZ4/UskFLs2xhttLbIINmIF0NMGTYtejoDgdKa9HKaJdkyXhG
91DfNAM4W9oKPVRua5yIE8NVNttKkTmGCpP+wTXPgxeb61anHMNzZVkAVjBhh/UouWyAN2zRuDlH
+j60veShQS6ISQ/qEQ+9aPmYrC05uTewVaJQmcWwJaYhHYiJq/OVi1wIlZZlTU+Dk3sHLeARwei7
GDGoTEHoZkWMhy+rD1YGUrYrTJ72VxLusmEV/TQ3ZrtOAGuvsKRynghqVG2V5IZxWwajc8HLZi+r
ujS3GWqUW72z43TZpCi8DT8G9wJb+1AUvvOGE7VekkuarYLAzU443IJ1b9jpTpZmts4iv74woC92
daXzHcjRrLeD53Cnt3JcjSl2Ep6wmvpycjdCu4PiibXanK1MKUHgF72+Ie8p3rvdHNjL2nZPLCTH
pTY76sPpmggbhSkeSIghjnAcmKY63llDrIBqGBnaKs4dd91B1mnCVCvzvT727ofF9gNto1lrW4eb
60GIbPxS/tUHgG781oKKxATKDr49mfYbIaX7pFDeH61cNaFAJv7p6yonoamcLxg5+bx1uzi6HbYN
dJlFtfA48tclWbePhRaL7yGu41vOAdTt49yTqFP1H7aj2XvuCudHoUBv+dTut63ht58FilycjxCg
Quj+EbIG3faegl5D0xajSYIbgp7gKrbpWePyFhejU52HOcKrGWuzfdAImbkg+KO7GTXuP9TD1ZL0
nHgtqc7Q4I7gd5A4uJ+Dk1avjhV3cCFcZzX0iCsn+O6ktYjhnMVa+uT1BVIv/OvGwrCxZkvX1GnB
JDegDlCHXfC1VKBXvWn9mm9edco8tMEAsMnTNOT0jk/8bFbPjxoHaL5Kq3wk16xJvnyHC5xoXiDP
6MwD9jUNXhALPDNxAKJ8RDM07mQAVj6qTQ+hWyYm9pyYcWD0TO6yR49O2ycc+YO2VYkFbCB5sfO0
+uJrOwT6aNkXqPqiQ+QZmGJJHtaP5uxcO0aYADjRMJgZvYuLMqUC9FUpnqyS3iqWWtYdlEpQpzuT
OiT1zBI3bzLilDqrhyjdxuMdgksWRZ2uNaug8hgtxES74KFNzDOOJONkklmyqXWNkC9buickd2qP
s8o/iFbL900ylyHd0HhToIt7b4lqCSFaruPG7w4MGO0VXI2W5yYQMvQpJHI5c1/v68YeLoLx9Vaa
bvtuOuRMQBMApkUHBgWkClbzXDtv/GxLLhLwRwjkzOgxqOP2RJyJd0JMTh3HHmxNIIN3QV4mBFLy
wL7AskJj1MHammvdeJz9qtsopFNQzGR/72aafsR6ojBEEbWwJNg4OI1mV+1ND4eMjUWtoPSHwAaR
kKulyHYOje3C6RT3EVL7NxgyeHLmfo6xIgzWQxT0xBjGZX4P5csOWyfAd+kYw3pGN/FkQYP50QSK
+y/2kvNEKtES1iC3qO+Ub6ONhh5lOQ8PrSfQ3jXKLPRZBS9xEBdH9BcZVJ7rtRXMgXPQBxLJob95
70qf/WEpm4nVLLbX/EB8g7WxlS7XQco8mta/W6CK0LZKVw/s3Od7v2ptiGqyX1dD1Z5go4O8cUaJ
ET9D03TtlnZDME+o2iA+UIYMyxhtLmkhkRz56wmPZda9eg6wopWNzvU1YQuJXkDTX8yC8D6tEo5Y
KF8BCWq96kX20X0tr3VQa0ynaz463XFvcnrjK9pys+H21iqvz5eumBKkMIY2f3he/tjreb3SLGUk
a+FK7RaimHaq6755Hiyj/860yv5K8uuLboceP3CtR2uiw6bVhL16qWOtY7ULvJj8BlIfqmCvQMlj
USgnNHy//96ANJpD6U7VVvFM3+L01U4OIjZ7ETMM4iDGnTCZtfuGEiFCGodrfUx64oWHrtzUqHDW
sdLqs2jdYpNlUp56xmPngf2tCq1Rhx8Q0RczmGjtnpHSiArL19vmpkeeg6S2ZOflJK6xHxyrrhdQ
PMp7AdbvlXwVsVetGELuiOquGLzgy8N4iOIGr8URYyfilq5J0g8vBdGFdavw+fetSVkQDd4F9Yq5
yUsaTI7SdkXC2HN8FbFHdlV8+Oa4xZ9K+gQzFxWv1TREwD4S3To2RCZVW72i7s+gDI4kzPGYW1Oh
+jshPfwxprLaL5mUwgvhHoxsyO1RcoqMHgEaqo9DzTDiFDlwp8GviPRgW9IQIsvV1F3a4hNCkmfx
UUcaBsoMCDOE/UxBMKnx9ZHg2pFhLAkyAgI1cNJ2cffi8b4YjLMkUo1IJhYTQKt0F36TQkO1KkVS
CNAg40eT5sXzqEfeskYn6xNUlGtiQeh1/+16yIoWtKvtaVSFf2PJPjXCXEvlIWhyy3xhNIgQmNSw
NcZ7c+S3yFnQtIxveYEqsc6Z0fYgDdoUmw7IYYKcOqj1M89X6pdrdCAmYi6EbjAeLBradV8N7mMc
obwxkEEcHCMv9w0F5HqMEwrXhjPl3LTYeYPU1oaFmFNnWFf4rUxWpvX4bDJunklSwtOLDchLN1Ub
ORxao5U9FKqKUIEzcRtW0u1BfuSmeTRjo4DpheFxVeLXuAWUp5bSHfuvqqSBmjJ/xo2D9eEH0nh3
NVSG+wBNSl+CSJCXwQk46IcoIQ8JAu3RZQKFJksM8mFE57Axhy45lySagl4j/hMfIJmpwVQSZkA4
z61K2oFPum6rJWrgap0NPWSsdlDiVsSzWyxQX8xoowPMSEEKmB+RiR7WrFbmveOzbEoFs8tewz+M
IhTjEPEanMB4D2tgAxHXRmx48z2KKZL0CHlBfl1p2o+eLNqLLqT+gwidmAB5XXyVOfPnyGJXCi2H
O52Xw2RGb/wzHnlrB8CmxlnQg3abYmd+81XS3JR4ThaAbbWvkfnuqtcla0ZhNYqH/ljcYUpwX+dU
w65aR8kryJgEYUuefrE0jk4Wn9Fry+hyWvCANxaQIlEfG+PkH+KmYXrYFsYN9NIrvYCs7T1J3vIp
84S14TMYwijBtKaDP0BSDMMPNZzbUYeLioEoaPTrUdg4WysBVMchMX3Q9DGOSZqivMFRnX8WVsXu
vUMj+DZbHs1tBJpyMQ+pvbYlNKNpzNWjazNAiVNjvMQOkY0x0bj73Ep/YLldz654kEdfW8o6oK1y
N9Zg7GONBqfM3kyRpl9BhM8Sgqx/ytyI4NZRpxfJJdknCxkBSs1ocK/sgewqJIMtUdB04VaXCOu5
UHLnqe1chxmPaKrH3hzUPkg9SAtKa0swk6V9Fcf17Y6kGd4Ko1Pua4cukGdAVOgXjsrsGpxqB0fK
NMTqSHfGReWzdJ7jbNwpPOxHafjJ7hrllCMEQyPJZ9tWoA74DkghYWSgcAB1oOmQ7kgVUwV8pEn4
By0uqPKgQ4l1Y5vFS5Y46VtHttq9F1fxvZxglgA/MY5T62p4rSGXTlIH75qZFUGfgQJSl5OXQXUD
uU8mKimYIHqStBTbA+NYlIe+wyRuEKlWLLx8nvamT+JPN+OcrxwhwNqYzKACz4TBU4LWiRrtBotZ
tQ3SPPjKjKI5WymSZcq5ekdsq7VG2AqzLBrknsFBfa4xYTwZfh4Yy8wWwdbpSbLyqqF4alKzeiQn
Wr+oZuZEBBQTrF0ky0zapWa8+9ihtrYVROsB0MbLRN7SSphZj1vxd8t5ZUBHMBLXRBef3bucCqFD
HN592WTyTEuACj+WuLpMG1bQWDo0Qlm+SkDtnQAZle+Fo6OTnBlnLcwus9csdMr94Lb1LRUxbjxy
0o6un9LB9t51/QwS467RMeAtE7Ougbfh6gJE2YDva13TOccWHvVwxrk5hn7QV+/UC2BZxKjx4CvI
2HkodLywW99tmJ92moaBJauNLSZsl1S/wknbpSWC/mnyvPHIfpFlhdbbBcsYBxn1S0/wVxp2o10X
m5wmPNskBg/cXcPzlUqvIbtlUSqdQ9yN+mEtDJKssepbxjscCPmkGA2ElvKsQyKr+hNRvlyb2L3w
VsmypTrHcYSnwR4oL9DbAAGYkszz18LXyIlm4iXocvtyXOKaogxK0PTKEOdUfh+ILsZTZYiI37Ou
4JalvUYCjnIJxmkFsoIV+KYxCDPMS1Qx1yRrXDnxubboFWFomXwFWXOj2A2Eb1tL4rjyh9ruImNp
a0HwKaJp0HnauKCaOgQ+zhYNM0wnq+IBdkX4QhIIQHmUS+VeN2fRRP7tkIE8WBV9W6kte9RoQwJ9
EB/whBK/FoiEh3Iz+yjgMh3AXX8dAqDl1OYa1hm+yf6a8ZnDW2T+01Urg8tPW1UZcZF5lyTZHTuP
+kKGWjF+2rjdQG7occUSqMjUt67qrghlINDSFnmHTjW7qi3Zy3a8akJ/vE+layPeaMWoPRSpX1rL
tsYMlWt1VUAvGL07TZM6xDGq2pXwjLpFPunZGLv8uDM2NUsGNmswr5fYk+wtby+rS51FWhX0TbxT
iRah7HWlSXJgmnyOYuptgtoGcwfvtNt37VTe0jMxQ3fRI5P+PNTPledn84HtRnPXEeT0NePZ3EB2
6G58cn9wXcxbaoROLaaO7nBhR9CHRwhba2YSHGc+2zzYRJOSZ6uxixdbnzOx7X1rLAnc0dj74O8H
jt/7ZYN5gz3avNZKFLVEZ7V0kDmxgKTP0UayzGSmhvIzO46W2w+LCJvIoUqq7I6+nrw0vXN3VQcj
cm1HJrZjy7beGVRYoSzUtLJaXkKMre7gEXL9PEOKoHtwGYS3Shv2xOwEPypJwoWIVXoSzZXJ6SEj
2sAa855jxhM8EXK/+CH1snwl1cGDnJtJ/m9hK2slc+RlPFZa86TXPv1zUWODQytJTqmVFxyUjCrM
AzJ9645VsXd/3X/djIw7YSmQeQoWZVLPfpnaZ+X6MzdeXN0yfsv2Y92Ymygx5T4tEnPr+FrD/s1Q
jwTTXp1sU7c3c4+trVfpa9tl6qHinKrL8nP6mtgsLkFcTSGJthYCHyUIbGydKbiHZ0gMMLGpxHkO
Blt5qnsMNw1tvgUAKNYugUb6IIFcMCfT0hcI2dts54reXGqtIx59F94NqO1W7JgRGeuAaYG7xCh+
pfCbwbjHrw5WtNALuWbTNa7Q3E9MSS33MZqdqQ5zXZTnAvPloyxtxj28IBYJmsoGnDsFzK/UiMxQ
YMLEtTHaJ7MBJlphOOKS8Fl3JUJZU+gpcH64w2AQRiPlohH3/t5ok5gbrJTEE8IArZqL9JXtrEwD
UDPr8mLQVv+5PubvI4/+koq0+a7P7+V3/z9AQYrW6Seh4r8pSE/vn+/1v+7/191fJDTXf/OnhAbR
p6sjIg5cy7BsJJn/V0LD3zhAJFw0NDq5GGg+f5LQIG3R2WGiBCW56CpM+1NCg7rGQHRq6+QPuKhy
AvM/ktBcVVv/pYD7Q0BDOMc1rOlnAQ2Rtj6NTDscvMFeRcE5r61HFkVjfB093kRcImP0LNnxHkR1
JAn29af36OaPH/BzLNLvmRd/93OvIs+fhDuIz3vBOmJAMrKe4fIb9/pYn6v40aB9AVS6vDiie4+K
JnRjl+JCbb16D7Vc2net2BZ8Aey5pTt/X+tYWVSrgKy62r2MBX5B29+yqNv4+StHJ4XQ4Yq9ntTH
f//azd/ls3/34n+R1XqBHMosToZDnu6U/p05H0X6RkVn0+llzC8BnDaflfHDU+fh02AfFIfzeKNn
0yJQ52C6GRGgesVZe00/+NN1llHPuFeOhnk8CW3flveMTvKAtMFybcLEuSqUllUP/3Rfv7U/crY+
GeSFHaOXbXWq3vB64A5dA0VbdxtAtCsn5Lm1+t/Undly69iZpV+o4cC4AdyCBDjPlETpBiHp6GCe
Zzx9fUy77HJGV5fddxXhm3TmSaVIYO9/WOtbnYvDYwkGZc9sxwlcsMfLaCEt4mXi5ifJ+TIdsspd
IvLCfUyeJ14et/DfUDIvTJW6564OxzFcx2TTKu+iPKbpCxPDTHZN7SWpAInL7pC+EdgJSRlIU47x
Gv5AB1vnhEDHCqgWl1O6/WCgWWwZExsRyhCnuqK6wK0jGHcheS08o4GI4x9bNgTAkNGDVNolmU6Q
mgp/YQokxXd+YE/6cY0TthELQIExViH8rzg72tcq3ybTWjPWSrkW4VrR12N/rrqTFXDureR+o/W/
BLBzVXI6OlzI00/4NF7z6RoOPgCIRcE4aI2jvvwKl90LICQjoWE8EP4AwcshGj0lDPeKNheGJmLZ
ctG+Svrheem201KvT/Zzsewp22cYMp7rihlT9D4IglWRYH7q3/J3pzkAeXNM58IivzjmgoOazFYV
o8x1NGHqAzQESvrN4tP60sP0PV81fLCN2EiUZrfoMRJAX9nK2yDQNAXHxl9NzZ1d04LNAlTfiuiI
cJHwtUuHqIOus0OKieP7UzyvgEW9So0ln1PojiYUH5jSjmYuQ1Zo5g4soPY6PwWrLgVTRrm+iaZX
crG5qY9CbFv7lVK58lSPtnqjuek2fbHX6tbwbM/wZJeSF/akvkq+8uh/SJT5k3T478fSnzXeI9PT
sLXsbifd0rO/rbbKOjxpR+OgbfPjeMy3+UE5Z/+TUPmfZcD/+Gl/Eo9S9KPGT/hp+b57rY71ebwV
H5ByVoYbH+tj9j7dcrc+WMfi//cn/kkSTeABNCH4DjvlJG/9rXidN9UqPBE5vbdOxjY9ynuxVt+s
o3b/fx9aDPbRav7fjnr5T1rJHvi8MipIkbQT6gHQLUAcqOqUN/sYbceN2Kb3kc1k72Sv01bZVGvh
zl6y5hXYkie+5f/zaI42zTbf299Qaff1uT2VHkKScwQGKIXeuWaWgqeXCYoEXwzA7LIC7zd4KiZj
lc0XQ+JFJEO9WDw5UJlL38jGpEgd9WCzMP+i/Bsu0bhkhAYrlThZdpKxq7jwS0wWO4v9sfAugKRG
fJXThiQS41Hu1RV2rmrctz07Qdp4r2xXBmR9VCRHe9j5zR5vDkMr1kbTbzKvWbM3r2BNpt/jU63N
CNURvwVox9BhlnGRD3Rk7F6tz+paHe3dvVlhwKWNhkDBLDk5UK+jbETS8aihGpwBSbNZkxxifjt+
5IYfcEIvQQnpspSwlqWxArQOTJAZSZYuTTQpgWepqyrbdtWPzelblL/tR9J8p+V7q72q+e9A3tTm
mjzj8Vs9DDvpHTWWATILHOkqA1cVrDtCN37kLxD5m+h3Q9BCuqy/g6/5Hfh7HzOWcbKv8SxfkAJy
aO3G5KMnbDpb1jSOAkQrTQBcOcdP1zKxHj6UUpcHovltwj79jo4QI9bBunpl7W/rz3tEW/Al2etm
N+0g3wxv4ipf5Uu6Ce/ao3MTJ/JCXsn0UKy7BaOc13b5i2n+UnjwZ072mU9fGTgePRvFXLXoeVbU
ZcnZy4hug/PAS1b52jjU7uzoi9lTL08R0sJySYxxkyNmJ3lR7uFXeYwKf4fnXbBkpruIlnxRDg2h
Ey/MTfqoXHgxr0wqn0KKJbsx3R0OXHob0/U9tq9bfsVyg5IV3zoP/5KbGwjr23RSjsFHk6xa+xKA
+51eUR06wZ2QVR7NwpFZQeZf8o+9q67le/3OQ1Dxv8TV41U9L7GJAIrQXR5Pw60zx1gEv2WP/Kvo
Jd0JkHJWv8FX2N6JIlqEJ3AVTvEChI8/yr9A5AtWMspVnm4Wo/CLfLYGrtKrYXnaVd5Il/ozPhqX
6qFcphNebpcT2tX2qotvdTEtWydezs5dLCAgXqWH6Rn754cpLcKFv/1oNzb/ND3uIl/mXuglB1KO
nHfQhV53J918FbrTuvLex8X36CLJ3Ce/YpYc7+1ndE6P/q179PVi5FdCg3JOtnAanv82OC/becud
tXyCHx39E9FCGyGrxn63ZGDdINz6AtCbL8FlCEcXO0LA6HlRAWq8nmzmKS8wKl557kbuYLzMOtWc
Yzu2l3v9jrdN/8W6tHjIT1zuzmK5TqW4UCCx0hQLr7mVB4Gje1oBwsiW0qrY8ybOqwyWCLH0wIb3
JH0cg0skvRYfoND3PUwUiNrZcviN4be0NxMPvkpwxqrRPJn0H80bbQ9notEskg9oEGtkUl5MtSQ2
ypvypq11t93ohmOt0maDXvc4b7pjdcSf/yrt5vNw6b9Vw8Ho3YQowJa8kc3EcsxTWUuCMPimj2SW
IBwwIOAq8nBVAdtPN5G8YCYcsZVAWJDsOnZT3bIZL4a2rpvd3J5VAmwY7yN9QjpjpkuVtO3pSP8+
r0bFHcZt+Zbfkl2wa/dNwi72VVXeS/PLTj6E9GY+gjl5b2RzzZLSjwBIE+nR3IPpN26MPHbjl/SC
JufesFECXeK2JMlYQD6eJ+Wwjg8japUvO3TowN2JyQSA3NQJf0mP/g5C961Py2xRVNVHoTZ7k7Fk
qWLFV594VL54plo/2Y/1bl7Vs3yeTkTIk8zlQAzyv9vP4L299pfgUbFtHtqVLHrWUhUYSqhe1ISq
21XVOsW0HH0EhNWjNmRkAE69DRdgGPR6EyZArwi3RqR1xSi+aG/WT/sLOgRVc1Qvkn7fHduT/i5u
FDnd9NAlsSF1Bqu+ulFQgj3FViMkzM8oOvX9Kug3tkqkkqdfi19AOvt8LVjx3KxXuf9Kml+TspEe
2Wv70C+Iz6QeBTKzfYpbHPD2F/AUzXRwAAzPMJ5sUYbEirzOnefnXlTC5uAzpPoEW2D2476kFA5E
cLCbX6hrjASs0rIc4D1g29+ELxAu3QIJUfuGBvXAjH2eGPmQ8/y8YSoiM+1rpni5v9Pac6V4JZZw
aUVnVO+onllsij1aulN18z1UT+ErSTFdjfZukXVEXKO0WfYZ4jdKPdYK6CAYBy4D0Mz9jjkFFOxB
d8f+Zc54wpiJv3O78av5e31pX/zv4BcacgNWJpFp5yl7Z57nhJ2XTgtp2vS6B2gO+BxV5hCsZMYm
iqNxQGhO9sMmKmxWhnKd7YvR7pBXc87xnca/oU0mZ3XfomZ21HId1p+atkv9faZ/2brj0wAaKD+3
9HZK/YI8lmEe1N1hnbSLdHQyLPvsHouloaAq2o3plxLGYHO5noldyMUiTF4zpuViJBXpzrVpUsC0
nnSaXjkbL2bLqM01pJ3WHY3umFyQA16TT+NUPrTiI33Avyneoltx0hjSBI7SvrIOLDbNcrwqH2fO
JLddlC/RsqjcEsuxQcxCOPKarXPkdNxOwQJUAb5jSGTW0C4KDdLcQPDOG4bpXaAo0N/6hbyZuPVW
6JHPTKPTaT19BcVFvRlAQOB0gTACDnvvboQJCSLI3pSDfK/OKpfZvGDJT9cxwoafnPEyfGsTx4TD
Q1dFLiYr5Af1ovN4IJPvwjX2MViJN/Nuec05RYizAozh0ya0TnJrPywfC7MnqSu73Jn6vS53kb4g
mMnM3G6ZNOt4nS2rL50R3wu2E2vX3fJL+iNBjz3whLOdfcaUkDX0Ff2O92CzWI+Q4fIS7pHVH4Ho
SKhzjYUSrFH7z7+qN5uaDH1H+SxsVJWgF0DH5Gk5JN7Xnnzla7aggMmL/xNNFmQ/P+l3kR8PDqRY
R+60tbDii/SAwv+CUp4bIIH8vrQ7aKHHuDkgsnT8bU271DSv6rgkab30BqnHl5+7T2yS/JQsSo4u
vSvVZ5em7tBlBxSVLu20rTwgnbpj8fuP8vvfso39a6Hix08wFb+L/w2DMR3b8X8fGL6Pfr7D9idv
2p/onzPDn3/ur8MxG3eZqli2acjCZBQr6If+6i+z/6JDG8K7qqumbmNvwPn1N3+Zbv4FXAZUIrbZ
f+SJ/2M4xt+SDcPCTsBeRMiGbv47w7E/oqT/MefB2YYuA62JbmNiFbpu/Mny2MmDLeQaGH0J3gDp
9/S8m/VTkcSYkNHheIGRasfQ4C5v9Wp0QZWbSy0HvgjvQNzNRCNkKNe7w1w09Mk4YlSy5CQ9elgZ
OTGkpumLTBgnWyTDkvWhg8Bx3yO0kKKkfksEAjPAV0iYSTlzLGAJBLjU8eCWGm5N3nQf4V2QFb9J
wAP9XvQcT1nqL8g5QeSWFSgPEzwWZUzEJtZk4eQBRiPLSlFYwXp1rB7RcSyHZ0niDrNkjuVEGfCz
aXG0avOcsl2hZPGr2LzqVacv//134l8YFf9rr83/qoEyz/J//94cClL20ujzn+fJ/JH/nCfbf2G9
CapN/fvU+K+vjGX+xdQ1tJu8UiqTY8F78bdXxmBorNsGtiiBCx0H79/HyboCeECGKMck2ob18++9
Maryh6n7v7wz/HQZuoEuDGHwX4Hd8J8HvH4robmTzewQ6iHgKlNvOcyx6AEcruQEL1OTZOiIlqKs
soHNq2pzRs9A3QuqGEuVypcYeK/8I0IwACcwP8Qv8eYNX2qF1+kzsf1CXqMc08VnUjaD4hSV1oOP
gsYyb0EVld0ZGGKSw6PR62Wj1qz1pTb1V3IVy0MIjrCFbVCWtaKc0QFi5UIMKBrsBFJ0TxsDhL0B
RP/eNG05nEWr5tlesvX0CpdHyGRTzkCYgjxpLjCU9VfwhbGEoN6Iizd9jrUMZPZIliv5UYZOWqWU
0SohfjA1jDNDk0UHJahZiIrkD463Ddm0SkeBpakeuzi4kZBtIqEZQPP9EqVk7dVYgaMNT5ZRIsKB
nhIpxHHt90qK0yHP2/zQIACl1+8Ndsas1OUpWc8De4ddhhVkdhFeZ+0jGzgLjmQVRuFGrY2iQRRe
qs0vZvvsROE1YTuVuiH9CODzw8+JpOGk4MBg+16EZvRCgAiaHk7fEkAn2BYBm3fVYdRbKVn7NLbF
qn4f5NasPA43PDJ4dbB9BoaFocwocTyGY5Kri9gfJLjwBivynwgxO/1FrufjMidXseU0ayDpkh6l
krwmIk56Hoq6sr1njtcxaDtiajJ2Ldpe9EMM7mcMlUh2ywZ1LKcdcR+UNRGxij7sqRoiV5HDNQZu
xn/pJdNE6W91KDew5CtVWptjzKxhKOhVePIYeqUBzkrVHBO9cknClbpblln4HDrLjOhlSTMp6rNh
lQF6MQ7v58PS9jBdlrDakAk5dpDNtCaN1QztMbUyJXmrND03sML6hGZYulCttRWK0EbnpHeW9Qu8
a6JvBrJIJoOJQVJOTj+QF+4pseJ3npAyw1z2MBEG6iKr3c8KGoR3hSdBextKmZK7z+usY0Y7PpUK
DjBRI3fzPlG1F+R9Ms1h02ZiafsmTaDR5362Qfg4hGdYWBqhvKTTSuTZ9JmBLygPlPFD10Lk+3NJ
Mu4N+QNF7ZRbqJFsEfgBPhGd+KRBxp22tv0IXUU+sv9wR0ON6FblnCggv2vQHvRsMJEzacg5lEdt
dTlqHXRKzIEUfvNpOaZNafOVq6keH2SzRgmIXzCwpmypCgUutYB3LeHQKGMCNZe6oY+1iQ+W+Byw
DMjzcaYhL+AoQDbQGPab3cs2fjCgbNH0Y4ZjYXy1pj7UnBGFASXLiREsBiCQqt5o3SguSuO1tGaN
DD5psgEWOMQi+uYhZJEuWQBOiATwSnaybbuNumeawraTTJEhgkjHzLiJObLG1TgNtfZRahNTAM1u
WgL95EYTdx9CKS280hJA0WZ2n7702OdAxOcYqN0Ubwq01Ln1r75M7AAhemzG18Qco/r1NT0rdjYR
FsxWJiNiBKNJpn0OCsCLiyEm6hgQu+UiztClpwsa/ASIeAmUPDSpiv2Jrt8zKbd4e/IophmNZANp
gtlE2kNYxcTBaEAWXHUTFsoHVY7EGrqHGojtoJweggoiWlVjJFf3qpgmWjukxphqukJ/ZKiWltWo
jBs9Ce165yeEHjZjA4Efdei8R5iIdDOumBnkWAuNlSh6pU0cXZGligI76q9gMotHFQTzUSuQYhKb
Yu+MFD15Yxc1fFi0JScdCQRzM0ZyxGRFZFd3Cg1pWJYEjEFbfQ9mqX1PsANtYORhuizS2tTWwwC+
S4aNzhiJP4uF0QJYgeBoKwaFeVwJWNJSSv8EFt1iWJP1was1meRoNykLO5KBKmCJc3IZlAE1Czru
h68QcIO5Rp9KD8n6aGy6uSZK1Och1k5NpZb4mUMQ+840DbJFv10bBz0Oi68EoewjGVGiMiGuggP8
62S6qaQKHgTreUduq6ncTDmKGiTrujwd/KYjpGGBudZCTYBvldVN6UviQMQ2khrRRt2tUGwVD8vQ
yPyrDO06aVXo+Sra6Q7SJfM8MIzgzPDLwL4DAX6W5/SeJB0fySSZd/RyiuVAZJN5/MIAKVwMIxWa
QC01L4GKJw0xchS3b1M1JK+BAb7L5XeQF75NsMkiCPTyUJXK9J7l5IEOZlKdsDtxLgSDgf5TCa/Q
oaUteVDBHtkO5w+gwF2l57V/0/Ve2hFbzhspcC4cAiIdhkWF8Hoz+IrarBopZkiCDpE4k0mT3lGz
MVXudBvjUSfI+W2twzCE07ZOkLziikBbD3DuYbUmKZlYG+sdBvmZ36BpXvoJhZuoJ+lgzVK4UAdD
3QkdCxnKdx4yNYG0NVnIk0ktKdBikfkRdbXMs4xmYiAq7JeQynUUo4YmiTq51GYT35Ihxt9TxkwF
NXxO+N6ZnKJetx7o6dJ3FbGhS0fBswOybetPZfAuzw3deTcPR3VMp50/QELI8Ktv9JQLBGd8tLVw
jDLsUZ7rapVoANlMO/AlESnIVtSbV0EwoL6oBIIoTJnCaeqO3Sk5PHyToCI+9djScXUSieDIWS0h
Mis7ntBUtm+I2OOTPJaxA6bZ2g3xjGMjn1go4Ll7iSSQN37mM7A3Y/sohpTHslOVT2SjHAaIj26E
CsoEl/aJ/VDxldHpB8rRVONkUyVUT3o7k9heaPYRgoT1GYjpJ0kJTCj91kRArOurTkGgVGYqqzxT
ti+YKzEsRcynYH0y/u1VSTv1CHOPKeBCWEHpuYp0iAOUmkxMyInxKaacEpTVFlaPve5JftpxGJN3
GUzhqi902ZumABwncSS7WCG6C8lLZe3sIozWo9nDhFICeD1yI/Z4VM2LhP/8TU38fAvvAwucz/oI
Z81Zz+Hdl4TIewKH7lswtyQiyBi9CZxkdSaryr0o5uM04jokHUFjU024xEHYlKRtN4PJKol1qPR3
o+2/Q9IPVoHQfM9M43hNqJIOUKiDB0ysUttDlAAM1QMHEsE6zuKU83ZS3QYnLWDeapu2kbwvWzZw
tpadJ6ikm8ZkQlFG8dHUyEGqJDa5s+WXq8Ycir3e5U8nR/jcgVRVEJ15JjSW7BH0kZXpw/M5F3FS
H/XOD350044/NOgbVzPDZNAULVY4EU772B9LxlncFiOHnYWjNCtCsp1npX6t9JS1uqHbfPjyGWdf
wG88NjdLfcKvOWmWhNN4qLZC/JVMopKMSW02DyaYfDv70GZtEOjGEe1BMdfjc0BUK7FVLXSFkppw
r/nC2BVzN3lc1gGrfnJJ8HNi7ZLCECZmGdb2TkvDeZOTCsVoTLxQ98bntoGNmPRdGq610X8uzyt9
ImigI9O77YsDEMgZ+SJPLBozRDqOX/UaQOrRRwdGHHRQmDl+tvC3JIl2NUMbDPjLybi1cQOrwugl
6bNDj7Pz06Y71lphsgWay87jfmWlAdH8O5wQnOiWnC2A0lcvPNbWoh6BHqD6YyEyKfYya0OfdqhB
PjGa6rERiHXnkUVUOwbFoTCo3QzKoRUGiOCH0C1kpYkdow5X2bJrdC2rsKQsox+iKiR7zCEigr8b
dvgSwsjaNWUSvfVg8KmwkQUXQssPI+8cLjjmybnebLBg+54NzxXlrMY4U8a4uGxapBBVSmPhSKow
PoK+8j1yu7sdXjHZG/tefcfZ0G/kJufuEHm2DAgy/B228hFG7oQoeaoPWQ4SODRxEKt6l3lW1Yw7
Za5Ora4o19LoSPlOE3OT2bP1EGHzkoeQQJBv2rMTpixuZkv2l5WU7wtKr02g5akny3a+IskGuo/k
6zeydMKVjfTipujVo0syw8Hh4y876CUoJTsOnDGPeR9rksvCUXPoteprEMTp2iA3HBUNwYZjGjfH
qiIJGKm+Py1rUj0WMG4IJwU+6aqB/UQ9sNNt/Wx8dEP7UdlhujOSSID7zAQvef7e4mGgKpzllU2Q
ZupYOCmHp3j4yWWdSy8mZG0PZEiBXxZd2155okoKn4VSwkOsxuotsa3ynkcIVgP0yQ+O348cTxY4
BchEuqC2kRRi5ipslqK1NA+jyCcP2LSWqQ5dMenFdSpKk6hqPutaY9kwCj85KzbYoq7PswNkA31J
MQBlfSxvummwdNL0aWuApF3I9bP/Rbn/O9VYoM/KGAJlYTAvT4xts57EFRTm4dUcWfhQD0Pi5QBz
gsqId3maSus21ub1NLOMaqaSqZKmInyGpOofhwHt+gIDHNxAkPRbBcwpC9u5JKyBXBnCM80aI2Mb
fALuKA9WOSSbvBGDq0ERutHlY0WgzHg+1kNGa8RSdgynixaXwSUoLOmGkFRfzcied62MJRJyNJQ2
ibOUeKz6pZFC+9PuhvISAVqC/zTQIttzBoloMqT3FtetF6cIVhu5DWFZ+AlLzrS7QeL9bnQ7IDSu
THpGCRWe3CIS2dKAVsuHRRrKCTArWwI7GK+Ej4BXtbR4Q05Z/kKz20N8m+SzD7d1l+il5rKZyk5N
KOLtVFCEpM/Ya06HbNXkyG/NIS9YWoxvOn3Bm11E4YelopRHpWG6vJpIHrhi3EA06Racsn4piu5e
KO1FqRNU1H087mx5rD4RBc9brplurcil/h51LJ+fgQSnoC/G15KX5a0kioqWo6aqg1tMNlQtvVak
ebqR0aSHLObYremjP0VIQWBNIBJSkB29qferAmzIDn4IOw2ZRju3wmSrmSYWPcBY2YgpYLRbwpAz
lThWH8VUoxXiQYcyYitWiGcj86xetZzD21K2pkMb1iBL2DXOhsrZGQAyQtdbLJCb79A06/uWKPcN
CACmHTAoluS6dcsy0PylnStHKD++G5rzS6nlldtC5+GUYpwQ1e2JA3v4mWtBYpoSlPkqCoAraHjM
FqVOSiuDXWVD9thZTztlZap6/xpB23aV8nmpCHuEi01edGR11crHtXQvbHEhdRWnDhSLjTpRI2MX
sBaapWXs9YCIlImPy14hQakY6Oslxr3n2jSh6caxgShmmOxsESq1QAsdVDVxg2lKZJ92NAvj+coi
vheK/FnJfrAOcMU4Pt+Eo8a9WMd1VK9nRsfs7tAz4kvJN9zn3Q7vx3SZbTO6+Eiad8BK6D0VrabQ
CI0tv3y+zZrSIt+prCg81btRNpprywimlcR0mkLu7nabpyzgIuk+N012lWWMnqRK+CysKv1jSKZ5
kcOiJv/Xl3aSrjaYkWURrSsrCE4NoIYVFtNfOCrDHVD0iRgREnEh5mo/5PxqS18pEozQDAi3aVYP
SKUp2mBBhYHL0NImQZ22Vp/JNk/MTn+o1lx+pnPFDtli0rhkbtOsJsBe57ouUT/QBkEDN5Pn1jrS
g7UZJPifGHx+yWSCsQWUDBf8sKC8wW5JuD0JCdVU91uZInrRAnqGAwoYjdY136Zy071lcf3E0Q/i
3ED6WKUKxmLZNPxXrmQfmYJIPmPNRxo5I2gv0O1SyxfxTsa2te5lnHtShAC8srQceUiHcIgKmIbR
yNN9GMn9Th+EvGKapaAvmqXtoMQH9A+9m2NSQy2IWY4AkJzA7SCdf8hCkcEQ+Hy+zTxiO+6Cd2Yp
gdfMuANThYkd+hw7O0djpLAFDztkaU09LYVmfNZhqeytgXzTaizpoYtZs1zWKf0qiqv8QYb9dJDL
Llmr+MIXRE21Z2PMo8M05bypY45VJZ9yTy9DTAe+0X9An8CcopDhQXyGNZ1GEoDeWvxLXq6GxV0n
plN1IAvVhxQd7MInIfZUTdq04gJBaogy9peAnuw7LdSSJXbR5J3wwvHaxNYv31TnfTbOw0YNGcs4
JUbDlZkFlheRaO6qhFM6z/b+IGr0EdBJek/KUcqLQLJq5jlDleOoyC0XBqh0YWbKHEwVw8WIp+gW
EriCXL4wVnKrz8c2hHULQ04m0lPAD8PYCpy5ntudBFXoGnbzuLcTfFYp4A9nwOWM9a/HNC4RM+i1
ObchHD0c3vTt3lj2ZMGI4qkWjbESPwFUTWzWCNvmhLSoSuPmUzV2kAJBPf1pDz5NVbpVYrXDi4Jp
ABKCpkmY4CxYG3UX+hdM05MrteGMAMx+jjkTkvS4kzQJ8LjE+fec7TKbYKAjNrhm9ZBdE1PXqSu6
eqHJGmmnhmK4GGu6G2P4sVo31oh4jteXtKJYTldqQFs7q1m7CeIwoDkKaxeLJJ4SeKzNl8gApVGG
dsqn1LThXUwJoezcNMPLM7iKUVRhrcQ0prtKQUYrG0+qnl6PVNGVYPjjjwauBMLgY0Rd0+cQpOqx
G6g31UmnopSs8WZ1cupmmOh+Crhfv+RI0fnPMJUP9OXS863pLzpWr33PS6zQuGPbsURovAYFnTq8
Re0kV2aPEmUMNkJIjMc7nYGxIhODSFS5toq7EAc36CASyZsLPDTsLjyd9KnG6GiCVBDhqx+ZAGZS
RhQdfSDnb00/gkRvumKRVYT6ttW8x3FKf0KEOGNG8qFIZF5T2v5YUbeX4qZcMDX6tmoog3zhmG/M
WjnPOHgQ0ioVRphh9sI4kZEJzgmcE0BH5M3WnuB5BIHRIzKciIuHSc9owXrVRw70kcuVmqXE1lJs
y+h5UaTSRS1Z31O83nuBZgvNehBI7/i9qJxgUL5ncfUrgIjFsMJSqEBi8lh0NTtNSomcQucTp4yo
HJ1hJhoXrb1JDYQExy6sdDH4CWpCPGUeRAtaXpHQV4ms/N2mSvo2x9FaNTg0hcZYPOwY6vTgyxZS
EUW0/blWo5YxlM+p4rigMTdWHNu3UWceoeFjXjJMO8xtRR0oEzSxgZ9ziXoohwkeTZ5k+VHnwfha
haxCa5ncXgbm4ULUTDpqaY7O9RCW+8Aw/IOwNOFWin5lhv5SoZHwSkl6MSbDOPpWhSCGkF7epwh2
/2idCa7aYQ0cj4xtLJ40elFyVQ+kG6Tfrc6B2Jnl6JoxEwUcmbRB2KQ2ZUBHSj6W7Ojj0LstUWVX
K06sD0Uh5WFQbSo3IAUbaAHNh9areAp8VaXVJsV0g73+piUEkc1TAi2irgZPp9lb+3MhMUKZVI+V
iX0WeLl3wsx87JeJecoN+5l41DdX2ehQjJbxcC10XsphthQn1IP21Y8RTdEK4YBPnoesnoBwypSB
6ZqRYUIi7gPWfwTbFqqa2qzlKSOXpvSHVVw24BE6TNdkaukflsKAtZiQDg1g/5xKyaWvhpHARZhS
vSSbDHGMzRitkMvmHICMWTUAUA+EwAz3QLGhmWGaQ2GuRUzRJqF50lz9cZ6H6wC46Hmwws7FAVev
iYAw7iyiilXJwG7bama0bm1BDHxjGJtMYRjsF8l+ELCrRouJtF4Q8q3Imb+v02Hedj3FZM6v9TNb
JjpW+AbkFZiNw6YJ77AS2O5IOvB1LELOtbgTnhQN/guOCSa1McDReQpRiSlzPdxNRNWIC8Hn75pU
a+klet6EflJQJP6Bs/R14wD5dJK56AakdiRuTjgOFHlBhSxQi8aloLaTakdlWXNgCcbQhdTQY5oY
auCWEdaDoGjezVYrLlwkJG6PFtGKFreKq49MkaB4MuZuOvMsaxaHA/adnJh2KON5Xh4AijOLk7uj
riY3H8TZ2Wh8ZcdAwiewE8AMaLgiOjLXJVC96qJ7y6Lfq8nJ4RBDCeBqVgWBo2O6jqszukd9e+v8
NDsVkd0e+UWojxrFp9ZOxx62iMF0E/ZIwa0/Fas+Ar9pt2lx6EvM6Oj06ODZUx3Y/udnu7X0TzWU
mHgy8hivsR6B3Gwt2D4YItcSHvE9WxcMvVanMZm1wy9p6j7zpErA++Fsf2UwFQdEdIjw1AoUjYYK
L7EsuQrx0hns5AoQHclMbAJ9k72ckXosa5X0iZThr5MqQ3zBZY3UKaASWluVeoHVMnxXGdGMU29L
TM/qh63SjDiyURGg3TVfc2gOG9q7iWEkRZJppxfsnGcCIouDalDtA/JEqUh0R7egWZ1GV8U2iliT
H8Twpq4JxMBhPsxYGPJnBAOXn1+WF5bK2TWuAup/O9G1O4290Pd5Voi3KTb9OlpUQZ8Xi4ZrU0GT
NxrRQlXntv3O2o6JiqQO7GAsIzZBx5h2azzyqoMojMlSr9bgAEsaLL0mptToIvUbTIPNkrZVYVDo
vUJdGPrqFQikitgkM4fAGwtlKL3R6FGsg9tvZYdVBrE0aoovPhhU7dq0VVp4DRlHL0XNDc+ksqiW
4zjlZzZxuVeMIthKrMGCTVTlUYtMrRHTklA+66PTsZgiyB3467yDncrdQ14pX/Rb1wbIsmfJ2jId
6y4cmcwXYJELwnzU/2DvvHokN9Zs+1/mnQdk0L9mMl152+6FqDZF78mg+fWz2NJInazqytsF3IcB
BjqQjgB1MsmMCEZ8395rVyjdqvReGZvwm226t7Kc7K8jzaGNCHvyw3LnBs84dUgihlKvoddxF2WW
3jMJ/PFCKyZgPLnW6A+KEKTQTcR8H8q0NroLM/WLHwVJcLeqNJn1khNbf1B827ytk8D4FIW9rh66
uIxvYw6waO3IGkManDrk4E5uIa+MXoYTVs6wch8Sw6mp6gD3M590Q0E42BPe2WwMF5wEmY+0FVh/
Ob6mg85DBANLZcdqjaS8asJWoSKFc/KeSBfAXbFtqPIxdJtaOaStEYTfWsXoOKQpjB7C7kaOKE3x
LGRgxHvL4LlOupDXcgyiHdmBFG802eSfR15eWytJEGFmrYnCtYASiTCgi4hqiiJJ5VSRD5GlmFse
mDhvFbVGVwnix0rFd6NnQZ+XRLMG2c+5r9o7eFCvTI4Kh6Htu69seQn41Ou5y9ykHoTmFnpniMzQ
TGo4S1SLi6mHblsZ02UREXJVCyNbq1Ifn11eBPeZcEGoIyuwHuHoGbeYU/ExwWt6mPre+agSj7tx
lQhwXp/QySU/N7wAAAUhhX71t8IsYfYQ0MTK1en9bqxo1dJ6N0nWAt91YamuQ9WrovILIYISkC17
/btsqmwvK5pTSd98NGTHYqpXZ2ZRAZJosqZ6aIeyXEF+IO88TFWvgXnPeiXE56IYnoKyKc4jS9OQ
NxO7FCYOSBcfut8qCtjtskKTehmy2RRxS0m47q0z1ZfOrsqZsr1k15sxitYO4IrbcRzEPlSs4hJs
KENYIbEQkkmbe5aGbEGwM7iMmJWHzNY+pkMovoA30L7GABe3+NPDh0GO1pVbo/ssXXopVU7cozQI
3LWnOEERJqcDvZl7tt0CEwnJ3Ts0CfzEJMNd4ueni9VJ6CN6pDt7Rr993xEx+2gh6L51is76CEKA
12wEd9zrlBL4QCDRMESkoq1ZotQrVDM69sFCfnTKJnkICIu7VMUgPWQPxaVu6Y+sSOJhhs6edYRh
ocNsObMKEibpGepzUnaMtkyKFozBXJ6eLLPAk9idqb1t3ytpZ65HCUO4Ur8PY9CDzIsoOmhUW89y
dYJhijaN9mKkbcwCViD8WaLakwDdWUYhrqLrtlI1lbx3eNmJYzv7RrXCQwJwghO3XlnbicVrPbDo
fkh6f9q2NjyGAM/zvDgGaNYscUcIarEmO7d4GG3dBuQksfOwtZknXZJeVQViAMsKS5heSNk4gbHZ
D3DL038Jw8taq8SGwtLXWg8stqFwJtapUw/roJU0d0c8NUVmNnuml9jTqjYhebGJTxmIxBJPzt3o
+O4Gng1AVAvLot51H8I0jZ7bYtAcxNxEl7pyELN7vvg6VJN+37MEIIN1tQeZt/IZncLwXLmFvc8U
ACm0+O4MvatA3fjDhSKYZiRG3gVCu4ntznyMXH/DWwGWsNDTQ+K7yITRBDuiQqnLd4AwBHf0mlZU
5Skm+hNd0ZPV7AK/i+MRV1s6fBuT8EnaOkU36ItQeNPkwSJ2G6tmU91Qt5REgNRsLvxGuwgc6AYb
gyzBc3cYUN9XRqFv5yrsSrFpsUa8P/e1yIGBSbuhGzzQCxgGCJqqAXIs0YvwPAniT04YhtoaiUj7
ISlSKs9GYj4wNJDxVkYCvtmy9knAigFsmK8kJ/uiQz9G0c8UWyefMI5kaKFVdYJAKzMd0HflwqSE
Gexeuoar31RZvIN4XZOsovZPjHrFm9ih3ceFTDati+IkJGuU1HZynGDAwcjpWuNpoGewt/SZaCUB
OMM3yMv7QEnCe1pF/YNJjf4QNT5GlVayQ6gSnGImqDlMnVEuPha0EojXcj+pjW+d2b5rnNeFNEAA
BOEPqh/UY0Ni1LQ1L6Gc5krRm+H3wsiwFPlRNuUXDuTaXZvUh0JjzgKhMJLrQQmm5gIVjrUNIogR
2yYCmUDiUwxlAHsno4x2VTNV94wW/3PbEhawCttQv647q6WcZwga94oeAkakebx3J5Sf2sw/ThTD
2ivWFK9LPW4vLCvqog8ZuLYzdQrwpTm1uUuIUd00rsBn2bb1JWwj09/VtFtGuFlqrp2RAhsapJOW
fVABgDWwJtMwjQ1PCvBgZ1OFcmNLhwT7hGVPF2QM4xCApVnDWpksPfocq1SzcdkqQ9SjLY209jlz
Oqyyvoa6adWPaRXfWkC4W/y1lflgF6jyPMIcOoBikkON+sEAkeDcaja5ahcKuBNO6jR3ZbRxM2D/
E2UrMrbOimAwlYdehzl+2SWojs6NTIcwC14Cn0+dhFn7tR2FoVyjJUuDW1q5PRSRyjDab6PhygQZ
WKQo2adJqXzcSKiXcwRP1DhjFcoWGbJ2+OSWqpY8h+DvAIWS+usxn6a9yQ72rDOrKVuNJWUNQ1aZ
ZynNdJWLYVqrDo6FiOLyPfUYtMAa0sJzQmnHK5U5vw+dpg4Po0+EmNdqqGcGtww2WpXZW7/DLSIj
1fU61fDvW0TzuTWHraPDAU92EdMqf6aWVH+xrVF/MhUzJW8nEFbi5fE4/KBCMX6fyl47a8EUPElN
b+2zPivK9KYYOWxtc0XGxtlQVIy5sTHF9zIKlXVZYOixUUbRsvFbxJx+ooBdMfvx2Qo5Lg2GAbl/
GEnvXRGi0RPwRkWBTTLgWvBSOjWTlQLb5Ucx0X46JC1Izk3C++1ZV8V0UNiN7F2j5b8l4cOH329X
84vdhY0Te8IW7rBzbM58Wwv66LgibRh66YqzrB/uzTSv5bWRKg0QzUZGmgCGZ80ZeDKF6v8xqhvI
t6gTzDL5jhI0pMRGF9Qa5UdF6eHWUKZFy1lfs1+M2SWaAMgSerGuaDcG0a/J17bNmm7PWTIyY0TT
bXdniJJ4eMSGqonzBdVIQAMg7MC/8JjCqNiNwZB+tGvROF5bdkPj2bbfX1Hg7huFq2clrje9bmEQ
BV9oK8jPeTERPtQHPjoD3aWmNHoa+ZhNuClGIws+slSmycem4SimqkaT7smoJein5RBZ7HvpalQZ
cgWS/YrMnYA3qKLrQbuRTsHDiYlKTx5QFOktfpvSl8rNf8265P8Ppob/dYk51pvWhsun9Hskfxyn
5sx/5C+Jtg3xw7RRWas0cXRqsf8gP2zxH4gdeArEjAWjOPuvRBvngguLhwA4nZgbwZD+R6OtqP+B
EGISp2OZBn+QYez+ia/h2O5uY6xwDa5Cvq1rO4472zF+ZXBE4zBGVtOqHvsO17or2J2t0aJB+ksx
4th1HZ1r7sXPsfLbPDL06r+Yz7mmo+nowX+6PeYbXKAzfLIOcrSf9MgrEtw0Utox1zLX3r6K/epl
DNNUNZt9t6UtHBuaXwKl60PVmxMncJFsdH8P13QAigGUKfpcJB+TdF8ilEzPqmlTuesIgl9CB281
BofqEbu2Yp9Z6VWpEOW8Bkjb4kvErsV2y6B5s55K1lwO2R4nBvazxGWn2gbFgHOhXcFzsItNL89n
EW+9snDBhZiv1/FT8l1/AkwCLVlRNirQNATrABe+jd+qHsW2R23WwIBvCS+azm33An7dBFB26NmF
Edm9sSUlFM9fv/20XowDfhNh045zYNAYpliAAfqad7smGQeVoDOlJtMm7KGAwaa8SwjeXptTMKzH
ybp9+7Kv/UaGrbnoFG3LMvTFZdO8hHoUcFkgq8OWMwPVALcpTyAk9GPcwV8jzha4h0w4ObMV4XiU
y0aQuGnQswtt0GleZXtGvguby94tsGwCJsPVg2OwfsryD016pZnXWTEDorcOw39Ez74eVrVx0FDA
gu+6qd2PxIasc/XaFmeazSb4OpI0kCb/MPSfR/3Ryiiayc9BdzUkX2V+Yv68ejtE1VkGj07Mnqnj
26nH0B4yG/Jm4Kw16xrtByiZeBsGF/2oYo6FUBDP/IN0jdfUGwiKNfub2ORfGclIFp1dV15n6jas
ztPpyYyelfAgK8NLbRi0DSfMi7RuNmV/SKpN2BGPeOUankk6CppSWku3VodUjbdYd3h7NMx+kF/8
Ij8XBnxfKmshg1BzFgsDtg0fwbY1eYSwc3Kppi3l/YGjoQ8rrJPMlso4Me61GTK0vCbJeaZrzmF2
YHCPn6VuEvCVC5NUVwMARfSURomPjcu4QMZLpUJqeAiSbl8Au0ZXrYc7B1/X27c9D/LFVzCILrMs
0wSPbywXqoJ6o13n1uABCaY6Iy70pt5A6PpGZrq6+/NrOTa1eyxBTHd3cbuGYncq+qfJcyJET+QN
qY5tI78qEE31qty+fbX505Z35tKE50WFCU9T5+n/C+FpLEmmEiYXEq1+AZ8bJTY6sVUmTDgcaf2B
jKV1TEaREzsnpvwrCwvvT9twNcvkJWsu3mvDMFRQ2Agcom4BrMJo490oreDEO+aVq/Bidy3moaZq
mKeO7w9VnMgN7tELW6rmXV5R3Df08cT40OaPWTxGU7Vdkg1BgNnqzzfdL48xifQi1zu62DgHNg4t
J1RE4UbvNNgIFOihml/nSoI2cqD7rLT9iUX6lXeDiU0L+yX0MbYrCzTO5PZUOdEXeZxY56byU9Ui
lFFHicC8GcezwIw8RvCJq76yGJAsKVgGcHeqYrkzoWKGWC0NJnR8A6mtQqOe7SJjB2dEU5ySLR7J
t0frq1dkVbVVQftfVeel4tfHrFVJQOLO5MUFfRKDrhvnOx/n+5Rp61Kh8TbFBGW9fdFXJv9P8Js5
e+X4a/5Sv1y09DNMOXIYvUy7NmugMYEFQUu6xfNINsw7roWed573TMYZP/frtXyjD5Uk4Vo0OLb9
GCmbYoC/ZcVgekZFOzEFX7szrqQSxacKVpvF4/TbiNMXA8RLukc5ip6OdEGPZKRDOeH2fvvWXpuJ
lomRTVj8j4X0+NZ0NRjo/XFmEhGyV4GrCRoRepa3r/LyloSqY07GGmkAiHUXW8oumPpABebt4UM3
OCd+kTL5OpIPYwg9OvFmerF2Agk0DcM1HNOwDN5Ox3cEJd4vmZUqrtzosa5jf0eCIrSVRP0wNi7m
HJl4jdYTFGHKE7/cT+Lf0YLDtS2qiMIGR8/CvVg9wxHrJC2HeYMRfZtqcM8xns0BEaVHQjvq+Qq7
BIAOpJlbvJ3hViXhUJZxdGLAvpiRfA9XNW1BrCthsy8G7IDIuOlr1eun9rtgdmxK1diNfrJLBAK7
SKF38/Yv/Oqtsx1lI0DKKR7YxU8cV86UDZL0HJ1EnNWs1Okr9zaOc1wjnXkZEt4nRGCu3YqqZeca
z7l0KRnBdT3xReYLLX4DhOQmhz9A7WCxF+8WlRQQzbaRs1M66TZR1s72OOVMjStkm455PcIwWFEM
aXb1hIckloeuJTnGDa8UQ4YntpwvXgEcNzki0jDVVYPVePEKAFtIP1GLJwRZZUAHJZzX4nUFRLXq
awujSniWleHz24/AeDGpXarEriDpjqMBZ93FMBSBRbxQ5IyeSo5olz1LjgdB8KkofzBj4H+YKxwV
PiSHcENMqDt9yKwrI7lSmy+p/NB1B6F8CQGbzSFn5eo2mqFq/T4AsEzUnp3v0Lkn5g8k8VBnDAhR
6b0f4jLZlOJQBB/i8bMMKUze9snl0Fy/fWvaz9Xv+Odlnztv+/Bvs3Ve8gQmxdJinDi8bOq9oZ4p
nD1t8/vo3GT0euvmc5Uj/bWu/fGhSM99hzPrA3QgOsBZyAHGvKr7Dxoq5aC6NdAxRO0nq9u19ien
3OccaosdFt7R3VbVDg0GZAzplekaayDRe8GmIriz39TtoWi2Zr/140OqX0TiNu9uleC7SC+lONfL
pyK/hNv2eUj2OkUty+usW12DM+Lpn4bPqdgSwynD+zS9QhZjdhcQPSwT8ocZfhqiT3JCrE+L7n4y
DjrAqIjIP5xzrFub8W4Wd08rtUdO3KIoumlJl4GuXj0WgM/pDOUP/bcYv0l0l/sEQOxIPvIpAz7a
9EfVm3C6YjOOr4gOUTORTOmhGuWQberniMMdE+cj7C1qzv2j7d9X3dqxL2y5Y/OiOId5I4rYoLLP
kROS7Sk/Y/MbcGegkGrBMXrQOi9Mf21116rYZglcllWJm005wxMV43XWbkI/2UbtYZJfs/DrkG9G
e4W0Q532Rr21M2gxwBM0OPKO/qRal9UhQUaJE1Ru/OEccKlmwmk8DLOM+o+XS8aU7cDOYNOtcuA9
fmU4vJuyHOq9FxY6fTgNFk4dxJtAyaB8p4SWsKqfeCO+NkXBdbD3paBjAOk4viTa56ImY4/3Lv9n
nUl6H06K9+XEdPlZE1pOF/ZlKhQB3kuaulgKZn0FlVhi53p5jRQLb6UliMSa6TLTN+CijvqlrB/G
7m4wvuvGjwb3mwTKhtVNqIew8TBe5DSise9Jr3M2mPnaaGO6u35WgYdrrfEs51OMdzrvNlJ+Cm/n
rtmdcp41IJtWJGrecmQxxKpjEwhoKzizLzN09NY2PG8vW9PD1Frw4dXa3SGWuKruBXS3dG0BQ4q8
DPjpLQWFgmBmbRdcyfSi7PaZvnWz1QHUWZ6v0m+yfXCi+xwgzvg8bQN1QwcPqBRuXCY95ffVWNGi
jtK1an4sp2+4tEz/vIGlIz1nvIrw9DQ4ej7V9VUZ7oWGytob5D31AMdeEezXDrtu8mR/SYjIRPIW
lslqazhnTfOZLm57608fi/QxM4aVwSyT2hcHL3Wb9WctGRASoqmlPKFBN0oyASmGoUysqxuZnRXd
3qbxOX5/+xd/sdPixEgZmwoHS+T8z+Nx1RZtald4t7zeiivPjOQ3swZBp5jG+eTTS/7zq2ka7xhQ
GQ4njsXoElZuyAYNEeR3bPwGNby+Ah9FSpfm5biG377ay/McBV8qUY4LEoMZ6y52xnXSzLX5ccSy
59B0zxDGBzpKYnSl+HUYeVZiDzinyNdptHsUBOaJ18/89BaziU0yO1lTc3i+P4sivxw6Yrsswi7h
fgcC2NZJGqFOE25zYta+8hsKYBbCQjY/P9R5h/PLVQT5rbqBrNDLbJOs7tqeHUm4IDSf/gsxNice
68s9ynwtqjhYRU0qDosNU1wVbtZJgKF1YaGwUs5clfoWxxC4ebnn5+imbScsT6y5y5skdcGglE09
nnI8gorlmlv65FVjjYP1038uix77qHMppq9VEyknbnB5IuBSXEawIdbZD2PWOX6eMfEeAWpt6s2a
213y5isTBB5W5T7OrV7hn8mo9mw9Grdvj9flLnwu1zvcGkV7mnF8i+PrkuOlCzSmjadrecM2H7Rw
S9XBETYxrbK/yqUjT9zq8rd0tLlpouss+DrV6OWbTE6jnSG7LD0SMxSPntdlhZOZ0xaYhwzTQCSo
xgbqiXPPy98SLI5tOZRZ2G5y7jq+0YhYxEJJ3MJz8b0QQ4vwvmAfU48c/dvJvXv7sb52NRefEL5H
mi/W8h6FblqovaFCEoXYbVRkok5FgzsGmLOhoTudeFO/+BX5QGYGkSTUjGkgLW4Os2g7samEyOkM
9dyXZRKiQPUq/Afruuyek6yITvyMP4s0vy40jtDZhnD8Z0MOcMhcDB2cZYpGSnfmFc7NFG3dBAmH
f+HUj3YFsxDymlqye0M5VCMKckETotPJLvgXGpRT/yVJtpMCDhAA5pdQPtJeR7e+jdATmOVFV1zy
97GIN737WEWMRdhb/LduedNpj3wGdg4+wMROzz6XNFr+qELKnOZfTMXjH/6W3KftUBJg8zUXkRf3
SSqIYY5OkpNvVt/7fa2sq9LAczYA0zKtUj+xsr5YCaimMGjmhoYLFs1d1AaGvhytgWAQxAEcydBu
8TJ3kWOWYpOm6fOkEwvbqNGNzI2bt2/01StrXJ6Npj4Xro6nyKQhrmuLKiKILPkRDlq/scmcJiIs
VHYEGGzJ1CAbD42te+LCL2bLfMuU5qhd86I2xOKd2YkoafQqjugXqrtRDTCrRTYHn5GQrjI7Vdh9
0RZg8Zqfq2bMVRCqn4vZkpqECJjtNGCsbea0HY9gFGufNUSJ9dZ4ReLeNndlfkXLKvCstCk8bHEn
Zs/PIvXx7KF1NfPt8NDwPntR1Cptc8jqgRBCFAsZCCVVQeP3qEl2hgKSvRFtVBSLe1ULHqRCH5Ne
Z3QwgGzm6YEBPxFd5KsJytHNmCCJAl4lsPdhOUEyxgTJ70N6RESzqNaNWx04ZHMmxBjb0fQokQ63
8davnkpSXgh+IYINldF8dVTTykZCiprSD320bbFosftY6SUXu/D5aLBaoD5OjPnXfhJz/vVZR2gX
UtU/Hnoy1hyiwk1JQfgq0gb0f2bWnk8xSeo1aYHBLCDKNGOju8W5VEakj7TITnyJF++luW1NQ5+S
JlwzqGPH30H1zQinENtyTabKagI3NThAXeUHe7ADDKhAeQNl+/aUeznyefUCMhQ/O7Sso8fXTB3k
UG1ddd7UTl7XAdDFpwOWwKBEYah/+pbQqTnNUDY4i3OReDHNaMiSbI9sbt5jWKtY75x1rnHSgQ/l
1aNcy24yT9zfi2fKpoIDpMk8U+dHu7g/ksPs1m7wBMVGHeyb0b/0ibMsMRqt9DF9ClodwvVYyRN3
+mIl+3lZhzcwU9yhvnj8WHtUt35vcObvAtQ+cQRzK3Qz+9KJUm3mIdC25/WSUw4EGTbUJ7aNL+qM
znx5YTosLZwFXvRwg2EaU6u38BBmkb1LhtjEekyLZaSwQDgpbVbzW4Ai6EwLG7FtI4USSNT669QE
kPb2AHv5A7Cy8nPPex5DRQVy/CSwYQipuMRHSKU6r80ODwritJ5Xadeks+ey+NjHJ04gLwa1TsuV
4pcrNMRblDePrynJVuTMhYKCk1J7lipfU9A6Tt8pV/1YPfzp/c2lY1Qn8/jS3CWGMCqgYdpRXXgK
E2ZXqRzfARqcqS4kdbvz8sB1z3h35yfG9Txuj1ZvYAiuqrFMCMeiNrLYrrvR7ILKC1xmQla4cpoN
3Xl1l/pixNELDSomK+ztO325Rur8fHORhM4ZnQpnceTKzUYDcZEUnjZIkMstZYmeuvzKmsiIzwXi
xdYiih1CA7klHVnrudOHa6klJ97WLycXAMlZ1MFe2jXEcrPZkcZqJZVOjGUiwLrgZCOYF6ZalK39
inyCigE1WECLzen27UfwcmAdX3nx1DHydDagDK5se/bg+BtJgjLuLtPeBPGJx33qLufv8ssBt6Rg
ZbNOZV5TKV9GZ4IS0OmopoKV3l5N7YUh4mqrmUZ44rrz5uN4ZM14Tqphs6SF9WNx3SzCSVh2IVUD
uI3rbmywNil5cOJd99qTZO/BPgiELiKqxRQNJpOs9VDkHs7DObLDQlndg5sKImxN4ane5CtD1zUQ
JTBwdfsnMPT4YcZoTd2pwJQZD+m3yEqeUTVjL9D8y55XQuFXm4IXf5ja9oFWRUAZ1Tq8PXTEXCFY
PFe+gmm6HMpcEyHU8VcIarobdYDBo5BfynCuv6ELpc0X5xeYNbH51zI6L8B1rYDZPBmjgomTyiEY
IkKm0elegJ2DFaiLYqNl8sfE3mvrzLmwoYKoE4LbiZfIy4WbRwakgnHG9pCndvx9O92MdQ0RnRfG
ynUpgSlCZNtadeKl1rjVQ7Unb4nApLcf04txYdCO4sSKdI8SnWkttgiO4uPeaMAezx6/LfyzL0o/
rF3D/qgTMP2ei2Fkh3DLaYNz5PEtFr6DWaUJE5y+9RywmlADTbTPXQnqij7Pn94ZairQuGwwAda+
ECaiclD7OqRACvXta12RoV067g77nZdrsNz+/GI2+hS2WvpcCVzcGXg/fGWY1TzfxLplWTvTN+QK
23y2GiLr+e2LvXgXIfm3qTqyz+J1ayxLOKMyIIHBg+cB2ONgHMPFr1znaTZnaZktD1lII/ntSy7p
v4azuObiXaSAFbJlxInN8StnhQ98V5Sw65O8UwmTh5o/DbS9iC9INGtYk8JKwqtwzxJ2puscM/o0
4LQiufzc9h388Lp99vYXfDF7+H40FzlLUmC21KWsZRgxtFIywUReOgphOHp6LdqvVeFDqexIh0zC
GyftyxOLzCtXZXGhGMJlWfrVeQ365Z2RRZYhGjuhm2XSmIjM8drGIwXHH9ob4R3uj1ZxTv0S8zvv
33XN4fyqWxTTZiHyPKyXSgw1BSbmVg70PMsn4iQ9b8GK7KtY2hum+SM+Gm0/KhB/Olf73iTdp9GY
zsMQAozST+UM6niCEeqfeBLz+2P5rWaWumAOIMFdriPwQ+veV0IyzUvrUnezq7YizL5rgvhQgopy
9c9hFFxEMK5O/PDaPLWOriyo7VHqm0HX2MqWdb4wD4yO6jSzIWr3Ma5YggHHfV2l6Raor9ipqCcb
E+WhrwXRZhzCTQRErjjkZl1/Cfrpw9sDcdEP4Pdhg+hyupvf52iszPlJ/TImhljpbRUerQdSwfL0
itQMx1MCu964DbXAoCh2U+t+okdPdCc8vBPj43hx+PvyHGlh26tsj5dKq8jvSKCIubxs6H9ie3xQ
QPlNinqDlQfXpVSGE1c8ngT/c0UOXibtHf3F2asc4HtR8IxRgItgXebucE28yVQ4YLbCUd9XEsYC
Tt+/ltz/Myn8F8C0X8bcK8Gk6RM44Kcjjvz8R/7lyFNe09lIIDRynbnb9nf0AqkMbInYXNgoguyf
BY+/OfL2f372j2ZevINbUZtlq3/nkqr/cUyKCLO7gTPuvDP5o2BScTxf/8rkw6KwbC7n0g7TKfH1
A5b2CPI0cIcVANDszh47wkhdcMg0gIXy0Rok4Uo1BAsKw1VymIDe3A6TUkApa2voLUDA0h5qHXiX
DNZj2LbiEnmV81R2TX8IVTgQG9/J8vWozTgSo4/aCKAt9upfHvvNX2vMr1mnP4Uy/y49/97KPCN+
meJu1riIvToDczsb3dUIt/lHY8PuXvmmYgwbeiAoyCzc3sSs6I15EdQlAadk1rP3GcKu/AGDxfkw
ZVaFvbUaYge8WEsjLYcAfAlWWHzuFce5whTkfOG3TndhpBN9o5dD9uQAvSQPQmbV57FvnW1nq8rH
TjrGxQSX5MTqerys/3uH8yrzyx32fQtt14zNAyTo1F4Z8Ky/CSPP1HUcC+VrrBfpR3OabIqMgesg
Akb13J9YV45fdP9ee7ERHsy8rXqnmA7EYis3bJq1zyST+5/kUJHI8/ZPeLz9/fca87V/uT9fKQfT
avqJwaUP32ydPLioVtR7ezRD8LLRkJ44f/0sab82Vubp8MuV8pgeXiwNaNY8vWcbBDsxabX62NbC
mY9E9rgv444jLjBehfQu175O3MHHmFoH6qPjVipF2s75ip1NQtFICFx1WgO9Vl0KSg6K2owbA7rm
dw2SyoU/pElx4hn9bsIutnyFGkKxgUmymyJzl7vTGaDvE3GZv/tocfxQurqvhT9O7W6kfBCE+V5L
yhMj93cfvTjQJG0NZaLv2p0vqmtNDe/U7tQr9ncfvdjtuWGlx6Fe8a2bBMlk5ekFi/Q/gSCvrCi/
+eRlOqptjAFQST6Z7v02nIBF56dqlL/76OVaZaXoMbKi3QkixYSO3V3tvPd968UikYhBTDYpWKTr
qgTwxsjJxxPT5nfferEGZHkWZZRNmp1b6behiH/UvvHX/uH/0bj2z9Rfio8gKbZTXoDdLRz3a5EC
brGqy7cfyG9WruUpMB96xwBLwwAhdgBy3GRDUxNp8zBUefD89jV+92QWs3LoKBf6GddowzlQyDQq
90l3++ydv+liZqYxhM/eZSRmIy2DGp836hmgDO/78ovJmbtEFGlJ0kKXAhfqYM8mq+B9H72YnE1q
ZA0gJPb6A0rngHyKyaju3/PZeDeOlytAtrWWDpwjbNHcZyXF/ZPmmtd/zhebZ4eSci/B9+zgDHsF
bsRGqU887HkavnzzUDA4/taTEsGAaDMWFcRBH/0s0fZ+nbgfUgld1g7M+C4ArHNCW/y7+1hM2Boi
VRJOzKo+q0mwDuh9nOoZ/u6jF+9qA1JQIIKAR8RhKe+NnRaelDb85hHNl/zl5QyYAuu3Wze7kBBc
h4BI0gffN2QW0zQrfUNgVW92FPY/tKr8hNPhj7ou/7OA2Ut5whgavu20ZbOzw9jcorjB3l74+SFy
yQa2oaru33cLi8kaC0laRYEk3cWsjrUd1k9nK8OJ0fm7X3UxX8O8tzKoy7yXKkCV/o8+/9vF/ocL
vL3sgPkumJMRAdyuEjUAXn/4mJEY8a5NES7r4xFT5lGaVS0PJRXk1sflLjXs7bue99IjQoBTHmpl
hQXAVGuCHgwXHzfI+vd9+mKCal2ojwiXmp01OeewmHcpGqz3ffRigg4F9ncAXwwUkxRwyyrO6gLK
0Ps+fDFFw75Lx6JomUiuXDtW540gk9/30Ys52gRh0EvZzSmm2Qe3Mr6WgMPf99GL12jVmCKHd9Ts
BN7XxCE0QPTvW1mcxbSExlaAzOWHTLCcl0D8R+udA3AxJQu60WHYsGY5uX6wVKgf492JxzFPj1fe
Rcv2k5I5+pAXjG2p2zr6MZ+NEfvcdd+H6a066u5FY6F6WkeyouGWhLFxrSH73tttoJL/McqkgywX
mJ86Z3A+h5lFpjHkOS9xNfumAMpJHmpU2k9A05W7CPreXhms+FElAAO+3swkhFU5aK48TDogogBR
5raukhTbSBXuyzDq1VWkatn3mZq2bZJx3PcCgfqggLdUKCw7K+LEQP03cfcjSk1gZ73TdDN+Q9gP
g0XYMnx79U4ZraJF0K60dwJyIGG0hdW/a4eDQu146VEl4Ucu6qUdCD8wzcQh1Nb7hqu92Co0mQbq
BQDjrnSdO3L47mYL2Imf/je//GLdgT2s0DhnuPrRIRGpZxXp+yaCvVh2rDTw2xL60G4qsTyaUfeV
GJp3PuvFqqOVRYZsO212cZIDz25w6bp+d/++R6If/5A2LOoJ1Eyz0wv/vDCis0L473tn24t1Zyrh
IGZ5zhjpaOM1BnL3RIOs9b4vvlh6wgkSWRcyi0GIb2JrPJ+aU+iK+cG+tkAs1p6Gt5JL3Y8fs9Px
GmlrEQzvW9aWUIBQTwYoZYRQkaq0GUjH7tNTL6dF0f+fvZi1mJOKdGWlq2qzG9wxfII7RS6FMZLR
MfnuQ8pagO1icuSVRkDJGZB6MlhVv3rf1Fp2uGfa2dTJmPU61PpzVZ+wwpAw+L6349KuCSM7N2zq
m2y7Xc8cLnoikN41jJZOQN654Vi0Gj8I4KMC/4ob6O/8rRfzNupQWoFjanaaET3ANyM5O+rf+UAW
05ZgtaRLAUjz2co1wXu7DKHo+57IYtomo1UPsV8g9RT1TVrIjVLzbnnfZy8mLSrXWjPnrz0gXKqC
M6368b4PXkxZx9amqTUJC9UACLQiA6J+al79ZjVY9tBKmee01PloeNMVgcp61ZxYwubXzivrjLmY
sJoGJIyB3c4dKUDhFs1ic2wwPtv6cF3qafC+8/BSB0mHejLDil8UXKsONlPeOjF90Lef/EJ3+M+y
s9SKCCUvu7QKmJvTZG3wF00bais+9b2I+KeyzdaiHNWzOq/ts0EOYK9NI8WbaanPhltZ73vZLLEc
5UCa5ahnPyfEZajmKRjEk/f4uyGwnMl6WfYFdJPdRNLhkLU3pRaeOED/NGW8NggWMzlIuhpZBe+x
tk8g0VIETK8KmK9r6IP+NqJ7RnwSOcYbJA50jnqYk4RxKAcnatz7ypL1Zzhb+VlVuo0HMMW9sZXR
ZC/Lo4AuS54c1OHNZATiolDM/jyz6//m7Mya3OS5rv2LqGIQ0ylg46HHdLqTu0+oDB1ACISEBBK/
/lvOwVOJ37hdX5+mUm6bYWsPa6+runLnL1yV38O1PxoW6+AsdNCzLL2xdw/h6lVFmE5x8f5zdenT
z66LBKYF1FjQcmBTnMOSIA8X90pgPiVl/7jk5/sx3qL91I4JOHMOT56ImdQBPI/gG3y3r21WXfj2
GFP+1cwBENQXcY+7im2/Aqk+yIzXXrhLH30WQxmn8GiBiUkZgH1g01eMAT52Q8OzIGrbplMRgD6g
NoJaMlsY8/pKXelHX/ja57pcr3ZwGeIOpeIUYaV5eCIJrHQ/9KyQs0AKXwGG1WW8n9ICIpaoAT75
0c+PffZZOQJYsw9nIbxNOAIOc7WovG/M/5/u8n+xk5xOhj9eIRI2IXb8xnkvBecwoJ7BmsLs7UpM
/C04+seDfq6/EABEUczj9F6kmmwS1sEyTjvgiLnpdvJ1e/AMemhAQ7hH3fsTpBLYkXdhyJlrf7BH
zJf0XtE22XkGZMIZxh0FrKbpzkId+LG88XwdF3XykojQ6j32m4LSxSOYWxxYVx6M00361wU4CyIV
dEBRNK5+CfacOUB33++po8Z7FUKz5NQ+X8EKhl/3+4/Kpb929tL3ALtNlrp+KVMwHME1jW5S05Jb
6yXTbRMFpxHpEpsru4WXXqizOGCbdnQkxfyCxDw5+BouwrrCHXr/t1yIkf/HShED12iG/GvPUjae
pO3uvp5hE2/nZvn+/p+48AN+m9H98fA3LmDA2PD0YDOCFXjVd7DDHD4WbYKziIBVKs2cBmUtVD+/
6nb8ClLIh4a6sP7++5114AsNFhZKOIdtE/fNtx+8HGexIEwt7Jt5gmd16F+RAXZ3STsmH7wep9v8
x7VWqzID1NxBOeDNVWpYYEBlP5ghB6cb/MeHt/0SYkCH6gxmv0e0vDPguMqPPSNnLzBdBznO0ITv
nUH5Teai6f80t+HHBnXY8v77m6e+qSJlVzwmtX+3oKgqBBYgr7xCZ6rA/0X34OwNlUxVo+PSoAR5
ku7hqCPyJAEyWXMfZtcMIPS+Ue0Piqz4SYiTw7pMnGM6jM4WdtHOZlriCv7ZA0wKP3Y1zw54GLMP
MKlhQalaSIWieQJxs1H79z/8QsSAe+xfT0Hd+zg5fDrtG8llkzX1rB9jvbovCWnZ8/t/40KEPXcL
Cmq4rxsnldg4AYFMhIJ9OuW3MLa3cDE92fAR7sun9//Yhfjkn73ooWeHACjJoLSyfqbrUlaqu/LR
Fyq/8z2LAZ4jGORGfok3PC1HUEIy36V33trWmyFBJP/YLzh76wN/DSXc7vySBeSXG/Y7jBY/FgXP
t2YrX61WgLZZplhR3gMUum4WL+6uPKjB6f3+x8H9e6Hij5DSwRBsBf5OlNxAfXxD58h57jnDTin4
wjxrqC9f0qoNHlDytTfOvCZ1RqGEzdaaBA9yjUFuD9lqb2GAN/3yKj1sbVXLO9307j3O4GGL3mEP
ZKbzH23SZtsnY5VjNC1yRhXAWZoMzXaFz/mNprG9HUDf3pLe8C8njFROoXz44naeu41B+RNXfvSF
5+1clDiGvSMsrSWYIVNb+ml3BLr6Y0qT+FyTPsiwXZvGiBJyE5oB5nzydYivjffPpPn/C3W///2P
+6WXtEmsbPges+Do0EERuqFEdEcrWVMyOHLCBKnxAA8P6xXU3GStfDhCDetmGgDaqnjtrIWP1HK4
gRy0yvwGHIY8XbE6R6PB/ZiSB8r1v0MUJW1rgtBVpePG803anLSLgJtdOav+HQCj8343WcAcBcJo
KYXneKWWM0C5g8+3fIYdwYdeaO8sR1gX5lu6tqIU+FMbkMiwhzON8oOffhYuVEvHBbQHvzytw39q
nFQfPfAmrnShLsTu36fkH49Ik3gT4Mi1X8ZtarYrthIemgmhPBIV6E5GxM+BmYYv71+of98LKJD/
vtMEffB0XtJ1z/BQfZnTYDkyK8wDaBTBldt9SiX/EaLON19cEJVHbPSuewr4xVEtMXnpfUM/Ty5h
+3ExKM5nXwLQW9P8/R916Qqe5RMx7f1ZtZ67nySwGJkAyAjb+wYo6JMm9WB7vn6Ga4a4Wp2e8oJ/
/cSzfIHqyU31HK37MAQdI6sGCROuxW33AlgAcNAjeK55zK8PbYARoJ5BuRz1jBV/aBVKgDmxYdMp
vgFaBrSbhQ24GPRtESOYtqyd+43b9f1/oF97GXdWdTfHI3iHQBBMN8CfmxdSLdG9jxXbJZ96Jh9S
WdX34N+wXFYs2SK56m6tqgFgWWUFVBmgRWCZO26egpGwARj9VWm4XAUL7BVB/ku379+GS2X1uUIS
9NDKJRAu7VmCty9fsebyC5xJ7FCQvnFe8RbV+0F6MJdstf9Ggq69jeAz+dSMaffiLNH40KDfBHYo
ASzMANQK7nAKvCPcD38p3V/bibhwnrhnNRAdOcqrCKV1dCp+Mfy8HXqvvpLtXchgzlefG6AgULrN
eq9FbW/BPgpugd9QryOBsZ7vd+HHUhj3LOLBGcB1aGX0fjESHBlRmcKi33PlVl66RGcRL1SUTxqI
233tESuzKljBaA2lpR+LEecizMXv/JTrSQPC4/gWhADi3qlRdo9YgTI54wHfwCjLoqXk22tpxCnf
/sdL656FvnFRgagHmFSC2dF9D7wGyD+wdoGh5zUMKnuW/uimxe2A/Omrox3G+prd8aWr6f8ddCvI
SyuO03o/uumrEREol8JeOZvOtnn/l2Gc+0ekPWi6pm40PPf6SuepS+ejqgT7QUbdgwpUa9icu2kF
FyJM3rs+CkGMHZdvClSZD3Z1z1fsgGtcSNK6Q4k39euMEFVgrKeu/cLTZfq/Nw5Oi39fvrRK5qAW
sdovIkBjN+iONK6lX4yJh0mKnAjbReC2H6uZygKzLuxPBxyir2EA2HIWarlyzFxI5rAf8/cXQcbb
NBrY8rLvYfCC/QNvl0hhkXZDS4KlOtHtBk7HjYsZ+Y0JQXYH2Q98yIb7JdYDWAGn0R5kYnxNDP1V
0U8NoK1AKl0Zfv77cIez/d/fL4DocBgBYi/rBLbkdaBAIAInEmxdds39+Xei8K+bcRZ31KRGwHPa
eb9UyPWTavJVwQYwJbJwECEGKnNyCCx0HtQmQH8uM0WJ0QALueFTg5ui5+BJGiiErm1AXHgBonOT
NtaNSzg1mBbCM3F9k1HavGCP6sRsl2YpSM0/NegcFR3D2zH4J45asPShzJyqda9tkPw754GP8d9X
Hv7+6MbIxu6l+uot07arbE5GWyTxd1/F5aKuESn+nepE537Y01xNxsLgDEQSp4QVkt6ysXP3XhPV
OV+bdhNzuLe+f55fepzOwha8UJpoTCZv5wMnvYVN83Jg2FEssLgxXznF/n1aYiXz7+u2rj36b0S6
OwNbeiCu4Hyp/OSlD6HEwIS02rz/S/4dgKNzZ+c1RudFrbwvqYVZhIFNWH0t/l746HMhK/i4JnJm
fPQM98HU25vkg0XZuYo10drKdSGsJABK7cVkQCFL12vGZhcepHMhK5TCWExvLSuxwDwCNR6dVsha
KckdGvJ2VzPYzG/6ePz5/h24FDeSs7jREDkG4KizEtPnqJy6Of4J9Ih8iSJkLoZ2FczMJgYTnBZ6
EPxPuQcXlmIxPJyKGcZr8HtIxbWYceHJPjeKWYlM6jCSS+mAMhrD5ImAxWeqa/OOC4qjKDk9LH+U
dMtk+7WpJla6buBsm+WUdgeJnNPM9DVAxqNpx9LVQ/XgoIrvtqOS869GhOD3vn+5Lyxygt7+9zdg
FiIKNEyXki0cTqMwWNJ2zqbYRXZtN2l0D1LARorhPljsHiLJDUZXMAtcIbSoQH+rf6EdmkvqHBWM
qAHZYAPWP6vpFt6mhU+jQyi6Kx34Sw/iWZSBJ2PNIo+zcoabUNGF8ESztA0HzLVb+Pu6q71Lovrq
cP7ScXEuzW3dYO7GVbIyJWAlFDrU7g9/CfgPZ60VKkgsG+TwSgp/YJ19/ektHjBvY0PNdABDWF6p
+X/3Sv9xjJ5zTFhCmp664VzaCMvqWZjU9MAY9rOrOaTfUfbUZdRRbw+9XbGmsEyK13JJMX2GSUq9
izs9DoVik8kcWN5sxLKAeKVbW2ekhgPOEIzBM+DQpw04lKKd0UD+inQUL8ox1RO1LnqBrvHeQq6M
KN5/5i6cgeeeBxLPc2KqBm2eeurvaT/G20AL6HqndV1vZq3DA/iJfQ4TruXKqO/Ce3xuQOs4UzCq
yMFCy5oAlFpHgJSC8SqO9dCKT+//rEt/4yz7HDkcSvlodQlos4GfrRQbCqZO4dlJ7d7/ExdOwXPR
sHBgcCmVq8tIzG3RhL7eryHrbmLTuHdOMrZXgvAp/PzjoTtXEIPx5A5d1egSmPpvypL6v9aI5Plj
P+IswHeromMg4fru9kF7gKfPKrIw5rrE4hR7IJNVV276pV9xulF/BFfTV1PQYPpapvG0hbVsMQHo
/f5vuPTRp3//46PToZdrReu+PHkvdTNOwfBKQL5wi8/1rYjCYOo4lSrZGlcAALPwtg0BjcxcAFN3
XQ8qSPb+b7h0+JzLXSevrupJYyVYzhP388DR6wbMV3MkqEs2tpJxoQe+w4zikIxfGpgpF+//5QtX
71zqWsHmp0pj2UOtYNx9a4dpB3u09WP35lzqCpTOJNCvGXDbBaie7Bt17bePffGzJ2pwwjaKhnko
l3oKcGIa96CpvHZDLl2Ws4eqFiOPeOqgOA7hHSZZSyBubr68/9VPX/Efr3R0ds5z6lZL26DkA209
vl1J6+b1RMIn0QXe6/t/AgZ+F/7I2REdOwtS8Qh1L/XgpgPMN9UNoHee3Y406vZN6tUvFes6eKOS
4W70RgoCtRaZhjVOX3iLWr7AOUJn7XNwoDGakoFzzzsY+/Oq4a9u0qlt3KXwvBw62OcFrZNs2eKq
t7QJ9SP1V08XInLh0j556fqGHQtMulqK52AToPoeMoKtejcLmHYKETrzT2qp2ZIgnL90TWAe/dpx
0D31aTE1dNopWVma11wAH+s0QVlrv3vSU4wTZGLrbkLDbhJfYHnvZmZemnuYN2u0eAeAszsVtjtB
xOxl6FaCLLzClYy6n+Ge7QLg2fuYSLtJKr+0qW41fI9td4TnshyzJaSui9qmhrkyur53qBiGvNJR
98w4r+6clZmnwR2crJ0JfKm1a8mmgV63ztxldp/8yfRFAinjMybVTTn3mHbko1z0bZo0chP5frRs
eEPofd/U9DaE+cWumqYqyJwpHfJTOZxgDgmrCzh6TP5xlaGcspA7wS79DVHUSVykAF7vatqAAD/U
k31jXeMf2p4RnqeNo8PMpcAM57Pt0+gxFEApLEb1GLesg3hg1pIflQYBo3dPeWSPNYdbeGBxuN3D
q/g5DHoAExHoDDgIgCOXuukqpyDEdt+dpk/HPPHgE0InkX51YhYdNSVNPhjt5GDkLGPWwcfHz6Y+
Vps0hCu5Xhq+Q5epKxIRLJ8pWGLD1oQjOu89VqMAMMCKNDb0BnEkkgVjCaiamTE+HMcha4dqDWAl
p2CqFmrd9lvacL581sojYMUnBG//5BnIpeHfyfOgmezn02zwk48WYXxcJu3Zxxi/460a5+RbXyvk
qkPshHuUg/Mdi90GfxW2IqXTzGCUhpCWgI8Ro8jVgI2LvG5C6eUi7jyvSNDHemVdzcA/iNn47Agn
vE28lewGG42fVwNu/AwPoxwWkzwfk9ltMvSwoy1U9FDGRpFWpFxQK37z/GoS2UytgtuHXKKCrzCr
y5iMT2TKdXDDPGwTAkvBaQRyAu9Fj2lBH+4SI6Ycxb13VGsgYWTpAwMPS1Il+5sFK1I5Hw0KBDmi
6VW0Jk3iX6PfDw1aEKPOItOZZtestiuqiejdqIJqyWk9yG3qeDWoSeFsKBAwGvZ1lrmAYdATYiNK
zB3VrN1FqWhAWtXpto+Ae1I6sMkeZqVJUjDheICNzBRupR5L2vsWjuvgz4sgG9NoArjZmUB04O1p
vQi0vp0JU3bUjVlhjtx5U5tL2bU/WldV8m4YsUx9D/en+XsLP9ihjOk0qM2SdD8Y9nQPTER+e8vt
PACPE3nCfZlU+svtadMXAw4IWOLMFXA8cPqO7g23dDdx2f0HFrj4LElE70Pfp/kSRj24i7YGinz2
HetlVLdAzYZYIn+hQM/foxMmHvH15c+5TtRcOpjWPy1Oyj6HlsHHI0oAuFV4yTewG4c9XepZb89p
BEPqZRaHUBuwr1G0AJdHCD55bT2QCWfkize1A+MeX1jvMyb3yT0f52lT99Z8mgkqHTQku/gR6kqZ
123tOwWD6VrBeZTeh7rBcHYSI7w1jTwwr5V53GqB1C0Wt9iSZsVgwDeBvSGYaGR1H9HDjDct2l6A
PTmDzpzZiQrH4h5E0OLusHYg7lPHNG+uYM42SWT0xkgY/4BcBBlW3fTfPR6H8FRpCc2wqjvkcxOg
1IST470YONlWUc37AlA7YJXiLsGSZr3Om8EZ5UF6fNjgpptjuozdo0uWYRMlctxKuP9RqOiJZ7Ku
l3cBOj1xKE6CxrgbbxYoSiI2AEVP9wlF1YVl9SHYDCs8eTPdzdWNJMn8M53BfNIc3JtFhPWJEQ5O
LyVxn6mAguRkEt4gtIZRXrtmvp9cqXc+H4cnTgMfeS+iv8oaQ4Itp7w3+YhtmtKNFAsQCtbuS8K1
+gwvNAw30pi7ecCTJszqtRmem1ENmBYiImZtXTUPimEzKoMMG1ihQYLMNVm5Wae1vTshN+sM/b74
OVxi+WsGb6DAgBcqUWcF8EhFY5j5YYuDDlp654kIhvKiAp7+m6+nALiqyen2vBvWfI2c9Bb+hEA1
qbF9UUlvcHDBnTjX4F88u7IaD4lNwrEAO35CWNTg1uSc++BWaw3REaIla0FvqJvmIfS7iBe6hcla
HjaOeSDNgunUGhqWYWuz38Z1R/Jh8ac7udbxrSvxjeFs3wNyz8hwu3YjDnUaTv0DXwOsTlRe+mA8
Z9438IcCiihMKLKANtg4cA+9ndBCyAi2rEAMnsdhyAfhdqUT0eQVwhWIReJQ/rAJ6W5hUWC+tjXV
B0d39be0qoIyTSkgw6udN0tYLwk2CCnWGGKhwEyki//myrg+gLbmvzXE8B1BbvFJLVFbEAZ+b8p8
jg7+HJQmike1ZQkfnjE9k2VUqWBXdQ6QP9xLymGgyVGmaMsn8YQ0xcB9TSFvQ2uBuZnnM77ccTGI
5DFNVziuE07wbERNlzJYVYYdnKq6ZHF+RtDOFSatjSrpSfKVkVAmRYs07NHUafccJNX4zUDmeayb
WT0JtE+eEVJ9hcPOg4/1mKYgJSMuIvwCvPvQ8LcuDMSun3H6zO6kwOTy6Q2FBXgRODUdijito5vO
mCXA0kplnqKukbDLmxDcmSTi0Aq2PFrfsK1Pm7raDLVJ3rTXBRvtRlVyWOjSHweOvAx8rFTABr/l
GnNuSYIxT2HW8aha63WY2kfufUdd/t0ZJ+ermkT8SU0x33rGj/ZycrAbPDj+UVdYkQeWyWJSB9Wj
fCGw9krQXkuRZgWesa8wYcI4Yk1N3OUyHOZX6qf1xsRNB1PLjgrQ8+JgBDiK44ltByIeamZVteGz
Dks5phYL0FIc3aWyu1Z23b1Bs3TY1oQ45eo7cskWTLLhMcsrIJ7iqDtEcn7RPAmK06B0Rnsv5jdD
GNMAmLgh/O56kOFhqZCTn6oWNYBH1QSv9TAELQAkAWw1e0ty6yCRBw4K21QnyO2zIE6vt5LUzrjt
BLyk6gqYqFZbWAKIBtvMmanGFmaBI6Qb2ZiM2LSeJtiLgRrZcr9odEWTgwGUiP7USLS3yK/QX+KM
O8clcgCGg4UBtRnHTjfLKFlLP3B4erJhpDz3A0r7UjkBnJwJ8foNjCqRcjLaNrdxKk1JMXHBA0qb
YYZx5BweoN0bfjihRPcsGp3vbWCcpqhBBB0yx6nmWzg+OYXTxN2cI+9s2yxwPJH3cDsp+jBh04ZB
rTZlbcVQw2AXTiw43cIJHsiAs2+w5gtRpmqY91yvJPxZj/BjS1WiTkpNsTwA6Jg+U2H9vlCGI7cx
SNdXTkC7m9BYPRCLWL4qAjWkgd4vZjH6n2qOhhvf8YIvrlWgbiPWQYiu3FtYkpokc1WTwvStC9iY
Y8KJvdABsiUglbou3ta+hbQuSPp6l/aLdz+wpgPvK9nWydS9MbmIcrGmukP+iTdJUr0JO/sGwz+T
foL2OiK7YJxksBvrKfpmKz3q3I7G80tFCWhucnREkq8rBUbNcdvujrbjiMVUzKcXvJLANmybAQv1
HFX3LjXYHoPjcQ1xSTtOc4YScPWRrTWec2e06uu7mnn5EMLAamORPy2bNBUhhHxYbFbbSauj38dC
lli3W38A9bqK7fu1owdSyYXi8WzEkxjlC7wkzc4KBz/MwnH6OGBwe9fKFlRzL7YbrXx9CP0medUL
nYJccD3vMYVQcFRuUfdMeO3jeDVuLsQ0ls50Wur3Qo3xAGsAJxLUQ55gYzOj2LA1xdPaWdC9vNVh
t7ggi7vznSrq86CqMf6DcfQMHBxTAKoz1mPcEMBHwa/gYLGFNp4+tB0fv3dOUN2m40KczOEciUIz
EQfMucqHxChQq/7s86F7aYBOgPuzk8iC4wR4HScD7CLaHst+6EQPcWRCvlY9cR/x4umbYUJtkLUJ
1D/KM+BpytlPbrSJuhVOiOgQ5SGiKOzjbGTpoVlWB8Hd63AwRugCdzRgj9AOpM9MRstnBxHm8xJV
zS524nXZiIRACQrQF4xlvSrEwxVHYt/7srnFrP+UgY69iPJlbXCNu9P/5ejjfxXA5Qw5N735JVmY
/oLJ41JlWOmLbvwWuLjbCusUR7540yt2Y3ybtyknexv69pNufASfWiChzUDTNtUmWPn8LaCrv2O8
df+TGOd8TUOIqeUC7N92bLvh2cjJe/VnHyVrG7fbIKzEPUGga4u5w/bTKTIsHXSRYOBBz3SQgK/W
mYCDrsScSi0vQ8LTRxUG9gVl8ku1YEW5qOOu+5GKOdyLRAXPfaLJHZ0sK9Y2sLiFDFgZ5OQkwrRe
jtXnxUZhDRJLLW4Noy4GIGHlQf3PXYlkdyF7UacBy33INljG1xGN2N5Vx4R75smNAlkYrLHdMtQo
YLSEHg1zJVDqF5wEp8bG7JoWzrF15G4XUGuOUIdhtoKk4L9QNfSLTXrqZW4Vxa8VC1SQA2WkfqIx
wGnmtOjT7dHHhwgGHv7OS+yokGW4aTHEuqN7KvlgBU2PPpm7MkDP1QJS4lbPjvKRI8GzT9/NmJst
4BcCZZQPsAtBucxdzyIW0l5DCxaYr5UbskfRdt6Rs14eTIf/lpk0FPdg1qD8TjyU7n47gY0V95q8
ClBiOghm4tHP4tqp72Cm3eHeU1MdQ3Cu9hVQgQ8BMcCiy25eoMODpec99DvySTHH20nPNze1F8T3
sOpq4YEcJRoHCscLNjqe3S/UibdAkLePskVuWMyobgFlrdldHMHGs0Puh77FlHyPF8qfXLpUuT9b
9hqD1C4B8ZqHz9i2GDcwVpUnp/RAA66DNYOsx1gAzsPjRKusXzipC8+px8cEAsQf2OSpjphBg8cn
q2G6AeXTO8wAPyI1HdlOTrHNMf5OfqRVWn0OxajQDRjXFCRmG+y7FsjgHGwH77PRRN8rr11fEFJl
FsP/8yv8BuKvOJ2nFz8gqyhOo4SHdHCqCWOaxb9zUkCOkQG645Qhr1bFHKdk56CaA+kZx26Krdeh
+d67WmytF4otIrm3FF5PwCLq68H/FdTT/AJ5YRgUQnjJiyHQLuXTiF1jkHDn7yFloZNJzNk3/UQt
uFyxsF9M7Dg1tFXo0DgNSb+kqzBvQKGhwAeHOcpXW3t3ylf+T+POU2ZVg6VxFiUwMlcYLAY4sFHq
x6ZKn1vShj9SrdgRbi0RkLMtULLc78gzDzRDzmTkXTzq9ImM84JvsrTp93ACBE3KpD0AexNvsdeH
FJgmBM0uObDqLXQ7ceKyLGrLISZn+5niTN2M4QBWJgaR0SesYCJVgAue+WUaJ9qN3qRRK3RkI9D9
vnU6yZ6paWNZ+Fa1LwRNdrpBGLTgMVlbIdcM0BypKMO2vQpOuGLX0ZOTCe4bnILuaBQKv97FUniH
0doWUvfkljZu25YjSq9pM6NT8CxT4+9oc8pBOgkKReIPKLXCygYt0oiW3vi1t74pQcKXbhIhGj1D
2mZpR6cnMvWIcM3qWfxXrzLPTe/Ut5NQ660hFfZLY8Psfg6AeM4wOrHYN0XuUeASjfdo2LQ3/hKF
NIN9TjwW0RyxaAP7k+BzzwwOuKVvDU6qUPVeQRew7tBA4AyfBPXXrR/N67blTXXAZtLwPdZdlHvu
4MojgqFtkLFGYA5XaF+Uths4z7upDnbJ4KinQXScAylMk90SpWaFEJ0HDx0h6xZiGnI/DHG/Z+OE
/hTnjRtlrpXeV+5D/pLB8AT9rC61mcUGWo6VhGoXYz9+HzSB/2keu+5maPkEaz2333e9HTDaadqb
1S7RzjYVIAtDxyAZd8EHnol7lNod7+XsertGjWOHXiaJvzGBiTfeAWY36AJYaA0UNLQqESjuzcpW
5A+cI9wkUJ+3GjlD3abxYSWABS8OkYVcBnRDxLA+eVE/PhtvxaHZhUmV2ahtXmkEKBqKezzIWvs1
v2/5gPZCo3sX++SR124BTEvaPTxShjscathrBFHcogGHoSzdhI2BuXclmf8tSgHsEm5CDrBS0odY
YwXKkLVmObrnwVdwGIc7XjkryhhkskUowODMcdNMv4U5AvLoPliKel77u6FH5hAD+fPcwrUEDdLR
98YCj2K6F3g2v/bhidrNMeq+czrhkGzmott2UNe+sUpGn8DMqTfu6q2PU+PHexRlLR5nzxrco3C1
ewhBzUlSPUOW0S0khtYNm30o28SdHL1ho5e13gpn8n7OYmkfqJMsBxsxtKtHVc/3J9LAfxId43yt
oemJobzaroEe9qRn2iJSYc3RuCs8nmSC+h1LxcARsiCDE5q7U/BWRrHrqo0SCrAoZ8aOXgB+trai
LeGWkH4BU5U8SZ5MT6k/VFkMx/evA0YuO/i9iE1kEDeSTn5LaJc8M+FyOFGzURQQQpAqp27jfpqk
cO94ekLJjIk84MTGqTalPpIPwYjmBRn95dsaes6DbEfbbhgWezY8rasCQ5G2zRvTpv/NMYQs+erW
JEGKS6pNhCZgX8TzIvxPbUSV/mxnqVF+VO4ab6wFVKUKKYi0zhg24Bq7qibAQyYzUkZOBC2T0Hgx
IHDa7LUEKzbzeu4FB7Io+Y3HxBmfQEBry0bL/kf/+9b3C2ilhWGC4ZwbGjNnDSCxNRbWZ+cJzC01
5Zg4cvKcAoarN0Zj2rwJGEG55ap2N4VKbxKvIk+8QffLWxsBYjhJ25suScGHTDDTyCKwQBLkHycm
1gpFWIZePP8v4N68rcC0ukUm4D2ZAUhwixbbZkqE2SA9AzsQvYDbPm7cGzu2JEdxmH7VcR1nHr7e
ru3Rt44lNTuCZiRaBG3/A/vVcd4MQ/+JaZHcs0SJ0lv77otFnTghX5Pjs9Xd9NC1g/oS++j3OLCC
KHs/kl+SNHxykMdv/akJ96PXQlbi4Sw5ECPmb0Igj44FvWua1H/1FUIOulVOTr25edWGY7IjFrt1
1tl+lRFm2mRElzGrETXv4zZZ/UxNCSYsevb3RPr1M+Yz6bOnxmE7YTeqxG4Z9r5AKiK3mBpAwRTB
/LXNCOY2j10oyc9aEfEViAbJM8BAV5ze8ETe9D5tn9cFy3vU1PwNjXecVaBmhHwTaAwKWqnD+2g4
PRf/j7sza47bSNP1X5mYeyiwLxEzcwHUXqziLi43CIqkEltiSez49ecp2z1tqy379N2J09HhCFmU
TKKQmV++K8U5nha6c9pUq45UkWvKduNTa6jUWVddUN/OqvNpQXe05uAlpg6Cg96ETVAY02HRTPPA
tbo/YwpMroIWTQzKpKkE4gk0RRzKmN8Yqe7fQRPER4mLiVuTMPy7ahqDve2Q/V4YefJUTub0sixx
u26tRQHPGf1myExLRsTFTY9YN9sQ1CH5WmmqOfSaMaw5ghD31619kEA8H/y7dgUOIm8KVwYnt6GI
zVZJsyKHPvsQwokBR9xs5Qkfj30vxD7hvd12Vo6DBF6V5ua0dg7W0CfHRpcBY17sFWExpcuplmwg
UULF0NkDkF5CjrkcbJWPZF1Dq0la6FsmXblY9G4MABOtXsu3NE70Q626aVeqwL0q59q4ylSKU0P5
w94nEfs+dVKCVDzaMibOSxiAuhbUNdp5XO/71sXuB90wQk4wUNxCtRHKWXo0CLZqpNteZi0XGYiE
DVCC9+YorV8vY+XdTCj+AtRaeYYiqG7USI5iVn6krUZJnsG2niRx+TLCj+40NLerBORsCRejIWFk
9oqUvLts0Ay8fmbwCv7inoRH4Vs3TDDx8QRTk41NhQSs1ect0Ej+VAVBwvftN2o1em5GMKz0tlqe
W8+E6PFSLEWG3IVX2NjwLqYI1SQwiI1ms6D6KJu+NuJCISZiofw50Rme6PRub32e3nVda+m60eZ5
O9p98salO3vsrSR/9qc+fTecmK0JoHxclQkMIyD3VJ7szGx4eQo644M5dk6uWWbrpUxN8nG7+H4e
JhzBNWN3KEAgt91c22t7nllgyBxWHEjpLsg19zuvYLmXS4loqg/wDPI+HAWw6Hq0/EaLxrw0Izue
54cmMLurNjHaioMZziBKl0BtGUNfuXUOl5yeJWFy9PTDYqYeNzbgLOFXM8OelkUtYORJZh1Lk47t
apcYMs+5oxr+WXWj0YSV7I0TV66COhEZbNA1GgcCaubXubWDV8+cOlaSK1OCqJukNigimKcXK1gC
d63xw12nHtFBXJzKtZVa41mNJh5MqzWLfc554a+lkN0tPahzqBt9v06EE9xluCP3o21xVlCBcLJJ
RTkSmqlOI62KB5g6+dg4E3eLHEMhFK+7MY3LiUFAUaiSxIj0KSG5Pk8r9vAGjt9c5q05j2Jr+oX+
VXDsQuU7Bg4D8ngC2sWB80OohfE1AH35yMnJIHKxzqAAvVLs/NmY9hJUuwlL+gC3vZ8ZG6B442ZI
yjRkeCpXBsfTAVdxspv4YW4CWjEZFIc83dIZZB0z7o8I2AquSHIqgoOj2Msg5MV+BgC70VC+maHW
LPVrmef6rehi40DUsbEvdKM7xXRdXTtOpj6Kshqzq7aeBwQJbmfvOku5X/Nedi90RpvfRpW1m84R
2Gf9bn4qMyjcY28EqbGRc6uLEI3TcGJzBzmxbQ7mDFHCxOfxMpnEKmzb2DH4PPhu1cZBJ/85zC25
cn1aIuRrWDlF4FwSu4tgfJAyoMaunIJyp5GyCcwjh7sl8XwjBJpTq8QeCGN0Hf/Y5b2xV3alrWMC
vw+wUOOL5cXFptZw33Z6NoET2Nom7hApxkTAvdOQAHmujECtocOqlVub8ffJiYM1yRLpZ7X4gMh2
plWgbIO/GarcMKOpHfrNbA32u20N5c7qiv5kl4Ngtq4r67XKHHNdQrPeGKNb4s1SyjyXADU73TO1
q6QfpjO3gpq8Lhu0O1FBd41qksIMf9aarz0BOrzls6/tVKpB/xtivNLFkBXhaJRU0aRVfo3bjWLu
lHJHXit6U2qgdAjikPqzqg4nvRv6sEsV1JisreqJ7Q/TMkfYXrq03UdxDYRBjGB1j/LCWDmLWVPh
kGpcmRvfijjn3ccA7Z4bCpIjQbRm6IiZ7/4+Dmx554DHnhtZ6+t8WZxbK8gyeIdCHBgA0wOUHM10
AYoN5P9Ak5S63pUcAOgO0w40RJ/aPXNoADxp5B9L39Whjcwi6uEecTgthXFHF3ZxlztV+iFKaR8b
/ArveX9BvZ1pce67kmjbCohy49uzHwLpxR/kU3wTnurWjT4w98oeAo8xYt0lbQy6Lq3L4u23OnZi
KDj4fZUO+Ya3GgQwk+0qNWpzwx2Ze1uWlTOjXCm+4sAN/GjyO7j8OBsfiEuebsisxXVcOMheVF/o
O8K3zJXpE+ahsYgQbcDeb3Nv7OjpksVZaa64yjw/v5sIJgWFd+0M3nAajkPSGfcpWeBxlEibpmoD
/D7N/PQhlXI8F7p7Ud3W4PET28edS9P9mn1iWSdTLv2d0gFwaY2p2TiJ0f40XN/bD0apqbW2EMV0
nIM8Div2/wW/ed2uyhzYazXm4C+GMZNfQ+xWt2OzS3SubbokvTPWhpMsXbJr29EVOg4v03t0YQsf
kZbEZ+4F5hA1ifYUa924seJS2wH2jTsrTiwrHJYmO2TAkRwcVTB9nYIxf0oQJuyr2lCngtSKK0N5
ztkv8ZRFhdkVa+GKmOpoHoPclnmb5mHtpvkrm6rb3pn0s6er0c2CLUXurb4iJbe0vpVKqFWhVxCk
JZG43WK2AGIDAU6RLOpRX6mu+uZnzWBT6YZ93LGW+MEd6zm47jR8GcYwpu2DRSRAsEkY37II31dW
bgcaM/kz1GG54p7/xvTdA/df0YFQDsga+OlWnR8ITtwlfTLZhcWGUbl7NxDkXBuaC+pSsTzJevBG
Cu3gp4vka0dc3onszCxUtjZQWczSxKfqhRWHa4R+utlPCDWPLiwZn7ThWFD89njSlJNEtA+7zrox
3UDuljiPKcz2/SkfI4IyvFjsLx8Ybc8xC3YFS8YNmjsNOQR544O924Y4NY4Xl3eGlVaPcVMXycpT
SUCT5WzhvEmqTBVhQJLBB7NWrzNhqFntzR6gAL4yB2IevJjLqyU9iy9XI0PQnLizFi3M9D0lQBi4
zEzGj2M5pyM6HdcZt64+leNBNLmoQkGQnPZagc/slAmlzTk8fKDjsb2XMoMdCJOg1hj7ZOpknHii
7yKek21voSC892bWqWwnGjcHXjCrYtkaJgr3RSW9vUoXZV4v0EKgKHmiz6FbC3vd2bY6Tk7uvplU
zpYcpX5phtZCh0WMoug2n2P3oZUVCpMEUZPlGNPKG/v5IH28xXZw0X5UoIeRzxbGtG+3TsJHh9Ce
iyXBYIXQja3uuwUkU5KVElA7HjZ6JnAn4L5DZ1OOL3xg/kb1yjrIi82oQXH9bZw7rGwWkNk59kY7
3jHuTvpa2kPzAnrafYLzli+pcJ17R7eUGWboqo5QOkjj8pZdu9Ycmq57wYCONNwpzkU6Td8bewp2
FaAM2DhRF99SfWHYb02RbFVr6idsT+2qBaTjUPZFsM14sV8Dwi6baAg0m2rnun/FrZZfJ0i67nmV
k3Nb5PqLOVR+WFnTdDJjZ742rMmlWWCc1Yo6Ku4izeze+1qrRZwc7veiE8vGzqqGs7fSH5Zq6Tes
/ymy3My8shlvP+3ugix5vi6fan/uealgrXm0oKueKP0DfV7Du5ankNFt0sEyAxF4XQ6jHFd1tUM0
07wNyHCOWpt1R9tPvsNBxVczoQ9GCM0pnrHm0Giby8wvoi7NqUHQM895q50bO99pJaEBpkPJCOSp
CqmVpNKtMeojGEFwUKaPC1QOI8NL4lcZKiFHiCOuj+Vj9JMZFtLAoQKkft/S13UlUZ9/OL0mX2yo
RjK501rRQY4CPjRgaI6KV2TDEJ2uB00LblmAwV1VF/F109tt1DPgbabZKFeFmoGvieQuAjQfgts3
cQzeQ5DV2U2tVeXbqBUgoEtcwf/EXXVbcD+xoxFrmfWrqv7f6qB7qCT//6/Ln3lHrK9QF3X/819/
+NX2szq/yc/2xy/6w59p/+eX3xaf1aXx7Q+/WJcdep3b/lPNd58t7OEvf/9vX/l/+5v/8fnL3/Iw
15///Z/vVV92l79NgCP+vkjO9CBX/7ey6F+656Jevb2/Vf/yJ36tntNc/wvzk+/Tiel7FkWcOBp+
7Z7T3OALbcCu69KM6Os6s+Z//sdv5XOG+cVi87200FIM67iXXtjfyucM40vgO66nI231qBP2//Mf
P/rNrxJlnhqPmkfx269/39dmX8TE/1QyX/5mk3J2CCz+F9jBj+78OdVt5mHXXBmmqX0saEfPuRq7
+jjU+ATzwUTV6MKE1bXtRuWivyy+mR2HdvKCyFoaQlSE26xmiLpgnbaDdcu0OdF2gloWWRQjBbam
Qd43c6o2ePJBZIes8nZGEhB0XBqRhY6KJIelHGKgFL+KPNxn6yEzAvfUJekxV1zvGy1dXny7QYYH
vtp6a71dVvli1bugpct3JywVZ6tMEP0SgfuJzdTF/d8kDP3RSnB5UJZlBRaPwTN8h0fGg/ydWcEU
NWmXJUqPKh7oc49vGHkebXJmo9TK+18J/H9rEZ3Sd1W11ffuxyXyh3V0XX+W9536/OxOb/WPX/n/
4GIyLnabny+m82f9Vvx+Kf3y9b8uJd//Ap5seZ5lBJbl0Cr8j5Xk618ggfl4zMs/fPvyO78tJEv/
wt0bORKfnxu45sUx+ttCMt0vlu0jNnBYgJZJW+6/s5KCX5Jj/rmUfosEcOwfA2gzTc6iGzOFzMVR
t61s+muQI7lXgbGsHV/TbnWGDqiobpBGmGpOEGxNFFbbTHj9XZVrQcRIzJGnZLxLEzDvwDL77xLx
PwY9BNuj1dNzl1N6CP+bDZ8FCNFa7yTX4rE3AeuqcSMpxUHyaCf3TZy156Qa8tDGvZZHtmEhMCL7
/uTLWNwvBXFHYjH0z5zxekWoqFKh0nNvZ1VpfhvokvB9DrCHhUZwtLRp7N9xUTD2kCj+86A75j6T
RfENfWH20ubEVqwarWk2bmURI99J/6ghf9dDoef+yWziLnLaEtW40srDOIHDQzmT3CIT7y6WYj5b
ydg8NWbFTtKNRJhE6J9Kb2V0qDknCKTPNCun28a8oFZ9n2gv3ngpbR3QSJ6bdG5Orj446yyVzk0H
gu1TGHXkAgCjKp1p18TjfDdkdfEsTUc8pnnjItLMgnHXBDq+BDuxlteh6rqjlBfQA4FK+hx7OTg6
W7lP+ZzdXaHCqF+Bs1B0zG773eob7ZzZsv/Il06/ytpgaqNUONwhcZCh0IS9gQ1a/Cd0JsZKtYt1
mCEK09DsE0HmtJeZ9qrBo/sU2+iXUNz7xnvdzPK9QuW9X7q2/hCgJEtY5+RDpXl9NyBBu1lqZJah
xV0X+UdBLybZYgqAsfTN/uxKmuPDKUePFQ5+rn1vocdXcKKCtCsljbfGN4ciNL1eJxkhG9SzifZs
L6el+ybTRPtWaXR/LIbT5tEw9cF1n+jt1WKVN6UbZydfh8OolI7zo26b7yrxdYRPo+nDqNaW9aFy
h0RoYc3rVtYfY202D6WcVBrmFJy+dzH3ZGSsCzkB82Likxqnurgp8KEzOhbgunlWQeVgV9g7fo0t
ZXGVdslml4yheTVXdL/rQ/zS4Ol4HKgGJFyA1/MhNf3uwdC8Ep4WWbmwAncbG5Z1nXUt7gu3QR6M
BaPbLyDAAPJB5W94AujNcWPjcihSDSHY6H3DNmQ/e7kU91Ml4+8UaagnRxfVifipuF4nfl7tG2tk
MLRshQ7Yiy+pSg4wyjPaD1FG+aS3h8rSNMjXxKufaj1I9txIqyYclRavxcC3tXbsOiVIe7ISRG6D
69DZYjUYZwSYwaaxOoRPqS5ANRfXFR/tWMA3O3ytYSIHNLo5qTaZyQ8UacqESfJpGX7yyJmbQyQg
y2N9iRrJRYYOhWsDGmdl6nO5g+fqX0w1kQTm1UNzXLSpvq1sLAPgDKo+BkZryKvBnKs7bMxd6GFU
vFaj4zwgGKE/HHFcesScEJyJqZ02bcHLG2ntNG0Xchj6VdyRFiTb2elwDiXttPHaRd86JfmeMSVC
a1WNzpXiuuUhFaduHomEXkyrfLafNRQTq6V+MgLB79aZLr5T61rts3rOb7J+GO66wXGP2HSm9Nxz
PPfg4QCE/A69Sp2tDk2p5Su35R4/eWUbicVqzHVNxcRHmSsRxWAbDwVZdntZd3BicVY3BwU52dOs
4wS3yNvpiUciuLUdS3wmsuhYQGld7T0wFXelK1uiQ68td5cWFZBGtzgnIt6NExc57UXlQH6h5fTs
GHKovFBLRImkdUr6TxuG+DUjJwT/VJmPj2Xeq5cKohI4WW9XWdaUqwVw69VAiVwi9sEjz11JE+2q
M4LsWiT5sFH+UoBsO1p9neDj4KqLlP9Q1Co1mZVMtkLpgOVhwwgcOhIm89DZWelHBBg0u3jRg5Yc
rMZ5ZLsZbmWfjesh8a6dVlsiM8nSbpWYjvvAHi1ujMFQT6Df1eeglLobUXW9UrtaR+yHjFcIHt/t
QsqvnSPLd8szKsp9y97lxcy9ruNndIuLMgCpzColnHbZTFhK9pPV+VeENjQHEPDle2n5+seICmvN
Nums2K/mq5ryJjDwAeKsse36lAjcEPjOsilEGBXYUWYO/OSt39pr2QTuMRCgYLtkrKpjRubJCX2W
caQZzAwL0jIzQifmeO9WAy3jysqfM7rBGUGn7l7SmLQunWE4m4hybnKuiCJk6/VOIHdYaJPeyoFt
RUxuUWOmYAKplt7jRx9dSCXRxIjHDcvnTEOesqqQldx3s7s8MzGKY0xmgmBltsaZLLbhlY9vWbbV
0g5Hn923jXJZpslKCoxq2JeagMLKYPlIY44f+PoGWK+I8TR5ky9Q/SF86XQl7lO/KCH1uf0f4tjQ
t/EyIRqoNOGuh3JwltAVCGtFwvsUxl4dA4fZ4AUhgV9uQD8d2WSgIbl6zpD+RSx9HXpYAzaqHDrP
tFTFvC2jiRLJE62fr0zw6j7EXiG/Kd/3nhq1ZIcKQuE5bkUXFRCvaahT5bnnCl2/0eq3HJTb6WHv
0iMaiYlm+6mcx2ikyRHqKO6MB2xu5rrNPDRPsD84lKxsuG+ttjkAuQwHEqSdVeDn5hhmXlvbmFuy
pAlbRBpzmOYcBiHaOOdFgQu2eK1oWEV202o1ors0/sbh0vpXaVoOZ+qg5+dFV9PH0NPqeLH1+EM4
mAtXQeWiq25wARidJVZ4CfKGlG9NPw2O0+6knTWHIVvch7IJ0J2lmNxvJqty9nPsX9gjYz4hWqve
nNZehrDDACABgeFge1cizg5IxcEcjZLZqrLjZIvbcR4DHfDVc6cQEMN9KGp96FZaLOsTbPNFEKrH
Q7cpDbvZL2O6sXOz35hp+k3OSFwCp70J+ipZwci+o4u8qgxvM2XsRlO+nAwNBGIg0a713fq8ZE3N
GRaXN8grxcopMv9W2AM0TT8D9BV+g69pEEW2rbvCT0JhKpyUWKx4mAnsnK5ku4mNlOsN8ZgHidaV
rSyngLOo3WY7CDu5Ludev08Sy966IGqbcqkM4pUyK/iojUzbeiP2INVhvKgsgW7DtJJ17KGlm+DZ
VxrPb710PfKGAL4u0TGb1eAPMZaKZo5IUlKfc8qkitCgW3s932Ne9noFlD92O7Ru5mEsRH72vFS/
8zIi/KPRd5Z9vLDewdrqOI3yvjUhGzAD7YfF7b9xMy320MOUkwbNEumiXccOTgRdY5SrmyWNKgIb
rnii3cUv5ZgbjaTnKZr4bHddIWr6yU01sCyJxAb28VwhopIImq3upPIazt2/ijWKJyMBMv19Ek0i
Q69GLxCMXva4DK1MI7tHRAVfqHlPfdaMCMdAoQAxtSpa8sDas58Nx1ZJx9pksVY0KweargyX1jau
GjEuGzXILiI1FsdH76ev+SK1DwScNSeB6l3IB8L0YkPWG4f/XBlWvOKhxRv7JjAsrZw8W85OnSwb
BmpI87LLoc+kMd3aS22SfxGoDSZEpNZZTF0hNF19FBctJgqGF78ZlweiTaotdbrtVYNoF4lYM539
0clvcmgfBEuIpCxDCRIY7XnDlmLDcvUJp0diXyf9hE05t/TtgFfHCcukssdrwxn85tKPAGzct6la
9kbfCRxcQVp/U0nmndu5n27wLQR3vjW6fqSXrnYi189Zk+VCsoqWBelLFyTqZCd+cT0alX00xkC9
BEGs5kPe4rWgRqmWV/qSt3Goe6nWvngcUxEKL3/ZVUgPvuP1sLa10JAGiLLBbgi1Cycd1xkbRyzm
amWWx6JEV5YUA3JpmXd4DJexr7nUmJNzwwbiiovQyz+bbpMmu0J2tVh5NZeOcahcc0PnJmXhthbf
6bV2F3PNwmDga/oOPFweFhQTXxdtaJ8ghyCdCgOJrjeIPaT7dFJ+ZW1N/1X6jUOTBJBJODAX3KcL
1eiTadXrxdS9eu10aXJLxA9qyKDq7DqslMQcMRTcsMbEukGT6VZbVnssruxhhHsc04kORn/EVR1O
5RDsC07mY2MlODL6XjVGxE6ObtFvuxvTLWJm7T5BE1EaKtQ1bV4PsvGQ92dB8cG/q633TE+LyB6S
CjZfEvEeMs91EwKIgrlfH7sHYQGzhXk6Ol/7unWeGtcbFbvCPB6Q8k5XbsyQ3lWOflXh43jttda5
I2OU86YqF5K9EiM+KS+w1vDo48G23XadA5e/SbvP70h9r4dI1rV/FEFhPzfQ2uFgSy3Uy7K/bbwG
/4e/OJscT+XXtknugeOS20wMcC+pEmg4ssZ74V4nxs1ou/YRnYa3sTGs6DeaWnrtfkZQf/ZG7wUj
mv7Zo5sKU8JvL0DwRdWKBjjKlB1QeePJYJ9Pbh3fGEXpPixWsjwiktq4LYY8rvePSvUB6fE2DvVB
y/Ckzd66mGYdKfrEroBtaFxWLfcjlPyWfTd3lfaU2jjUx6KCu8TM0ERWhj9BWu78xOPGNGwHdXEx
/uRHXV/sqJg9GcHAMUV1eXI1twuOpN62rRc98YOnJS9jBH1UPGWuyc3EE6ty8JynPpDeLTdp3dsH
8DPodJnRSN7r4M+z0TkQYGuucRtS4NE7iFXCwM4eLHDVMGjktEotY1h5CQ+VUSTetLJjItEIACMw
M5crgIk0anE9Xhfm0B5nIuJuW3NsH2aMbATGdfIUJzMKcvIq02E11Uu1LzoQDJeoCz0coYnXSMb8
c01pYsKLWyEHqMEkh4iSuWAKBe/LSdmqU7u5QlQVQkcON8uMZeMyGNGAsQB+hxqzyUrq3mKsy7qu
sR5bOJszc7IRHnXdWjTlLerpAF1TgAIzILCAqTzGENXOscXe1817TzXjt1gzKn5eHKk4HQiyx4l1
7VRDGWml4xQrduYZs6BRew9DhQZhFXgul7+Cg+WNIFYPmZm94IOTLfd5TRRdyjiBf3zUOY+sIU3T
DUZFBHi+QhCWACucZjUMbw7ygdusMKaLs9C3kepm43PmVx5LkmSjtUCCeZ3EVSyvTbt3250ZKH1l
8Yptl1oH/tCC5Iwt0lr52VQe5m5U390ewR2iqOXGdLj225Ml9rqirQXnkfNbEuy/hW7+/0URGJe4
uJ+jmjdvUASfxX/s2+Kt/Gj/gG9e/uSv+CaSly+Xaiwz0A0XXf+lVuBXpsAA8+ea4/ieh7nAYNn/
L75peF8MdnkATt8yAB8vKZT/IAqcL8Qz6lbg2YCVjgO2/wMz8FdMwc9iON0f0pe1GL4E9rm9yIDO
WU6PWiwPXGDPeWWvlgm1gKU9c66dJzJHTFCHMDDpOrfEzojdPhyt+r2cuHfUvzFNP+Uufimm+xfA
NWD1/xGKn5zOrEZvbg9ZrR98rRGrpEKH3wUS50/CPI50EH2ZXGuY2q58BPRhY7d6KJf+o8nMr1iW
0N/Yy4EL75vtgeYYGoEcXms6USo9RN9l8eAFmCWKbmZDXjL2oCq7M0Fa7wy7zsKYprGiT19sazks
S/WwyOzMd/51XojCxtQw7sqiFTupNDI6/apbM56LsLeXT9Tte0CtVbaIG52yJQDDh0b2Z0/miL3b
ZArJLnm2RpTORDG8j0r/auBX25aFfj8TYYTXiX/0nXu9LO3qdy/ln5BB1h85jn+E2iJy+uMD5UJH
qlczDYcA6RcZrn5EsgguuATiMRihRQNrhfcPkzn4dVyjKc5eqtLbVxcpmj2J1UBDMjAYDQ/I8qRw
P8n5D+Xw2nsG1Pl002WgPH5eiI1fjnKPnTenHhH8NeBmv0awjotiGXDc2aRqLw0esMJ2HzwGDqQD
w23TePu//lHNnyT4/EsJ4UTxPIj7cJjj8aYokqMqs1tXWSce8q4bSs5keygi6HjvKbZ4f2dvfKE5
JFvTO96FTtfsUJJs0lrcM9xsncB87/0u3i5w5Ri1imcLccsFEi0JVxY3vUDV/Tff+k+snT82HCL0
w4ij6aBXsdjNFIFI55DqJvdmtAcW6L8d3/lqA/yHoSUoXgZX/+rmlD3LZAWnt6o9Eh/Jb8XM2TTF
auSlDWVgXAUWHQdedSem8f6vv9VfigD+bIX+EPGELidxcJCpQ9/3kZGWq1IE4D3oZofexTIs3pXD
6+NXD4WV3S+qZd5OhL5j4opUVV/hgFvCiabGv/5+fvah/8DduUwNhuNgu/NxqfWog5yelfV3Aefw
Rb/nUv+5fC4f2O+owTIJ3EzoSmF7rq+aorlqOyR5jYt+0hnMIBq8sosw6OTIFIwt9wlO84SIzcKU
90KS74Az4joW3bFvkSqLApuhQzsGEuMXvcjvDbPdVZn3+dfP4ifpUj9WAuLbVBPt8VgQy4Igzs+A
8JScKdTBnwmD8DdbivHnmf2u84MP2WH/S2XaNwejGvcmNlC3kTwfsR1MP7Qvc5Oqz71NAILzdwmu
v5S+/Nlb98NJFROjVE5F2RxoXLhH03fEhoJd3k4Iwhjd7xgX4pXCavNIXFaUEieTuQ7oBJ0fGnMf
LwbyqmlwOgxE+nPW4Hpu1fAtqEb2MmpFIsfzZfTXn8LPEil/7CF0nVkjGtSvD904vNQXQa0JZso5
1VNLgp08JOhh64rg0TTbTeKQhYhj70mZiRH6wkH21or1rHfPkhSuWIhzh1NREjs+IgHME/c4Tul7
k5p34wUoYObQVyhP4Gb0v8kRNX+yG/1YdogRtxkT22oOWC+xMNl0r1MmYFrug76YTw7CxcbsaV+A
TUJnN9fupufu2zvaNblap7lII8tyb7WJ1gSzv6PX9IiQ552NdodaD/BSNPrfbJw/afFx7ctS+P36
LLVilhARh6zV4C16LOCXTPZw4ZpxJpDLXQvunDiL+guNgsRUGPld5db6NaiuG8rCX0Jv0AGYMA0R
nEb0UdwlYQm1sO7ytt0VJnbgMftqxcbjjHg3MPqK+wo2qzZ907m5M4mQQEJOX7XCoXb0pdfD69gP
Fjk+f/1C/Szx176c7b/7IWMsLX5lG/WBXJDILdMjDqmDdINP6vN2Vdkj63jm48I8bG24Ih2BVDZl
Uf5dJr17Wdh/svh+LHks/U5h0nPqA4pgnXCrWUaDZOjBDZzc1IwUgU2WAqiHEWn6+C237HdCF7oo
7ZFvcbEnw4U7lO7PILMIKLl2feCRacLJMVAhtxnEsES3HtUKnDyZGhxvS3eLxNBGxB550kUUp46y
GI420QwhxUkXq4PvrAO/CTZlb1759ZhvA03sith8I1nEZzQj4auRCFwNjWmKq/Pj4hd7qyX5lUOJ
8t5Gv6uUOW4IKHp1YhJGGie+oXvJBuTVzoSfPuaF90Sf+svAJh7aRXUl8W/WCQkoo6s2EGUvf/0B
/9I59WcP+IdDzNPb0XcHohv0iYG2Fc1DO9jNqh5AfHpLB8lJTO6NysLk1HfoP8fSXLtsiitO4nxD
41sTdbn9FiRAVGl9uf3HAoi26w5qxIGrLvFGf/29/rIJ/Nn3+sOJCKEumgHVwiG2k7MaTt5wtury
xqaJvVUQ4TbptA4JBdj6jbViLvDphwgDtG8BA0Mriu0krbBKlu9Zqa5zXE+iOP0f5s5jyU5li7Zf
xI3EQ3d7V04lV+oQsnhIvPn6N7bubdThFJt4Fa/xmpJCsEkyF5lrrTmmrTj7gjwPlrkHmC9ksaxV
ZRuHckQCZvg8q3fy3JItjrUpi2Yb599Igx5SXVOpLJcfYssmNd3urRYuhqduFe0psS7EXhInl7T9
1WtwRiysT4Nke3scZt/ZdcfwelGOxLmga8uTqbjGnux38jHOYpvyXhkeVae06X1FXZML1L05eU5m
ptgoo0u/vjl+D5XSB4FEWSpMs2RbicLeoHhNt6qGVkY3AuNQDWjPF37s9Ue99dImn2xlcMif0Fl7
itLY1GgORvCBlnK487LAY6/sPPhJ0aHLYgHSDWCvjRxUne/mF8NS/Q9IHdIrnCEIH50wap4pH9Lg
OxrlHUQGbe1cm6xJ1ihr1my0taqF/Yw19yGafPUHtHvXnpr8RNK3pp6KbBKupXWgDVzdta4ctxTb
622pRwi8jLzbtClVKasxY0T9xQUfqw/4uTzIZjhADA3W0mTPLJMoQLJpGetWeGCLaJ5bIyeqt0li
JztMt8QK9py1knYqkOvSBVap4Uvj+o819c+15mvIr1F2HeCTafSv4agLO8WnOx/uZiiQmMu6xk0D
vJXpsem77hohmOebIK4OYBZenDJ4DDt1L6m43rGKjoXn3ztKto08YAcruwnk1tdh++mWUR0pKMas
o+uuXmT9vmqtL3Vcs6m2c3/bYn6x1pKk22Jyq/+3U232ED636Z3apsJ/tOgQSeSJJn7GS3KYqKpO
8t1Lvf6advTXPs3ba5jEv3tDK1e1IqkU95XcuhnK3Fyv6EnP1S9qZZ7o5XtqI/2io4LldKKbD73W
XowsW1POVZf2pDPH3Kkba351ubcjmZzi2PkCr+tb3fMOTNH5m1wLHm3X+qJp9pdUCx76hLx9kpdE
SouOjjG7CqK08LGikQZe+ofbS27unDQ1cdUJucG1a+EUFWr4oF5de+lK0OpnT88OoBa6z6bmFhuc
680tjdUI36KsO6CFOCFQCmxKwYMJaImc0Z3vjeG+bDx/YV3N5X3+JgtexS6tHWwauoU8+QHCY6EX
NBjrlb/XE8QEbKL6Y4yC1VasB7yv6GlxqQBbdLRs7VRt133SX8s/udgp9KiRT4DrKZmIC1+YufOF
bv4zsqqoFB3ZqO0pM+IjzNo94IWNUJw720FmxVJ3mnFnms46VYOnd76tyRc41VIBOo6KhReqexQZ
e5HS1R+GzjnwHIRCYl+5SGJNexOjBvci7xNM2L1GkxoZFLTiCF8fnaBesJ+Z8f+i//GfQ8BLN7sC
1cjJbttPepRYa71uIYzF/SOdE5zq4PGszDj7TTX3nBEl9CB/Njj1r8GPmVu9VqLtoPo/89CAJllG
3y1HWYCGzxki6P/+8AnZKH1zagKEFeRw/G8ee+Y/kDXpkm9zktJ+gfSOzWgYtueYbBjIsW/CzC8l
bcRrmqXEoXVauSNjEJ7YXXZPtQ8HUFeTD2arb0crerFtDnQQg7ZAvx5uv+O5L/bULNdLFJPMn9Oc
1KL9ZNauQ9dCv+prxVnJMn1R4/pb5/OBoB5DFar+bhOfV76kwgDR8z6lTFnR88UGh1YHf2S+Mwja
GrbSb5+2k6XZf810vvGp1iffPIhvY6B0ZnPS1A5eqYju1KKP13hC/dKLhtNT7j+gm0NyMhYXx8gv
as7nzhZAPYGagPDSzY+jwwer8GgfY3PWdJARtHr/dxT/Xyf6Zzud/z/sX9YE26Ibmf4gRKOB8fbv
6nWW/+//+l+Wn7ZjC46DMFTbcF7rAVTV+g/Jf/L+LmUbmHIs6P91MWviP65O8HQcEoqEfP7lf0l+
4z+WagmX7D8N/NfWI/v/Jsl/TfRO55Oj6leNwut9alcr6HfMdLz0Vnc0uv6nlqQGqkATpajabcHk
4nM4ih+vhubxv9d9LT54KwV1vdsk3ex0ke+HnjtcGq3+ZejZSx/2Xw2RfVQs83ukNksB8hqX33qq
yblfIF/E46gAgwXec9wCUFKfSCr690kU1U9WJ4anHGrjOWdb8DnDUAvsWRsEd2DxUmeV4CH3of/L
X01MugIX1u71A/XWj5qc0/0MOGV4ZSNlTvkdoYe2sUAinHTpFuvbw/vWNuc6vJNPY44nl52TUr2o
inco7O5SjjRUQxt6KfTc3r7vJpNvoafRViSc1DnaNYxySV4jPVhw/ZT2nTdgyr+ekgZSQhuH9fai
AE3+Rfd+T9dMpKyt0Umf6hZ7zdsP8mbEvw7X5FNl+7ST2aHsLi59kp8o7Oc7O/dyfDypfgR51e4k
gX5dlMCP6BQU36mENDsWqUmbowAyqLhh8IVGdwegLl24H7repf+9KrXwgYYZXaMd24hPQdEWSxuR
t5Kr1588OanRjaSnelC3lygZgu9ujXzHlL742CRDC8yQbGa46h0r/Tpo0uGUwWFmhUULjVLvHLPJ
98dTMe4wlby9UE7ATD54LPTqZy6GQ53SWZXAMS7Mx8744mhyT01z1SdXaq67NXHq7MxuTSmUDKbx
NPoU6bJoH9oLQzOzuqalQcDPdqH0jEw7PAp/J+CIyf9+1GZPPDPLalokM9qqGGgUaC+BQ0OqDfo/
okuLbIXMFqbiTLya1qbGpopig33HpUjPOl1wDTLW2y9s7rdPgk6AWlPhiNlefPlZXtsWKS9G3r1b
LoWDuZ8+iTmaCDpLUxgcA0KwvNO7hTTz3HUnYUZ1cDzXwusPV58EAw4x/PaIzE2USXixsHtTnS5w
zsXANpgmorsqNY/IRMOFIZ+7wSSspK7WYhNqhfRSlNUWmv3Vltcqt0Y9PN5+hJnP6L9KLElYyUKX
9rkR4mjgab3yQvdXjs5mNP0jZKR0YbnPzZ7Jahe5IzL0Ns45RPkLAINemYbEd7DW7IXk5sxrnlZD
YMOFAlWMc5ZNc0hwnSny9MftUZq79GSzIQqDniuzds5Ysza7KBa/9ZIu0fddfLLDAODsixpZwdkT
GlEswOEsGcSCE8zMDJpm9BNSAkAjbfusmuplqOMPVhk9ekPx4fZvn7v89e9fne/bLqGzM/Tssx/a
H6pw2OmG+YRIdfe+y09WbtvT8WeWSDfybjhEqnduFfrfVGOpaWHuvU4WsCa6uFekb52La4k5/kRD
1sIvn9kM/5XMvhqYSBRal42ZdcYdG6xJ6X12jO7Fj/17mH3PQ6U7aLvL9y1iY/IpV7yhzjrpmedB
oQEk88196MufdQGULJMQa+jCvP0+ZqKFMVnE1di6hR5zozxPYXeFu7bpaprzvWNZ0ImuXkGEt+80
Ey6mmUHI4V3SdNwp8jGIg8kHDZ+S5iav81MdUgS8fZuZCTDN5tFVEHcOPKJzTVfUSoMOunIgi73v
4pOF7UJBDJB5WecUiONJ5JQVBgowC1efG6Hr37+aYWVHbhrdAj8d6VHy3WjufPnSDgvBdO7qk4Wd
wMyuwiwkbuRPWX3HZw6EAEqaqt/cHpyZyKFPlrbr6p2WDUQOXEOCg9diahApANWFby3kj+YeYbK4
s5RG3NR3may4H+/965aFY1O+Enkl9oWnLbyHuSmk/fM9CLeDv9R39rm2CmDL4BFBT3x/3yBNFjas
28A3ZGGfW89xDn6ubWExu3uwCwvzf+4tTBa0hucp+nHfPguFflxEi+hwMYdJqnSha2ZmdLRJUiCQ
rjICk7LOQqMVIhHGJra6YOHXz1188llGDRINiH6ts6rRpt1hdURfQ7Swa5yZPn+bLl6tLyoJUrU6
dGKgxSF5Ky95Af3OLlVJx3W58AQz469NFvGg+7o0cpvhCfVP5LhfWr/4rtE6+M7rT5bxkEed37iO
dQ7ri0cLBYrjlWjGw+3pOTdEkzWMwVqYp4ZloZU+5uFTUdcPqWFvFCXY3b7B3PBMl3DtjQB0+flp
Hf7M9NL9Cp+9fE5aWS2s3rk7aP9cvTT3QN1oeAFGUPkbHHa8DR4tWHGUfb5wi7lRmizihvpcVAFI
YxEj+1J2pZZihefDLXqPByZH+b9ZiVdTtUQXDiVfyouZNvVn3XfwyLHi6nj7JajXH/pGtkmdrGFM
6WulMczkMgaJv45gVAc7D/OZbygAvXtR9/aXNrGyDNhX0uJ+5yjU8VS7aj8GcJUWfsWbvUI85N8K
xquHrDzhqODe84vSVdE28bvyh4oB6xE6E/Y4TRqB8E4SeN8rTF/cFTVP9gxuSh/GPlE0Yy/jejgH
V1Z93HjmOsHV8wyGBBezMRy8xxBD1xOmSQOcd8XbhJhElCvVt5WLbIvFj/bMtvBvnezVQ2Ru25dw
XsqL3pf+iIwdffCqlPSQYIIbECHRsgAGChOpURSq9HQp8fBmJe46fJNIE6dIDQs66i7UUTad137t
CwtGg3dyHfeuBSUWB9FJ0e+AJ63K3L4DPIn1QAzqHPBfqD1aY4unG4X590UmdRKZSOSETluHyQVN
e4vcuDCPODLARHCBQC9M3GuYeGviTuITypZYxIpMLqopgWm7dFGMyPUTWjdEaYE293HdMLhUsLGG
Fn1ZqLRoK0xScVUfGHdhKocLnfP1r4Uf9Ha00ab+8Cmaw1xDOnJG8rPjY74Jtx8enRWdOEf0Zatk
Hy3EnDd5ItjBk9H/x+4QyDLuniF3wivF/Zq8xKeRBplHe1v91P9Y4Qo5rxpt/B8LD/b2vNamVvFq
yTrK0ayfqZ0++Pf9Jio2tCsgoFr9jO6HjbajvQoC1xZa6MLJ9u2PvzY1hI/ciJJlng9AYo1n028/
DrXxceFx5t7TZOKoiBV6je3pudhyYl6n22oNXWKdrfS1vla3YP3WzsIkffvroE1d3y2ZUr7p0gEN
evdQS/vRgBa2shy5VTr6sW4/0NzzTL5yLge3ZoT0ioRcPEZCwa6D3imjXaolvv0Q+t9+wldhLfDw
C61zGV+koWAJa6kBNDsPmaOnJdsGa6CFwfq7L3prRU8eBGWk0kLvyS5kI+NvBPsMVluVnKCoq/QJ
aSMcCReBYWXFtLcTT3ZkPzADjPvykuOC+hlbsP4Ehlb+aYFtpKtBKMglDGwnMY9K2/bRUJ2rItl2
/LNjW91j3avijMxb/ZoBDV43kT8268Cth3edUrQrvuv1Ma5SSqMtcdU8w3jAIvRbAdE9bcaj6+cL
gzb38id7/Mog6g2O2wPfOCaoKlMExor2fHtmXfcA/34hmj3ZG3RoaitIzcMZBmP9UseY+a30MtYf
fBcQN+Gu3xWeah4jnZ7kRHfVhYjz9kPpf/cqr2ZcH4LfZCseXxL3QcWIIsgfQ7tYyOvOTefJiDWO
wC3USONLh2JmhYNAfkAPZ6BvdP1zqQB5vj14b4cwXUwGz1cdd2yiPL60ZW2sczvZSr1ZSiu+2d3C
F39KZasbrNC6McsvOKgePNDOQCK3xvjHpPWu1B9ch5yvhZ/y59sPMzNoYvLFaao8Khw7zS8WfaMC
9oahPWMOTX736X03uN741St3GxmA1pbcAJctcanDSwC9KGO13r7+zDdTF9e59uoGGYrmuq7V7CI1
Z/wxDjjDldTIsKAW2SHHme1YRjL7oncmtJEoZA+Jvc4pD7Tyk+XTYVbLNjpkRZkufOHmRnT6FTJ8
o8lMI0NR6hxoGXqQufgZ9yYsKaSrtx/6Tb3DdZZc906vHtqRBejqpswv3brfJLtiH22ynbG1d+om
XzsblOyr7tju2315l+2Vjb+5fd+/XSb/Dhy6mERyqn8wP3q28/Vm2Jq7H+qq2eOxvM3Xv9vVl8vl
Xl9///TcrYItcOOVtnr+9atZ2BzNxI5rM8brRy6LvNZhSueXoov2VQ9nV/bdE/2wu9vPNresJ+ED
Kqani76PLj7S4O9aqOLBlDfGQtB4OweruZOgERWaHoqO4OSLu9j/aKLYlcZTPP5kP3/797897zR3
klZJSl2ooMPiS6N0WLOaSo83goE3qP6EC89SfHr7LfzVnL5+C70bZ65K3/zl6urQ4rRA//7edd4V
wjV3Eix6PAwyjS3wRRthLii/Wtr5nVDZSOX4vkGaBAtR+Zqort8Iei83tR1uMnAwuY0T24fbN3h7
FmnuZPWbFG4zJ2wy2G36U5XlR5NW9/dderLmu8BtiVqUVTqQOxcF6FqjeEtte3PvdbKwK45ykWph
pSUC+Rt8yZfaT4+eFmkLEWvu+tPVK5ifmUiiS++rd32o/Y5wDqBP6vftsXlTVMXJyZ2sXnsAbA6V
ZzjTB76Jt8ku3DI/j9V9+4Az4eFnshI7FcvS7+VKruvf2R414Dpae9tkrS884syrv+ImXy8NFe2C
grXLcDZoMQoF7uKifM+0FfrfzcKrcA+yI6REN/Qo94Yn3RVYyrXgkgBKDT9uD+Cb70f8a1OjCV92
WWvQ4IpB9ylCYbx3cKmnTTs2FwLUm6dNbjEJUAPG35Y++t0504Y/167ETRewrRc1UDG0zWYH2SQp
aZusxmH7vqea7G5q3++Ae+XV2fBsBfrZ+BKqZbeO6+w9AYtnmgSsIh5iJ7B4Cgx4jMfRTO0H2Yb2
Jgr0dks3TLiQ1n5zbnGf62t7NQE8KoN54uv9yQvsQ2cqW+GKd76WScTKEmxL1F6G5PqfHPNZkQXa
hA96Va9U59Gvlw6Bc08wiV509eJ7S4/FWRnFuZLmRwOnyttvee7Sk9hFPzCaeag8J4wML1YuTkGY
L+xer2v3X/sd8a8PUl0nRdwAd0ZhQj/g2gtlC2mvSraW0IO9Kyus0evCOYWw8/6o0LsXNiNz9528
7zgNVaxXpXbysRXH1U+uMg31ROWSbkq7M31OLyJy0UlRzl1YK2/uUHjUyTyIipB3jvfKGSNvKrZd
h/bBizGY0QB/4kRj70q0i++JldxsMhv0Pmj1mJE91Unw0NEKhkp8qfdz7kEm06G5eiYFGg8SXp2j
tkmzbT7522BjbFK4pb/Alsr7/LG/B5b3MD7enoJvbr54nsnnbey9dBTkns/YcR3DwVbvQBP3W3KX
cgNwTdnfvs3bM/1fXzkN7V5VShP0oWGKYx/k2SesYb2FHfbMQ0w/YGikRafw9TklkfUSDVFzCH1x
bGU07Fp1sBde/XUKv7GkptnUoqfe0KS8HtXe06te0EGofHzX8EyTi/rg4lVCsgwUVPwl0cNnK1gS
uc796snqsP0ucdzAVk+D5YfrdnQPBu4jdP4n7zkgiH9lFBHMerU5jONZMaNVM3yHQ7pyvG/CBjtr
qQtjPzN/nMnSiIXtQS7yGaAxfoqq7IiXVPHOa0+WgA7WqIl6dzxr5bAq09+YWy1ceW7sJ3u7WOsD
NKWZONdh2sOqrcBBFyqgKl9TF76vM/F2mhCL1BpaW14iUKkTHWFtQyGHVAJ176xAfmmDSVgX0Xe/
jHYjloZfbs/XmUh15aO//qpDFS2DWCT4IGuWuaav+mPkCiwPZX4ft/gsZLr5vuBuX3/Bq/1DgKd5
BAhjPJfOp97602YjYqVoZRbfw/f1hgjNnuyFRvg24YhpI+GjaXdjDwcmBCC0K8mILM2EvxurN6KH
fZ0jrx4kM3IUl2YqzraCYQrEYutUq3nx23bx0riMeRjeayXJWfKlPig8qFvxoVIHejvtwMIpHC9x
QH76CCnRDmCQ4kIDXwG8Eteyy23e0ysvEjJUuCJDwGwSkGoIb4uB/hDTO6IKt044s2MfRZ/Qph09
/beRCjB6YJiu3nChc08OHQtMJ0WUVjf+TqNH+xIGnb5DShHs6qGBsJpSfXWryPmoqkNbYfYZms+w
6vD0cF1prY24GO4U+mAuml2TYcaZqNkAZff2li39k18H+Y+yy9tdkhCEKuyG14HTix2KYliR3kix
HeL8vg+bcW/FSgEYjIuvtGCwD1JV7U+uY/t3NTjspwCo3l0Ndf5UqvGwSVzqbG2kcF6q3XKVFLV3
ULBcBEKPaTsIOQWttjn+YW9i7c2GhjgIZTCrcU7/2OImfFaEhRiuHlogxxoot4Hu1w47UiCUXXZR
alSpveb3zw2GtauywepSU0Db06M02qfKh8TZYy95tOKS/U5o4gxhXZXHqhHvWJ/ZLjatcd8nRfml
GA19D543+lRauo15fYmja+zWzXqsrz5/uaP/qE2r2+j0mDwXJtQoINrNOa/NcwWdZdu6bXzs8470
FdDQ/QByd0Obv79NQq28p1KlPuH1Yv/QfezVm7rAcqkFaWJlabLxhN+c7Wjo79xe9XeDtEcuZePY
7hg/S1HVm8TUrR1WwSuz6hrOAjGq6VAdV4YbPCqpoh17X1F2tpviUVqaR7PMxDM9kh/jJK7RU0Ta
T89zq2zt5kX7omlDi2cLkrNVXDCHMQlFoON5cfqnHMA0Z0M/0MJcVhtHJjheDY39GJlN+5ziFIZF
YupuHdmPL5mp5p9A61f3foetGCT0PwNdyisv7qMHu7I9BqAP7iq7+mQVMjw1I/m1npbcc9/n8j5Q
rWKnoKxe6X3+2TbL4N4tGGEVZ/ajxxWPnjSaPT73ZrqWbRVvpGP1X0hj41VMAmxPiVuHMuwPa5Fb
4c4aXCyTZXU1JIIfCYdZ/6GlQ4oSMBcsH7j4SqUnR3foW7aIQbnX2e1vQ1V4+1YHxIoIcrDWuNnJ
S2km2drRdR4yLbw1M1puXHLbJ6/UtA3I4GAXNXbz6MYqklXDd5G9qd1ONdLgAHjVWWeElJUb5mco
oUDC3B5Oe9dnwPwsai+edJ2vlrSSp6Qo+qfGrIONjBuAu71VHCzqTc22MF2ctQCQb82EAwHYk8bG
gEkJ12UvEKf7TjI+lfhSPMZl5K1TJ5envqyHPf0OuNSF0W/Ev8YJbBmWc3qZbsBQhQdLdQHn4JpC
l0NpQyc3ixF4SZbh3ub1Kt01IjRXeEoDXFFTT4Fc3brOoZdx9k0VthpiBBXLx35MdUgtjQbVK/Nj
9cHpc+c+MVz/m6Uqn/s0LW1iR8lZIyCEbLM+dndpMeAEUFjJPsPBaoXfRXEnpdfsrDAdYI2Qgrga
+Br4ReXj4xgwC4PEGjei8J1z54JiwPe03LjSHFd6ndn3at3W970ngFVxWroL1EQ/16pdfGZWR5/J
wOqfmDvdB6vxOuKpUlUmSN2hdFd4lZq0XrjDPi415UPvJfKrpbV4zCUBBFCvkRetT3SYOJ3jrWWt
d/ZRTWEKIz7WbWjFEjmqMwTJQYXwiCUe5IwVgm/tY5mE2NIGcKqUZOy/VV2JMivga6CELq6KRRy6
wTY0a75qvde4gKVD7ZBIN1tZQdKt6xroG7Yl+sNYFjW20HZ6H1pwdAcI3etQddVh5WhGeuiHxkBN
HWGlmCX6Ywr4f1OO+FyxgpmmOWtBogjfRVBT9x17cVpjvArrjzZy66NOZu5TYkGI1wUQ6EQCcFdD
HD4jNwNCKzoXg0CAlMFYNDu34eQWSKE+xAFAVAvr5J/VoNe7vCmCeywDGRUDN2QwSPjO5za1U1d4
p04X49WGwBt2SFnFOXZd9kBsv9D1eInZPbrUWj4A10+eMbU1N3kWZduCWtgdwKH0Yxb32JuOvvwY
RzHMq47ZcyxyIXYxkHHszcpHfBvDDQDU8agPhvgGSt6iymWXm3yQ7r2Nrx/tKoiSzb4f7rDNov3T
Crt4G45orMmqFE9g3P1Tn4z5F9MlB53osb0HpOvs28Hp+SOU8EAdjGM+4NEHJ5RPl8y9D20yDD/g
/GBn7sf2k16Xwz7pi4h1Ity1EKZxaJTCOuK6Hj54TV5dmkSmZ4Pg/aKrSvcxqeWvPtFUiqJW9avC
bzyBJFg5d3TX9veGq1Tf4bGEK8wFm5XX+O3OBWGOGmlELhHnvQ7OvAO0u4qFGRPAmUV4NBeltmqu
MBdDtZSvZYw9WFPkwfehTGJU45XxoPl19FJXFq3UWpCtNRhLjKSoPpmodoErWqCfbBXUk+FF5aXW
Ov17g1N0vRoQXAPqCBTqx9fNWN2UzXMtTDwEUzPa6J7U9rTq03Tla+O9J3P5WzT4lsXAKL847Rhd
tezVLhNB+NWvIgp3ZtR8IG6PF0KvvhHeaH5Ioe5fCkLcIcGm7I8+CK3Y5Hh1IE1n05VFjrFRq9rH
Q0Akh6iNo69tppg7keXJMQcXcGiaXjur4Dc2vT4a6iEtdDxaFQhyUVBlmO45Ha54fumnhPPcOaJI
9VYK3hM/Q+wdecooexzczljI+MwcNuzJEakyamOo3Mo+xaEWnLpIBwVd0OKsO51cyFfNnLPtyUkJ
qDBWNKXtnliHJzMJsUHku1Tm+dZRTGXhMH89Q7y1UZ4cmkxnsIyircRJNCAx21q7yFS5+BH6xTQ4
KkZtkphYSn3PPNFURKwllUMQ5YRGje5SxxkGGljahXFx9JSluurM2XUqHfbL3LXDBuxnTSl/5dfm
IZByoZ1j7tqT41Gmh7iGg+A4FXmB6YFNCJHOsLl9ypu7+ORchC2Rhp1G4Z7gIWTg0Mzh1OBxu3/X
1e3rXV8diAw1TYDxJM3ZKJVv8aD9hLK3kJKYWwqTJJ3VqXEnE0s9VcpwtbBMj/B77kVULVTK5wZm
cpZTLEEPdZcx6qYG577vIScm3cvtcZn58VcXvdfjUrRDHicp2z+2wpTGIzU7DNpgfmlLiFS3bzFz
fP+LJXo19GmJ8RjZGpaYYumkgvz92BmIlseX3Mk+jHL8ffs+c6trEpKAqiCF0Fr7xGEKMXK/9k14
8E29yjqxe98tJiFJl8I2cCRVT3ZXrHv1Z5X2p9LdSneJhzX3rifhCC9gfnQFM1dItkhVc6li+33T
dCr8Tbs2HPO0UM9+8kXha1SVT9W4VOCZecdT6S9SnXJM4bqdbDOMtt7IZypSynjjyXgfVWUFzImM
ze2XMHev69+/mk9DmsSBWZOE8jsvOxems2+MdGOVNGc1htBXTeSU7/s6TIGyrsAADAyDesp6w91Y
mOfipowlACdnEx6vn221rsvZ7tpic/vhZiaxOVns7J4yA6BzxKdeAQna6y1eWMWXwcMHxNbihTz8
TB7PnKz62BNhi5+Rdxr9D02urbqr5/P4NfVxTtHDbdm8qO1CynDubU2io96wm5NqIs+F/KP3n+v6
0Uy3He8qVL7eHrKZEDbltZpeUuJ4p6TnURTHzCh+uF6zyRtrSWYysyanKuIBA+hIDKaKaDihWaTQ
vqALXJLRzQ3PZMGbWV6ELtikc8Qec6XZ+d7Wm2Okhhgs958U118IwjODNNUPZ8qIv2EyqqeiGX/T
pv0c1v1BxvnSc8wM0hR2quGkklqdpp4gRefHlJztfQ0Scn/7Fc+siimftIwz1TLYIZxQRK1kl+Il
fyWAb/FjXlh3c+NzvfOroCIzF0JeJpzT4Dp7N3V+eVEarKzRWtgvz43PZF27ehHB2uryM8fOU9cW
+6CRx9uDMzOFjOstX/30So01Fd9A9gc+5iPFn9D/kwh/MwbUdRZ2CTO7ZGOyiDlMkUbA9YoDJR28
IR53j46OlUbWDg+2L3e67o9bOPhLcOS59z35lFd9AYeag+opM/tN3f1pzGIjwu81aYzbYzb3uicf
cmllSmfkFFaHhrwBKQopf5v599sXn/v1kzWta4qhhZrmcKYoDmacfiLdkqzxd3sgo2Jsb99kZkJN
NcQxft5O1xrqKdeqe6UfP+H99M5K0lQ4TBaqdirTd06yEJ99RXzoFGXdLLHGZ+brFOnnmk4lnTYR
5ybChyUrgY1rNdaglGrz0oBuGOEXc3uQZt7ElNDnRIY6NBXOPW5xcKWyNdIfIYbypP/eFzamkD0k
76IICyM6FxQuXPub1t9H2Ja879dPFnYWGyGpKTpYksD7DGspXqkko9OW1I0bgIq8fZeZpTCF5IHL
7zXP79FoyKbcalr4lA+mRgqxX3iMuZk6WcypyP0qdaV66rz82InqlwJR6vZvn3u/k2VMaq7JZEMt
rTeNi6HLr0MIXlioz5TV/ty+xdxsnSzmHM9EkfdaeTaycV0BmMDo23zGi+K58uGH4EU0LEzWmXGa
qonJM+PpbadA7gdJ5aA0v6LSWThDvsnRdATB558fiTLCKEdPci6On/E66cerVNyot0PgHuy8PZad
2NtK/jkYh29IdB/sQH/BbPixHo0nK8ye6kh9dlXxfHtQrZkXN9UfixLvY4+61SluneZg2WgWvT7q
9qaldPcOnLGHIZH+3jNyeVYMI8MJQNeOwteb74gK3Q86BrzrBpuvZyPHCA9+efWpMwqq9E3W8Och
N56Ngs6Wuhn6dSw6+WBorXbRVflLN0R3wqMJo1TXdNMHm5wiYoiBGp30yZn5WfI0qkOPUZzkLZcj
ph1R5F2thnBsbxrvzuM0cyYPot4lutkdI045Ky2V6k4dGz1cC7cv1opOwWd06vRE2i95SfCW2GRg
OA9Br2KVYajjxo/4GshEBcOvpN7KIem/HT3+IXYMaOAVkXF0pX8f927wxetU+9Bafb7rfIw1M4Ow
HHV1e99gmrQQzeZm4PVtvdpJSNm7kuZxcba09EHX5dEwvIVNykyU+es28urSfuJ6amfRzuJWewUb
KfvJ6BcOM2/zyZjb18d5de2uiFUlMczi3JxQwl5ijGFwAbvYh5SW++ygPcRH78EIV+U9R7W79GEJ
nzf3TJNdkctJjU4HHPCkk6hym3Yp0OmmVI2tFjvdkop+7qVMwmeQSiKQF2RnMQ4/jHz4mshgSTo3
s6/7q5t4NXIUpiw3pvX6VI5KdQkiQ1l5nTFs69zttiSvxVqvbGfjJ0P98fbKf/NpVG3ayzEMsQ4u
FL1WYTf5c6SgMWmE0Wzed/VrEH/1PDH2ZZnW2P1ZoZzeg2KQ42JPBZf4V6KYHz5ZG73jgAT1rP48
GE8yj1YGxhTe4fbPfjMacu3rBHv1s6vYBAGjqf3ZGe/S+Fes3xvli4wWjn5vfsG4+vVVvLr62Ikc
tF7ingPz16DLVdnhauPFK1wzQT98vv0IczeZrAW/5bTnUn8+j22yTTVl5TgXgutuMEqw+79v32Ru
nCZLIakoaskQpafdqCvX/Rk39UUzfoa2WHiKuRtM9hPUAcwhGpk/KlKKnj7ldSH/D2dXthu3rgS/
SICohaJetcymsce7nbwQcXKifd8off2t8ZPDOxoBgwAHOH6ghks3m91dVe2xSas/qspu4z3TLCmi
mMa6NUDAJwIO3a+hP9qR8OYu3Vxfo4tOiWhyjWEcQoqWO1MEZ21fJRugXr0Jo5VY8QvzesEK5OrC
EA1FFVaGCIwt/2sPznhX3rXe4Nt/2xfQhD6XK4HdF/3CpQ/JltwnEauwTkG075Cf8uejtaEuZJI8
4ZCtdcdP5iH/wzb1ptjmKx9d8E1fwco3Q6m1Sa8Bw8PksiHbtBSNAmphvl7fl8Wlk4w8i2iuKiFm
VDfOvEFNeUP36h40dMfGmYLMZSt7tDQLydzziJs6H3EA0GztVcYH+qdWAtQFlgrAEP71JKgV6Ey0
owhaW0/u07ayH0gBqCUkqvh+7k2auiLW002kDcZdhnYIjwlO9gSalc+VavZb1nT2ETqs8c62a+Pd
Tqtxn6u8OJYoebr5SFqXTJF+X6FV3QMfh905VWyhd+v6HlzUNgP8RWYyBZNuWMwz1gZCu3v2KD74
Y35PD2xbOpFboznMiU7WPVKuruqlqCY7dKMc2pfKXW3oPnuSS+da8jCzCgkSUFWIIHXQF+dFruJ8
ZHsAO5zTi/+0j53PbFOchLM9/vg1ecTF4VCdXw9ngP4ZrQhhFz/eQCnOXyNTWPIXkjeieT8iVmlF
oBqbCHLY9vBKIDK+suAL0/2/okPaK6ylmK6ya33hKY65A2+so7j/dY4Fz9H5DPDH1AMrEwxAXbnx
vrjhLqyyXI5Qi35S8GwQwejOG+icOMrRPBsd/k3+5I7uhH/JvvNKx3Ysp/VNr3cAE3Agy+tkIK4A
Ff+uO/S/7Z/JPf3NQew/OaYLLZgVI70csxLNlPxbZISN0Er8wgangBzDoNiUruU2/og1iY/htvLR
9+dAFc2HeOMal87CZsv1jE4otRWLHtsByyrDygMRACUrHm7B8cili6E32IReBxH0xgbsr9nwuXKI
Fm5luVqR8B4KZCkGHn6Hb5Cbdc4HSff6+3jHtz+h/eJAwsMZ3N4Tf/XDeacO0Cx3qrt2JT77eiVf
Ok+S42ONVaSc4ReY+DYEC/x0F4E4I/S7HT/yo+XWXuPbd+oGEGk/8dFc5TNf33eb3s3f1yxVXzIm
7V/3O1p1AZkAhKDj4+SP2+rED8Nx9gi8SIbTMwSgD37S9tq+2hXOL3Q7utGhuytP1aE9abvCNR9M
b2VLzhO/tCCSG6vrQUAqDAti1Z6AAwufLFxpZ4hzt6t2Kczqp/KT9050D2Uhx/baQHlBLnTl818i
CZc+LzmtZijwekBuOBg8w/2AhKoTe9xl2+hP8hDuzMGZ7vUAN+Ar37BTexx+GZvcKzcgrMTuEH/w
NUfx1vZlAVqvybUVkcwZi6NzrBI7yql7qQAJeqcP1muIAOnYnkCF/0lWHrtLYYRcaFHs2eYtOPmC
+WQ9Fw/KZ34HjLQ/bcyDdsQur5TtlgIwueSCG3xET8P5sB2qY/FQ349b1KaesKDPaCQD1Y3pAvTk
Q+BzP22vn6oFByLTudoJG+yxwa6OEXGhUOuSMFvxtwuOT9Zem2Y0i6UqVq3qbWilbdHg6J7J7q7/
8KW4Qi7BqBa6kun5Em02RelgbO3R3Ne78D7f6UH9Cn2a35m5MU7txva7z/TOcApc5cVd9J++UqHR
zk7ggknIJRpa4BHZnq+8YTO5xb7as22467eZlx6A8d2mbusBOYrD3+8ZnFS1HVei5sXjL7kldbZn
rbI1BLYQWP+oHsa79FXbT8i6oDvsR3aIn4e1eGLx9Et+p+cDN5tSFwHdxrvhRb1LniliaPbBduWp
qJ3oxqMoORimAdetc8wpNCd06Oue3vKVw3I5FUs0uXIzQqJ2YhHGjo5iA3TABzSwduGBHeO9uqn3
/R76lCd7xVUuHHy5lNM2fUFQWRaBzU8W+6GowGa8Xz/1ixORYhjBWlZFYkbo+Jg/gYmA/81+GK/a
j7p0uIN8WxSildNhgCrv14gJlqZzDhG+PdFAZ8F0Jccn62Z2pzjgdu6Z+QpKecH/yMUcEMKOo2Ig
h6GgdyAptvOqpMXSyOe/f/vZLQF/TAj4MOg2DV+JPvNO3AJLxmGSIpNajGN45hoJhsFE7juG8/mt
Jq+V+G0UWPtmzcjty+5Fliua2imqIk09R9TGQfMz8KgknvJUBQADHfN9sos3yZ21rxH3cP/6+Vpa
NMnWARbF1Gp4tHaGJuArmPRWLoOFePKLteXbbpBobhU9xG4gueNwdXBDA+3pXAcKp1wz8ouZVaLJ
xRyVhkpHzw6k8eaP+Fd4rx3iXbEhgXJv+cpduQ8foqfmvjjwlTfP0oUtV3hA2zoyq4Gl859NDICG
Q17M9/yxfOU/QuiGu8KvNxPd8kA7hr/7nb6S2F9gLYP8279n2zJALEZDzBRqgZB9PYlN541+s9e9
c4CcuuBW9qL76m+6R2PkL/tQPGlgmDtHDmvOesEpyDyz+cyKgpbYz7YbPxq2GSPzrgWo6vox/CJt
vnCzyqULPQpnK60wwdqvfQiw4snebse7Fs/Fxvv5EiH0zjbmZ7lN75hXBC1e7XimO81/mZ8EhY//
+vZDdrfWRLw0W8mXsGGYmxmK9+D3BFBPM6FZwgoVMCJrJYO4YHdf2Z9v5jGjmRss0vCxjRU7gzhG
6X/XV3Ipf/QVu3wbOStNVBwSHFFogvjKCdTxQbURe3uTnMSOekCy3QE5jNNR3E27/ER3DVzK9W8v
rZrkTNq2A0XqiE0UHXHa6heIEByo3t42uBQtpN080WaEp0L21T+LyxfzTgEm7/roSwHWl8V/W7Z4
1MKknPHb9ZP50bwYb+pd9twEfNO9xX+sNzQdk5UocsHLyzS0oTHbUQogcWABfqJCL61Dqani72x8
1OO/FkhoZzKs3bbn1blgVzJdrJVrHHAXnIYPzf1JnMR7+XmXOnjg333Gh81n6Wxi5ynykCnKHOHa
W4pkr+r8jZAQS5y/wdtj5r5dX+GFE/8V4HxbYChap8Ay43LLVP2vSWsfUPKVob9KaZdmeT6Q38aG
8GoGCl6MXfrlXx1YmBJwX2d6rZ6tJ/tncQ/kzyYB6ab5KA6Db7o0SG6LYb+O07cvTyqLirrGZppn
zdEGcNpxXvGJS5fNV3z+bWzOgYgiM1wufwVG0e/v4kNyAu4XUk/IU4L8Y6seNa/A4zADBdrT9W1a
sGEiPTQgCzwnKiCcwajeGcZLDviPvZLh+WLmvbRNkn+oQI4LDXQs1rBRTsPRDOLH/JUdxaF+wP4c
4pPl1SvfWjptkreoIPpqmQbWrkcPQ8kmp7Meri/Q+cq9MAmZcjG3R1XoZ/Odk9cSMhIkMtE9Z/om
m4HBWok4v5b70lfOIc+3vc+SamhqC18RJ/00Haq97QCYivybemp8/vv6VBY8kUy4qOUQorcF9lol
/AgspFYj9aYC5tRFR4i4+2jI3eVxvrJwC1vyBaP/NqUWVwPNgVKGqbxU+q9aXxl3aRaS8ecDdIyJ
dn4hQWDYnO4TiOxNo+nl7XMWtS4dwM6qrRyrxX05T+7bJHQ0cZsDFwgMMigoF/umrN32zBtuIMMN
DW9gmh3NeAXA/1jXD31qrsS6C2YpkyyOKkko2vlwnvkDp/dJ+RaylbYlunCgZYtnCjjMLOxL08+v
FYd4swWkypg/tkq2skVLWy8Z/qSj0UiUHWgyEvD5dFrRPplEXztYS29kVf13U9I5A+WNkgNjq+td
6ORGH20HEAJAQY/QvQKS942VFVBzL7PqYVKACkcfQOsm7RmabP1Xa7xzdTSJV85kDoJBqpqlKxfw
ZW9BZK7FBhjdsqkMa18qo5PUP+x58Oz5EcwKjh6H/nU7vnw4iEy3SFNehENus30zjDpAtxo96QlF
e0BSrvnupU9IDxBqs7TremLvQfje/BqTeNjmRhyigUk1Vq7SpU+cz+c30yJ0bssKEn3gr6DC4XN4
V6rNn3BeE3Gzlvbi/OFvH+AMvQYDejf2ugbCBM2IbCebu8SbaTk5ZIzZn5hAgIoZAt3pfcJftLKD
zPXA9J0eAkLggAdiQkYxac29BrEHvzV4e5oVnbidYkT4X5JuVNBLb8KJIBcYVe1brqnlCwE50rMm
aISbO8l28Tzbj5qWzl5rWJUPHHWz10LSeTH64DZWa3cuBLZjH0TRyos2W8kRpJnoJRE9iEcdLY3F
ftDteHbmuUaFSQ0PLYDDh7NCxD6PU/WdNKX4Q7W0/LTSXKNur0aQS9PAk7+vjbLdGyrR30Tf6S/5
NDZ+rppmtekAgXPaMNEsNxuRQWmKEWStdRPvLQ1qIqg5AeGVQt0d3LxJqiHiYN3gtXlP7lqAeJ1a
dFa1nY0cJbwQsOMiqm2vFDY0FgmkEo6TVXaPij11pzkfkdsWavNx0/GXCdBBE5IUZtSwfajSfdaA
dnYQd7VONteHP1+5/38VE5moKJtpWNcps/c2QMHMEc043w1nSDmq7ak/ZiZnTk9FcjDpsIbFuOww
idy+UgEvnqdd3QVQaz6r6gyJGwtjJYuxYGhy90o+ZhYtTK0OTOVFye/J9JLRFXe3MLRM3Jb3nFP0
gvN9q2g1rMs4dpGlO6INb9trmaytVacqFqj07oUS525WQhW7zrTQBZ3fGjpsaQ7SfWh1oRXPWajs
dWiUCxjOGB8TUq3kxZackHQVgjAz0mId2PE+6V8o2NtchVNQNlg/p4opnknLl+vHduEIySykBagL
8OSybXDEZA8Vmg6ybK0ZdCGQB8n4v550UMzCIKDr2Bd6m+9JrQ9u1nVR54xlhzuBU2WbWpbHdDTR
F+i6bYqs3CEbH+pQTUFsDgG+ERKxU9vFwcDgEq5P+XIkQ2Q6t6LU9KEVioUpk+2UbQ3aQPUWbFbW
SsFuYU1lTQzQciW9nVn2Pu2qh1JVXFJOK5Hl0tDS7TdYmhm3RLA9N2kFLoRKcyKe0ZXRl1ZGuvo0
azTV0Mpgl2gCchPIpDojQ2eO2p7CGiXk6+u/NIfz379dsGmYFXyIbWuftvQpZNNOBXXjythLM5Ds
BlxNaDhRSr7H5cPuqErYm8nq4b7RKvXJmtW1592C9TMpltTLLkYbBLP2FZ03DeGOJvqd6G6KtYnM
7da1ujLkVq7sa1y/7pTT+mWgur7XdBBrDKqylpZYmIXcAaxybQY7OlaLTOS9MNlLnMYHKx7+Xt/o
hc34irC+bbTO5zxms8r2qkBXiDjOJPRYfUjFyjWyNP7579/Gb1IjSdA9y/e2AQns0cwMtwn5XZ02
93NerXxkaY0km7AMHoGXJeJgZ6H7MiOFY7ACMtUgCrptlSRzSFI+p5oJV5+mz0kIqhOwF+RoWzBX
XlULV4kllaUqFaQIdoMm2saYmMuGGgWHor3rOhEduA7Lyyxxm/XJTCTZwK14bAUJKvNNxJUzgsOF
1LmTjCsJj6XNkMy7nGcj08A/FRDO/LJAaK510QmkL+/X92IhLU7kptqY2mMX1gUJ6jJRdoNmlG9Z
aee7bmAA5+hW+pw2JNtQppxpyPL6pBGAVVprjpHiGbvogePEPwISRlu35AU76mPR+8UAxryqisaH
ktpT74b2OWBQwdBpb4aE9PuuGsEofX0OC4EoPZ+Db1ahEFAvzayagpQnpgveUg/6ebtGr85gu/oR
0pQfY7gq93Ve+Qthr9yoqyp2kXGjJcFQ9hY0tnjxgkdgOnq9AdoEFg2gEpr6rkIfVqKgVSxLRuF0
utW746iv+bGvs3zpV0hG2mVNaDCgwgJujUALtQatoXbF8az2DB4jtJiYnn7aZYZwc6zV8qc5TsMu
akTrtHWlb0EbbLumAGuPCt4+wPyL5qWw5sEBXUYK8u2e3Y+Cxr/aNM9+ZqTLTnlddb+GOZ+cMYz4
ideTeBaWofrUBGkUUC8EWH4QdiHYmesmABN68YCOmuoB2hpgKUyaudhCE5b4gF1MbwPr5gfVBvsc
2K1aX1XLofVs1uteMyn9YzI2tqdVYD8CKYXxPqFr17HUQuz6pjW3yM/Vu0YoLSx51MBBZ+agONO7
1ynPM/BSJdN0tKHietCYPW/Al4uutLBIt4iMalczwD9h2hmgZWENDJpO9chtcxXaUAwqbJo7CjUu
vbxskcS00qE9zEMxBlFT5eBEKDQT1GxiaFZSjQuhgUyB0qdxO8TD0AVUzJNX25rpQcWT3eY95J7p
EIVzHpdDEzR5+BtyTIeEAm6c4hismN7ChST3NNsgsqlCvL+Dmvxo4FlJflfyX2GxBnxZcOVUcn86
yLvmitI6KDI8AtChtaF4TrtqbB0SCyBBMLBe9yFL+yCFN+0cGq2hFmxvp6grROrPvuQrLnZhDv/X
hmzqXVR0JQnA6IckX1Z6YV7tY2M4TR0esb2dbG6ag9x4HANjOSjn3HgotFeQYr3mUe1dH3rhGpI7
hsVYjGiQQ3oXbgWJIZKRfaFCKzdrzLXK78JRknW9RQRuZVCYkyAz80etGRUn7tW3oa4eFYv9uj6N
i7usWnLDitazSs1Tuw7y9mgVIGSsjZXn68U7CCNr/95BtDOUiKAZ4JAVZ61lOur7TDMDAoSrMk8h
slPRazGLp+vzuLhW+JpkFg0rxUgaCu8/eNC4exx6ccxFEoi8fbz+hYuHFl+Q7GGqiI6wW8xBT0xw
2peObnVukc5ulEXbEs+k659Z2BC5U8XMzD6CZDs4j6fMt9DuJsL9bSOfN+pbUJAKElU5qEyDEhhc
q+tiJ5/sH7eNfV60b2OTUc8mxe7rgOFuymPrveiKP9eHvmhoqiW3k2QtiCeKziCBmRqz22m2dihq
bvp0bFai46UvSJGDVkWFaSsWbCCJkmDu7PQuEjU0EsRgrryql3b1/Pdv62MyRW9LPgI12oAWMcru
U1AyXV+fpaGl2B55LUHHyVIOYNh3o/pvwdd4J5ZGliw40QCIVvXChlRr5RegHy7zFd+wtOKStXZm
L5q5Te2DkVc9supgjXVMvUj/hBV4ba+vy9I3JHtV494yz4C8Q9HXjqmmnhA/Db1bWfUFfyM3gSRJ
lDepFvEDM4IcDV50/ii1NwIM502/Xm79aCHyZpqzah+06a4PqUvSv2VXrCz/wsbKrR5tbY1D12hz
kERDvek4UbwIBN4rzYkLCy/LJc5RB4LMoqiDKEUNBBIzj8zO7xForoRwF6u4YAKWNjZCmrBBiocf
OtzvIPetg4xrXiZGNBOpfyBJ0DjGWB8iI105SV/r8n9PC9WSC/mQZkedhOlDMHz0s9v8sN9NdNGC
4/UIelQOYQ71Rfx8rh6h2T4/X9//y318+Kbkrce2nmdItjeBKE3i8bBihluNrPjUxpmDHMfMNyaN
+o8EZAXo2mo683lK03RTTXz0B4j4gAK4Ba+pq8R1/beGBNOps7L4P/BOUKcnBM0O6diM2xSSfKj4
NGnzrscJ0zYZWH97J8zPkPl5yuI/Skjy4jazkeuvWXk+GWGOt3VVAKw61VhO8NZ7dqmb96kyhyvm
c9k8qVxMjQXrOt42JOi60RniT6WBeITtTe3KGb9sQahp/uvPOzywR6jDk8Bm3CHwKhBPXDHOy+ZD
bekqnThKLpSoJIiKaNiglk/9NuH11jbEmmjg5VCG2udV+3Yb0SxD247RGwEoXeMt6bmvCXtCGbK/
q0m8HZv4lvqRSu3zHL99qMoHZZgjNgYVlFvfFMY0d+gQKzuq3c8rybnLW2HJrSlkbFShDU0aQOH7
MIDKkhT6+3UjXBpaWqdU0bLGAP0RJDyyI4IQaFuQP9eHvnxALVkaq4yyzigKjQSW+te2P8P0dwwQ
vZ7eOPx5Rt8WnhUsIuAZNgIrzE5aPT6IQvmDZq3CUav447Yp6P9+AwzHaP6H8E5QwVMwkjuFMQNk
8MiU4iYrtmTdznZuTTOehRGA79GvQXc+jD9ZmMPHrQUil+tTcLNSJBJ14WA2oWUEROmNPWnqeBOx
JvzZEGL/MeswOlWGYRynZuxckTbMz9QalUTVMOJgbHOKYxGi75ePkbFRRyFuKR/BcKT9o3VjFPk8
QFeHHPVOgIlwzTMuuRdp1yrU/0382CGoaWCY4K5VUnDc31JWw8+WIkZw8DR6bCDvmLFfPQ0L0LUz
HYvDPvQ5XSOwWpqBtGXERBvXDGLroAF5mN8PyH6kZMhAay9WLt/zKv//fU/lgmhLS7PqTWuECoJG
HCNSnSKe18q6Cz9frog2WYnOiFhRoCM+oQm0hJaYQ2uaPKVRP1krl8jCDOT6JrNZo2YURGhxG3tm
Oz0MXf903ewXoiEqlzbjrBgokmgJ3jLlvNNBpACwa5VDMKWtyVbJRtUzDGY+zhZFdbdmyvxTBTs6
d2xatm6RFSHoBsLyV9JU9qM+2MkTGKXCXWdT7SbPRJlkPQZvIqU7P9VHG6eb5RCUJfWI6kfN653R
8zWg4VfIeeGgMOmCGM0aeJ/h/KwT4exBvCNyrAqCLRNHd7by0UbKA0d8aplIDDPIKKzswPmkX/qs
dK1ClV5VbTqyQ9RRn8cAl7RD6IQmTVxkmsE1mdXmTm36xM1nM9olfctARd+vXLiX428qN9HE0JO0
EyhaINHev0NV5U9sUMvpMuUebFkQzchaRxHNvUGh5Xt9wksmI7kVgL01JenBBhqD0QnKJWgK+Gj4
mrzY4i5KDgU7iHWMTAtvudDNItMNldZvVM3R+Js+1X5bTs8i6cAptrs+n8uXP5Urx8iNxA2ed9bB
0GqfKD9KkD0k/NinK7fHwvhy7Zj0acUhxzEHanU/Z0Cf9niYRKiJpNPj9Rks7IhcNSYkQx1FT4rA
ru7SKfPI8Ms29BXntfTzpQi4gPCLFYH09XBmfbPnGr2WKH0Yn+W8xu23EADL7FGJSaB3nKRAB3W5
EzUnzYj3evoMQSVvTG9cIslIp9BIjGiAmVjFiYKyght/2Gr/xNIEJA/HmsIwY8uagmgMXduynF7c
9yDI4frspv3b9U1e+ogUKrSR3qpVyEhgKPouh1QCAIy0dHIw/OGpljkGqVdcytKOSwZuRrYK5KRS
IAP3zgDYgXSNV4VABkHS7Ppclg6sZONIq4K/0wIpXUnGv0ZtCXdOxt1o6mt6CUsfkLISqP2FYISY
6CFLC+FGgyh3cNLRgz5razr25DJNiUrlfrxiVsHZl0TWIZ8ietAHnkDmo1O9nk8d2MNq0oDBhvIy
YBMEzkfAaDa8DIvEs9D3e1Bmw3amqjR9NoeJq6tDsatya4Z2/ByWTo9a331tqVWgR1Z1JGUPvgRz
ag5AuKEeagl+zGN4yKbtjdeR5/3JZHa5VYeqe+l7iz9NWlt5ad2yJz2sgBZDh65XpxpUYFtDg55K
OXuNEn+i9xHdoJSFp7irax99n6OfdGN80iDk2jmiVKeTKBgwRiLJnYw18SYWw/Q2We3oGXaT7DNw
5+8oG8WhNJX0QLkFcLs+/DbLMy+kiOMD4p/wfkqn/L3P7PATxXBIxMSQd/ob83Ta0qQrtzUIyo8l
nzO3jvp6WxAFytoVb+9bXho+lPT6jRj02h0re35P7bncJLrS+LTOojvWZalPOw2Kczyt1XtCS8hw
1RXTnFDTml02NsV7T+2/FB2ZbpUoFFXW2A5m0o3bgRHdnYaGBUNqty6DPt0nHWm5aWNj/BOrYfja
6WHkRSzsXHtSTxG8LVrCC92f57Hd923yX81CssuiMd+ZNSkDYwjfWsjEg3Z4BMLThGj4hCqLq8fW
ryFXo5d8ptYdM7LsWFtt8RRbvQn9vp5tbC0BpmxeU31YMAOZfGOCWlbL8S466G27LUkWOj2UDXqR
riT/FjyF3JwxWOqcdmevaugRd0AHC1/UJT9Fo01e3Ii1d+HCNOQGiqFDTmcYkiZQagVig/whHJq3
LL6Np5jKHROUhHquGt0UmJCzbK2Hog2dYVJXfN1C8E/Pk/r2+Lf7PmlGtJ8cmsR6KEn6Akfxed2N
Lg0t3Tt0YFCpNi3zUOfQDlEg4HXjwNJdY1Z1NCaKXQWRMN9oPN33xFipey3tpfbvcsR5Xw7TNE54
zRGnq7ctJR7lK0+NpcGle0WJMgOYjWEK9AE6fkWK97TuVPYacH1peOlW6eYUXPLlDJ56o2i9KDKZ
CzZHYB6sZE0jeMGi/q8YP5mKUlQFPQwcTTIZjd4NBRptkSg9iqaSm86NXIivKY+FSfUiyKofWvna
d++3jXsOXb4d9apmcZ3ncIADFNROwElDr1Cb82jlVC5EQDK7TxLrQjEN7O6YwU4z4ZLuKYufy4Y6
uraSI134hkwCFtIS+qZIOASCaqACNViWeIXZdpvuHJVabJruiVo1g3N9xRZOlEwLpqBVyzIm0zgU
Gra8oRsSNk49jyux+9JsJAdBmgpijLFi4GkaN4cMSgGbmuASxeO0cvU0s30taZPn2+YiOQ21UKGZ
3ulTIGx0fIJiTH20q3lloS4D+FRqyn4jqvqOzxh9zjLjUI+W2Ctcsw4DKiwuTwy+EVNbBJoSv2pJ
2G8ndIa5AyTzIHHO10jnFx7bpuRfOjPpujyLAC9vefIszvBRXo58U0JMyS6ptW+E3W/0Ykh2ZVWR
lXh8wc2bkttRVWUcdNFPQU8Z7tdTG691Jl4cmRD5tHelGhcIJbsAxQDrT4L+zacsq9cwdEujnw/9
d3eQQ51LCTsR5Kb6oVu5T3iyEnhctBv8cOlgl8A+6gDukmDK7ZM+xA+hNT3QIVxxkEvDS0c5t9Ht
XUxNE1QtcdP0XKmGqsDDdTu56OLx26WT3CEGTZui0QNe3CftjwoZR9X6ncS/bxteOqNoU5/bYm67
wDI6BdKGzTmWFkhqQjKptemv619Z2lvpTILMeNSnGd1QI7egIM02CJZvyZcQIgetOk0Bu5txKLle
a17HoLJc2/romnbKdpnRVJvrU7joHPEd9u/xbHTk6sbZRgdOGW3DtK/90agyh7WAx81pBbBLvQav
WthymS+u0UgK8Wl0zWR6rv+XRiMQjBUwinafqVtjSFrv+pQWdkUmiSsL27DCuEMRyOjuKK92M9Pe
rg+9YBIySVwJAXOlsWBxid6Xu5TM5r4CnuDO5qPtXv/E0irJRt2kPCTzhDPF1I1izMIJhfjdtskL
amY3dXRh1yXTFm2Es5XbasCbSb03M9XYhTWrbtwAyfhsUGQPfVL0QYUg6wBR9daP9XCNGHVpeyWj
G7sRfQdj3weQZjjUhnnsozUqtAVjkHnXyqxOsrFGX7TQ0BhvNbuwQCGn1zajAWpYslKoX9hhmXAt
gYY4G5qsCRhJ/lMzJd4rpXgU3NYdtI8oK7HCwlGVNXTQs8wLcJLiHKF+SEJaOAOZhWciA7hyUs8u
4v9S/oTI0jl6pgOOy5GLayHW26cPNX/WMn2fVGA3qix3LJTbfKHMuoZUUDxD51kN9O4D4TTgy/ez
+cMM7ZXX2NJEJJOL0B8L7IwJuSGuIZmfKLXXd2QHeaMjMiIg+rWH0WXzbSTiQPX/63KTTikzOtoN
8n7JEcoijlWEj9edx9KmS7dqPxvjVKN9P+gEWEz7e0NE6EL6cdvgklmbxdiijwHOLxyPihF7tpo7
llWvnKalny6ZdYHUGcRjTRLM1rzrSmS+NUg8J+w2BiaQQvy76nhu53AU6G4wOs3Vpvq5S6NtDxKA
64uz4JVkbrUy0pNJLfsu6Hj9oze1p6EE/+D1sRfcksyfFhbduR0RDdEVi/GQ/wFUyc6Knot2cpX6
ph4fgi7Ef9eHGjTKoTvQBZNiQX+cEodUyXOHg7rikJZW6Lzx3wJh02jVHpnYKYh7SMfY+RYqSbfF
YbK8S56wKcvPrU9Dl78Jnhy1KLvl2YFlkYxVTSYkWE1cx1miOCpw87Tp/OvbunAPyFxn1RBxSP5M
XRDH5UgA1MYzzZizcVeDccRnRmqvXDgLpiVruDBLa+0ExzPIaVG4fYSMdkIgtFsN6lp+b+kTkvVS
cxZsHngdpGBPjwlQj25rld71hbr87CVoc/n36ABVhwYXHfC3vAFKTSk81mYjisv9Oxf6bkqMv7pS
oX988Ek3f1pwq2YXPt34cSlCbqFF1rZMwe1T9ZFbcJCVODVX4Zws8LM7yWSoHoQhMt9WUSV0UCGx
PQG4FcocxfBgm7x9u/5LFgzoq/nhmwFxEdpxMgFlyEsoFuvGEbj7lYTP0tCS8Q+QLe4ZAvRgpPoA
OqBKfQBAbS2dtDS6ZPllUQLY1VddYFgf5vCmTf9dX5CFQyfTl1XGBDR7hXEpakOMqDuRVAF+t399
+IWwQGYwC1ODtnxC2DfRDw2Z8BrwtiJMNqpWe8RO3b7dXv/Q0jykW7tK6FjltYBgmMYe+lw3HIRf
iaOLck1QZsHVyP3P0P+0s0iHcJxZUeYqjVpt/sfZle02rivBLxJASiQlvkq2E9vZk0kyeSEyM3e0
r9T+9bd8nnJ4IgvwUwAHECWS3Wx2V1c1YZdseDaAf1434WWexsRBe7SPQjGA+SPxnI8RlVLi5K9o
LTg/TwtfYWKewV+Kw7XDGasVI4HiynouhQP2ejdOriQNw5XzdmE9TJxzKTIO8REYmpPMDUFQ3lmb
GYpOBz6nZCVSWzjTTYgoEQR0kDP2bkajIPSyQ9v9cDTaNuvfpbzwImaSlrlzq088Pi0izWnyE5L+
lK1cS5stfcFp9r64I5nmLGs67RzZlH6SKjkAe7e303EXhu5uApPG+UVfWoyTU/kyTI/iGouUtI9g
+v0r5rKBKsV0axVTuhKXLDCGU5OdLM/4OM46c459Unf/A/Cr2cgiTbdKUXVV147e5zVzNzK01IsC
CyT6pjPyCf4t9xVHQ36UUjq78x+74ClNdKlIWRkz+Bx0ITY/WlCCoMa9RqmyNJFG+C6jRije984R
GGLux7z5OZfg3xZNeX3ZyxsxAKB0maPDAS8/o+QRzf3bRNq/55/9/WYjJniep24GrbmKHzv7Z1WJ
bRXyjUP2OZ8PWf56fozvJ4iYAHreC1LkeW8frfApdb3ARqm/c1Ym53vfRUwIPUFFfKK8xTYW3r2b
p09hIT8B83yZRbIyR0vvfxr6i6VYZeuRkivnWCrQpDA7j+9Bvt74KhrmFa+19BWnob8MEQlUhfJJ
MKT+J79B4/xU9UFbjUG8RiO+9BGGuXuSRR1TlB1ZVdONbVf2bZepcMuteLzokCLSCOmjcOI6BDvA
sQ4VjDz03cENRHvh043DXDpQ5sziPD9GFQG0J0vQQJJkc//CS5FeVDGjRBq2HNdofo4k+rzs4m7U
L6T9KeTHeSv43gURE2g8NyO4immkgRBNi2CinnWwoaSykmpZsGMTaRzz2KpZB28OR34Th/3/SqJf
2yR6rzT/U9J5e/4jFvapiTVGCQ6NNg4uhIMorhliTx9lP9AmdE4Q1mxNSG9plNNHfrEGL7Xc2JbN
dAzL5Dkck6dp6u8c3T5OWbKym5aGOP3+ZQgE4j3XAs1JU/tEEINW4z0Rr3H/v/PztLQchj17DHxn
SVnTIw6eZju5ea18cipYt07+0xIxfdNOl/w4P9jpof/NFxITAg18D3qIHBiFFqAZmaq8utajeqnz
TK8UxBb2rgkDDomTQmUH6a9s4FDRdUFH1a5s3NNV87uXN8y6GHjShCl6oCkYOaFEjjqSqu3boihu
kOX+4JhGX4IHCZA1qCqcn7Cl1TGsvJhbokQP+hB8SoSORTFeQUGGRvvOc9uPQiW5taFzWvw9P9z3
9x1iQoA5wAR2y6YZ3MB9/MntSu7CJCc7OlJLBQLJMwAUuULkPWqxdjNZ2BQmLhicZxb1Qrs/Rmyr
inSb5XverRno0sNPX/rFeqwZopmWo3DtCQkFufUIdeYoeqnaaSUzvTSA4QEs7clYNr06dL2+HQn5
VXvZrrOsi5R9KTFBwZTREGz4aKTWA3ksQzBFJCHtrs6v99LLn37/MjsuqrtQahzkgVqfY3s3N4Dr
rbitpUcbpzikcOJm6mcLzdR3A3gJxBT7pVgJQpYebpzf4Js5iaVM6jDJh3Kqgkg/QQh75e634EJM
rqgOFBDIIcXWISHVc56jfQHMSWstMPY/ub1v3IhrmDSu+oVC0QSqDyEkyvx86Mu/Is7lUypCkgZz
4yWZ7yZ5ew18qBN0ZfLm9Mn8WyNUB9LH4aA/BeRUdaLdNwgwDuD959sknspPLXMb5do5sY+uTWe0
tbSNt1HaGlSQZ+hUm0UlQYwfdfou13W6QXHL/jwdL4Fqk+GY1UoHU9p198yaFTIFhZBB3o3yoysq
sAtLlkgQV1oWECWeKnp/jDtgv0B7+17LkTd+4bbji9YuKFVTnesg1i06faBMbv1PWCnXmxrUi/eN
soAjKG2u460UrH2xqQCHT++l/HcCEXUCDxqJ1zlx52DQwC3zkbhQa57qNxZa3ceQCDfx+7QQGyfu
fWg9RXtAiR0/SpR9QE8R5FQEAY9Tq7sXgJT+Ziwsb6MIfsujUTQ9ZnFaqA2RYfUrAmuXnyWk9ts8
ZxgKotzXEDBtIWgfNjtbVcWTmsYZ/25/aTFq8CANYIHsZHtISQS/kvTkwfNglx4wDr8ZF/yqgFe4
i4XgOzum1jYEN9sm4qm9b8E9FVTOWAW9gPy7O9nubtYOuwcuv/9LLBQkbrMGnrXogZL28wJApVyR
ymd90X1Y0i7eGssBMJkyVDA6ZwxKJsAhQKJ8Mw6xE3iqjm/tyY7A8TUOGwtEI8M2VREwW17V9ewa
Aj1VHljonm42ia3TD5JO/VMJAMzPgcVk3DLN3WxHbUvmQVeo7AZ30Xk/90TUm4mW4q2O5ax9V9jJ
9dxHDuh/YRyeFzvgqecpBwA/pN5mZOXwXgyQ9tyE3C23wKn0WZBph14J7Tm3sUi8p2aMXQouKvTm
dKgbXje9zBs/70UGPLcA7hKUxFblE56V897ph4xtXcqjYw1t1J2bJAH4pdg1IF3an+EGcE0g/Y/M
mp1h40Z2sct4qR5lN4172YHABJF+AxSIyJot+HCLnUrL/sS65ZUkaKoWrAlpJv4i12/9lKAAfi2T
FIYTFaXTbrXTVHtHMeeqjLl46MsyqdHDVZS3CQDu7jZqkvnd01AUd+dmeEVNl6Ub2sSsCYamKdpt
6bB52w4W3+HOMQACxK19oUn2qtLR++H1Eu2UtGfgPRCV79Xl9BiWlr5uKpEgA9D1x851i21ekfg1
L1Ge9EDi9q46bV13RWFtvSR/QfKC7qdKau2DPLX/qMMRr0NksZkqRnysNjmQOU8eYo/O2RWVLhcr
PnPBIZsAaHHCJMIV1EcJtALWIt14riRBOGfbi04qE/qMbroqFnHbHkPX/Rl6/QmSOHGf1WtVnn84
LL7xyyb62WYhuLShRX+Y70njRw/D6/Rp1359G/8YH60P+917H17ax/ZW3bGn8x+1ENqbkOioFiWL
Yg8tRfWc+ygxKOCT0tlK/EZ4NRio57UmjYX1MfOZaR3riYdOdyxjCnFSF6ie3M7+FNZaIn4hUDUJ
n5UzpSAfsMH3IqFVIVpwCIpNGD1VHegEq3l3fsIWPsPsNMlIWoE6YWiPOVrjdn2h9Esy9iPkeK01
ordvhyDChCi144mtTzflUTQO5KnT3+jwuyahuhA7bUKTABgSTOVlfVShe1NovSvyBPx1BVkJ4b+N
XvD+p+/6EtKlolQOt0LcSD32EHH2htjlklAXjzZCupI2kDznXn5saOO7DiBiNviJxcP5tV16cSOm
63vWlyy30aVtTXuQbl9JN7ykaoAXN25uOc8ZQFvxfAy7H634C1ig75U/RbfWCbr06mZIR8FdU3fM
PUSos96WAryZRTeuKZd9a1p4eyOpOkk+CzSw5Ee7ShA95M6x4/JuSMpbHREw3FfkEidOhIl9altP
AfGJ9aVxFYwF9XtAMjtEFecX+Ftvh8cbV7FR2qDRBpP+sSLRxtLRXnUUdJQVMqwXKbhiCOMyVjOp
RdqN/ZHHZNhPbodYb+4Qd0i3/jz/Fd9ekTHE6eu+2BdCd8o5j6ZjL+pdEVfJJinEJ4IvRNtz9oQb
+q4Do/D5wRY2lgl7ysMU+eiUFkcrLXzV7ckabHVpLQxTnkoFDj9GqyPN7d+Q5wz9ls4ngQ/7JoUY
w0r2Yun1DZPWqhiLoZfsQIbspfGmH3UxrXiL79WdsQ6GTc9dySeV52BDkNR5zksmr0UuI4ST0kJ/
MXJAIDgN626EgE7UxYEcRPvUVFV4FdYTuRoYOJxAcUqs+KqTQ/9Hg4kOtD8yizN/gOpFgBAx3nVc
0Bu71PHBotbwiK5G+kp7C013spF/IxWilcy1Y8jE5TUyPzOPyzvSIn4gmo+/YhSP0TUaNy/nt8PC
2WTSCaY8RqyapWgzm6uDHRbjxmvUc116Py57vuFpZGv3Y5PE5VHbVaAH/gm1gqu00peEOwTaAP82
najFvaRqwHvJVLaPqvA6rMpdRPSumuMVg1mwThOD5YWh3XZqrI5gM46u2ew8O7ZzFSl071qt92xL
aJCCin1lfy9YkYnKigjEccBUUh7TOguQzfSj7H+1eC27lU2+sN4mIGtQoMCNFSpGDgXrbu052Vvo
ZPzQ19xembCFw8XUrcykHYLdbsSZUkErl4CboX8rxh+R6AO9VtBZmibD2aBWOsdhDOzOKLw7MKyG
iAj59dzUNyH4H1ZOl3+QXv+J37G7DGcTplMK0FTegII2GHcxtFRZoINsQyzfCpjfgElqY932W7JT
/uE53Ki7/E1s14ZfcHUmkotFE7AOWWEfx77OX8shcnZdHdL6wp1mRBiuBOL5hJ07puWfioM3wbkf
oXTF1mgBll7fsHxKkVNsbXAaRbUXSM+9cac16YaFR5vIrWGM7QRZcRsibc0zcsePInevzvurhY1l
0hEmdUyzOcOjbdHtcwooFke3uJ+rkiA1P6zhUhdsxERdVfXEaeWNaNUMoc7lten4M85Z+DYmRASV
HachZNPSNSaepY86/f4lwEht1TVpjiK9mHEvqO91/eF4vV+lK4nZpecbFwQWJgXyEaDwi6zdPOO8
TN8B4g7sdsVp/ePOvzHE/2Cy7IYWyPCxIwlY4L0Ot6AlzH+0/sN8aCD121zbP8FvwZ7JLt9A9Ptn
91a+5b/I05j47sbdI1pbcQkL7tNEb3l9mc5hGKFE2sgriGLNG6mLZ8XrZnt+/y1tbTMG0R2AI5Nw
wKot5zsdVgna5um0slBLTzdsPpuYLLsuxDxSZ9/X2Wfpto+Xvbhh7p7SFQXLNTs2Q5UgIdUXz2Ak
QDfp+ccvTLyJ0sIW9qjHuHPMR+vKI0jW8DGuIcu4Rua5MDVmOgOxg2MNLlZWgIe4acabVMkVn7L0
7icn8MX8cm7VXj93gJnQ8qotbmdPBeh0XdmSSy9uGDfaAK1BKgcAjaz700Dua7TU7rJJP33Qlxev
nYHz3i75cepcP9NvOURDw0lfuKSnD/ry9BhsVSPLtX0UcXXbCnfbkc7dghV/Xpn3pZkxjm/RRFFs
x65zHJ1oX9cVArZcrk37ggcnhqEmmtqcEOoexxN3dTZG6HVTd3aaRz6EiprAHd1L6s+A8BlGi9KE
N0BhkB957eZB3A56E2ZsJVhb2puG2coR7RcgreiPqf3Cp9rvazRJT5fdz4Fv/PcSo5fUDhlh6Nnq
h98emd9FxN4TJe8UzS7jTuQmwCqUbiNpOcC6HKiRALQbbQedIlMuZhFANqfenjeG7+8B3PRAiaIl
vCZgAJFd/3bBWniYp6kAGxlrig2qDOQHaYXufdQo1Z/zQ35/rjLXcBwhiKIFTRPv0LB+W0Bna+Px
KdkICdXEhF0GVSTcRJFlTU5UBBTW0WpGBD0sS3c6BFeNriN3NzKLoYBSV/1hGqtqx7N62LlOoq+t
yu2uK5LaP70Y99zzn/y9zfL/MLaO6ZwXnnSOupgkCo+0oz8BPIMi/Pnnf7/fuUnUWjZRoerTMeWC
wtJxPlnC9+281rDwvVPgJpvlnLlTI92kh0ZheiWn10iEW4S/u8T76ya/z3/B95uCm0CzXlmFYPoU
gtSuzyugUfJrNMH6ADyszNHSGhiuLetdkA/JCFrURSiDMFEgt66KlcTpPzHbf2M5bqLMxqh2p7CF
TwCupg065UZPUVs0D03fW3cnpTHt58AW3sySFPvYKZodyA+gotlb1ctgD07jt2GqgjCb65/nZ3Tp
ew0f6KboioYDYcewz277wXry5vmyR5vItIlx5OXTxkYd3A1vi7qPkOCL4otOBm4C0iyVVIl2cFnJ
on667lBF3HWq5CsR3YKp/If+kmUu6yps5qH9nK17EFmjOP9+fsqXnm0ELXY8KZbxuAefZLMrpsin
Sm6L8O380xdMxDuN+iWyyIoCeaEMJtK0tR+Rm2TIr7CJfCu7qA+WcBN1NrqizUcUZNHA5e0HyP76
Y8J+0pKu5TkXThsTdJZHZcKjViIchaKfT3L902LZBgzmOEohfpQ6EXTJk7WmlKXlMCwe92nbLhRG
SySHnG7It03kRr60wpU6z9KKGDGMC9qwxK0wX8OQgqRtKLe2U2mfZuOjHNM1aNvSZxiGrNIsgdgm
gMTsFOyViffIih7U9RcBswg3YWWV3esBcoUAKkPSPM5aXwCfF01r+NsFP2RyTY71aIVD3hbHQhdv
aOF7KVpnrZ70fbcb3t2IJdoBTTm8gpMbeb+dakj7uYl6FZEVQfuKgc4F5HMpGEdLr/4cpuSOxONH
lqjLgn3+H8xZhjgcLHowSSRV3kkfpQcL5LlbWrA1rsuFPeYaVs9dpwYdK24roxTPbnY6EnV1HQOB
H6A893retSyt0en3L66l6LKydGacjd4QXzdZi8JZ/HD+0Uvvb1xXaOyG+dygE7oImV8Md6MHtSvn
r0Kb+PkBFnyKiUIr3IknxRDy42y3z8WcBLUjrnr0zZYpdIQYeFmri1q2sNsMeydzYU8K7KzHlMJ9
IRmP8hyqijsnrS47+0x0wNiBiF0mvTgKxOC5+8OJVh68sAwmIACimsUA1BEBFVbm+o0sipcQfKbB
7DXJzkvzNaawBWdl4luo2zoyq/EB2XDiw78N8Wd2VqKshaU2sS2T5sTxskGATg3BW3+jZOZPkPjj
qvZp+UzqfHN+Ty1wCnMT4xIlOlNxiFJyNybuldKOB6HNtHwZBkKuHZAMR1uSqxzQbJd3QVzrLNt4
aR2tpbEXXoCZnkUIFqceb1Ap70HCE5AJGlXgS/RBnQ8ySscC68xFcTFIVP9t+xpF8zgR9YA+RPCM
h9NDWrkXJeYA6Pv3o4VGaYxLaAE22v4cx+yzKdd4KJb2s+Gxcga1TUKxFUqSXE3NHQmf3PqJJRcx
pxBuCg1afTb2asDzXUBN86ICMeBK8LxkIUZU0tmOR+I0s4+0gLA5yDqyHTRi7KBsIQRzfvsu2Ynh
p5BV7sZwUuiW94qN4zwou3wh9KHRzpXVALx3YWQijMiE1iUtetfjRzBSBBkN/aL/4w7h9vxX/FOL
/OZOZVIbjnU1ItzFqVRtnGf7IIL8oH+4v+Sx2ustf5gCtgUI/jl+9H6SZ3lLD91Ncp09Zh/Fh7C3
awSLC2ejyX2YF2GXxw0I/jgpXnK3ve0m+yLTA2O4YR9OodwGTOVHYutHp+5evZqunIr/lFa/m7yT
4Xw50ru8I0VbnxhnIIECtK5bBSoK2+c+TaYA2JmRB25ST0FRDvN94UJEJtGD8x7ZormfBIJxEIWG
G+gmsAM4WJDGjL38w5qR2JRpFo9+ylTrT6J1PqO2H3a6IeQ+z8F427d1dmXVoRvwIfQ2NM66iy5A
zDVsnhayssmJFWPK/1ii280y22jr11ivyZp/71SYqbOcNdQre8jUQ7Tptk3ktuHjPoOAl/V+fkd/
/3ygX/69JtBhrfserbLHudnYlo+rKOgUf0Zjv7LoS1vVmKCqRT+aGFAGpxG7pwXIIfv8+fyrLz3a
MV4dqJAeCTGUbWfH3Rb15F3Zc7EGV1yaGMMntlE3DFEhmmObktdGudfRFKGxKhkfq5x/nP+Cb+8K
rpSm9KrycgiNcQIR3WbYWWgNKbR3zVWx73MGgoLipR66jXTKwJnrayQFN70d78+PfTJo0xhPQxuO
srRc0tlN0x5G6zG2h7sqym/rEyLKEXdzO2wuGsX0l30ddp1GwfIQW121SXLdBUB3H2pVfKSpSLZd
N1440ung+eJceGVHPUFXxqHMmw+g6F+cBCqabTgCiq+nv6wfo935b/rutMTMmS7Srdy5HjWaN5oE
+s5RSmjQO5Pr9/0asGNphNOe/PItlNRxTjrMGk7i4R4aycNDKKBxhUarYqUc8Z3xnD7CsPvJHltg
emR9QFb/F8+tndvhgnp+gr4zndOzT2N+eX2wZVp9YuH1p7S5ktaLPZOtVf9NSH7ZCpish+1QO9Ck
ztrDMKPtxs94mG7BxsX9qWzWFF8W7MPEElNiuS6zw/yQD1n6HleKBhW48Pag4gDMFfd73+2yfsWV
LSy4CSzuKzoV/UyyA1BnwyauU9BWtEzs6zRf64xaGsJY8DTqw2qGDMZe0hs0DW1d+1r1+sIFMVa8
zLQkKNnXkB+p8iuInjp7h+nMB2tMsZIk/fb6gV1lkh4OMgHQPnPTQ00TyHaMAOh8RhAjClD6SgP0
2omgLxzQ2uc0q4NRu+gYnikEgc5v6gWDMeGczWCrUNYqO6Bt5XaqrOcQo1z2aGP2ZCzKNumb/MCh
wH3fEf63AyJq5YBfem/jlCysOVKOl/QHmmiwfGv1UfXxGtXKgpGYQE7duwA0JegxRxyRfWbhFCu/
Hlh6C4Lm+qaf0eEUWGDaWEluLu1h40xmmUiVC1e7b4bhVzZ5L0JMHxUIH8+vw9LjjTvK0KMd3JqH
/DDyvAd4eiz2xG2oH0nEp+eHWFgNEw9uce12g1dyKHvTdhsqMVwh07nGKLzgeE0Q+FjWXdQ5CXA4
hQdZrHtZjn6eepCSfTr/+ksDGIdshua9scmd6sAiOXx0OgaEtpvluAMMMYLmp/Liq/MjLUyUiQaf
WEd7p6cwt5S2V1pLeZN3cba57Omn7/tyQg1Q/7NRFikPYMDpto4C35mym3IlsXWajW9CKxPqW88F
87oOddz2JFdbEItdJSoGkb+Xn7hpgIxAhvZ36xSvl32NEco1OaRYbNeuD/NcPJVx+qLzNfrrBQM3
Yb90ykG5TNz6IKY6CoRC1iHv+S1rc7SuxSzIk2aFKGhha5no33xkIbr5quaQWuVr0hdXMmbbKbWu
y16/nZ+nBfs2Ib+40bYABvXNIZmsZzXpH547fegJ3HOXPd/YVX1UxYR3p3QGooMmRsdfAq7zZr4+
//gFkzDhvtaEcnEj8fqTM9yVVQmmNy9f0/xemv7ToF8sIgHTfOLKpoEEsnJ8MNxYgASIG6jV3FvM
W1njpS8wzqIuV13SMqzxGLnjTWtFw1Wm8wujZhPGWzR9qWfGTjrN6JwOh+h3OVI3mLILQyiTiFEM
KqVQXW8OQ0P7oGnS39LN0SKt1+ZnaYMahgyec5QNEoUNOrzV4q2d7jO1Eu9/2yKJ8MmE8qYWsuwW
L/uDQI2TbWgyik2NxYbXJtb403VE8wGC7O61Ggd3q7wuOSYzm67dgY47moTOtg4huNC2doQuYXBp
sYz86gRSwOGQOQ/nt/i3mAW8pUl5BgzMHOm4VPs8zRwPtC+tfmxkwl0QvwAi7FRJdJ2qXCPr3EsO
dOpcbBuaojgxQ7Mq9eRbAv3EV0tlZHv+lRacuYlTVsVchBQJkkNSqiPyOjd15EECp3kC1jdoa/5o
zWRNIGLB25pg5cTrq7R0XPswiI1lyx2UyH27IltSvQt5CYzrtBFML8UiFFjYpPZY5z+6TSZ/nue7
QhV/JF9bx4WN/I827hdvMlLobM3V5O3RkAbagittW0E0FCun99LTDV/VJYyQqkYPdjy5ww6qgeW9
PVfRh5pL98IhDE9Vd6gM01FYe469rWsxB1SEVzXRa3S6C/72n4zQlxlygHELZ9dW+4aW9cZq89uh
gOMds+x6kFA9Pr95FxyuSRwpW68Yo6pQeyXf3O6v3axEOEsrYDgqC4KKoIhMrH1Lb0ZRBkP/HCGG
Ov/S/+zEb+InEwAoCm6RqZvVnqimPlqD49xUkUt9iLCGcDcRrSGMmlV/INsltl44yoBCqB7CWvV8
NcygBWAh8/xSoUlsikK5nQCIvOyKYIKXY2UlDqX48FKDHADqXXp+4EW+4msWptVklWw9GqPHG0/X
5V0Kcr8i2dvk98qsnm4x383qadAvO67WsaPsrsOr92DG0/HcB65T+Qkcfa6rXTQI7WsPd9sRRAjg
ISdbd05XqqQLjo0YFsusHmBITdXerrp7FUb+yDs/jfPdlBx0tVb7WRrFMFpdpSRmdR0d8sYBBInI
BzsCSUfI2f2selCgTGQlcbu0UMZFNMHJlRSyDA8IZ+JrhQbCnTtV/0scu1rZCguWa2KRBYS5mskb
owOTb9UAZWQ3Wwkjl97dsN2GhnKmmaf2Tml/irbJdiEibKHAPHF+p30/gPcfLHLWeVBEIGo/DGwK
Yivm9xVtuielsuii2YH29L/3sou8/yxLeIique5oGJBircr9/bx7JkS3A/vtKEE7tc9SpN4bOcab
Kh+6lfeW39ogKL/+/d7Koc3QDXjviUzKB23JO3H4ZzdEv+bSfggnj/qTxX1Ze1fn1+L7Y8YzUbhj
x4pSWZa3d5NR73tK30WSPWvZdJDvrVayAksLblj3XPCWh66j9lEGOc3iKWVtUA6XgGlcCUTyv+cs
iWPOi4qpfdskd5HT/E6z9t7r9UtHyoDGzmsmLsvOeKbYvLCSCtldfIjtiNuRK4j6XaIacfoKI7c0
AdHgVLbGmVZmj0URvaThGr3K0pY1DBo9yjov4zo+OBHicxBYBjMYjlYO44Uda+JqLTRklxG4cA52
KvNn5I8THiBhiSaSEgTeR4k7HFCT49C8j7Mr91oW02UxmGeCbuNhHG2rmaKDDd4rLuI7Nhynib1c
ZBkm6DbLJ7e2WnxYO7dBku44yQJX5EHhrbG/LZiFKeUeK91PWJv4wNI29fPxup5AzQgt2cv8rAm+
Tao6lyGJIUIf832K+i0Y5h9BaLdSIFxwHSbyFh7WLpuTVVeu7Vdozm/Ih5c9Wu2FC2DYNbiNKK6a
sOs0BbiziYjyE7jzzKte4sijKx53wTg846Ruyp5NgwN/TgfrmiR811Xs9bIdZJh0GLu1DDVUkGlV
b+b22tPNHS6GflOS3WUjGJYtpPbquEGYkeZ/eXpvUf5gqbuO04fzz/8+YAKr079dq1NSKFRRhGU8
K4D9Cf8HNTFYc91d06J+K1tnDVXy/SXaMwG3WUl77qQKjrWD/jLiS/DaSKfZTBkse3gqkkv4KOFm
TfBtODE6uaPn7dl4r7ImKHQLupi1S9uCRZsIOCgKSYFOA5ymtH9NXDQUDyl94XptvRc2q4l7G9yy
lmpq1L5InWsvtTdgEXs+v9RLr34a8mv03/OeoqtK7WnC/N5JgeCb0KG8dtFcerxhzFGGvm0b6mp7
6IB+8g6pEfDCgvIwh+c7/wEL7sjE1HazI4RFcIDiSG7i0g/l69hmoDR1VwZYmnzDnJFFYLZkuJF7
Vf2St0hS9u6KE1p6d8OOU5pHOBYREUOie+MkLzJlwQh1USd7Oj85C9NvQmkZpETRUJ+FCAGiftfA
Ke3Z0LjbarDUyrVh4RtMFG1P0xFwB/giz3umUG+zBNj4nh11YRRjAmlTGs9xylw0edjtjSRjQNSw
kq1YcHMmcnZ0q1JMBdycyAV755EFoswp+luFneOTkurnvC6ilWla2EUmvjRJUjr0U48a4lAO29zK
0y0bOV/Zo0uLYFjxmICkn7VddihIWGS+o8HvS07im9VYJrcZ1CFWpmxpIMOeYyHBugWUOmTvb2n7
6MUPWn1CAfX8dv1HBvO/uQhP2P/2RnPSeIJ7TXh4f7/fW9v72/iJXbGr4+CD7NSfAhIAfOofVfCH
+6UPWFqgr1B+CpwNAigf8OON3tADP8yv5d69qm+m0ofkfPBsbTq/8/+svCVe5r8v6ZhU6m4NQmqo
RbbHIh3uPVbeQD9tZXq/3yWOGVWPbiFHgrajYy3Fdaz5TrR0pUa+9OjTEfzF0UdlnEiLQMNF2C+q
fErl7/Oz8b2Lccx4mYEtaYhraNAMyRT6kyN9J6QPIlqpT5xe75vJNoNlm5clEkF1eQCrYvTU5paL
WN/tN8OcQspBOSIg4O08CGcuV3JS32J5XRD7n77060wJLG/YFOFRZxrF67ya5pcs773djMTLZmZl
3vl9Qesj1cxBCURFdziAOECAOu62EcvioxspduXUzCmCWQ/DT4vGoY3jdWbXtjfNccDLMIZEvFcJ
yAhMA9lnDWJ2X+hE33JHdjjhSyvIHLf/YUlGyicxRmsdNEsrZhiZTCQrOMeedUPtPdaNTbdepKwd
uuzKlc32LXEP5tBESZEOPZcl2jqPJfiiq4CfgBNCWW9DWablXoS8kgGLMus4WGBABuMwyE+zZji0
NpiPg4iSNsT/ab4RViRfaZ0z35NV9x5igqagd3X9CxJR4Rykdpo9lC21/s/ZdfTIrTPbXyRAkaK2
Ch0nB3vGG8L22IqkREkUKf76d/qu/PVzTwPeXBiDC7UCq1hVPOE9WMtlLsDn0He0hrfq58v77wkP
TfL/LoZ2jgk8B/xk71oLO1vS1y/wdUyaVLrgaxuu/7GQCc4Jh41betG0eMm+p4J9QFO5RzG20MFJ
EyWbJi0FZMs+f6hLueCspFmcpYccJm0OSTWXQ4qdCa1uPND3zy9/aYGdlTXz0ozVwqfy4E7hj5hC
W+JE0++aml7Z7i7c/3l/UsaeFILWqLeZdzcy/z6ah5fP7/3C9z7vSJhePLNAiB8zMScDqeWoGnvX
AMCUauF9//w3Lt3+qR75I8G40MQOEt+Jcfvz8yhpDnbFlS976fZPf//j0kC0kqGhFQ7YSntw62df
NkUgk2wFCPLzm//74Cf4f71IqxiPuY73fpTcTku5iZrg0AwPNelSOQCkKPyPvibF57926XlOr/CP
5+kReaNw3HjfRubJ94avayi2XRjUaZdcY/pe+o2zmiZ0Ihk6NA73jWR2R7zxTq4zICxxYPNqmq58
mQtBcd6nLNIFrlpixLuQ9pnO5CbyzBPKnSvr9tLlz0LaG3HfDBiiPSV18oazt+lJdgwCDlAB1x+f
f4xLv3EW14YEjgI8gO5LT+jDmKyNSqdJOanf+EhT//Qj5y0LsPvQb5g6uvekc+/Bbapy+n0t9ZXY
u/AM5+1K6VaesYCy7LmJHqfafWUShaJYin+7+7PQbsd5NNGUBPuSuqnhS1Ez/JPm/3b1s+heyDLN
eqbBfqRbFz16CQE8spgr9/73dig4b1HkaBZvQGraN86G6ZP7+TuhamtqJ/Pp5vMnuBBr5CyeATOd
nBGRtWcd+xiEw1Mde15K4q7JIrFcKeFOV/tL0XjOiKO0FNDED4N9NOlXD5YHqUP10+dPcOkt+f+b
kSa4qyV15Ad7r0/yZRq+hbPtMtGA5EUgsjrU8vnffugsoqGAT6sA6kn7cfSHN9ut854Nvcq7ZCx/
9hboRw4bqivn15ee6iy0nXXWNdwq6X52bGaaHQmTm3bccWs3dfD6+QP9hy74y2c5J300NfxC3Mgj
e9/ErZ82RpOfticgZ81jWRakDVjmDtrbjFbNeaA88xzRFnPx2Ie715X8cmH/+q/1/GNHKSffAOUy
V8dhULtGJ5uVk1x71dEldtvwBLvLkQXDlZV46dfOui5Q/ZlIorU6+pbsXYfCyINB5b6/Qdjeumza
TBoNAJ1ePn/FF37unADo0wnuB5OBBFlE6M7RIXIb3EH2ZZjMaYDohmLqSSuji3yyn+tBXamSL4Dw
g3Pui5xhpysdJ9hDscBJI28d9bGa/KXLPSXK+4RPURq3jDbp4LI1h8pM9MWv2TWAxAV8WBCdZcY6
oFODtRLCKsHYF78CjObI1BqEGCX7bQzDmlbvylUFAN/C953BjaEFbcqVnp96TdMVdbgq8E/J+rZO
IrmSUaO/56FzMg0khskEI9BoHyTrIzO9zeYGAuVOYx4+/94XEt05o0YvgaBl44R7TcXI09lR4caH
YNw1Yfv/IIx/C9mz2khEEIqBc068p/9hWupiqPTTAIyLwZFVgNaNUwqcWH/Ca+aaVSnK5iIQUKx5
bSA+67ovEXxWwui+wQEID/iOuuzKy72wlURniVi6Bk4qJUD/Lbh3o1NnkuxEt94L+vXfXu5ZAl6r
USyrjmK0fuVrj14WtOEr3+0/ucq/vdezfEuU69b+WNI9KCsCtWYYg69ioAauNcx1YCHDD6sNE0iq
m6jgMVCWg8Ojba2B7hV2nPOQkuDj8+f824uEnfL5njwCESMny+hB0+Xg0Oalasy3tWGHpurDK1n3
b5Fw+o2zdTQPXlB5gU8PdbNv+jfR/bKOyD6//0vXPlsI7lpSWHbDW3JZ7N4nVWEI24z0Gqn60us5
WwZGYggck2UF4Kz8MbhwiBtmN4BXePMGnsv+82f464I4vaCzBREEtp6jeIDFgwcDZ+SKTdyPr17f
fw2UOLaduSeNfgmCdUwdN9IpoAIPDYwz0rq8Zsn7txoAt3C+PSeVmWQwht0RluH1tnJa1BpdLO7n
aHDyKom9rTfT7sqC+FvmOv3Y2cao4lquo4AFWuPQ5RYa6zY7PdyVffDS1U+P+Mcmz0klhEKyh+Dn
+zI9C/nr88906bpn24yyJXemuWMHkPD8O0ncsjBJrTefX/3CQj7fLpaENdJZR3WkyTzZlIHWmaK9
Yrc25Ovz579x6QlOf//jzTiEB4yGpTmKdez38zIsW8eS8ePfrn4W5g4be4kufT0SFc0PybSo/WLK
+R+vfhboswO5R1/47BAuC09rvtwNs75GdLj08s/CnHZw2QLsq4W+La1yKxjZg0SqcwvFxytF9qWf
OIvxrtZMN87ADn5VASwT57Re8/KaHs+F8D0vbKNQEuEq0oL27mMIL2AkxqsqTu0gfpQW7mHBVdfj
Cw9yzrPVLcb8a2WwQ9CtTQgyki14slzJhZeufha8BuOdzuNde8SEN9PrdgBqU8TD7vMleiGdn1Nq
3ZauLvEadTTNN+B/U7/9gblMpv6FD4rEdu7VYweA3Jcx0cfatDKHvmb3ypwYh3L/dvtn8Ruscxyu
PVwSGymyZoYQnbz3DXqKa0F26e2fhbD0a2gCDIqB39y8+xgoxWP8Elblr8/v/3Sf54XP6fWcxfCA
d1NOTsIOwajLGyVduN7K5Eq3denez2J4gPm2DwHm8Cike4iJ873uwoPg079gDU43fxbAmjhQHzfw
v6xPsPkjNss9ysJhKbefv5wLIXzO0yQVjNDaskoOQ9f1qTbNneeFaTLj2FPWBU6EXj7/nQsf4dy1
RwkDh+MYQlF2BbINgpX+ozv79ZUIu/AVzima0hHQHhdaQYy+zbtlyZvhF+Fvn9/6hfA9t+qBA2nr
Yz4YHh2AkNz5wyQ9PNXeWhJcCbBTAfKXBXrO557LiOCgFLkNHOUaqnxT8iRIvZw45MyBxWM5P8Bm
c0IFzu21NuvS9zj9/Y9NeenjcGgl/GZltG6TcHhwB/b4+fu6dOmzcFbU70VFJlw6BFkFhz5w0FHe
lYLl0sXPgrmv2mYeGKp6p6W3qxrefHVNBO7Spc9CGYRlEVr4sBwBffJv0N4l2Vj211hvl5boWSB3
A8TRllLTQwmbSjeC2b2oUr1cQ3heiONzdizsGmULGQ168If+50B+GX5be3AZ9XAK2sXTlWxx4SHO
mbEOgellq/ArcvSwDTfPYtBbK8mVZHoh0s5ZsY2vXOMmp0Bwnv2yztXJLHYw2XINfnPpB05//2PV
lzzCIbobsUM9/nBcRTdD6Bwb7dxNGDsWny//S+/o9Pc/f0OWEwhI+NDuwgtt3d3kgjbBs3+7+lnc
wpnUhGPp4OoRsChjQWWSkvHKxS9EwLn3Dfcm2IYuCC5MeWW6dtOPJZh/fX7jf5sTYiM7p8QyFjYd
XLzoAZao0CNMSEalwvBaNfslYMUQsxsWCJ5CPOkKIuDShziLZ2gbMDemAuqnpcopgFDpFAU5oeIK
hfg/LuRf8rZ/FtKxHlrbwKXt2PSO3Y6Worupa/kqGuvlcA1uMycR02bGwBVHb7Z7RbvLU5lUfNv5
XpKPkSZeGq6Tt2uCTheqg4cAhhbsWvFw4XueE219ClsIL/YhKCz6jxhs2zZljUc/Pv+iF97vOR21
kxNgtH2fHCpNM898q5c3x17Zcy9d+5Tm/gii2rAgAdnfHFcH41Ijkh8Euos93uG/3ftZIuiWAByI
k25lTNp0Xr+0w0s7X1l3F1LxOeN0WQxv+xX1pm9VyqJ5Y9QRegLptA6FvGaUeunTnv7+xwuKOq2b
umQoahP12rru0e3bK4iwS/d/tn9DoX3kpQmTgzM5X5dk/e37PHbTdfTUjadYW7TVVRXDCwn5nHsK
L2lv6PQAGfamevBnsRtLcnRift/E12TfLv3EWRrwkAdM2bjYGRWzIBtWDAf5PEq9cgHIPMo/X1CX
vsdZLoDPdVTpEQ/ikXDTGb6FQeuVXfHCpc85qKNn4yrAiAAKIQNJzWjrQnjTj8/v+0KgnfM8E+rF
U7Jgt5JLmWNAcIg5eTL2mo7NhZd/TqJ3gpKNHlntka3dg1M5GRvRHkm4G177hQur1T092B+B0Lt+
MIpg9Y4QfDk2TAV5o8Pcjt1p+C+G3CxheGV79Oh/EOC/pPxz9qiwIA8MdrBHUY1+geOk6CXAMHuv
mRy2ft+Nv4FPGd8QP9WrWie65UEN2VtKBrh8wt38q4DtZ9HBCV6k1B2db0a09TYxpnqSUxN8WWDk
fPSFnndQy68eJkLLGzC/IFU3dvQ4BqK8lSHUuAIYueVuD7uolkfrAw4Y6y22V5G77uJB/Rfo6E0/
r7ygnef9kiBMFb6/wn4eGLm8BKztXcE1GrA2p0bLylX74pOln9MF7dlxbQiD1VKgHphT1T+FW8fz
Bv97mEPOAoC5sQo3Mffr3xrK8V9wEBdshKjHrwkGMg84cDWHSc7gAQWVfXS8WCfZ7Bq7h6iRU0M4
s3T3bsf0fdvY/ijbiX0kzlRuEtCM82GuqjcYVk8/RqgC3tSELnU2tBqsqC6YFnhMed3RdCTI3QFI
E8DwzWO3OOyrhcDGDwe9Pmzq5/ophjU1CMVlBQ3ZIII/j6wVKpo6WVccB7ZBFhmiYRE8DXeDqXiB
9tS3KSJ4VQc8uGVZZD23zxtYEwFfqXU6M+Ech2h1n3kEYGtKKItu4mn2DksMoeU2juiLCvsmKIDx
LiE/XstxU9c03iDCOrFxmyF+BK5/DQq4Es8iD/2J3nls8mkG5/o2jVq7vBK3t8+aSCePZ+ZhOZRy
M4ZcbRo5ic3Q2waiX/2y76O6PIC/tRTaF6IIeT/nq5nHnFb+fGiXedn5g5UHV/Tj3qfKL7iZo0dG
5fyGBk3NeAvc360xKGaWT3qHeoSkcx9MIsWCTR6NO5mnE8oS68Z3vsKYhW2Fof6Gxr6AW7AIt6up
oswBSjWtV2s+IlqNN3yQwxdoYXa37shljm1E3ps5Xt9Yv4hsGXF64Olg2VRB8p0sRATwG8Ca7qWg
xUKjPhtmyX/FmFs+SGqiHNuNuhnxc5vQ4DhQsukk2cvQFvThck/jWW38tsdB3LT0zx6BbHpcyhW2
cJju35ZTT7+Wxus30djWD3ARG+/7yvdyOuHYX7QG5P3V6TIOkmQxB978JVzWfiOYloVwaVeUqsZL
d9VSxDje3cBIU8MaRU631g28GzJ5eqPChOLTrWQTVqQrAleMWTNE7E7i/CmtQkgljkHl7xLeArcx
ThS6poO4qWsRIhgnfhONIX20mtW33sBMNoVV/Oauns5cz3EftQ+dpo67fpkOCwkezdD5O9LH3s41
WJmtt9g7vmAgYUoC5i6x8TbpQrZ1qD8XYxDOX7xgfR9oDWAKZOa30zq5OzOvIaRWrLl1qBsBu+9R
sYHvereLmQnf6Kxs0btj46W9M4q0nE14N6CAzppV1iW46xHJ3bb97RKfH7tpTD78pCFpWZZdFiZR
mWw4yFtfumr+wiwFliIEZC+a21209q5IF0dHX5pSlx+2LfusFp1ZDx0h00GpCB6bjtdnztjaZxor
yLwkiWYbzYPuwQ+b4alVLeRt/WXjVnH/JHvFQZuMg6+6JW6ddQuIFEPV9QUYicFdHHXLaxdAQKD0
xvI9wL8OqDhiZLtmidNVUBzIW89JO5kEedn37xpyQ/vJbQDndx3+UvZLD1uvrnpv12UJMpwsVN8T
4wNVPTVLe1f6YbAVa8m7dBi7/nn1mm6fUO1B+g9mxaHGGLbQJGLbzkQaBpPr9D1QJ7ZQPTv9HVFw
E0CQJb+isXJSGMx6hRICz+tqkk6cG+hZtFFmYodsaiW8HTAzQR4QqCLTYMQIvOEAP9Rz426MjZpw
E7G43Na8G8Z0mtt4zLq4qrMQ5kHbjpHmnsWwNjXTiBfpMa/wBzJsOPO8w1qaOpt1ILF8k+q+BLfs
2VpneNaKr68Qswb+CzZXN5Qag6NgEW+nuDQ7Z5zWNkscBhOsYKq/2gZm4kQk4dZCASnV07Qc57UX
r3YZaEpH3H3HPD8jSDqQvk+i16AM5BNf+7mopTv/KIWD0YJuu3LXjdXjLIZkM/q92o6Dg520si64
8FbPQHwonPvTZnojOqgevGEOt9D/0fkUh0vWOk6bla7itzisnTe6GqublS/Lhxx6cUeR+Dd1T7tv
nS2nYwwdlybD2Utw64Ses1+aoN9hWWCF0Ijveel3G92XVcElrDojEOdT2yFvS3ymGULOnG486Ja/
9jCSrtNhoNGjagldsyYZnI8Jc41bsOna+0hLb0um0N7VmpdfOt+nb7XbNYchGdrbimiypcDa5dow
eVAeLqCt5Mjfo3qAKuN0qLxaJ2mPvfclhvxTqggLH/k4SQjL+t3zCiGXJisX5U5FIiv2VVDjHXrM
qHMTtu024Lz5CoeADok5Ar1lJdNDp2ICV+sgyFikFgjD2WE7yXp4FVKpTUKH9ku4Nj8nAU+NfInj
9Sbs8a1iaDW/oJhAyDOvrvcQAtP7cPVwfC+9CWK0XqkEvAeQWu1TgE7rHeAJMhZdV5Os8ocnGw93
XZ2kAiG+dEiLLRRAzBoyuo9YFXj3EYdrV+Evo4FLdim+JLE7HnzuILRGwXdBzOSYxuDfqYybmpS3
k99WY6acYFk2E9LjzoUFo58lI3ZfqyA+kEIglz+73PPy1sAjYWk677lvfThvmACtAcc8IpACrB4R
dU7hrIw82t5zC6QtN4c7mv7t0mko4A9s5P26QHBKaGJTIhgOqaNk/KA2OmEkOaxdPeqZPiVeFYTY
2ZrEzUfUP28geg+vXhLxJJWtzzdKLSpbsFp4aojPGujHhOU7YdgAgsH7LTvXPq+LSABjYIqqdGzd
wM80MCIZjaG7nsqmpxuITJlM0UjfBqGjtkiFwS2W97JfevghdLUNh7Rfklll3uCU75GTtEfhh27B
XamXjCCVphEKNSfnJEBKXON4X8Wx2oaltfcLaKuvYby6R4yqAxgjK50NCIUPeJu36brKJYfUDai0
yzJ5RTuRdmtN7coMCB5b5UONNiBdwoT7MMpzzENU1svGyG4E3QV0FYDHRdES227Wtu4PipP2CYYr
ZXtPaNUfa+AUXsJFmSStzOjcBU4JLclWNkj3wez4r7zn8W/lRM13N1HYfmMbTofaol5uOM60IWHc
7Xxi3AMP6bwzse62LPLVy7iQ8ZE32EA60wa5L0Mbw/SOwIe3S6BMlc7StS9acDPlsLrtOmDYloUc
OLxgC4l4e50kb/JybHy/EGzl95S4LMgF4f59zEOCVEQ6HRTMcuerLywDCbjug98QqLDHwIzyDqgO
nKXVxBY67tSYCq/hABV1FO7DQrLfoVynbBhZ9E0BRJd2xuhCQJn9eaa+uWtnBgW0EqgdJ4f9NvuY
3NiJdi0u1aC81Il+BAJmFhmdunnjELlrBhnCCSYuMTgM62lLWQmxIiII7O1N625sDZWu1Pi+eZgg
rgjlOnSzhI4215NiR7hVrDZrtPVkJgKOYsaYWjxDH7oulLTy3kLIS6WzrXwBElNoHmFtZDcEhEfA
ABPbnEp7B/8cAeWCWj5sJ1u3LbwJ6K6mH1HjjxKDkk4bP+NStpC1XlqetVIhw9VmFiQLCZhkHXMX
kY4ad9yjTtuLEKpKOKYp92Us2bGuFZqcZWZ7GXjOkiad4xbG8/l+Mo0pZCTEbYDG7IDX62VmTrzN
EvEBEBivuRtNz7ZqIjKdwAMtUby48mb0vDaDGAvfVckY3EaoSL9pAv3GPV2dEeJodf8oIeJRTKUi
N02E/QKYh/Uhrqb5QQSjIuk4KFg1uA34e66yQLNNzbqDVAZxcZbN8B9SyVfXDkEWe05ZQG2dvzrd
TG7DYIC0qex7uW2SNtoEtdLY21GCpAJIjWz0o2bLROUewm7ptho+fk9u6fTfLIrsXW/L/ggUd8dT
VGBdDrBkF4H/1co+b3tbZdHg6vcStJM3Ocg2By+qB/EnhOB8qhG4mz7w3GNSdvHPVgv49DVdO2VV
F5EMtV11Q+uxLByu9AmeBInjrLYz/tBO5SvQrfzGOrz81TPjwmmKyW1nuQcP5c7P21iFeWTxkTD6
rB5MM9um0EMZbWrfGfYBaE/bcPKim2TlADvXnb9ZZ1Wi8ey8Q+lGss78YOlfq6mVPwysMd85raPv
uH/TZFBu8L8YBnMSx3OcAr06/zq2pbukPgYGGwl12tx3RbIL22h+I4MX7mFVZF9G1+SJtatO1QiF
zhhtnWfYfqo41EwD1En5xJtaYIrkLknmO2zIK9KsG1kFlqEm9k431ds+R4u3pLpKBr6rsRMAIQje
mzvKBJxFR9NNScv+Zoz1VMwri3U2Qpgex69OU7/D0pe2W7n06GIAkEbXBXWCCtLCRV0HUeqSBoqS
SbJkSVy7KFwV/9LVk/xOOSrSwl/bKL6vB87HZ78GKum9wklWVTRomuvM5dJ+AVTAP/K+8XexTWSa
jMjzYizheF6GIBuOz6SnrDDKj4oh5EOd94nw9sz3Zj/t8BLgsSX18AOnBSL1hZrforgJc92qcI9K
bIKkrBbypVkaiBJEzioBw8WZy6uVXlTlpYoCzEP6BJxZHZAGBZ0lu2mBoi4yWUw3c8J++rYVD6hV
xrSEgbyfnzzS4gyschPmJdsp9AfiQcS+HjIb0lhkAzSedZH0dZXkbGgBbMRU6xfTg95o1ScobFcO
GdfGdukMzHlKgxleKQySpX0Col0AqeUf4Ews22Yd22zBS3zyIdH1IjvCcsifB0hCBBhTgfFPqnjv
TqmETNV+mWdxt57cA8ZWtBsAtZw3xRdzSFCjHSD7Vd7EOoYLoXChxKE1bXLF53qnqcO3sYza237x
MGzBKN3CeSYE8zgA72tN7MGi2k4xA8JBYdnbuw69UR5oFIBpV7reLnRWjtWIvgiUPSX4LU84KUjZ
jVvHgQ5ONZN6w0htbo1a9Q4LOM5AbemLBN6ht0MHhDSLY8ghhuOSQg9Nv8vOa1DLre3G597wwHQ8
4/vahhfI2c99iVbJT1r9HLfrgJ5FhbsQcOeMtTPdCN7T+zFh/l75DJBcz4YM6gKzKQZ4whwoQnhG
tTwn39cIYQrWlqI3g8OSnRiVgjk2QFByXuoXCF3b7ygfu7fGWRZYC2ELz5WFVm4aLZ258zpHWFTg
GGPUipB73qrmxlHTeNPj4BA7NOZHG4vG9BGyiepXoh2PpnHsxj9roR2QaNFZ506fuDMUhCNkZYkW
aYqh8YJE/J5U3S3zANWORGNyp+OYc0npZxDD4wVzOziQEyAZcLYDM1nojAf5UiYL6GiUYM4Y1K8S
VjE472s0GhXTl28u5fUjoqlMW+3VN3EblnlvIck78VUV/qktS4Ev60wK4ALL0Wz6h8kLEIqDgl5M
FrR++Y4ayi0Am4sP02rgktDAf2V0BER8xDjcERrqxxjC81sZ+f5xjKvhpg1a/iMp0Tmp1aVbLyAh
WC+NYVuMEuO9McJPA7fT794arNuYMN2myFvNnUqse2w8b3oi1RS9Vm3r5V3JgypTrRseUAi6+8FZ
cP/xIrcLx6R1dFZyg9E6HIi6NcooOiBs+K6CFF2sTdo0VZyJEqd72CkGKOIPDvlITIOdkwnociAh
j/6LO0uP7jRndMcHQ4sRTjNJwebBmhSQ5QYzkLjt6amrm5cMHXJSVMqYG4TrvIXn2XqbwGQsXSNt
f09jWG1tVXl3tAzxxWLfX25GZcMnoeh4HCowJHAhhpqUOdocO/RIIpskmkFM/sJfngDqFsO0YcHh
TRDdOz4OLR09xXDejWKAAqB9XH4LuqV+hlnCHMERbFj8PPLKkWQD0ep3TLvmBXOx+NaUU6hz6tfi
HrRes6k729wLW3k5PlP0sHh+jA2zHX6XKmmfqKzmfFbobnA+Gg4FXehYtGEnCxcWmtnqJu4NZP3o
zkDgZNN33N8MdY9WyDMDZqGQavvKpnrcocrpHxgSaUEBGNmpaSg/uiaMDz3IvXeWGbNlJJD7QEjx
4itJUU/gzOUNlBdoaqNvh5m2CHYzgWcGFPrdG0VdswsB6lghQI/TZort+LcDgZIo7daRDDkg3P4D
M5TvXFWjYlsFOvjUDSsHt8B9mZaN4x2qEVDiKfC6bYiXemtIkqi0ElXTpf1Ay7vRSaqcxfW0QUXo
v0sxsCUvQW1DDyeBMwC8/8kGvGsw3gtwnOtgxW8Dt6nZloxL+5OihjrQjsdh6pZ0vRkshmLZpAnZ
6Ai42cZw+703Y+sBxkbG7bJE/hemzVBY5SudD2qiGUHUPy1mRnuohfvdFdWan24ncyxSDZOhmyaw
Tt3B/bu9ZeAO5o7XJBAAdX677rhsFniZvA5z1G2cpB/egOf330cZDffBYNZvkMTHZJYmUzFBo/u1
R5FRCF62uVv1OTaxEz0k0Tu6amdrwoiEu0X3/hciCTgN8Noa1seydTGPnQ2HlSoxGMqDSxq+xqfa
rHRK+HZA0b3oIbGcaydRmxky4FCMRWu3Gkh6pui17Yuq5iRtncj94S422ftQYXwUahxvMLoQp7Ny
ukErluwUQ3021Biot9jHtpAhOLl3cn6o0OXpDPibcBtVvN8u1vthYxY/9U5HsfvhadoS0zoD/feP
aOmrmxnzNDhDetOLO4Lep0pOsO0xddcbMeYTDgLTBMpVmOMOuSZog6ygS1YRjFw9EMXfcWTb3DoB
0nVgSpMFco2Pfq+9Qs5t/V10HmYLONO4HVqOPN8CUoUvWPdruuJIZcowLxbFwmoUKkkXPCExsI2N
nB61ayBu6coiVL2oA599pwRIDYXTtm+F3XfajTK0Yug8TDOhxMYcPFiZv63VHD2XAADkqDqwraq1
LiBpYEpQYuIkwwGIvItUxb/B3BrC1lWEAE46nvmhRUFU6rYITO1l/nAa30vzNfHik5eh2+LKK/9q
+mq6X/ngvXg2+rqMDisYGGtf4V/127jOmjZy4VFeUyjQkjaMchzC/w5WoT+gZyCzxOgIk+ZEFa1u
q7UIY2SeFAN36NfZ0MWkFyKoG9ol9M323L4Ma8XLrFFRi0YuaJK0IYkpqoDUaaiSuOAV0mUcYwwd
whFtv7SOuSkBeXwKyxXhP8/tU7tUcuMzl+4VqpQC29j/cXYtzW3qfvsTMYOQxGWLje2YxEmapEm7
YdqeBhB3kBDi07+Pu8qfN9gz2ZxFTgeDrr/Lc6nvbOkn93nfNz+SSc/7tKD1Ho5u3YadDRTGs3VN
N7ZzWCEqqcMZwfvOI567ywxKfwg4i9OEMDDYurBJ3SSJZ0Wsp8GuLRxnMzZTcIBKuL1FJOpHnqsA
xECKX4W9oW8cmn1ROTfgFLK5itw5UY+97ut4FA0sWoyVHtpOBiegIoZIUYTYhaybLcJVtU9khwt8
TD0ZJok/f0dMyE8u5HTe1VQEqLa6U6hnbmRopUENxhGM4lKuf2cp8rewkSV/IZn9xCa/HKK+LtR7
YFG1cWzT7XKPtCfpoGIvXNG+MpN5oN0oE3FYMmzhCXleXshOpryFvxwcMzawjtMhsXBHsTrPf5Yu
/h2crtmuyGyQ0nUv1U1gkmZPEzSfLNSTfuQ5sw+pBf0ldKWRKKV9m93CWQK7EHXQMPPBVvF8+QNn
EAoFCVilVdXK57II+G5EseKQMpc/gqFD8SEe+i6FBblQuB6jQrqf0AU4H9vtBA8XYTt/AMgjb9aQ
kPsEmdS+sRzoI6sR5pwzGjU5qLexAzm9EN0jeE7AaHo7GXQ6RabfSredt4h08NSxKXa1VdjHodDt
jeN43qZCbXsvhkBvgzGXm8lqqm1S+eqQEaz6qUaJIDSIw7/5VlvsbZVBFR1SR9spmOtjUyCV5EIH
NwmbEUlLUTw3bvkbLZg60lWZR4Fk0AFB2rmxdG7vp3nEtEJZqg8ZIqsTVijZCgQiN6ZsCzB9XHNM
VDYdBXp0WyORn1aJUFjFbHzo03rcI77wPext1m27NCnhee0mJtRtnx2SPpdH6P8B03lfA13uhWnn
y98DSv+brtaGhIrX3pH4dNhP6ZhztC0H/gAgcZ5t8qHhwGjq4b8Whf57TkUPkWsUWNMw9x3nfjIj
Nqadte2OFaT+RZhhsV9Icg9jqvw4eK7vbrQq0KnKhfQgmeNbsLlFX8evUATuSigZkRG9s1ahmpml
dbXhFakohM0U2zsya5/9YAQ7u5qZDHtcRrtaz87WKzUKhhlORNj2te7Oqtvhl9NZ5Q5QerHNJ3Ax
W4SHr3qYOYBOXSB+5bRuxsiy24pGE3LsPyC0NHNUZvYYB8LJIavjuj9bWdTH1KunPxItriF0oURy
5/VQ+QkyBJWoVJI7Z2gY1jPkcpDo3+VwUr4L4Pt0B4I0BFJ8NM74tsYZ2W8ZGt5xlvvpvpakrCKa
1sOBDgOiHfSoxE1vFSLKhyK7ga/d/HPIjJo2Zd13kW6I/jWWnn6dMnc66S5lO6t0nT06U27ISCvu
unLsTxXVUJfPHfZESmbZ21pBp9erkERgu8t9Vw/BbSkq8zjNMoh4asyeNBksO7OuQsFyyIrdPEjk
5zidUKJtoXKpyuqECl4WeaVhyGdtmm4yJcdfyvLAl3acwkZhbMK+gLZO8pMNLY0E7JT2HhX5Tri+
fKwIbL8b1Es2njLQz/Ls+tGGWdVGJZ2zS+0gePLSdHr28prvbeKLu/aPTyz1DAz+5IYg0/ZgKbS0
bU5qmJQKBZbfhmmUWkONWuQbNwmWjvKKW88pPLyuSXaEOOa2EAWyN1v1/GS7Y/sbbW9nQorhuD8Q
6EhYkviCjlvpeDLbiLRAqQMk/fIWJXEubm2ZNcAbzQoNZKbHx6zrUDNwOXUjiBwWYM4mozq4kpaR
T5U2B59N6VvScYgItLzwd6OurNvJwb4JSU3qn1ngqPe6tPMZUDKevCL3KbZABZEb7nUZKD19FRnA
ApAPzcyg6czktGkhA4vOvMoizpAQIQyFjmOAt4eme96F3Ij5zoc/8H95ZlmbphitaIRITLapbTHd
F8aZvxF7yn76fj3vZ3+enJDpqYTeG1qYOCVydepAwIsNzX74c13sp4CXf5UaiiNKTOrFUZRDQ9dC
2UY28LqWXL+1eY31YZrhXWPfvbTo8VNYARTyEGSIEKQuvPtA5/SuYj2gL3IY3u3JLkB2K9udleP9
AEWBnwrq9Gf2m4ZdXThAsQ9cz8qUBFlqNZ/6MkPCl+MW3KoceJ19adFsAJfaQ1CW2LYdQVtJWejD
V+1zoBBOh8pz0CbJg67mEc9sucsGNFCC2ZORRNZ3VAYEsLAQVvCfl7nVUylB9YB4ley+zU09DkjB
TQufKKbg9ZJl5iCJ7W8aONw+VAWcQjYVSgB/PJiLk6M0ygaOrhsigwwCjV4LlGTQ+eHXjQKWB40W
QByrbSsqNLyA0Ak2qGSljzND5pvDHfFWohXxo/B9/ux1rLxD0CS/lZ4pIYpbVFtZo03hDzPkeGTv
7KWPfFpjfh7qmlQR7vVy43OaPnYm0Q+e1ndu2/zNYNFw6jgkpfpiRCccRvT7HplKaBtWRVODVRrC
16bYcpqTd40m/02XZP39jItxywtZ7VEObnZpqoPY5DOSbIjSRdZkQ5+L8gF1Hbd5x24TD6QK9K5L
uH5w9JzfoKTjPThofmx6JbJt1zWoHTi9bL4Ba17sEE13B5ODqaCRlH4Hg7e8B6JSx2kCC3u0eaBk
hwmKqMKwdeOst70BDGKg9XDbDw57pDRl78itm0Nb9XIAKkVDkkolqE1RJ3EeNXHE7tyDHoHrKMCB
dZCDoCPqoW6boEFDpryMbAtrU0hUoBq3aO9Ig3I43MFIswUvMDlgTYu4cft014FljzMZ9s+QM1U9
Qvrag9ZSBJX+4YSqB+jRhocKefHRQ0MP/SXcumOHmjnL6HRC+0OFOpXih43oVW9GXla/66J+N2XS
7os8c6NGYAVdRs6tQdsWMMnCK7rS8ysCv11AZ6ra5juADG6FNflIHZOvAVXtBd+BVQmtMiA3Yhdl
wwoEJuQIKNqXxfPlr1jD/y3Qkf1AkG8GnYlziDZkoVX5DRBUjv+eFeaaJsEagHGBjTQz0F/N6Izx
WCAbesSJe/ndP2cw47o6Y80/YP+QUhTEn+D51wkJ/4MCaajINucGaV7C4jXvjpOAg5Qz7inAYiRz
b3pg6qz2Cnby0+/Cz5/5PB9+HorLMw43DgB09dJ7Ty3A3Jc/7NNJwYMX6OcqhQl5AX5OzEp0TLpQ
Wf+5wPlffvin6xYPP//9w1ujRlZIHKQgFBsw1ki/sXiBffukv2KN6OMHFojM1sLFoNM8jUcgQ4Q6
5GOL8uU1Iba11z9PxofXV3BYsiWax/GMTh9LnWSLrHQH7REV2nZ9zfhl7VcWm9sEZG7tNEtjYB0R
65xs2h4SCIrkfL5yfKwtnsXGToOeKUyqjgun3aTsvzrtt5cneO3Jiy2NuivkM0YZHG1R7RtaRPbU
XzmNPmWqYWoXO7lxYCM4pvycDXUnoA//DinjYT9VSIWdHppv/vhqzem1fbAyC0ttUtIO6OMlkD11
yQ+ePjjE3wziW9NbVwC9KyO1lPWXyEogHtyzGB0OeZd2TRCTzs+/djwsZUpVrxsAATuwaUZxLJR/
X6Kg9aUpXkqUToCi5ehmBUc++2et+siqva9Yy2H7LrVIDVJcuJgDL9/4AJkQqg8Duj2RXVQPl19+
5XRb6luWsEpiGj3xWNXtieZIFEAM/Zvb7Mfl53/KNMIHLPZuH9R8SoapAubcZFCIaeh9ap9DCtcn
dO+VrXpU6CM8NnPr382NruXXTtalwL+bkmGcXZBKfKPAFHWsk0bgsSn0OQ9mPbky+Z8qH51naLHB
hxSRGAvAlwbAdZ8BjOKU3T0AdYgpp99T1caE8aekUYeOzPmVQ+WfGuX/Q77jRxdbP6WkdiwKcf7A
m+jJIgEiSeD65i1K/yjL+GkbwaO+2pWW4pDkCfItd7xsB1e3JNQOszaDNbGD6CcNGE0idmObq3uA
GfkenW4G1TpoSG2SDBWk0IIZ1DuK9yLkouzFIZPDBJkfZuY7R7bilZaNPLQBVBPz2Z/uyDwVDwME
9vZMkuF28OX0BK8LZBW9LBkKJ7WKZI5FHOF1q+dcKdj3oVwKZaiprREYNGhM39qeMI+sL4MND6Z0
l0yuuw8S34NrKlLdANDFPP+e0O4F8GtrXxWE/qlQXTug31nu275XN4p5Z6Sx78QEJI14TNx521Ft
NqYQzskEqoyENdB9lUJbp5iZADxoRns9sDi6qlpOdyYB3jobzlFkWboPwmXjruk4UqXJlx5yN1M0
+2LyxM7jht4CcGpfuzRWNuVSA3FErc5BK8Y/Aph/Lg8SCAO58ooKxco5u1RArOgIiAAIxkcPQTr4
nGl2jca8stf/8TQ+RAPccGsWgvlH0vYPbTKoLU+s53lMh42NSLaTTSSZuCEAc18+XNY+ZRE98ULk
9kARmsGS3ewgxqtiMD6cK0HByiwsVWb9jAq0hKzgSNGg9v0scvk3nMJXzqeVd18KzY52OvqdnnE+
odh8E1SAbnUjcw+XR2bt3RdBa69M6fccd5I/qtCg1dugLB6gzvi1xy8G3rLa1oNC/hwD9/swzxPg
zLYMjeM+fu3558/6sJJGklI0/fH6xNSbOkm2ZXPKxVcMhHBke+cp+fB0e0BdXijsgASNcHIYcg/N
qWv6goSuzeziykuK2Ral0yTHGWaUsLqg6h7S/7sA/fzYq6txM/fMBebHolsZsD951Va/dYV/b6kS
Sbs29IX1Gd1O2bm2BzuzMgLeL93VeVoCq9DmL6VC29a2yv4WTTSgPuvUuI8BBai2c3PvHt3AYc8y
SfYJke2W2pm5gfAp4Imiz4FCwx34bKeJv0MiBuk0W/6C0nauAF8a9UPJ/HLnN6r8Ebi5PqI2DGeZ
vGFPU4DzrYEP1w6NLeTzgNnfezio0s0gpzJm0GMGeM72cMWqOizomIUJK+a9sqSKk5kAdW+lJpKC
WEdwQ/IdyqYBysET+4US3viLV2V9rJ2peXdz2QAIId23LCfuy2BJfT/Zcj65VTqfGwC8QL28nHeB
Q8oX0rfypOHWDGp9pUASItOrKj36NgakOVlGoT0BvKy4hekSP6p8YN9KlZNfSV0OP3zG5nqb9DbZ
sNmp95Dg4t88tDyPlsOm05hYOCdN+buaXSDyje9YB6Wb/OAO4/S9cy3/1g44QbesALTUIcC3YJPl
KOMxIMVbLqJCmBIUFwMwX2tPYQ6M1jMobm4sVUcAYUdDMJysiYdZ7oB+4U4osyh4roIuYD1RQdp4
cHL20+Ky+02yZNpBtmm8zZMCGGdQqm+ZGAAUAvXpBrQVlPoIYEx9Rl7gSMmBXPBZdlt6Cgdw1nQh
hSz7s9W6YiPLgdpXDoO1zH8pHAvGVdWTgSAA5hOPobIoX4BSy55nqFgBn9bX7GCjlX2fz0ifWd3J
LahHKMeBZnJXJGyKUMP9ihHneW87/7u3kxE+0tLWwXGwbkejTnZg3cJlaHv5XFrJgbxFsDeOBhFl
YAdHV/0CLWFjUuCA3VOlr54e5/f8JLLzFpFd6QKzjmKPD5+Q6egitwirCs2snr6DqjSGszMNIWBp
8IgZ5JPtBK9TIOQm966Jt/wjRv//FwCq4X8HcPYMmpj1MMUpzFyPTT31p24ezW/fSfsNIpP/7KJn
WydFskyZm0ZJPQAP5s4gcTmFMrepSgCJFB2uy7RlV66zz49Uxhf3QVW7HZ2pP4FXqiPqzMdq6KPL
U/r5TcmWEpoJwnTAARG08PnVTcejlm+6Zl8Q/fahBbW4CpQLBPTktCI2NdqoqNTu0L97SVyH7i6/
/ecLkvHFcm9TOjDgsEwM5M92mv6687DV3p9OZ1c299rwLFY88CqqQSBEY8txH0xfwj7EAhLRKq4M
/+dFDMYX630oue4RzZs4g+DxY+PQFCQBBsQ6ARUpammJ/gTaM1By0vD9vjxon7KUbbZUSjMpusLI
DvPYToH6CeZi21dqPwzyzWvSBEX+9s/Xfuj80R8CjZI1SL1g3BFbwd0EchJYS6GVoIQ4g96ZZFcO
pZUhXHptaLh1kUoGIk5L9O1DtAuT1wEgcbSWy4HcAtihbxOb0h/ozrEvBWggOf/vl6WebYs+SUxc
UXEsiwk9pqd0uiZjvLLolhpqQAbTsQiGOXaBKgH864YmgIgTekUrZO3x51Pmw7RYomj5OPjesU7L
bdECiiy35Jrp6cpRxRZbfizKYIQfkwd9fPUIWuvJ7fKby8vpUwFtHCdL8TSwqsHBAH4Roz7dp0V2
AmwURRtrTwyPfBk8yaZHNaBD5NVZbN8reWXEVo4ZtjgFEHn2zuAVc9zoBvUGkNNvZuUBb5pTB9xL
I/IrW5OcD65Prp+lxBr6gjMRxiCHHCu6T2ZruOlHq4aFbPU9KYrqNCTwhdbGOAfAtuuwob51ksDm
IbHX5lp+szbSSyU2x5cNyNq+iSfb3DYd1BjqFvsr2RWVnbxBGowhLYEQnJwLILsdkdxIPg2by/O8
sqGX8mym6EFXHnGotyC5iuk7tQPQ4/RxHH4rcS/za1qCK/tgKdQGWoocVV3O8PnWNcDBct70U0JA
z6++dkws1dqAaR3ZPEAtg00/R/u/GsUTz7rmyrv2+ue/f9jGqgdma8haHwz7F88FA4TwsEqu2WGv
7ON/2d2Hp9tEFEOZKv84JuaByuCG1+qL87s4IiBBhAqx8nQ8Q8sOtlEyMyhJt2QTFKb+7feJ/dOp
rfHoOnN3LbBcufPoeb99+BxWBTCMSKEmNVMRDvZPYb4Hw7vV//Hyv5dX7dp0LM4Ib3RqwIeANFOA
TJ1qCywyC3VwhlTsSrCzNiWLWMHnYJS4YATFdk+/IxAHkWT8efnl/6lqfXLuLCXbbBw7TtVhpdrQ
rdiC4DgB9NX1G4eNfwsPMC0rH+yNP9lIJm233KupJ48+kvMjB+bhDvzB1wlQxJsBwJcfCu320Awa
ZFJ7VhHId+Nrr/MgQq/PPmjI+IQBRL2vGdisjPxSCM4hyGznEUu14vMTpAtjJgLA8tJrlj9rz18U
k6gH0cNWj3PcK9gw5NkQ2XYAuzBQey6P/r/k4rPRX4QTQ6s8KF9WBnZhrfWzktl/honxG4COHiS6
OvXeGFPt3cK/c5hvtlPVidvJ70aQT+zgRw2DUSCUPRv6hmXxkID79xMcXCB4aTLeaTfpfzVgZkAK
wICeT8Zs0/eUgi5V/gHeUkRzWZcbWShQZYwh3x1VFhtPGvOuEHfsC8DtHqEI0EY9cDo37ogObQdq
5aYNZH+oHVPHNnF/px1gJrxOmkMSCNRkgAOUMbCAWQ8xAjzacShQ44HfPLisOWagg3Ld2A9VDyEY
Q0vxqxlbUwDWCb8sDgmdTeuoYLpyra7N4PnvH3Z/UDq68d2uibX9Y7IBEWqGbTe9X569lW35zwPu
w8PHwnRJZTV9TFsYleFrAW+DasuXtLwhGLs4LXVQ5wHwM+5RYzJdGLsFlvXFN18cip5fACGUpU5s
QYpll8xgt7l9fs3741MTPIRr/0wVPgyMm8w2sVH5jkFP2KJKEmYd2cr2qdA2dBH8EMykG83mY0Bw
XBTleBDq22BMJMCqavpxbwyImmCYZLyLTMBOqVXsixm1MFx0HZow/Bp2Y20GFwdrzluUpIz2jlbN
m9C4MwiY5ddCgKXsXQc9jgmgMBPregglgcCbeuHddO3k+DxcXMreSQgZihYq10eESvmdYmkNnpBT
HJO+Gq8J961snn+Kgx+mMQN8GqICvXcsioOeH8F4rejvy1tn5VYmi3MvDxQX4vzoblCbRIMAIqC/
MEBO42cdXFMjXXv/xebXkGIfncl2j0TUJ0+W3/uR7HXp7S9/w8riIee/fxgez/GgpMFqpIINCmJt
D57pLF+/9uzF3h9ROmwQ55mYQDAqs3+15RW00trAL3Z+yWxIobVGxQ2zt2VeHZTbhHbwzR4E2oTp
lVbb2sgvQyL07pWGGEF8Rnv75HUU7zBfvjw05B904ZNL819H+sPA49A1nPj9GDsWqJ+t7fYHMCw1
SPSgLVlbLgA7QeV7nsYNUcTZ0ryUh3KE9FHA5iym+Q20rJ19l7bNTS/BGQtAlXc3ip7LSQD02qFO
rBRVBHCHQASnrZxCF+JY0HuqWQ42oQ7EXoMC9yOx+zedAdsHnoeJUrvpdzY0g7aBb+kdrk//3nU7
gsoKmhKo7PRl+xbwpNp4zCmHLXi1znRbjwISBACntRFUQ/hTAdrD1gHLOATEtLwduMjjMvfEgQKb
H3Ud0+9F6olfYwYFT4/3IgInQODeLhx0ZfvpCcx9Dt2OJIGvdgfxqEdDUuAOvKYC8ljxtIpHq3Bv
GjvjeyjjpU8aekw3QpME+kejBxmPbNomRVXflAqiJW3OIWICs9SNGqU6EAElZZoX4AQCxgjzejao
vawA0W9AOaqhvw9sL9IRJ5AQCEkGUK4qUJ81B0esoVYTp9QZnsGYBJsTeCw0WhLhHixuvFcL4LYo
0dJAXskxUVCDJ+jVrnyCknO1Y6nnRx0dQX0DbF9AwWlq2YOQxIUCjOB3bMw9eGQX1aHwR/qSODOI
2Z4ZADu1SDn9Lqtphmr8DNkYuxJ3GbiOUa+H6p7Uot7JGoR1xdvhUI0JC1ucTtDKHJwaHZx+gr5Z
Cyw38x0apZ0SJ5DMijsonzV/oZqGtkjTzwVExeBq3kWe5zaHcvKCowOJgYfO76BhVQYDqtgsG9KI
eIamUWWAuYcp0LCxkM6/drq38J7MVmE9gKd9ZzkBkOZlU4kM9BIQsLMR9nS1sbId8M3/UgBgqxWo
oxQ8vT1puzEiLm+fytrhf3hr7KhMEg0lb9dvzgSLIH/pMzB0wk779LENBuSjqDCAplbOs36aAzOA
aWDAcoDYl8Iq3bbek8Vw19LAYn/GTnXfSknynV027XeR5M9oYZi905ma37jZCLKLn6GrPs9yM6TV
cCga/To77uxCDm4A0duydQX+IoBzm65PKIeEj2GAZjACOH+Rqi+JE0OrfnG3MNTQYLcGxJOglto0
s78vqfPCz+Yxl0+gldNtKfYI5SR0JaG5FzvQnVYTUoO076PEAbj88g+c3/STA26p7wgujKNYbvFj
C2wN5NvG/gh9MghmeB5YmUmWXKmrrdxg9uKWqSbjdumsBbQMVfobdDbYEnaZ51yJUdYev7hrcpA5
QA0hkFdkhQO/GFHfQLbb2X5tkBZ3jMV9Y4A750doeUCmY5MiBHLIaRrtK6+/Ns2L4DAzFG7RBWdH
yEA4KPR1wZ24lnZ//my6xAyjQV5qxy8gnAu0+IMBEPbvZCX2dgwyfiXGXymmLQVbnXSaRCsAARoM
pKbE5L+BgY0zjWSHglj3AHHvS3f4WlhhLwr+gQDjSDIg4nP+BprApkejjuWI6TpQNurhytW/tqDO
Qc2Hix/0T57NpkPdroY2RXNWAZbNJH9dXlCfDxhdAqmhaoriE5jIscNnHSuSgX+aATRXA5seMWyO
sJ2lCb2g6q9oNH++z+kSYU29xvN45aKa2qnbmoDKGJDhj/aHm6H8ipGwb9Ml0Bq0KJlYEHqIMygc
f+eONk9D21jgHAke0SyzroR8K3hAaOb97+TgnkWpGm7wMfd80EdB5Yx6z6ObPicQWBOlzl8C4QVx
k4CJBNRHGo19r79dnrvPVwYNzn//sDJqArE67QOM6EA3qNVnUmiAftPlh38O76LB4ph00pJV/VTi
Pk/8Jkz6WW613f9nB8lm9PGTiDaFdu6gAPD38g+unQ6Lg7PJgISYKCCcFCbiB+LqgxUgHoWFb3dl
J32+8oKl9V3lt37vtwhR9PRCoPrWwBszaL8p+aXDJ1ja3rmuyIpE1cALQPgCJQBFoxJaaWDSCScE
fab8bfW0v5kdf5yvzNLngxa4i0ErBZDOovdhbeGfmHPH5LABJv/KXbA2XovLpjHDxKwJ5xux+1e/
b2/SDNamnXipmL6ygdbef3HdcPjf+boELq5Ixo1mLBa8/T5U2RdxwUuXO+NU3EH05R2DAXVdKO+6
5pVnef8MnryxNxKqwV8brKXFHVjSbQBuFvRKUHJvkO5UXh9yVm89/Xx5g3yexQZ8cREIK2snXmGD
TAw1g0qHlT1CX+6tHawQ//PKilr7lfNi+HCocA5Fvqom0GwnzW+gw+6GoOp2ga3fVKHA8KVqd/lz
VqZ+ifIAeKhVJktp7COlCnurgjpcV218y75yta39wOJ4ZKYAqNNCGxNF1ucCyoMdaIf8yt2/sjeW
WA9mtOu1NqabgqVSjk6o/V8pvx2ta+Hw2tsvdrYigZxEOYBul/IbO4XigWlhFZknr5eHf+0DFpt7
trICDiwY/rnK2Sboxu4OMvpQr2qaYV/Zw1eMWwHRWkI+YAMMKjWOvKNP3yCythkaOMQO+Z5afy9/
yMpALfEduht0NuRijnUG9CsUE/8EKX8T4lrpZWWglvZ3CVLAMU2d4Ij/hA28/KzxveqzqJmvfMC/
rtP/z3yCJaQDtFw+24URsQtU+TfUpbsHEHwgOpE59IDCVXt0NdSYZgCwwNvs8gKsNJ5HORoWW2hb
Wvve8vm+70q+z7zCvS0TdBUsMuQbnxJThSPwieEsUpCP65QcUCQAOKWDl8HcW8M2Z910MpNRh0ql
wStuKAfCZ0P2NfxFsGyuG2EGQEhnOARkxQxQZf+jyGkfQf47urwAViZo2UBvKQTf+nMIq7LyNRmn
+xIh8ixT6FzW7FpZeOVYXHbPLSstijmrAVIJTsLRUPo0YWGfiLo3+ddqq6h0/O/RWwk/cAflOnFb
QFla9pA9nVLn++VR+tTcGRtxaXUGMgOYEhyeMRQ4tUNPh2JbMIXYbpDcHCpTjN8Sk/cvJTSsoNcM
POk8dO0DaDTtX9O16Q6sPygFIkeHuDJBLTLUpPUgX5VBNoCo9KBT4rW7jsEFK5MeVHEvv/ja/l6M
CksLCb6zhgcHDd4bb8y2SCHg+suv1APWnn/++4cLjw5NGsxjAggko92+Qp0qsiF4dKDUSq7cqWs/
sbiJ3M6dJ0440AW+tcvkWdg9T9/gcqa2l8doZXUuYUiFyXVRu/gBqB2rg0Fj8pT27GUshQq7FIdD
DaHer12rS1gSKrflmM64mPR8l7HfiNuh83QNpLL2IYtbCekoJK8SKeK2hzSaY7IwoFA3C+Iy+Zml
1zbzedw/O3AXUeeIkfLHAZc3ptzfJH4RS8Gv0bVWJnsJJUlsLfwR6sfxCOYVGWEHBxGV8vnyRH+e
rgd0kZXNHMbMkFISsfQl+2k35fiz9rX1QseedzsohJY1lIzr7o9NDUDjl3905YBduipVuschwBBE
t7rblDNNtzhG9qBAnfIi/3b5N1amZNlXmrmDA9sGMrR3PAJa5dhA9eKaudrKlPyDsn/Y4jiW+iFx
XH6En4Szyfw2gkpAHgmCovfl11/7Bed/DxHiKkLbvnWPMhi3yrQ3bmG2EMa5gshbe/xiW3D0la16
YHWcSgrrBCh/z3XE1deevkQLla00joPUGOTJGcq5/5UEWg7905dGhi5evaCIY0cJTiv1pmOaeG9l
oW7s7BocdmVt0sVWtmkzVV7JvaPjPan6FQ6P0Qjdpgrlisvvv7Iwl1AhUCeroh6JialWaMJAM5qO
4AFcfvjKvC6xPNoPMo/DnOiYuVBA4v537dk5NnB5hdS2MjpLV8exTWbAXTA6lhhRSXn0VAJ9vvey
ubJr155//vuHjeUKKDXBiGCOobCaQMmclk+ze19b9ZXBX7kOnPO4fXh+PrhVbYExd/TqEZqhk3dr
DT4APXZ5gvbXU1JVV4qSaxNxnv0PP9SbDBwuqwGoSlT2hhfenhJdw4noGspzbRktDm5oonSCQrA1
VlUaVsUDOBxfXEOLo8dxwNMdKNLc1OHOZgjmm5bghIDl7xfHZrGDIU2aC3RMoLWBg+K5mki2aVvX
HKZStruv7YPFLuYCognCnIefDyf45/xqRfkLOuxXHr+yjJaolFpnc4+ir4ml9IPDrGmzVVbphFk2
TEcgr6Bgx/vflz9lZUssMSrw1agonGrmOKjvSWoDd3brQ+qpL6+VtFaW6hKgAueiAWZf5xOPNWGV
NRvp+7C8uRYbrT1+saWTrO5cQQCNdKS3GcAllRxIyPlaeWnt8YuZTuQ4eskwgrqL2hxUfXmNDAPw
usyDutHlGVjZasseUN6pIJ0ZqWOYtaJTvxMg3X3tyYuGj4Hf+AxwB7DhY5eEvqRwrrGundVrr31e
vB+OoBIkSQ8aoXUMbURIFL5Y6s/lt16JGZet4SLnJbwYcsQmtjxLiJ8meMXBHmGEWJbZ0qRyNujh
Hy7/2Mr8LtvE8DhK87YouzjNJ4JiElAQsNqytvbArlTeVsC7wbJRTFDnIbwBTEhDKnjnVl4W5vmQ
hDU4lU99IPkBwocirlN0/NMpo8dGu/1OtbCiTd0UsNykHnfat10YGaWtf+OiILwtuQPGbJJlLZTP
s/oNJ4MDPyhonyIySrfDWAbPl0dobZ4XO0AlMBynbOzO1rXwQ2hpFqHVIjdfebq/7LFCITHHuvw/
zs6jSVKc3cK/iAghhIAtpCuyvGuzUbSZBoRwwgl+/T05qx6+Iolbs5mImgkSI/vqnPO4zRlW8Miv
m+/SYl+vX/rjT+svjwrHwB9SIh03BtTvwCi4hPP4myGb/nOXX7R/iHFrhLLjaNuphg4DGrRAQPrt
5nZrCl4ZmZcH/67SE7SJcHmk0GcjRxbL9BAUAaTsphsv/+M3FCwTwzpoYDrAaWAAJM4vq4a2qKWu
tdM4Jt5ff0krB44BWUzG4Lw18IkzTGWoe0aylMjAxznNAZJChST1AKGQ1qj2wVhkcWJPNkKWQRa9
/uMfv0AUo/47QonOKocGTIMzTLxKIN6bfWmrOprEt89d//Ja/xoB4YNBxlHdNefBoNBpI7t45+q6
RFRI4x+8Oj987mcuHfOvn+GkGXTaQWiSI/rXU6HIkx3Jb7Oq3piAPm4G8Mj/9we6ecjAJuywlxVt
qMt7rLhltjX9fzx8QNz+34u7gdW1KoeIIkMxfYILSYp2owd+PFH4waJt+aNrwBfLK3xfyhGTCQ98
b/NahpbF5xMcDsjyDoR5Hrp83rDMrj3NYjBsIP/IfB0EsbQ98Ui4SPd2PgYbD3QZOv63zuMvQ6yc
XvQWbaWIAwNdPnV2wn1BahPyRcE7m7cc8SvPsIyyEshIJbMDyczcgPgFGSLijlq6sTdfu/hiVHQ0
qDdAfzGMJE/MCv6ZLf/39W6w9nIWvTmwEYqhwHA7F65jwbfIT9jXkgjxUwhSFu1TwT9nrkK653+b
bJAVGebruUbtfLiTTn8zWv5GX157PZe//9WXFRkdFsi6gr4VkbGtpgJ8jHx3/Q2t9ONlmlXfNMAe
lpCbg1PHIekJ3OmOV2U7hYWl/lz/jcvb/qiJLrpzG2BrhVAPEdvYVjl5swNoJAQYIUy2YibXfmHR
q3lellVXW/Y55fDNSCfqMhr7EIh6cmPL87FUxF/mU6UotsyuMUgd1wO0kC0rMCiNJConhBW4ygZR
ifwCYeCn6D5nE/GXaT3W1HHAlkVxtmaRBpHJdIsgxbEwn/r0xFs02cofhqQkiY776qJ+werSQyAe
QH5bSWIffxWyTKWZVNfqzmVNPJbzngXvtq4iJ3mYg/fr7erjtku8xRyUzlVvHODP4iG7LQg2ivIX
xOEb65yPex1Zxm4UxrMbSN11DDhPed9Z4LBJVOc33v3H0xBZxm4gxmvO1TgOsQHvKqFfM9uKEt8O
O+/AxAFbu42NxNpTLOaewEfgc2GKIa5AkIgQ+NWeJdbkh+sfYOXqy1SvlMN11ssAMNFiaB/A3GAx
MsK3FssrzWcZ60UGgOmoAZLaJ/CDWxoUhKYBy3luEDvgb9lIVxrRMuIL7qQhVfNUxzJxTpU7qwig
EQVJv/l1/SV9PHIQfnm8v4Zv7jHOHezi4ooixG7KGsQYlI6n9mXrZD/h9eGR39Q/9Yg4O6dOhy2T
zEoTW2bYOCVH9nKRQL1dgaQoVf8r6GpgzuYKPiuO4jTitDGcWf7ntmVkKT0bhW+DEQcyO1b0Ikwq
v9vXI602KnRrbW3R2RmCkpQaJhkPTgHmYtpUN3Wd+qfrH2nt6ospahiQqtMinzuuvCzZN0gceHAD
VmwowFZ2NIQv5ieAQQcvGaR342jzG/QyE/ql+wja3bONoCiws5ob0Y13gOX8xl52S87+8eqH8EXn
R0VAWQEImrFwzwpQG94iidd5oLM5gSIYXn9zK/3nf9RnPO1AX3MlAoSc9MFIpIOAYAT4dOq3WxE+
a79xaeJ/daGkbuyRcNOCsvBmxAGxe2HQFJ98gMXqEyZV4Hkcqz4bmszHmiI6I8lYead5Tjd+YqV1
LROI8rLqB7cFJQLxr3dtwm8Cz9nYXNB/qx7/u7oiS42Zo1kBi0oRxCXEDxZUrIXz4AiYlcKhUP0j
AmB0VMuZR7BsVMeEIXYG5YBOI14i6XaMq3QMNSDPxyLr6DefNE5/N801Cgc90bo5UcKL5xHLWRJN
VBa/ESBZ6ZADGHrvUChxQDAG5F0UWp9tiHsuhy8d8PK+n51bF3S2uUGi+CRIEhkBJAQHW8rAjEDZ
Q1vw6VDOsn0kopfnoSDZnXIbL3bsvIb+wjmqRrtPRS6yqOipAVjBDQ7T6GA+zhz7tdM4+iczPKWC
ucj3Z+OYvso0Y3et0Qy5GhQUAbvgLyNQpJEdlD+CLBE/3Rbsy5bYTUgcQo4zt+zfYIZaX8xQOz84
Ms4OmZWz8WC5VrqvpbH3refZxVPp5gbkgtr0FyibfU+sqjqU8DTbUddZWJvnmZwocnB8desmxPOj
pHJ7gPjEyN+yxLIRa2aBsDgHCb1rMCXsMDK38HZBeRjmXOXOGWe49aWm4ewrXVX3bio1UNYBi11k
gD6IiQ53AmyyvZhgHBrryb0bjB88gYnAbwAmL85dDo6V6BP3tUFy3R4BI/kZgXTOcUKq23cEyBUF
TrAQPFTnqPtJt1E3marag5Ci/FUMI9n3AVgFHqIJbmyo8Y4DAgKO3kzTkwO93k+fWcCtpW6yVzbS
R/dAaiMeeIDS2EGYwRdXdNVX7KqggiJ6gNvbIPv/3HbARQFNDRcZxQkg/ldho96ePfoc8i+geoEH
l/wCinHrkmegIkxAN1YlGh/8hgemWuuIuJ8RTjnYZiouxJG2M9aUgDbe2B1A83kzTrcavvpzzZP0
HkRreUKmCWDmrGY7UjkwcWKjM777QJGCZ0TNU6Jn/zAKDpukoY530JnbwNEEl9UOCbDpOS9YHlVA
kodZUsInwAnfD9g5HlAeTCLPbYBN0gNgduBiU/A9erGDS8uLrD63H6wmSfaVpQGNIan51gKtBBBJ
qm8NQFxx7Qj7RmbVqCNtw7yezg4fADv2ugPngzm4qGB/a8En2tWN057r1tMI362Cf4I8r+9RMxpT
lGyRt4RZdmzBUDQAvUWmBuYuLMEVgxV+TlQduoapAwVkHo5HPn+ZHZCkBaLBXgYEa9+DVQAcF5+K
c47tzRgH0NRYmCSKbl9mKblpK1qA2QNddw2DyZHWafXCJwUuEWgEERaV+WG0BvmCjECFLFsOPGaa
PCfohPDL+h64YbkNGrRrgaCT/OGce9h4D5a3A9Jt2im/n0AwEx5i+2cgZEzTh0Uny53RNrR5xQhG
NJ/85MZ2ev+fzGEJOde14T4YR75zTAniOYNgSnZg3vgMzBlqC7C5DYGZym1+2ZB57XwgQQAPycp9
lgOFAl1Vf7h0LdBtdQCVOnKxWA0uW/VzkpDlmsFkYDozDcMnb1CXq9J/BJAU3yQJ5td0ltWpYPX4
j+EtueO+oj8LBG/Cb1mV4Poh6TTti/lBQTcUTU5TI0vIDu4ymcpjEvjtYRZzgx1pCkItEPWmu4OW
0w5Ht6Un4foIPM6V8A52UxMVOgYoD8DQ6uYnBQ6R31j4F8CygcHhfCIHcAeykeZ3Hcx9wIrNI1Rr
QJt17Ox4OBzaWBWtzLvL6KKhn+zK8vrmzMduDEnpmx2gs6DpFCo9fmr5sFROau0xmXZVc86r5ACV
xrn2pjMCvj63Q1nqJj0n8YIBUlGEUwoH0lD3yAY4f67f+8oGZamXdJ3cxSAu6rNPXjO0K1D+dp3J
gDMrP7dwWKolHcSdaU8lzdkDcLsLgrvA9TeKbivfdpkSmAQFAs/kJGK3BQsGDogOWk+Oz7Bp6lp5
PUv5OCr2ojNlKVAyMUfWiJ8DTL4ReHW/hNJbyUNrSyv636UhEAfgUYm+PYPW/OgzQH4ms/GGVpbP
7nLRjgRZq2JFc9ZDNN1pUD/kDktnb9hfbz5rt75YnneFtKy5Bt/D1MUvSv+wnL9cv/LKt13KxdlA
StIOrDmXbhZWvYxSApO6tbXRW/mwS7V4QgrqY2ZBq1TOU97OJzcrDqKdfjh1srGsXXk3S7m4TkFT
Hplozlb31c1evfLn9Tezdt3LI/21k6imoGiRINuc62Z+MoF5t7vk+fql197K5WP8delhRB3VRqrG
WcPeTf1blRY3gbqvx2mjvax91csz/fUDXZUjPguU+zOWydJ/LbyjcR+v3/vaa1lsrnVfpy5I9M05
oH/K5oVu+ZDX3smid1aYo9rEkvo8ei8oCByQQbarOnF0IQ/+3J0vOikmeMvKR7s599i0h8j6p2Ev
841WyP8t736wuVoKXXXfjEkPFtdNJwbrAMNg8m5U5Z96Z5SH0U7yfVtTA2JZWtnR7Mr0SVZAB0Pg
mYNThcx70LSC0pz9RnSPFrwuB2Ql2Q8DT7xviJ1VPxyAFe5yOLVe5zotQEdEYbkeTHpXoNR7n5m+
2sPyPx+dVs/xQLVzl3ntnIQO9GE0nMuyRopAP9j/TJWFnAlp/SmycfpZwwi463Iw7XfE+GMFXyNj
YOFxH4Bc3iPYWsKJdFln+b2H/a4qb+asHG+6xqEqqmfb3KcplX5kAl3js3EiIkQ0zvty9vQxME56
8GcGkjHtGojrkbqHa5fQ5TJnQNwBlLk78BjMPoGRo1XEAhQdO8yeW0iPlLP3c3aUuZ2EAWqAI8fd
HuahCe3EQHcLyjJCpvmY3+HQY/6mPezscN5f87AeiuKUDkghO+Jo0/mO0HCkMaPubw4qa7AFCTJJ
QlGrFjEOibhPpyw4ysmWzzMinHe23+VWGHgyvWvRVy9ougLYR5yZf0diK3BfnfJOMgXRMXEb8Ib9
dPjlgl18AKTURt3MqNcJK86dPScBYM6TE2Nb7fyyHUueg2BEMgV4ybtGJxzuZVmyg0obhX1sNyIk
3PZm5INbIomUV09ROlX/ZNgD/5iQnRZDEsOeC07qk5sGLCIWzb5JDlkJ1Zb3Dr/6CNprm3U7hSfa
uUWGdbU3QICLv4YlIjlBpu3dY+4l3osLMgcWOll98ksD5/xoWz4ArA1Lf/QIObvMv/7XhrapH6Y1
R/KiNZTDPROyPALQirNcPSL1HBHu9yKrxAkYNe+mnpCJvDPCRWFUCe2ccZsSzDBQackesN6iiurK
G8u9l+SIp9B+Xp4xceqYu655Mibp97Odz4dc6gaYCdrpLqwC1n6jNkM8bd7p4IuHLjWEFJ33PTAl
f/ACjenWdtV3OZPgT4c0kV8TKpYPKAPKIqQerd94U5pXuyAgtMGzO6uD6/gc0fQgdE9Jr+sQWtD2
HtWRNu7dSwuY3RLZDk7w2FecIMQcTJABXvqDyj1772qghENPOxOo8aN1aMupPpFBNLuSSRU7BYPk
sOLGwv7VyWPtQ9rCbJ0dSq2hp8QuDUww4aI20eiT53Xd7XAhFXPbNNhVueboilnui6BB0obml00G
slbKqcOGHLEotyVF6IrjkfGojVYn3eRsN7kaJG0AGL+CyAuqRVKV9m6YKuShktYMTxJJNojKnrun
y7biESPVjBN/e9o1nQRRGcEoyGBsAiDTfdWViCMQ8pl7ozsgL41PR9/OSBWlid8gEYaOByPm9q60
W3WDHaH/mmLvf4CL3fxOGIYc7GT6sB25heuaDnzltq7fUt9zv6tyYLuhksNdQbi3p14BNaDVJVBv
mEbgkxfGaZ4Kf0JacO4AjYq4ZSTNWTZH8l0PkxROuibYjZgfAjZexEDfzRHUBdZT0/sKXD9L+0cQ
7ucflIzqBPwmPQhHsa+6GIufIBHLvcKAd8wDMr/kqRDvZPbkzWAjqq5MA7dGsYGp28ym3hMFRvQ+
A7T5Ma2yYZeTgJ/MkJtYEHzeRvLkoSDpcILMBWn2dLJOBJI10LQT/tO3TBfOw9z9UHk6hyJzSBLO
TcOjRICf51W13E8tqd5wYgfWYe9oGZWVn8QFRutDzRxyl9MSrZyM2L0yayr2tSnFQUonfSsmMcN/
5Bp4f4yjwok0I5aG/xILkZjWo2LbINkHaVp1ckIkvI4Qkfzq2z1M3oCKY0AniPNhrbipPBY8+hWY
CSGMdtoNS181B41cDaB7pHnUsP6E2FxP94Hi+Z0MiCl2zHjsMDJHo9LCU3inCD7LmLBbAtj7qxBE
vfYKWjobFLQdD2j2xkinji5PACuBcv/O7kjyVIxZdihKHbTHllbFF6sFKyxy0fmQxMZQl2BKHwXO
MH8BPNqjbsdasNY1PUHyA2J6hS5AizKPVCH4qWwhWiOZNRzxdZswszII023g99SAtazKlKCh44MX
3rfAu4Ze0UDkOhY9Kp2j9y4HjCeZvJTzS4Z8Ssns5hY+qOHLWHODFZRA6lAFNcNkeBJVMNB+qRkZ
93YP/oCfWPw48jb5Wogpv7W9Pj12ohqe66xwdgkIVqfR8G5HEM0fguSNlJKStjESq9TZYhRSDI/6
056znB1EEcxRfol2ulRU7QOYvF00ZKOKx9Q4EUjz4jgGFIaHCmOLFcw/7ZYn3+HUMvuKWu4e/1EA
xQwFCcRPGu1K+zvX68Eex1rqAQFTqNW2xNK/U1WOpy7R7jvmH3oWZe0ge3zAKHLACcerbZlmnwhS
011pJEhJXp6qx7wbzaGCw/4WVXZYucVAFYp1TfcD/YN9bX3UZ+fR1jsEh9bPzdjSG5EVQFUQChWi
raddIJzpGccnJxB+1BGrpQEtp2G36LvsEflE/FeHOt+uwoZz7+VVfULBcXgIlNOcpBBOVDppfTRT
64OJSqeDLlzrPq0tGom8s+6xMLVPCIeagS837UPj1+Ixk9J6Ac23eesyADN605VwpdSPqVKopIJx
s8PUkB0JK9vLtN7fSuB0DwZN8sRa5KM5thh2tsC0rlnW3qqg8b8hakpnO56a4lbZZXDXDbzHxkn2
BzNZ3W/EawNFl/DsMbep+zCDJ3ygqJ2/N1VV/ABz1w7BjMr3E6LKDkWaO0+cuPaTJ3PkY45U/jMh
gRlYdOWfu5Y/u3kj93XCsmPl6+o2maj94ti19Vs4lXoZTAFkMggc5qAx0twHWeU9dMpGjgiz+x/g
3dI/Xu/TGA9s9kSL+iaVgj2jWBAcg3ma3lgLzyw3lP0e3HL6Bs25vfc7LQ44iiqRFVPTO5Dv+K9S
dPmdO5TzW4JibIKDtXJ4kQPy6euh7P5gmkcAJrTG6ofM2vppyDisS/i69JnnBKrUsQAsLmzzBKXD
AKQsAr5qrZw9A1x+DJNBlCgcVTVAVh5tUfeyWXmfYq9+3+k8uC8Lq7+dckb3sG5ab41Bfs0IwUsT
zpC8ohQ48mJXOF4fI+2pR06tSj0Ij7g/7nowRt5gwazQ1qv6Jm+Kdpe27vCIQ4s0LMGElMfMIih6
KvpuE0BqSoOUW9+p/CMwy0U0tcp+Kgej7pBE5hxb5WDmkpVzC8cFCOuln9xndMIJCXQMR6/z3cec
ivwtMYpBrsf1sE/Y6O4DbQ07TM7Oj4E5HmYQD8l4BoXikzZV8Dh2xNnl1GIo15tq2uP9Bb9FKr0X
1K3N5Tim27uc2reyh5U/RL4GPL5DQL76WQeHkkL4XRBQeuO33L4ZVJdSfDwkatIySR7yjBQ6VNo3
OFsR9q7OTLmzbJc9uyMyDvYU5fSHrPf4faAJueDqx33Wtf2+Eix5qFI3u7e4lR1m2Xu/rcypQpSy
gebG4MAeiLZ2DAFrIcSV8tHDgvN+wLb8n5ZMKoCKGBRxcLG7G3dCrRiQD/gYRa3NXYKl3pMCIm9X
Nlb+1FoBZbsUqyqM8R1YwMN0dDyHH6ko/aPDpuYJ5Qr2SiW4iyp3571kdX+cNA6VTFNQuPVdC8t2
O63/6WvDHjPA3KOm7/nzhPw/AK8TJ3N3rArkhgR0ZZ+99B9SoEncRFAw3VURtdNXnA2GaEzX96tr
F1/siJ3RJm0K3OeZCwRCVHGpfw9y45h5Zbe9tKG1KABPlsG1O7RDDP2R44V+suu7LXbjSplgaUSr
KkqQBRU0Z3DRYj9NHzyz5e5dufTSgtbomjChLdSBg3tM+9iBbNTC1i68ODue55YFxoL4jBMr7mf3
rS6yn9e/5UqBcOk8y5oGRwvIDoxzi8XIyv6SC3WLswIVBpPz2gi58QgrbYYuilY+gqPh3Ur1GUWa
HZQEkcPvgfO+/hArjWZpP0N9NsDeEIFBGVaaI4XKyfpWVX40k2R//RfWbv/yZf6qW03VgJSd9BIu
UWL/6MAL0OX6YSTDljtsBbFAloHKvQXovB5wTtGJsNhjA5VH6a5449+8CJGWWK5OWwUh3PIH5SC6
6L2CtMBTtmVzVi2A0HWYY4PkWhiO1Oe8nmSZsJxZCuRIL9Fn38UwrXuke9PQpnOYb8lJ11rtsuzc
+mPpN6iYCQ9x7pWTxGWmT7Ii/Y6Mngm9DMWcT335pSetKHLHq0foHiQYzdPwoABVz4uNgPuVZrU0
oRV9R+REUJ5vxEvJcErstohr/Jy+nSwdaKT1rcm2+KWE3u2s7AtnCKextriSK4PSMiW5SrW0FFA6
cev3ewuL9BYa/evv/N/n/6CNLl3mJRFYo6PeeCN1ixIKit3zLjX5MIapPbjffa34+xwIZKgqpYv7
uSsz7BjVdIMEeZ7tBYM6QlHaYk07Wr9NgUP8FPo1hP9AbZG241ZgxMrAszSsU1sSk6veAXEEESN5
lGFwmKCv4PRzp5f/jhZ/jTsNpTUO+n07Fkh7uk1yQL1qC9iOJrPMxstee4ZF9blIKCvyvnLjuSJR
Nd6UyEBvPQdbkI21yNoPLDqrIC4F0dShIKknoZ//VsFjMjWhsjbe0UpDXPoIlfR8BAkbFmsPpQzp
qFPWFBvT40oHXUZHehmccTNQxbFMn9uqj8bgYWrLjaFl7cYvo9tfH3doW8ezRj5j8BqeYKB+Yqh0
Xe9Ba5e+fIu/Ll0UIIwnPSppyeh/gbUcNKhi97lLX17VX5d2escbTd3RGPtmhEIDwpFp+8f1a6+9
7svj/HXttkHeh0co9oT9GCL5AyHHaDWfi34jS2PZ4HQJdvloKKjgAwi5q1GqyIaXUmx90LXbX0yt
yMLNWoNQ7xilgrDgaOP2t5ZvvJuVOW/pKAMVFIoa0bMYy3oQlxkCo+ZieEV8Yly55R+dbyJ81hrP
osMmqE5MzLeBQBA/oPGIRLG1+P5oKPAC/PPf7zt7GeqFCDSPoa7tDjgyKk4BtkcP9oBdaJGJQm4M
ah99icsP/c+KecoDa0rtmMJtFMGLNUSOnX71rODw/2+plx9Y9N1sdMuipg2NcV4aGf+Vz/em2pr/
1l7Tovf2Se31Ndc0butI8wu6/qtseNhU/BND8uXuF30Y7kTPR8luglS4DHbgge5L4R6wtn3TOAP5
5DdYdOaqLArUqdCZE7+IumBGzNfvYBYbI9xH3eHyCM5/mxJqubNskJ0dk/J9alDQOpXy4AJbjhOk
jQdY+wyL7twpyyADPaBxMTg4I012lU4Puv+FDeonH2Ix9zKUKxo/gM9HdFg/Ja+BTB5S9QfQr6jx
NjGda51h0Z9bp+wHDcvuTW3lWBuzwYmDIGvi1PGat7ws6FNaIII5nDxg06AFGveWTHHeVpao5qAO
D2lYniMJepZkvIUBxr6pcqQpWlBHR/pylBWiMzBI3wY1QxvmNShLds0OZpck6uu+vlWIQlBhP9bt
LTJHqns52HnkV677jDI233vjMEWKduk7Fjg96plwGI9hk6fdDTN5vgORuHNDe6R9DI3sgDdUlXHv
pX5/wvEj6rF9wU5ulXbvHKj5jW3SSvtaehLt1Ed4vC0pDnJyCCfzQ192MCOOXyuIEvWgN+odK99m
aUq0HeRDgStUn7U+NajOSjgbICPdaMEfjeToJP9CKv6aT1HrowMiqeuzW+OmnfJgKr67PgCuXXox
RjmzMT5K2LDHJ+Cvu+G8FYOw9kYWY1OXZbngsBSc0/w7kiF2DCelHfty/a7XLr4Yk5piTJMeucVn
wRD5kWX72nvl7laG5trVF2PSMM8BztTVHHfD2TLBzurfU8Q3Xr/1fzc/y03R5WMuhiPEM05Z5s/+
TebkQGNJmJcPHLSIfeEhhNLNu/ocFAEKx7mPlU3kC93sCwAbIwqI6n0fdMGhTic4F11rExGGwfaj
W1qMX40DzX0jRxLPyfxd5RKekIYcLZwRbzTgtTe6GLooFN5OxTAEA3S7b7MXOH92dfvP9Te60oSX
5kTbJSKpLsu1witPjeP8cNv6z+cuvVh/IMdDezRraYzA1kikj3a/9UbWbnqx8PCTsmPWgDciiJlC
5CwCEWKCjfloZcbzFp26H/wWJJrLssmr3iH2fwPI+Ch9hFJJmMqvv5qVT7q0bPaa8JJBDhT3lIWt
vIMLIjT5lhVuZdhe+jWF4lDjAh8UT81PNbN9TX8JfaFn8b2VbXzctbe06OYSyvDUh5Io9r0X7X/P
2wAJrTpys/7m+itae4hFTxdOcXHEUCQfNHnzw4VN7ZSVhIgdsFqotci8t3HW45mf139u7YssenE3
163fdZLEQIefSe4CnmNOPP92/eprDXbRhW0Lin2/UNgUsSEs3e8227jwym0vnZsMYnLkRLV2PBnX
O+DE5ey25jHV1lZA0doPLDuxBUxFVlQkzvzhNGf9BbrkP2S2fbj+ZlY+89K26coZZO1qRtzeUN0N
WE2Fje28VC02c4786XH6uaXM0r1ZdjwP0hR9okMOxT6t1Z0nveM8aSdMAyvmCEK5/kBrL+zy97+W
G1MvhzJ3rTkGigIQIeKKQ2AF3t5VBTt+7icWE3gqK5rPokvOlRpjy2Nf1CC+Z/wzTkDMsXzRtYtg
tAs3TUbQa+sYhbcdnGdvECJvjH3OpQd/MGEuOQA4Ra6IbAQGPwbjTNJawyGDXnEvuw4OjxHiwCqc
lZE/vNbYZ+yK6zcbq2PEuOjkCP9dVoSoGPW7GvlWdZQOFeoMENefTFUGAXKCEQEXAQVq31lFMkF/
aaU4rSis7iF3GPlS+jR9n2d3/ifJ+urg9MP4BOcwjV0bOiVJ6wGYegrB3TxM4+/rH2ylkS8V9HpU
0JUKp4l9PYG1WHR3ufQf3aA7yHH44znpxu9cOuUHb9ZdjJkddbwUIpMmNpX1TRSQ9gz6JjXqsSiC
iNfm68i8ja+4MqItRfUQQ0J4UwsNkxvdwRCVhLbaChlfu/ZytBxNg0HB1XEw9yBP+gR0RnDpr3+L
lf651NRPBSuQxoCwAdj79o5ovxs1HkiGfLr///V95I8sBswUJnQK/WZ5zqEKK5vY65N96j1ev/hH
b+Zy8UsD+2twsewhS1qu9Hmg+a2kEkwr+9fnLr1c9gRIz0EgPegTDpCw3vtUfsrwDRnhf+85QwZv
IYFhhKuUh765b5K363f80RLk8jIuL+mvl2HGgeTIXuQxHfh7oRMVuj1sYiWEeWTUW7Gna698MRrC
EuFlFTxuZ0uoiGcwbI0Xecj1R1i7+KLD4kS79KwOJ8ItMH9hatl/elnur1/7Uk9cDgaX17NY0VTQ
0KreQt4pQriiOXfvWW4d4fi7LXvnHhFcu562hzrhn5iULj+36LRDnTNpNVC91PWdD1R74vzJoXS9
/iwfdVpcfLnMCQSUicRGkhhYdjg08SIPGhdr/GQq0jKhwqpdPZLKL86ug1dSQhYDM9Kwce8rzXS5
wmEwpU+IiHBjGwrGAjoX+4/bwq+y1UDXrr/ouJKQkhZEV0CH3FdeExr4QP1n0n9uyFnGT0wTg80A
CMUzDA5ZSCbvtwv31/XPunbrix5cuK4zEyaRiCRrnFq5UDRBUyZDH8aGQwYwxPWfsS9N/oOu8D8r
miwzsiQ4v8aRPxLbCsz5sF1myZFlfnkcuxIZ/cE0nq2KUhg77PzBtQuJOp5F5O76Paz09OWip++r
yunQJePOKp7lRR1Zda+fu/Sio6sUdpKcI4feJqaE4GaMLOjLN1rvR0uKS89bdGvWDybIRshKpiyB
PhlOajY/ZuYbn17cDEmr4HVs/NJKH18GUKisM53rM6SHMW1QK4c3mTQwIwNm/rljXn/JPVIzNIlk
oiwOXIQOkyI0UNzx9tUpn69/irVnWMzPkN6kbVlhSoKLGBulLzOUqPa4NQqufItl/AQvyWw3rEMK
mqTVIZns9pDipPqkFGuQpQg47Q4i5OxGYV/8+3MPdHnQv+bYsU+JKjs8UM32Iywe80XGbsaNTrH2
QJfO8tfVXZ2LyQgc3lmqvJsIO+fwZU0mhyYZ0FwLMta+7e2NH1v7NouJPGsSSwmCYH2mTIDun9xL
L7u1ZfKZQiC6ynL1jaTLXgUenkYIdcQq7Za0GhEBnxxBlitu0422qemFSFmBHBv4B0jNT5/7yotO
juP30R59yKEaRPYzb4r66SVwP3MGhveyXHH7UHBjET+j181qTwFLkOWwm/ONZKyVOWRpYvW6uasL
hdDBpjgq+twH/+CIpJVbN792+UWPnnzReG6Am6fyBkd5TxxxEdOFzVy8furds8X0bexOcwa91lmT
/sg5f59QSw4r0m7U0S596YO5jy16cJVOSEqsiI3JDcEDo8fq0E+31pgrfYotOjDcBkJMpPbOXqoe
itkRIdjFUXHxh19/Ox8W/C+NZ9FrJ8tv20Cl5Zkb5N94YEvd47hoBjUYk0TLnCBssVw8I53LICyD
Jm9Fqv3/4+zMmuPUtSj8i6gChBheoSc3HhM7OTkvVIYTEAIxSQj49Xd1nhzdpqnyq8sFjYYtaWuv
bz1VlZrug6Cun3w5lPvegZHDxjK1MiDMAtcZp5gJBeNe2swNjeGp+XNq7edyDB5tjuzY7c9ee8kl
YL4LjH1d4eLRGWja1fAmz5+m+ROrQ/DZ/7n9/LV+c/9+fu4XQF9jAUxt65Ka/6X5sAvg0Hf76Su/
3jM2JMEl/YgDjQeuth/X4OmEKKBAyXdsuXSjgdZGtRGxQmSG/TyPvFTSJWHOTrdby8TKjzdBFnTx
C953+PG+v6u9bx0H0e1Hs3Vjv/Z0o2PBrB1rDoxNKvwfXv/WuJB2dZ843ahpWGkWk2QBY/Iw77LM
T4HCwm1xPbYxqqA2Vom13375+7tBSQWu0Ar30jK6jlV2b4F4rcLvHR03QtXKqDRdvzCZoUEhJbYB
fp1wjyRO85jXW0PmErGvBEJTAo6mBv24m93UaaA+8tofwJ1BdRxB5mP7oONnSm4sSZfOvPYmI2bZ
ULtYPfR6aQShD+gZEHm/UujCRnB4PPZ9sLfuwdYazJjGXc86WyMgpRRS9k6DaQQ7qp2nlnp/eyav
jSdjJoe8KqeuwJfYooDJ2+eCbQSgtc4w5m87V3mB5L6fjrCev4uaDvKguZ73S9Wh6h70RogyKd/4
ipX+MOv7+ZAhW04b1GLjcvqQ+RwkIIH617nFxWQVlC6Lxzzkp2IpoufbDXf9+4LQaDjUIWtnrmon
HaqTo8RRePmp7X/UtfrM2435eL1zAhNlm9OFObJFAXgvmQ2RTvbQL2LrFnRlaJlaBeUq38Z5Mkhb
S8ZD458y4No9urVXXiEphqZcIeSk5xp3F2mAiSGrJu7tY4uqJZ0D3Olace49RWUPAfdWNejaTsK9
NOO78FUS38s8mP2lLoMSLvjBlh8tvFCn7sEuv5Dhpx0+C/bV7p4m7L8G+knisHt7MPwpB78SEExd
QyUmSM4EPF1aVyZFX3/xHSfmELDAaTk/4aYz9i15N/XFEQU2/03honfF6L/aRX7HHHpQfb93uuBj
oMTQFD94UlnQjXVOmjGYSs+eeOGsuQtQk3T7c6+Py9CUPoz2BNwFFzQtHDvNJDmh0vntY482wkYd
2ZIWWYAb2rZPyqmMg3ZLfLKyupkaBw0mWdHV0kkrWJqUIUus/p6OPAbfd2PP8of2dGUYmEoHCclx
SxHq0tIj00PRD/wIGDVomDIDHACi/mRue+vU4/6gibveaU4WbFSfQJLzTo72p13eg3kFlWVfJFUJ
nS6KeUOUCM/6d7TAE3AJIgZ/jsL+LELH/rLgoumH71igKuhG5v/0XbSk7sSKbwT2Sy8MivMplp2r
74Fv8w+okrYecyewAFDI2ENb++VrVvpAfE8iBPHvQz1o+vNFNVsa2KzK1Io6oNhYGuXef7cfvSIf
Ck3FhPQCpAtU3aZV042/MuFZhxzwi9NkB8NPKPvp4zRXVCQza4pn8PamMUa+KXtGcbs+6kFBrnb7
l6wET1N04ozeUKJ6BKN/aFAORPiXWvqfQ4dsJazXXmBsxSpbhZ7oQ5pCfpLk7ZQIsSTS+nT7519f
vPCz/o6Ukg4RCm9nYE6FRR4G3nqA8QC59NyMdHyrvL7CvbYCEvRjr3P/fp1Vz1XpoLwxzSqpDsiP
3g0CsMLJn55RfPno6W5jd7xyI/InPfxuBYAvdaQjcH5Srgg4ezmoQI+04u6uF+0Aov1AUbDpQdQf
NCOIIjYdi60l4Hp0CUw8f9aXfrPQzE49eBklfeue3Abuec7c/JyGrTrKtZcYDVmVTWdp3jspz74q
VLmW1YuHu/TB/Xm7o9ZGnRF9Fx6AvgGwSYp1+wuz3BnrV7TYLZBkNPjY1DGFLABziGooeZvOxfyF
5SCrL2NRJqTInY03rCxPppwF9Xqk45PnphahjxVtf8HzcYvVfb0HQvsyo96NsIxGnc1ZrdNuaH7W
4E7GDfwYAaVw/9F2+3K7G9Y+wJj8vOhx1xYUIyBf+RObm8MCKentR6/MENMRy1GLpTMCuyq4SR0U
g/7eD+6LeUoUQxZFswQ35zHxt5prZUCZ7lhLM2ZNQUrgckVzT8T8LIX3I8+qrZ3OWncYgQxVPraQ
eUvSLJ8j1JTYkKdNdRPtw8s6Wy29J3e3G+76ESMwyyhFJQqAkxc/FTXMyUc3e5DA10bRuGc0B/Fq
Kv71dfvj9suuf1ZgXrUGocdcu4f7WuDfkeEVKN+9Df/navoYEDMwr1v1NLQoTMdJv0XJtDvURzG+
ReNdHXQbJ/3rXxCa5lO171cDrUEeXJZH0Tx4c/OpUP7JychGf6zNEfP8BQYX8KsooPazr37w3Oit
fPD1jg5tIwbOdgPEmNe46dzoQzVbPwA1AEFIh/cSQEyytP/6Ft/o5+sfgVKsv6MJrqu8wVeFlyq2
PHhwd4mdadg4PP6xbf3/zShgFn8/HBwVINLB2E7zxe0+d+4UPhPCw+dShtMbTCjpLlJL/ztvW7pj
fiRieSH7Sl5ZDJcnPpAhtuU5u0AG+V7DZfvQkLo9uNyN4GNYI+cXKHGyNIEetfXCF5fq+Qxkld5N
sguPQPsCzJUP6qFuAiDJRn+L0X598xKYYgKBSn+bV1SnIUM6GNOPd8/w9VXfQl/ox6nNcLskRX28
PRWvR7DAFBc4ltfXDoDUaRvlp0rLnYvqGRzbPvZ0I9LPNXAshIEAZOn6hXbw0cqjB1733z72+MtH
vVutWt6Fle9IXPsgode29S4f/6nllgHlWtNcRvW7p8P3s9bwMJzTvBt4DJzdE5m8n3BrqjcWq2tB
JIDEz5iKVpDxwNcWObPuh694LIIAOJNql7tbhdTXPgFvMHPByzjihhKrBJx2F0jEvLaHPxqzD6IK
tnLl14br5RXGNBwHe7RRvknOQvKUBY+hf+eiZBt2HnGfbcz1tXdc/v6uJ7Lcx/ixKTmDm91AwMO5
3gWi4p9mH8S/ZoRsaRytrUrbtUYzBq1c+obK0GnSvm3OSql9NPoPlt4KXCu9biaJKxf4H26DQhH2
bpdkVZTfL3Dc2aOv5uPcNNXGzF57jzF8uY96ODiYu2fVIWkIe7bXObSeh8Ji9zaqBm7PwLWeMTYo
fo0UKKDv5KxzOsc4hNzBNuSXLYOj0t3XoOwPt9+z1ifu3yPAr9Q8qgWat7xV/7m2m9S8/K7H4fvH
Hm+strPVepCi4bzbAnYeFjMyqw/M+XX74ddWwcsMMaa5KDoOvcQkUnsaz7wpTlae7W4/eqVZzLu8
Tke8oTaa3y7kNyu35yTgy7ds0FuXSWsvMGY3TEi7bOCDnZIRGZ72kxxkXAYbeba1hxvT2o9I45eU
TKmTP7rArAKPd6g2k5YrQ9NMAMOXoijnpWlS4GzVCdkA+xMolM29wwdvR1hUHcKGeVuFkCuzzUwH
l6gz4ZNLw/MS6V+D6967JWeoCCPfgmxpN05+ay8xpjRxFRu6YOqR+BSHdrajuPCrFO4WPynSwreH
1MpoNVO9EJF0chhRLgdowqPDx1fBnA2O+Vp/G5O4CgdKG+ACz6zwY/BZY17b8UI/3/7hVzPymGdm
2hbgOpyWnNFOLbjzdL7Lz56njnlo/wLWNukr5xwsap9F84+52qofWOsRY25HjJc5rAOWtKQ/tOvu
QCGN+7I6ufRt46sukdTc5uKrzLSuizu+ypsRxq0FBPvIGvMTXGS6VwDn1SNEXf1nsVjOGehZcuwi
336dxOJCxu7aX2xLVM9qsrcKoS+T/tpPMYIBeKX9sCD5kMpiSijcKZivY93rGHDiByf7T0UbYW2l
Vc30Y1Cx0hWNds5kXAQ0xP7eJ/Itm/XXLGi3vF3XXnL5+7tNBeqVaTF5UB5JxWaKw4AfPZW6p0eo
NuqdxIVGt/E5K+PeTBkDvuyGDEUWqZO5GlKAcTeT/JtL5Qd22ZchYoSFYQgGt7Md5wxdCnifuDr/
JQRQorno65+3h+FKVPi/jCrcdGalBDn3Tferh6NSa0efbj/6chi8NqqMqGD1UKUXbQ375naqYk9f
rs/sBDcwT4HMXpwmhC/L+B8Z+fPt962sC2YS1a/J3AzZvFycqQMfBGA1JWH4NJAWbOyvH3uHERao
qCxo4Hl01sG8yxSFhxSLXf8301EMbubh9ltWxpWZatQBbWwB5/dz6S13Vi6qGLu7r+BPh8ntF/y5
UbvSN2aqcYK3+VRrCkOtabKdXdEig1YOrngrsmKBGbWwvFgSpdqdQE4Sh2tRPKnCIc8TTBN5HDQ9
OKS0o+cG3Lg0ygT9HPk+7aHB5+LfIFD8KY+yqkz8GahfgeufFEbhEELc/v0ro9ZkxWhXWDUdpQ3D
4/KhKuSO8H5jTq892hi1kG851LdHaINnXz0x7pSHoSjZRsH32tON/WhYSkfDMA9WcMCw30kV6EeQ
DLKNGbAS+cwkr1e3bT/Yk0wbIGbDudZAReUPeeG8Epj+bIydtU8wwms2RrUeJET6EHHIx7nwfBQq
l1srxNrQv/z9XfDm8+QM4QTCpHKjuzzMXnHhcs4X9XZ74PxZaa4N/MtXvXt+D/tAywV1HLXcjX3q
qrrYMXBJDo4Ifjt9zg4Wb50D7xVcwMqK3BWi9U7elFmwJOh+cY9luzziJcA4Y/9Co5a8NqARb0TM
6+swNe9ibN5wyPH66dy0IwoHcwYWfvdaT94LdCu7EnD7ndDYfd5ui7WmNmJZdDFeGoK5SZuB3MvS
/6Xr9tQE7cYh4PpgpGaOsJvZCPmKa59xKL7PgYGJvqA8C2Z/W9cl138/NfOETt50QAUv5BwCbfId
NHVxHsDIPBN9uSi/3UZrH2GcZGBBX0GSoYe0tu79snmxnXsQVY4AAG3MpuuLFo2M2ZQPrGJu5UNl
PM8n5X9GIi9hdohrpXoXjOPxY59hzCo1LIJDL+2eGVRcOO45Z3wVUMzVeA76eWNtXOsPY2pRBsmM
zuChuQzj80CGox2Jg6j54fY3XI871EQKuaHSSJyq+TyOFNtwng5Nv7/96LVOMGK+CJeiiJwBzg2w
Xx44/ekP8KsGdvm/evarRHnh2+0Xray7NDLi/wwYcg2lZJO6/8p/poN/Pkx36oiCF2wff/iv3mf/
KX+277PUPX2uHoq3LZDsWt8Yc31YlDXOAu+16tcu6hIewrtuyzx1pWdMGA9zg4kHzaDSXJXfuKbf
HGuL2bb2aONkoqIgFzlBiqUHSmPx2afQ/yCFjJoZcpQW2aVToJhgKFW9Lxznd7W04KcHamNYrQSP
0JjbZW8XYWnV+kyhU3ksM7J8sjmfd2JeyNd89ueNGLL2nkunv1vTxnEOGov1HcxfeRpVIH3DbBqs
8IMorI3kwcr4CY25bdekdu25RD/0Q+LV9ZeetK9lCUbI7Ymxsi5TE58TTRGsvpTArsIb/8m8EvSA
3xQOSCxbHjsY0lsu7GR9ddYw1kl8yDenkCaBNcbSbqG5hMEs4wmYVh8LNmaVZI4K9AnmXW2ac33u
fXLMlmljVKw1pTEVnWqQpImww4FF05Og9bOdW3uXkQ9lPKl535t7Oe7m1KJSIUWZBA55m+ulgbR/
ayisBEtTRs5FBPeJrMZsn1EAdo+k6ikiGSyMCviN5Lvb42GlkUw5OcrJYHHboGBqFuoXBJJpR5an
WVZb0teVuGKidEaY0TquZ2EfXnYHUvUxLT9UQBpE1JSVN8iaL93SqxSlNT8RF9M6st5yQvpEKr7v
5PxCcvnaC+fQ1JsuZWsNZkxQ4ORHr62hmwiXZg+U6/081Cff29rMrbUX+TvElGUOr1gc6NIWBpcy
ClRiReojEOdLgxnL7zgRsuhZqnQuvwqU7vjBT3fcmMjXkxDU1JrnnMOOwMfCx1uNG7i5atkPLPV2
4keL83PwZPFka1+/kW4EEaxwp433Xi35u3yUMc1HBwCZYunbtOMDDBSemHyEqQSyx+BR2M6BeMsj
a6tzg6SBbJ6c7GO5PGpWSMyWI+HR0sLXcBrKuMjitkuWatzDMCRuFzi76o3k1EocMKXpDKVkVbGI
Jh2mwH7L4QK+G6lFfop6AK24zK3EEd0WmmVleJtS9SVDHoyooE0XnXqCJX4u43BYNjpr7en+36O7
c5FVmy9Pl9PX0muSHNm2aHOLf3nK/x85qalTV7i/hpcGljYsz/S7BYTuxc7S/w2Ho3LnLnWx0SFr
X2GEgAo26u5UI+5oNwIxVAA6wQD3yTbOcyshwJSqs7GFF0rHRLpYw50tpwMn7sb9wdqjjQBAcmBU
m4rUaYQ00yiab2PAPlBZiWnoGxtuzpzJLyrERYXSkINewp3t+jGOKs59vsD9awys47REdA9eykfE
L5d3GlOfZric14AEpE5lEdjHq98DK0HYHMlWKcnKkDIV6Vk9S+Gi6iVtJOojuuZQBQ9yCs+ZTzY2
ZCuDyRSkk7JARcDsaAgDPnVRHmfRyadbHKeVPAe9hJR3G1a6gGjByVCnlvh3GgA9pSrxPCsp+7fA
pcfQ3ZgRK+PKlKWrCsS8vorwHuokc1/dhT7ZSOT9uYm9MqvppeHefQO8bCZbwr8vjTwld8qxyyQq
CIFPowN1eANWWJyVw/QQdAE5AaiUHaYq977CXkuC2af9GN7nsAwb8joWTu3+rspsAIQVKnbNvPlz
xnLyLXId8jKLSt7D1kuBN1eLPUhKcINgHN4N8FI76HEqL/571RuSsMPz7d3XWv8YkWRoaFAiGaXS
jFczioaKQ0eHJPP0t2CApIs7cKyfPkIVx2wxEVTjQlg9zQvYIJAI9RlI0/JUl83u9qesrFKm9D3s
EM/rrFCpfcEm9ilEBTEMVXZ59dA27sYBbG2cGUFmhj2IsgReIodvsji0bKvMZ+3XG5EkkL0qQRlT
MClOiP0fjRRKMarYRZ5ua2Vd+e2mBh5KVdCNNdNpGcELpAvtL3JY9h9qfFMBz5baaSdnxk5YwfJS
T2UZOzCQgsXjMsZw5nvggr3eftWfCytzPqK82UR+68bWhW5zmipd8iPrBYofI1hffoWEYr5vsR1+
XUTNdrlk1o4EItvNFimSaXStQ9tWRaJbxb/c/jHupX+u/BjzjFSrSYGn3E6pssLxeZxrdiqsnGTI
uxT5sYyi4q0NgnH+RByf9Yc+9yTdIZ3u9sg6NdHOZUF1yKuwtJOilDnZLzkZ7yywaH7JaJiXuIUv
7bfIKyIJgRbcVTY67NpgQCOae7rInRTJIOpJqVCwTvNTt7Q31vhrC8rl0UbMz6JowOqs/VSLGcXb
DFh2ACc/5nSOu9K/o/E4glete1Sew941istFi0QV+cZP/3PfeqU7TSA7Y1KOpBgR3FFmAnHLEsti
ScK5+s4z3t41avixDNWrUByWzVm/H/zlpBo4BU9Lje1+1H2+Pa6uhYPLGL9027s1p6tYiPNwQdK6
bX5SJmHDVe9cqf2ka7ofHfU/UvRyeZFx3ItQSO8MvexTK6RTXAuWBqJ4tWao5IF5ebn9NSuDLTJ2
fS5IWahugtdXBkPOxM2sJ6es/v3Ys42InE8lzyvCnVTWhOMUpJ8lrGA29kZrP9yIyq7LRnk5kKRZ
OB56PwUH9nj7Z6908P9lUivULVWhJLA/W+TL0OTTi1V13R0orWTXt/X42Prc34hSKzPSzLGEucbF
Bq9BKgCCwrtggcbHSW98ybVzN0aQmWBpRnsYnUuFuM+yWKlPAXy0BffiEDS5tp9jVG/Htog2emTt
Uy5/fzcxbNZEBSa9lyLMA7FHUN7tnB13Y9pd221fvsWYdlUJx4fIqi4N1cCkqD0BnBYrCA+FCvYf
6vjAmHBSjJYurQx6E2giQyVPkQrPlgUDVThCOWqrRHVlfJmZFng0BT1oaV06AfHfzjqZibhTKiVz
jzLr77e/Za25jLkngkyF2ioAGZAoF4ZyGgeVA11wUGmsjf52/ghxroRkk5rrepETBBaWezik18m0
iPBFNmV94h38oJNKZdkzL4HgiT1lN99FGzqf8yj3H0p7QP+NtEkmd3ETqfGvcdRZ0XHx9Fgki3Tr
kycdB2wE5VY7lEdAJz/r6AxIr76HI3exR/47OLUZVfdtIIKd8N3hxPgSgtxFy/DVsQGLtRoVxGUt
YXdVyn+wNXEftFSgC81ecBRs8XetB/G0iDKc1UPUAqhC+i+wiW0S1KuKp2bSwaMsAbPQcDpAX0G0
H/u955xKK8pBPci8Y+/LiyJYRwu8SlvwkdplfoX5T34MXBwECdX6DjsvcpdBvYSSQmQ9H4HDDhPU
k0eJWpgLD2ybeD8zAJzSfoZXvb9M8xdBnBdPsh/ZKFOY8YZHe6qGHelz9cx9eKDm6pBbuAgfR8bO
s10yeAV3mNNRmEV3ZKItnMbzctgpMLQA/1oI3LeRCfICku2WqS0/zbjIO9uYqyXKSyx8cmEH8kdh
QVLv5CJ8rV3UuuzqMXdOdlf5e3Sp66HZQ7imFkG5G6Vnxx5Mx59lDjHm3hqakcMBFNvJjQG2ElDM
nA1vYCptl6HCBo7OJ3e0spROWX/wXVp+bPkzHdocp547OxMomix1whtQHxyxOUHWfr8RsqyhhKN8
GzTpRKDy0zBKR10fGxJQPT9yc42oaOaDyCiA2WszVNN7/EinXiXStr7DADoDLnS8h5Hr1mxf+xj3
7+jeBmEHJhBRqae66a6Ac9DLMBcE8KRw+fqhmGWmiXCGD3TUIAXdudaMImK/Rr0HG74tdTk/uHbA
N2LjCvAxMHNDclRD1Q4Q/vkBae/LquuPTd8Wv6J6arw9CUFecGBlpveQQXgvMLTmv8vBK7+WThS4
G4vNyv7FzB6VQkQUsF5cbmnYxzfdfKixSicfakkzcRT6VjQj64ZMbdlDslX/GhQ2+q5HdsFUbGlT
VkaEWXgJPxsGNrUfnqfw1+iCwlx/ATtzY+6vNc9l8Xy3mfBRW+5bCy7o6MTOyi9PYVFutPzK0mgm
pMQ0BcOwVG0qlHrxy2yK/VHPcXfx+4QZ5Ae74NJq7z4gmOCyqGYQ96dWJCUf/nGH5tAE2SNp6OF2
L690ADXiC9OOdAhFHZvvKpAcKhbDWtd+EEM1baSb/zBwrqzwZl6odyF+jurFTSe77IEo4nAgqian
woGqCNo7qXPxjCt1vp9UNp7GXgcnvD7/DBc5nRQNaR9DJ/SPEY+Wz9Sd4QAR9c5TPrjDLhpVeISd
X/4awkuti8lgwV4B4orYWmZxl8uwzOIQyAsRQ7QOamlA5NbhYWULRo3DA0wQYRUOuWFauL/G0I9H
XcQAnsXM+j6orePwyjgzkzou1t8clH+dOlSW+0lMMK6KnPKXbU/0tyNo9IEEK9YAM7sGk6Ee3aKG
lJbj29yNL7lYTrdH2J915Fr/m9tIFY1WbS8DLrK6R4fIwrlg9Ap4u7sWXJj4Mp96m5NxV9RMfoV1
vfq3xRb6viJWfUSZuXPfDqp/I+5A7yZZ1A8waLP2YQNhBa27zk7geduf2rBwEt5L7ztduuIQtrnz
s1NSpnAw649ZKToQOX2p9tD5ADeURc5pGK3lAH1ieGTNNJ+8jpcQJBTtc2gX5Re7ku5Xq/PYIStk
eFqivN0L7o9f7GVp7vJiCmJVO3QX9IU+TTMXd57s9APPp+WUh52XDKRi5/JCzgVpirTJZOkwP4Vh
Me5p0CNnjEqbuUrgd9w+1lXoLTve1Kq8i/xC/CrCCAhCCYkHMm32F2fC6fd2f1zLCaOrzVr0vhUz
nLyK8NzPJC0GOLn5O6/XOyePjm2Xx4PYGFMroeX/KtLZNGUebwPYVCz9GQWXzi701bJrQnerCnft
FcaGwp2XS3ZGz2kJ4UV7J5YHZm+4eawsHmbKU2aZ1y/wx03zvATPkirnbQzmemObstIJ3v8tTXom
LQ/stEelz6ztF5dXMA/Vn3TAjrIKf8/2vNENayHk8vd3i0hXd2UhEW+xSahhygv9HxK3Vfi1Kubj
7RG19gZjmeqLJZymEqAtS6tHSOhgJFaP+1zTJqaoT9sYtyt9bYJA4bBVsSB3Rzh3l5AEfONsnxf5
x1ZakwFqNy0K1Oo2Oy/9a+vJGF7XAGc9WNHv2020NpqMgSoty9Wi6KNz0ZX1rhmXxBmKdn/74X/2
e1cirEnDnEhTunXPLlnqBan5xgY+eXRzitwGC3Yu9fLnSUuWiJZH97polli1TdHC24zQfeswfkB5
MnD32ReKbD72ePASd0MRu7wjScb9KOkKC24ocydwGR2yYu8CDZTQMGPnauzp3rWC9qUYS/3g0bDd
T9l+zKbxsSo0PbSNzwRO0FMNYP887nzA6j47boPL27mDA+OsWfYWNWPwbbCI8+w6vbrnupruItil
fJ3KLL8vrQZOhU3Jf6OU09q5YTPE06QGhoA8dA+tphOwh16xYPNlTXeC2DPdybble5/P7lGWofW0
NFlrbzT41ZoQxFBTFw7Fl1sI17fOyAsc6pbvcH27z9h8rNjRtuhbkH21fHbvqdcBKQScEDbmwMqe
w1SLY6+MWvKmz87a7n4HS7crIezwPfGphHGBF2wxGVcmtKkYnwde+pOLqQY77H1fkR13QJjx34JG
7G4P2bU3GPFvEAsc2SvgBjxbxUu4xHb4fYhYUgQb4XutpS4vfhf1rNzBQbO3rXOY2YAHwcrBEScW
nh3xarEtbfXaVxiBD2VnkugGX9FFnzVSiFkxg/J/L6W9EZZWwoYJFFUFrWmUz0i+hg3IlZI+Z0W0
Va11rYlwX2uuQQur/AqaRJVCbgvlh4hHXAfzOkIlJm7xe/2Bb7i8xugJLfw2qnkrkHTtv1lBfaC2
3LjPudY8l0cb7Z+pigurE6g367FxHLJD6TSH2wP08ggzpF4efXnlu/ED3VTV0wg3wVQscAZ2c/vo
E0eLuFFNtlF6sPYO8vc7Rt+3g8y6IJI9mhTIXIaif87rLRzlWusYa07rBnPBSCbTYSbHJXJ3yt9S
36w92tjSw2mqi6I6BwGlh1t7IUfxFkZduXFivDatLm1vnKxa2uHyb+A6pX2eeE2zV9EcswqL0rhl
0bTyAWYgHWDTRWldoKBEi30gkTUf+SYzd+3hl03fu7GTI/+qrILXqZw/k6iJo+YjGQ20jAlfVqyO
ZFcw1HME6j/QB3GnBz+uacu8YmVA/qFKvvvhsw6cYbBDmRIwJB80DjWvYAtk6YjLqo3T4NorLn9/
94pByWAk6kLik/lXG8lejakWK8m3xERrjX/5+7sXRDTj5eygwBWFqPdFJl/DZvx1OyasPdqYr7gJ
0JkF+7NU+7DU5HXSb0WbtScbU5XncrLKDk/Oaze28ilu/I/FGGLM1H6yApg3wiiX4x4HJLfU7qO3
AIUIt5tkrTuNqcp6FGDA8QQjRqKUxc7eqovEfuZbEvCVNcrEZzieGPxmLLETGet95f/HJ/u4NDks
aMq4CrqNbdXKV/wBWL0bM34DQADQTajOGdWjtLyTbMg33m9Rzdceb2x2bLuu3bnzxrQErFsy98Tl
GfzHj80ok6Kh2MSXokJpUdY2465yYDepuHNv4T5sYwVf+/2Xv79rnmYcBkH6JQesk30vShDo7PLH
3Dafb4+hlXBvUpN7OWeBbPABQ8aerB4+54CbPxAvPAflRwyMEDhNZkbOsxpGrq1MC3LvWeLoTv7G
RmFthBpTlylnYK6LJ0Pv+hnurocuHD8N+XLMsJiPYlo2OuHaPfzlC4yJHBCvzTTc+VJIKn6rITt1
Uy9jl7CnfghgMFWjGivyp7gPN4mia/1uTO6ppQOJMqiQWyw8iWZ4XyalE+ui36qw/dMBV/ZZJjyD
w2aT66UfcHrRzUsJxeE5lzgr7iLZZ58IG7A4qJfJZjhkhShmFHFrXXZJnYS/ko1Tu5NkuKad4syn
8KwBjw1b/U4xH3yCSjzNtO9+5Lat5qQkCy6yQulcnLwLGAmHNf1g/DaRfQ04dvANni68TP3q1NFT
Neefbs+O653gmepbcCmisAv1mBaW++xl4V0ngxeQMXa3H38tEYU6JFN7uwRlNFSLDR2jLb8UBPqc
LHus+0Dh1vlSq+iVv9wRsprbb7v+MdTEUw+zH/kzcqipQ8Y5DhvnDZjwMranrULFlYXU5JIstjO7
UY8XMO8lEICqffvYD7/ErnchEAgkZtWwoUgX956Vv1R5P8y/bj96JfyZV2BOYPehkH2fwiWgAeh2
4FYbDza4CABRUPGQ1dLe6Oy11rn8/d1X5MQmdA5mxJA5jLvpcbG21P5rTza2RiFUMnnn4Mmt+Jf2
P8nW0rn2XCO6+p1V2LrF6F/cdl+M7IGM/sdOGSZlxIouNdEhG9NqmQqUxfMvYDQfKQOEgnVyI2qv
DXgjhBZ0DNqxhKNWD/KX69hPUZ4f3HxLKbLSPCZfxBFQ+nssL7EjVewU6Lm57yAZ3PjxV6tfseaY
cBFGIuGPvcJ0rVVwsmBeAa8d20v6nmOnMddDzJZMWbEVWsWhn7gDw8+xTiqfB/H/OLuy5Th1LfpF
VCGQkHgFevaUOLbjvFAZmQRICMTw9Xd1nnI5bneV3075VFAjpK2tvdcAy8MKkt7L+DqC/ploAX0V
kfog/jkugKMcStUJHfz2PqSyvpIKXZqOVaKVF0rTcOnsyTVt+1xWYXkLw/Xu64c2qruKAU1edJUu
sv4YQtIZkuhZdnDGpU9yDo8DVimz+dg457X0zy4lc1nUXY7DZJyBtaMc9PEifJ4r5ScOqKwfHOU8
h/+Mkmlo+SIntSdUbnv+u0Y5uNAHj165d1z6FKuAMDbO0GsHS8eo30X5I6yvtV0vPXgVEShxxzCD
pfYJ0vRIAmJ4/15Z7hf2qrvKsKYFv3hRCwKCqJ9Kl5i4DLLPZcqe3/+ub/9yuga2LwCy/70unah7
T2wWBc21O+/bv5yuQdM5vMZLbXpwfMxG42ZUAj7V1R9B7ZxThNV6RNo3DcptRxjpiE03FZHvegnK
Sh+bldU6FIRnABzgt1cSvsfO7WSvUYPfPljpf7DPLXGceRkhlQALC9eZ42XUm6H8PNXXztNL875a
i31LkCIbM54C40c2vyFnRaX5SspxabmslqOGVmTaQegPhJchyud7t395f8bfvrHQcHUmdf6sVSBx
k9COPZq8jUnnRbZ59GSeLAB9vT/KhZ+/RkCHHUoPfoDCAy/5oylN7HX1p/cf/bd48d9LA10LMAu/
H1U5A9QIe/iSwhCQuDDlLmgydSZI5oGAwdr0PBmDBrUC0UBk0KVekFSZLhO028k+zEDn9uAClTg2
TDcKd6mT0ynzCCZsFw1gm8VQWWcxzHvFHWNzW0UwjCeRLVS9TWUuECnJeMdLFe48XxcbXmc0kXWI
TKIgP95/zwsL+D9aDSX453mA44wxXsdNnm/7Xnxh6DzFPq73H/xQq0jNW6rlOage2/QRRFPM5jXN
nTepPIgcay0IXvlOuECX9Dh2Uf6ryuBXG1e/zWvhRfKuevXbOK2ja8oolxbcar+gkt7C5AmDdTCk
qMljulxpJV36DKv9UgJ0ZYZWYrWVR/Q+o47VUerIqJ5s8v6HfvtuT9dSD6ItnXLwfHniJvtlLGRj
huwzdH7KuDDuJsuqg9HObSvTKxvowlStWU2dHKltC+xNOr9SfTi71Lz/IhcC4pqJ0M5+N4wMMUsJ
FW6A2LGR8s10qOFRe2WIC19jzUfQo+w0zUV1quVytKxeTr2ezB8GEbNbVPTVlU9yaYpWh15q8wVW
1VML3glwVzY8lNR8fn+SLrzBWq6mCc8m3aXpT0w0fiRD82iU+dIvEJie1OH9MS78/LViTScFUNki
BeaKlQ/MpN+hlXZlO/wlxr4VfVdTMxscqzbQ9jSJcI4BGqYbUHKdmPHR0ggychLA4TJtYyALh02/
tHw7F6UAwS2tpk2dj/muNGZ4CqhpbnhZEBhIahG1eeHCAMRmn2qIGj65zGNQiwfjALOit8M8iwTN
SsgwtF62LcKie8rkYI4+QPuA+3WizON8Is0fOjTe46I7u4VCGbeRRS/7vknndmOHyduEODxihkue
V7+43EnrnZUBTyCt4t7ZgXQHBd+hLW386hMxmfunzrL+Zax6e+/hGTujoBU8hJ7YI28B4aD02X1u
NNoX8DO4ii28UJVZE1UUmGalB+T6qWBBvwPWrH+CSeKcUIqbKSQmZNSNfdBGXmjgZf/+krmwLNfM
lcHJAi8NcdWeurE6u+KhL9zdeMv0PRuu2W9eWJZr2oo1tupsi5RsJuWPguQ/QYe8dtpcSGvWAiE4
neegVYs86Xka4tppvzRLdcob/mUc+lvf2A8emGtBEDcPnZobkGHplCUjakKtcD+W8601P3qVQ8qv
APBCjjrpyaub/nj/4144YdZ80LNW7wLPw/5UB7P4LX1TbG3BoEy9SP6gBr+Iu3J2YEoX5MkA77bt
+8NeOA/WXFFLCy+oJK5UjvI2oIlsM+5F2WiuLNlLCcaaPGQhvRUULtpPaW/bLFYQR9uYOhC3Ew3L
fZ82baJcUmwzMTR38I7m901AUph4F/WnOVfZHcTZ06f33/VNcimynbUYQik7SF8xjn67P+iNrUl1
C0EAFVOwZfdzQ4PEQTTeKOiTbJT05WYsHLJnI7BLPhm6b1kLAE89ptWVc+ZCEKHe/9/wZdeTBbzA
/tRVg4lojypFEHh7H+bAMclNFQ9Cv9jW/Lry/v45Y3zjYFhzbWrtZQTCmudOVJefQIJjN4vwBxkJ
rZevLoiEBw34yourbPE0eTz4LiQH/cifoY+djOACwHO7hiymL32+8Ytendx00AcwudL7IazcxHV9
vpWj1N+9nNtboXK+KRbKxihwaX6fEgiNOV5Y/5C2DlQ80pkdKgb0T9Yv5X3Zz84N1TnZOg6fHtyh
5Q9zA5/OCZpFO0itzgZdHEckDFrKr4Dedg+9KtjG6HZ8ToOieMr5WPwiU53fNp0VcWa0uyvmJdOR
JLK8gYzo8khVA9zZoNVT0KNPnGFV/BatB5Zh3pHqM9ocUzzWywQRHziXEMn9+34p/KhErSwiASnv
2JAFcT5kcKxVA0ppTQMiPKrPRTy06k7bYHoumpFsRjfgr5Y26HvQtt+2UMROht4GO1vnOuGa9F+X
grFISkFipl0Wz5a3x9IFSxe3wD42BQTBCQgLkQMd79sx585vnjJvlwdBmjht0N+MLkujesTc141m
+zwXbgx1Kr5z+sz54RqWx5CCyBKvpLJHfp97z2IwznasS/XEIRsazczN4ywA8AcL39tnLsnivoJQ
CAQv8qehWuQmGOv5ARVBCmwQaR4qH+buZWjbnd/6bdKNbrrpVIaqOJTl8sh3UhbL2S6nxg//dMqO
uzStdBIEqrtp2nDcccuhtNq18uuSDdkvWXs6qssRyh75UF2Tbrlwlq0BwqPv+51WIcp0uVvceEz7
tyz9iA8eYskam0XAyvC6AVe/0GvvcasNI9UUW7/5EJr2PMA5C/in/AeLPaNtPYEN2cDK/j5vf4v5
SoJ4IZFYo7LcJvDbfm76U7m0CQs5cO5nlb8mGa9J412a+vPf//nxeg4oxHoQ2WCrCWRQUYYH7Ch2
JW5eOLTWWGBbYG0pZF+ngbmJoAxGwaCqTOxKmfGto1gAZbS6p85yhgYL7FJORLAg8qfQoilQLpsF
DM6kUHSXq6HbQOM1TPpuen4/OL81Y+dBV3dY7cNtYRRgEsHF/pups18E1ZL3H/3WdOHR/6GojKKt
6eJ6UGxof7gemO4QV6gfggHZ8vsjXPjx650GGjJXssi9Ux42YzQ4/H72ly/vP/utrPH8689//2cp
NWQhaM0IchodGwe0TMbKZGCew+huDLp7/J+H9we6NE2rDZcR7Wc1BsMJQwrEqrCKZFCP4Mmaj9xZ
z+9yHvqfd+kBCBYERkynnhVPfE63XTp9cJrOn+afR4dz0aeMLBM0234tk46q6VU4bTyY2wwM7I/N
0KoQpXrIbsAHhJy4z3rAxJWJralx/BcwbH9/iLdC03mGVikRd6DIFCIjRDM94HuB1lyb+Kls96Rt
5mPYGvkxazK2huQbV7euI6DJUE8pfx75kO1SatIjyLbZy/sv86adyvltVpuaebXq5YyLWjG62cEl
ANPXObUvVVbNcBpRYexOnXeoOpodpiqvYwi+1VduKhdmcg2ghOdxMQDYC1sVcCQqXIIWwySyoPxz
0ZIrHdoLe3MNQ4cjgzd7XUFOIWfBrmvTeQMtkzwB0xK1EmA4Xggaj7+vzOZ5DayzV8zmGluZuagJ
Q1EZ4hBiZI+4d6vjQgDjQOPSHKEBOT+RLnidww6G0nYGEEUOHO44sgr5J5m3YMi//0MuBIo1CFPI
KnPKRegTc2zihk6Cgm8MZvn7T780p6sYUfV93Wli4UHu/3EcJGFoMXq9jobgu59eY8deOOLWsHVZ
9i78j1PYRjXlQ6gr5wAHyNiDIhwD/b/u5I4W9nWq0+aKOOClOVuFjjIws4bXMjkJRKVN2Yg0sqmu
kVMPwweHWIWOeqxFHTIknWLel80nC0/v7PFj32SVESzNwPiinOlkh2DDq3GLhA9qQO13EzQbgE6u
gZ4v7dlVvCBsElQOhXsyzbFo62g2086dm6Sbr3TIL3yGNVozcL0ZazdzYT/kPLppntSOfDUyuLJ2
37zuY4uucZpZ1VNHLAs8JVC8SOAVBX/6mgdx16dzVLtSxW5WV3BC8/wbFFLQyJABw30KTnsmgi13
uwMXjn5sQfylO/9zJI7zSNGdIdWJV30XmUBv/LKFp3irPnbm/gfYOXt14CDNPZXSxhD02rTUbI0X
PA91czc65loV5XyGvxH41sZovd/IrGEpAo5twGf3ZdKXU568v7YvrLk1uHO0QyuYky7w+c1iA6g3
VWYPPRGoJn5E0vi8KlabP6wyoABbdzkZWSWDwPlQXktJLkTLv+r//3xjDWVpLorKPY0wmWQliXr7
hFN3MxkRFeWVZX1p16y2P9UO2pSogUC4Rcejv02hN+ZfW6UXqGqw6fj/zK3wIVtMNQzgyZJ1x0FA
YCnOdedkcWCL8OQMc7FFTZxvHNQDdw2KKUkoYOE59tyBtAz74DVhDfRESYxltsndU6ueQ1/GHdk5
wUcAEFgCa1yhS50yL1tkIwbX+5LIiNAv7BrL6MIiWGMKITe2QEigwS8fq2XDVADJoaEWkWxYFw/Q
uz/mwXTNzvHt/ULXFfJxti3kv/P5JDiV0WhQGGrOHjZ9DqXrcm6uJBlv73m6LpaHRVHptk8DmCFa
N0oHmqOpQa/kbRcW9FoQpytL2Rcjw1FJKuRpr32AGlT3wcx6jZc0Apx8KpBcoGW6gWv0bhi8Qz1d
s1n/W8Z/Ixyu+fF9VqmZ9QF0HThzfo/dkEqw4ZCLxtB9nDeajvM3NkFpcmsWlJZzUQuaeDTLUfed
4BHsD10gItbnbDuSdDiqPig3xPELP+Yp9MNpvczRVDrNEItRUWC67JDFJYAkt9AFzJM+l+0BxdFh
PxdVsK05JTe5Hubvg7ekX+EcujzyRgHJHMIN1UpkOZkzhvu8FCIiwpuSnhvo/BLazi8NtGeiGRO2
X6CMFS+10kVcFXz4YpdQo+42eD/aRpToQCp1nJ1WfYZkwhLrackP6LZNIrK+7Q4Z6tob2yzi1vJy
SbwgdPaEO4xHQS2BHFCcx4NbjJEELmE7Tqw0G5ZXPgSyALY3bY6A0qW5Oqpq8r8v1cCzRMqxGiCh
aa81Jt/eOuxv1vBPsBZTk6l27pfTMkAAFeR6YMAryCYsVVnGVpsPNM/PsWaVCHYz6QhTbDqZoMhj
beFFK2t7Re7w0juszoI6H3Rb9nh4ZRGW629z/otnEJEDtv398/jtjc/+3iX/mSRc0EpIGiNTRi/0
SWSTekAN/ZrUy4WHr/GiuQ/Z/nEB0aivLIrS2lOxciCq8aGfvjZFK1tAoymKDyeWdiwC4P4rmG+H
95/9Jg8BX3UN7gxcP1PSwHolLThKM0U3LA9Q9lqeCU0RuphanLjRtfiE1gTbBK6Z9q4om30HwCkw
Mx2HoKbtkf4VpX9rvMmP2rFr7nsHVn+WSLGHUp13K0CRP0CD0EsK8B4Bn00b50rQvXBKuedg/M+H
nSHqHXQyGE7SoB1h2+AlI/3NIgG45VwdTYZWyftzdSG8/1Xy+2ckzlBenOB0e3JDvHAZ9ndVKOYY
NbMrOeOlAVYJXT6Eo6OneT7JzEIUhUAGqOvS4LVEVfxaJejtMei6iSvQkMxwxYfgw6CR6zxLN9yF
er6yVC88fd3HbZUoygnR89jhYEWfe69dWIgHH5yfVQRyQmZGZ4RGrqO+UN8k3fRdDuJKZnAhAq1R
sFnrtW1nx/SYe308sSzK2J1FedpzruUeb08OW5NlQi9t/EXAi36gNoIibzKmn0f3Ggb87af/hy/D
YV0m7TyKI8XJyDrw4O7c8edHVv5/yDLt6JO6FaiCMmW3kvkztBfaPvYo378/wNuT/x+IcEUCv4G8
NDlB+jSC0uoxk2ns1iW6xLv3R7g0PeeR/9m8Wd2lZilmxP/xG1FfHXrELriydC49+/z3f55N+iKH
Th5+veTtXkEJMeKy3+jRvXZTvTQ953PnnwH6GRgYIQk9cS6GXdETs8XduIHstgIUB2InV3QFLr3I
KgCN81Qi4xnJyTav3P3J3OMM6sP7H+DtOE3XYskaWRWqmchS6iL/BgudU0u9g9aoIaIwk7fXJDwu
vcIqkQhwJdaFWpYT8SD5o0OSvQzguO7quumvIYbeAhiA9rEGEi8jaQNlcDHC2bIHfP6EIpYXLcNZ
fg1KqkI735xhuvJNLlS76RpQbDxSFoEg+uQ6hH+bcQyHkEwfynxDQqPvc+gGxsTmfQzhoQ2VYbVh
w3TtdL2w8v6Dn3Fhk1AhxT661E0/ByJbjpqncNsEAmAvyjG9EtrPK/m/lw+I5fz/CreSK+2eW9sO
ysCR9smPauZXcpwLS2KNT8GChkS9C5Ec2pJd3xRFNOfVOd+55v12YZLWsGw9N3WG5vx0apfbqv/l
WBO5812Vdlcm59Lzz1vqn+3vQ1o19UtKTtrab4Gt6ztVS2fDoF73s1DhtRPwwjytsZPEJXosJtTD
ZCerjWxmc7RKsxMFIHfzfhC4NMT57/+8SWs0vAwcvEnb/gI0MgFyJsqL4srTL83TKkw2Rd9kblsj
+9DFMbX8pR2zbdb4xQZ2M+6VOHbpFdYxshqahnaCHzueRiO5H4D1bfm19OzCPlgjxxfJ8gD37/BY
AsdJaP4pnJsf78/9280JunYEHApDc1hmi2ObUw3uQ+7t2xqOJRkPPwGaxr/JPK8PBPiVbdVCsv39
US9N16oM5zgT6duxD49yLO+8Un+FH+K9a/TT+4+/8MnXCPIhM1mDU305DUEiZP7JqdXrWJZVdI0n
fOH3ryHjTWdk0wbEO6GiPidTD7FAD74CMesX52Pbew0WbOBJFcpMC9jM20PgtH8GLeKZhzu3gbTm
+/N04TXWgEHPdcA1hn71qakZ2dUp/OMKOZkkq7Nre/vCp1ij4EI+LaXr5emxhd96OteQVYJ9GyqH
/dxeeYsLOUSw2uCtVuC4ALVwbAjdOAtwccFNujxK26Ip+eVjM7Xa37M0qhg8jBEu/aZu3EOTyYdm
FFeO80uv4P1/BBRQZGhboeeTWyr3syvh6QUr+uKzqYcqDumi9wDZVi/vv8uFRGUtCl25wna6AcUl
h2a5J/y4CAA7TtXyNbBDGJcD+9O319wwLr3ZaqcvUylB03TkKSya9ATJ6yUygzNv3HwquyiDTc2T
hJ7axy7LdK0BXfelrFhbIp9s/DouiHcHJ5wn6vuf35+7N/MuHor15Cnh+K5VUPpTeQWNc1TY4WY+
ZXyTKzTGnQL/5ZXQnU5KGF/9ChhHYsGXMrgSON/aTufhV9Op8popJ++yI05gUIXRPwKWgUQDk/H7
L/hWSMAA6wkUAMKNQxhkR7A9dmNnykQV/InO9lrn460FcR5gldOFYwWAqueUR7R22VZPbHjuF1Yc
mM2VicrZh7g7leVyJTi8dXSehzv/jH9yC4iEFKnQNjuisHwPveR9KbIP1JjOjz5/o38fHRDLyhKW
fpIW430Goe405e72jNqB4vkUA/D3MeS4WLuywWLN9yzMkI89iMnKvHqSHZb02jHwZlfs/CarCDr0
4ejlCxb1Ak5rvyxPfeOIo+TBrXLLPy76FkWJ0F3l4zdwFzv0YBAw6vQalfxvb3Wd55/HX0XXNM9T
mneAXxoKXU316KO60tFh79BfDggmFWki2n4XI9yJWF8crdvsJK5VS0Pu3BrgAN9/GJjF3Xq+gcXx
1uftbdmpu3ypH8mwt+HylRfeh6jcYq0NLSungZU6KY5B1f0BFR229vrH+3vvwuZeYyFJDm8DAdHx
Yypg81KEN7VrkroPXsBQ3bw/xKXdt4of4NYBCK3xpbkjt1X1rMRwAJDZTR9c/sEtt4ZAGge8wwz4
+iNZYPgOs45CXTPyehPzgJWyBj8qC2gl6QSmqPNiEQBFKxCmai9R5DX1q291/wW8jqiZVNzPw8ah
wymQ1ZXYeOH7rNGRsyuF6OeyOlY5TuSuWeDoB7D2VmVTe0yLRl/5SBdi1hqNrOcUZDvPZEdIrD1A
Tedoc0j6vL8ALsT3tQJa6OQ97UK/OvIlNxGQ7ZACwoCR4f3HTK6Fv1pjGdrrecNKeTS1p6AdPP3I
LERQhNm9/wrE+5tnvxEw1thOTrq2Mmzxj81M8q07mPm+F5naw1LbLJE2JWgWLqvqn0oY3e0R9+1h
SBf3GXI4tjuGjq951MOx/Jlxp9mjyexAUb3LH2Xv8GjyhHfPHFLAgb1MnyH+LjFVfsluTOZVh64J
0tPQuPkzYxKNkKFrxQ1cRWFKDFX96mXK9eLHTi75rkP1EjxWt1EbGqocbiWVx2NFBxUmpilCUH5z
z41l5ZIEaurAW8LsVn5qFDdb3Xl+3DsMXRWWyggwtWyfuui0h8ictgAZF5Aohmw12BYzy7a28ft9
EzjuwSGD3KO+QpOMNSYaYaGNcDp3ftyaWR4bRdmjBw+FnXFms23mVBznEXY5U+Dxk6oH58Wb3arb
9aRXP/uZOntIIeqfIfriCfytDGi42mwywAymuGe473q0hDyyZZWToPiUwvU54GOsm5Z3sSyL/Fcz
gksXBXBTKaK6cOljqx0No+Mpi4as75I5g/9xSMEmNh6DzRHmC673VAy/YPNQfsdEAcPC0HX+Atsw
BXPh+TdUskJ8Y6jgfx5GMwIKqRSNVODnW3DGyk0l4ajAwnD+YboChXU1gsPhKbf/mU6ZfQnLaf4G
kiR5bMBM+kxZ22xTkvGvE+hxMuFuCRXjeRE7Be3ln0Exe/CranrYD7XzqO9DrecqzqQ7bgC8nxKY
QVZQHBvG8H6pdBhLdHpjd/BAblkm17mDrxrxY4tFAwGvM8FStiBTFpkMnphvQOrwZ3kg8zR+l0SJ
m1B68zOsEPWGzKH97RR5uGmDwCYUSMJEcqS0ftpxEN/ZKCKI4I7PPcwDT/gu9DNYIaGK0imcIcvY
sSWGY3bDgYUt/SPpquyAuWc70njhZ22m4A/oPqDaUJmfAYJB83OZfOfBhK7zQ7pD+OCEfY1X1U72
jVKv3pmUgj8lnJoQyOOaLmmGsfiuTI4uZKYE/QH6fD9uw96Q2xlN8iqqZRnyBIJgDThCAhTRXQEh
oNip/HmIOq+wh5E14nOfjgz/mIl4aHq0crijzkzWVPUR1ATUjtK5iEkNLa6cVzrK3ACLohcE6mta
pnhoytMNmsXFTVV73WMdCn6TVRJuLZDZMth0QUU2IW68MrLGMS911Q9/WIdGPcycVJlAzl5ADc+D
fjfRUkYNnA22eUnnI+fYdUU2WkAdyWtpGnQybW33HmvGr5mXGWDS6PAAxyq9rUpVPxiKU8ltcEhM
REM6XSzpVodsOkK1Jrj1bOgfuaZgIVk/2EK5e7iDosh0gA4FeFBnd+WD7C3ZEE+qHy0yrkh6rf1s
eYMSq1PXEalKe4tfKl6RtLXbYqbmLs80tKMb0cZ0yKEXZxPhI9INtD2StncsHMPCflepotrR3h/6
ODcTvOF9O4a3qpNpgp/MXqxLHrXKgF1OS+igh364dTowrwZ/KW/DKs+a2Iz+cNf1ytm45ThsbOvO
2IhTl+5JCcIyJB0tVGSbcqg2ri6Cg6gqbz+ovP0D5Uf6YjK17GFrKcfIWDCQYWnRQ2+55BBFKBV7
MiKo9wHUMlgENtyw8yq9HIZ5qG+80Ho7znS5Qb6qEyZ5fsBlaEwC1tOXCSTRmIw5j4s8dWjEQ0Az
RpiNbnXvNEfBx+HGp7P7ZWalsweFK3iVamx0xJFGRAi91U6UwM+An1jxraqMCxadKKJROch8A803
dFiqr4uj+IMNc/o95AFvtlnWZnCJCa15nUoSfGoYKR8cbZodjEDTF3BY55fUmXncjSUEAwOD8Om7
8mYZQ0jIUFntxTBn2z5z1SYlBvRT3oJw7c7F1wD7/haWjDwxAVc3S9i46IBBOKoJqHef81ri9DhT
tzU86vs6cG867fA7T1kI+IZhRT71Ls32PSRP70TBJyjML93BgYNWsoz8aw/q3Hegu80Y2U4AlESU
3z/CnWws4Yk8dUlgnSZI8Go0qczYHkpL50/gr1N8TX/YdpyCz96kRQI3TfucWVp/1lldfHLMBNu5
0Ic0liIEbqF9he9h68a706ZIP6uq7n7Ca05buG4WZi/5rH800NS/tWOXHbwaV+bAH0cg9CGsv5eo
UAXwBnYzyNjx9o63LftGvZKdCKbvR51VxdGxI1aSPzkIVIwcxMTqjZu59TYADRXrn0MHsS9TWKIA
Mg/yX9lukQSnv6bFdnSP7Gr4ZFIR3qTItL+j6VvvZTV4uMSbgvz2uq7+YiXL7sDR1/cA9frfZkiM
vjgAQ34xacsAgRzAwopJMJAN688yK9BMdZ95AVHWgKLEop0lfJFwUF+Sws3HMSk0LwFD8OEyIqvq
NmU5gM5jBoKmLbyNC27sYYCRLyDiuv82SYduESSnjQdZmohl8PUt26aOte5U0rio1uHs1j8GnJGJ
6ece3uOwkIs6YI12k1eBWJXq9FbTBXKQJdG/RLg4237yi93Sh1Bh5dhPVrf5KydunhjQLJ/yBjpl
k00VvP3c4m5GJQccSOqe5nJ8yYJp+NH7cJuxXNpfxC663+aGVbAuqt2vY6fNLR0Qh4hrFyeSPjz6
4qYqyixOwWT51nqNv59yrwYeqSXLzTRnkEMJwcSsYRR80y9eeA+IuYuN0Ok2gtOCF6dDSHDzRCku
qiEw+YkKuO2iytNvqrwq//jBwE61lfau44W+g/WBD9fDs+Gh40JL+FCpilVJOAkx39WFWXY1Kyh8
3YLuARfSausWlG1Qw+UHKMzLLxT4zH1F07nZc9pMn1DI8bcetA02yLMqpE4o9EBqzktcArHiiGSg
WEcGmVcYGZ9j1hg0Yo9uGoJKW6TlpyJYwBq1bSnbeNQ8vNUAfz2OAXhtvg/XSt71zh5XFdzCqqWu
E0MBrIqh2+8tSc9G9dXSqnGjyvAWAcDq8L7pPQRBKHoOMVN5HkZVW7jfhjocnlIykdiGXXuPMhsF
69swJ4vCIq/URqQEPkK9gSzMUJcu7vHeMpzZqFVwYKJ29ormsTMUMQ5VL1mIX8YjFKniVo16B1nP
UMYwSGRN0jeynbZIjdgPp5v0t3aByqSCq10Vge5YichAwfGhEGjkWDdgnzIdhN8nHcrfU5o3SY4D
MIfZMFm2EAKbvw4mnOGh2hfqJeQuha0mPKoGiPfWPhxU6MDuG+GFbswArPvalKN4HFyXHgVh/ufM
GBjJZoHxNjazeYLdFtxLwcVtN2djk8ylsfc4sQjSqJG7dxRY334z6tJiOrpwC1KGfRByUb/p4DYI
90SR37C1DO7m1Lag16JkeeN7AT1/F78qAVUcs2dLfXenFqKO/tJXL6GbNydAdMqkygVwh3WVH4VW
fR2FwB6dk2S0C5A/s72hYLlHHPaVbdJmhNw7PhoWUSjRtGsdkYUb6uBK61E0qyF0BBQzDhPf2bUd
BHVHiNv2OJDYvCk6QZ96LBOI/h+BBXD3OOrCr6LH8sCJXNHtUNbDN6mDKYb4h7/rrGxgEKq7n/CK
cZtNLyoIHKh0ieGJufwoFqMySPqPLc5/5YRfQlvxOaLV2LwWjhOk0Txb77armLzt2Vw+ySaYNzlA
gZ+hXCGPFdoiQ7KUNoBTqU+ASivz6Tew9OWdDyfrjeqmvc/y3f84u5LluHFl+0WMAAGO22KNLM2S
JdkbhG3ZIDiPAMivf6e8UvOKYjxt+kbrdhRJDIlE5hlAkdagIUz5LU6pDhYh1ZhGY+hlu7QHFLIa
Lfs+p4OBMgEYDpsBLiY79JeHmCq/O4ej3+8GUGcO/oT8QzYhAXyv41vHjOCWqWG8y4OM3EnHUac8
1GLbDuBHlEUb3F5i6PUwdqgxWrXcGviHXFW5Cx+X3BbF2e4zTFfpM+8wIoPKsN0G/0wgDwT8JjCf
k2OGv9C8ouexKIuDL+rxN9QfRexjPRyBmaN7mYclCFC1PtohLLn6Lgj3fpeCsuBydeLK8l79xOoe
4R1DIfWawVJShLyOYLEz7IzpsSFh+9lQgFfdfojSkcBTnmXgaRhRVXe+UxV/2krhelFmYgQ1UzX7
3GNNxFs5iq1VJt0vR4MdPvm1llsnZ+UWKpvdtzLNIYNdB6SJRNZikzpiMs/OWEz7rJDh73IILjdG
p84eUpeUN25V8OZKTio40nCq7w3APce27/tDMzlIjvLAFM2Ba5IDnmNJpOpgF+3qppuODlFi3BIj
eoAE4XbTQvnmFyJCfwiAv3gWVmvhw7Lkj1W7Y+QN5CINIZHHD7xMrJ1xyfinqoVz7xRlnh706NlI
og2Si6jJ2uKKjyIQm0kWxRU+0ob1judia+Z56mPrw+SsVbBSC+AwdOqx/SPbId1Rpbkb0aGHQozO
0zEeEQ1PDKJD/QZUQXEjOW23Baa+gnlh2iAbSptsm4Z580RSAi/YZpQPmW/7P324m8FrlsDcDi/8
4LmSvrWhOz70ORHHamDJWbWJvzcBtW9CaLDh9LX6Pdw55LDtqERRpMafn6GxgxTZz4c7axLWd7gw
iDdR2emTb1mKA6focPyHlVZRO8LUdofgzNi282XVbCW7KDoAOWz96ilpke6OJYeRmw/5gwrWMViw
IZvsyGLFxd8oNNOPDPB5KNultdzZnsvOEOtRuOX0hOFAkb3Xb1Tj9Xub1sMJdU2yqSU0O3hYwajW
5sVJ4cYlN6ARjXRDWqRkkyYe2BGFuG78nP1iBnY8m1oX5bkYGZBOEld5AZDYFmVx+8yw1fcJlGJe
u8pxDqX2NWwih8Q/90MwbQUKnwxFDlY0UQZBpFvYOHd3+L+zO1b5XQ0x6zRLNpnj1T/lxGDRknvY
Kq1TxC7NxM7rO9z/XZNDLWYcx2MJ3bNdQgf3NwoFLK4r+M/tU9a22xZ4rKuC9nzHIfey5QZ1Gl6E
HuoOxlN7pCqBH2mbOn9scECiXNFyz8xY3pX+QPeTLrLXQtviSgdI3ogn8mevxOW/Hgbxq4LW/65X
4I8orce4xmXTbBxY1G67wLZeJ524EUd9aMsFbMcG6eTNpiGO/uNQq94DAKPcjRVWL9A6JbECP9ds
XJqKczNA8N9poVOsCn98CTqU66IE3PnvadX2rxB8gP8ebjjude315ZYwUuJER+UGshFuTIC9vLJ0
7qG65PAIvvdkP4Rh9assLF2hRFOYaePTPn32WD/uqC7ajZN4fQQ8vdniXl1tAflAUik6jaaqJ6zh
MAFOdFOaDFFdIPEyeioxilUVD7ZfPUJ0KPs+2IFdbdQ0CERvtGXh6wziE6vdc+lnNEqpSb8T45u9
qbr2xZmC8SwMere449d3Hn7mhyW0/TK5vnfsw4xe2VaCmg/YayzcWNpn+04EcgfKBkCrE/HTu0uh
4wwf3ctKguM8klNVy8jAu+Ywwlr30QXM9dEJCNkK3U6nshmLo8At8ND0RRFhp2RbZqi85brmkYay
yC1Y2Dhxak32bdjkN+DtwJ3JeGF11FPa/WCjzm8vSd7W9jgswyYQtt86tw6u4YdKNu7omD0DFmdH
mam3SY9Ey4Y+Im51OcXA4ei3u7Q9WGlFtlOGFVKDFLH3GWppm7Ih1Y7KKnn0ExwxdY3Wj4cvjHCd
KXdQf7e3o1WGU1SW3D1PIVd75XFvF+AE2rd6gJDYAGJW39b6muXUTXaZV5BvvPeQcRkB+fr2otcI
lS+2G7nxTtaEWfGHwXogyHeqbaf75AZLoyJRUxflI7iMEAMItWs9UKO7W1iQjhFkuodvg8ysQ5b1
5VVLimFfU1lDoQX3rQ0JHTcW4yDIpsoS86NEGhxBxLFM0U1CKjwpLm5GnPOvdmertwoiao+lKept
gamN4L5cnhIPO3+Tcsh/Yvt3MIxLqGVnUL53+vsM/l832MHT2Q+bbm97srkGjoudnEzofalcfuxS
bZ0ud8MbEKVRIlImcBFiKmRckGaZOsDVxyqinjcdnDoRO9J1FmpqeXjXs9b3N65s9Lb3bOe343m6
xUrzwictU28HCAjyvK4v72BH6l3nxILMUtj60LTuegtlaWRM2HrttUh4lW/Bnmi3SZDWJ5Uzfu+q
TELDAWOzZ0GNrwpoSY6jNTkU6j+IeIOC3rmXKn8HUZfkUFdpjZ6Hq8ZtRi4ZQ1DXP1iYs53jhN0A
xbi6u/K4sk9jkze7FLnba+pZ9TUEQXEb4Iw/tHknn2w9DNe1T8lRTSrB8LrThLtXh1IxH738AA2O
4OS5oj6F9Uj2IBi5mwJB8KoLew3j+Kz9hdJ1HwWdn2xqQ6oYCmPeFJmirFAzKY1TQ2PHH+vDWNsw
Km3r5tCHNI0H7qnmov9UfUecb26LSTknyCANZ3RLIbkvc+eGNFNxi4IRf8lIX197gSO2os3o1oa2
6RZSYwpHH4y/YAg6HDJeui+eTnAxL+10gFOXMx0Ch1l/6eiTnbYY/r3wVfYHh5oEsJ3kOfq/FzXT
qTH3vZv3z1S7/cbRWO5jrqvrMRPiIFGm2zf4j7e8dth+dFC2dl3wQnjY/gxxGXiUfudvEad8SN5x
uQ8CYV0H0B64YiAWbRtHyBcr8eonVHWcq7qFoRW2VQFJVFOlZq9DEEr9LCvZ1kVMv3bSEKVCj0zk
gPpDHsCU1aK/AScbECXD2rl1FbD+dwBmDENEAGp4aALGn3gj1K2B8cUT7GByccohZevtGQgzr2mP
YztiMGLAbVPz5veQ9d0d/A1bEjGYzWUbg/L5ExGaPg2oU5NN2ELPk+Jqa8EsNmHPYSiVwfWaPPMJ
FpZZDYNCuK4+eoRD6LzuUJlzJstDsVba3cEylO9qgjRnWzitjq2JNgnIYYZAY6gI9AaqvXBpb4DD
gnlD92jy3NSbosnKn6kRHXAMnsfuA5hfHHsBR2fdWibmCIZ/TFJlP9y8NkiTy+6bKafO3yEgD98l
2qXHMBUKIFtvWmteLTRI505nfU0VLBxLwBPG+rGwIdAW4ihDP4ZskrIu0FWyXz9vY32EvLu0MmdN
bzilkN6UlnUqkrC7hqJCgvTc5HehJYcHynV+X1mw0YVEXXbluUV4/Pyx/9RHP+qd0f/CFkbltmid
iSJOoeWwRU2TRYxlZjvV5qIJPOTQrq9y2PcZ1UL7hVZy346uBc0fSg9DCQlKIPzzA4XG+wm1xiTd
jNAROQhcDZ+G0m5uRrvsvlce4HBGttaBdtnfgYYUyRnsZiov8M9N2Z+gLt7xCEcOagsl1K4fmjBF
bU4Maf6W+z2KEZnkZtOkcsKi6Cqz4yJBHT5jDQqUSPzsa9SvQAGVuF1LlDik9dfKCvE3Q85zJ9Iu
2FsNbx3Y5giNgo1qJhw8KCEpTZKdV/QF2mG42CFJCa6UZM51PtA/tGLqwVU6wD6DwKyqu2zTtrR6
BngUapkJ915pahffqsqg2+TgcmOFqjiwAWWLRlrpfS9dfUU7Sx+SqgVhEIoCcG0DtTEyJQqiTqa+
S0H4pgmoCy9uuuZKtLRuZwj3IRHwNZUJ2ntOZZ1UYCdbWeGsNISoHQ1Le4vGS7n/fA39c4X4aA3N
Wryj1UFcTqLFy1hHnQi3h+6tNTBO7HkCuTfdvOketd7NBLfVMw8bJCMKRZjHAfYejyvvcHnWB+8w
11xJp4wjVtI8HjJMtePBNbNqT1XWHtHqwqXOB7N60LscanGs81ZwgAut+bkISxfkheCuSWNgr9sX
MqFVk1XMWRnXBYDBXHRFuzY6Ig5J4hyKp+dJ9e4+IKG+BWELST2HiuwKCuAf+fiDwZtrU0yeI3iN
IlAMXwpcXkR7ATSEAVTBoYqhHqoM68fCaRBNONQh62nca1im/cZUtmQzCTs4VtChe0mzdLhLEuWg
FuV/dYwvo/MOV5V0YAMDt1XFtOOvqEAXL6AA6C9O4AUX8e7HIYzijq70cE+ZYJds68Z7ILQYViBh
S8vj8vd3vw54YwU59krEKRSxKQ2iRqz5MSxNGZudF63tg+Ks+ioOrN57DYwKHgg2wS+4P2goylne
M2OmQSIr7aOGEfjGV+gzhbgkbmVKRyTDeX9XUUsePJMGJ99K6hXTgoXYw2YnyoBcEgKUQxXXaARE
SStfZJ+GMAGBhLpxSCSUSlewHwsDPNc86SE5I0A8xQCHfCMbpPBf0xgM5gImCtqveatRxeyCDGIw
MJP5OQXwx53yco0RsvTys4UdoAU2ekZ5J5xAdyXIZiKbVgDESz89W9Y0zUMP+ldVbHoXIEowCF8+
D7MLcztXLBlw90xEDomcblL6N/USB/Ss3IE3mY0ydMKgKJQBj/L986ctoJP+8ZHf7R9o8vicSiCf
Jlw6LHXj4H+mcEWJcQnmONcv6XGEI2du6xh+LNB5gm71WWeJCvZjSbwDei+SnVDqE/AmQkafHpFe
8LNEN4aeGDpDwyZlqV6JwB+BsJH9zWU00AcouhIA/5igsh/5KFD3BrzbYjgo3ztVQbI3CPorD1ua
xFly4HtS1a6XlrEgzXGw7Ace1NBfyKc3NwAyFv3xryHk5vIq3VhTG6rzIh75GJNKHEhawn3gF01W
1vnCCTnXTbFq+FLmLRdxUaQAQpS94S81NcFBTpBvsSGpondfWopzEZWpSvymhs5qTMs7AeVv1UV5
4a+M00frPCAsnE0I7XVINOAGsabOFpwk4NjEjvN0ZaV/NEqXn5+lZ37bjKGuIUVhSPfaW97el+XV
0IlHFqwJgH10e8Ej5vxDL3UrAbQ1JPzgh3NQLDs0VJ68uoCskVNubctvAZ4x6Aev+W8tjNmcT5e0
dZ4yzXgM1exrOzVohyW7tCVfOLovH3TZO+9Cj7AyKb0WNpst2kvdZH3HZeELUe3y07O472TtpLrB
DuMgeBlbXEMCBcnrw/9/nV5+/DJc794b6DK4cPkkiAuZ79Eq+c4asQ+UXNN3/xBye3nALKcJYCjg
go0bxLhuUYCL/PS2g7PY1uG2goFQRW45uig7h1cDcBg1AGFdYR28iiARv1jKTJ4h26996ywFgqh9
6qOiAhZOk2zLsgbiLBlvyqIYv/iAWSZTdEBBAwbjx6oZU5T0Rx45bvHUkXpllS1tm9nG14AmQp5P
gm7nJDCEA2Ak6jW9qSq+B/P5foToeTSW42NZhm+fj9mHjJXL/M2CwQAtZhsk98v82Xwv+25XV2yf
NN7v1EH1c2Lp8wD/qkrKJ1N9yQIRT51T8LhN4NtmJ14MSIQFnLE2JyXbfCU4f3SgXX59RiJJoAIU
iAJt3J6jomclz0BEvdopOQD9AMiWGdcsXBYi6b8iyrvd1TG7gklfjjDn8r+c8B/hWNxCaukMHtCa
UMDSx8zCQ9ZrP6jKsD4zL4MWfeqPv2lgF5HljPYPaKKo66wq2peV5fBP1Gp+9buM3SxgpA3xYWCo
xTkBUv+Xr0UrjzXKb26kRZYMpxTQP2jFs9qK4WDifGNe0b1YNQBJEMiRV660iwcAW9MUMvI6f3TC
AnZf2ih5RGtR/wrTIH1BjyOoUZmBumug4GtiJ4UDUIPd0G2Pdu99GYRdZMEd+9q58Jk2A7pnegeh
8izfmOxZ5r9dWl11ZAIRNbOnVxR/Ma+u3/4IGuB/xmaw3lD0lOGGQwaqRZUlbZ9FlYXHlLiQqB8T
dTU0XVfhNCLdbzmi96xQI4laj9h7vyEwpjKAqHgMZSIyCvuFOh1wIyFoux6VySUvtA/GMtqg+dpY
L4nrVVtOx3rr+6Y/JZb7wAtXX4w18iOK1KU+uYkFCztSqB6AlvytTCcolgnLupZASESTCGBahebv
Fo43wy415nunOQO8Q8MJQQFckKJfvOeDqp+mwivUDrLb7AFDOv0RZep8Z4nf3uvxqIIODVug0QBA
ZrXvvLVV+ifxKNoZE6r6W7cu0GyZPNdGdASHECADz30uVVft3XJqY2cs9R6wN4J3hWjsNwJBrHpD
CwuzDkdKAYRzB2IZz5S/kU5voly7AzAsuevsXCDSbgHpBfA8I51/BbV5OMqMvdj4yYUg1KJV4kNm
F34adaBLiu8XBrydyWv3Mgv4MYNYfuwRRY+O5iRF8OHQPwzT4pszFf6LO6jm2OQeh4YQFcEJzEDn
yMYAjgZJBjo96G4YBKjzhxDMmrrxt4CrcVwHYXLIXaDX0KEFvCYZx5BHVAsDQSpu6Y07uBagCRna
p5VNCkCLk5ps4NtTXbd+loJDFIhdlsk8Il2utn3YuL/G0IHTUQA8zwZAx+CUomJ6zJCX51Gl5XQX
hMV4aCva3TjarW4rmtIHXA8sQCTQg4I5K1qtAFWLRG2LvOpt4F1E3sN2mdDHz3fy5fz9aB9f/v4u
NIUFq0enCLuzP7Lz2DzAIegLSfYlQsyO2QaAnSlJ4AEXUuuF1MUfGjinIJmORWGvJMD/0uiP3n52
0nJI1I0V6shnkWLQGihb/yor5eA+T5OYDkN5l6dJtdWt3fPIh8JMuEfPVv+ibjUm6PuHgG0zq6F/
E0eIJ8iepDAiSjtaAR6P3vEmKCrRrFyflkZ6dmhPYTtSXQbd2aNqjKqsUlEII4rPp/Gji+BlsGfH
cxLoELvGwH+PQD+qbPhZy+I2mYan3AWMlisdKagaff6wheNsrsRU6nEAj3nqzhOkjIDThRfJUSY3
vViTCF1I0ufKIKSARwWBV0McEHVsuEAfsu12qUDd/WtfcDlE3616EE2kN6K2fB5bP4ihW143gL+l
3jfIuVR/EZyzw+cPWvqS2alsLF9YvkSNzFAATQDi/cn99KYK17RNlqZidgxXNjrnYdH0ZxV2ezPl
0ei9tQLONGsXg4VVO6fF9xQmMIWqAHWjmbvhU/8KXO/KBXNpcGYRwm8nv0wGpzknY//ocB6HwomI
Uvefj/3S2MyCQzuGoTWS0I67bByiDIdS5I4lUo36WqGd9MWlNNvWMuiKHEauFQRavJNP6L2Q4q5Q
3Z+MjiuRdGkOZpsbaI2ReU4NTSBft1djIOTtZESzspsXLhNzrrZJPDjboOYMiuOlarRR/usQ5uAp
OJuqBJIpT/aCfHG05rztbII16EXuCwbh0OW1b303hmNAVOYrReQPScAIhHOmdjEB12pA0Do7B36Q
R/NYxf2tvraPwJ1HfqSiKaL78crb58c2bm7JEVqnR2+3xoxdmKo5m5tNpR/yCUtauXKDXqITfknE
ks252wopSo92OZSa5PAElrjc2oY/NJCE9HzYwXy+Y5be/vL3d2ERAqVD2TU5kLCBBoqd3zfOmlDS
wgE1J2ebQQK5EzhhXDAScQC/B7RlE7ALeue7gSxT1rYrH7EQVdzZticDEI51oALI8IbxwAJgvcru
iU/i5+eDtBBW5vzqRlt1pgNghaokqkcP5oy3Y1dvWpi0f/6ApQ+YbfeMdTXMoFzohsN+LeS8gyBq
863y+Re459gic2a11diZTgoGsFM9XFOR7RiS8M9ffeESOidWO2nRCyZ1CUOWZ9pc1dI7c9JE4fQ0
uWvEXXqJrB8kff9DoAa+Ep3pLIg5sDHouXMsnsS9BvGX/7HDMnmCsGV+b3MeRuMARd4htciuS0t/
N6Zedts4aQugW9NcVSWkatCDD8YNS0pxmAZAi+CXnaGMbpUv0OhwV9bkh61ujPn/GFBQAE+5gLhw
XtolGHtSIf0s4Ue0aS0tIbTHwGWE51e2a0kwPjoJyySs9yQ1m65O2pWVtTA9cx3KS5HPK8sJDMLi
pWiuCiAg4cVTT7GxkpVHLOyOuRClY3lyGHu3PvvNa4+7GZHdTrEYYMz950tsYXfMae0WoCSVBehs
bDsoE0xmZ126kuSLRe85J3xMmeQNQUJVTeLkKe8vpG22YSe+UatZCSBLXzCLslnqeATo6unccC0j
r85P5cR2hWiL7edDtBBr55gg1CTkSAwQ7FNHH61m6LdQzH3F7LtbZYmHMZ+2CVgvK3t+6WmzeBu4
uWPzxvPjKnV/dkLHEwnPvq4Bd2QFajb8b22TlclfOKDmDkA8THE1r7r+nOflsxf0141Rb58P2tKs
zKOuDRY4l+lwLlsAEBtTvlEw/WoDVYPPH7Cw+eZIExI4KHT5LY0z/tIUd7C5OIExBBZWtgeCfOUh
CwM0R5aAHtL20sng6CvljT3ReEyblQFaev/L398lBxdKcsMgnXFOL8I+FlRij+jN8RcUoqu9Mf4Q
DT1Jfn8+WEtBnl2m6d3TejgXJu7Q0dio4r4viL5KaAbglwO2FUiKkP1iAU2PLbOmGKgltZdN+8fR
TrMLHALLRjjXhCBqpMOxLgmsCr0BSk5wHGbHFB5A1y6KdD/CjrbX1MYl9vOXXoh9c4seBdkVIUrs
u0bVWxilwvPeiSrxTM3D5w9YWKNz8IaVjrU0tYfUw0B9XlAAvftfoKWPK8F7YSvPIRiu4bnlNx2J
Jdoy29wFhdaA/L5L7Rpc1oQDWMeDLCo0YOhf+6LZ7cnuy0QUhQYl2XOvewACe4s/BWLtnv/PYOCD
XGGuIlIGpO2BDbbjslAPfVU+0d7sJog1gPKnvbj3UN0LUjeFiarXHwWt85fKAzIQvz3AwFO3O/ir
yJX1sTB9c7iUlfWV6wzCjlG2fKO5vB2AW48gbbcymAs7dA5r6YAhs1DH8uO6GKOyffIaa8NCFQ35
FUcy/6UZmyNcqjQtgNROyNlPwMnSd6oeN7Q9fO3HLzvr3a7PBJyIYP2Kwz1o6Q56YRyyBxTl/hA6
EZ8/YmGT/o8zT94a1maY+6wIIyd/U/Q0ldm2rVf26EIEnkNdGKRYlEq6KS56W8U9xC02ed+HKwO0
NMXsvwMU9D1Yj1PoxSxAfzlE54LTDfokmwCsNZ1+cY7pf5+SQyzCZpnFYp5a1nPgtuB7AiNxGhKX
HT+fhqW9MNv4grpwqRCuAQ7tKigSgIcPLV1r8n+IckO6PUeQcKrzcmjs8ZxMUsoImPPyIbUgrJp5
yVTuuzJoflUA0IP66OQOhEkC5dFN1XIYJVetrp6rzKd/eAdq2kSS9q9fZshl69wZV+oUC/1UGl6q
Me9Weu0NQ05A1ovRaAfPNUg2oDwPG5yj+5ZMEJ2BD1fR5GYLVu6V8t3TV4adhpfI/+6xOu18p00h
pFmAT7QltA5jLCjYnaQmW1k8i592WbvvnqF4ljTZ0DtA11H1aNzWXDuVHxy80a0B0RcmyryBw4i1
9RvA4VGCJ8z7+fn3Ley+ObIHvasGBJICoLjSTze0wY9PQ7+SfS6s2TmYp5R5menmYmqpygfWtSVu
N+U18+3nz19+ITTN0VxmkoMFoHV6LuvbMqWHEa7ODXxrAy52X3vC5cnvpqZsnS7wpQe3xRwiJH7A
I1mFewMSwWbkU7syTv9e+INTd24nNPUD5zWldpz2baxya1tCKwipKbqRR2gt3PLhRIcfzCMwARp3
Izx6++zH6CUvqQaTkf3AJW/lcrI0ZZd18u6DU5AhKaAYJgYWOfsO/ADbKcXbKAuc5Eu+FOwf4uXd
IyZKAB2AAEEc1jkE8SpUI6p9GKx8wELA/4dCfPfrTZGOtGcOgx9Qv7G8PzxjGxncdp4H3Me4ciYu
jdIsGOfI7Otch/kZ6jKmjPoMzQQHNlDNVlfNmj7kxw+hc2gUHU1rOcaBg5V1ERELeLVTdc23nLTF
1xYenWOkXA8AqaL0mnNJ8y7ZqKQYf1Wp53yrROXcD8Yg4luQtJoim9nhG9Q2oB2ST3Bw36Z9hTJk
MAl0BiyOvg1Yz4MHHdvLbYKAEJw1frPyngtDMT+eGIQowiSAp6NtsumHbtqk2iTQBAZLSFmvn2/1
jxcOnUfCkTReGQSMxnlK/W/oc023MKkqYpuKJOJV6x3AhMlXkp6FD5pHxgSy/eghwC7QsD9ZPUSJ
C45x8LV+I53HxRaK6B0goCz2Jqh4JF7nHHIZXMS7xleNVHQlfb4Ewf+NWvRfMvFuqwEQYUNNCHcF
T7NTCDNxxyXV5qJAVbdiDQj38QGFy+V/A5IMqVNWJTTLk97EvZR3YaFWAtHS+89inV+lA5dgfp47
WT4KazyGto7dqX5K4Kf2pUhB58EOfkjSF2D8nntoDY4dFAq5Tn5Rzp4/X7VLC2mWeSZO3sImxAvj
cqigiynNCHEG2NzD2U3fff6IpRmYBTu00kCqBLIsToWbASanfzdOsALMW3r9WRFJQTwO0nMhjb2w
y3fAcOTfqoYRcEarduX1Fx5BZoljIyBJCFASiXtTJbEaGhbhO/a8H9duSAuRY+44prllZWFBSBwy
8R1aI8kGN/+3MilAVZ5epHFWqg1LXzLLEztss65kbXduQueuNZCfyFkdQ7NujSmxUHWn5LJT3u1o
kmUV9cXoQWVXbYH19TL0nDwLekHhrsQJ2qJh3nIVTzq/pkSu9FeWEuC5bdjkZdIdm4zGmJTbhmn7
mzHSgmkhK74JtCw3vUXCP35m9Evn2XEDl/GVIV1Y23MbsdYPbZlR1pw7a9gm/ncDhaAv7Royu3hS
C+UfS6GxOTCoNkuZPkEebeW3Py47geYzmybQe2gg+/bcTi1EvNKdzs5ePcQdyXdkfGTVt8+/YWlh
z3c+pEUh7CZpLLpC7tNBPSWFnDbCb//WaXELMdSVaViIxPMmyFTxycDJ8OJMLyL0Woa8hwZLimR+
De358d6x59dHJwBzfRxslPgzEKxHXE1OAxjaW6hNdiuog6VHzK6K+GHkaRPsTFMr7W/sAo4LmRmd
bVnL35/Px9ITZgEgEaMEmWaA/Ba425CDhdieG0FSdGUWln5+tvsZ9MD7Omzqc51C8wKWiTXAiIB8
Hb/29pfHvgsu0G0MC5O7Hrg3A5TaAZEwYnyGX7Vcef+Pt4Udzs7zRunJ0TJzkcH59zUvT3AHNREA
kbs8AVevdOSVoWRltj9esnbI/vs1eZcFpV8aCPPpzkFhALLwOQXZGZDPnQjY/vMx+zg+2eFsp0+W
S4si8KqzCLNvMEC4ykKxclFamu3Z5q4t3CiCllVnD9TBqHIMoHAQYUsyd+0Cs/Tys8O9EJXlQAB4
Oo/WcHKZhoitvTIuCy8/58HwKYHm7oi4DVL9JrS2roZW/fT2+aB/HPbsOeVFQYW5IjWBDaeyh22Z
81d0lx9YBqWZSlGoIQXFSnVpYYTmVzwCYQqJgxxApbw4OZCSyfz+8fOPWBqh2WZWWZE1LeRUz4D9
RqBW9BLIC3L4/MeXRmi2lauuEuDtoTuvIYtoix+Bag5J8BgAsgdhvJX0fOkhl0F7Hy98VER077I4
SJw7MP1vdAecOgzkYFaAgw6arGs2Ugt7OZjt5VbngT3lDY9TX+00+uVR4QYkmmov3Tip+RIiyZ7b
SQ1TQ1p7woZzYIdhhxt90VxGL61Iv+b6AwmF/46Yg1tk6dKBxZar/BthQVrN7QJ+SNK0O4Rjkn4t
kv8PtyWEPBOK3GHch8EPtwDWBnh7X9oroXVhV8xJLBArgKr44ALmiMZyXYNS7a5cN5Z+eXZEw0DD
9+reas9QTYNqpKNsKNeJduXXF5pn9py2Aq+5VkFZC9DGur6roV26d4I8iBJVmBM8slFgwRHe3GUM
SukokXDICokQ3CCIG2z6skvBdO3GQ1qb3efbdGFd+7MYUOROCGIZ+DpFNgrwBAaIIumg6OFyMbBz
QdO1Vv3Sg2bxALIFFPIaIyoBUP+FLLurfle+3e9weU+gpeSUK3Fn4YT3ZyHBroqpcKGNcAYobltA
3jNF9Y3C79y3zmGZ30CtfSXFXlops5DgTEghVVoA2ad/WFDS1vkaiWpprGZHetjnQmMxIHGAIBqs
fjYhtNUVf5Tya3Q6+x8F6V3gRAqUM8hZNFjlGdyeWiIgFxfa7Ii6uFkJAQszMYfMBGUJ5WkF8c7a
fetKCJdC978B9L9nfJ9BEjtY83z7Vyn53yqT7czGy0nR8GGASJ3xT3mEtGACGTkz/glksBOyZmeF
Dj/Euev6njEnuePgeR4KGpgjB8rpmE102H6+nZbWxCyfmQZb6iTn7bn20zMaxGc8fmWnLgznnCFg
00lbg7mkHMR9FYZ+H4hvNqZqXgcZbNlQ5JtiJF/L/OZsgZyBlB5gjcQZVPa1VVbR/3F2Jk1y4goQ
/kVEsEpwBWqjuqsX2+3lQthtG4RYxCrBr39ZPvXoNUVExxwmwuOBQvuSmZ8xpPeZIZ5ul9Pax1wn
9DftT+W9kxLYEJNBZibyiFsRUTG89l4+HMrJf6znA2efb79rpTfpLD0Xlrh+kqWd9LBBu9UO6eK0
QH5RR6LbL7gOYe80P6INbQwheybkNGYiOH0Kpu4ln+TZakbvg8+/NrY3heXjGBsc4Qa4g6Y+dAgX
z6cXQ6YfrGptGLOU13eSp7i/EjYIJYiyRpTkNRq5nPa3y2elUxCte7IsLYqOIXSb+MvFLfixhpvy
9qPX6lZbzrSDNY4eB5Sp4t6ZS47rCXES+Tcgbz/2Aq1D5/6AY0Zv6IE+645NisB2O+tOmcy/jxUu
K2+/ZGUZq9sF8sDOIPuC+SeliLS2vlqAQlxhSWn+a/G3EiBWakG3CSDVuarKFq20KMyX2R4/Yeu+
saq5npO+0wF0gwB1hirHHtqE70B8ZY3x7JqpF2FOuaAXRLmwzt0A56K5lFuC9HcTQ3zT0k0BKbRE
gelkdmLM7WnmEpQn+KbGFqTzT8yAFZCbD0iv3JtgGaiMxUv2+3ZdrRWj1tllBfGnWTooxsF+XIb5
2Umd+Paj/4WpvFeO13e+6egp7smEDxn12U0FO/j2NCRNXypgNVpV3ZWIV6vCpQpgqMOdcwmEj1N0
nyy1zCdLdXQCzrABuKhyLWvveO6SRbPfgDDUqvZVthMCtLmfe3NYIO7yEdeTA4TZfMqKg0DWXFQP
5ZYSY2VA1I0JbEBe1lBTE3yH+lmlAwjOJQLjy2ILu7v2Am1EqU0vqJXE9GE2tToPC0zYHlIe73LD
yDfuBFZGFt2SgDwdo+op6jlH2fjdxQbERLlPS7HRZ/5dGr5X2drIMimMJkpSlcgGN7YIPXf2rPCH
R5zeMyDMrCY263R8KQ0DqouFiyISZtDtvdTOj6rwgngEF+fZQtxebJpDAUV4uWDDCHhJ3hT1kYjN
PMSVotDNDXbgiXbiMEIinP+CJvVsItg9m4NksZuPTRG6ycE0A1URUlgJ7oqPtUeRro9hd2OSWOmy
urnBN3AG5yvhAoVu3+NM62I4bGONu/boa5G96bFBoOoKmYKgmuYALdgTERdKW7IlIlgreW2wKRhu
NfisKuAJ0oSXzcGxrDMUF8cl2HL0rcw9eqwmop6ra/a7PGfLfUX3DkBS9YAYgQBB03JjflvprrrE
vF9AzMIV53BWmdshTcftH6HwsHfV5G3FQaxVhNaberdtYXrLh7Ntp+OxrxQC1fs22DiEW/kAXWfu
5CbCMQ0ynQFqArImcpCc7bAtad3a06+L5DeNSOVlvjhI7TxP/gzAE5/TPmYjty9sqsTGydJKNesB
hh133NJDbjTWpZTvYbCfXzzHEiPiLoNil/ISEe4tHSex0edW3qfrCwAJKBGiX8HzMcAvTe0fTREg
P34JfoCl9Eiy6fX2nPlPdfzOMKorDJbBdvKZGHYC5vOzKEkbFoUoI89JJbh2qYrHPs1ip2gvGU6+
QkK9A7fmAyYo4PlGL7YNZR6AHFiATUKSFNIS98K0w7FDdoZwpymq7Hrclx1HZDuuhyPE3I0xVAxI
EhhtnCp7rYp6XjhfjbYxd94VhXP7y1ZKULc3ebTxDTkXaeJ6YHB4NtL6y+7enOkf3PHYyIr3v9x+
0dpaSvcFNDh8AZKgn86dWlSImDCodZrlBTSD52wk9o64y3chg6eqcpJsse8BsQELJ7d+3n7/WvPX
Vz0iAK0k94OkA+tt8AElcvudVFsXhysjgy7wr+1aAWXnDOc0K58d1v1gw6b+au3Z2jrEI4Hr2BZG
HfBeDs4s7hFbubXGWRn7dR6oJJ0JAmYJXw52fTUSWgNceM5zyMgQ3y74lWW7LuTvbRWY3oxhuUdO
+24plpfKdB66XOxzi55YkJ2zpnqsjHrj0Hbli3Stvpe3PoPZZDgDiGPFk7XQzz7us5CNZXy3zH7Y
3f6slfakS/YnyIAXyzD681jG0i6iAqJ0u9nKx1ip8v/T6oNgwkaSwZDif2MAeyxbN7drD9aWEi3g
DoNFGWaw1vkOON1LK8ThdomsDCW6Pl+AQAI7T3edvoo90kguoJw+WLm0w8oMijgd5cZyaK2Gr9/2
ZibLRMPobAu0qO46QdYxyX4z73lpyw++wPnvC4ze8AWIhePZnoGrL7AFSh8z+BjG7tPtovrnKXhn
PtGjKG1eZsq5xm4Zx2k/R+nB3OVRtQMUTcTyfjlDvR7dyTtxGS7lsX6yv/KHbL/FeF+RuVj/rFtv
CnDKcuDpguvbgQ0owwygI7kDZKnZEz+E1Jv+vv2Za31EWy4ZM7CCPsF73ODSjqgmaHfi249eace6
SBIp8QQYIuO62CvjxjWAjuIffLS2UDI86rRTgV+9GEi/L6YQHNuNsWntYkYXEQZI8K9sUqan2UK0
kSxyAVgCQiCbMCB2da58Z7xvGGAcEtSBqDC6ZW833fQNEN902kGvMH1l5rh8gUzF3vjclW7776e+
aQyyFpZvZGJKmonP4QAgHaKrLq3DX/oGN/BF5aUbA8TaZlTXIPJ2TCFQ69JTAY7HDjFK7jO4KOAh
+Z6PfHdEPD1lTut+q73yL4569v1ConFeHh3sH45W2g8hCmD6ipBs5PKOA5gijJqg1VVpCrSmlX65
3bZWZixdMWW1bALVmg2JPyzyMtRF/tjJ3I2QTpbfgSeRnRyXA+s0tap4TF13S021UhO6mkqOLWf9
bI7JUPknjijpXdDOQJeUuEpwkH+xGd658iJdmo7SXChN8aLSgzRogajevVBmh6RFzNjHLOvWP2nf
m3Y1lzkF/BoMWkkbCBgQSJ3NiHRwVb1TjmciPiLfsOSsfY42zLRpUOULIELJBNLXjvnV97zqn4dg
eO5s7sds8YaN/cba2Zmu4bRAfm1gFMvOaQoQS5QtbZ/vpFfMf8FsEwtCfIru9+LO6bADDo4/VqNr
/ZxVTh8GcDcxWwFXkofELCbIRKTnHgOA/B5EVk2nZSomUM0yRDD6fuu+joQurz5SHuq44JhRnUk5
GzrHlcFTTxMQwiSjK6wuAcC0ufTgh++7wpg2VkZr04suohsRdYekCtomw1yAkOD7y3jhoMCWoeGD
QxqBoWg8FnxCpJ9YArrvnYFdeUd19/d2B15ZIOg62B7Q9NnsvTFZytT81FTMiTntjIvfSfNYjeOw
sXlamd/Ma4N808RZIax8wnY2sT3D+EwAyYqwM3ND3M0ZG2PRWlVp6zUnzwhgp3aXQP+Y//QqDssb
yBTfbhfU2tOvH/bmAxSyHdEUWgwEi0f2g10HFydr3Q3dzFo1XN/65ukVWK0BT9M2AQonBzbQsT9J
U9JkthWo4I6avn/kK0xdUll10PJhydYmDtCCEf67jPrMfvzYw7XVAPUg2SunITv7iDasUh5T48/t
J1v/Tr/+fxVoBlr7yURuy8LDs88/jPCbFwK0FP6msR/JyAvv7+MfLNy34f238zm+3+Ofh9Npf9rf
x/H9/eeH5yrKwtNz+Ho4/Dk8/zn9mcI/w+7u8XA6hYfT51N4+nPnh9HuUIa7S5LsdrsvxyP+9T35
FB2TwyWJ8Jw4Ph8j/J1dlETH832833+Ln65/LYrib3F8jL8dkc650V1WBgYz0BozpcABKolxBxe/
ww/mBe5TCpRPXPsOw0RfkweLCX9n0BKk3wIkwM502s+3S/v9pm4GWlN35izNGbJPT52kB5L1EZ/Z
RhNZWdWBafbfhj7Lxcv7gtDTnAUHCMbDoTSO5vSLE7gsQNZwjWfJpscW20S83Kbsi+mRnUW27OPX
b3ivHWn7Fade3EnOcOyZs+melDFb34RlVK9GnvLXjxWfdgZhYr+FyEZKAeyC0dZ+8fjWILoSSItY
t/+WnoHE/dbuXESTElMcfcF/cACyyojmDkKYzcKy/ozKzbOj4fIm5pMwP4/uXH5uUkb+KkqnA60b
ZPOw4gptt3EPHFVza8XKW3as4zFWi/Ioles8AaHG71rT6H520wLD8LwAWhwaXpfboUsnVyLe2sYn
BgVChINeHhYEDkQN9ZawZD0osbmS7AEYwyb0Fqs+gp8GXwIaVHpoKiP4EzQLKJKFKzHF1xYHISgb
AAJBlibAggAInv2gDg4zgp1mJEwAHgrCuUtgM5cIMYqoK3GhD63kDtJq/I2C2OODnYJsa8zOAmRR
Ri647Zw+43rNiREXkmJHVXWR03jlt26S9QPpyRS5ys93wA/24LobZvalSgucUDiDA3Yb7HtFP3R3
xKBbksWVfqVLu+AFL4HuMzvAzHEZFwZm6e5gy0e47scanra4YwyY8FwUXVJAHfyYFhmPWA2i8O2n
vz9Fmbp8l0w9aOyoQKiCn5X/vCxL5BuJW2zlcqycepq6hNeDH7/wQV84qaC9jNIANLg89U0ADQSy
jXHtbjTAzjYOGAOOH9oc3qwq3TjGWKkaXdSbQQjhkhKHbDiZCdPuoc9ebpfa+wtuUzdrzqYl3coW
XcKF0R8KJ5iP8Gq2D5QO9mUCOS8ZUi/Y3X7ZWhVpA3fl4GoUDs8qEXbZneemGO6bDFROMyO4jG+n
7mNqNSQQ/nccyjvH8fp8QlCfMP+IqgFQ2uYhnA0bLXnlQ/S9P1Uqzwoc5sLZR3ZNBZYvKRH109EL
GdqtkK2Vl+hp/Y6ZU4WNAz0JKEqnX6Dlhf14aX7drosVXxbYJP8tI8X41Ayk5YkXjKaLEG3c9hyt
FvHegH1jBopAiEbqiiLOYIViGj0nLFiGFB97GAH9ZXxTrrTWBrUJKRvk5NQ9KZNi8pu9kdXslxon
x4ocorpdBmjhebEGebj94SszrC5o9hZfDAHFOGHWfkIGcWfmzpNBvY0N2UrshakLmaeZm0stBnpS
DZ0xIdhCQleRq+4r1kzqzssYGDTEHp6tSoFG6Stln7PKnU9BQUHpkgBmxVWtjBj0N+dFubAWZQjM
3vh5K43q/3TQ15k2r12RBGlLj0uaWgmgX8u9WIB/C5c+SDeG45VK1XP9EeedlQ7xykQxuwI7OMUm
0lC8OhFCeWzlWCYKMC42dvMr46OuklbmVHmsJB3oKxwiTavpDyNt6Mbo+16TuRJ+roX5ZvcDcDu+
Qbpg5HlZHlZ98SVV8nUuyz+3m+R7v/76fG24YrNVukPelBhO7ANM+49gO28cU649+vrnb3462Aql
MeYKlB3l83usYZZDAJTi7vYPXysYbQzpfJYxF/iYxMyzvbt8xmpmf/Wo3X762m/XxoVuoHwqZJ0l
iv8wkYSbmv0Hn6ytU10j9w2i8OSOT2GFYH1v8yDhvQ52rUttkSMKktV90GYJxQVsALY3Iif3IJA+
1nxjj7JS6PrBVTY1bCkUwGn+rCLP/jKNS2jwrXDg9/otfr9+4ALjfw8M+ATGr8AxVdRKk8sw8wr7
TrKBPw/g1xehn5vTxonfSiXrBy91Cl+UlU55MlM13S/ZBKEtt7bm0LWy0nqu6AXopQXIWK1h4TKE
sEeE1VURbYKNoWHt519f/KZ/2bz2S9Y6LKkzdue29QHHFxtK0rWa0LqushhUBiCdJRKiF6929zhe
gCHNi3tq7ewPcg71E3JKsYfFYS5LumWxQXsvPUCU2WJuCGFWuoN+EO4zYpSevTDoAKy/ZLEOZco7
0Cjg6sq87iNinmuj1frzwnsFbOHMkCXH4Bb76tO/t4eg9+4Prg/WenNmFU1VGx5LKgnHGze/+z0C
h4rm7HVltAzLnwrrM8afbr/t/Rqn+ukXuJAIPe0kBuvCeUGMQR+rOYNGUd53Pk6/l2CxNwbA96sF
X/bfZgvuhp1PEwqMqq95zxPqfLZlGk7D1l7v+iD9HAPZ1/93Hmba0+gUNktMMf5GxvEdFHWhN3ne
NeXXDks1HI2Abl2Dvt/NqX4aVdCCWwUR6IXFeO8NtYSJh9zLFqr92zWz9gKtm+cWzlItsB6xbNqz
eYae53metq4i1h6udfRxCa4JaZ1xUvX3uRthj34MQDC5/cvfH6Co7ikG+FVwe8Qv58y8jHw8lWO/
cSi8Vsfa/CzmDAZc2Ronq4AowAmcPHE5shyvUJb9nA/ePc0b9oTshy2791qz1fp57XEyNT4zTvC2
sLgdZBX7FBIXGxCeuOuR2nW70NZqROv28JDPAykCsEnzfL7istmlVmTZNxWvN16xUi/6cQUUaGM9
kiBP0u4a/VYOiBkn9odGXaofVUwu59SgDcPxR/t5Luspznr/OBQuzjOdemO0WvuC6yj2ZuqDW5oO
RTHnSWPXYT95kbcpCVhpWfqpxFIHqcpdwhJDtPFSY/it5DUtCkD7+Z775pfK2AooWPsKrWd3QZC6
qYMJ3Mm9iI/1b5LPG5PH2qOvf/6mgIpOWk06uizJufHYBSImuPy53UBXOoK+eYfQfJwQ5sWSnnQn
kv9RNdlniFAn81YwzMpc9H/OYge5iMLG6sNxJMLIHizLhjX3E7N/ITsgvv0VawWkdWckflW1MFH2
rYecXvGz+HAD0jqwr9KeFWmKAckmd2W31GDEqu8AXf10ffa4EOPMver59lesDBb/t6X2oRcPOEZY
N93Ni4ebpQckuG0M3/9kRO9MpPo+uvERtrwsyklkOZvAWqUu0Fee2Z/r3DJ+Fw2wg0bO1F06I5xi
MCsPp+KOvGpN5x+9L8A18yx+vtLVQ9n75mWoFiseGTBpWTru8waJRbwDUcw2W+Myy4HvbpfKSgvV
d+QMIW6eR0l6Qi2bZ7WI+ikgefZHjgQ6mXZyNoa691doVD+0ngPo6EfQuZLOKr+zyi+jyXaezLl7
NO3iJ6+WxwYHt9cB9gMnKFjXUG3AkCVWtE3jpSeP4PyEot3+KIwLK/ONTrHWnLRRw2VAdJjAsZ6o
U/yoSud336qznPpPt+tl7fHalr3sp3mGziU9BfDtghMgoyWvE+rXL7efvzJ0U21RwKXFiAXpw4kW
9QGAdpgPzeEXtdyENcILZzGBhLVVVisDiO5KrgSyz6UljRMzwAEcA+NTp5ARe/tL1kpKG0NcjlS7
wZrT02K/KJWFpQVnlLkxaKz8ct2cGwD3HrRQnSL3uEM+qj9MxYMzW2z/od+u23E72yoRO7WAv0Zi
p1J7S1hRQcjG2d5K3ybazD+4WY9bJ8z8oj1NULz3VbOTNTap6Ia3f/+7p9PoZboH1xrdjmQWPqDk
RbN3VWs/Z0XeXtoZRyoOz6w9yJdlXJqUQU4m2Cdkwsy4dxPOx2pf9+iSRWTB3DfGqa9thMddpYRQ
0AUljS1kGh9vf+ZKE9PBXk3pmv1ku+iM4EoWCHmvyiKq+3mjFNcamdbX6cjLoW3s9CQ670RAyIJJ
9IN7bvp/Jt3JZkE+GtA/zqc0mCMHYZC3S2XtZ2vLgmVwhLCuU8dAavOcBikOnBpiHG4//Z+j5J0Z
lWj9Ghem2M4J7iStO/aPac2dY9135r6bHONh4DXQcMo1oqFphzjwcc6LWPo/uCS5hgSk0o+UjeAA
s2rsk08LeuZKQA5VBDnZmGBWGoVubTP8WlaLXaenOnv2ys+2dWdtddy1R2sdt3SnpXJNkZ5shQv5
iBhwbWVeCedwQVnw83YBr1SfDodpA1lXNMOhsHQl9NbBkr/6S259uf30lbFHZ8MM/eDYtW37p7nq
OZJWqgdRTtDbpOOfwN3KIlr5BN1fDXNYXmY2WiAIsnc8kzvBxEafXKkC3VU9CHdoMbalcOBeak/s
zHZGU9tyhq2Ujm6s9gH3TcEBxlGC8iMKxoyrrnihZVeNL7fLf+33X9/8ZlMzmCYWP/319zfNPm1Y
EeMK/LPBuy2Ax8oCQoesFSYOiJAFxZKSCt7HJrGKJ8PvCsRsGu23bB6h4xhdfM/CnK17jJVi0z2N
g++brU1c4+S6xll07KmW3QF5s79s0/rzoXLTw00AlQXFEVLjU9UaSZuZvw3bfAJv9yPZkJgw9UgT
H6xgRXMqEqPv/FjU1snM661Iy5XNoO7HDMZqbPLaq5MqpbB84kDpR8aM9oEZApTW2kQaR17UW414
rQVce+WbJlaxVJXcxb65Qup+tSdArFgcp96v3IQcsNyaZtZasjY7Ni2OQ1SGo2naynDJndgDCQgL
p+h2hb8rJUON6Aw8Bdy4GJVz3Zl0oZBqPIGxgMzArKRl7BVmFs82UnVNOYp7r3CcB5t4YxxYXRC7
koOMVhH/wR+wgr79g1YauW5Q5xyaoRHRBgkZp/7gOoH/ZXCXgoa1N+NORHFn3NiTrTQXT5thgYiv
x8rEgSatRcj5HwZnNgHq2pvuCn8LmblSfbrJHIIEA7CGBoubpog7H8xscMqb+tvtwlqZAVztE9re
WewhT6vEgQbjfgAHKe68vtzffvrKplW3B7MGYiJm2HXi5qJuQsqt5tkgMNU4iyHjxe9e5YLgdzu1
xVe7n7ONy+CVetHBVEMHoUdR9iQBfwLsGIsNB/hjuuehCsiBCInjJGjbPtbcdAOxNUnk1hOLJFgp
JS0yCPjYhmbL73KysXpeqSPd8FqI1Bg4BPvnzljq+1EyGbJhyTeu31a6i64hQvCmzSkwdGdeHUw6
H2T6Bya1yEu3/LprP18b5hDWwRsyeYgC6MR+TOlepuTT7fa19mjnvyNojxP3ri6RB9ZL8wkG98cC
9qSN1flaudj/fTaOrBUQohZ+tvzCMOab9CBHHF5v5aWs9GvdxmqxrFFNSYGvhNcDcsiUGtFk/P5Y
wWjd2nf42PmdQZOOOU+pLx+IP2706ZUy182qKGDJ7coGLM2oijBogxbZQnSjM72rt8ZkontUheAB
AjXgWlflKO95yUSU5faPTGCVBK0hiOZQ3o53Y26ApQCE5QE5nVvpLCs1rjtYeTObmb0gJFvNRIWe
E3wPinxHFrX3zWEraHftJdc/fzPpQ7ibDuPQmNDYVL/svP7a220cIEPJGYavH6p83dVKLLtjS5U5
CdIlxjCz+MEr5Md6nE6cCngnJ0lEe8bw2h0A8ZWxX9ItwvhKn/jnYXpTOIAsKg93wmYycnoxcx/a
YiMxJ3q4XTBrj9e6NOyrnVcFAztXYH/DLwddM78riulj47TuUZWeg2iH0lJJ0Bjfmxbzmsj/3v7l
KxOpDvHgHqk4zT2JG/OcRJRkfxf4usJybp99gK3g4UHAbiWN2MiNjYu7ldWpbldNgW71MWoDHGGR
iMAxOPSP2WkZabQsB7/cMqWT61j9zjGFjvOYhUndGR5CbBZoR3ZpIxao6AIeiXSRDzhLh7ukwVV6
PzkDQuSCFhsW7FoyBUzgYin/rpSj+ryAwRXSyanOE1koKtYvj1Naq59iMReouw3r1I8TQQqxqfjO
MtIsCRhnVehUXfaSUS+PoEw3j2rKuwNaXYC8LGLsBsci8aigsHfrfDiylHkHQdlu8OrXOQ/U3iv9
7NEZSvPVmspnuCuFEVnuEuwdQ4pvY47YRcjXRWS2ATCSS2d4c2x1BSx+Vt0fies6+0aWy0GALHYG
D2S+c9wW15jC7uOiMrq9yKvxKVPD8liPnUvgFbKMnTPI4d4whXOf4qJkd7uNvd87iG43sfPOF5Qy
mbT9n678Rs0HmAo2xvW1Z2trgDQd/Yy4YDWDSAIJV88YFnzI7cqBsm7ZRotd6ST/F61S0XxuffQ/
c3T2sFKwMA3UV1uZXliz9GfpIUGjWuYdmZYt6sPKaK4rJhnOe5xW2eO5MdIplDYYu76FXOemrD0k
5adbG42191zL9c3AyIy8DGw25OcKNsxza7mBB2/vYt8RmWV7b5EETCFwBsbR9TkMqzzbNVkP+Lxj
T9HgC/UF5laCCQF5322wyEc5GeSrBeltE8nWz384qT8+Lr0yQXxyU/snVuTs0+jatN4Rdk39Z2BB
NbU/xCLPrbgr6/qxbgZrx5sAbiEnwN0Ta4fsa5uDcREMTr/nFgYm5Q72wSSBFfOlbWLYRIw948J9
4YTw35PT1DufSAwrLhQORgwTXHUBwtB/zOulj520kLvSKuRxatplX3BXxCUiE2E9t4J9tZR2XFIQ
Vospd3F4Xrb7WqnvPZQgoC3awT2lvkp8AO8OIPq4J8SF13GFYzvk3zbqYUTSZUhhpohAKS6iVDnT
J2QZAREHRkeMin2VWdrsx4B9TF5DdJFK05QLJ36tEmRIxkV2F/RjFBRb18zvNxKiB94PdacCyy/a
s00rfmlzxwdOgYO4JtjZz+tpY8Pw/gIQVae1RYerUrhZc7aC1yDfY6f7oRU3CbRFa9kUk11U4P2o
EWkcDfqT8kNHIfFUfkyCRHQ1St+m/iCkXZ/NXIVlPyR5V4VSbgXHvD/M4bLvv0VT+mi/MJ1hBAq8
bwGbnybP+Tpl3VZe2Ps1TPU0ghZCJG42Kj+TuothzYicXmFSQYaztHa3Z4G1QVRbI/nN6GRlRsez
wNKOIWjpPnDcvy73X9q5vm+6zg4LK29jq2T2xivfb1BUt933V0hSCkTt2fb6y+Lzp7ls4ttfs/Zo
rUkpxdM644M8EyLDwHsasZr40JN1dfLspRznVhU7y0A+ERXg/pfIj+m2qS5Ozo3CUqJH9pw3n7E8
gMFqKyx5pYXqMmRAs23kJtr5GeanJ87Y0euyO6Nvnm6Xytrjrw33zTwF0Dt4nC0aKOzsP6RTxmOL
cGvauB88NddxR4OR26Q2gumMkJZnZ6rAT/PHcDaCOwYPoWKgZKgh2KqHtc+5Nqu3nzMPdt8XSH2w
PfF1yTJM8/axze2PbRh0TbJtmL2ZTV1+NqQ17quxg3RKtP3Hbq91SbJh4TI8qzzURfXdZUbkzLCw
L0Gc85ePVbY+EQjIyDpQjc5N92rl7s4w7z0lNwYFoBBRyO9sDHRNcs6bwQOpJE1M16iwAoBn58i9
scO1ZU66i/Kd9m+J6G/zJBec94aI0feSVLVdh5BA03hy5Ky+eY1Z0dOQueITctDZt3n05Q/ZuObZ
R5j8l9otyLeizaq4HmCNjRAxVUMICSnegTidfZctg3qsoT56VG0gkhzw2BeBCXDfcwfrfiik9z3O
TKNp6smvzOr9737W9eFYs6CMsFGgz8o0kVpVjSnofogyZKFbNc1F5UMR21ZRHFkH216Q58be9Wx+
ZhYrvkNJDq91lnc74ijgnIq5n+5gJy6PadOkOKhL56O0MFliy9fmd4WSwTNiwuBlCKg4zL20d0Hv
Gn/5hOiXUCI84xVkz/Yh90sjCzv49w+Kev1hJlV96haz35Wypb/UEqQPpfC9vfBGn4U5+BfnCYG1
yKOQ4D40EqZjyirkoiBTsnqivtHuU55mX8phrOCegNL9YUmZsyNm6/2tggb3DLJ2n5QK8PmkzoOQ
Yssak44Pe8vjTTJPDUIjkV7zCoFX/8maxhSaLvAxfriz7ezaXpL5rhwtv74z07Z79AW7eG7a4eYA
wWW+Is2dXbrAkyIsAxfbbhFXQ+vsKTGqe/xZHcuAuxEB+mnnD5YRFVlWRm1rD5GPa5476MPg1wbI
t44I7Wikun7Z8dHqX8CL9b4Mxegdly6f43oCzoR1I7IRndRkOAkEjRDSVhl1noWazDM/hLySnGbD
8cDcgMY8B/gP4cvFcte0Iv3syjk9CtEuiY/OeOx6NcMDR9gBBmgn9gsBb+0krF+ep9R9lflu1AVG
8Glp52CPiGr10OSO/QvqE/81WJh8oQ2ah5GZ7BX4UDOacYo4R9gI+JFY7Pk3IiWi1OiHKLC9etm1
zA3uJhd/Qw0nO18QpimDT9Vch3Lxf1CRsQiBx/Wu4xBodMQ7e2X7bGduvReN0+x6IiaESEtnD45A
v6NVYf0csH3b5VU5fZG09e8nM0OhlnV3VCPY10VrFbu2muiOshZ6DK+Rx5yOHZgwIyjlPpKbDiVf
yntwFZx9Cu3/Pksz8bkI8JtZWdTQazm9GXUGdAEz7pguzIB3KWhd/lBbAttkIpwHx0fEFDbHMqxI
YEx7GHnN2K0M+nvEiTzi4HvEXlY5UsNbd5aJLeblJZtQTSYEKY8eAB9Ha2LpucAVcmS4Kb0sIJM8
uwt8db3TmMeO8BTnmwzqaCb7IE6tYDx6LBj38+KY4N6jBIUpyngRUxkT2vdoBibZc1FB7RQQiBAi
0UPk7vtNt1sq5C0mkAy6zkE4mR0H3ObAzOB/zXtEDhk+GjXjdRrBdlruTebYB6oGpMVB7woMqTP9
ZLRoeFw7S/mjz4rqTHjdPAO52R9as8m/kjkQv9CtmyjosjYK3B7ZLnNGWxwkwPlM9shPBsto5qAx
m4bbPJRtyeDfslSahY38H3Xf1Rw5zmX5Vyb6nT0AAYLgxHzzQJNWXqqSql4YKkdP0ILm1++humdH
YiuVuxX7shEdFS1liha4uLj3GFS70wrPxmv7hMyeoKVdeEWdlbcaaLc8EFYG9zTHFNQHymr8nFu6
uNTQG7fchpHpTrat2KZpadxDJcAECs4kxAIgi8KIxrJ4+yWPm/CrMebjIaygRORlrJ6vhyaWYEPR
ybnB1ICrD4cWIiINz9M9+olyZ809eh5jNTWQM4fXCzbZoFhcDQPiE0his73L7SLprysy924ZthkN
WqNMnuMFbV7PkiHXnw1NQZnRaOTCUrQosS2iZuX1tT3dTqUGrK4c7XyxEEjKX7+zPoo1zYX16O22
tRoh8sSuwyhBnlImX0aRV2dy0Pf7XGLNbilkFSatk9fHuW8unAYCIU7/1QiLe4rMC/P2HFfu/Sxa
rEkuEDfp246jsDLq5JZ39ibKmnNtlvfLjGJNaUHtgdSpRJkxFYnc1Cm70Ab0OhohYpRv2r0xW9c8
HH4LlSLWhAHaoVajRtj01dk9YNOBaVzn1rlG1/u7Mwgfv80WgTFmizqeOhIoof2SSO8OHTfre646
sC9745xw6/tZqVizBqK0h5xBkWMDHgGpCe2wPvvaF/rht0atXM76KucVkhZRFM0lPI6soB7aYUOb
xnZnEypgH5/hBGJArBn/na111WXwekpGHR5isylQYI6rz4MzEzdB/LkY2vI4dajJQGjlosxZtKtm
3QVFNkTXGXRQrso+ObdHPPXalsL0qxvGawLJIBqKY1wb17WN1Y7OsJOS3SfDMm4+vmXzBdbzz2xW
rHkGRtPWECKg8B3FAng/9YN9OXQ13OG7AcW6udCDRtcYBbU475vJA/TL+VKPoXnPMtuxXGLp/rkT
SpRuJqbyqimxh4tkW9zxGLsun2YTey4cKQtMfBTO3aZqOGyrJlt5skpnwONb2DiGJjasjMtPuZj6
0ONOae0jwtvHCpaAnQ/0fMWBLy6q0B2HjiCZsJw2QE2mh9ATC8ub3qDjrUWdxIvBBjVcM6eRn7bj
+AT3S0kCoynkIxSTpqDSIgwIGw2XohP5DLku+ZXOALxujTpvPksm1eRRu5vuK2V1/gSFP5QVIR9d
6tTetVXCL7XOy2NWRtV1nwNaYYxFbXmm2aejn/Yd5DrQfqrdsjEdXLoiiw1t3xiPMZmN1K1Ko9u2
lsq9hEdQ4VEijzPI25ThLTGsEI9cdJ9oMdEHo5aDS8wKWwiZ3ozYd/uixt/lSpo/GFRyok1dJsPG
Brf2fuQE6ncpaXbQv0bmlMyHAcoNl0UuY5eitXdAgdTZQw8StQyw3VyJjZhLukpvklqOqH3PtunP
fVrcNBCw9pUEMiU0EmNbwMDAlZllXHZWU/sNGdSXTM/xZp6S5npiRbzpbVpustZ4zupYbWLBQsuN
NZyq4C5cQ+vHNlvPAU4Q2pxOlLqgfrMbY8Zc7hNWPWW0kYDd0sS+ofADBLGsGeV135iwIKliI7qa
4sG0PUUrPDgkcfCN6eorE1k98IdjedHGdQl1I44A7elW5THUYOA3PBuFubfCCPEtmxw7+qGS1jq0
JnDl4DLVqIands+92inDp2lIDRcuatzjkteeAaoHHB4cil2KE5ErMnIH5x+mHXTFuwezdYZdFpt2
YEJ+89A4ih7NeeKbrsjaY5yo/J5AvnADjbxkj1HFPcNR7S5mde7FIU+v7WGMPDFqyHeVU+9CmquC
MHllX3JumttKGR0K2wa/HoUMy82Ebx87M5o9E96hl0PFjPscmi27QYva006WPgEFTj0kT1XQjWXs
Qu6e3ZZ4v6DNmtf1gGHqdlMLXmZOKgGTvKS9iMcwCxrR8O9FpfllQXoCrQ/U0rK2EV+YZaW7qVHp
IlRBJ1c2Y3dltrFx5UzQR9rYYZF8S2OADzLknp8Ne/jF1ZBtK/hYe6LRtmfygW7KcKwuk64fP0/S
ya8VxRbEi4ZZ3Rvwo0DDC6aDUG9E2X5nhVKDxgFInlsxJa2glbLaKUm7TT6xzidTjUic5+GnPg01
pHJyc0DzzaAIJA6tflAHmp9e5fBsByHImvk9dmoPqlRos6TQu6ld7qTqAZnn3MCVXIOnMNBOX+Rk
np4ih+Bnh3PqUekkV0Zh4eccKlqwUTVTpIk6HCZIWbVOidAY5WhfwM2Lfvs4DJ8I9WsehbQySGCm
aHEZy2WiY8NCGIEPcMVRZxKMU2dYFRyTGeMxhE3RoZ47C5vMmnhmoQ/aGT/JaDzXRziRkK21XdDF
adqmRuKXF8Od1c0wL+juPn5EL5389xaq1R3EuXasrkd5X9w2F8mudYW3ad091LC/gNFU++x2PtgH
Y1sG9/Fht6ixPo5ncFsnbmvNMCtrwHmUFuVRdPBKB/uRn8tgT6RMa3bZlDYtWCJovEwduY+78FbH
7DIvxK+PH9qJJHZNAsO8NpeiTHWEdflW9LkXUnqXVl3Q5MwtmuGLQ84pEp56RsvAe5WtYAlykMLi
GYFA3/pTM0e+kXO5+fhGTuwo1qSvKTSJ7YSkAusuP1DKfOKw286ctrP6Vhfnev6nHtdyb6/uIYck
HYXV2QBoHt9XvChd1NkeGxMG9ulwl7HyJsrbc05op179Kr3LsNnD0j7HR4lF8wusfM3HqFG5X7dY
Wj9+aqfuZ9UzKQcRO8C3l0fErjvpkMvOcB5Ls9sWTQZeaX0vonOK9ctrfmd2rvlU0PoqqiTKp4OD
HdhkI0GromDsvyfNOQm2U2dYbvLVy6GtNRM+hOMB+OrDGBW7eMx3rZHe0bz0P35eJ0bZmldFSe4w
PVjpscqgCGrmvjkcYnS0Z1ZBRPPzxyd5URV671EtN/jqRlJaGKwuEnJsnthTfTU/ZIchRb/a7Z/G
5/b64HxBgky+fny294vVYk2jahyIQDTwaji286Kl6DSqNFx45MrNlEXlgWZRHQwpkKJunmoDqvVG
0pyBPZyICGtyVZWmJtba2kYGUR4SwXZWln7/+K5OzJ0XzM6rR0gjBhNaZxCHJH5izjJNH5F/ndkG
njr4atagIM2Gup/FwSynh2Qqf049zdyo/j1JKCFW7YlG67AxdWYfWm53WyoZErmaqTNd8FNjeLVM
DgwmrkYMLFlmi2oL3kZ2E1sGilJqro49iPY/i8Q+V+g5MbrWPJ0SiVGPjqA4iCKEj/r3SbXYJk3w
2Ig9lrTuaCA/hZPcx2/9xIBaU3ciMcZSDWgcJYDSu6hUx19M6PM9f3z0E/FlTd1RTtGlccrHQ8x/
THSGnna3VB5dR53jkp+6/tXEzxI5OFU5Ytcjs18FZ898PGcKdupFLGP51YSAEhVqlaRG+7ROPT6b
R9TDb3tnRvMmewCixbd16A7ynGDaqWe13OGr03W2rLHzIuOhB2LJzqHVjXaJA/8L0I83H7+OUw9r
tTwOE9S0kbxPB0EEMvwk8dFsOucJc6KHJ9bckEkWrLci+IVrzvsgnCfLa3XT+nU88itY2rU+AMRq
U1FTfIb8LMl8iV0Kc63WiK9KCI/uilJbOfZPUfPYjSHfh6Eqj23apk+9NZQ/jFz+HrNIrN3whDFI
Yrc0P84OSQA4GgMjd7ozj/lEuFiTBQnqnLE2jfK40NEjdDKgvus2ceyNiu5VdY5wcSITWbMGdRyG
KYTke9ju0Y2wyi1Kq97YR1cyTg+c6M/EggLpb42cNZnMKrOOoKqTHlvrqWbHCQSPjw98YmFYU8gq
DV3ZyV6KtDrdl6r+NJrOTsv4x8eHPzHi1wyymVAxpmOCXnHCAYGTDyZpf3186BPwdbEmkEnLbmUx
CXkwl75VBDyoB3mIPCiNpN2htpPsQObo3bFAfZOXUxhU2WjtPj75qWCxWu8IK6RuRhy4gICTW8Zw
xwD++yalE3GLdD6T6JwYYWvOU0OVbhKrqI4KtYdyVBAl0ntohwU58LGlLA7JeAa/cGoYLDH4VfBD
ZyOkyYyN6Kwt+NTd1Xze5PH9xw/r1MFXWa7s2VywVGI+ZlnvhTX01EDFv5vmc7S490/A11lZOucc
qo61PsZyi3gCjgTKZdnDx1f//hDm67zM6dHJz6xOH5M2dVl5lRVnDvz+GOJrsjssZKoiRu1z2f9h
XW66KLppm5D8UjONb6GCmW9/7w5WgzWBIyWvOtggVuQmU5FfxMz7vSOvEjO02Nqx0113lGRXss4F
QPVMXHo/hvN1FgYx74kPDoznouyeV2RvVPeRBuwhg8cs2qcfX/6JcbNOviwADawxhKNmh6628eJ6
2biantM+f3/68rU9dGfNtlIEpn9x77imeUnTByMFGaLokUymrkrPgTlPPazl/l7N3oEyDjx92x37
Dop+4b6OuA/7FG8GDD7lNx8/rFN3s8yPVyfpqsgM0WeDsraM6L6opgS12sjZEEOrQ52z7hFdcekV
sRMHv3fGVbqUag0R+wJmdEOTXjRUPvQsuYgsEHazCMVfQSFqKM51pk5M83X2pPiknSpBDDHqCuBy
4Wb8TKXt1NtZTT9gRyYWGph+Vkn6S0L7xgs7pSHiio6Ujkm2QR5m/NaSAQvQt28JXjCJ7u26O0Lr
IvJmiPu7TaiTg7RReaWlAKLA6tInOpbnBt+JMLbmzGY2/LV4SiFfAU+uKzOfipuoaueNLiPTreG7
9nujYb3cG3VT28YY66OQfu32QzCDaxIk11l95gQnRsCangtrhaHSsCk4Ymy7Pa1dmv74eCCfGAFr
ai6cS4Dp0hhbcij2aWTtk6TeJWYNqHxFa78O+zMnWib8P8swfE3GjbhMDTMs4agHf12ruwH8xTet
7cd3caKVzNfs24YUeJ3K6o9AD43Au9Bxx6CYc5FBinifzkbpWh1edyYLWNeOjripM3TODIaiU93S
IVAafV6bqXMKAicEffiarGtbcEjgAC4cQ9lMbhYm274egzzC+4Nk05fKqB+MothQNF5QM3QwrWFm
9vHDOPWkl9+/ioamaU48YZjUMOzyCLsB60OW+4+PfWIgsuX3r47N4niEHBhGequ+yeSZJb+V5HG2
iqeABw4pZ2F/ZHDxE+oThI48OoRnnsipqzbfXjWgmdBGZQCz6yYNiDHuGvReP34g7+rf27CzXYVQ
U1RTa9qyP84KPBcU/sH9h4zukdVw0UW7vtrMSdUGjjKn5y4zOBYHkJ8CQA3S/cTTwTOTwnGJU/VB
1hXmNoEhwLePr+1E+FsTQCnMyspoWmxNC+gS2GRn5ZlH8x0n9PeGw5oG2gLXNTejgUmdHxq0y7Mz
L+yEDCBfM0B5N1En7XDg3muDap/dRUf9QP3SzzfxRrvCHzZq7xzaB34hj8229M6V2N71ycP7XPub
FmaThwCqIjO6YNdy2+0Bg90Ml3nsQvXusjq2m2If3QwX6bEMzCP0TAPnQZ0p4dIX9vQ7UXLNHc2k
mPNYx/kxiqFr6I0huua11X8a7TSCQQRFphGDOXRjjnXYwsHdKUdQY6zyctIt/WJEhiU9oaGWLXXJ
L0riJMBiIJGEX09SLB46gmdX2jAL6CtWReIKePO4Q80lbKvC0nG1PSdeS9IKe9OZ3Y55of2cx7Nv
kD4EoFWjaR0CEMkoh+JKbY3XUWHqzwrdqF8ODaPLCo4gT87C8bKg5bERQ9L4Nnds13IifWWoKN+k
gF66WlL7gXSR9uC0kbjFsmHNO7SARmvMNwUhY5DMg9rB63H8pDT0E1PgeoMEAKfvVm/KyJ3gP3SZ
TpXY2E02XVaqMAPJm+h7A+ABHBgGSMRAhwRuT1ldlVcVeqP32OsZxM0sZjyHRmNfmDXQgJFVQJuk
k2br2nMf/7Ad4rgADxifGOxarjIBZIYxWJHXV+E3q7DpI4tN+LeE8XwDKQsJWimANjOza3ekOi3h
Qz4NQN3SArivTvuzqroLg89AC1CRG1tJdHs3kZddP++uCzEMj5E1l/F2ijV7QpIHzxtiYkwbWXFs
6hjlRIUK6ain8rEpm3CjVNJdSZ6Low3wrIeY7OzzMWIAJ5SAr7RQ8gumrLfRdEySyTMBiwzdSbDe
n0qzEG7VRPhaZ9c6gF0su5AGo/dVBdNLF1xl58Da+jEaED4Ql6KpOFqA5kHRfAA69+PIdCogr1LB
mDScQrzHOYzppzFvgjSOzmRKJxa/tSwBVD5B4jVq5wBFu9TlKJCrzIaZzO+JcPC1MEHbkWQsgWM4
TslQonVsPWVdm5xBDZzQagOt8u1ClWZRO5kdthWwTeU+yKTR85x0YRDWMK4JCygbRiFUjiY6xL4i
pb3Bnhxenjm0AFXBjRvwjhs/LbEQkXYsjp3Vmdfo3Z3T7zu1oCy/f7X6172uVeuk+giGa4hcNN2W
qZTwpO9qPw7TM6/wxOBYk9y5gXrw3MDFWDrw102uwuLTx6PuxNhYU9mtaFTw0VRQwksxCcDB/NYm
GPJJa59ZDk+loWsSu4Kldzi0DTsAUZcfJVPzTmA/48+GBEq8BD+YpjFYpyVqZAB9yQH1JmA4r7u8
H7cM2K6tEf1mGrimQQPYk4d0Ulib531Sfs6rxI3EmX3jiYGw5jsXSAInUH7S41hdM6c6OnLcDznd
gt99ZhC87ArfWQnXJjGxYY+JWkbBgPn1ADBQclGFBd1XYWXsJMREIzfsbP7d6dr5E1aPAhtHmm5y
KycubARs/NO0twpFIB8xMvGLyQJVWGX1LqeUwsl1SHago+htYtUKMPQaSKA4UtiXyHk3tXO/saE6
dluTaXCRuvcbw66I3+smenQsYzrUzVRvMyATLyUUG69yEx3XpDJjz5ZpGVQsNoLKgrqRmqVzTKmW
vt3EFDA6SgNHhznwaPg/baTmDgWw5jYGLCwA85p7DpBaZ6pIJwoja3eWRiKjNHqkUdrPygCAc/sS
u24wCc5udE5M1jX/sQPPWEUGymwJbWGVKw5Va58ZAi+z5p0hsKY/1nEPzKGDUYb+re7coadWuU9g
OHMvYZrVuLBuATMlijh9Kphz6Jq6cecueSz6dMdAh/mWkIwiSzLa+ZBYstnQKbG3Oa0YUGfdORDW
Uof+51WyNQ96mM1Bd3zsjqyZKr/K2yJIxiINgKfkuwxA80eiHAeaSvEns8vbMzveU7FseR+vQnGq
COmgG+RgWQ6fR5U8cE0+TY51Zutw4rWuGcZ5A/x6N6Jsl0Tgdz2G6cPHIfjUcVc7sTyDD0ecZmgW
teWmiKbAitIzi+epmLTaiMEXwYTFGAKGEMStQMkitQpgV70V9TnA0omHvmbNxkUrut4YumM5XWmA
0jisKcuebH7r2ZDV6uooJFtZuZRKgVFN2a6rf3x84BNPZk2WncK4sG2COQpc8oFV1veu7wP4c/uI
NL8Fg+Bked+vhmNfxx3ai1gJgEJwykujyjxSXBvN6DXFucbsqdtY1QjCJIPWas6SYzeLezElPys+
7rOwv2Lpb2Z3a64sWEYiHlqWHnGeKcjymQU80daZgHbqBlYjdARcXhlNWR8Sh0dB0XbUg+Au/6Sk
bX2ebVqfmQmnhukqu06NdnQm0OSOvJgDGe1yUwXmOant92+CrdlMYuCljiCld6RhyVwmhwdHTI9Z
4vjmiGD78Yh9/w4gzfh2OOmwQHATGLFms+lK6Yoq8kLn9uODvx+D2JrGBKQ9nEEo6Y6d3YUurxrH
xQrMdh8f/dSlL8/t1Uwwa4j/VrLpjo6Y/RY6enCw6vmZBPPUw19O+vrgBiylCokSejVt7HkDA9Eh
Bi1j8/Gln3owq0mMOBFF2H7j1QpIo4jBq89BiU49lNXUjZAvdrGJQnybPpL4Zwjn4O6c3Nb7FWy2
ljuZ+tYc5zFD3O9Jj1yPJkEfV3DRQxXUdzqV7KJBT/7LI/r37+N/RD/VzV/revtf/4mfvysQCpMo
7lY//teDKvDffy5/87+/8/Yv/mv7U109Fz/b9Zfe/A2O+/d5/efu+c0PQYnN3nTb/2ymu59tn3cv
x8cVLt/8P/3w336+HOVhqn7+64/vqi+75WhRoso//v5o/+Nff5hLhv3vr4//94fLDfzrj/ukjJ4r
1fz8x9/8fG67f/1BCf+TOCh0SnD3TIBbMWSHn399wv60HGpB3ceCo5i9oNRL1XQx/uhPbkt8GTI9
EggLuSwbrer/+ogKAREAZ/lXmCbqqv99bW/ezv+8rX+DyOqNSsqu/dcfKIRhZvxPdobLshk4BbZ0
pA1UJn9xOX41c4oMaX7SGOVWFjdTZn/WDcgxbTxtK20Eys5yjxmpASZ4mgd8AsaxaKNPJikWF/T4
R9SInVD5rxIoLHcE+wgNJWgLjWIDL67K0yK/UDaHDlkeVMlA3EiVXikBcHLAe2V94bUWWAARQeIN
cinI1vbeMPJgsFruj8nCojKsXVyUN7YUV5MhE8jLR+gvE+1lEMQFyHD2QEzHMRi/TXN7Y9q9v5xV
gD+Uh0YwW92l5qXXSsurrSJwoKprUAH7v7baiFzdlw7I3mHU+xwCTmFf3cSjvTHgaWu3+VdQ83YZ
9BEA+ga4M9SXYvrW1UXAUnVjSL6N2B1qsX6SVjeLBhoRhadiazfyO6hLadeMwwcCuPa2himJa2ie
Q2JJ7B0HKrWVAYGopF8kCuAwbxHFN2msHBCLvinyLcOtGDS/IJn2Y3ZHIJ8iCuHhfCQrLqlt7LjB
QS5QQIKTq3putoJX7vLtrsu3uYIGXYTMmgKjPt3PuXKlDcEFJ2yfBgUCcZzM9xm0fq26u4yBSzJS
KDcXeKAzCQOZmm5nSDC1jUeCl4Ersgb62QJhPCF3eX8HRjXBC43l8LmmtyGB7SdO7ED6TTTWIgVy
l3fKt+cfday/5nGB1TA0XdZYO7SZPMyHDRRInpqy8IapuYf8rQdtuADsYnR8LA9yeldgIeSu6AwQ
Gq1dAaUAwJ71Zd2XX7MUZCyFMm0K3X2FsTYt6vwaGgDwkM3qCGpxeAf2+LmWWdC36Td7ch7ijnx+
GTc5x9HwHYgDuJOC/nZi3ZaW2PQUW9gxyfsdhGS3FviWy92mJfncNc5Drkawi1RQmwwkc7GtWyOY
TH1Z2sNRqkczqRYv1YMeA40ZoKW9L5IYLL7w2NYgbCKx2aaTtc1AmZPNHAyOckNZ3us0clFhDYam
uoxFHsg++cHLyHEVN4IBjczKBFG+v2NTj1JpfCzT1vSaRu5TDlmJKeHHRNjg7U1YkCZQQ/0+qzGc
UvtrEfPpjqOpsRdOcVGAw30PGWH7osRn4L2jTz4p+1jAANifSWL5uerjTavLeNOAIod9tip92FEw
v+3rcFOL+AsEECy/orlwXz5seGb5CZxMY+jZbInTxJvartrOnckY41VMpVdU/VM0Oj87zSAQYPOb
EhPHbenYBil81e46UE6C5YIAsAz3SiyjoBClN+jylyhR7y6gJXI0HMxdJovSt+lQeqlllR4MwVBC
6rpyywsn2aM2rnYiVPEGAhDGNikNKAx3duEaY+jLUqsdSxPrBpth+z4B4ShglvDl6GyqmvuZnLek
qry8STYkU18FGpMFy7wZXLwqjwJ4Bx/y0YGiQ+5FaBgZ5nwmk3s/AJvSolxA9QoR/W3qYiQWkl7I
dWxDA3Ne3mnHdGPxDZ5Y4JONeAzZXQ4VBWLMnw3nHBWbripyf8V/ZnGHmdTkxFpTpVghNOjrmdpS
h28LaLhU4YDeQyU3cYxxqsLcjbdJy4Iluo6tvYlnmuyauWs9iL4zdxrrAyMM2iBdb3oRyX4BMJb6
6BU86D5AxfnBFou57mxfJeC2LkdJzRSboAcjhNFxtIhDJU8VgRekQDcaBaBgnvJgWYZICbMqUpX3
NlEbNOwOS1jucrnvEu3CVtrnXOwtrEuGFs9F3l7Y2nQ5Ju8ycebO3pc0OlY6OoZ6CogT+0kidm2t
PdnH3wf7k9QeAFuuzNU+iyDDMN5hjLngV0F1sf8WMb6F0I2rsLqKVHi5wDSEP5mNTnkCSiMX1rZv
x8/VoO4dAKmtlF+ZzLqKRnHFIvvCWXT+GogsOrMmfp0IzygM6Q4kmB3sYTs0sMzxE8LWXtcSha0Z
MuO/KiH3I8K1kRRBBBIuZOncIf82FdX9ckMWFlabH0BLHd22KC66tvxiK3AWnUDNFniRzaFiZ3YD
b1PqvwYIxEAICAKYGRgpb8dni1I+PE8mtU37ZnQ1orYTy8ZTAjAidY54+JJurNMRm1AHJ4L/tb3G
wpAWUJholmorlH0FLRVEvYx68RDfQgoKc7Dqt3UtNgYnQQnuas03Y3jujl9u6Z8XISVDIdMx+VpA
wGkh7ALHWgUZm8IFtXnHpgbk8xBZxRYfIAyplxe6LGf1+FnnuWenLMgNIM87MXyrBgGJICwWhunD
hgMLKcRxbFAF8DsWiu2AvjesvV06IV4JYx8b5CqU803cDrslQag70AbtQT2b7EmPIWAbi5iO9E0N
5mzCHkITBE3Lo+Ml79QujX9w/g0NzRtiDVsbmo+pcc4mni1b4/UjcSzTRr5qIwFd171KaqJABcuP
LQjurqJkzyCqM4oeK9sMagW0W1i0ifJjGz+2tIHWZOGZ6AIybMRGrJbJcQTbfZk+Y8p3dl1ctDQm
GNrlVkUIdMOPzhju2A1QlEc+kiuoGdxNaBG+ysz/zn5fZ7vme2PZsZbUGRR8Bh7/27G8cKgz3iPW
9mOJ/rG6wF5oa/LiixGLoM01AJH6Gx3kMbceBmu6IsLYkQY5bGc+Q/cKUSAd862CwBmqufdm012N
Gjkn1Xuzti+X3LMcer+No3N977d16r8moSMYVIkQqam97lmwykjKwRrVFvKD3yYDmmWG7QG77pp0
gDCNHnJ3QuTsJr4D1c6nQ3dd11UAqPvsDiVdOmEvwa1qe1ciyTiziL2AlP4xPLB/wEoibELWohgs
r5loolZt0ZtA8tj5lCOYO2n1NR7Rr7WzC0ZLxGD7quR8nxp0G2EBoUi9+wTxfGZXzsA+iZZsKiCy
eenS9q7PioCbPdKw+taY0fpt4s+04NuM5AEWs72INHq3zTa2NQR/el8pdstRaaFp6IO+/12zeGed
A8W/G6Acm3GoLmPFlmsgQi7mMGMQF9nCquN2ycZMondmeKFzgu48pAhRc9MJpNmxoqDyupuj5v7j
UbxC1Pw9GGzsPRiTyBvWIi1WVWEjS3EJ1Si8isg9oqnXjN+WLJsm8ZG2eYCtyI/WAC68h2rDqJ6s
1NrALefXkmWLKA/OXNI/d5GcYBdpC5tajFj/MN4GTkmHM8anRS5mu74LAWG1G7HhlbqB/+wP8NhA
yumu7NwOzoI033knODveBnoMuAgoJ62mdW2GxtRYGH1IPG1oi7efrBIZpG2gzs1vsU+VZrObcS2i
jiAmKM6As9hygrfD/+0FrMo4tRlBeoNiwcgAVpuLFuoN0MHG3gVvhZvGSzZTCnOxL9tkabvPdIs2
yBcobFzG87TrrdEvxfWM+Ywps22a70vUj1jhLuNaZlCxqSBg1cXe1NpXYVMECvmSTLHVHeAz6iR/
e3X8v67iXCbAjLTqV/f/QxlnwQycLuM8xM9J/lz+eFPFWf7kv6s41p+CQduHMGJi9i8B8K8qjmP/
yQATN4VklCD6LbPx7yqOSf7EmKQv5RWbITZi2PxdxcHRMFSJg2BpIstZJH7+L6o4/5gA0DLG4Afo
AtfHYAqBctHr8ie81StnBtxsl6XJdGPBc/3SsDIZe0U/EuYDwWJE2w5Esx7KYGS0oCCmrWILNKSB
5nc3SeYPTSebM+vt284fSjJYY4nNUMKimJViTfu3sirW5cJ7yaDvGB7NBHsHX8CbYvTNqYgvqq6s
LqFtC8m8pmbZTWmS4Rwy+G1l1UaHgICTzy0oepgEgnWrR2MrQKs1NK22kVEwgYpN1AJzJfJsggcp
we2/GjXvpBgrZtNyPouZkkjkypSYKN69fRWZ40xmWcf2lsN7uA+0zZ4yNABiHzpy5OuQFMN1HjoJ
5HcGDRU6K8OeBbokTb47cyFLzHkdk3Ah3EYWjYEphYmH8PZCKgCwLOjLWds8gq+cn9qjeQNtnuhH
2IX0ysklR/0sjbIailLz+JUY2GjlDI6tQd+hYQipGB2FvkhrOzkzLEyMyjcXJ7HVFcuoR6jGlheC
aaunBNhpiJcFkAHoKAvCrnuikIE+MK3IJQzjH6qhRh1fVT5LsFkaoUB6kADSJH40WeOxgXafSwUr
fTMdseg3dbuPOvq/qDuzHkuRbEv/Iq6Yh1fgTD6Hz5EvyGMCzDAmA2P49f2dW91SZ16p6q2lroeU
KrLKww8HjL33WvtbyXlI1uZVVtJ5HDe3P+lF/lQYBA9e69Xnam+XgxtOjC6LukiDsZlyC7fzIynv
xQj0TwU3Vlf02E+mfThXlFl0gzbcJhCJtfW1J0AQDVDHctiHPy6BmoBb9tt29aKLdmhPo8Rotl3K
+qzgKt/qmJK9mzBgVP1aXaMW/wx759xFHvisSm5xSmx6/CJtAuXDIagem5UPbpfVU+kFj7MdhZc6
LpObWhtFM2wN7V+OTD6nVflw4EP3TvYwYIArXBOiNACN0DO33TBP2DdmtKFIWSWVtR2Thyrx+Kde
Il7MKrDjubVtcjAZy+e61+PB5g7Im2Cuj2vEzXu0dtPWLy3rI0MWQ0hkKyUyQU88PQ1iMsLlnIao
OgIiEnLLkrbDRWfA7CS3ZorJdthiHFFt2sSyWZLUAazIKSO8SQFJEW3di6xuV7n7h3nUfvIUW+O2
scAh4opdmCaYmNWG0bDz6wTuGKRrMfTfJT+xv7P9xZVQoCYRW/eg7fF/Xa14LenOSNzjAVSWkR8Q
XkP/3CRS4Qbzt/VJK+OE8Iwq/rlEvYDSFzBnPJEgWa5vjZPE1xV+v5PHOlw5o9w5NgI+lMcSH75k
G/PE9S/duN5D3Aov/9dhsjqzItwYvJL/Zyodfiw1gG+esTjyQ/Zk7b+Xmxc6cJAif7ZTRwUQGTHi
EBLdlNo2qSiE7eTNnPBbl5A4qly7Lf8cbQGfqoIkxJiFe0jmhYr59ZJ2sfnFYEUNa5PqkiHqw47u
2GexwTQN+6wWcVaEa9TerM5g/O9eqAKZFq6nt7w2XQfJSEzznb+NBLD05G3ED34386MXC3T6cRjt
cbzVJb7Tm9Y23Mu2GmMYs6Puvw+zjHG3+t6wZB7PGxeKk67LZdXetSzKHMNWlEsWXR1GOZPncbtA
f22esR8AXEwSwnPvlBXOxXEJGhx4Dgug1kuZFE39rfZnfzpuo1Ttz9pyfrNttZXZlOz+LxCka3K/
yqB/7MOAjmDxr75NKvEpgWfbRFGqteJKGa8v88HX1Z+JwCu+Pxaeyjzo/B5hYh734LkRO9NCmE8x
824ZmygFIlp8KrdzpjQU7e3oY9vFgtRYh2HbQRX3Q3A9i6rQ1l9zWfc2LKExAsCFE5fRVsW0bg3x
LR1HO4CROkyxw+y0E9ET4UxBTjBNWT6unSFKpSEtqz5HYuYc0wFhxVlkLCuby2YeCEq5Aip7SI9M
vgYZLutJFAk3ypR01ZKFQd3CzuoDWFSFMv6TZ7dDf5TeDLLLTeztr70DSnhmBmyVuZQLr/rem3du
sTpws95fbHCXQbW54SmY7GQBIVUnp1appTjOkpzx2zLavQAualGUOc+lexiZeg4nRHgd5M4KnrPd
UVkRgOR9O0Xt2dj11N4pqpyjY8XFs0xs65gEXfvoOFbIPLxZRDYFjvrTNroCcJbIRxd/2R0L5OC2
eGqrXyYm2POt64sE1JuIILsSKAnTyhDKkNXTpM8dGjd00IZgRsimSZERV5Ec8E8zjN4arHCpFRVJ
mHUa/O5Q+cGPbWmvz9GAKzTZ1XZw5gKEGc3/LfhdP1VBfYl6d3ywhZec1n7HZu3iED9jm4D5J9ci
Oii/8t5mz4VqHLj7N4K4WE/2F8Y/ZhqOZhuK5mLLKmCnDsd1a+/inIStddOgw2XEWHdH0yzLRcth
+wEc1zv6bVLfsk9b3uNY/rAdyTA8mcc5qz3W+Nnn32EIqX55MUq6aYEnOcmqtrCnU2ymOZ3wfCMI
ibVK9dKolWN5cEgusUx74dzDwyZJnVo5o2z/90ydlVo6jL6k537YAJQf/H4fLlWwx3mwl8llHfAj
7phRhlyP/gR90Co4njRBAJroj+oQb0npH5vSS4qH2rfil9YagidZ7hznvuwPsSl86GV1FLKZUjq8
PRvZPG1gXcpMCZF8Qu3W1c3eNSXaG8wvZD+Ie3dkAXrT/Rrr5Oemg/l3v83jAcQx7hgFzeHQW9o5
FkMrL2y8sTSmRQ9ROmm2i+ocHaJFmqVO6zgAftpZ/bdlFsOZ9wMMZK+/KRIb5jcACvEAOXMin6fB
RtrRky1GBE9cQ5GXinjFWTe8pEXdvhDeoA67PYc3W9jbP7zgqs4kFZ8+pVyw8iRqnCevnbrfS+9u
h83gOk9db/Sbg6xb5ZJrvIiLFFK91NXSHJe6r+6BckKR9oUExijZHbCnBohbp+8SacOA5JiKf4fS
9y6aHSuOaz2x8bc2+lGOM5OcZIbE3dOqsjrebX5WI9u/ycazzuWU8GyIUD7BdNzrQ6H96t1e7PAc
tOt4wI5engJNjeDvXl5V+tey9+RI8nQ+2pNYH03sfgvCDpZc0S6nVa0sWRUMDG1V7DmVzk6ajZDt
Q72RSB/5LcjmRdk/WdnSdysFTz7bnHhZMUeMyDfjPYKuvKkiDcDnij8t3GFPp3jGnVxGMalCE193
NvRGvvtboNu0TaruIXKlfFy6hcyqbizxL5YBENWWuCh52PxmoLNVGBSqwrnAZ7TSfVOGk6+mmG5n
c5xQ36xGVakxEvKtdD58J3AO1rC+Qud8a5rldYrBgCrTIdqKXQSprgpgk5u739jr4N0EdvFO1/FH
mOQwOuUvgpLJ3qzc+3mO5BlsWH2o4+1+NdVXUO4d4o9QdEzlW71YQWpIhE+DeH8Lh/kxFoXK7cHm
gRz7B9H67r1eQ2TrcT2bIGnu3XB+9fu6Opb4GTJAt+h1qL/OWpqjCw/xzyynLaUqOwDEw7JiVTor
IlGl0ei2Bx9JaKvC6ZJUvc2ft2Hmi3F/qHW4HEUCPK8yu3j3Vfxngkh/GZvmuxUE1s3UMooMFYVW
hIvHmOqjsdsv6OBoF+CoM8CgOkccXN7xSv7gCL7nVH9S3mDnIp4liNPZyupku9IL2uC4e83vajMf
dWNInmmXDbCavt9FNRwk6ZjoVcB2FHXFsQr8Y8sUhK6yPI0jEC7Oofq81+vPng3aLKQ7SmfOPzx2
kzjEkYCkOnhZsRVT7sH+zCfwoKeQAgg3gC4f1kLN5852NiSl4kXNPTpKnZyXzmFdh+lm21Oe+hZh
Z8Ws4UMOQv5OyCROKSljhEdy31rb3z+lhr8YGx3dI1StZ5qnb+tW9Lccnuj+TaBTGLP2K2fim9j8
4lAJ9qRjuTW5nZgYeaYEUYheDqdfNxNbLOF1Lt+ITIWFlW+OYhw+RV9DMgb5Lgjelr0Nt8dd07GL
frrSfQrAfgcb6nsXk9/jLgMuN1G8M1Z3SG6UY7p2QfgEkvPs9fbR7iMyHXqO1rrV3mm3CAcFr1Om
a9lbFy/0bjaKkrMT9vJiIS6megrfiIk7m5KXvsuS3XmrdjDh4OqSvMM6mZMum1zYtnmIFhtMkt6o
Zndb+ahNrE2lrNCatG2r7eztEetL+sWwBP3g7ma/6QeQpDOF6J3YjQCo5vVHMPjvgMu3X8Zbxos1
2t4zWzfN88I2340UAFYSL5ZImmv5Chm1fWkF678gKxE1ejH+rJETWCCyQz8NSrN/BC6Jg1qh3Cq/
/bGtchx4dQTll2rDd8Wb5XG1wfw4LOogH8bmVrHacy90GGf27rpH2D8yL+duUCSoDlM6jOXnFkQ4
tiLM4/24xARFWB2weBVdFSX7LB08LqU7frrYGh9a5fTP7LEQylwNJ78ddK46JT4iY5MKoWHTs4zq
q4dYmhbG/nycBst7kENbZi5L/HFuV3Z4WaGYbVkzx10mRmp+26ltbi18EnOX+00yPyaxGPMJoXSk
gSWo6LBUkhLAi6KGGFI3Qfpx7UETF+YM2VB64UGuFRyLwSsrkJ+yKlJvK1uNzb8GOjrr2X2tan3v
L2o46h5U0US+RjaNAHdjJxlvp6oMH1Y78YHBC/1SLprXEQqLLlMr3NQNSSLlD79GDp/mBEmLln+d
M6ttNUSiMWL7melN1gX75qTx1oUZmwUc0JAEwmtF2bMxUtdl5ksBY3ft0JEbQ/9l1lX91Qxq11nD
+6QAZeSQhDlCDZoZNxG+cBMwTiGTbLDde7uZihvi4xduxNqrSYZaIspenxQlWc3dq7GVaE/F5pkh
LaqYMm6tItrfWC/Bye3X4MkiMiCPvEqeqR7HKqu6bvExYsbtYzGv/ZO0V8wEWxUk9A7c1QeaKH/N
l8Ia8hlr03jcTAjZVVJjir7UN/YYDp+b8QcQQaYcjgm1GqIeQ4ogK7w+stOJTONL4+h4OTH9dns0
in7hb4u34xgMpkmjREZ3W2WXX7Fjxq9kXuebVcXJgfSx1OrdYUs5v3YU6jC+K7QlL5R1XAKJ9lFT
pv+ZNuHnxZboFCBkfaEJpF/b2HPKwybYrctYj44g6KMUgk9iL8feMvHvwJf1jbvW6hq38gutSn/x
sXCOhPGK/F2qJHNwbl1vVW7yWNtncoOCjBvRfpwcJ3hS1hTd1cwaP+NGsK97ffU8UrxUF9py/36R
gctvalmniPHftzHgc6YAyzknZbsTpau2ZupTIkt4YY7KgjlsOXjC16Zo3utSrMfOXcV33EYrar+7
HodyJ0GTYY/7JNx4v0cJ4pxEu4dA7QFZm7cm+OyEdu5UQUKBAbj9bK3IhnKb+y86yEffceZvg27R
8MLJzQ2aJFfY6XEgDf6r7DrxggGCdJHZC95kHW2v9hq3h2WWTbpM5Hs4jbuyWUgsh7Zd9QJuzb4B
xCYIq1F7KmxSY3CiBHCDByZH8hC4rE+nezcSTmnc+oIJO7gBDRHn1WiHYw5XeszCoqJBod8PPHYo
2548vrWs8n5h8dM1KiCcLPi5mPi5dvuYMY2DDcLaevqW5KkHy8D2ZHfb+X6CsDyGdZVTeIu0rKOX
dVkLjjh7+NEXI03uUIuQxDmzfAss+EqKMyRdSvFVT+NOiKeJs5jGNQVWs6kTTj2a9aSvZiTCPXys
dqqEqDUVm1BT66e169qvQwB2XO34JZI5ghWeeLr4FVVaPxY9JgSc8z+mkTiQ3AWId/SU8g6JsLcj
u3r12YhQrVh9t+roEBTEhdjMASnrvdf9eZoDkzVOe3KSoDm3k4s7rJqSj8CRh1IsTwsH7sO6eifb
n4k7ALm9Nk8jxc9Szj7WiemvrdvnzFtb97bftwVQNjuvbMjybQkWTbJuiUusTRCksliwJVzFzlkM
dvFDxxvH8SKcVxIRD0LVa8bSU79kXYy94DTUa71QhmyRfhhLG+y5bzPwOjutwZ3YhHqaaEU1VHG/
kZadLSNSeSZ37gT2meoCeoOm5E7dbkqSm60cVEEQnD1hTys9nFKdTSzRBXukbh6rztYy1+Dr1S3O
6FleaoBLf8qpMstNNyMA7XHAmBP2UppIne/jSB/YRreoRTpdavlBdFCdEwhyVgm5mquvb/3e+yGd
vZrStR7wSOazp+4q5lXbSmL0auV9vR7rIHq3hLzIffnUuwnZg/P9TM6BvsvBuGuQa6XChkxsUM0K
HmHnnzH7BWlfb9GdmECUePZU5TAcznEs8EZV2+9tSu49t7jl1n8HjXQyS3U3dqQ5WVZbHAvddVkV
KAro9bkgQiqLUEsLd3zxlB7TPna/pBIDjUr4pDq+NH/1X/SeXJyKlTGvTyyKoIYpz1SE8FHCgA6Q
XUtyYx4qFf7o+vgkVkFITOKLE3EZz1ABX6dg5sSS90us7lwiL5mKJTvxm9slkmWRaae+gTL2CwUZ
a0tRzXddnBxpkFAHhONSqhN2AimuJdeXN9qgulvNgXOwR2S5YR5LegQKebtEdBXb9mnF14ijIeyP
Zcxs7ti2oV5ukn75WTvQabDWC/tQA6nkpRwXd1EzhjciYPbn4wRKagY9hc0FdSfCCiPq6N750CJ5
YR/ZPblF6b6XGig8Q+F7g6f1ee4scWs8mwpfcbZgYpRf/RV9m+5VbIU5biS4XQ0h3aiPgJ13HOa1
+GCw3W1/AAkOydtWiOInm5lTmVOs6uph0fQaKfFOvrkdmdAChO8SrvjGy3A7OpEqfwkLoD8WpK6b
n/y2jqavxpvZ7CZDqbFut95nWpHi3VqnkzUKLkAZOJWVTSQghOmgbFyUNhU34AKzvo16eW4r68mJ
53dG+Fk3CufsQ7bHv1BVOW85fveAxf7ehBjDouhoz6L/pPiJj6W9vFMiyqMemTKaLnqOLIuZnW+P
940FVd6UwVO4bI13gp1sbBA6g5UWitdcOpWz+jaWFOHr6jvJYXYX+4PxLU+cmyx+5hRVKM6lKsY7
EeDZHbzIHhnUlOK5jNrr57smrnMp+7STCSpO2ETTcwDyv+CE8pMb19aWR01fzhe7EhASFgj1Z90w
kwAXCkfGV+HH5G7hdjvLonLJg1X+m10Xvxk4m4ciWiMWL/FaZI2x3eHolOXM6iQNPX1SVDLHtZfP
2O5lunIYPkfePB9Lb+ov/ToGfEdNeWQ8Ix72JjLPUTvOz2IZgqMOXJ5zd/y5KTFf2Livvhec9x/7
YFlwMGY5TqnubcbStgzik62SkrizCVDUuDHaHRjpi0lLrHBNpx6AnXkpkOKAB8Go8zxr+R1FbD9F
szPl1b60OUaELidt4Tvn43rD3r99VryxUmsrS8HTPpV3bmHckPV8xIUZMtJjW5ZJNuKvu0kqh5FC
M+L9VGarb/Zk7o9GecGlCPiW06oEg6K2KHyD9Oq/Yw4Wxz4uhsNYUfg6jaLoiHWbDQ5DTGy9vABJ
Hc6E29W5qd1d5mRpsb0fVMuNxxsud73WP5LBxdyijxCELEWIb1q65dQeRL3CQ/B6kGO1Ce+Cwqjv
a73PL8Owfg1rNxE1VgTfZi+BadNu5SsIb3h2s3hu2rW58/Z2fRYNsWBp0sO9HxGHTyyie7+WdW1u
PFy33FXcuoS4MKqumewua2JuGrtuj3Ndln90CKG7b7v+y+Ldl1adWYmlnH8aBqDfCmXdE+Z2iyuO
CiyZJMVgBwTv+QraOUKTlnkzoTDGil5JhpONbbNzoz51qJGdnPXg99IZ9oWhKTY2MQXbqeFdyk7u
Hr1PbBakZpDsyG4VFLQ2xmQcM4XnU9efa8vsY6PsYXSROAenkb9VpZxDHYTVxdfL67av9rkPx/Bb
bSXbyZ325NdSdMOHm/TWrRW0xalrggQXQ+gxkWBo2vcRfjmLsvA2Gr3whxWW67dILnZWkgPyhqoQ
HCuiYlgm6IhUqxpyq2rgX3s9j89JQdwuL0D/z8jGEf7JYcuEDvwcb/ByoTyKc0Wp8h7spn+YgUuk
cd+sWZV0/qkyps6nPrwKDJN8G0IjU6cdzSf0if1EREGXe8pfspjM8fsIc/uddEb5vDXDi2vC6jRP
ociCSISH0BNbalHg/dV6SjzybS/PcTh4r4tmx5N/E5s3g4jjZ3bnWtHDGAf1YRhrBmCoUGnfGRp0
RWhFw2t9p/Pw3O5nCLgiZQzQYAcxQT3lYd2M9H80yrkvKpqNDkhQqjZ/JP/FM/qnjWhkZ9ZYhA9L
P6zMaXqr/7F6VgN9nXQJXlEtc/lK/dwG1x2RMxP3uTekkeaJ6h1CH8WK+WQOenGZDSNTpLzyEGzL
RKzhAKvbNgQiMh8+FC61UuBo65LIsJvZ9a7r78btEw82W7lY7CiXtcoXoI/HZh3Cb3A9Nx6oaGAK
Gbn3NZ9bXZahDG/D0prx0XQRST5tPJ/azSnfeE1ZOWCJhpQddNctGIZ3FI3t2dF+m9tWwrtKQaoS
ZH+whjFb94Hni6MI5wCgWT3HR8+9epSVjnibbj82d6NDjibBs57sdz0Ljil5mN4paMb96MWa6J2e
BXd38feUBo2EPqIlL7Khjor3gHajQC1t+9l50Vz0TJKp98gs2T9EwhAUsiT12cfSlvpBhWhts4nC
Exzl86g+1ljUPzGdR3W2dQzIqqX3OSUjmS/Bvl9U0ZRPbgf1NzSkXA7CnBHoGDC2hUeJWM5QyNYw
XymIMrpqpqImqY81oN9MOMJ89mM734e1b980u1pPDBSszKV9yhNLynOd0MPtraSHKyMGXKaIv2Hg
2DM/MjVbPlV1jwU4yhs80x+6svFUxaG+jlDj7jMyYcK1n39SV0EKwCH7KQKtHZTe6THud+eB9jL4
I6ptIqEvDPKYfcgzFhhuwnCOv2aHSCO1ze9iiaJDG1dhly7cCaem8CYeuvi1iW1GsUR2eeBkjtu2
qlO9hb8QsoiqpM1LQZT11wUFYkk2hZvFql79APIHUajxaSSd+XPWJf0kovAtwSwo1xMvHNQ98Vp5
a4KaSs77WTWe+uMIXNRdQxOr66C5aGFTdBDQ2tGaECNkhb1HlE3nZpQ743xZ9128NYxJ9nwgAow2
MxzOzlRsT9uMCyjdqskMfAihD37PgPrgVAHix97DTcqMbNvLXKj+r3XSijEO21j1IZrse1OPu6B8
VQvpqozaWNfYcUSsy8KT5lSfyp/1ZdI6okqcy+KxVgN96Dhv3wIGPxebrYt3gmb5kO6+TPuBhqye
UgSAMFVD6dp5WNLk/xGiZOE1meOgPC1x7/CS7QrjXydafjYZsiZgsle3EyEsvxrSZRg8DdK7xNxH
XbaEuyIZat54K63xH9sutzf2nFjGmgNWjArnqlVPGDtriy8lHSxhf054eYrDRLzxVycVQ/SudB9b
P7K/VZ4qDuOUyO52C2WZT2W/PyfhAk8VQ8u6pE5fkaRCo+mmKmkiDliNCu/VLMqkHgyf88ot+hmO
RfVT+kt/cFHGU4T/ryqqfm6Rwyx6KyvxFAXCTrUHTyJ1y9niTMQMWQtrvVnGeKJJY/Xt5G6Ly0KZ
TK5Zt0WHfdALvpOgGT9VkyJhuq96/8Z0u39bNBYdESvjPzzVMqRVJZteltho58083S+cMDJtKn++
dYfRPdslUisZuogU3lCRBLZ34Uc0kNlJMbGUmKZ18eIM0fTqedJ6skmNP40uYdykIKqJrZcp2i9Y
iad859pVqbTaGSf8dRS0arbgnY5ATyu+Imb2iP99xyF4gbHZKsZ4TXI7xk6Vjc3ijIDYnemjFkXc
I6ZE6rHVpWYSv1UyC+U2lufV6dqaJztZbp2+3TGtxznLF0w9mVye4prJycn3PeWmPaqud9il5fnp
4Gr5Tt4mVVV5Vfvoa6LzeOXiDqFrMM2XBGHZWC+ZBG0hBJDSzB2u95AM88xG6Dz5s3i0q3o7NG1s
8qKM2TEsAJgwI+lfYjA3MrXiFsSTHlT8bU/KK6m7i61bHTmjYeAaeC/zUtYnV6mR8r6252xWs3rV
hWBMGvk+ULR1XfNO07Fx1pR9lPJGTgjVJJs4a+op3FI/BlDv8C4ajn1t41G3tml9M3XkGRobtpmQ
KYb6JnK9Zjt5iIgo4y2hFVOBypgqtbmZ1k3yYgzKWjW4DKlHADN+TpCpuvQcNjq3deehsw+IIqXb
XbrWD8ejV7Wx82xmd/5htWP9TaxhtOV0hiw0oq1HBIQuXv3Y1dRDWnb7wUI1wLlkGYTysWhdFr+G
aa+oB/rqIPYJjpmLWLCuen+2lF7PpL6uUxo0JVcfStaC8cZ2T4Ng68SlcVqOjUfwu+i8IccnxFPW
CGuSjA0IBmUtqH7QBquAPdTFScuJz4X5mvXD6UMuS/BdJWABSFlZaMOsqjxTquy3VaJYDfCbag9J
oVuB5tZJO/EkMDUpvd393J1NHHbXu48tBmvc9m0ml6B+IB6vpxPlXcLQw0TDASllZsJGeZ/p0HsO
ldI5uXHle1SEzVEiDRyxDeA36Zztm7KvSXCL90vV4cTsd6rQlTqd96smF46706viFxE7xXndDPMb
DydWv0/HYRp/Ritgfdw3LwH0hLeeYveb8JDkbMebn10/RquvZBhRDarBqk972SzbDQ0vUoXVzeF6
o0pUpAN9ABO+1DSA+JGJjI8HY2wpCs7JGmBOItwV20oTGxJl6yEqlufFqfmTIB4i/zK3nbW8rcu4
yY9//YmqNsZdjpZ2+0Yw2GCefEyg7JislJvMD4cG75BrS360ZXRbpBYRuHMm5Zpcs3RN+Nvxi54z
o4Amy4VUjM2JE8IP5dSDIFw64HlMV5nghLI3TuV01v6w/sWz7Q0/rGrFFRRGVv89dqU1HipLVeub
xcOiHyzkoTUjhbIPbnujOenIpgmL23/5SZpEsPSrZyqCPFoH3BjGbgC/Z04gWlOnCFohLwuCKMyz
I+RA5dkW8ZR5/21EstfQtCdV9hXGtas179A6MQ4y7NwjX0GybvPFQlgeHhXvJPeRvbkKLW0Wbv99
tkJeWsPEZcCaRKogWvLKbQuLhsl42WKQ1aGdEpVd3i1TEPzsKMiZeThrci6hQmZdmUwR/z168ODk
IZP003wYd7agQM957kMxj/ZzFfKGxB1WLReahNZJ+2gofzrNtLzSTZJuxHF3WWcplsM4hi4WOZbo
T55u7c++dpNnvUz1Qw3ULC8oW167upMXP6DCNTASHhy91plVUV6T5t387ldfSmpY2Grp0lGOq5L1
m9pAOsAN4H8tcyB/dFS2b7OqadGBbl5bzxZ5BF1s938s7Ns9FSzWPfqRX1LybeJWCnd5CI3akOun
FaYdQdZF7MzsnvJ4pIif7XmYreeqk0+7FSL3R44YLvQ7O5PbcurfXcf5nBTD4dpfhzszMRFmmcZ7
nAqL83FzmAyJ8RPLdHGKjIpfF8/4uRUZ+botS/iO2O0eaDp9HClRf66pKv+aXZIMWbAIUfsdVqw4
OfWdO8V4mNywvqlrq7tXK4173SXPsorYpCO+M4/XafzOhParmWdFcG0j7xqe7O+Vqr7FVHZ3rOh/
6qLcy4NPjZfpHbitL20sUCvWuLDuonzfKdJIHmR6DaslbASZzy5SdmAa9064aswqO9F2bnXW+h/I
MFcD8t98uqHrIYS6thMktsPuG//+/1rALwdy7RFOzInXEF4sn21n/zyKkef53zuC/+nGjkI34Hd2
iEMFRRD+0wntJC1PXT/MJ5SOLsbFavvOcWL4ygBoCf64qIzpjIZfwtfzOQyKqeXZ+/e/wz8XsKIr
tIAVjeS6f5Uwrfz7h3WHhCH52poT9C8MsJCPBfaKdXPzZRi98s5e6v8EoP07/gJD9tWCHzoQV/0E
QOU/F1yXoBpduI8zS6xN/13gnoJ5Fq2SMJfODxBXAmavceWN63/Aef/Pz4rDOeQbBeTAwsA/3e9b
rXbEiXk8YXxlpmb19vVwpq3Ad90Q04KMUyDV//sL/D8/LV8ua6aB7bvsJdj/cH23XUS+lmePpyFe
qrNORgx7wsjlV0sg2i837JCUJXS27N//tVe/9t9v4iCKEvgWEf9JsMP9/XstwwT5bRLTqdxgP2V4
NsY/keKOOm2CYO8TRLIoybYZJ9ExiSbeF//99/8/W1j5G6rk/yc4yZWz+W+2Wr4Eb1E9ff2daHL9
P/1rryUK/ouFLR4POCOhb3NC/J+9lpC9Fs9zI3JmHY+FvoRz63/vtfjOf9ncWjFfs/O/qDuT5ciR
M1s/EWRwzNgGYh4YHIJDcgNjkkzMgGN24Onvh9Jt66rUvSpT73oh00ZKRiAAxz+c8x2HX32xvPxf
X4vp/AMLmOCBA16CQQ7ayX/ga/kDGvrftxWB7RafwGdUg4+G3eq/xG2Q0jNFeAjQqVr4HN1s6g4W
e/VzXbLp6uqKHlTH3rBJiXJlaY6UyqtHd2ONIbTs2DGeqSjUJnLbdOOrQh5avYgcfCcZoz3Aj+pt
6o30lf/NeHW1aN7PTq3/SOG5/IzG1FkJcyoQKokuIAC72ZjR3zrnDPGH1+EvX9LFJyPIEjEwSujY
nv/67CCa0905VWJnjMjPRNLKZy4uUG7lhiFqSB1VXoiJaFo7odMN21yGNM5luVEY5T9JIQSe0uvm
Q+/N4w6wgfvix3P0xFGI2bMoR5NZuR17W8uAWQdixNiPhjk8eJkPZaG37Uasad5jdFuzGljGKOdn
GKKURDwpccir8IwqmfF8WHJBYAGzRGl+OoD99qqIzC29ofeh8kX6p3WjENuh1gjWdpbtcc9YY0nu
TVcz2W8icERRfivLS351FSqqQxcVotlNI4GTzJ7ZyuBnxiYNq+QsR6DJQkMMXXZY8lfIYkFq0iF1
q7yX9afPnvUpqxYcbC/q+JPKyH9D/1huXLJ719gWfCQpXWRL9IVWTwhkmA1iLS3bfdbGoX2z8tFI
t6DMJHY9LW1xNwAXDmblotscU2bEE+KKACPJQmGgx9m4U+FdvEqVB5f+cjPAcyCqCmuP6TG+ks0E
eaLK0vvJA6cQMvBccM3pL0+O2qbs4/DOC1NECVZk9Ge7Z+ppdKa2piJQF+GH8pa7ibYdZ6KzszDL
7scqT9YZWI5tXQ0mcrhR/ejsBIznpIbiS9E5vc1hJE5sKZcscBSFU2rWL1ZfiK1po53ownRZ+c6E
Oky6B/lTpPo2sexFptHI+ouhi31lU7SsawBOUyDDQp1j4mZyrWcOnerNUcNvdid7rL0T/O+11xvd
NpFJ+9F5/lr2zZ2vNxthWXNQFmCpS1O1B8fT64dOGiYyqVqtUcAHdi6jL04iJNJulaE7E9E2LmGN
lVrB1gWD2iEtc/HieYBnbETCuypB4JzmevGeWZ370NIK/FqUQTlCoyl5ksTVzswgJ96pidWtpZiG
Mxtzrz8StTz9cLNuXukzQtRVwqwJDwY5wBvTDIttQWL6AcH1YbaMz84cwjPYZ7jcdvOTaJ9p5RRT
GpgIfAJriNVKaFjqHM37Nj3smimxy8KvNvbAlNFmrmu3UX2NhmwjZy5ZWPfp/eihbyRc3D7Vip1I
tJiU4/CIReRRtpZkZTt/YRQ5sOTHsSL7M5uoYgv0JMB+xbLfoAOe6uF1NASaZuOzyVNjberRtyae
aqndzSili1yWKxYvoMiTl6qbbo3TkNhl3rQofsqS4tGI633KMss3i7WXjjunTy6mgxUkRD5AgR+j
uOZhykqXc625lWXzoaXjS0PDtnJ52FfLnj2LBMPZhZ+5xqn2MzatW5wZ7xMT3oujORUkQ9RSid2Z
9+yOvqY4YgPdKXUnO+2cTZgA2CyKlrXuSAPafBdM5Ve5pYGpEJT5A3aNuUUmk7c33S83nEiBGTKK
mgEnQqDzzl2S09emzc2asOH76LkAoCNeJWrT3uv1uGJXuOKixknQxJ2JYM38zB32MBrA9UtPLsOB
ZWVG8lZ5s7LQhp1hI0CJ0/oTEm25Toso2yphY5mYrqKr3rQ09r41H7E1MKNjOo6AABJro9td9STs
YWOUefSKXJKJzOAHJtKVOo+PA5MMK30dq67bOaLfVA65chkHZp7pjIDf7QEm4GRGRFyl36VRP6aF
KXG3cLx34I7GBaCQoLpAI+EuG2/vLk7iW2patL1Z+RVm/PuqNuqVNMJL5/Yrq0Mjnvbjo4uICKXv
bhl9Le0UBs/kmA9ItWMdT4h+VUq/uLJZTd5Ay5trl8EZB4gM8oEfd60ab896S2515casmNvHbmZ7
BJR11cIIN5x4Qwo8epNwPmhWcqkbe2NXIrATrw5cf2kZ6vnO4KQa0+rBQPvFSAQ1I47sNSPutyhx
3gwpL5bPb5U05mvaeRsGQg99XCB3Fw+ix/mhe+mxIdQal5t/BtOIcTUcsMFItqmRQsOfJtfU1K48
1E9aK4Fp8K9FjtOiUT4IXGarqsTW5sEaoLsrNt1gXwevBWEt5XUchrPU+h+SqJsQaxkKlo/OTIBP
KRWEse/uJj05zV6r4atqd1gmL2JyYRk1zmPU96ccxSyiNgYM2ottlmfBOiuN2QvFxfCA8p+3GnHJ
ujtt2rhbEGfmYYSst2LTCb3GWAs3X+VhB69E7Tv72egYMzA7QlGgen9jN7VaoTUO951ozqqwL+SY
pjtLfvN8xWvFlp3cX+WeQlSdAVTYbBNzwJ99JxbnGsoVPIR2Ii/R0AGKVZ26zZ6jHUvHekQgGK38
wkKniF1sNafQOPwi/8MexE2jFT63tc7bz+UejTpvn870KW2FsllRUBwTvZx2g4rFqu2nTWd+wDVJ
15NFhKfta06A1dUNGA1mpwQ3nhtNGvcLk/g2ScvtwKzzSWNftbia1PwxuP1jWBUvosPobhbmCyQC
5Z2n0Hv2qpZFS74dRrQ3jnsEUIHEwN60frotnGWlmaqLZ567+sWTaIoG8mpXrZbcF/ryKBNcU013
FjwgSBcvruY+W1MdzEPmIdBOfxhFPHLoxYTrAGZfuapcsOIAwEazfXed5n5W6PjKSQYTkpwITWU6
i70ruhevDn3uv/QD6xiHleHhPZBftcAW6rowjdhH1jBdEKS60voaSve5mnJrJW05rFuZ/1ygUX63
8OEQNwVtpw6ouElLSJmaUEk+9ZFxkJqzL+vkvs3kU5zGz3mbnELNChB3s1Mp75Vr53dl89QjDspV
ulZkokShYs9Q3qa6Rx/GppAbxN+haD5mKJd5fdXH1DNxV4T2M5/4h99zzcKKia++zUYoAgCJ3lSs
1lnCEDDrfqWhvPhdfcT8tgOQ90OlyaPUNL6WtxEwt3Zh1D2aVS6RTddWEMvknYC9lmERGyRHc4+R
O50Eto+2QLsqO274iYQp5G76vo5REDWzCKQer2dG8dFi7qgKO8CjeG4xL62xcc6B5EZdWeMhUZgK
6rQ+p14/rgYOLqdG/ehQ4bNYau7JiPnZMNgLJvRHu0g2/Rp6HdENkzI3nXrCEmkEUPglf9DZ4kU5
LUK9pHdQUNnILNI+eWRFO6xJwZV7PYz41Oz4hhZ5OMBqTG1YiFBgWFsLKdqqn3WKf8uJdhDqn5Vd
I9nOm23fCyCF/Ua0er7zqhDRtAF6BBGYudJbYewTxOSBQY29Kab4rRNyF+f5UcvLByumEhs5SFZQ
ysCxMWRsVLx2JjNfRRLkoUZVAcMwwRNoUm5XSfQzC6W9cnIOSCGMjV9j/HA9/QUw5kM4zxdh2fDU
3dqH8EdaGO60byXttVZMDxVbM2ItXA0YUYrJxuACK47CdG1zJMVT+Va0SXIcTepu7q2TsKf2paBi
20eRdwiTRA+GpsGNgOIasUjQz/EvEmiWAWPzkmn9vXSNF8vy9uQvBGHUcHIYWdAtN6VDSEcdj8wf
fPeqWE9XVZwdJq1jVWnrAAoctvJsRA1FSasbuh/ozL7ZyIKnSXOnIALW6tksYbCrwuYBD+5L2sV7
nfMZhmdgOzUGQUQDkfuKm7zmaBvMXWwoxC4EsbQqe3ah2wWmVJsMxyQlVffi5NPFMkYWVPMecdSr
Az+yKOx7o/f3Sa2eR4WIL9V2VWejDDxFUZtuh3aySE2ZydlUp8TUv+uWZVXEXp+S7GSE3Q+zpbrB
angi62QMWhu9TV2zAGvt9kP24cZt+AxDjdCpb6Z3fJuMHtP5g8/64Y3Rm9WCcEzAIYmKxHXD1FgS
lMNPr8gfzAkdZQseROPIXKeOvWi+7KhDvs0wKXKN5KgxZA+96NBZ4pzoOqTEGheFOpetXgZWHd1K
RLg7aSeKVORsFTdNvRqt6ULajFxJNDsRqxBq6D5wgIGuiCFszUdk48fGddbCQe7Xpz1iWSfj2EES
z0Gf3sysA8yTIeKyzV+CWBhRDGfciRum3TcsHdOGxebOrJKXxmwe8wwbacKR2y+7pbYeVpbWbcdM
Dbs+reJbDkyqXLeoFRG1OH61J58asSu6f/rEwnvz3aJFC9pnO5ZDBBwNhn8o7cF5qKm2N41ymzwI
K6EOZMeUSO7cYmvgSNjhUzC/0VsZr14Vo+YQozvvyyrauzGi7I4WYpUqtsNC6eE1bS1YCFpVs65U
ra6Rv+2Hn3bumG+kVbFTp7pAfyJlmNzTSImIdNea5rVFahjk5eTiKPZs88ZUnS6O7S4GTyXM74wG
gzNjCdSgWGh+jQ7LYo56xCG05YQbW1q9GaUUamvXjXZVzZB/VUikTqwTtb0mPGtDUup4YLvf73GJ
aXdu74BIUmXGKhiN0CPDE3OLapBqsapL5y1BXxTYmYNtpRAjjhdU6dvSB943kZj9ZXPWnyudOJSV
5hvhs9PUw6cxh9PR6zL55hgOMVL5jKRfzyeFtU8fsiB2XZbjoyj3BlkeT4TKedvE18x9D7HgC9Iw
9jbMZpm2MrWx8PaJXsDWi/zaC9DOql9dFmtXtC3GynBDtMgT2XJ+Wewmq54ajrvG+Qp7S91TTvSL
OCG27iJtTuhXVGsfVZZwWiGAv3WZg6VQON2+M3zrZaw18VGZXHzcDt9z6S+oy7nbsJpGzVir6K4z
zUMeZy9eostV3SX6TrWt1DDyV8bGrOLqovmYrRsssTRWICnSFvhsLzRMZjZqEaoLR3vqopQBZlhn
YyDoKdEulcj9Q9kb8S50zeZ5EdZ8j/MwvKeOMg+NXQzbppiolK1au8w9Ej097HkVhmN3jH1RbSMc
nCuf3n6H0zD+yDnRsbY4E/XaPOTuHpBodp+1bnoQld2eUH+o7TTiOW5GG0WekGo/emG44rmpXuuo
GD/Qp7+2ivseOUdEC7UrG9MmFzFykp+6mXKuytaPM5qkHju6pYeMZLOGDbgaYF0qtvGfVlylJ6uy
xnElTYpG3RXWOjWw2KdmGt47ej8vqmh5HNqhvtQWke4efT4fW91Sp3R2jcAg7UYQAlvHvqtNWriq
RXJfGOoOV6LDY62N7r7F+HmqnLHazm07/9QsLV8Lso/eqkEofAFp/lDDH/mRGrYJ6YvCnv8Yj20o
Cjiww0SbnBIc4XN87JspwTTVOXWqB5MTs9AHk0TL5dp3KhvZcZmhVWwZXpfr2G4wvxrasKrcxPgu
Ejv9QefgffUEEG6ncAzPlbTqVR3FsNsnI7qFo4t8ILPdq9WN3gZzcbKRZofIZ4B9MZOKpnEykAgZ
0Ukew7JIrrqbcWoru902jUpfLb8r7zOQyVc3IiwrYQl1tSp3fMjacTjH7jy/Z4I3nRP39kMsPESS
mZhO1rB4xappfuf9YFEZe6Wzzipi4rHpdCXv0Dy5SPTRBiSEqvzqW0kJSc16hlhS3tu+tAIWrcbz
4tNZxUYnTwuR4UaGO28ZGry2Bd0RacEwazKAx2gQyBeiwtbb4USTkhx8VzpX+gwAA7k2rwvbigOP
tNKbROK/j8MqRWdlgzJUfrrvJw8cVVr3VdDpApnqMGXIEjV90y4ekcjln+6qLkTSjJnMc/XidfLC
+YTd3NwIWwtPrtFd5Vg8ORBndtAzFTUORYWRMLxp+sJ6mt12CAwcZ+hEbZuGeDH8Wci73+J57ldQ
gJNTU5Xds1S6hSwJj3sK1PZp7j1MPYZDAekhenVZYDM3cCZxCzUduotfoXZEI2e795qu1Q9NWSHZ
baLsLeuQ9mzLtHIvPc/ltopr1NcFWRd3FZLFeG9gN8Xs18U83QuxVSc94lRkDSC7UTVad5kqVHir
rp5Ye9sY5FCCNGV3w86YPSdh3lqryffza21PBNaFydICmjyQhlsyt+5p/GjcLRpRr/GcWyFn/Meu
5a7jFI2+i63omlOd2DDvKjdoTNGSMuHTMHtNVQNxyKh/HDXVGzes8iN2M/kpZikOJunVy2SzurJM
4qWgNYEYjOyuJDT7EU21eIWv29+X2cIvDWliLw0i3W3vpD+SvIDRmJHa9pQNc7mD096+GYVmfmqJ
7uwqQqAPAgzGT5UV4edoSONnn+jGk/QS7eigzUDG68+oVT3Nh2jhMJaV2zpP1Ivrs79GBMSJzKij
4Q4fhXfprZ6eMqlHhCQTcpZ3L4+qjxa9689QMMXcpGHe7Ac/Iml9IhKMXm8RX8ZZDri50OZtp9w2
uUem7DNRcuHmrBsXVdpmmHo6txzlwcHyC44oPWolRX0S9Rt6YPPJM9S4G7XJvo/xpN1YPlAE1Gjt
z2WfGNvRpXBEF+LnOBZFk+4bkpVfnDpzN11uiu3MXBznTl8rDgwphyP0SyI/KiuGWdMihDI2A3Oa
0zh7zV71iJDB/I479DvWe9hlxg9LG/odV7s8WpjYYXhg/WLA6EzFVyQQBRK3Fl5HmVovGgXK1YZB
JFYJ/35QVIl3aKuUQ15IaT63NWPjrY917yZzxB5jnNRVUMwL1TbFoce6O6jR3e5EKawDrkiO+0na
zVOd58OGzRFmbHzB07WZpXZJSkd9RkT9Ma6aq6dEyQpqj4qMux6o1T25eAYYTLfNgqhgyyrzHP+X
8jVSFE3gPbda87WDruf9szF12mFSnEgrjynqG0S7r2iYIDD0lc/QGJ0Q+ALnrGlGgLQV81t5H0aR
BOCizySHzrQTYiHj9ftIWQpxSKVlTN5DnXBC6S4kUcTSLCCbMwR244RDXOcXFUiduScqgnCUtdZT
Bj+cYF9RL5lEV8K8mLZqbq2s5XOFCcwGQj/Ox7ljCoc8MNE2ImOI5fVIVEF3WWjJ3NBlthYPxrYc
qxkZH5AKyNUMWRqbwnbOUMAwE36mqQtPgzNUJxrMZmuAWHoafU0cFdgDwWDDtB+YmlWE0ZgTolEL
1pWPSyzvQNis4VEhS24L7gqTkWQsa/cpqsKIml9L+hs0Zue1qTRn1/OdXuzRLvfdqIIin3pzDeor
/gjnWNMu1Ygr+mKjZJxBOaVv2DvKTezXzTrO2TyBOkj8pcBAST9whtibJumNncmgW730fe1caTEE
yZrIDcx1OE9ztpllqLYEJlf11Uqa6oqUC7G6mZUZTBKtan60lZ1+Mq7KaeXLOD4R/dq9GKnmPfQ5
6tG8leXnnMryV4FXa0sp0j+PheSZyH3rx9D2EJ9dAOpPLZrhvUIdTGC6YACLfEi7QHHKry3yj7vQ
qrRDa6dYnxIrvlZ2bZ5r1F+rRoezluW6vDJl4s7qfOMj8VKj3OXdRJFnWHa3yaJheGYs1mY4CqJ2
E5WZGeB4tjb0h8UWYXp8SDiVThk1zzP3x1dbOhQGTJd2Yep3j1rnd7e5HRi+KJgEDwVHTbwWs8mt
ALKifPAgBQH1z8c1UXf8wlWDDbktyi+WB/VuLCfQLnYupg3hZDw7bd37+spqxuKcY2vFhts/ND3T
L2GP+a0DCrEBLGMc2QbCPug8M98A46ie46x3txx2zc7yvXqdWBMGQruLIkj+ngE+NeH1IIZ60ztM
japFA8fvatKSye7bHdHHdJ2m3zu+mu865BxbERsG/g+nvwCgonmy3BbtvJ7b1Gp1RTE1NvdhiIw1
1ecbPMpbk4bqsXBlscGOSqQYHxXygeKh2kY4yckxhjJMUzGO/Sqxi4baGv13gynW0w7zzCIUEgzm
ycqTjw0vP8xhbrPOyTd7LxKvfeeQGc+WM80XnaDOU0xfc05Ka36ODFOS4OnI9wzhxxtQQGyjrP5+
5mklbmXYfmFrYjhbxeFWMlI5GxarMySOZj4E/BJz0A/FcEI5V1wH6HIfiBb2s+mpo9HwWfOs6oFb
DG19YBCt7p3Ss7oAgfJSbdUJZuK4SYtzSIc1Q5G6T22dE8gq5KnQXXym6MC7Da8x+amVzvDMKcSw
gxZ1R2tFdWXMp0l41Vo3o5Lxn/mV5VMOxqIwYpYimQncvFHTAqROuq0DIytbUaxULxq5od8OKlWc
AyzoVJhPW9rb8dLMGN3ThW+HmhkmWGOccjdtuE2cV9Nq3L1mDuZ2ykR4n4y1pPJNrHBXm5rWBa6t
F3c9ICWk0tpdntTOZ+ToH3Al4xe/Yu7VIOm0CxhFNl65NS0Xq/XMp1aCAl1lPcAXDz0IymQEqSuH
H5uRN57mdKbo8qSpo4L0XuBqQOXJ5oUgn0LE6g+mXjVIQssLyYmItjXtcSA68jRkzONof8dVHC79
ey+umImn1zJljaIovDAO8LVddqVrqAxcarQ3bjM6T8qIDhIc9IpF/EwnOpPSka4Nt3iOwua5zucl
U2HSDxQZx8lEADkAVocL32kPUepd81TejRhRmdmezUp/D8vy5NXknRj5QQn/MVXlQzpi3krngkth
YrTyw4eob9wXYc45HKcBmqunKdw7DnG9qANX+qj0V8pOrO0aXoayexwd/ISDrenbRlM3mg3aehi/
zkhFnbtO8Ymjrj7O6YTK3HCaAdkupeBPtOSLTTny3UADvrxrLbsgIYPCV26ZhU1HpZkN1plWvo4c
fbs5tiWZx5756idZF0TxjPCNUE5GTXJ8hH5BCgheYJafuP8ZZreZiQx8Sm/thD6NUXyYnpUDJ99X
Y3EgWp7tr+cV7+y26anzttnWps3up3dYvCvrTqe3RPw7yb1P39ZDtDV+pVLxJfQqdFfVjNtnNDVO
yTbOH9BlWHe0pAx7G3/CIO6E893AWbhTboGpfR5e0x7/G0SDcD2TC37t6MwPhorDF712xNYZfRaG
eBFoGiArwn8y4IKsfM8bt6IteUkhlZUPUYXlYa8bbKqausm4SBU7tRGxe+ql80YR79XDvuRoDkQ0
doyX9a55hhg/Y5aYs9NkttOZbtHayImpaEmrTMBLPPZvPmvDr6yKmY9NddS965NdPeJvUayKBJ51
gGQnRsGlvrbtCn7YDCWOxyIuL7qmAfzosGHzqh6fcbE25xbdzYej9S0zPqoMP7BF137VslNHlTrx
K1lG7UmhgmTPOyX2wWfHvIN3Q5B0iwQDl0GCi0XmeoTqFi1MEeCA4307J3neBzpVBwOWaRRPzN6G
574c0gVBXDjmpiWp9TwpoVWbqFNGeIREomG0nwlY2LK+L7Has4N9Qs6cYolyrYvrjRm7/kw7aGQs
s1VS4pGVYc04oZx31KTYwx0DD8VoRcUx1BOZB5MpcNRnRL4myOiTTZZZ3osduwResIuseGLKuHrJ
ZyfbDhUH8VDX5YMgINQG2gBJyJh9caFgtA4MrrV4ZUYVBl+/0inQYn1qSDbNR2fD9LZCFGShHch9
o1k7+G+OunRvee4xoLLjKL1r6EtPOEKSLfhG9lB0t8nUWbxg8Wo6Yeb+MposuZ9ze2S120jzavY8
gMFgaj33o5Of3FIk7Iu6+ppip35l6TYsvixt7WSJEfDG5vuxT2Trz9dLRmt4GNDwGzhZaw2LwTjd
Sruvnh0AfPsJMcWK0KZuOzt2eKeLEO5f/BAb1btZJq927TCV8GIPX7M+PBVirvY6teubNVfGfW5k
Hbmm2fDexpqB+TXVzrJsUf2BeAQZLv38HgFu8jSh0X5AdPzTSJjabRj3SYZPma1bK4hLOQCNJGXb
pTlE/ghKzceyzJz72srctYsRyYVR7fqf42KfSqdqYO2NpLScOMO0Wtd+YeTBAGKn8UtBF7rlODAP
UWPpQRYVJt5ec47Zigrn4rdVjPIAx6vsC1oX2YifUguBQQ22fdbZGRwxRpd3U1F7B1aFRA245c84
lE95qFd4k+gXma7yN+rlXsJnxvcH9MHxBQTZarxi0wj/V5vN8y01YgOGYPJtyro9aW5O7BCAuQvQ
sfTK1Ni7sTFH4+31/cPEVueS5Bnjz3Du2G2wGVvFeuY/EaNaW6veTf0PGnzap5ruF+tt4Twoo2Tm
BP2jCQwjpbF0vancx2PmYZ307G9u/8UW1lkvbVRGe5r8mFGT5m/pR/d+msz73i4AOgELd7eDhq3B
9EuWa7kUED9i1kF21+Bu8UAo35V+F8Lf7J0HfVh2mDR2OLCLxA2SzEzHVQ7pIwpEbzD8y0VkHxhi
ifui9Kr7Po37Oxzy1SUdY3PEhM1un6QwcaDHZ8MwZgyr8rr9VehJ/Npr9pSsuIKwyfxR8zZVXjzP
TL5emcYxOqsr6xzRUgKJlPWmGlEF5RFjFZadLiSZvLumI4Ylifk/8Do8hGFtyXWDBWA1G1l5HuYq
POR+zkbSaDhlUYk+Lv7cO3MCl1mTlxLoRSmGVQZOEBVIwaLCoJAb5xoqUe0/mLEF4dTPzcdKEnsP
ztgNRunVL+64qZEkBKHs7p0Qo2ePSAH/pR5IJE2bqnctMH7O4DNSw06ylCcYGWamLP2kK5gbppuc
cmvIT87QTXhjkhQFw9IywzgDBGSpYwN45pXZIsoYjO3ES2UnUHfNVbgy2dHZZs/zbHbXyQaIqSa9
+CHo8nZRNddvIc7KVyfRnC+raJZ6AmsjwjT8ngo6RBmL/LmR1fPYFmtFH3H1prY+6sVAOoo+a1zj
2roYVqe2fdLXp6mttB0reZxz+O7vmfnzXYUJqHbN2Eg/MFcOsWzpBFplukT3jPBq11ZW+4Exw5jZ
3/vhVxzF7l6YdQeUClgr5JosfYIFy8oS/eF4YYsx7v1OFD23djOejcggigUTTg6szE/MLx3B3ZoR
/8UfCot5ixW5KB+Y1Uhj2ZtrWHeO/UBx2bWLp2+0JfBi1lw3IRALkBxB/HMT/swKtRyoBMt/VWh1
7kEMQNeBpwK+CktyvcRbrJA/fgMW1gJA+rdBn1C0iOHI3zFPGfO1TRgDWoCLW9XvLZoVUpYigFSw
1OPHrO0Cn6Z5I1gXXxTwPm8Nt9L+spOYPb5NPXfHTC29GxB7beBs1xuzbg517hJmEFH0sCG3LIVP
ObLY1mueGAMeE+3vwj5/Y4ojg3WZsuumg4xcNzzD+E01j3xcJRxHyb4niTIYiUqtDkmKgYtixPC3
CFKajYW+gFgA1zh7xBtFq75Bhfc3MSR/tSrwOTzbgnIP011np+f+Li5PEkFSvD5CkI0V3tg47jaJ
2ab/Ay33/zdZ4C9C7av8Lp+65vu7u3zI/w0ZBEtswL9Ra/fQjb/L5F/02sv/7Z96bQd9tbfo7B1+
Ac4lgcnjnzkEtvEPNNkkw/iGQ6bAH3Hb/6XXNv6BJt9xyCDwiIz9I7zgv/Ta6L+hA3s+jgHLgbb2
n8i1fzM8kHDgErO4aJkt/kv8ERLzJyfLEHJC5DaSB0M27Xa02GnEQKIJpxvt3Uhq+X/mnPnj7xFX
wDdzhOWZDlfpz84Zw2n90i9stJBZjaxQ64CYenA4jL/xVPz2/HHZ+GKeJwjvpJwB9rJkDPzpixkp
u0KNvM5NrtO/QpKCH7urrcS9AxzmikuK95ZBuxsxuRSZE4ojtDX0fexTkIT+6Zb4fwQM/JZnAPRF
AAHksplkiHCpf4vjYjbnMasiTCnW52zv1SK6OXCFT8U0F9nf/K3lAv63Mp3vbbFc9rmliG7A3PY7
pV81bl+z14GQAztqNcDpu0eAjGx78ItXQRFyKuM5uQd00X7++28p/hoQ8M8/zR2r8w1Nm3iM3y45
Pq2MCEYArZLgv3PuWvFDJ5zmwsYQEagYdNYlDKbVcQiH9hpzndEGkMbeAgGDyLp4EVNZFc9/87EW
H8vvV4Rz03Vtk4PQ+CNN7093AubodNAs4tbsCkaLhwkNxfOE6HIyyEULFRBQk2hBlkfJWpO92nWz
Vp6oNB10cxT7f/MD/csTxw9EOCxvbtPzuReWq/inj1MW5OfZCLFJf5vQAGKlJAsygRDrB2MBSqWK
Il5V//4a/PUl8M9fxuORwN7Bc8H4+69/s8PvDD1R42+qujvnMKKBWCIq/Pd/5V9uPV6n1Jocdbyy
SB1bfE5/+maFXxGfkMAndmPZmHe9GLr4QeoZPK4GI+qn0orMPwxG6cp9lRVt/TevOuePvO4//9Qc
Kr4PssPE+mK6pvjte6ZaRFMRinbLNtExfUpfwaoVNTwmgSZr+4+BGJB3NRv2O8zG5BlHIds7kuNZ
74RgOAkMg5qbRyEj7zwubABOetLPW0y4wl+TeYI8InRMdghFAn3xWhpOfh3TmuDqKLOmG9WzXj9P
Xuc8GOPEArjAOPCLca/qrhpLgP/D3pksx82kS/Zdeo/fgAggACx60ZnImTMpkeIGRlEipsAUmPH0
fVLVZbeqrG6b1batN1pIlJHMTMTgn/txe6MUJ6tvuZlnfI3z3NrtLqiGxftmj4vxso3fAzOB7Fh0
5jQazGiR3wKpQk92RMN5TYY3WeOXsIuGYrA2ykOL2AhM4Q95kWW8xGRvdi2T4XRLM4ucDrWApHw1
+LZ+eWSopNR96+rmu2SYfuMvM+8PEm/Zhj/LWiE3I/FUMiy2prH86qFPyaBFtV1MGEo7p7fx7Itx
JGPL1OkrpplteR7N6PXH1e5090Cod/0ql0bUkeWV6WdrU5dNZt6j+68LdMCxf0LX2oyy7J0NT6Xr
4Ontxfvk+gu8zDhd3zMBLpqT3GDNexaSmGrwqel/FEQFe1aNMh144ez8x7RajIJql5sOWAMfkOjC
dEFsOI1ZwUVleKmgB3Dg56LHYghaA1blhe4A+sxFEhIV0tCNzD5fBcbe1bKxkHSpbEuUg9EFLe8J
a1+WYlhwb0+c2MuObkvYEmAuh9j3CIrHjcaSJgl2xyuCOFfXHl+qhB2BFR+DSHxaQNzjWK7V+GXq
MLWfOpZFxWXAq2cfA4u+3qELI38IGWPi91bE/YfUs2t7J+FoeU8o6jmFAim4pp8rRk9LQzCsq+el
yWLn4vlkZm5rwpuZf+DtmfNtzidjeh149ejP8Xo9HiAZcaUmiMzaYOFNBGJ0WadEAoFZfRahbrcQ
S2x2uutHl1Wy7OFl0oRDK5zbk04Ocr/v9jViSLsZCjf+pAIhK86AdZisr6OVepHNbo9l2QpzL5q7
MQBsFAhGQUyasIp7ocjzXd01fXpYcWddiWraoW2FoVAIAcejfcu4efbi+KRiymWpp2gIXQ9Lnkct
57bOqCvQZYDHOm5nyhoChgDFDl3kyngL4Q9ETq/bO3giXNOzKh1OLKUWvwsW9ipaWoB9BH5W/cHR
Vy2HsC1Mvl9nre17A0/LjoSTiwu0n4An1O6X3zl/fBSxdKYNRwRHvPFxVT1U2KpyLn1lrRRoDDgx
Niv2NH1gwejGd1CzDAQpqJiSn3MFsnfr5XPsHVenVtVhRGr7Efo437mxdbN1YFCT5jvGDITbF7fB
35AkAEx3q5y469V9Ms3XdWy6mYp8jA9JIiXA93JaIOr4ySyOptBq73lktreQxOhayAdIWERnmAZv
6A4OMYan+UhmYfAsZ6djXtltVRQCsUEDeVdjkPlEITD1bWyvBqiuMzt4W5Msu9NIsC2qU0bkWqfB
gveW7g4qNJfW+aVjV5ymbMW4nBdYGOs1Ne9pXkhIu2vQrgdP9taXVY+kIxQ9MdNdmzBqw/9tkuku
SRxoYFMuxxsK7pV58xK/tY9ry0gOSTHxSIKshMCKAHNAGUBLlMhgXPTb4rli4v3RlSq4z6oMtwlG
SvpAIMVeG0a44PeRqd3se+CseFwAXF0XMswK9TNaQA5JFayCvixrAGmid5x8ufFz3ZfnkI6DF1RC
492IVTYuJHQLB2A1OTrbNoieQGziptH7bl55b2goDoebkVDWfCBoT8tGiGMw3HWVhtJF/HyJysWM
L0AYUe/1Iq3fLMsQMf04sZp9kwr5K0Q1ZVDp2arbQ1yCl5LYEmyZw0x361euBKJJBKq/ZJWs4qOZ
V2MdVxd30Gn1y7Q+N6lvMAMKwXIDp5ZWZ8bknkFEonUEa8wgLKanCjQMN+dapjeysfrfie1UzRPC
xsTsISn8R6PCBiI74YrhRnWtum2CCd+wdrm2bsD1JM/A1hgll15r95tQVPmX5TVXmvo1Q4XdyAsu
WRya4NbOXH+19kIxt282sMdwL82YUbo9PlbQn0XTFpuSOpSOGM4iP6F/4GMYwG4vGwpdYJ4Umhac
TR40GOmmhhAF4BwI3njU+BULprWnarXxu/ZVLW5qzhshW1edwb+v0265930EossS45x47S04azet
W1r6Ds9BWhwSHVomYtQwrgFptaSrxL225mmN3IZ1EvkTcmpxJAo9hSE84D4fSUdimRARpEfjw3Gc
JxKTWzoxQO14bT84b+wU2NJBfPjqUkPOxzeE1IHSb2AJDm/Uy3kF2beRbFzWzCJAwnHKU6kgPe7w
3fcL7KPOp3yFfkeGwUReWua0bT1hMB8quzzPdKoM9w2ZOgoy+di+moZ9b9tOsipPmZ9pwQgpn56N
WZPlW5/SKXFLjCO2KGbLugd/TBjjga2X2bkuLe8WjUYvhAgyLHBA5LLkObSs5AuAVdlCf1VhH4nZ
9Mke1p7OzwVO0e4zviJsyGiCNH8zDROZ7YxTYnpQrds9xD5T8h+Dk8WvUOV0ftQtZs0oBn2EC4MJ
dRHJlEf+FeeX5703BXONfbA6K0fDTD31zszrPA8mBhVaOIxQQxBy94wBAhA9K/Sfbd+ECeaWthdg
+cyi6eaK0QY9p2NNiSkGa7Zem6BR4jYexMZWQUzaB9MbEaORCRbBjCb8dLN8/DbDgVe7zgqDB558
8dO38/TSrtf0kp7V8ks0I80xzZUvYsXSPOdtmq/cCdf2Lo+V31ySOZ/1b3esk6c+VGR14DYlzc00
ZIrIE/FSw3wjtX4uIuXMNxRAc6mjTgrnBwVcqtgpnGjmufNS+zZXwbxQB+N29cUxAutrZvrSilKh
VRhpCSOGEVZaPmb2iDF59HJiP2PafR/bJVYYlgIyob4sPOJsbujhiwps0568hb0dp5TvEQYtQ5sy
A6wgFjVHJvW2gNRTZ+snNpVpll/Qdjay1E0RJxakQuGPdAZUQZxpqCsuBu8EJQK2qKBQmrVept91
UfHuapjLL9YAgIGwSVp84a8Fa98uZf1rYjbxlg8qbLceWx4TkT51gNu2CT9QYuc2jhrffNT1guOi
6YXzttYMLLZ+uqY/uao1/S2VNbkaN005+eaRcqK+OYxVjHNdtWSJX/k8dMGvwjVe88O2WzGcODuG
GDBMTOTbwR+eiDwqOzf3TnjVgN6ziYfecsy0l9YfHI3qOwbQjJxJH6S02Lhahs8juKD0Iq91Wf3W
W0KbFBg4x/iwXotzWNC08IyF+arIQvbIKrF/ewDA9T4pcepBWdW22Hj+Wtykwzi9Wyv2/H02YYqx
cMKVdyHH1Z+0Nphh31JXX+zTZS7tyDB4+0ZofJZR2Mk52Er6VBhvcX6tdwoJI935jlb41ZZ+uKd5
jEpSBauBVVUxfubLS/hYjXW1UnHtin8zuyFWVcxdeMNAyifP1s72QObJJ8dsV3F5XDA1FofMLQuW
XxDgbyPzTHgqxpXvRL+sH2w27jX7FutpS4U0VrCiycZ3382xzdsQxwq8XzSNbJ2l88A7JjO7iXQr
BvS99k2/9xUW+6iiHAqyXCDnX0zLKNtI6pxK2zCwxGPV08NBPBkH/6aWy2i2XqzZlQnGOc6O/DaE
48Zu/U+AkfJaW89TfsjavoPRG2rwQBrOqdoIdjOk3zq8cWOfVCveLTltJKRxzpVwexpCXZ3/6Gdr
0RyXsA/og/ABq4VVkxENY1zNxU9mhpaikk9TPWUjdRdD7fzuwX0RbKEhrQZlnuOWFVDZF4aM/Wqf
e8tyIef60j3GPMd3aZ/6X54g67KBHA2nkj4l54GRvC12QZHx+VjdRt0MZOHm/croMj0tMLK+yCKx
1HQym/m2CaSVA6MJ8cokZZ6oNLQGBnze2Okoc4qOsJ9flM7ZCyXmMDU5k7rN+lT7p7IPMGT0hduJ
q6DcSYVbVxbjjiIEdPq5pxxwS5x3Ya2zW0jjofDg1Gc2/orR860UCcTFFuQ7VrYX7UT4PbsmljaJ
U6SvqCBpsLNmj/urxl3He2oyyEBx3SUfMse0S+SKSpkDXvHxx5gXtqTicFx/VnM+hhGfUgqVliXH
49p2xE0jEEepPCy9jfgnQV92R0r9Wv2r9FRSfdo6mPVJecb2jmnrptYxzZWIGZtwsN5XHkOje5Ym
RVyCv1DYngp4zn+kjP+ITfL/pp6NHPXfq9n/S//8qLKPfyzU5ev/JmMLCCIemgoiNtqK7Vzlnb/J
2E74l2BIDKAoFKgvQEn+Czsi/lIgFQJb0CVro8OiyPxdxg7/gmcUItA6XJCd/1DHvio7/6D8CAd1
HXoJuo9wxRXL8c/aE6nKrK2unHtuyyR8K66DG3/MLUaeDdOef3hR/o2eK+S/iHhouTY7hgv5A73T
keIquP2D1NV6Ze4mSwEUlPvG2xr2hDWwDbIH4xIGkucOZKWCKjME4sT0s5MliTiIfuPdAsdPHstK
x+smG7z8HmcBhJIk7YYwApedP7qDq654D0WOL5ZheelcOku2ZdVMp3GwK264oYdVZlZc1oqYEf/G
XWJv3oxKmAXgslNf62hygMnA64jym1w+FsrUD+FUjvwsLQPxhDqNEdYG96LIAu7xhpaRnCb/SihI
16AMtmyfOHpYdokx4n8HmNsXsXgnZe+3tKT76fcOaJWztR0mwASbSmJ4nmcR3FytHn4BGBpaIIKi
Ge8So2tCLnF5qfE+PyWVj/WaZLP7p1GCBaqfWlr87NEV1oYjcPswjr5Idk6PovObRa/luOOs/XtS
hx4SULpifwOb/gYtxaKJy2jBHB90LD1Ta9V+p7Fhzo6zaJjLwgCD3E/4AjLywt9AgrbaH4Kc2CvK
Aaxz2wuoKfAqmws4IA9cH7m12h/ISugjInWCV7GMMySAuS9/IqRmhNnchQKAoe26ZMt4k+DWnITO
4wRhT3KB8Ohe9FdnwGAmFcfsaWA0LwcC15gc3RE786yGgSXScHWCimNj/V/ClyAQKXR6AmncBaum
4tRi+eo9nRUNYGUv3A/wkLiqNaHwhGjfkpp9ZZb2Abbz+DPH6Yi5IVxpHqyzYaZj3CXuQ2IoEN9o
xGA+X6xzsMeNs6YHxIXFpnJj4s5Axr7i93dzkJ+uGu/HmKQBV7SSLieqUKBIWKG/rxRhPbBYrvmd
NWiEO1f0U1TAv9E3gUmncCuIO/xKciuHq6sX+6VKRJfB++RqsluakcIaxzbdjun4OLy5E1m3jVhS
kruSPILY6cKf3pMUTZT4mJLdxtRkhrcJyZJk4w44lzexO4XcnpYOwL9y9cKhfSydr0IoakdpkIHX
QFWt+O7FWYlbdVU/8rbO6WmvQ85IdhqjDxQM4yVUFd3QGaiW9jmhE4IZeFIO9Z7SSZgxonCplbGy
jOCJGQP1BchPcAGJk4INcEaNolBOYqENM4dKIM8tqA+x6L0sN3Cm5VcfD1TdkQvWCSUnPqd0gfmL
SF+Wdv5OAN+Rm5rGmHQ72QukZ4mbOsOWZzd9xDlXXZEnQXHLAb6RECALc+b7O+WOqgiiHascyXPJ
2EgcurRCFKg0lD0aEMIfDeNCIAl2Uvuknib9jrbaw8Ee6JtBvs78ZOeuifw9Sa/sb/OGy+d+ZvBX
YzF0Mu8cWiu9X3pqpp2YK1Nxc2/7zysWtL9abG152y/0Y3IgQs2C858C55UdtpmNq7R6X5UFl6ag
ZHHBvzZWTwnJNdxERo8PXqhp/FvbQLRgSSQVX/9/x+6X06//+T+Ey0773+/Z39afv/8NL+z6n/4P
L0z+xdDLVz4jRlwc6or++tvG7Xl/hSH1R0ADPRu035XV9ff5s/cXaEOuRUwu/2z2/NPfN27/L8hj
Hv3KioyqzcTnPxlAX4dC/7VxX30SqCM23+o6sWX//pdxWE84AJCfTo9lnCEnkjQ/zFY7HchrFruq
E+JlSuTw8A+v0L/ZwP8Zq3j9popfmsE7Eh1Be/kvxD3JMNTPXToO1VAq2OBjSBhw7RXn+9opYm4X
oaNvCyloSyNO2lFlkurZ+Y/mZX/7KThaMJJzOLUwrv3nQ4Sc5gl2kZ3DW0DLqak0FMRdkxVEcK/K
91Jgy4ck9H//1TmWXV/Sf37JfcHMi5NLAMASnOc/f98M6NVieTz0ltdP3wbMq0uwyOVp9KhN433A
96r6AaE0vvpisxpUD7ovllnfGRauaHj2Pk0/T+77aBrxihzWTMcsX6X6hieWchGcC0PDAcCrzDH1
cqGfWewHcYPUg6+4hQsvm7K6w7w2ZORiyIGx66sH5ph37R/vcuzYs4iwhRKKja+WZ4s4zGvl2ig9
zRIwsad5OeK9a/NTVYZSb/M/luqBSrLmeu+8Xt1sfLVQigQRnjCtfhdNUYrNCqcj6dRpVYF3quBQ
/w4VvQ3q6gC3psIDKZyEB5pGHppw4MB0tfn1buRffeXQKmKiiHH/zPiuJcYE3YyBvmSoV9lfmt0Z
uFP1jL1KPSeuto5xI/otEFFCljHfJPdz8pqA/A9+u/zRku9Vu05elFrDD6eFZBXHb5aW3m4CoXII
r257i0AI22TBSQpJHakengS2dKzuoyhpV1JBdfakVj/7hV6UMgtRcvgVFWbf302gvM9gbJoIr9lo
P42J+1pegwREwC8glSjTmSxO9TsoCtzQoP/jVtIIi5SqVvU9WRQOeuXYHpzWWn5TndN3pymEIrdB
4YCWtYRNoh+G2SI2Zhd0g+cDTQKEDkFqK90WOV1i7nQ/yR6MXAx+ijdlUS4YkyUgSE+jpn+GmTf5
9/RMkSbpoSAPm6auuFub2YGge91J2ydBCbB59nij5qMuxuTnEFrdeNu2PgEa70+WhjkkjaIhTc+7
ngct2M5/YjnrPDUDPbvCv7XmOkcz5GQ0XJKByE8c1sNTWgCTghbGuGBLL0NKbBuM9i4VdghbQ2Ts
4+mfxJGfZvi1m7byn8jDcYL3qQujx3nME2tP66XzGc7+8E2v+NtQhKwQx2QNzn3bTKNnk9QcNKpc
nV9DWDFR+Ht3CpYcNNaf3FZQpqsXYYBfxp9Dq0tienIo9Q74OIO7qh08mreK3mzyiSkchSN18wTa
m3wZbdfVu8/6ikmRGjVaPawmdw4uBdZPg4rJ6ukaMv7L2NuLvjTzwrW51IXBxT/0QLsIbAtK7Azu
AXgqFsmPPEhVtSfXUXMAH1RXn8U1AUjkjTAgKVrUoLJkZaEFSwHDYWzHkKxmVtE+0xKYLHvJ8H9f
54q4Ysr9gnNCqSG8kWQq7ZPN1YAriU4AQ9UJhA+m21QFr6UM4h0l0KLfMaPvGdsEyl1+QLFQ3c00
1uG3WRVSP88rxt8II13w0lbx9L2/pj5Dz54RaKth1pFEbeCFTjMPPi2A9uIHTzWttUkhvOR1lO1o
8IhbeP86kwbhsSxkdQvGLpi3SS4WzUqfd+pZTvC3f/VS8V/tcqHcyWFRxbLHYKy8hLbbYWTw0aEw
NU9l5Ir6Ot4Jmli8xEYsn9fwRnoxBkV8W7a6Wje4lARe4KU3QC1S6PU5beMXANPpkwdy0dtbKiA5
6TKTTvcejSCfK+OxJapshGheyQwiUG+W4duSewb/VC6GZ6AQCcd9J1+rkwlFAYBlpXLzwpMr45sp
Y/a1Ywa5PkF+nDRQh4RDd2ZSKj1DQx/NtvDI7u8oR8EKM4bW8DtkMm0ipGLnnjmKNx4sFyRVRIOV
+eR+Bs6DZvvwnSjB8uFXcRa8NMJTJEb8EZm4iYtDg/L72NJd1BHvl4A9SVzQ/GB7k3OIGRQ529nu
ySctQxdfFFj4+UjgnwIDeohahdXWLz99qcPH2vGJRnPtT+l4xMe0SZU/f5BMbahb6HS6s4oMLs2I
GQW2U2C9eM4qHixSw/UmBclM4q+ktqOWjAIgCS7AxtosUxHg0I660S5swMYIhvEexAwD4z+fh0dN
kKe+dZpiWm8NwF9Otg3YGJwTGUkwobrs3l/otDlYrU/iCd98Vmwh3RPqohvZvQZhmgF6f14tDwUA
xXsLGkpLLWYj9QlBIWS3sFVBS83MBylKp25FiK+FrA+YgbEK9N7cTgzkl/g+zW1zY8gbJg/9And4
R6lkdjD8IO8spsl92FogRSg3SY8kulKQ6cS63Xo9tTPIbaYObGpAI/vqrQmKuQEA1rf4oQ0hPo8O
qpeccixi68C/TyFE8rssraz7bBSjOfbaaflc+N1qDuAyg6d+aKienVnvtbRvhHDMXWmbZnwNc24K
3P0aK933QT18K+ATPDC3HuTGJL16GEjygWtJoTAcJpdAZdQq4AgHa1ogJAprWTQi9oDjJvOW4Y5N
ltNQUfgAN+20B37Ztguj/AncTHhwi9l00dgQiiUDo395mu0j0tj5q4PHimNtKzdIKNVGxTIXmw70
9AxWaeEf+3E7BYWIaEOwgrvWWeYnZkOZuXD9K9L9NPay37uFq9dzDdL0QIt7mwKzdIy5Ja63Er6v
TBBfQo6G3akjXsNhwXXrX8NsjzdBbi3zcTBTOFKS1nq3bONTuGu7wf9oClKf0dKtncWH3Fntu7Gn
N24IsFNfhqyeg6hrHdATygx2uy/yMJlYLpzpd76MSX5DEkgToyFlOURi4FRLb42DVwhvi746g7hm
Fmr6XY0tU6JuGD97H5WkcaxLPQRmR7gyeGeQCi3Bee1dGj89shkkabj1ikFHAKf7PYNiTdtof54w
2BwJLDmUF7cYAxRjP3uLosw+aVsQfLADNPnNSjfAR8AjvJlQo79EGsbnYkqrUzPV1AgHa38mKI2v
vp24G1u9cyeroifuWJpoGdv4mxXq4keCXZAsJePJS9PGwt/6YGtuXOrBfvVp2QIyxS0IGoPtGyrd
np7l7J2Js/0t95on5BNu5QCrcenEHBwmZ3xaw+6OUyr41UbfxFK+19dJqy6vT5zVYKkq+i4aBni6
+ZLQ9owDGxoetefM7M9tN9rHIUn8aFGkaTTJgWNq99nF72mYtZRFlDyElI+Qo+90UN5zNqqjvsvN
HpXlyfQFx4KOZU4lGbHQ8LZFxofzVJw9elOLNGn2y9LSsKSr41Ay43a9i0sVWDS4VANKNwZQMfVk
vgChuT3LvVvCQAYnEd7i+hj2WB3GI8vD1xDWxYF5znuXhFTx5PERtZIsHZw5Rf5+dsb6vog76ozm
9MzXxOelM81nIoq3OoFDVmeVOKAfXQIPF0na7buwfOTUTCjOsh9jgzAYUlGaQFjI0ITYtlInP2Pl
GbCaYaVLrkQ/b4HZyA+xBVWnzjERWxip+UPjgKFM+9q65R2MQRQ4+RN6HR0ILRgQykUnYJi5AAKS
mbs5TSkYIF+7VfUa7nLPOdLYVD2GuGpS4A5pc3HTxP4saxMer1W8X2Jt8w88a8Gt9voPyqsJkTSO
c5l5OPZhWBVnGCvE9ugMHzE9vc65z/yfnqbZGsePUdbJNzxaz4la7CfymluqrymBc8Moca4LsVPf
pr0FgXlFy6RVFt0vr68AmDD5PeUwoYw4tK2kc46ijObQ59OdmgtxJ7lqzPlwb/fuebL9eymTlz6A
lRbrCKXpZ+kXB6OD6RirNPlRWumxcYaXxii2ttAPz2S+iq1PUblSI/1HgfPK2QVgjp74vCGtqree
ZGo+Bc7uSl7zmrg5qCoBN0LzLxsP0KiBD/bSX2StqNEW5MCkLuWTW1KCKgL3cVn9J3x4w6Fchboj
DBqQK8fbMKnF3wdBe+FTObwoU9xgXCV5Flc3aWbhA89vqUMpd2HRYDOyS4l07C2nDqbTCXKh3Mkx
edKkhIZ+XCKzTns7dEp24KJlKqOT6eyGRNpd98kSy6Gg7eLYgXa+2JLh3kIc6i2glPwlkUZxcgz1
21L54i71Zw3YY/HduzRFGs4ak2IeUc4jFM5iZ8Uz5SExyc4sh/cckBI9WOsifzHLy76XGacpXAbB
DeHIOLJCu9jH6/QdsXDdNWHTnHFNnmtgWqBB4uGxIZ5/ntIVnK0VHG2ckj+AgBGcMSgBjY+WVo0+
9Xnlcnbbgjuk1Hw987cL4Wuz99z+wYAF/aqXtPxYG/t5aSf3ZZBsbwQ31bXzPY7yVL0Y30mexnyi
J7DQ1wyVr2mQ7WeyqFkdLUX8nYDIpbWzbE/dJ1VCdUUVAk8g2gBeYfUjESq+XVmwLzIouYE1wM0k
8Z1b2P3Znnn8YeKN2doTKcw6lfbOV0NEyKclbmYZNmGsbgSSnHt8ySztNTwAYuLxIQsLvC6Dm2Fy
cSTpo2Wtzs6C/41HwRo//DDpH/OE/KTKhnzD/sjMQVrJxV3ydt/POdBAK4u8ZbZeYh7ggutL5f30
/fkxhOT8gbtwTblh0iWQ300pCa9txsF3jIZ2ODnKPtcO0OaOju7THNo2imHrvfq8ybejb+Xb2u+r
2xRvdrmt/ACAmkzKvbOQQm4DBZgauN5LlesbWKJyixuw2hqncLEmsvuva1w8mUFVZ1WqiEhRgIUG
7WIzIh/wnI40y6HCbhePK0FpxdUlTbEPtXP/1Q0cFwQWmB2Ba5TXtJ/IkuNaKNqsu6Wz6BNCZbwZ
a/vk9+6xsuVhbSio1dwMN81owl0crs0582px1hUf1m4GDRXZVVvOKAqSYfE0Yol+TskqdRDsGkbl
D+SJAtmdLNxwONZmG8fiUwZ1OQRJg2PQXQ7czwwd8E5ilLVDUhfY7DrSUy2Vyy0Nc1ybsYMQOsL1
DalyjTOOy7tJC6iwwbQ07U+y7gP9vIulPXoj57lP1c61VtUEe1uiIrJ5dzUBw33eJwzgP53JScIH
t2u/9ROZ1F0mMo9pbr7yVcHtZNsDQQsG1WbAPONw9gQB0jFtDu2sHv03TDPUsXwUA/i66jg3fqf6
U6gHE3AgykyVlftGEWOaD+vqOXgdR8XAzNu0A86AlYF0l2T6jD+nk/lAvfloI7hzS5yltU//eM9y
HEpqXzu6fk+6hh6UFjSWpEEE+4k2wR6LiRO1U+wx1qJHDTn8EJaAxIeMOBkGymdDZyMkPqabO5dG
vL3vUmo3h8B/vLD+otW+IZXMa9r57Tc8Bzuo5fQgAtM2g3Wmptza5VciqttinBjX3AWXSuS9ZQ1g
mmHLH7hWDWVTfDRbPFsb24N/Y6Smoih3RqDpg4TCqkL7rfS68syjaPZJij0vk0Dopiv8yhnwVpHR
VFvqEAJgGFT6EcOzgGj26mJWl9rGtbV5nkiVbGdaiLl/9Y/Z0El+nW5uXoM1r9dt3BuAp93sql3c
UH/FLMTK78NqoQrYimlljAlut65f08rbWgrn3YyjMLKFw+c1wVCqIwvZct0gJ6FILFdcKEhJH1QC
qiNnBydscIem7KteRtozYsogX9MMH3OEqTM9C97aCLsMU52AUQpTff3NxipCT5+Zb9puUpFel7sZ
tuOpH8zvtlS0dQvctGYE8IqVF4fALgWRdZJVN+2IkKQYjev10V2n+FhTfn5PC07/zUqvRaqakgRN
RVPhcMvYcDz9Ag6fFJtuEt2N6UcHVJH1lGWYVy267aOOZWg/6fRaQm7tjSMj49jVWQMAOIQjR9lN
bbQfMbtFz7LqyX/iasuItLXkNrG75bmVs/rAVMcVV2l56kZ1heReM/5AAc5dJl4bGTYnZ8BGgxb7
TZXr7eJhPr66KMzBzttHORFB9kgZ39jr+IWtotrCTKhPjA/bHUaQ7uS6yzGvnPmxnpJgm/Go3wOI
UhR0hYIreLOQEKhr7ta+lBZwjyEeogkh4wEkATRhPBdgvRWuPgb+7dEqq3KburYPl9fHguT68Qtn
w/ykoB8lW2HVD+0onmgjGXfaKcpHGil86J7xfNYk73H408sYeapsIitR5R7kP110Ft6g4I+/1rLG
JEHmTP1b0HQUFmDCjM+icYODpnJ12bnEmQ4T/aw3SdFZuzLJvedG6BXeQZfz+8GzrTgYT7QemPEH
PoXm+1rwX7w8hBTh/7H7elNxW1u+91AOnH9NOLbPpDboKSOnvQ0zYNKoGg51echyERhqgN0pfJv8
2n9RinbXqHZvwr7/OdjuAjzdjo9wK7gMUHkXeXMMRZIr4a+cK8UlH5IqGmyPSSodU3euY9uAUmO9
t8KVxb9Yhldu6FcLc/o3QzN8X9zNDswf+4gHFNcz/Ai8TCjKu9hvuruFK/VNyM//gpYx7zxu9O+9
QpmEHz5/96oiTDbFAPDZAoRGLH9mL0zBLlt9Oh8d5OhxcigTwP8Zb0Nc0t8XG4KD5jnedRoIBMhC
99DNbQtkDzdBT9IP0DSXXVlkzi+xmq+kC8ojknHlRcCRx2dcsU+LnRBYXYuFZnd/uI3rVZ4mOIN4
cjlKVNO1IGFJ6KeAYpTn7htTBzpdVtjOZnHdPZDWgVMcO3CQxf4Bbqa4Kbt+PcZzEESgtPDWrgRj
DSG9fUmk4n5OJEnxQDsHhLrw+3L1ovvG+w2AoXqAoKUPvnI4hqRz9tngvaUM0TJ3owZSndvduvOr
Zt7g5k2OgpHI4xT3b3NuDsAQSRRwpvOC5AzNednYmPSiuDK0spnqyes0Xa9/bPIOGWICSxPJEK45
MRedhse7orPzqbdmwsutT41L1tLUVJR4lmktK4WZT2EZpDdopHDVmlSeMNk1D/YQF9u1DZnop61f
7C3i1wDYpwJ8BafAqfBhAweDkT9p+bEOpXGSdFPXkm5UcondL6Sn9bMoPHU2/khlbwUrx8HFsO2w
i+xipax7cozjCWBFcWcjV5UbhI2qw8iZU4uSNv+bvTNpjhNp2/Vf6XjXh/dAJpCwOJsqqkqzZEm2
bG8Ij8zzkMCvPxfV/UVbZYUU3esvontlWwhIcnie+75u57xth6vCKopLaowYOgr7DH+AR60HzhBu
qu0aOaViYz7vm266S8MkPivpdD95R3dCW3l5vCUTsB7Rm7jqHerqNRUBPBm1/DE5TE13XjCHNpN4
0FrBk07b9wNNe5JCeDIagug8mMNZNjSHtixpQtjOO0wNjObYWRq5HXKzu45BZXxtBM5EFOtk8G5x
UnRrkCE0ef65+ZlqAQaL+Wi2YANSn1HkBydGRnO7NUDybGf26dYljhB5AQWkjM6do20j83Ww0EhH
/UqWCZuK+cvg+KxX5orI8R1yBwhz2OXD9DSmBafu6YqCR7el7+hGYJnrq0o6+Q6PNTLRzmETPMuK
8uPROhJXbIH3yo+xqViKw40g0rAzwpydvflVROTAh36vfsyy6FiHqymggFne4ImiSIy/5YLIDs5N
qQSTqBvDeRd2xwQK0jEaqmoQXkeUPAv7gG1ejC0QDT5Kp45Xh1E6P3Acrhkyi/WucqZ+1ymDxTep
QnlA1przS9p9em8bk5cHUaL96zXr6wz+IwpZX9PTmiwqorlpV3eTgT7HYm1DqMCXiFMK6UcyxHJX
dGOE9AZXMA6B+JFay0CWEVp4bUjIKzOHL6KRq6cQgPM1HSX/Ys6FuJ9L07lfq0OQ03PnAqJGQ3Ll
avwBiTacqQT2Pdg6+93IivZYcd8km7RpdsZWtQ4Qa0DO0Ol0L3zxuXPL7BP2WtxE+ugssrz1sRTk
FSI4WG1HcYKac8NvxEGld+bP/dguT1YGydEaa6tjw9iSlu7Cf1xGz2N8cDD1sJdRaevk2SpcakiA
SOyLQUbGlVXnsPgtm6T4VIZPsJoHWP2wf/BkKQ5NaTY+9oOqDn7apXgCJN8P5RfAiRrHRGaQA0S8
6tFWBZNnjr4gT72uKm9rGDNy6fJov0JrTD1pE7M0ceuVtOue2mY1LIfkaN8yj1augsofobEckn8O
U8/BBqBuSp3NM73+cjI9e9wTSZLNm2YRhnVZhDBy06HBA+EfjWI01NwSr1tSlLvBausHau4w1P0B
PwmWvH3USpXu3UrlxJk05WdZ42fcsPauxHLZiNsmw3SmmXsC1yML159acUNhlq0/0lfK6UfnWrOa
2LTRzq1N30Xg8kktsG+mGi8i9jN9WAGU7eup/+EB2DDvM6qLAbXK5bHNAICRQUIdXSB517Z58Kvm
YSRHd5O7OAbn+CbFgFaP/j2xRTtCqXBmLOVj0q4U/i8Lhu1rtGNnHhZH5EGM8KCf7EvmxS02jOyi
B7niTKQkEZNFXLUZHjxqn1Tx0gvITO4mysMrwu4Ifo0czrsDSZTsuxB6By7m5VY08z41Z1LdF40A
puq2nrt2ciob4BK4XnBw2ynEvdXHN1GNfGgiG3AaJnlGPvD9NNH7alrSdg0EO3HXuhu3Swng9csg
c1kmEgfxEBYCcjDDM7i6u6iIL42xHva4VPhz/vdrStr0ks/FGkJlWIckxq+ujWZ1oIZ6J3EzPyhO
gLs0nm5NA/2j55dbn28kGDOcKbq+SczhZgzVwkLT/fTL8m7hFLHFFpq+Q8W8bcfhXDjpdQ6WOJgT
4tDB7zT1lMFoNtVdpL1LKx+AvIoaxXP+VXrerTODFxzdmzAvmgC09k+ZolwYyKW7J8YoelfM5nVd
TN/yqNXbmpkUNjo8LqkORT0suwZiZeDh07sAlVrsFhtseVhy2sVkl8BzwhTKqR2tbx4rlOxDfI2Q
CLB1I+dNV+o6kGGT74uBYIoF11LB9LbtI/ltcSizw5bMyvRdIam8wM3nidCQ3iRs5gnwMIutqMCX
EEv8xPM5I4wJ74V8kn6MHMu2G3XZMoUc2O2FrCl0moDNJ9eebvUTH4K/8a0SD3A3MkIXMCJAblzo
NH7j2FtCVyY+RXiHfMqzvOXsSo43kDoKi5RkcaaCUsGlqjLLvLHZ1FDftXxcDlWKnKLETGgN4Rej
LoDMUpvY0OP+DElX/lznr+1gFtk3opNFe5HV+Cy5dfZgYG5xKl2HNMEmSooUpc5bW3Oo041w7VuV
zxVbtzaJH7A6+zMbu8EtcBn7TF4XUCeT6Ip+UFJsI2c0fw7Mp5v/8ze6JMbHm38Sohz3hN729cfX
pSjiuYoWAYznO1QTHcvByk0jb9UG/aKixfrut5VJCLXs/fhdbuf9vbYIsed47FIimbzSVKRnjDxx
BJIleiDmr25b9H74qRwq/FuytI1taOS5Okw2Fdt7fAVkw6HAwKwG6MHMd60ciYUesUJACPNLMhPC
mPRb6Zb8kNmmpjTIEXkIWEFrV/P2/zL8/6+W/D+W9aqa/Lz98izD8vjX/2KiSJIqBec0tljQEIiq
/B9Nmm3/15Ts3kwXWRZ7efW3Jk36/8U1jEZMIE1b/znCpr80acJBnA54wLdh7hz/2b/XpCEzUtS4
hGexyTPJvHVOBFLlkirqmkIAKUE5eTFiQrxEFbDmkHuj9D87VYVFETxXbxpvSMtPdOzHS2PWWgV5
qOzhKTz/JEp4zwkWa3NnDwn9CNrsj0DnOtSXJp7y17+/59I7JZH2cDB1xfHzE446CbEci86iHuPO
dKELve86+T3RLfaUPHKfLD73G3wq+g3+y4vXRPmF7g2RPm/s+f05RjZNVaHmwLNnIFVyan5wgo2e
jDozbrKmvndbz37jms+nmb/uUwCnsADiuwQ7nlxz6JXZ2cx+ayuflaZP5S0TNBQ/o5zyh6KNqnev
P9mXrmgL3yJt1baY4dY//2Vi0/R62zxm6nV0k11Ks0lROixibzZSfzCNbjj84+sBvPA8G6UPXlN1
MpF22Kg8us70X2R0GZP84QEfuGnpQ55Dp9Lb16/2wjskC5qShnBsCA3i5Hm2nU/80ITJ2SQvDC3w
fGsZ+XVSrDyK0jmTXvzw+gVXN8XfgsXjC1zzr2028+hVpX8yaOZ5iqDEUoRIhPu+G1OfBs5cvPEM
X7qIi1ZkjZuGIkIK7rN3Jgw8rW7XzsESWmUUdLrijLtUnnf++s38/vQUYwIgkWPSZZGnX12DDdok
/noOIt0uJA+2xZjcSrcS0X5AaA89BzdzfrmkBAI5byhOT6/NtLo6ViyKfsJBcHsyu4giLcombpdg
JI1jO0Z1/96KR3MfdhZHoKSEmE6J4S0k0emTXa/qO7hz8K2AWz39/pZsCRV8uiVIJuyHgU0kLoIm
z4qW/euP9rcLMZMxd1NkInYExfMKqPnls+sNTC6xQq7UKzqiOgbeLQCy3P7zq/gO6CrJZOKY5sm0
idJI5wYG3qDwrPkzao0ON3iEx/UffmbK4k4c7kWgV0ZpfbIKjY1bR2mFRc4hTeG7zZxKi8Uqbk23
GC5LVhKketAM31gUfgNnKWlJCNvMWizLLEInl/UQ/pKgxdkBCWpNjINHiG43HVwhzzpEATqlrVUP
BxMa8OvP9bfBiTSd9+cg7KPayw0/f3v2MHeGkXVz0LBLBnrBVhlB0bypwS3Yu8iuSJrAENTfvX7Z
0xVX2f6faC52FR5lttPXWfojma2WiVCjnWmDtXLB0JiGcwPJvqyM5Pr16/02SLmeYzsIvlEJMoee
3CZSBm3izzeDqG2sIHer6iz0s/SNT+G3u3JsoC9gV7iI46Awf/4wqRbyTQPcCVQxepdEdec/yEkh
hnVKljcWu5cuxegUTCymazJ9Pr+U0dqVpljoYfP3u93S+hMV+Rjx4Rri2yVvjJLfHh83xq6QNXXd
o6EzfX61wZ6KnvKRCjplZudt74WkH0/tGyipl+4JjBXPEGgY55STFacGoesYiwcyN6zVt9Ksqm92
2lFYzYVhBK8PiJevhQmCz00pIU/ocP2kUKjlrgpGM8x3je6Sa8clJI7ouvmNsf7iw+OQidwCB4d3
usZFChSsu/DwRJTWlx5+4S0wke6NCXJdKX9drtX6iiSgQ6RBbEfEyStCS9900mFAoGI3LpFVznez
HEiSjOGOZUacv3/9Ab54V79c72Ssiw5H+pBmXE+N1SMQ9fSCBlL5xpD4DW/3523hHBHrGQPa1POR
1xp2SCuPh9e62CbqOk0edFSBLE3mbG+ldPn4UwFgrjMvWgDTQTZi017EoIM0WwUpY3bx+o3/NmOu
D5otmGCW5tBzanqNs1qpuWDkKNx6e4Pm1lWBanbf6TLetubw3dSt+PD6Ndev+beX68AZ47DFVux0
tA5Io6qpsFQwSQFPQDvLwcf6cMjVYHwglvA+Cgd93eeTOnv9wi9+Jg5QHCEUUBvz5JOM25DMowJO
ARJueUaVdtklw7gQGmKqNw4M65v8/R7/vtTJFO2VQNX0wj0OsZ6u4ti6FwOpdnFJML0laZJ15vLQ
JIbY06qp3nipL45mEsAoadtIgdfz76+bmGqlQGDLYJilOjlof8EpDzTz30w6v1zl5BabiNA1PSqo
D5RHUCEifqF1tdpr7Hb7+ot78YbWKZsZganUOVkf8oVyJZsmXpzwx0NJJuFnVQ1vnRFeHJeuwxGB
Ezs7wPW3+GXvZwwJQW0pj21y0PqQGaHATOroafKV/aWynPKCo7xz8BCGvPEoX76y57AsuTAmvfUr
/eXKMVUqkvK4Mu4ca6bRV1lnrpkYe2eoUB8TGhTQRl/2uh2zb68/2pe+Ce6V/SGfhI8r9PmlsW9q
9EELbfvaSmHgV/a2sYhzSCZ/uHn9Ui+9xV8vdTL7wYqoDWDg3KVM1rxGu7pIQEj/i6n8l6vYJ0tH
X/iF8mK+vFKN3XnapOG+6/E1v34vLz42pnCKECuIVp3ciylb0+kToVCi5/m30iE7B+508qHTg3xj
8L+0Fqq/L3W6XVHYyqta8IZmpKoB1l8Ca3z2fZYa6fotxGi/MRpfek9UrjyPzZi3lh+eD4nGi5AU
+yy+SCbkN/Q483mrQRH98yfoUd6gEMcqz2M8uUpHIlrk8E1DZST9iKiDS0Ea9L7i7e3+xaWEtHxW
XDZ8p/vzNl5lwFXqBU3pkSJfGNV3NTjFytXu39jJvvjsqNpYnFR5fP7J6MvtdGkVcaRBL2lBmIRF
7WBmZf/mDXGA5HBlW5J9y/NnB5POlaKNvMANa2cPkrm+Ang4nL/+2F6+l7+vcjLBEx7FEcbgDc1t
yiwfjSBdZFX8q6t4ijObZbNhPrmXJiRacxqZ+6pmwY04TwKYcpq8MQReuhefmj8obI6ZjLjnTywb
w8VeCu7FoecJg44okjGUbxVmVg736bK/fjVs7wTWZss8mU1rTPYk6CFOW8Y501/DsnEbtaNxkS7n
AyA4aiReZ8vsyUaXrA7mKHW7JeapRcQnQpP2WQZ2y76nqimSPcoJr9n7OPR9srA9PwVDZltlsVcK
DTz1TxOl1jDgLvzns5vPLw/Cgq9l3ZA+f1qdcIYh1bUV+ECIIBhM1jDtwtlBqUxKif/GBPf7XLqO
Yzp77MiUsk6Pswv0gyELiT1oanyW27j16ioo6HznV2bldOUbW7PfhwLMThoJOBotjrVi/XV+WWwt
kXizacYiMNrC2rMlJIwp8uQ/foSOA0iLbTXuaDzpJxMBAQzragsBrOobuHyNqmW7cdoI8G3jZVn2
j8c3fhLpInGFYCPRxz+/qREyrfAzYQWwDJ3v1OiwYZItCs7k9Tnh93dFXQUS9nryoyAnTgZ4hMKi
6un5Bwr1r2Igwkul+2WTnzNlxMW8frXTpQ9nPQ0MOnveSmGHCP38rrjThXOPA0aTh11sdGFkn4Ym
rpCjACvwicKZkJu+fs3TO+Sa3BYQdIm3X1IleH7NAaEwWfTYOfxu8b3LWoMEp4okDeLFhrJ4q4Ny
Oho9Kqk2BnuXSQkiwunlHD+ZGj/ja45WT+VmMV2cy+4o3phlf3+SGPXZruDToKRDReL5XRle2aYV
WobAyFUDBQ8Fzg8MAmITOWH92ckGSwevP8ffb4ycovU/1ni1Zlg8vyJFYE2ZWIR8ALo9A/mYYuzq
vDc+s7Whxg/69ajFcU6tWHKGyFrqPCWTd63uShpA1Y4AwzL7kpuu0Zwpj83LfSKQPe+jxpzAp83h
8BHpsQ7iQWS3kJG922iUuL4MzEU0tGkPG0FEhNcD6b7hl6UojGTbGj36bceuPi5ZdOlHZAlGuNOA
uYQe3k/8YYxKP7yxCnbmrlvoO7bTwIB6Ki8f4qXpdxBX0gfhmR3uFVDCm8WK2+iSwMS6voRg0wYT
e6v4bB4menSZZc03sI1AqwFvKh6dftAHGSb2OaFdlFETlTpPCPnbQx42840hmh+1MJIaYQYOVVir
1vcibZCeWl362YJ9ell3Kr/ThsWySiBn/AhEiPVDlgMRnhYBmV6It9+Zv2bghgESgSV6mIjjIe1n
nEsRTCiE8Sc0BrqlSuPUDubIi+pDlGk32plLgZeiXkYHnxHWY8p19nLmEgR/2fQGyvdcKoLwDOhD
jdMvNwXptDs0mijuiGMTm7ltTLnh9DNfyxF4DoJPjJ5AoooFW3thwjbuyEFMjLC7nvGiplvInuYn
RUr0BwANzj4TwsGBjNQZKpQ/7I04lj9sgQEVt5YRF2AGEkKfKxYUXOr9WRorKT70tULmYljO+qRK
3Ho3caoxeDnaQPdeRFQi9yG+h3TjJbGjnqTM0W9WfmN+0JWtPupYOyA50XoXQe1Z1Zc8LRteXldG
P/PeKi87XvHwaOAl6P1N63heRZOrAuERbVyvQyExxkOtfxSLiq27Dr0yOItWuPiCLZx2/NiO4uSS
gaAA3SRIHEAsCY9U46m9buQgxh2hOySDRbmNJQBKLnq+KsKIW4SWe4lEJR0vrCoe69uGScc5qMJJ
zO9IQpJ6X+KFfALDaVy0ol+S3eBFxZOY0nsrnnEQVUP3UcyEJCLC0rAXkZbUkiy4hRS1CRP9t8Xq
s7sZDc4eIAEgUGFF2bU2RDhtAEPYWxt47fyu7ahLMJvVrg4oejbRpimTKMKnpIsKi3Iyz+hrU1c7
eIJRkWMi3ycKd9GmAcRQn9u4fYp9SbDTDXlJmQmgeer0VjddTXwQF9vinEjwd1RekgfA/fAsVbbn
zSCJiMAq7nHpRNRapijMpvdymCy+I12jv0qBnmKAKJo5vkddA8FCCL2QOOCngMWg4Rd82ZoaBFkO
yKbQgftNahQ3EUh5lB88DogckxN1A7gXD7KZn6kMbFbZdh8avebKqc43os+lmZXyTBEmq/YuiAfj
ovL67tZw4TUFFvNSR+RuNJsx3c4am2MCylYcRvzSI84PVXkbQwFT3wwinMM9nqVU7VyCNY1AMsfz
qWWNPyJKMsXe5ltdtfkklhPD5tV33rhKp+MpX+5I3fbKIHTHkhbTNHPUkk3kfie5s5Nb4GBIT0um
MfTrMfLArYfDBWxqNCfAo80BoZRnGjhzYiLAPhiRgQ7KkP4sdypJI2ujAfreJnWKpM1ry/oLEiFx
uwrdcTdiZ0AtZHU2IipFRz62lkQGntbZ+ZB17nRZk5rwMWpZ/QIcSEAdlyPgkWjjHFJsmWo/UG24
fNVHHGRdepAhj5BI+wiMNFZ2pNvF2g6KI1JygSliontNUn7flTrptuTRbWSjgVGKI5hyXhmVGqdJ
vDWP6EqgWhAP2iPSMpLNfDkfQZdtRINq4x8BmPURhllHsoCMWR4xmYmLKfRcHfGZrO3UaBkDYDXT
I2LTOuI2/SN6czhiOO2VyEneH3BOKNmAOicX5udmWfmdiJdAeY5HrOcYR+6Vf4R9jk4N+JMAWutO
HHGgVrsQaAysU/0crMy/of8GOjTGRPLJPQJF5REuWh9Bo3bdoVAd/gSQpoTE1kcsqb0SSoXiVLId
/gSXHiGmk7L6JwiEHgnyR8xpz6rxDmAr8FNgAIBQ2yUHiuocAak9R7arkJbNd7KKlUsKusYLlzYr
WDVqVsiqdQSu5oNyvzG+wLB6LMHWzloI+0TCN4NqXf7Eth4RruBh5bv4CHaNj5DXBvPh9+qIfvWO
GNjhiIS1j3hYLKugYutC2fmG3hAIWVN0K072iJbtInP4LI/A2eoIn5Vqkv0uXpm0ZgudljhGCsDj
yqwlnzdzeKJdlhGBDtW2OwJurWaF3S5/gm9r4V9ZRxwu/tHwB7gEILnK0ZXa+K3tNNvGjUk2IAQE
qG6BtfHWO6J21RG7S9EOBK99xPGGRzRvGUdgeqGkZO/7ZMmB9x5Bvgrv1oANVE9fl5B5+sYV8fA+
PAKA/SzWn+GiZ1eQewAE20nNbqYvo+IHQl8m07rvY1gXrl7SrZcYqwpw7kiDhRmoq63sJvIi0cix
tI1GA+HWL3wtsdBnyjhUMz6NnSTauzzM1ZKgQOVhO1skwdwinr3aRL8ICG/T0jn/Bq5eyku4FWrN
7yjB3JfSW/yL2Jxjm/De3Ku2fF1JAgvbGDxCJVcBY35kJLcqgpcsMqu6iccQEyzphwbixSWJfA4S
K125nStzX7UVyYrK1+3wUYRM8udjnVkp9APtiC/hMKdgJWzE/TcEjNKmx6Ya1/MuKUddBnGUy+bd
0jhLNuwk+ZLpVyWSpPreT4YbUt9UyZAfWAMxSL4nUVqWy+cyMbHqBCN8Ktr9nV60CPej0xMDswun
VtecgA2rpdqSCQD/m24o2vLMiSw7TQ9WLqX7s0KLDWK3XyaQL0keY5NXVinwWU9DwTyp2JMAGgD/
TmSLInxjXxcu+Yl5CWAlwAaG5RJ+YF/fhgJmukQVA2Ula8hlDUEV/mC6himkmrYetqj3F2czFVSh
NrDJKwGdW8c/upQIiU0lpubBLGxb7m1ncQ4ljYZ8DxcbwTUZDiCC+IgFMIBWsKaOvNSNZN6LtmXN
Pui6tUXq4xyO2k82P5t80rg2DmQCjvpgFIAAA69lT4pVHGPSLiwm/S5Pe9u9nHRmfBwtFsm9HSmr
wn9XLnqnQQ9a/r5JnamlnRT1D5Us0mGHXCydt4XhDdhvljS6MCOwRudDhT/1fduCKA9YMmrvKa+w
3wF0UskXhPfmsrWynsVv8cfF32e8CLnVA9XYrV5m7wHfbNlseYKEHcdgEUJcTvEQb8HmeAM25xII
gyeQgkeEUNyI2k2dSyMxxkv0MsQG0AKMP82ZlJ/StKziR4LpswaL15LexlPHrNUCerhoCTYjApHW
lr3DVILno6DX9QnIBQQcwTE/wvK3AlT7wbPLvWm33l2JffYnrrdZbYuuA4I8qoUQg1oKLQI7VdN9
ruryK7OieCTucgYfLsI2OiwyxdWI3sKl37qQ8kSOOEp+9BX2ocjE8H02usrkBONR3Qxr4pbntK/D
HQq4/KdfsexjJGhNogCyfrybbEJUCS6wwh+pcHuOLrXLzr2Zl+zH5LGaIb5v2itzXOZyOxiChbnq
cyKXqxBjWFnG7ArHTqp6D8yEzXZGmSUgKVGmmzX4zN5lnHj0xlxmYj4g5pOqGcq6Y8yUc8VALr9Z
dgQeKpp/KgxKFz103NuFNIJ3gxjuitbM0PwP9bVH64ytTdd6mCwdGNF3Md/5Y62n5GeYONDaY3co
A08Nzd4t4hbIfelZECD6pTvMlP1JkFDGPs0iwca4WYqvQz42T6lhP0ycf/BM92yK0FLz1zZzmdmH
cSTkZXV/BWabNFjuXDGvZSEXszs8l208Qv2x4jS8L7RngvhLG+uKjIDzBdZVoOfJerTJKbpaMnIz
WkBq116smr2Yff+DT98RG3OFsUeVyLsHUxuPdVIanwo7Kx90jY0Eprv92Ao9vhu9Ap5p6Cefy7ig
LOgsBrbeidBWsb6uNqgXb7mI2dYfEjgrm4jR8xR5nX4o8IhtQ7GMNzZZ4MTSt7iRjRW/4RSPy1Se
WUNdIFHplysxwvDSLV80pN552Y5mhaa5hig7eqn9lDR5cmZVRfpxYfXYGX3mg/4mW93BdHftGlRI
GJPQa0g44LaqbH7oFGth3AywK2ai4mIKfjDDzat+WQOS7UOvZuI47RA2CaFt+A6pjPluPmwybeUb
BAviyeRkDRNtgg9VTeLTYrsuBbM8/UD68ATJNgKKscTLuG8nj/DrsHw/k1DM754lQTa77SWQqAuD
zsjPeeyacz0mH/3Cjm+kCXWltk0820mOIzt3jKfYlM0VaVklHlW7vydpeHb3ox3iq260MM8gw/Y7
c06v5TLKvczUp5FT5mYhLZ7uUvXUDlRBl7xMd6I3CJkZ10xhXP8z3VbT/5Q0qYr39hQmmDZ8F5V+
650toM2CWVfJORI99zLviuWn5xnyLGtydtKZSAKf0/Oizc9u7Rr3uZ+FZyLqjcs0AR+V1FQhNjAS
0q01RXcVjOA7O7eSR4BUXbMdh+wa8q1BbJE/nfHxMYeN8w/ClrqVbYNwPXWHj5Shil09ZIReeB1m
gCwCVUS38QqDw5eSfRcHCqk2aW0TZDXOySVYreQLUOLqEaGvuCgN8LtNSKEBZ7LLM/bMHE0sidcE
QVf5NgRWhiOFYtMesBEOaT6Zc8RX79bcqUt7pPq7tWEPkJNcMoDLTItd7I5uUCtJNHdZGhe1a12M
uQ7PbZc83SFzPtihNO4Wz5o2ZWfXl44Zm4zHZaqecAKrG1QN8KBd9QOgNmuCG8k7lYU/e7t7GriH
L5w6sAcVDsb+KffjHM946u4IMOgexFL0F/mStGfS1HfQS8BAlkymWNKxmntonu5QYbDlsnv9KRmT
ZDMtHHynAZPZVkoOIKxH0oq3RY32ecP5HpJ2ZhfhR5ziGTm7kJ0Jwhy6etwK0bvwK2wL+xSkIlhV
U7biDJN2JYeZHVFE7N2G+7is3IAzqAVssTKnHb++AyGnpJgQYMHGqmU3OT47cge6+0k7uHo86NWX
buVTWKi1LT/WTgE5ABu1+IoGu9jHtt+F+8yulLFdBje9gTVdQjuiQEGedBPpKGh4W+m2ZoootzJv
eoyMpCh/s5hiMz491zmA7hH5IR+nEG1WlrHXCrsMi0Q8lK7cJHZJJVbHFHli34AilDCGSNwxtGnj
uI+pDzstxyMCituUvOpaDtY5KS0aZ5zDw9vAvsL+r+MRynlmxiOs4zpXd0aYuN62WTBlbzJPzp8M
CHswtVKXvM/ciORTZZAbsqGUT3oKnse+33i46a8ru1EzwWCF/72tjO6r2/f9HfgWkuNCw8ZKPjJr
fyuNhHw81rRC7vvWbxiYqOuirZcq0e0St7Lfl7XB1IaKMskCArBbFib2lfX1QPVk3mY9oUT7keOQ
H3Rz3qS7tHO7h3KsEnjiyDDUhlW3jwMbHNlnalqYzJKiVXLT634KUcz2DnUwXQKCd6zIc971ZCVc
r/AsqI30aEjqSkAE+Q4wLub0aKDO5Db1e9XPlIvLpQufSDmb6q3ZzkkU2GzBfhI464A8Kcb6S5Vh
kzufhIlauNXwsa4NyRGJXUGPURROVIV+2M5YaARrtNgMbPuHAItu86km24vT3Uyx1B8pGIHJy3h6
IqrtmJRyUcxbMdV1EzQYJa9H+If3SwOQdV+kIYzA1G1nGCWQeM1AAcQwz5txiRaa/63ep1O25NuZ
hKR0bw0jUyQZVRNGMOqM6uCXntteiLw1iwNRFMYZbPpP8KZFvHMAXWc7nHceoOsxn1eOfDuSnV5E
fb/D/zN/cCHy/IhSVp7t7DYlvvGki68Em7k04ABrCUo9ufe9piM57iLVmwzBKA7vq3D0SLQSYgF8
5yPS2UEMW4EcHLXe5yPusnMGYMqRDyJPvEPgVR25ZLD5dJSN08bu7ZavU8wy23uhP14vVcthzB87
6ka1V+CVTcwSBaWgbgQdvzY9To6FGsRjBXsq+pmmWdbvBuCd3TkALv+6nKN6eDCXyq4PRsUnxUmk
Qf+6K20ext7j4FLjTKzGIgBgyQJiytFxgmSp3Qp+qZ8AYgi1cUm/sPqe0rfRmPhnUa5Af+yoM6qQ
mwar2xdrwo0IVySeb8U0MwEOrjnAx1vKstmFttPfDLEqkwDMssGIjAvrcRxURF7HMBPjQYeaJN68
dhX1vwhO6wZH/KgvmtLixcOT1XWPlTbEKrWr8XHa73tkadm7tunK5jpFz+PaK3EqX9i+5TR/PeCZ
PyHccuhZ/KJKNmFRm5gt8f7lax17mN97fW7ku5K5jjKtq9ZMLxrWdxVucDbETT7JTeML3UA3A45G
D1bn4XUzOwrfo5M4qGxC1+8OZZ11yNURzwsEWUToDZhS9QKcf06BpN2pnnl0Y4/O4m0LSOr13ZxZ
rXVtzmVh8m77itNI0Q4mJXGZDQcXuTXHUMzYIGSADCkAr0TFoKVgp/CEqxlZ9IA/Uu1h3A44U0Ns
QuaHKSUD0dlPE32AS/z96XRB/XLs77quToBbNLkYHxzwClm7G4Q0eJNFkaTuoUrCtnlMofAUjBxD
63fhLM2IqEizMC5itGD1xZopr/ZMLE37AF1QIEir09j/Ct+pBvVV4mbBw2aRveUcHBpC5XnHLpdI
htJyCXPgy0uam4RSH3AAv45HcprMguYRARL1oCsTvENVz9a2APzzs+/s6SvYWJopPhUOZw58Cgpm
ux9og0M6lpUj4g9UukzNVFYYi1FvSz90G+CfZPxQIs87q3Pfk8kop1uAh8q/h3dDMJCVJCNbosGO
54heqi3X2CYWPf/C1qnh3lI3z/XOiO3OWCEGqcdmmyAGJ7sxZvZR7U5yQDDu9Zxb3RWhphFxQkaD
/V87evTB4vvz5LLRw0kM3YaMqqnbqNJJm0MdV2remao1oHaFoWEQ5jfLOvQD9oBR8aFoJj2AZAaR
DJ6OtZyriAQgG6TDypjeIzhO4yYw06LHQ4oRsdKHLnQq/65I+3m+DCs/iS5dTvfEagyjTd4ZHYKE
hvjYpjgXKdhkZ8TR9fU9XalQ7IF5OONN7oqKxrU/NLV3kYW+TZlm6EqvvK37SjVfSosm18Ocg/Vz
WO8mo64Pxybf/xoT/2OtBoZfOp7Bl/7LHz/KPunnmy/Fj//3n9uOYJbxj5UfNNR//N8/dj2FqX74
47zLv5Tff82/+etH/WlbtGzvv55PtRkBP9Y5imb/Y1tE/fJfj/QZmvgOHU3MWM9Q+o4DtcUhTsli
TKM7+cu2iNkRRxpOAETmGGRQNfwT26LrrUKBX7qpWBWl4hfAcMPelH7xqnD5RR1Rz0XJfil337eO
9Z0gSgxZ8MG2LRFt1wAWBcmj6c8YcDIsCXWzWMWyD+Piqv//zJ3ZbtxalqZfJdH3POA8ANV1QTKC
wQhFKEKSZVk3hGVZnOeZT98fla48tsqyOhtooIBM49iWYyA3917rX/8gYjAXS8Oxj2b1eVRrUvji
xWJm1MlYqMj1pW2JV81nc/KNqelugkQuPDxftGueCu06Y6hpw9C5aoc0ssFSWnfp53ATWtZ86Jfg
WyYqFxCFyEV+9JAD729lHNNcQwyfZwmroElgbAP99DafQx/Dny/SoFyqSo13st7iA1gM4DTGmtuY
K5cwS576MnsM6Izs2aSlEkfzrimN1pYkAYuXrCNCJGOkWookaVtz8oi93b1ch5/kKH8sQ6zvjMr0
5Vz4GkmGr/YZoExJ+IConuIFm1FBaXxsPhpbkdvPc8OADn9b6SGv06dYMu/aWd0hwRZsDm1st1t0
8KqwF3tDAIslsiMpokPUt0QgqzLATt2ILvuZ5sTSUnhih5VYH/HpEomxLEnG98Ea+J3lwV1PiAZm
5BRuhcLFqovsBdW96HaWeC9ieOHRG7eOhAZmg7tJt2Gk+2wI7eriwfcWsSgGgQx1JzBG06U/PrcL
hjXkbGW2mJfRc6hwuk5x0e+QlAaPY6UFD7j3R9teHHrq6yw6D1mlMkcX3EqqcrucmLgTSoQhShOq
e6tbGt+q1dhpkbFtiB7QnCTm/Q1mhU862NRDX7ECyBmh8lqyalsv2PVChn0WMvViGcJeGvnSRoTi
XCijF9q1F4xdX7A0lp1BKa7KeYJFVXGJQgPLlbjpA1+cZmEXD5ReLJPY6axQ3IVjdWPgG2q3laTt
5oU+qm8SGpdFxWlk4uvzLBBVMAxQ0WPKhaIgKlomDyeU5/vBjECNAPltrNcan1083TPHTrdFGyuf
M7zG7DBigYVB6y3ieI/AfGYwOEQuR/GlVcFOwkBTvFDUT6j0cU6mXaIdIUyuMpuE6Bf1QmdVcehI
l7RMnvEyuU9qPjdRtMuxGjlV8r4GZOxYRWE/N46Cq4UOc2QtA+KdofMqVVyeC4YraUygpj2N3EVV
wTrDUknDLcLgLqiTJ2Gpboueu18mXIO0ai36La55wQzJZgO7CLhLQFrC6ZEsyzWE9SyOw3HQsysp
Bumlla/w7FnnvyWTg7RgsWPQhAvGpHm4mkf4n7J0NToaVxDG8AqbI99CEINpdXGuFSO+ICk5ydxN
NPrVgzCRkS0M4LGUCruyK29FPLJ301I+1u1yHxo4rM+ifB90rBM6JwgcOd0AnkRXWVOo2zgkEgJ8
jWWnMmSrWpoRCaj/jqA8YwN9L7irOvaXhAxFsABtkwnNJlb57ugdjshEr5aKzwsf5K6Vq3M5sJ4w
HjjVC99JpHqwowi7IHjTy45ua3QNGWPoUiPVtuqPdQYfl9SPnPxrWAgJ/kJ218AkIWkieHzd/0rS
h221yIwN3lQ6sDiriCyve0bDsiNidrIh/Lh19DqqHEniHlPMAniIPCp6Fj+1snoRBcK6kFOV1zCS
VMdccAkWY0gJwDcYOlKCgHtmFQg7d6RspIkVNaQyPJF17lhK/H0ItOszwS7s3GLzYLbwQL3wQASF
aBs9Wz6R9qY7zcWt0VS1rUxqe5OuN5KIva1GuAbtUb4KZpZ7nGiwVmvNu2DgFBD5MNRNzQOKgBdy
Vr+qevSSa2Pjl1lLrFhFwsLraxcKHr7iwnynN+6CdAk3lNGpmy7p0zwwGmvLvHXbsBwYM9fVNkKS
QteseEU03wdx8kI2lIHLhyjt0d8da0konRH/EwyCsKVHAHtVz+lVnfPvOT1PVjseFUIyV3kZPtVq
8liozUPT5/K+gy9ui8JyX7U6Yc0DC1HWTBAemgHKY12nqS2wba63iSEQTNRC8j1aQGvbWJyhngxy
DDfCPCmVchlGnjsxrG6tvHisheRTUqMFDCPWAgP7EN4ct1YNasWWRrYi5lSqSwj3SQpDguCXortV
0oqIpw6UBKHYRmSiwBCpfcjqMd2PUvJcMXLC17KTmXwIMzwIWdlnuLHvQlmdNish6w5LBLIYRgIZ
4G1cRiW1PI2ket8wrU04FHgvtRX3NtDvCI/JgUTx5hoF1kvLdGEhgGRRsXTS0seJj+XQhJpuosVP
Ib5gTigXV1CM7oVOPw1lXXuJPBi72MSNljYwpd1qHvIls/DV5Up0pvDdwjXaJXrRL6zskXXwUEws
avivd0wivwVC9CyaBl2xvLB7xyMT+3kJboKpOGfpfB9m1UPQzjjw4MJ2VAr6BK3Fld7She+cNC3M
kPgFYWK3rXN8xbI8f8SEcj9XOjH3UfgshOulL3V2IMp4cAYC4sapfSDXI2HmxmeUuMzDHFi+YMz3
Ez4z2CMN5QaNEvY2Kd1fIVGci5FwN84kCjUqGJCmpc/ZFL6gK992XfgMg5Wtpoz6nVBl5W5GKOKQ
MtnilspZR5LzCv2R9U2JLm9qRqQ8n9xYDqzVpPqVwjBykYTkxYp52hqBeyeNnIGAu3zCPn4aFGGP
dkljfCvc9Rpbed9bTFi19YKQMWH3CWufrOd09ZGyw5WiBBnEJMy4AaFo1iu4wmpDB3phy+gRG0fV
gvnYDJJ6L9ERElnOpquNVYTPQRk/aQqnQCdk5wr7ZlcUJadR+OpWgj2hIkz3pNPWtpby/lWB15ic
BncYQF66GKTcWpoKzzMejAUtLsbVSwWDRiKSLYui68wqpv26Uzp9O93HpAV/bQYcSbGEf1jruzbO
WycGY/SSRUo3eOBht0W4DCMbthwZ/6utEeMeCACbO7gsFnBlxHADgHDV5tLXcl5TeIbyEeSg31I3
e4BtWOIU4XOctiw/tqs0ZfcXycbZ1CGVoxIU5U5jinAUS4NowLoBmAY29QSFHTIZ+EWuWJqYumZ2
orJ3C0MznEYSbexBEy9iYmyVUJauYoOnpuNiYg4zOxBozsPI55vFDE9zEG0iUwcOg5Y9Ml5njqIS
PzUQB5ws5+CdOuZxzOTnNaundDC3Ry9qRLeDIPfbuWGhpipmVPJ6vuhK+FxW6WM4woEY1hI7wqX+
CMGkctiyUjcCAMJdLIfxGJh3ZkTkX6gXuLUukh82eHGTzbE8kTWC5ZcyC0+hyGGmVuBZrcCDngXq
5L9uhjF2h5swkPd5pGElOowbHCwBVzvqoCroduMkt54VKPATB2aGlpZZ26FjBaMtmQ9hwfm2biwh
rES7nuCpAXDcYfzLXGsh8LKOdRVfBuLtangmdpJMXEYUDnsxirr/bw3ru9mta3P8DTyjiUOoHf/5
Hz+a5bVB/OU3cIFoFi/992a++d72Wfef/8G/DL+X60/+3/7lj5bzbq5oOb+VfdGtr8aA7RdbHFpD
XcVHQIVKCAv2n2qaP+S9FXH3/fkft93X7nv7j2NMYNs/rvsug9QV/uhf258b2N++/D/bWeqHv3jy
0cuZOjYweIfQtf7IdNX1v3RRUjhcV066tBLtf0TDySZ5cjSziPRxhGXMShP8o58VxL/gl4t8GVyd
5LUfRn3wX1fu/M9OlYv+zyv54/f/KPr8TOJA1/7v/yX9ykOG6Q8CBIsbvj9aJpR68q8Nrdy3ecj0
NvxSD2BZA651N5BjT1W7HIS6xhq48+qUE59gkg630ZBEDlIJTEYBccJEvCkUmv1/XevffKKVtP53
h/3jA5l8fxMUAPn5Gwr92HQqiSUDHv74eGxBF6l2119SKYpJMjBM2BXi5z+/5xtLBq4h1hnAA6vw
HRbkK+rwc1vfKnJBYlus3M26cNAwks6hgNyHM49f10RYXNUTqe11TtlaRPd6Kzl//gC/CmPQXen4
d2AtIyPBQRWrv7kLZLb0XNLJvBHl0Bcgv9p074pTlZKtamfi1rFsLeNvBnja7t99Zw0lOUpiAA1s
S9bM4Z+/edPiq7FKMW5kXYCtYKSUOjxe7PjDLTXhFn7irSZVu7pUv/z5nSG6/3KrWcPcYbwwuNHY
CehkFP/63smgakXeRPkltfGz5//H46PvkwHihN5gB1faydpop24HtcjHeNnT/eag+8ZJ2DA7dLEc
3gjO+ufrz1W7ZlfsOvtMtA7/aW1kXz7jUGbr/OC3wfl21t1iJ35pDtYGXIS/Tp7GL/MZHxhvukw3
2jH0abhPy4kO7NN0Gc9QVOaz7A+24HS24VAmb5rNtzMv+u1bx39OTu9ynZzYvWhu75gbYRs4gTPy
X4ot7PRN44qe6JUb0WMov81fEr/edO7oWDtrxwHslTvIvQaU92fxJPnzzXQ9XQuH/KBvjCv5KOxE
b96PTr2BVcurSX7z+vrmRvOxg7aJ6zirJ8VfX6m3A+dldyjt3oZf664fg5i6XX1od5lzi3jKYdLh
R17gaL5+ijxat91oFx8sYuNXbciP+ymLCFKUVWXzVqcbWxg015qQXbbu9V1sk97glF54GZ5iaLWM
QkGg0PvBfDgsOyYXdrwhtsjOtssu3hAH5FFsOMn2u3fagyfYjXML/3wXuoUz2/zBJtmQiMenzrjk
RDS7xRFQfbQv2D9i7wp14pN1JqwDAovgjjvECtvCWf/t7oNH5lXh+fcW9fo9geoRsmFjxC6srHvq
zyCgmo9dMCj5hYF56CjaaO6ngaBEqyw8atnWLedktsPQfOrErgb8W3/Jo31Eaq3/+rt2Hr8U4dB6
dY7PIc66PQQ9SlBpqmhXmW2RFCzVoh9Io9Nw9ENG5xcp6b5FcoXxN9RVG4LrSh0WcTnUCvXQSeM1
QzgRh2pR3FshHgmvvzAvr0goCA337z97/bl66s0PVsBqKvfT5v16ZfBCITOTkw2euPHmyjDbmRIs
a4nYVqW9oApXcFJvki66MmFjdt2tRKSTEacnRZCOsrbctjHJAThrh9ZmgaUhL/tEfA4j5apQxzsj
Kb6WpXUhn3gPpfcAYfMzHr9O0I7AM0+xOn5pu3xXTqBGeEkDZZ2sUvdi6d6UFnMD6+yMSYeH0yY0
QSKZdSV2g366mroU+kUMuBfA6LpG3bPpOkzCQ9xVDd3p9GGXBdbGEkUXZsOB1u6a+FRbqrMbpYCR
1JX7kQ7rg91wVby9WVRogVasmkvHhvtGopYnJqFJch5dxJSzpkuMwZZl1R7FF7Ez2kPceZJ2JqJk
Czth+DffnFvGHeMMNFDkoUWS35w/U2O0WtVJwUaKdNCqOtYYHNcd4RgibP8i+IQPflRk/Q1xe6Qh
JMYHC+fNulnrMw5BScfyDKWS+vaJous1W8gay3XSyt/THE/5iMH8dgnl6yBsNTuhXGYAhQkxtpqS
98Gl//XdTRHDLIuef3UlU02qxDdixErtg7CgZ7xjVC/vZjW8SXIzPUg9WA8AVbZluDDYnYbLcFX6
RET3R2L9toOUHyJLV466WnxVVeaa6EBw952qb1VStXe50SQfWFf8/pOimzRWSyXzrb6wQAxM+qch
3vVS/AVvQ+AmUQTWUowDyOoX6EAwZuDqZUwWP1gj6q+7u6nyssxk8Idjccq6Zq1//9OuJ42wtOSu
Ly8QgXBiGINNNSz+1o2NKveiBulDL4eqn6dLe8rjCAtYAw4ai4YWp8Y9uu6tK6Nk52+i7jCo0oM5
F+OlG3EwbhpCrF9/q0Ox3GjqOBP8ZyAHEGe8zvPshNb7GmeJ5GLA3/ykdicI6PMVzFjLiIZbwm3w
O6vCid5zFt1ogt+BRcuA2Rpz/KVouxsjDE6iPmhuOCufXtfPvzXluytz/vfa7Pyr+Xktw//+3XX1
vbjtmu/fu+PX6u1P/g/smtB36spPT9J7I75DX3xto7hhyPdf/xn/bsz3z5f7rzGfvqZfm5aOAQul
97rb/WiLVO0vBR8ChMeMAZnzcYT8aIuY5YH+Kwpk91Xt+nNbpCp/odqUSM3GJ4uthA3sTRP0p6aI
+veXzZiHi6aMDVFRKWIM+rY3mzGyKR2/76T5pA3JTdoJKvipLmx0LXliyFmBfcSM2hgsP2H5Dquu
MGCfpap+RI5WfU3Fdt50dbFswf200ywAVL3OLiDx6EfI55lNLPE9cTzypkmLfts3HcgYym503eHs
DZMS7xZiRTaaGKh4jY/lFWmKsYeA0/IWuWSA1KoXPDD17SilXxWjmP28jXmXhVfLB8DRXK8i6Mlq
7ZLvlO1yvLy2C6oqd2xAM1OmUA6OoNBjKtCUpYwOTBJMl25xa8xsYlYIPNuCDVvYpZ7MVGtAR7Mn
aVYuZpFfccQ/50v8FBvMBdY/sALxHscKiuU235rl8qXNgLlaImt7K7sSoPLYpIRSwk9MCQahfCQh
ItwMZUdIl1ZV25HRFbIFPXWNCuiWSL8X2Qz2KmEbezgmVIha+hTNaG3aqLwNjeE4VetYLGYSGQ/M
GxnLrnAZeoYVf4xQaHlmxOevoHff1YDCfsymdA29tyuI9llgFWjd7OnzwFABOPd1HhjK5Aqlk2F6
a+S13aiBdDVV+omUYEaD+nSu6kex490Is3jM8MGCBrhCiCNXYf2jUs8eibW4hZh0CBZqCrnghzW6
HLa/BMhzEL69DoVMSRycQuqO0bzKu/LI2OSo6WySge/6gmGeDoBJTM4jzIlqi8n0tG+zJubeT9R7
c0cyWdkTSTA0QNwtdDSGjmID60a5yBYI8yRGoIHNgDQpTV7W4Wk6r5+xzx4tBDOUgtCKc5HQmXVq
gxcboQNFWz2iEmWmhDYSw3tFuiKputwh9lNPqEtaDKnao0W2pW2VQ381BX1/ZeghPEZhAQO2WyOX
bzIA6SfM/upLvPQP1ah5ctyjXbOUXVnHT5UEjqlN5W2kd9OpmorHNmhuAxWZgJIUty2fNqnBIMX8
LLVYLy7jFG3bRkg3BFw9GX36DO+opC7LIjdWFRKBoWDvi5IMInWdDFsR0F+OejNqmDHAfbPliO/b
FemzXGog/9IFUJco07xMt2UMeJym4INwnOITlCBKd9INHR3l0z32wED5gdFPdpCCNiZzdpYbbYdU
JnSVsLhtZp6z2YpetFm6DOQbo5DIWHZx8aLBUIbcQjSxKucsQl0syB1QZyLumHW18PtcKx+PMJdJ
WGD+LITgq+gyBChDxlCQFCQpOwt9khsQpXSlL1oHi1LTN124HJFFj5gwcT/FGDA2M4KQa9FJV9UU
T9exTFTf0raMMbHccSoUpJvSIlOaMFrNGcGdiBLnBTSlHt3aTBYC0xnaFVH9gMKxcvpZD91KZDBb
l2H03KFpJRWm3gcC6gJT9V7HBBIsyFwFcQ6HWjsbbIurmbSvF7nqZi1DeCvkAvRm1iLM4B1ri+nw
OkLiSuIAaYnHDC7ArjRThEUq3PdIkxdbbKPnIR6PU56+mORr3WdoTm2ZkE5HRVVnQ+UO3daKcmdM
usLrQxm2RAYTVJGbh9QMn1DtfDXFgfwspY69Ql9hdDjBWMDwQ2rKwBaWr0ylAfJragM7bcFAuCRu
1E5MAPNq1up9LyakqcAzuMZqddnhoVA/4DNFRolZFVf5UDRPVan39hAzpUKNdnxdNxoJtOvDBi3V
5JGymkV2hLSZdyJwGujZHO8EjDWQp8VMm9T+n56X/1YN8i4k+zMi+5/v/tT/wBIEWFLi6P0XfPjf
SpDbqvkKMPs7VPbHv/1Rb0j6X+rqzCFSuP5gCP2oNyTpLwsKkg4GqmKTsDb7P+oN/kbFcYd/REeG
W83qUv4DhtX/wlUBCw2gM9omeXXc/TfqjTfwoyDj46HqGLy8KambaFQGDPINX2n2rVZ8C2S47XLw
qZAkT2hKR63KvTVeo6Zwf7pK53+2lT/Dvr+aQvz9hm/687yEsiS3PDaLqLiwkT0ZHbJtLvE9sTBP
f36PN3aOf7/JWlz91CiIoTRG5KrMftrfjIvqqgWol6a7YciJPz0F5LEMsXzABpZpD+FXHMhqoH/w
DaW1Zf27n/773d+0spmeS3OspoIvJqNX5kwNA4EZ/2JLbU5xcRbRK/GFocNGjjDlV0X+ATy0rtDf
vvObolGxhNgqaoFkSbZJs/S6Jva1QQIIgqMlDueR7Asj1d2GsLAAysEHl/tXAOHvL/yme00hk9Wa
WZf+zHj7uj9l193niLn8fXnmHP/zm6zg+28u6lvamyBFctcuZeAXg+JWkPkla/Tm5hqml9uXRMYw
pv/zO723et62uPE8ilY9TpM/6qZHIjKcDUbnyBm0MD5nGuVmsHhsw/Qid5pC9lDebD5463duoPwG
j9YXYYoWaex8hEPeIJ67kfy7JtzF4ADIe+DKcEXVQ23qbqRLH1zaX1v7f92+V/+Wn54W05oEYo+W
zk+RnFaI+hVx8oRB9TBsd9FIecEi2/GofgR6vPcl3+w5TGNnsyY52a8eqtv4u4CNNzbMZOh+bo5B
bi8frsv33ujNXpMGTWIqqVL7lmAQwHSXS6Dls/W6fBZ2tFBxasKu0Ed+Ej/c4KTXBIDfLdU3u482
UjGNQUOU41Y3nPheeiiOZXSMbhEubqNz4cv7sTdIlXMI8PkW6HsYMafiOLS76RAH9rcgOUjRhmku
8VQnrXfa+4Qcoq/DlWCjBbXNUDnWX8tTeZOhoHbTTe1p2lHY0JhsG/74kiR+dzQr6XNWQ+/8DHfC
/mbatewmk2u2u07Zt6pjITKIv3Q3w01rHpH+O+WVSWqS1/rJZt4B8B+C2Z+2k6uiUNjOXrMvN524
Vd3ZL3YNqWftt+jYnNpdnO8Zd5ysG51XzJjgTXf5jbDtr+tzbdhFfFGDp+SzchV65uDVu/BQ7hLR
QSG+Sern7AJWLjbu8KSqbBgnYY8xxeQ1XuEZyaHftf+PO+NbeBHoyAozWOY+lR+TrTWICgoewwJb
H5IzZh6uFChuPsgIZ0wX1tAHz5a0LurfLYY3WzI6gLpOJ1HGUoPHF3cAQ7LgbRIZKz9GJA+WQwDx
8jGWJDtgWxm66pzHsoegBoOhj57w1+CB332Ktzu0PrF5ygNSP5VU7hKqqEWZbbojKVktwcck6JL7
mn3ORvEQYFW2IRB9v0SaI1DFa2qQrCRMwroKmcQ6JJr4BTFkkOOVazqPAoXwYPl1XN/gP9SEVooy
Vx72RJnHW4r0TR03Lmdi79Zydi0IYgqZCVqTTMeQj30LpQUdLaEPuB1h/xJ+NuaYxTZ/wsHEn2Iz
2oK8KCgo5y8ESl3jlwC1gWxZRNbnSdKOM3GWhJDWWyU3kMst7gwjxDBybAwK0k5zl777tozaXSiB
5PZSvhNJUt7OidrTwGingpghqyBfqnoKzUfpIyPN9w6SVzPCnzbWBKQ7U+sq8IN4l9QPlhU+maht
prg/GxVXcNl0enWzapGXGW8o1Lp0AH8+Sd7Z06X1GP3prXvUG4OWQgKXgvopwiCtMBU3VigBAnJt
Q+NQshTRG320p/8KW/3rDHk7xEVCP8W6mAc+NhV8NW2NAmORr6cmYZc30UCqV3wT4eeEmQDJjsYH
3/O9Avatb+QCgpVPoRD4JKifi7S3iwqyZqa4EZw4Cwd0dTkM2uVD57t3b+qb00tVctSISCX3hV9Z
1j5rm0+Ym+3Wm5qU4YZosqHJzprESa3LhwV82P/zLX2nAnrlUfx0S2e0p2mLI8J+MK3DanEsxsMB
JyMqgflQ8fu1DPrzW717Vd8cYaWIUQikatkvZ/EcBeLe1O5Wrm4ftp9MvaAyiu2qW4A2so9KH/n3
G+VrNf3T15uWFiYHUxJ/CDo8HxiYjTcmgT55lJJOKR1idkO8IK9fEQA+SjobH23S8qvn/2/2x9eC
+qc3V9sZM8uYkm8aDulo7QJ47SaHA5Z8uY32LoD8ALyYsUWhALwqovSQZ9Z13jCTa04kDx6WbPSz
OvhSKeWVIoMRpp6CZKnGEk3okDhsVymhsq/bbVkeZmYQkpc2W4IGImkrdAFuGDhBMPqhJZGpDAgg
YfQ1scvuMMLsgwC2MgGdiME4uB1cHOzxRlkOY/WkQv+jSIywSPAayy/MHRx0nNmXZmdMW/TJJdCr
LQB8UtAJELKDw5w+KPJpzBHkP2jqDfJGa/pcqS+dep8Xt9LgpYo3GC9DtzNaH49mEWd7CTuLHXJP
aVo/dBsh8vekYScMuyj0Q83XIoiVWyAyO8ntKgDcEyr5ajBnGpEhmRyjEHaJQihT098RcHellAlf
a4FWmx6sqvZJ7t3pc70BUXGUeMA6xGIo6zKEO01zio2Dcqs3ndfPviguJ9X8rOifBqbd+JTtMhI0
V75sV6mHJNO2kRV7kTk9SyEsVnO+tTJYNK1ivgiFdDO35jq9kUr0H5l+R2DwsVDyb6TTHYx4upFU
/DHayJ9bfRNljRvCFohIZ5UsYYNrzzcUxluLKidvcXpgPLyIFoLmOLpgWurNC2K6RP2UZ4m3YMcQ
J1wMoS3gzJnilRild0lt+HOCfuU7Ud622pZ2WwNAvsThrgEBtdxsmLG7UsZj1JubRCMrvNSWTVaM
uPvpuzqkqYNrPjHqw+CFKbDshwKUBnk5z7XomABMQ4X7CRg+icLk0B/MyrwwnNoV3bSpMcKy6nhD
DuISctxE8m5oy9tsKq6TYXATSaU8YeaP/M02vGCq10tzTU9516WflXQGDYW5BEWaMcE6lsjHb4hb
nbAQt9ZS+Yba+1nVHvVM3MxJEtuqQTRwbGL4N91iG1KrowNU1dhlSmakARdymHeyGO/HkFDJST2C
/JG3YDyZy4QzUediVrYjk307a9oVMcz6fK5TgbpRuwzieCWbKfpqTA7E3iPLylNyaYffhU+cFfIY
c6dHZ0IqN9AFDmZXk+edbiL5i1AFPL8Mk0M1tCm3gwSphZrGXyGTbkkwshesfhTxgZ3VTg3DKeIz
yvWPzsn3drk3hRiOj/hyyX3v17O/tNPOrAdIxcgbItzf1nbzBXG20wWUVPqyJyn6zxu6+k49gAjt
l3rAQCulGq0yoJCGkBsGx7DjAc+HbZmIJwXNe96CFLed3VenlkFqmd8Sj+mGFHyiflvPLC1C442w
dqtMxzZbdMSud42CAUAOx2aNUaeCxAEiV1CQm4mD3xoSiru2+CKKVDvEzslku2pMi3ChQXdJWoBH
lrUzUKLBnkczC9XGuoQDZOab1MDbzSTQ/C4fF+fPl+C1nf3NHv/W+nmJBsyuhjD1lQiucHEIsn0m
3+FWyQmDiwsi5amHES3YAy6I5Jm0yDksalYRHFmERjr5YuGs/lAFdJaqwwxEVq6o3E55rW8uURp+
cPha70Bkq8rx59oNhDBasAxo/HyGMsUhbAidCwfdQ7LRqTeidWqW1DFgEafypYHSzPgLq4buSg66
La5oThMX3MdzLB+JPh1ZZPIBieke8fSmZ0ydpU6P336TPSgdy+2JIaJTZ4HXijg71KQrJLqDgb0T
pgX+5QUp36WzCqMWDbnd6kQlbFptda1Bb8SOUZd3ebiJrQV5cQtd+luWv6wtANk+Dm54mxbXwjQk
5HNO7U7NMcMQIdAwkui+CuOjFGIaKV9VGmRkYb50yowDmYgY75J2fhb5cnKtIjfSlxT4jFUoTA7x
rFfl56nqtqVsbk00G/Eq+h8tZ07abcHLNzL+WwTthLnuWN2XohOhAtypnN5Inw023X75KAFDW+/K
75bVehd/Kh0EowiVFEG0n1yZieRheSZ6maxDlIFOlq4TSF/rbvvkPsS8pZ6+1NFFywdnlRTMer9Z
oEBlXXun9iEuogccaNoUV1ucmWiySDCeb7V6cidkLmGDuiJIN326zpx65j6Bl6TNNY6rV0mMWAvT
OdJ4/FwLUB4NLvNNV5mBD0A7R9w3ixR2G04Map06iQ6ZJcv3qWXsiDR3k5xzVSs2S11ukjjcrOl4
8IRsmXLkz4+f8U6HIL6tm4NGqkxGbb6WfQlaGbGNfuTwPmBmhc1mt2N6dapj6yL36nMlxHcI9iND
PMrcuDSEftFA0tLri9T4mBThZiNcL3rJhDT91EbqZzlvfT3Em6HDNhz/Iuj1jlasTfQQ0pN8IfXv
agyngymUOwVSk5h97dcQZc7SJUxRUQmemYibiNU4F8K1kNXX1aj7YQU3v26cuu93BMGpSMdI6rWH
qdwwPTxWRu/PcbWLu8BD971BG+bVos5QVPfEqHcTDEeTjb52zOVtkFSwm1fZj60b8YZ4ei/FT35q
TDr/jzaP177nd8tR/XU5liGWWRbDpn1c665pYTFVtZceANMMBrwzr3HZc3Gt96pQc+vW+pQHmEIi
Dsmk7lzPlvcxrPg6Q/jdR3nTRCzzEDCclgTfJD+PzUs5iPN1OxOdEuPEAv7VPykIQjJjhPSs+Mpy
2/lhah7QmLL/MuOtu0tjG6LsLPj5Qwf7PGefFoQ0kQ6sMOZPeb/4wPp72bLXBGhfM7ubBVvKvYJ8
SbZ2o+Z36QcZKe/1fW9jEIwKelI3ZrpfQ4gI5uhBAdGqdLeTHLyYhkQ/FF14zwzyUE4HXREwn0V9
8+eH5903f4MipUuNQLIZGNMACM+SvAZlHMrK+pqr/SGqZYREw4Eg+s16G60kOzTcVkH9iIH1Xj8o
vilbMnwmBPIsDD/JjeumCg5KrcFkTM9BAsZfglau2NWokTue3P/5O/++YoGQ8+tCblKBeIBp1nyJ
trZgWGSa57WvX5ET3KfcMRJtqC1/frN3LjBxcL++G16znbnScfxErz/p7M1akG0r7VmOrINm3uHL
7JbYkqpRcxa0+WBEy0H7MCXu9509TPRf3xxrO1i+JNL7OqLmMde9pT/NOrRqvmabBp5cf4i9r9vA
f38moRj9+lYyzoHRgpES9ee1hMloYuafRL7jemWFXvCalxaD5EnCWlttFRdJF+cApWnyUfzCOzMq
tF2/fgL8EZtOURbTTzktc1l1k1lZTSO3OtcT4Z3bdZInZ6aDKmub8rE+uMO/HwbAMf31fbNskJpR
nU2/hdqcGg/rs1sH961sUOAsB4lLr2OJMlXpGaXBR/X+e7f2zR5oxRLcMya4/tT3pQMO2Bb36/Af
IwL83jUDkjWsC0pOy036cF+Y6mUKH8age+yV5ByCRysNXKvgo+HWe0/V2pf8VK1ktYIfMbpEv8qw
ah3CTatqh1jUvDTANDEXD9B5/g9157kcuZWl21e5LwBdmIT7C4+09CzyD4JVJOET3j79LFBSt7q6
NX01E3FjJioUUWIlM5HAMfvs/e31HdBI/7vvvy0Q/2q8/bRwNUpJFXmszXCSs+8GpccScFSD8p/1
ylASV05Vp6qeUw7D/8Xn/NNS1alxrEIBM0OVmZPuREdWa0eZvkWx4SRydzMtJIvrbw3mLkL8X1ur
jJ/WqjIZ1HmCFkHEPh7iVT1kVMsGZvC2LBpX/SBSrJTYdf/Nd/yTu/pzh9KAm1XR5jshjEn9bQsG
MDNnxkVuSwXKrWhFOzrnO8nBmuPXz/xLMo+Hfy81/d+k8aBbBJknz+zPVR6/sWTukxT3lLcrQtO/
/fWfcTJ/e7+/K02x6UEZKus0HexE1tzflaZoUA2V+Y+rzmavw6rxu9JU+YVGQcSfEqDQf1KaEvPg
wQreEMGGuvtL7Xc/5zwJBpGr7ng/GREsZzJF/8clQZOjooqv6fooNNLzbpH3LZDlrJU4xxUlbeXK
QTJij/c50ECsu11RfaCXuo+M6mlQ1JO06ckQzR9H4ZSuyV0EADTua3u6TvS0p095tWo2HRCZB1I9
QM06I7rcVJRVTNJvuV/a/Nacrk/UtEO9WV6NSj3Qb/ywIH7jPCPQjLoqDs1r9CxX1ceYA67JshpM
bm8+KJl0XwoNIEAhGIGscj5t8aeotE/WczoqleMs66Eh6Q+gFR9QA1+ikhKBkQbNUASDIQTtXL6A
yvp+rTgOzAp4yESm7b/Mq48W4oVVDwit+olK0Q5opqWmQOJEarPTWPT2WC2v1ZUkUjLnLwLBrNVm
ZY3Am1Z8ab7f6bwYgvNo0xDvTCPnz1ipnoxJhLI+GJdth+1UTD5yub8TwOhlUudNpf7U0eZoJ1BY
gGXhHrCLArPmrboWhuW0m+7jnPy4sMp7c4k+5YlKsMRdEUZokabJvZ1JIpITHBobTRknZJVrBuVH
7poWF4w/Rn/Mylv4PPgzNCXBdvPE75LpNvRg0XTetkLVh6MBN5kf40l/RslauhGmg6AXm8YujeYj
K7h0E5KbPSbQzPUdkIZ5I/oW9FKQRmuesnh9npTIXUThQlLwUGScUa9rcwd18odaIa0z5l1jYcql
gqdo76RBexCxNRSoNkzLBzndmzROX65SDpu3u37ETYMw2PDQiC4AUssPwG6xg2FYtR2peuo+Gb3X
RY3osMvMgE6gZzNTjks2v6oDSNZUPxc6SHNVET6HpPOhJN/HO9Jd3dLVyAaF1FUXM9gJ18iqG5yV
1QgFdNbcwa4IpFF8HovmKZc4aejVUyH2t9E6nMD13Um4XNhTVT5F63Ivm0UMSGW9T3F+BuOBQWza
F3axZNgHKa1pawnJ1lFWv42AQS05igKRtKaa7I6mTAISDnPtNFn7kUs84VYGXJvfjmbkkky3dSUJ
0GPsh6b9GI08yA3JNbLyJKXbI4iM23kHs84YW1fvIlcwRlpXyJuPeuNrIJGTfhrJ/kQXhTOZzRyD
19n7XJ41q8unLHX+KNP3h15brGUbdepLVIuvE4JzgyzNMBW3yMDhNkwgLoTBfGim3Q+zlkifq2FN
K9R2aRMB81UUPvNkt9cLPawFbs5uko47M/m+iOoDLZmHZSxjZ512+0LMA9jUd10+34uNEKhZGSwG
o0LYJd8ToaYhdX6tJuNz5Fw+NTSdy/IhW9bXrNLCXF1ep2v5MdcyXj2c+v6wyN/8Gp/8UaT2k4Tr
t7UR2hegra1D9OeyJtq7VI1xvn68bjrRqKm/ZRK6dQNSZVnHP6aZ1IuueWt0PUJW/5aVo0Oa3vs3
V/GPKZNfr4KWNhpeJJ1Etv5T0FaiRmqathW5irJ2lRhiTZ2rQTMKlEuKI25A91ldvpZQMOol2lct
Guw4BQRQ/lqc+0ub/5/u7P9rNZ50nZuKyE3/8/3/IYUqKxw/uv7jj333f/vN33Z6Wf8F/BtPyNj6
/LXtQf2208u7X+grU2my/ooA/tBqLxgoOelMxhtLplVS1Dfi2++99uam/1RxHlNoTKNHzNj9FZUn
+tB/CMM3u+GNPSCrMl0qXKT2UzgOBXQoRwVjK8yslmfjiimwlSJS/iyKgQ73rYUBjsgOhE4MGt1b
YrhmM1RCL6vZVtIa2kWdYXMV0eMQQk9NnsVoVXRrHTrTu1aGCLUlSt6nHRlN3O6izxEjDYpKWpK5
Un0tYLonBYbO9KImN33WRvtUY2yzO8nQh8zreroO+AZDPOqSm0rXyVZeN5OSLCrPA6BnuwSD7DJZ
C0/GpGrqk8Eqdrv2VlWK2Rbn9Ec7Dcjl1QEYzNVUqjcVr4jPqEqgaUy1iYi+UaoSOZsW8xMyVBGd
9hRdL9Oyau+g642Pr2vpIhDV1OGwOHcphtd2kYjr7aLytxkLiVvojcJD081iOJpFzrsaeOzRwDlQ
AG3LuKI6l64nvder46rrM5wuPBPexUHiy1UjCvAShc03pabdRNRQHHW5IOLc03TNum2Qp2zMOsHe
ZfkCirexhVWHu3mlIn8HwV47xl1fPvSlXL+kahW9SLM0A2CBNjTbqwa5+0aO6vVk7EDlmBlI7xWs
fwZW9Tq4aGCRmcc8RGNJTUurq3mfpRg1WCMs2WdJriJUP3L0gGl9iWyW1EiwkPphmx7xYorEJr9T
xwlQKH0Fu6doLJMb2OgFwr1WGWrCgLl7rktDfc1qUQ863DBuknnsHiQpEp7xFUH+sXZmmI/x1Y1M
QwlFs6TFpptlW2b/B0S7vqqkYN7TJVNl9iilu8waJWjcMF9EtInneUpWbxl200W/0vyiDqtApd0o
b3YiBDwj35JG4iS/4COd38zAwF+mIVcGS1to7Il1WgIAP8I9ib7qhqOH0Ck5Q3E2Thj+VN/muBe/
NUmyPKYUEG7EMdls2HjJDsOvp3ElbBkiEesNfdtLCazcapIEQrVSpjZiGP6uWNoQa5DRBoCfu+bc
jo/z9XqBD9xh6zJe3bSalbdkg9YUSdSjRu7Q+Xcd8+Fqal8eW2JvSzB1X0BbgatCunYCMB3flPkQ
v66oA/wvYJDcMzdJ0iORWNv8NChYfSm06dwW0gpiKYX2JYHKxSKDKkmvKjl2yIN6AGp99bsS5R+8
dapbG2t4Kuj+Hif9eq9FVe0t8oDyY9Dbm0RWBbdM4X1tPC4soVIbcCSGcPJSfm6goLPWL8kp4pDz
HmkpHU24AdhdlolBmqf5qVhyIMsYOz3BN9GhuApa4U2QgzM7LtqxplWqHRqnFNsKLUFHFWADhUlY
yCV2PlGokvV4BlCT9voNe3FW02qS797NRmYIyzVDh6S3c50lkQoqNglNuZy0tRfdaIKb3hIWdVek
BHfQYmB/X71SJ96ioSNDjBTTmFOUvjlTMCsKZ6x5W4AIB0N716VLHqOr6O10HIIUr4M8PWTrm0DM
LFmKBhYnu8sUBN4PHVX+KnoEaqYpCPtgmnXBdYbSv6Y2dj6jAOPv7To/NsrVnctQri7Z/H0pkiAD
1JMexhoqrCkBgL0d5YOZnqHOzyxLNXLK43WDLQvz26x5bQxbHtIZpcagTy9DjXDEixdoRfUwnmkM
RgTtppFNu3iYA5UvnKsMWbq7i7/XOuYSQV/dKZNzrSY7N8OFE414k19Vmv8dLAcj84chBxmL84Cj
H2XCHcK1lG8WD/Do3ujI9lp94VSie4SkRvIctaTvXyVl9iPanuoxjDEiXHE+gdUsORGo5WE3vM9Z
99CTjGb7oy2Q9thJ3Y+NcgCp9qZdJcQud6n6Oc+Av4TBkaW0s5s7I9/vkmp4baGmIOwSegj/uSw4
/TSJQW0kPeqPqHZb6OKA1ZzaVPaKIR2FsUxtGWzWdVcrtpILD4mIHiJWAD5wLKMFyMJLxDENwb1O
gJ2v7YOSqm7XaLeq3Ai21Hc/ZMhfy7o7r+nyPPX9qWi1pxJ3SF49fzPV8TgUq4PFiiVnoKuNdHfS
i3q2NAU7klRWPtdp+iZe5R9KgnxBvbtqxkuumpUtKA81tU0lNZ6a9E3k1V1zYgWxR40OyeswXJao
g0l12u6iDktC7Sk7UbyVp+bQrAlqvY4jHoYgPX1KAB/3eXEZhYxWM6y1Nm+sVQINkzkq7GOdXSuB
bE9GSkLaMQcFNpStQLPR90gZvBm8AU5x+3qiEcFcrWLGR0nfq1LIIFkHPx/Lcyp9r9PUKfoIAFx+
rK9UkvrqPVEXrA01d52+Q2yk5++ky9dgLu9hqq7Xw273fR0kV1Pv6H4Ek2XXxsuipr6EwntAYYvm
0WytaG6Xo7pOV9S+Mt9Mx8vFXcuU1vEIizO1QbpklCn3PFPgNO2ac2OWt+2wmWIs556zaSpnp2w1
v8v4izTDSymmDXpWIcCrZLCRfspufNXviwEhFerjcj9cb/LKSTtgHMZ3RX9AciyXtW8ox2ryxuxH
29bHtLyMysM1wxnGLa/fyu4kRrG7qLQVlvGlGfZGdGQUBqYelt8z2kZagwKQ318/E12yKqF22mmv
tXfDVl83vULJQjpuOPIb72qveqj3LD0OpeypVL/FQAlVtFpUbM3yoEf3qXLsBdwhFE/SQSq6ldyS
wLOx8xNfzUxcXkotugwod9XrEaKXVfSuuj6nrSVXVKBwdlluWhpzDVfXaI2YY1+PVXc3X2KRzWor
vA/ODIH9Kn0TInf+EKLPoQpXEO79s1aHsvi9GQ5D85DunuiypEicjLSzJ9T9SU7QkthzoPumPC7S
DU1uIKxDhTcbigejduZyL3YBB3i0lqV4txQPvTi95tBleWy7ECuCUev9af0w84OwOQE6a+cW6keU
7dsB0P0sYTN5N/NX9idUJQdZaI6ZgjCbslaavMgQBbYTT8l1Z+6oOuxuO8QiKrYAyoS6YCv1vSgT
olKXYDPUunM/70eWqlX2xnWvIVSeaC5WI7eXJ6suzlV5WllyW+MoDp/TAOo8R6TllzBOxpeyCaQi
mCYSGKQWqonmBLRKtF/ZQkEnXulc262XWfcF4Zy3m40GxJtmL2ofyXx1RNLKuA5BiOvY1h7U9iaP
DTwbe9Jhi71TYqvMrud8wgmhPabT7PTj4KQNarl6cvXxYd2oKkCAiuR25cSLd5oOl2UIyhqqLV8C
1UQWDlIG7fKcNBDbvSsaoQ63XOKxiTaNabo+i829SZarT0nMEBYmWJuqqFVGFwWpXXNjFkZoviK7
uRRljtvGrZa/XtdbmtTcLsWMBOTT9FnUj80ukFcNmXUgaic5eWuyVwzv3EH79Vj55wiwL7rG38sD
X+cSzmCmJGqGvoMq8VNRiBwY9o1SVRzmKmLEZu2Eaw18rsJJzYaxBQ9qqa2r3F8v7W6B61/r4viK
rNy0VXHWjlDzMPnQFFqHr9L4DVNAw9eXfvimZulE32s/skkV8jOtSud6EumTFDT5nnfGUndZBYPs
lFRd+iGF3YSHzT6ZxMlRBu5/12Y0P4wZz9QsxkNNQ6VDnfDV6O/bSt7XJXNw3YK1BNXG1Hu9qZ11
qXxPu/neSCPWYpbs5do4SeYXs9sq3WPFva/0q+4Mel3vSRRuelJQ92MURAQmFk5mgVIuninigQu/
s5A/MR3t/VID2GPJwzqdMX2rPHENdZMYZpvlJ6EcThqqhOV1ER/l+l3OlZl83qkv7+KlPCwtqMtC
5knmGYtIPbish6rJ3EkeiojYv74UxfVEjRe+9ciK58e4uQ7wsXFdhivEHqKZUeKN18eeJ6HTBez2
C0vi7dp372t6VnbCzbJ7w6Q0ZKrdFikxbTBcQyFZnvGf9Loy97fBhCu5D8E/qEUGUtMfVkO/l0hr
FiuwzYQdMHuocLQZ1+g1qeqDgiKz+dRW+JeGo1ePkeGJOgGoyY78hwP9v8/1GBoe5tgcYNWGxQgn
g59r3KuIl1WrNnjN6dMz9nUiPNLi2LbDK/HmesolrOagC0Ht6eKa2EnfOcQaohfX2AF8XctfyrP8
d4os/5CK8T+qDYjf/S8Afpg6tY5NMfTnmZj7DyzC898p/t3/dVJooUP/lv6f2+H6/lb9MT3zt7f7
PT0DvmNjINI5+3u55ff0jPIL8g2MIHeySgLmD+kZWf3FlIF9mCLMfUMjb/K37Az/RLMOI00mMQOo
X/tLyRkYIf+QnPm1dwJPQvGnyjSB0E5Px0w5ZWF6aPbdGf1RQESNvtgyTvJ++9/d2ThDZUNB5HU2
Sfq9dE/3vXSJbtPz6EUuJLLnJWCL9Eo3u7Dk7WW7dbp9dsRwPYQpqpgWm2YdUpc8ZG7szJ5mS+Dc
ckd2NFfbj2HujsHOHvj77Mh+7eR30R4Urj8fEnuxv1hu7s6mm+xAc0WI54+9Okh5gjYENeKJ/m7f
+LmPDSgYOnBx+/o+3iuO5OTnzk9nazhJTh3WXu2pHmbNoIktyVOcPtg5wmmTxuFte8xPeoDv416/
aH5zXk4J3L2ds+6LcxqOQe0R5vqFR1kkIBzbV7fRjXAu7vO9ea5OZdBsnWhuahNHhejlXOGEs7ZN
0xNqZsw9T3Bt0Vohv6IS8hjdkECw5u+0r4VIUt2Mt1W8zvoI3c6JPOhxpi35mpO6sht9YkjNK+pA
+7qMnSsFvIPT+OT2g51VhZ3nijfRcd4T9vo5VEDAvMHgYzTjTV4Tri6I3cPgSH4baBAAkZF5iq05
yj4/6u7k6X4eSv50cw1Gfmu6K28Tb/XNW+xGupCmwVsg5nbuE8jurNynnmTjBuuMNvhYK9sn+2xv
eMqntM9voEz8MF/7YKPZdQ4WiQ92bE/OFz/QVffdcfK0SxXuPEzj3dyvA9ErnSSAo3EbXZbj4uCC
4omOYl+txtEu2Z14LN/XJ2Ixgo94I9tazWi3Z4xxISNC7T51YX5fP17dJpw/RQ9jzFB3St4kvUkO
o8+R0lfpKexdyQV6dtqdVKfwI4Stg4M7bXqv3+ghJzbuduorNoiY/Oa6T50NKohd0jM2DHty+8/U
1h2koVys4fY/cLnnDzaAd+VBCYeAjQwSn3He3Uk3jEQ/clOvcBvmicjP3odD8SjdpN+ZP7wyu0WD
76fsNfudj7XjJb/nNHGU98VRO1UH4y476cyA9piFyf663x26wx9WrH+x1cAL+pOpvmX6/yC/mKpB
rrSqkU5gwV0ktbPXOzW0RLZKS7dqrqF1Pj8pyHg6s7II63B1di5qert3hAc0clbnlm8k3EAQYqLk
9N7kQo+xc+spdVIPyzibLBqMcSsNJKcNmWFeHkh0OlrZj9TVXUaRjeuEDWjT0z0SKDxvhVHeH3bx
vvRzG+mz3VvAKZzSn4PqVj0gqndpnfdjP/XTD+DDBUdF3CI+1u/l4xj0B3SMjwaEiSD1l0sN+FIA
522PhzsBjqbwtHNaftYH0UviaWFx2IW5jWPpo/ESn+RQOsfp0WAsnbQLAzKMQ/lhvVPvKDR7414/
lXoQh+M+PoLJPEce7rUX1VeqG4NX485mw94+zT4sbnuEh8l88EbbsCR+/klq2H57KawfNKy6MG4s
Dg1O54r73lGs98+M358c5iSvjcBTZoAaS4d3crtQ3U/HLBj9jIXVODdBTyOs6o10N1iSM7mcMe3U
g/S4BCbjUTjEz4w4p7bfNEsMU3u16Wbm4t5Zw487n4dyEg7X4+phLeXSA+EOB/OmsIF2uvl59XrP
cI075LaFT3MyQ0/2gRQ6uGY6hYuFlk11NBQuy3773OK0fI8vWmxR8QWTYmdu5SUuUyBsgsrd+YR4
7uzkFnR6pz2TvXKgyUACneydLR1gddv4wHi5N1mT1dLYO7DVdC7nK9CdnzE7wuiw6luzcwXsSY80
Jd4QvmfQBOJdE2Ro8vUX0moMv/Rby7urjgINlFIjwxhPO/cL/3mnhzRRWLIvBDVvkuzrxxhC6X8+
jYjKtq3x7+eGv2+ZP1XEJj3NZQXYxqlxtdPKVsZJ1cfHAeRoSZaEZ9I6q9c6BhRSkP58tH5MeBJX
9qqZW2E6gnOPotwbXJW/ptyNJ1Dp3uKW1vvG7CTnZSV25I/cSd2p/WK/BJyQmYZgcLxtynLAcmbn
1fCJZz22ZnqzMy92O3bFzm09jEy3YbNtkvyDw4nehg7ljvy25kteGxr7iIWq9QyW8sgtmMLi67Av
wu0NO2irA9O6PM/eRl9NWDQbt+PP4LaImH0av+Gsbj9iBL1t47kD6Frx/4jfw/yOsiqo1wrMa+XK
fEwWTvbMl93evAHkCgg2wJ/v64tkBAojo5vuGJi2hbMyKrOQ3zqhwbN1q3ka+HbYgtoaX4ahdeam
sYkrHqsX35y54VVv2QPvz33F7NqOXA3kbO+RpHclp3RT/mg2UQUwWZ3bzZgSbopHCtpuwyUtnzwW
u3aYgN9pKI7vMbBMHrtDw9jZ+atDN4INUAfQbslzpquItXP2rjxOk2FqerQpS7SpQ9XxN7gt52z+
X3RHZ2HiLPbWNb/923bPaCvhYcYeooGA9gA2RlhETAQakpmNTLrwyha0DeXKNfk9yan4kCvfoaRD
+Qgq1okc0qJ8nS1U6r3hsASsBDy9hdHCDeIVgrUNPbBV3LxruH4zTtN+4XZ0XLXBsyee8CO/PiZh
t2+2gepovnDZnrTuLAHkIgYsOHev9cE+28Bz4fjw9uhW7E8yFZbJ5SasCnh1ft0LUi9cNEX5r5vc
c/E5/4nsAyIRDXLZlefM5QTyAS/JQAt6dmVApK4ZgJp2hoNwM9FpD4vI2z5rR5S3zRFA227yNTAl
tgpA2zyg2m81WwhJG/Jp+DQy87YhcT2yNgH6ZSSzuogMsYTFA5drn8SHM7rY1bNhde76bf2WhNsp
1UlgAXzhh1u2uszXGd+YEKdWwcgT2ZWb7yj4AA7LzFnZT/wNpzt8jVRgcD5sBA/tjhdAOz6YIU2S
/jYdel5CdyRIZNgKLr2jTkKoyxJtCwHc2x87lmHzuK1VhY/FJkNmG5accy1YvtxRcih8hM6okrmX
i8sd9ZlSt8bjdLs7s6bxrEtHOpXOdr/xDGTY5QHhr8O7WdiP8kQgMtnESB75M+vqF9v9sFNeA+KL
CclS7088l+lMvp+1ZCM10y8ZDsyEiLVI4apGNgrmBWG06Bsn9YfG9BVvF99gi6Fm6dRvgl+xrFX8
zuBWTxPTsSQMmFl4JtZggyFNlw+fbFq6hwsJgQTxq03YFkTO1ak9k+9JuwkLgeGaTuUQzNkFN7n3
uLGOuMf8lKcqfo3w2ZNYsbadZ5utiy1ty5DIo2am2grxZ81Xp+h57GjuYh9JuKe4HVuRQ3LflTw6
gCZ+7WvX41LGY0JsMVokJ6z8LnmvztutbvYqF1pwG1g9+ffaNQnJDT97iAix60vp42LqJI7C+sQp
/LBqp+ulvF0+5mALFPDKclPClTZg5WCqR77Ey8yziR36gVOJWzCP81O8pwCNn2nA/+4pBO3zfbyv
/GI5wiBJLvOhOXWn7oOakEX2xafiYxME0Tv0SMHKTwOuxSMPZNM+4jHArMSZ/MaerRT6xmjh90GU
VPm1BzqRCIrgljgn40iRWqXdEhVtYZfA+YR07fbH6y3xXbBjzgymXbtb3AID2Ll6y2k4z0cNEjU9
rYAyTL8nUJupfFgdby9D/UjdKFRgbJ/rQPFXtyFkz20xxHz5HD2Qsu75i3ivPzbaI7l17Ugg5iZe
SX+eTx7FVkER25wCrJTbQp+8qz2MLCZhf4jC6pH7y0AhvXEZOIVcD/LNJFhGbaWPu1AmglNed+/G
w+4m9bk9vDa7j7kc7SX9oDXtoN2QPHILj9RimltYWsR2fEt51G2D0meLJMzc4lBptVQ39oUv4vav
xHWdb89F2oVFXdWBhNIHOZGU6vMDq7E764bY9A0WaGX1i5sf02OMz7mNg4g/ebVLmBfg/bdrAvyr
MfF+VVUr4de+yfcRtUHGCX+pHngxMd/2eGkl9WAxqXRxM5LJLDlVuJ3DzK/nZvKGnZe97eaD8Ep4
ygAUumMUdI5hxQ+kcuUwRQThJx526U72IjEefsw8xOjH5Eze7L7RbM2i0FqGZTATuUbd1t2dpVka
o6tzasYudHhrcbYwdCTs3n1FjRj68BEJ/XQ0uHLm4ngpOoCyPHpc+Sle6Fb/SZYewKe9VMDyuRz5
RxmmYesm51X15s/Fa92Ij9uiWyAjM8evhk8oeH+ZaWvwSVyFZfqxEQi3sqd54DC4DPzmnAzrqffi
rjgvsb/zKja3LawjCGJZixjTdcBB9KS7jHaW9djL3NJBAsVniZ7Ea3AL9dlzeHCMXfuttxU2Wi7e
3iZNzafXhN1b0I3jNMH2NrjX/Wo/fmb+Fs9ut2s7gvQWR2g+ZGGLxjz5WWCN0qxxTy+g1bJlbxc1
AF/HRI3vhJEoCxLROQcBmZ+BZeeW9eyLUMdhtldE0ltUh1e7zabGYfTKYufQzMk2amzfg5vOMdS/
uj0XOzgrFwKHmkV+CwfpyybUzVzDax4qFn8zLHwwNV8YG5omeCXbrz1fVL7ALjD3jKOHJuR+sSlR
o3haPZAoLMoGey9FDN8I4DZabKT+ln/p/WRbht3tLnMEYFEmLDiOwGE+OyJGwcNmDPb8xN5C4GLx
C1wwgZSXhOI+PWfhFmMbOjdUtjiB7JyZLwNfxK0/OGqzw2zHRYGo4j+Pv6HM/Un4/ZOMiHp0Wi5V
LZ0IUok0S7CvJJbY19134hQXSsHCHnJVbA4APACdyIpCJ7kgMkesaTkrIAQitjpoLAQqqxMHxc0W
b83hxuPPfdCa7AoSuSQiU2u9RI/RKTq1R/PShvgEhajpyXCYRKydTY6JoHraq+SMuqfiYXEpj4cR
8d5ka6zYIqs/iZqg3HenwhsPtMLzH13s26Zx6vFz2FbEwTPux+3YxhWOz/PzbN3obEKl3z2iyLl0
p+y++9i2Aelh299w94G8pAaSVbEFdLf6YbZ+jExu1LRfSxUiU/6I2zrPbrdjOCeOGqyJtfLPWJSz
BMM/tTMnATtDnLntKxg6HgRWfckx9iiYCXzJHzl1z6JNxYebR2KJJN22pawcLCdCVD7fJnNiL17B
R2QOPu2carZNCTmUNzksE7xmi9Gi29nbohuVRANRsyU/rc4WG2zpO9mtvY6FbLsR7KW+4Gsedbqv
rwOjjqCwYZniiVCRxLuidqkd7q/Kbacx3a2KVNbIit5TfWLL1MkgZLAxSRB1nnbPV2cZQBngjk/C
7cpEU9zZVfYpR32VXXsM2Jj9hfVScZkcnLNSD3Y2m/9M/NN6WxxJAxgR4hZjc1rgO1AusNX+Yt7U
J/E5uy3pwIS57Waniem9LSL01sS2XRKEYWUP6Ioh2DrbmJz4e8tR64D8x3vMiBSHENQ7y/RiFbez
Zif7dltAgu1oy+GaOTvxHAnMLSbgZQsRB+KfLcRT3AYeFkrufeHSimZvgeHMjRtCtlbWkppVYwvp
asIyMjkEdbVy3A4lOvMx+1q5WMeOOKee45vJmVmTtpQDkntWqoJ49j+frZL6Z7P1p44YXGzUvEgM
/RR9SBccPiuLNMQW7z2Kd+u9llv0iXurswWyBkvjFlpK3vUGtS1Z5v5FDdN79aY6kFW7XX+AUr5M
n/lZ95SAPd419vSSeskFu1l3ix6iG7qY7imUHSRf2a+fFflNusPt1ZXJci5eGmoEhv2RAzRhDEfj
cCQk5hDntcFyKYg1tJv2oD+ue/J7Theyabr5vmKIpEfMZzlinl7YHFn6HfGMxyzjyqVmGso38ku/
L4/sQgS0MntZ5A0kORtSE1rQheatETvTDzhETdh4IPQO5qUIWd9ZxUmfk3lTLvK5O+ghR293O+Bn
vhl8PYL/b2Wd7YP+RnP/n2FshWvODu+GPwzFfyKkOlX+XtEx8/CWf0BpL9/+sUTz2+//VqJRpF8M
SnAYIWmyYYra3xW0279oO/yYcCfahLCkgn7rlVH0XzCN0MGqotSG17610fwmoN3+CbtkPBUkER0t
b/hX9LM/y8EpzuCNhIbWAP4O79/4aSbRRLNWglpUtzFeOrvHWWzpP+8ccFb2XFzdqqXUDoRXL1hS
SHJcKaz+4c79i8zxT/2p+j9dwU87L2LBXDFbrgCsGDVTOOB06ldG5kynJVTb3DHAXg+vpdbjIiIh
AHr/60P4/00B/t+pX/4PHOg4p/3hUf3TIKeUHb+1yx+H9tdv/DqsZRlLcV3HSsyk/+pX34DfKo/a
LxL+U9gQAPHlL5ti+/cWMGNrDsPHlAG/ick3fNxvwxqHAl3BmwwLDunXiuVfGtamtukr/p5HpZ0M
ow4JaZBBV5mmGz/7JtEz3w1XE+ZHZwiv0ezjNHOfwI8POsw+ACYUCKf6klaijrSAHJ1HNREDvVwh
R+gJlYRK2nyF0TFnefkYyQsMf7i7LgIK+EeI9lDPodqas5XcuQS/slbkPqhV7U3B2/tGz/R6r62M
6L6q0PMW2ssyqe+j7pcDxpOdzKZUG8MhrqL1RjaUZm+MEcFliwm3nOK5WKedxCnImM09y0F8M8eY
9Ci9KvtrFoV9PeOniXeNKpiv2YKhZ12vm/rmKEgzCTW5F2ichKIUDZLgjYKgnGZNUHDpbTDmpDkY
BroR6V5Bi5SfiF1+N2uxiKDNzIyHOKkauA8dGM5SNJ7m0YgCRc12xLpdOpJi11KFCms6iA+1IG+y
nEp4qA0Fd+y5BRG1k+PxOe9mxJ5p1BOemKoSGANQiNjQY9pymgGdR62beIryiu121j35TzVR3EHs
VdG9zrSfWCVa70MqJCQ+tEhKbEkkmabH4MqXJZ1KJ+7U3Qzx6Vp9M5PRxy6ChEC11Ch6cEgVpCUm
T5HtBKpio57f7+JxF8EjRNjvDgYWvIuYYZEk8EUzRJ6pcFTgJQEfL0oCGhwa3Aj3BgsgO/AWvY3h
vg/SigqkNqTSXgZdfh6XeQizZCn/g7ozW24c2a7oF8GBKTFEOPwAcB5EiZr1glBVqTAjkZiBr/di
9w1HV13b7fvoxy61RBIEMk+es/fae7SEUMmj6rs1W1+yWM5dujDtIrISH4IvgjzRsK7JLFPnccGa
XT8YMd64rkTDRq6KVMUQJjnQZvj/GQFmST+/zUbSHifbcz+1Xj8aAjl6PXVhnLb0RxR1OeapxzmW
1Z4w7+9K1Qi4tPfJXfamG32TeXzJG3odk74rjfLa+C4foOj4VuPZue9N32Bvc4DmyKU5NIJvz4kT
DlqdPsHONFZmTFi6g3jEzDx6i0ZJ8hPqeU/FGKua9YyDL3X7U1xbNGAMDcWnQD7rgGmrLP1z8jVC
aLOkiZcANUK6SQedExULwB1q/gk6B3ikFyTZ/DkLr9gGCBzgDGdq1nquHtpbkrQ31t7TrFoyweae
k8MgGIMNo7br7Hy48xuX/g5JYuvYdm+Rycl8zKuco0C89d3G3E8j8MIMoue6yIrpuVFxHmSiS099
TZZqo3QaPG3BdC4qvDfiM6zzSLo60eF9PaDaq5+zqnl3e2BoU906MfFRcXQT+7irCoBSqPIuzOyM
OIYSLUKjaLJkFjNGlA9hKeTzsDTqTq9iPKFmpAhcjotQdoggJ0ukJ1cN3+eCuIkAJwKKtWxOkHvq
LBWtPnihtKMESSzh02ljB36hJ2FKhPbKLKRzjtI2vpZCG0+i1ej69ygoc0KT3tnoH7FXujhRs8c0
qQ5abdHTJBortPzKY/0YkutYCH3lYl3ZC8HcvPK3MuFT5x3+w9wM6+68WKRCWpPrHL1+VGdglDzD
j7Ip/XVmO23YMM1w7PwnhCkzMLWxWuWDqW+EF8tLpPRTr4/AYkyiXK3Fda8pGTO0izzvULP2cw/a
8VrkpXtWXVtgW2GdjTUYNfl6HDmfDGDOpHn2jXSrPNrNqWSFcMB8VdY56nje2vE7vgkrxEC7mcdM
kV0ZLxGp3MOqcpOTqB8SDXOr36LA7f18HaclxQxO/VPU0I6ejS/l0f3j4xyGuSlDOKnxakhQBzZV
rEDlOdcSEdwD3h2xKYy8ONSRt2wmx5I/xAT2qajz8V6UabbTh6p+EjoKjWpakR+bhkmDrLIvX2a7
Qo85cPIX4gAgfr1Uxvts6OVeee6xKzQ71OVN7GpjHJmEQQK1cNKnpJxwvBKw1O2VKA8TdgpRZd7a
vCn8dOinAI09m1bI4N78F/x5L+X8CsBylecwCWXfJlx/ZG/tmIZ5XkQ7W+BWtuYfrQG7Xe/JleKh
Y7JtLa/D0CMo1QTHiFn1r8IvV4Ml8VcOI1K5UvjDfdaUnyKG5DRLoleyoUvxZYiwGcbpkEQV1gJs
MrNfl0G3mHfzbOw6K9bu4QrO9wjs87BGrl0u3qMXJcfckLwx8tbdNr3Xovp9tBCf1V3CQdxU6ZuI
wR/ZacmHZPUBp8ex1y1pS/bcPFbbDRdHa2k7zGplL3Kdc7HvHNOxtvNoLWdsQdPLECvAS8WCQibL
8TpktCR6vYeTUPcHK9ERoupB3p9mr3WCrMKTSoRibWyj2ae9RDoPwdLJMc4wbrjQXvE+vw3tzOG7
qx8BJHoHIrSWIMHIso2bKdqPTdpuZV8yXlPNuCqy6qFqqzWFfXeIrQoJblvshprgwA4N/lNn3A3I
7Ff9MjgrUSwdqUdAmiSG3xPO1MWD1zHrEdoeOJ1Xq9PEjmSVadV02mvSErrCTYj2Qen+fZ/P6NfT
rt6zR9ik62VziG3E3+hVnaIVwky6dUgUw2rVUNULLc74bahJllcCPuvPOvDwS9+4z1aGTsWhn2q3
BMEaqgxI8PPj8kdjMsRqC/aNhDM914L0ke69iGv+32waQ52NZuMsafSmtGG8xh4bX5QRoOaUs7Fd
/GQip5Fmjz44Cu1jM0QBrKlo7VKIpeuM5Wa1YFwvF7DlyUhAqy+5m6a437Csv46KYTPklDnVjjiU
TlP+FpdsmNmb3xV3jiguam5RhMutyDIetsS6OkYVttbrJOfHKhMPcf7NB3YJs3gT+/5H2WgrIz/7
Ec0Ta5/L/s3s2VwHOkqdvNi9tVO4XesccVWiJlxyM8kjudVdx2jSD6pCMmJM9OHdZu9k8autawNc
beeqhqTbJSNdCK+x7iVGdzxXhHVb+robhnad1ltr9DfSKQ52+jYrsel1v9mOZfWZT8VFb81VUZuP
mj++1XpyIMjkru3sSyPVfccNs4zpCNjYl5g0EJq3bkonfIRnSbrGXqNsJfRoZvg5RHToDCO+K5J4
t9QmXRqN78gbaOWW1YeH1StIUu9DywEXti23i9exPQwSw5niWZuCXHdpMCmDdkqO1TqyYnROyjF3
Y15tc7iCi6rpHAuD7tcUAUPX0p2N5WXVawC3ifN97Au+ylyfma9bsLPrhr/lKHzFqdZ8JMmQrU2z
YMducnEUBG5uiTf1sCfNOMibiLjJ5FzO2heWnHMDdR6CDk1C1fyYEx9Xugp8cin9LtnkHSWYwp9o
pQ390tvbchUsQenxNxAe12qVelRMhA/MbxCk+B6zoXzjRiuDQqtfi3y86z3ne9XrjyXHmDtNL76o
zuqD5ET+ZuE3LvWOd1UgQMcs52iPdmk8eEPLrQR1/GK041UlxrWPqm3DYtBK2jBuaW3gpiBk44V2
uh7Lz3mIM2it8YTx6KuXzPRLbxPNXXVeCqqeBvRkD6v3Q7eT8uwNOWKDugbDW+TMwpcS41Cx3Htl
8WM0kMXYBk1VrcSiOecTnhRXY45EluqqIf/4ZBHiGfTQeWjjAaVv25zZve0+dpoHWUrk8/zspbX7
DbSHFyZyzE+RyhIiRNjg1Qzd0lFeB5+WZK1OKgYt42QFaEwBFLgNcrY8TUPpOBcdKOwa1yMlRpzs
sX7WJylz846TEgICmb8D9706npO+R01yctnpu3qgs11ThTtJoY6l0dYbdmQcWTnv0ZBWEsqxtz8t
WZu7cgRP6UamtpcefPsAbz3LYTzwjxiUjjHnBs202ffJnS6P5k3DnsocN64LfNNsRH+QY908EjvR
XoaIPCXddssnbSbfy3HJ3g7ikstRubG/Z7dUR73x400KzyQwZs1fW0Wc9ms/9z+8Oo03XWyic2FN
3yJqRQNWZgQntdDngB8yN/Flf6iLtAjAV38aRE38mHk+yESKs2tVKB20a5aFkwuvEUbGe+LlDFyd
mDG18KpDKfuFLBO3BwFYdsazneBk7W3ErYXmN9/NaFCbvJ2PVR2DVahyw3/GM8Rg1deQa5BherAW
k0g6r6TReUOuu+XAuIJ39QIqTchwBD91mRKWJHM0ACO6rb3rnZEhco13FYymgdygwxc2T8YqhgjH
LArD0SXz63kX59N7spRFhc/My8gCVrM6ixnbTpPnpOwVLnxgVsp1V2uoyTFMr4ylVlsy9KwP8vUY
OjkdHdeMYiD0bFbiQpl66DdYFDT0dObgMJ/DoLrpqxaVsO9rB3/gVGy2y7Nr5PrrOJgGpJF+fFko
t1+mOWYKtvRNwOoOuBlK6M4lZZQWVVpc9UkAXpxjBfBf9e3KqCrcCW7EjGSOACL2mXFRvgmGz82a
n4PVMUwZvTZouEUaBxWiirJVYyFVNKrr5L8WVaLhUStfXFfKTyPBrpPjkWZbj8ydqTF4Xyr13cdc
sR3nGARXNKPEreOk3rr6ZJ2yWUQhseZMlVPxrnxNPEuIXTfSMZMNHrrX2aw55QinOkVxiekQS3dA
xpc454l6yhoxBM1og+bwXeaRbvneldxsUTOt5iZrD04BoJZgMi+cG90DZcPjOeU+NI86f+hxFW8w
NqNQttN7K25/VlNHnWeV1Um6YjpzVJ/u1WCgY+yrt0G00Xaw4+RUD1CKK3NE8FPE49HV2cShtmXD
mvy2W7rDkj3rcl7ugH8gykgo/FutHrdsJ0viMyweTPtuNJrozeul2g2ic9YpMWsbX7L/6KPr7lxO
iaHrwlYZHezaMA4PmsFnibBVHQYAQftoyJ0HK/bnnXKHEtsdpe+qUot4M5U/P0gjM69UbeKb5TXd
3aT3QG3txRovigWeZSmxf2gVw1WrxMNp1Wqtoqh8KJ3vCXEdaX2vOuN7PPqrkommuiayCz1nZ3XV
t5kN/lAuPVByWZcY41q18V3lU4OOmXbyldAeClPi38rz4cWy2Xc1FVffuT0nugqNtiu9IT5pfbqy
tWy5ZqUVv3Hhs+NEDPyXHdkMMrVGbL3cL54KMbPKZiZScX15wgp0s2RF00tSGv5bNXYcYkZTvePO
R04WWdlHY/cAlf3IYA0amqkJNZcwwblHki7dOBh6VfyQfsaN0AlbZ+o9GnB1m37udczc0sWoSPxa
8l5aGUNV6KLHLrFi5CqEOBjbrmntPLQnW7tOVLgc8oYmfrPtWEM1Ior+PZ4UWsREnyQu0Erew+vC
AiSpIUMRz/kJR/TorkWljEtNHbhPrRK6DdE4JUlxIiGeeqqtVwcL7t1UmBOlhGHDrikKIIRhNUbj
Yz9V47KyeMlkLZVzp6dG8aLVhr0vDW25lm3LMdXAn7pvLA+K4pSo6InEL+qYUUn33l5yfHh9Mq0K
6mN2NE8yl2pzpw0GkREVZWPdhFY9wwdW+G84lZrfROHChJ4ibZMrSPMsUvVaKM1azcbicnKQnJ8y
n8mWK7tDEms4vnV3bvOjk49SA7Ek/G+xv9yXkTKxQnHQKCvVQi2L6N9wzgrY83zUz6lQTIBdHIap
mjliG8XSbs3I+xSJ3A89llq9l8zdtKoMbboCZJuTaGkVsj7HdTbtRT8cpozTU4b0NrGemgZQpzLJ
oYjVpuNsQpZB9NBHbr2zKcTwzv4R39lwjKetPvkNA0Nv2Tb2uS71PEwLtsvIxCo37k3RvdkO8/bZ
Xme9l6x6R+29BqGEvN0Gb2ocMKFCN/SRlkVO6KUeCKm7mDqWtA+XRBWhBQL/akCmaJizx8tbToBI
C/abMa2Idkhgt+A6A2nxglP6oZ4Z1pbjJp3R3egoKlU0hJiDx+Irb9ndBqwMTupcxdIicJnSYZuI
mNYE5GZ4ZMzePdHZQW+RtmMMajk6ieMc/D53boj6jaeDsomTL8uY55Od5jsxCzyPhiPD2ZwZVtvF
C60MNMV0GYMsYujpQ7sXU0qMpecfK534mDIBs26J7zB+KfAG0mkr2/Mp5/WwuJ1DbfaEhzxZLIbD
+tdsUom7Mi2vbMf4WgBXGBjyd+7ogUWsaX6YtC8Tm6GhVVzK24InigzhuJ8hjqkM9CsORZ8uvE+r
zldpZm5o9a3J7U4Ik7v554FxSZNBeB2Ri8upOxZXUcG4p59Sjkh70/aHObmXxTPOPmf6tBoBlufA
ztLsYqZO/9hwJtxwk37KxraC2z0pDQPAtZjvZIzmb8AJa+szd0aFGtz6avsHzZw39liD0Y5BfDne
tC4shKSO/ghkau0l2O1acZz8+AM8vUr7cFHoxlz/adFuzTIPCiUEr95c5SBKGrfGHTfg6E6856gW
V6URcdo0gKY67WKZ1raX0yehAuc441N3JpAEl2jLefpwUlheGTP1wmW3L++y6NQkCcOiNDqMRXOl
dL3LbbrGsnCYNkfeO3nr42qZb+t6fB2qnpip1MeDFJn7eSbETXrRKh0F2hgbvrvStlUG7DtvDD/w
bzZ+2eD1Zed/ySJUM7QiV8PUnjK9vk6oOwp0/jQCODSupA5uixMfogVGHgSxLvS8bYs7slzHg3ug
d2MHduOyBDWgZbUq33Vxd3B8yZ6mR4LySYYWvvcOrNrsIWt1qxPJMyRn3NOK5BwwTptasqNEI/qr
scLzz6WhKdYdipwDr9PWWOldJyzGCsUgZsa51mlpTa4I6Qbej16xafOO500gaRiIXacpEdA5gyFB
YoA2XhdLh6WFjNn5HEePk18DiHv2f7iy2FpZjjk7x20f0cG3l+4MDEB/aNp5WLlJzfKqBkwWmRe/
+CXwU2mb6a6OcD87jl0HHIw+C7Pn0Um4w6V2dkoWvQKPswcyDHNmtNBz66tDotRq9u33pnmBzhcO
vn+B8BcC0N64yq7DgczRpVg1hgos+zFKT37qreSAiX+0o5VTE+qIkUG91saXlxqfVOtj0JJlstZa
DyiEFe1jMR1lgRWzVv1ynAZ75Ub6fdnBphH0YFnov1X6dOFIsi/H8bWdmpMObs1sr5Xy2S8XibGp
pSxorfw1S7NtwrnFqflS6gQ9d9Qc0r5j0520Z808pxreMHcKG70/6qUIvHJZLVkRmnq3EuUJhMhe
Sz2EfUt8bPj/JmfYEVS9kQMxlSeblhUlkH3wfCTIxTMtiCCPntV4NxD2q7nLo2H2NP27DdGnAy3S
unMpQKlk6bdMOh6xEhTKjeOHOU693sggVBwB7YggSkBQN9eUenSyR5DtqIYX694Rz17fhob5LuZv
efvM5IVzHydDdoPW4sEiEqbpwspFWOO9tbqGygdtGq0PoAKB01V3nUb7DSZAXrGicbR8nbQWCxMe
6EXv8QKl/vTU2rO16mOZr80bhL8wvach8e1NNZnYRfr5rEDGgM+PZLh0X/bkHuAWgkfC2M1pb+On
DSCNmrED1ctKSzzjWEcFHHzjTmXavlHp7X6u+LISv+T82LVh4srlZEeI0q0YOnDv7hKdE6kJm0Kf
vYeMgOw1TMax5jNw1Jud+Gga/UclrBSzctO7Z6vsnvTRjndeJ/CTGdBwHqyi+2IDohHiUsfYSX9y
WBSDLL+t493sXaKsm7YjZN5wyemBsPAy3ADZGoOHKZf2YdSfXQ3jvJHDfrZQ5C25vjb14avvuy2A
++lUzw1d3f7RzmkYO5x0FIZCd1qM1RLFb11nzyd3xMIjENvpOMRrUCrCcTetlCfTvF8a9ltzC69m
3rXj5G+IYx3XxuQ+JQsbDvBLPdMvdf0yEuist+VTrrlBO3Qrs8NTWOnGYcxs2I0M3arljz6qOSPs
HeNxJwov2tAdz3bVEgMETFrnzsa0vs+7+pzqmA7aepXoybWmt0vnBcGnX/kP5QIXuBkFToeFgkyj
Ca9bSEajkjaTP6I04KAU6Dmjj7al3prBfp/j6JiZAin+QP63q0dq5/eyeTB89w2sf7pvW5WtjCb1
L5UbAd9ycYNxFULh1u7ZV+W+TOUlSTZwexmgGt43ya8F4Gb1rb4UaiXM8Vo1brVuNK24TlGib2s3
OdrQpKzE01exQLAYV5zualAkUtr7wS72g0JRYyeIbez2hfb2U9eRgSOhOL1olIZkMhoEFfoDFgiP
qgk6AhGpL17f3cVU08Dhb175PKNAdcvrlEE9H+2tYQ4nAjpJJLcrwPDaHQ2H51zkO01MO6IGHgga
s1ed3tPX8vE0DYJAO+/Bot7rWya6RQ+NpLNSTrLdc6nKe8Ik3NBaOpsWcdpBAFXj2Wg7cy3scVib
w/QTGiFausxrdou8ZcFHlI6CTWzIKbh6Pf3MvE93UQ+uSHMaE+NTrc/nNLafPY6QGk36bWpRTsVQ
Yjec+PeqUGJfTqYfZlyesKkVoSuaTJlaLMWh7XLIRG3yvfAY+CV0FAy2x1h/XLxkXy0M62UZk8Uy
cwNmcCNIYKMRhJg/zk+aa82sPiOThlKrkoMzZAcacdFmlMO8HRRht37RFmFsAzBaljCByuwMM7kJ
Tj/uUwkMZykW/TkuPZieo3M36Dolj1P74e3oMiSRgfIEaM/ARDZMvdtgTj2w/aZBUptQj3qF0aga
v+qeRkbvZLCvc8vYLC3UpyY3yHmaRXMH3hsoFnGnvDUYW51X7rumLg+xsliK6gkReN9gJIO3s3OM
7iNKFshUsYG8q4kS5NjlZtKMR57H+yaloUO3C3EvuL21WjomwAv9skjPpzenoK5sxnnkCNeo41jo
2Q+HJJ69p5LmsMiYin/obfp8s7lJjVSD36ajTlz6dNM4ybhXk2j3moPN0a/KPJR5c6v5MiwOWdaD
Z/PxYE1TG1YSTYSe0qLt0woVb6z/yKf0VSsp9Jos2xoDygTTArzjNFq66rz6LWawBK/NrVceLasr
RNRqTXMpC01VaKsRqtvZWmymGnLQV2U2aUHrZ49z3zzNbvRe9Lq2sZvFP1Ev1gGiB95Ys6CTaytO
LYA7JCdjwgOQlsYajlDLyZ7lMnho6WoMNj1db8Nx6UOT9GbeJs5LXVyIriNaywf40xHqtJvMRj+Z
Kva/zWOrvcocFlKqV8vWlqRIQhhhRlCqD0OrMC3I5a52ksucmFdtMG+tW96AJxf5OCkLMaXLXCOD
ZFNNqln5hv8jr5EF+1DRXLNRIc1qKqI09xEyUEeUFOlLIDOWEbsA+uCao3ONU9tclW797PgUOZnp
oUGwo2HdTh7JapU/A69r0p2Xl+2zqbXn0tDTD0YtzW6K8QYYzXQuHa6htLLtkKYkV6WRCLMmO/cV
epcIO35g1SVxUBhR6tJal7A090k346m1xnQvk2wjIwwO9MbOMiqayzj2n5FoizUCCVa0djHbcEyo
KPqaBE2/bg6+fppj/bOjrZBoZL612ExuqI1m5OlJ7GUyg763wHb74rHV234ri0LuzDq1/nQf/0sq
xEv9VT12zddXd/6s/x+AIQxkUf8zEyL4TJrPtPpFfMUv/Km9Evq/IbkyXFRN3C+ICpHM/am94idA
ME2He4wMMOprfvIP7ZXp/JvFzyCBeLqve6R2/Jf2CuoDIAikhFCJbaisjvEvaa9uTtW/KK8s9Iq2
YQkTBqlrGCgc+flfHOFCE1bmFsxoncTrN+TF/ZRlxk6ie+5pUVqxsjK0MEyrkd8m/vJhIhLZzJrt
rBazlH8D4vnVlo6kjDdjClMXFp+ZdvZvGJ4x1zs/ag2qP89TZ8cfkrdaluVJpLM86XaOfN7R1Pkv
39V/o2n8jXvxj1f9Q9vJizqmfctO+OslqKtRw1GAvaZe+p6ORO+DPe47Ts+yZ7uc0uhTs5kbBgy1
y5D1CfZeTfwV50GM+6JPPgTNtHtP1d9meWvAOxaJtbWwBo8e+4LZTIuwfsS29k63n9jIfgSJOc2c
pNz0Qhd+eoOmz6h78mv3xYxtQpPcQdvObpfqHDXi5ur5ffwEQ8cLOay6j/PCeb6NspHzZJ7Sqq/Q
i3KCB1vcJxVal8Z1h6/Cq+m6GLoNwtF0xvmngTgNL3deMioa/Nn5mJvOZ4emtvwboegfIeW/31dw
ThwGWLwA2SW/XlSvo3zUaJGvFAQpozQRRcDSnDjVjAinOi06D+UPoyZlvBjWVvtRlRCTEqazZOrp
8Ua6j1Gzcd1NeiuUaaepomd9AhbIP6dty3aerjzaIcr2djYH1b+5J/6bp4IH0BcmbHpy1H67JW7z
CxlnbbOy8zheeU4HEDKn2/S/v8rtr/x+jZxbqgtoZ2F49m9hKLQk0qQE+rNy5wqmCCMgeiEPfUkk
UfmxoGBkBJPKv9Ph/9OrwgDGmq4LPp4uHOsm0//L7R5bTZvVToeLoVIldXGpn8ZypvQfUn36FGZm
ffGcEsDiGzFh3hb9kqjrcSvpSYEVJEm0k56ZGadUI39OZhJS0FLk28mZBYYmL7b/5layfk2Z4Pnk
DbN6+qhQKQCE99sbzjRzBNaac5mmHJOUNcL4yAciJBecK2bmyE3TWxiBBzSSjt4XdCktPdT0muaT
4dGJbRPc1RpRsZZmckQ1tGjVmXW7WywtX5WjwNRRNAfhtA9l0Q1hqcgGLWm/nA2pjZcRQPbWqfVr
t8zVhfNRtUIv9HcPzD8tfULXDTYI14Jmj8YOse1fvxUxaBbvHaRjNtjNzmwAuKYeMW2m/dMwicxy
l79LQrvdXb/cfbyiaRseKl6f8MTf8wgZaEvgubxi3VDKKZSyM+vSKtcOsmytv1nZjZsw/PdXs1HH
u4ZH4gRb16+fT+a5zsCi4Qin0/rqRLeBwEW6pU2ty9wFY9uMMk/e6zsH7cMqnX7+78/aP6/yQme/
vGmW/5BB/74g9ZHWgOyNFW0zP2YOUsIoQAm0L1zkaFErMF6hWVj3HC+DXik/lJZieeFkGrZ9M4RA
Zd29TqMLdlq38a3uaRnyeW1niR9qeYfaL7HJK8yRAVolNOPKSxAbVw6Jp61qEftwvO/ydFoZ5dn2
soGOvKHdl1WOxNcRYj0OfnxtM+3WYulR0kV1vqa84xRBo24tkEYw6O88+cyNiTOad9RMkPJSOI/H
qSvkS5rAiDRkTb+cpM31lNMC+uMa/kuV2/9NfP//rb7zWXP+5/pum35rPovus/lrhXf7lT8rPE3c
ijUGDS7QNYG+4bZd/Fni3X7kOPhJHBZa19TdWyH3jxrPQnovWM104I2W/gt3/fYj7lKHJUFQNRpU
hv/x77/gDHHf/PLfv6QIcKP/8vTRQcGVwl/kHTqkzzq/h8dFS5xkopY/0XYme+TcT+XVQH8T+MxS
J0hfGCfzQ3lgTT0ZO5rvcjtu85179I/zlzgNP7p9fd/eVU8FGJjiR/bDwEtYPC3J2v0+vnS4nD7/
8OSD0VBQHdCl7uOdvfaPy374kUC/AkiAzxwf5IM6OPCD7J/pTp7Fyfz0mV4VOzQY5kvz1J3agwan
wr90qwLHYYIlP38xH25ew+gh21sbeb3xhYr7ea0eGDrIfkU42hphUxzCorzIh/EZ1Cs/aR+WExa+
U/+COPPKvOK7eeB8vRm33cnZ5ndio7ZsAzuANAcSuELnZ3YvD7zLO+vo7qKX8sqs0/9OZjMRGiQ3
sRSjxQiQXGBFhODtHdQh4kW7gATMjdjRq5gu6lD799/6c3oo+bPxXXI/H/zL/MIlPPEZfprrahPt
Mecf6JusyZm5uDfs0qZ4jJ7IOt/yBrE4PuFGX7MznwAhnHBvYqRM7rwn2NwwUhiogQcot+NXFbHv
rZM3mJMH+jkbDcZRf44emBthM44+EJBs7UfOp2QNI2EQAYotOKNohhl9EG2MA3nXJ2dmvvG3wjjS
1RyPYt+DT6g209HifU2nGWFp6L13jzPKLrgnmOHfllO5Sx/qG9eAsG1ALgKjKGD2PYMHLgvQqr0L
KI300aN5IIH3Q7tDLHXPK7z6G+DCpFzu9TnwuOw0pGA/uVe0fG2Q/YhZSV/z4wA/zvs5n5suGF79
Kwr2V+vYPTYXzwmMZEs9bev0FUOHBOmdfpdujDVEeRAR4HQ+vcN86Kpw5Tvr8mhctEfuTzhlCfRz
mrIbI5Bnfn8FpzmIN84RBaO+4YCfbotV/d7iVVUPwz1pYPS7rDsuWlnhtJ12cP6JIjCepoi0to1W
bnSM6CdsvyH9vfKbwOCqcA132D/P92UIF0Vesw0F3MbdFT823VNM1/3FrFYxJlGPy/QhCVwJPJyc
FPsYYLVwYKC7VR/AYY/Vprswyo1LQioDnjduI84Be5DetnFxEOETucoUh2lcvzGcNyjpPMk/KW7o
wv4soiNaOoTak7WbrHMX3H9vN2iqJ3gCSHFXEb52IEzPw8P8KJ5LRjukIpRH/k3Q3UaWCinlOwON
YHou1p4R7hq5XhBCACvhVixOJeaBoQ8mGoKCFnQw+mSoAETY6d8nuw1paMIXgS1ES/hTHZZXSqXM
P8QAADDdZ4fou3zq7/G9JBXJpHyKg9pXaHU+i0N6EU/qZ2o6u5ny/+6GIENUeriRdrqNpX+JZ7U2
21V76R+xxYNwgJd3Gc4zDdBgOYsXG5N/CqrHYfqCznIjsZHeyGMNwjroEYD+ELVkbmAle+T9f5SR
kNqfbADkw5YJ/YEnOHCedTM0epSWD4y83I4BaRFgbs/O8h7shBk4YHQ4gJikm2+Sae8W5+IzfdT2
ztY3N8CfIBb+RBcc6mr9KnFHYxcIcgAUPNN7xIl0qDvrk+tLxDcUaPuVVmgUlkzsXrU1lQ9MPKQQ
xDwD9nPWpgdPf119o/ueOjvXD29TouY4lUH7zhQqKNcoGzFux7i1k6Nl7PxlrdOHbYKOy4eyzXid
SzT78iMBNwVsANUzRO20AJ9kPfbLjvSECT/scDDX+QteXOPdPrrmuXq+NeNf+9d04cwVBwADUKei
qtjq58Zzwg/X2aKsaF/yZOM4Lx1IAv21jQPmoUmgdyF01f9k70yW40a2bPsrZTlHGgB3dIMaVCAa
BvtezcSNEiX0PRzd19eCpMxLMusqSzV7z3KSdu2SIgIRCHc/5+y9dpdvzXK7vNfB1lkOyDKy4xw8
8V7PdwLmwcl4N955jzxT1NHhdNnfIp9gNmowFTvtb7LtnXfE1aXRbYUIRefxOfbPo+Amoif5rntn
3pgo3wll2Gljn276gzbCE8Hk8sG49m+7k2f6d7iSzC34/frCkE/ehWnoUL9vrjQjnm7vKNrr0W25
F1c6CifK4o+eftAF42AgyraLz2dALvIZKtQBiV+x8Y4ryqzfJrfwZHauoud3kW4ZUMb3/J33eRjf
oEJnrLDny4GhHif3TtcXdnDhfiq+Gb8hL1D/IsLcj5uI9rj7TiTJRhwad9jRkkaUimEJWlMBI15T
hmy8YWs85jQhPwTroIrEi4sEuvt766rtP1rR0etDHZ13X0WP6b/+7LQPwZWTnSFpCc6leYBpROv1
ygHuMYUPw243fi66nUuxv+IvpmYj30XL83BhUdfVtQ1PI4HZcIGjhbU95LGfVvQYuu/oRu977CMz
Sq9NkpjXbFhMjD+jQEcE/ygTuXezAkRGPBKgss3IGg7BwIN8Lg8Gio1TfRxxszef/Fv/EqgxjecL
UqABytuf+A+U+9P5XF05eNibT7Roj1yKD7UGHJef+xkQZFb6+uiyuciP8VF/qpvNeEZ8L+AoeebI
zUiPBVzOdXXuA+p5TxCsBWEBnv+ee12lJHsPU+EYMtU2T/DfI97DXLYv4xOe1ToJE/CHTMr8nZcd
mvqYJqcKDBm4JOcdbYvoWR8ZSU5L6EHuL04VVRLMMe8A+ZKHjKd5uJDwuUCdw7V68k+QOljV3vX3
o3uq+muzOs3HcOq3zybcuh/Znr90Kv9fmF3/H8Lw4pX+6XH8aXn6D7rHSf3yPP7tH30/kIuVs+u6
f7ROv+F0v5/H+YmNgQrZlnTJoXbX5Mo/juPW704A+xufrOviiV07Wl2l+/g/f8P6bROgCIbXEqZr
YWf4leO44GZelsJrw5cEAGm5a3NXSPdNqV92veupOmLfd3JofpoI98sBnk9A20EJbzo1lCiZjZFa
2tlAFkf+L89leNDSjqR+jBsRhR0AwotusLMzB7HqvLfGYmDTx3Ow0dOUXnVipi8Sl1G7y+fYqLba
JmCEEGwZXSOPAU+kST4L5zJx0kPZ4Z1QtYvNsbd1BKy1rGDNzai5vmeJ/dLD+v9nCUk7/mcP7bF9
al49ruuvf39cpf+7S3vWWp89ubYD/ywfhf87vSAXiRy1IL/h0MP543El6ss3ecj5KTMz74U72w5+
R3fmuOQqSmSAZIv+yuPqmm/M2XTcXHryrpA+L9FDxvO6deP12skVhtBtExsJXKK2cxlyORWUu7I/
xhwmTlSl0JNHSH9cyoZ2jE+cJUrjBy8Yhwm1ZuzENx5epezepEzt0cCXbX2weFtYXbuqRkiAWLS+
LHozSPc4TKLoYI4dzuCgSWL3NC6dwsOi3YmYZb5rRfNRN4Wcb4kKqjXNvTTIT9MyM+SjnPMOwVTp
R/S+UWJY/iHOY+uDORVqHZxiZ0Z+aZigdtwxVxc6YlK+awNyTrbo9umM13wzzI3OuvTabzu25DYh
2IQTdm7AbKxbPT/EBb9EjsgCUZ74qIrfmUkU2gViVF9TOgJwQYWrq8Ngzr0rw2HIatT42pPZTdPX
k3ywFVFouxlNUA8Jq0oqA5+nLUc4QpGKIdrVrifD1C7XXUXPyJ9G7UXeIcC1d5+IHMHeEHtlsrWz
jMDKhews/OMZ8V5immOGzUlM2H0+P+SZU3GkQubz5NfTcEW09jAT+JKhEsp6uqmh7xnVM3I14yzv
ZAqIdqlRXlpicGDfOKadcJKqBsDHroc7CfOxFe/JrKFnFdVESkEPWioJ1ZIhorEbudEHSaLEsrFR
2V1g0LYhNKdZ1u9q39DR17zwtH3f16bf7QUDaBTxGh31jgAtQr7U0CU6HBqPzCZPBcPFGAmZ7VHv
tDNms4zHKYo0Z6MsKLi0LCNSnPOuNZFaRh3pFE5fRg8tsi5gX4ElUPUJm95prQbkFYbRqdsYfwcx
TdDWh50f5P6zyiAU7ES6aka6SvTxebOGasYpQwycSkJ9mfx5fixmRdZWo40e5FwQEP7TFpNVMCMw
KqxtTmHH/BSssGnCT89bszio0kfZEBje5B3ciKi5ra0HpsozugWQShk6i7AQLcJaFwcMNc20mk0m
o4GATYLatF1N7DxizUDu0ljm/u08umicphrPVFDZmN8F/P94o+e0AtA5dgSm2EWcX+XxjGp8UU3z
QbeFj3K9nCt748iMliJ+jKY/4HPx4SHJyNSbblS2h2nLtOYtIThtcayLoX6io8U8X1hR/9VP8Lqj
HM6mOkQSpd4hnGKU7k+ifiDADDGaIiHMCPMBqXGatgFkRivP6MTMUl1IK/Kdm6RVGTynuHfgNvnp
rDZzE/nMnGXBaEcONU4UK9Ix2+A0ehC/yZXm6+52d6aRtwCQVCtBofU8ZPvBph8fogJFcD3qkUI0
qxS6l6I2nCZkKiAfgtSzu53wFVyUrg0aaOSdwPXVdoaPQAYbzWfFVCPaxq0z0uudZH9dogr8lOGf
f65lQ1aJaQ7jRcOjQLk74hne1EaETQ7zCmkeqatoI2Q2dvAODfEHl9IBt4GRuDzUSJyvsYIP1XZ0
FdI89NbIAk2Hgfwmy9MRpGUttHUsuTNOum2KuMwpYqrKnHhaySyWV7AJZF2AmY375TLRY4C4Yu0p
08dhVopXMiL0xbFj+JGzdNvipEBKAg+etfyzzBt8d42lsdslgBLSMGgizNNV3RW88VFQUuSyelzm
knDiENnK6ukziOKKYtf+hKO5wiY4SvHeq5hCI2vW9hlcjFasVpruVirPMDYDiw5c65Tu/VYQJlSF
NQGpNLqUb93mCJm3Se73tygKqEEikYztIZ2ynlu1PYVEWlrLiVapB43NzJshZBpOz8FZdB5vc1mo
944NdmNT8q7Bc0bDE4dSVF3EDEHyzIkxM462j6q7SRZUUml8VbJTJTYdEEvFVFdJ/FCT4UedTtLb
YqeXIvGGcz6uaDf35k3mRONV7EFIzsh0rvNopWtIkoKbhqyh8jaXXXI1F2AEfOOsauM71fMQtIl9
Rg7JtRrJS0w6/OGuP1yL2dmVJh3OzGnJ7Ylqs0Ae1VcU2QLvEEfL7Vg3zY1yqlPZmsc4WsjF6Qok
bqJ7ZI9D7JqrW0IF04dsHh9rRs87kxfhQhTIWq2fwX4cGKY+EhZxVEmMBJCyfoyUe2UpdcgC59O4
jPdejyS/RU7FImLXJwNok7DAS7s0qcKhZhySJf1UudlD5xWIh3R/2tid/FJb035mMbnoPd84nbBw
UwOZRfpeRuQnEBoMBX7ooqM7xvcNf8HKFKTPZfZJ+MFAgvNwLnneVypGc7K6vbGuWmRYumFhArzq
AZPCCtgSvGtfIev390BIXIWPL4t2ckADr5CQ3wQlFlaUUy77SkwB7phP5HByUvWwDSJQbhDa52dY
ak8ZxhehAFOIJfMqT4obeBlksM29QWaSkz3rFm+WUaRnC36tG69kR3GbCUdGlV2PxnSZYkS6L4YK
IBg21hM5pw8YxMsLPnaM114FgiDr7DBmLTr4oCFo7fgMAE15E5dBchgcJp6HIGsPdml4J/SWHpqC
M7by2HmTHMtIluKOk+q+tYvgpJHZhQqUvOuGoYEghkHV0jYcY0fcYO9iDO+P5UfHRt/pF41/rQy2
k8VF4F+i00GH1F72PuglsvNIpNw6ZdnfDWNdfnU8xBHSryxy0+KZXEo0V70xVVcM3J7tNBLHBl9u
NZesO7ORkUfo2F0QxlPzpausq85mmLsrWYJPTPgkd0ik8002mTgqOsTrc6CT6zSaBiwKdk7MXxPT
FIjRoNVBvzaGkvE6q4NsK+L4vp3id2bdGzcWlVWIGgbWQlK/U3qgizZGn/O8/2iKhiONy5zizojM
6h4HncDmkAkSD9VDahbLQ14YWCtMyfllsSlDqO5HmdAjKcaDGBAeNnGencAy+ZhzlNhMWj5rXE+u
Z24aDrK7JIiMOy/N2fWGHOf+7GvsCOq8ts3sOPUQjGOPM2tSnaOxdC7zBQuPLaYLlCd8m2MngAed
CXHsZXA0VjdSwN5VleVynA1SDvOOFsZo53sCffJr7Ub2M/Gvt2pc3mMr+ZpoY7gxjHG+t50s/Rj1
jaX0MXbWHFRMRUvCzZe1fWgqSTBkiiFBM/dvOhutfBeX6pMycQSsWrghu0DcjM8D73c2OV+bCFk3
iGwUH2ILK4DU7ELLrrtte2Y+p7gRoHOFOBTt5KtCA9pyABgHF042R4Wl3qLi621MIPnoDR4ba2Z0
1ecBU15N7ngaD125DRrXnJiOLIYWapM1SVGcVvWs6TXndmE5+DL8schu0lj0zZ1IJmP64BRF5I27
EZ9aLU7deRlWtX0RV5a8bwvDsutr3y34s+ByUe2V18hwCHe/HrLAzlKSHduoKbYdlvivZhB7eEcq
r+IldbU7fpRRSm8r7toltCfXIvJwkO500KJ2b5Ehc1A2W3RBbu2vmWnuADvtsjVSQwCEQdwohF0z
6bBjy3wHaIFk9e+D7X8K2t+QFfysoCXG+/npteZt/Qc/OjDB70gYcEVTzdqu9a06/bMDg7TelcxL
vw89qSb/KGkFejghvTVwHOUbcog/OzCUtBZT0oDhvSlFIGFLvhmA/mwgiqTsTQuG87z77fqULzYT
0VWN8UIDM0xoSztb9yEsKuvEsQt9ni4V66BsQC+dUB/mkOMJLzxKOB7LHufmNneMueUcKfuzCHHO
sbPE41jYzXFM/OnGbvoPGtuPqI3xshyS+cEoPHFvG21A/1qzhdQiJbBgMZfzCeUbvfO6vxam11x0
TuF2p2K0ArDVE+vxzjbcot0HwJrEKVETvb3HiV7UNC9dm1Q9l5X9gmVe9xorbMlEgHQolX3Jndyp
npTfoRMD/yWDZBNEsc/owIxnjjuTslfzUVq4LWYcGQF2mj2JDJtvJdJdYqDOsAe5zRmaen+31Ktn
uEhZloRyaESZbVEQnBJFLJntOB79qrQheEMa2FgYwy/YzQH0xJPAkV9midVPzBrHxb1MuiomJYZd
Dpq+5nh1ixiDRM8NKkNYhmrGGNBPBMCMS2KZzWZBaMSQrPGSCOdoHdyLjsBjUmN5nyQI1BQOAEyi
YWNYRvGhKabJO8+hSlw2gEC2WdQtw9XUjVmYzv344INOIfcHEZm+zAOcYc1ItPRGOGXgPAkdtdxD
MjX5venONHfd70sf7e64XnZJpPWUh7lXcUbFO61QrrelmbzTVhO7Z662ChwUKep03BbatRCzJFbT
bYE0Oe8S4eI+q2E6NiAR/M5BqI3n+SxfE44JRQwIuRRZ1y07Q5srC4vc5jxc7Ba/WAbsCh3vOGQZ
kBMz6zBtVcL4kI0BS6HoTZ9RY6LIVxw7Nw0gH2iHAAJNZ9yN6yIKl3HGvj4mTmGEY7aGm9aJQ/Ai
hfHn3k6JEZxwpxDkpKT5YRqdBF+ilyXmnd3mkLfpPqjHHnv0Uy6XGaf+EDgQ09FFU16kcXanI+x4
G8efc+SHk1eZoWl5mrhHM/XtkDRgTYrxxNZtaO1dObLO1w6CEFdd5EFbkobDLAQzaIfuMi6Soxp9
+dWTonAJClP+meLAB6qrQqQUyqoGGVEa0js3jNomj7HxgpNc5Eu6ibMRq/HiGQTCUMtip5tkcJHx
/jA6XfLymLXATfb2kjKRzKtlvm+dFix7Mmb6E4SNnqN/K73n2Os07mZvMt+3Sz8/iLqycYzQRi1D
s6ZzpUur6TdVMmOelU1VZOd2OZjVhZ5jERycaqWR9VCWyjOAKRhOG6Nqvmg1N2o3yCKFs9yYiJ1E
EfXliYNU6UIOUXdMfT8/swwWxL1Ra4lrxZYDwORsHszzyDd7SLJtiegAqmFdkRXetvZOSsUBrRuE
429LNzDYPn36aZldPOJXX+rd4g1LvVloktyjqU22rvblpWuWXRZSDgB4K8sRf1VCZQEuG09CKB3U
qDcLJrh8P3mifoSi133RWIHEnuMAgvu2yG7R0Scbp53WSSNC1GITV8OEQpI/5O0bzwNB3qakiDkm
JEBrtujr2NpVaXtwFOCj/aKmLtsL+5zNnBpQV5C9egYlc7dO4gcPd+y3Temf/fk3iz7tv9cs/VcZ
6STPn171nPkXPyRLrk2sIKrzANk3IiQmH39Kllzxu+2yZa5aoVV5vlJof+zQls+2vipW0QuCJDDF
v5Cg/Mha1ejs98G6U/u/FEb4Ri7IK3IFkDmUkDS9JS3nNxv0UuABBuOHQVWYOZrB5F0UMAif6+pz
FfR8b/0b3cAvi+2sPu0GvfY/jGTz4h27/q5OfC2cenVMWF+Fw7vAiAYZ8Iq+faM8lfmAFJ91aQug
wzzT/nAKxOQL0fL3mCXPktQoQx/1/KYqq/NuoTr5m+u/FoV+vz6SMSIeOUMBDnnzLgRzW1udbkgt
lj5uHWnbAg9b1lzVhcOMUZmry0gYYCM2M9UPqAK/IR9+6bKRhPuSUC20gkkoWHaD0M/AB7nNiiFp
qxbsWk0t88+XrZ+Pz//5m7U+6v/+23b+5dNTWb0+Da//4sdp2GXAw3fvxwnYQdwnSPPk8XJdjrT/
+n4xnnQ54sKYZvTB5+3+6wQsBEMdHkZfWpIh5GoW+YUTMDPLV4+2x/EXd4mHqNpFgBjwzX19Am77
wa+iIrOwFyR9CyswI3QjEMiqC8/P0EpQ8Xlpn30ovGo+YJNs0y1B3gbkgNb1gXRG1bPmrAPboc7z
h6Qf1SfqOQ+6FQGn10p5mQzLEtTYtigBmkVrv9LOWzx7AESzc9KYs3IftcVCb6Oz9LLpzIUcamSr
wcDfTCG4Rq411qQdK9Kgm8B5KPMgvU+HMrtX5UCjqVwM767yRlQ91SDr86LQ4z1S9uTSGPTcI6VO
onPdWj123jbHsMdIhlggY0LIMjgzBDJB2yzsA87oW9fRCPa6Bb2v53bug4aSSSCCAZfosNS6Big/
TEQByGmGqqLzCg2Lo2tGK/OYfYBT85yPbYYgZMYBbUlaHw1tXEzchUkBL6HSZKEdjeZHjlPiwnOn
6p2IrcvcKZ14Z8h0FeeobMb4qz3aAbqP9jasm63h9w1BHrmd0TxmSScc25kHohAm0wRmNZQIeej4
f3RyMxo3Jc7bYONriyYYmCZhIHbycxFaUZn2W/7f5qmURlOFEQcO0gasfLwbUj+97DrHvBImlTM3
N9MqykHTwJfpMTajjLZMdfC60blNunL+6PuqCA5M5EH64omENtXA5dwVOWywdTwTXePzcWFCWh7i
pySrR5PTvIg/TLpCN1PC8mDePI0BWWk+mIGwwr53oumHfc6rIcPrGygCYQIr+1pg2XlOYvqxpwvD
OAvMs+F+sdu6eoASIAgyj4Ym2gp7MpCxBbr41M5dbeyLbpqJ4+nz7qKGHAwpL5Fxuk3dgAlElGbt
TdItVrfpVSJIXqNz8tXOmqre4NQi4EYONFFD7Lwd8rCluMs9sLRbI6UHsnFhFJ22i+O/n2iHk3jY
abM9+Wcl/bGSrhazf7+SXhVvmgrrr39fRp3gd8B4NmsIRokAHcefc/J1dftxRFmdc5i4AkZ7b1XV
FsuwY0pp2tbagfjFJoLL1V7KOFB8wysnIwA9iYfiWrDAv+whJL0HGin1HRYUf1VvIL4gui9KTBT/
02xdD8li4Cwe/KG5MMopYNyqJzqRM4zxEq8ZlS3EQ1F/rQ0F+8U0anUJXQrsZlNoJmtr0wthm7bQ
GJe1Wsk2Pf0uo18nhUVpxeVaBGMfQH7u3BnlMDyac0MYYVJX6bzxWruUWxnUo964ZmPe9L0Rvy8X
YKIbH7IdvXQCBiaSziMsVlRYNkGtVuvkZ3RCYrqqXTt9KIoAN549IRth4OrBpUiaprX2AIRcvKa9
Vem9XaXOKYyYVB2Khl5LOOp6WU5b0dLwlHNnZXhYF2zYi5MnGWyTJBH3QZUN2BYyRhgyEin/GyaJ
FybRTKJ8HzUsc36HPHEp6CJuJFWUcUoNbmfbbIzF3WBxk2E1ZwvzA689ffHE/U/nvjebI4kNCB6I
gAgEAnz24fWjf9EeyhXcWZ26zNxVUFPNaEaKBDcXxXjiKnBIKYsjo3HKLvqp3qXZmb0LfTJxESiP
oHX4w+X1z18TO/+rp414bw7EjqSXRm3ofRNpvHhJVl4DQhwDkNVM7i8tw522VTP6J2k89ad2Qy79
L1+PEAwPRBLdWBxwb46eozKH3F4arjd1y16jxvqg6C9vi77qPlv0D/7mrLt+W176g+iVr9IPjrqc
RchOXT+SF/eHTTnz7UASABpxa5kRjaeyGlM4SSr/m1tjAfnrpVhGONTTSaTQfn2prgo6lxOavzVm
YM0lo5LPyVgvf+db+8tlqAlQ4PBf+5tfd/1EX9xRMvZVukSJt40MmzjNeGn2DPy8zc8/J9t+c53V
MEsVEqAks7kcT8jr62QjXJgEgE7YK9VB7nQnx0AlFo1iPoWbmDQPSL9M50MuaZcB3mc4wGEAappK
G7BKYcn0m308lw4yanBO03Q1jShm4BXD6vkAsCohNc2usonwQre2mR2DAiP3ezSj8gR1ifElSN2m
uAgiYRAfPi3uOzka/bxbes0DlLFIMg4tJWOnTdl2hQUsxtEiHP1xKT7EluSgFOItnou966SoEjjN
gW3bC0Pkd6MwWCP6AQHLNs3tOiA4u1PypjQw5IbF6LkmE0cGrCsmeYiI/1MaEQ6SIG2Ag2XYBnsM
vg6cDIhtQMLm00wZkxNGmcsQyCidOdqXVoFS2yrdobi0FtbWbe/qFLKq7jJPncG5KngSiwLTRGRa
fbofvKQGKekO46zOi8F0GaA0w5JfqtGs3Qe3UANximWfOp/oBZVEgdN5xSDgd115Zlales88z8CY
v1SJfj+R2vF5Sc38xslwiHEUbqykv17QM6WPRRCn7Y0A+T3cmwFchhM/yarkYslKrF5dXha5DlU9
oj3YpkgXrb3s1KxP+qUemnPSFdLsMYIUl942dg/cNxRtnFwuujTss4We6PwJdVfJS+n9JrgaaNbM
26bw23jPFf2KUWANumlJpPNpzvL8YjSiGeTyUK/ASyPt6mcV5fB6N2kf+fqEJjncrsW1OuwZPhBn
48Fumdgc88JEN2P17FH7qYYUeZAtrJ6HLga0ezcsVjw95tBeyl1HkAY0niIfltACKjtc5c1SRqvW
oMnVe45mwj21PIk/xEWMUX7ks4ij/CTuR8+KOGg6g/1kR9oz+gMz7aL5DF/ZHkcGqUgPwtIPEiTB
fhqsR90qS+hMo79CKWASitexQ/KxDzoIyzY1+jMnEiLdceTzx20RF2NxipLEQ+00Yzf1gzhCtV2N
rFTceb9Ky0rIzj0hHoQr8urBjQDkKfcNTAz7hEFp9WEGRwpLW2djtNF9ADDcHCtmeXkXKWK8MxIC
+HLN+HQ8MCP9qd/TKNzltbMEO2ka8KVd5UMHnlV0bpZQKXZADRO6ndwwgFC/s7DpjJJsyBRGLOKW
CW2eoUrZhpppXIy3VUwYdsuZjkkCO3balHE8zxu3FmZEsEaD7s70rWGmvVI7Z2mfQOPAqBh8TABX
krbVth48J9tO6z2YI889ukWDYcZbNGNIhhuC7EXEIesU3Ydun2FtvBp65vH3cTzZxkklVlYizNjy
kjQMr2ZVqiuSKgsV3cuB+w2jxmCL8dltmDRbOhXFcjHLtoZI0i0BdCCKP5ePmFeee1xnVYSR/bSU
l5ORFsumgL9hBydY93PWIbnQ4j1Emllo1Jw2wm6Y+GxhbeTRPvcT+vUwuoALHpKxVFYU/nyJfuO+
o2dtMdSi4idKh0MF7ZzXKzQLSV8OmRq38ZTSUN34bqbkZYuKMcMh4AX141QYI0kgzIWTg2lE9sd+
BWael1Uz9OdNhrUVms0ECJpadg4u47QJhoefv8o3GzD1GEJScPKWxb5oCg9748vtqixVFCctLaJ4
LOVVMJlQbDWIXLEQSvPzS73p7nnfroUdkl2L7Z6j+JstizNlzfLgxVuzHTBg5EsBIWYcaXBVzuPs
BMltLUjjSXw7ulTQTnfVhEemzeL6+PNXsu7BL04d6wuhSl1LCQS2Nuru1zcdNGYn+m8qSjl77gkb
TvRJsiqSqatMLzj3WyXdv3kc3u7Xgl4Sx0qs96QufUd7vHyjUwU90pCw3KxmnLd9yRqbTyDWfn5n
f70KR0WaO4h2afDSVXp9ZwNTuLgeVjXfOEiEmhGkmcD8Ow/5/3AVqFS8c5w8OJmKN2echu6smRcJ
etK4N6EMSvs4Gp33+ef38roNyvcHsfxKkrB8/NtE6Lz5lERnj8znchpQDVkwTtDI0KlzPI9VwD7h
RxPjNvJrvl30n8HBb9DWXrz/f4kSu3l643T+9vs/SnD7d4pv6l545D6JBZK/9L2rCczGAyjgeDgl
JF5o+v8vSnLLxz1BZ5NGo+R7/6+5vvxdeuZaZXwXsVPS/0JX883TuIIi1iuv0gL6pLyS18+8J1lF
rRp/Y9fW8sLyivQ0Me2bF2/G9V+HAn+5CN9cov5YLR2XFeNbRt+LY72m6DR8R7TbMTeoe1vLOWma
Wf3awkRzgT+P1JE3k0s4/vqVeHGV1O8MEoTsdts3yjyjR3sfoykkl8nI95VpWCc/v6m/9jLW5Yjj
o+P7EvbOm8t1MlGkG9HpgzrQbNWcBeFEAYhUFxBvSmDFqZNpH2UfISn/lyvz3ebL7XjfDDkvb7Tq
V7WTMLlyPuTnKYyv4wQDbleC4w2bZRi3mBzmY+pApf/5ld9seN/e4hV5xNBKulRR4vVbPBAxoIqc
KwcNZudxROE+1CbcN7+P/qah8NdLWQ5PDOE2GDXW5+f1pZJI6XzokKNFdIfDyuQM1ZB4FDr9PG9/
fle0BfhjL/Y07oupmWvZPIQrcODbz188OgXVRdcltJhyfAZj2JB3c5rYXnSHbt8tdxwE248Ql1FL
JY2wiO71R33MHV18zBslkDXGmE/TPHUumnlQj0wSYuJk5yz5impLbAgy8t5PTVZtZT2Ze4WEEQAa
G2YrTCx7YMmgCNRd935e8uidHNTw0bDi5F4BKUCcli2aSHDVr8AM7AYq7FRsOwTrEAC29yO0DYUl
zfPYdxJ4/Ivqz6k13RJ2b8P83kqN5dFhQ/+sllZL/JRJjmk7tdmxh9gOvnKSD4zQbbqZTnzTYWWK
S1edeanlhW5lzh9UpNXHccj7dwiA1FevinjMdV6Xz7StGus4pp1D+dfnxQNdZ9zzPmUhgl+9PGCF
JeHMmeVD3FaoXUvlTlTdno0JJGJP/5D61vwZZauVbAtnTImIFkV6mbijgUwNIDdTuj4mp5PUgEhv
HX+IcZ0qBye1mBDLlAsemK3TY7PYSLwumoE4UMeOY7W5VW6MMsYZXeNMB9RV27Lu58+1W0ZfTA8m
1pCljT6YbRO/N500uTfHpEPk0jru/dKLkdMug8pn1Jp06Gl8mRcQ8ptLO52XXe+ZOM2jBKHSssQx
3tLAPC1qW2pUGnA2N23rU/tzwMWuPaKPIbmePIb9MGuGNDPZi0s4oCfRjjBOkMC6l5boOrzJQRo8
B0Xe3SSmSayOifaQWWne0g+NF7TZEcpLDWdxSR8VkxQUHnWvgt1IlBu2gbRMnuo6w1FUQD88I9oH
fbo1D62Ja62eruxu8KB9AprdmUlkLyexK8kOVg3J5NWs4TaP0/I8Fylq3mlegMtqCyvcBgfF9BXV
Y/WYj+n81BXt8M4w2wUiIJRU2PK+32EmsWr3ve80ANsBQQ+I9b3Bfkf5nYcCX0OxT6rePQ5161MK
JsMnspbEbWvW3TaBbvi17zt0JaPVSVxTpXlja6srz3/+Vcd2+PabDh+OJZseJfgommevl5VaL5hV
6LBu52YJ0y7YNLN/GIOHMrKheE87xnebzuHt0O5Gl3d183kUZwgtwia4dILzqbgCK71lGuWre9o1
uW3spy7/vsD/c476DU7diw/sL+eouyf9nPzHf7VPn5KnlyqMb//sx3HK+Z0RMEZU4eN0I7mIT/BP
mSSHGXqiDoIKhv/rT/6QSdooLWjI8oHTxHTEChT8YVRlwvENWhYQ0knbMfglleR3KsyLnYRCnWMb
KhAANThmOYS/fr6imQDQjoUNDBkkrAM45OJLIgOkeUCSnNPJYaGz22UxQ9uwTSKuRD8/LvTxrOPA
6hLgeCjyr21hzXcRIzixt2WfnmjfTg82eT9En5oxVZ43gqRGs92c1Kh9Q7KumgquVxs9O0T8HTkK
PZQLTbzWN8szpPorvUKo9l2S8lW3y8R4Vhxqbr26tPbwitOQN/oDPcA0XIoe356vR5pDTSm6Y91m
0dNkrwGvAMXoGHj5LYs27j7VZ9kxiySOH74avO4A2TfMthYsru18RbOFXC1vOY80upTXjnLxHhid
DGslxhuHyFUsGjoiTlIooOCdHPTK2IslATs9xDva9LAX0EkW6bFuikWeqQ6Z1Smpf/Aa/LglAzKK
7YHwsWmut16nsv6CZiwBGNQ/F6lRgwJJSs95bzJ4mqBA6bY8LirNzzw6ol9U7OYHGeeYX2I/Jvgs
B9/6MMVVwvJgBcxMijTC/3OCUVBlnxl1ZmwzxZD9N3Vnths30m3pV2n0PQ9IBoMD0KcvmIMylSml
Ztm6IWzZ4jwzOD19f1T93V1OVcu/z10DVYALLolJJhncsfda31JZ/sSkeIJRHAxBbtcXZBNhWuhn
l8yCtcRpZkT4M4gr6d+GaGQzCE1Qd6sWV5UkINfQfhpeqakbs5YoWT2+MILtNshSQT9r65y3R6Vf
jbkEh7oKZ1p817HG/DxacXtrJTK00LRVilzANArPuEIQR1Lh3KsmXuvKArJjFrr6MfAW5QNzB11R
m7TNfqiVR/KETEr36M6tCQ3V7vtgQ6iu/RxIl4Zha7t1v65nnIEUeK73DYLgbPilTL2D0/SyO1bY
iGaXuIYClEoQdWQM96Mi8ohcEV4Yiujhq87KrP7OtnLyMKxc2NZXKQlBlHOQTz55Kr337Hmp++BS
FF3bVRKprR516a1jj25/R8lSyP0QVE37NGiu/RTMXvIj0gthneqyr15G4PJQpB2NntYYL0kgo0dw
x1jm8sblrZiuVKXlSPiwz0aP7eCk00XP6yZfET0wvNpYXUJS3DR24WXmuK9tvfQkncrsogOOmhm+
boUmcNVJrQXVMqQzugdJdRcZbXiYzQHfk0ZfMvOdMTbjTVNos1prBb4oN0LzsOsXWPnMltDbCnQg
t1WuzEcpaWOuA7JRvhYKufO6B3hG9lYK+L8fCB+VqdsZl4ZL4n0xM/fEHtiLhzqegnbV4zR+TBY3
1oZyJ97HhoSuM2hVSOM+HAipmsN6mL/1hjNFh8iZwuoyStK63WGWisZVly21ZhF21Qnhs16DZtDS
+aGIKgaX5cRd6A9GbVgnnLmKRMNJOD+asSC+TVvI5GtzaKoHhYYFrhXSRTzNKo+mdYTiOCc5ye5h
MJs0R1E5ePmma0oYVpVhR9+qNLd2pTGAF5aBDs696BzsLYLQLL/wLOhKg2HydQTG0B4wZvLgJ05s
/Zxprd5U5mheenJgWFyGdfLmuGQhodMigdjviLpSBBlHekwzgxjVSzK+qjXE3gb8ED6tXa4r9FpT
GRZPS9DaF6zHVG3d7JbPjLrk19FQxJZ55D2Hi9dzqP1KBq3iJnHSHu1vjCSVnw6jjRhtohCKGFvt
VFsqpLQipGQOw/pEA9d71lhSK39gSuZuo86CzO9UZAK7tdEBqlma8IRceF7i10k9Z6U/WoTQbclq
w6xpxsWS1R1oIancHWZi2c2RiA/YNENnb9ZeiUFVI9ClW7WMxYoOeDzyleneNJz+S6zlMtgy7Inm
lRbkOily8SJjJqfDtedmAOqo9/axKgF6xywbNL9AJIXt8JKzcdzEZi1IdVWmjsGzh1VdVtDofSKU
iS+9cQZTpFbvY2yse6x2Q80VJUKhGggVuEYFnRUGEptC596oGxNfqa9ZWqQxATGUu4kFFTSBlu+C
+eJdPF8LWTcpe1OthpbN69A4Yj4cTX0TK4Pfu4nCntb+dsLo47PcYGw18bHDns/SJULMteh8AsRq
SAHqSfYLR6U2KnLEcEDfhy/Gj0Vqj+mNZs2Bi4Db8vJ6k7SG9kr8NlnezUDI09FK+DrRKRkvcqA7
cT8RVYBBzFUTlnxige7j2nNAqxNQ1PlDTibcSg/yrrlNkICpY4AlY9glkgHcTo5t+4YkqX3QRg8A
bseoPOQDVvlPDD10ywPDbrsVpuQaUJQYzRdGL9H8QMY6oKwmy6EFgd+HFpazt3NOGDbj6hBaZoMY
f9SRdYcVkz5cY2wT+QoyJHArV2vN7qJu+fCJzxPY2uuWYC75pc9lhah6auy5O3VsHDNf5SGaqirJ
B5hWlOExY8S6mIUfJizDwowoygU5Mvkx0lW4J3q8GcCbKmDq7Jh7QER6QczRNQPLkdQFvcjFasya
KN3WY2Ez2ceALdZm3JsvYSscUtHB8xLI3LhJez0gHtq5A3kRHWfkPTHvKl2WFMyL14Sz9xAl9Z43
U9qkGrRgQe+5OHWpgWrDHXR50gsnrVez6og1TJY9/WtLcFe5ctGtfSXUJmxWOU6ra9lroLkqcPkk
ELFcNhPOJbZtZkLsoG+YynwxCN+sliXHKl9KR8VLbCYJGNViKfenhBnsPtfCmlzkKirujQnl2JPG
bHUCjNqnmXnJuuFZm6y2hw6hneE1bxZZMM0TcUiFtymTvCdIBOmZRGChyFQ6NBn4w4sEd+C8ddsU
IXlHgiU85JgnIh5XWW3V4jK09OQVVZpdbfAOMEqLuBenmz4fo/BF4ad/SZhPQ45IbD5ogrqD7zQr
ZLUpKXXj/ST6Vj6EhSaX6AApu3xLTQg9OR8VuTodSWdH5QX2fGe4cwgJYcJvsJnr0oNG5Xm1+YLX
S7U3+SSLG0ALzkuSWZC4UJ0vgUUEvQu/wJHWbJiQMT8dGEFiZSzmAWGiMPK4f1GA2gWrQ5uRWA13
ucfLqiGh61P22T5D78n1s0RkXwLubf2KmSAJccQQZNE+MUPJ1NOueBHYs5PkxE/3Haco6mUPJsnJ
AHYcSiPyY20ir4On4MoYB/O5IGPnZGJneXBLWAMrGRiCrKGaIf6qtUk6v+gMXr16SR3cRhNtKgzH
TNXrzBJs4VKvedbxY1ZLuIlSa3RpoIoyXLTpKZVVl54MQ+JVV2nh7eZ40trLycMRDt1+jIlp0tVl
gBzoW1C1Rb9C7eK+1DStmHhy09j3pO7m6ZqkY5SWUzoBgyJo8s3G/7kLlEaTJcGG+IaTcXysVA/T
meFJtMMwWN3NPKrTVkwttyhcUsxLnMI+NAnZJu5Tvw2Yi54IcLDe5iYZYJeSxn6q7Sqql7ZDhWNG
A/RlmcLqViWJXjNJJBG3vhui8YLWEHue33oD/AbSZ2fyvnvyVuwtvU7rMNNV0iGl9SL6kaeIk7YY
YEiSMS14BSsnz0nzrnthfym1NDmUXU+kVIjRqFulcwl8d0gXIHJTT5YvnJqGRUexSIJZm9k5RXXQ
OEfUi9GVZgSIC8q2QbWEmUvPiGFQzg0lOlEhJOJsE3qr0u8EoV+IJxQPjUhoeK0pcXsCXgZH7WZy
tW/sXrH6TKGV7BDlKJ6AKLC9jdM14/dUT7xyn+OswPjBeLlm/EGIKkCBQeGFHnEibQaMW8QTjqzu
v5GZLA3gv28FmdmxXKEvh9/LGPN80JNaxmiSJJyvUsvjgUmpJt5Guehb2RHwmTt6yyN9927uf9Mg
XpoYvxxZUIzSofVYLRlLumeb0LKhxKgLGAbjSA4wQEQZ3idFQHszA2sZ5XYhkQtr+Y2IcdrPVBXD
b879rOMPtFjgSTTYtxtQo5iO/roN5l1dz2nMOk0QX3Ddarm1Ddqpfftbc+DmrzP6xWywnMj5iQqb
YQudYrwV533bmQzEFN1MviKTjDaSU7ckqis79vDKDKXmexr4Jz+YR64ChRyrigFonuwURmcPyGij
6jcN8o/nbTnLvt8FpuU6tnk2dusSANGZBYAcwTJoRZu9exFM4e3n5/1PRxFMjpabSqcHcXaU1MBB
5ERsHaSrz3t2RRZ1TlD8hS7+fzJwzzrwfIcMKD0DhRn4LawQZyN4ObrsGRMXKxeh9PDiGAoTEUdG
7mMCa6j8zT378ZwcppZMxwwaNChWz44mXNoDXTAUVGUej8iEvmqjBxVxXp9fu7PxNWfl6pZpMTaR
zF7ho/96ZzKuULzzeDYCBPFEgmiSojWYiKzRRQVUE/XX7wZTZ9OF5ZDMFHAgMDbBNnKeFwHazOP9
CngB42n71sS2uJFEhR/0SNkP+jzkr7xzxpWucZ/+5n788B1yqgwRsR4xQyHh+WzYXNp65dmTRRMh
zZhehOjc6BO1uaI9Hybmy+fX1lhuvF+eR2ZCNuM3JmIeYoXzG9Mk4SGPDZcCpxe8djpv5MWQZNP0
KHuQHSuO74DyiOSTW7sEi0vSi6/jKo2/fP5BPnzJfA4WPwPZgOk55jJY/fuEbGqh7QtN5qukY+Tj
DwWBt2sD1EK4IjIYFozM7N/eWf+w3kMcc4RpLAsSU8FfDxoHCG5SnP7s36R8ykuEVbBVE0/igy70
PrzwQncGGpc2Xphff37CH75nqQudaSByV4qcD+uOkTTLNjjKQQkhvtPlzPwp1tz2DcIU+5jPD3Z2
dcXimFimZLjdbQ7nnd1UU2srHY46pGm2qAelepLVa9f+mrV4ORqXtuBvDni2NiwH5BXCgke3lzM8
P2DlJV1k4hRflZ1DMzSRPUTW366qH07LNmEMMgtk7I6F78N65wIgqUijWnVpXkE3S8ihs9qIRITB
THYwHn73+jq7YWhSc8DlcItvCQH+2Q1j52GPdB2UZgNv64X0vPR5ZAmiaSJJEKQJBD6GB/XzL+/s
TuGg6FvYdgD2h3THUP7Xu5TZRsMIZ9E0asMPIpcngqDVj8y0x998af9wIAyRqIX5h5XdOntJRVNs
VGaThKuJxwIgcDiBR2W6kpjpn46llyGxjUGB6a2DAvtcuDPow6TH7AT8MagWHiQnlVGerr3lT59f
vnetwt+WuOX6oZfg5c7IFPLCuZYhC9DbtsKOVpXgjIwKZAbdzqHrr5JazrCaZye8hbYUXM9w9Gaf
SV8HjGTM5yV/PLOzK/SV2bD5/GN9vNiLOwh7BsExON3OkxqKrnerpI3pD8/s7QL4HrBxVLLxlj/9
+aGwd3KdOXnkI+avN1A8Z9FYRGG0Mur+0VHDY5+rR2hrj39+GEpI3l2GAfXz/IxIH7UqZNbhqjMS
Rr5GlpEb4VogBZvsv3DxcPbhEACiwTU8PyNF0ECf4jgbWuBwUTwH17gKxlW8/Onzs/r4yGOMZf7E
Qo0bh3fFrxePLkuWNiZySWqdZEermeebFDvyWFPWGIYb4ZXElvL6+VHP9gPcsxThvByQinCDOOdv
Jtx/WgD1DVZxFnlIutlwXg9SqZPXdtynUTQ8z3GDosFlloOmOf9NvfoPd6fD/Ykl1yW2h4r117Nm
xzxgsoXAGo59Zd44ema+lNlSG+R2zgf6/Gw/Ho1TRZuDHwGnNmFEZ0fLs0rhu9H8ulmIIhq9b7t7
/DfWgo8HYs7nUFnhIuAtuDiq/l5lGAk6OvBRdDvn8f1JYGr2X3oSsK6a9ntR7AJhObt6hCeP8eK0
XNX23GNXtqanelQ9Myv+9KeXDkUTFg/mdbzZP5QwA2EpoTAqLl2bXC7Pdq7Hl/+VZ5sbYRG1oYtj
xXbOLlwmJXvhmiGpa0Xlgabrj1xYxSGJuh+fn8+HwsFm1E8dSO3Nbond0K/fkAS+2iQd7Y7EMpKd
JYd+/fuz+YeDOLjabAyqFkE95wfpnHyKy8QN/EwUxb0lo/aNJ8ra/vGpuMteGp0JS5Q8r07yoUQx
144ApuAe3/J+KcDDqd/tLD/e0s5yvUzktnB0mE/9esGob2M8n6STmMRJirXFuRGTaiWUz17aUsF/
flL/eDh0kQgQKUUw5fx6uADrQOAwFuJwA9hVxCf7eqJhkNnOuPnzQ6EeppJkSys/PKyinieD+YAG
PCMNxnXmxeVBT9k+l4RG/c5h9OGWoAlgYKdgg65jzDrf8WHf8ZDMYJZIAqiUGp2gjR5x831+Sh+O
QtVooYRgt8z9ABLn16unzWnTWxwG/hq3W0vbdV1NBNh/fpQP3xFH4aItSkdex7yzfj2KqpJes5s0
8EO2zsNOLS4H9sq5c0ctadW/aTp8KMI5GgoOFiEKfkrHsyd2VKJ17bAOGGqk8ZMQMHIw49d3k0Gy
RJDY4R+m1rE95E2Mhp9SBpL5+eKqJ4lbM0/3/Pe+smab/Xr03GT3+TX8h2+K4wDh4m7QxYeaKWBr
U+IcI6wcCPFEWvrIdtANxnoK/T89EjF19J+oz+jeSH0pBf6mZMROg443xmpm5rXCPT+aRBYlbk7a
9OcHkh9KGW6JpTLz6BOxXpzfF204DAVa12XZY+3uvXS8ioPA/J4jRThWrSAdeBiq8lR5zDsR74sM
g92UIO5owB0BrAIFi2GVWtUvMNEf9AmiGOKGlvgB8mQ3zLHVtep6+QKMWWAsj7L22jHy+SnyJnoH
tB+nR9vqSmJ1AsU0yqkRbzG7teJbptr0/TomCwRGp3Yd7tNWeMGOIeZzHQwiuczhcH5tJcbgrbns
sh5HfEPXNNZBpjLBKfuVhPzzOMyVG163XR5YGJ90cVOHkFPXLWqGozcaeJBdKwxgoJWCmHC+GO/n
3I927rOWEwwXNva4m8OpdK+7uDVeEkej3HEdRfv386/j4x2GCwWkrEkHjRfr+XPTAgfEKAMSVoXU
sG2qFUyffnsff3w63fd3KSNG2q3oc3+9u8A1VuDUeD3AzqSdJLIxuC48RQ05aMG1MVXz/s9OCzMx
Gy0UVWSnLh7XswOWzZDRIoIeVcIWfxs9/EZZ0f9Oa3x+8TgKCyldTjpk9KzP28gJoJhZovXwgTRR
ikPFxRip5fefn8v5QspRPARmdABZCGjJnS3XQRabqo10IOSFKg+4AAFvtVnADiBHtPubjcY/nBI7
NB5QSn8K4fNyIU0qFZel0shN1aCP5bwWQqaXfy0CfyRU/DdyNP699IL/j9I2oDH/7bv/KGOcmjP9
4vL//6VftEz0hkvnBc05sACKrP+jX5T/wdgE/TnmoHfVO2v3/9YvklxAN9OlRQ4HhUeMe+tf+kXB
76PUwAFOW0fo/OI/sYPQLjh7xjFOUFNQKbGUUGoi8//1GW8VqLKk0wCvCg0m3mi2aKgXxOGmrKKM
zLRoIejNggYZzVTRzqsssaT2NbPbjLn7O31PT62Q5UHXoPJ1omKEmRT4kBaFWjdvrAYx0SqKFsBz
E2qROGjC7CTjcGyioE/kNNO8BAZYDFMDF/CdESiwPobLBLYFHgiwPLYPYoiS57QJNBs+YZTB4K31
KhPo+Ej7QDAE7nHMMenWRh1vJqOri1c7L3h3+m7dydR4Mo2oA0Zt5I6l7mMHniIKqXJyzE0A6rvB
kRlFMn5j7r9AYr3aS4HVi27c5UB027vxL5xsEsklz7Ux4cwy6AM6Kwy1EGjNTo3plfLGRr9xGXh+
T6h8QEMiAxO4x9UIX+apznJV7G2S1c2LqSPeFml+AAUig3To1pCmXXQs5A1PYHHDcXrIErs91QrA
AzLCFS6vcOcAtnhtNfupDMhfC3u/p89+NLPuYiKUIRnFTxVHtzUI25j8oAxfuUItWtSGjrjeYyyR
lFca/nSY9G1DJ7dtjgsrZCNL9Ca5px2xDBx1x8zJ6+mng5yq7+lMyFAmLhj6+vXsPEUlBWgxWaum
sbQjWoF1OHvxvd3xOVS/Mp12C2U69A3i6oDuM1LXVpYqnvvc/dos3vMKJuJwpE1GkqEjV1PtbeNB
y8Z1UzoPY2lva6GnJ8QJ8HZtte9i76J1JgRb3K7QiEbaURONfmP4zk6j2MRjs1G5Nfh9O+x6Q+0B
e1y6/MLOT5Ou3NNOJzvGNS+k1z0jEswDQgEiqKDg800qBwbMfsQLHnGaqA/QIjdSmx6noSnIWcic
Sw8GkltGFpl1DXKBzDZutS6dxD7PzHZXhxCaogA5vbKJCOwnrMuMpiHe10W0VWn3BaEyGp5gfkm8
2t0HmrVrB+CbIrPlXrcQ9Jez6V30tfYtqTFbEHF6Uyb6eq71BxmMtxMJH4TQhYWP8+RQzIAAja65
t+qXsOl2s4MMZs5QdSXtOuCKQmrwGQ+peVMKYT2UoaeFm0pf8oGNoUfuyw2E8bzaxbK5i6258R0n
KLZ9M17HDvFVHncNLP6SyB0dv3fnraOEsNcmKncAve/6utw5Vdyth7krLphKP4JI2upIFfxUzumV
6AIyvpQ46OBTV5XWPbTIpLd1jTjUm2bQ1gtQdqF5Svt2zLzmG3JP+26chaQ6g5uk7WE9HruyP/Rx
faU0MSRryMTF65Sj+lRFUjCKCBGDmnHAc9eY6bagY/wsh7C/Tcwhu8FQ0O3cJnnw+r6WELqDZSWz
SgTK7pKPYBAc8DwFVRlvmQBEAAGGaVX1wVo26aa3se0XP+N0Y5s1SZGGKnOxSwa7+5lONKFgL3Bf
JHz7zqRfC3siuyGKPPMS5JI2XVTOIY2zy7GrrmgqTj1TGuwSycZAMohpywqMaoN3F2BuqVX7jM51
wY2cDEdouwR52UzuoUWOCFSLZJvo1hCujDgOmmvpFvYOFokN09/2ZHg7lVzakQR1LOMPqcPyukDC
oq6jK0VEoWuEBGTK4BJn95fJKTLtey5qM/Jtsk/ccp8YCNJjV8+pwINCvLYeewd9KFwM4o13ZbrG
dVyyRKaxlzFVL7UbyyaxLa6u46K1DiGXRlWZdcp6krBTgktY6bjAek+qDHnpZBlAiKBvbrwVCTAY
O+PsRF//bIY8eGsi5yXztA2w8t73BDmZs14BuRyD56Cfrlj9NTjkkM7NAtmyHnj1PunFNU4aka5Y
fojWaUGOfisDrTiFBaENhkQB3FjwNorkBszG9ZSGDVpXRLbb3tFgh4L8IlwEPVqXNu7Ceg19eCFL
DH0DQHY4GMl8hSpdbHhe+Ct71J8NzPsry2sjgO1hLQ80AQi14QfZJ5f3Thes3ZkgHJKyU3I/Vp6G
i4hUY1rL+oWwKnkNXAIFbdC1a9uO3GFX1UnjY3dCGlKv+qmX67nlRRKWLVPUJdMRBBi5e1/AB6td
PhW3k/fUFfWudGFC9PVSQrbHmeVoSuY96m71Jafp4Due2hfNUc770Sv9PqtPaT0h0hnw6QgJ5rSs
n8JGh8scjFjkqQc2kVkd0HyNKxW/jlOo/CQK5RWgDetOQBr+IfqfWUUgOEZOkzCNNr2JWQAAXNx6
HQF0xnjRBemR3Qke9ao+xQzP/Cy39RfZsn/3imMWiTvb/VZ1sj/CiUajSz7XHJwwnV3ppWp32sQ6
bJd1tmW6WH73QnWqME0MkXGFiu9ySrLb1NzD2UN+Fft1cEnICpGdZK82JeGQw5UWq2M4GWpVGNrj
NEmk5dqp7njiwqLZ52b4s0q7gRBA7HErU0Ynul3Zlkrm6GpvlXGrFkV3m20pHJ57b6Z/YydQnlmP
vSr1lp7EhZXHWbwe6vS1Yi0sqwdTfHdx//WR5TfJDwTHTNlLokjJOx2X/McraGmrEUtWVYQPNNd4
1AysRgjANCJWWgPDaLyzOwjs97nWPNdqHzMKYP7HshvwGv3p2hqGClRgjrZWY70lB2WXF+ranq8t
92VuWeejeIWQ3+9tZ+W412wPr3hsb6hBVxmx2nHj7uoZHZ4aWOonv46TddqSPhT3l6057jqjhl38
mjXy5MbiJsrLTVq7CN1abqOK2uOr1I65sECL1LpBuaDWc+9d5arfeBRgGamZuUFHbWNaPxqd16dp
xjcKNScw6ssRQfGqme1NE2Bl1NqNq9VHD5+lH4RD3/tl55W3hKahwrPgYJjbyKQ2Gb1TBWenTfOd
sm/qNmIGFJa4AaOEoM2S5Jt6AG+ANqa6TcDTpdgrnCUYAsGzDTtnjYVV7JDs7mdxIaEPjr0g06pd
GxV3CyrSChPj5aAyoi0C8kFceRoIjCHswgg6vuyqvLTDmUDkWjP30hqKS4Qi8S6c8nHjIkCv2/aq
TDqe/6L7QlqP2CNORU5pOxBoYI3Eza05xHd5c3KipNz1ORR+Vc8n020PRtMfzG7TCHdam0CgSeHJ
AaLqZXonIZY/jcLrd/TA3BV2E4S0CaT/Es7zlN543rgP+RGyHbz1kOf36Lmt1SSl2vXFFK+ADm7z
tDk0no6cv5qOrh7d1yLTcQSjy40Er5eLsktEt7KGasO/uEuLL1YxRJdkAXB34x1BGmL3JqBxnJqu
GX2LTHvvOMlzGUaUjoO4D6ZoE1GAiTr2J6fdWzJ7MDly0cSETtooXk2XgEu19vBu+rN5bXW3NeR4
HwXoulICkrKzUhBEci1eoWA+GrGO1i/kwhBIRBiyoyW8NVZ55e7iuJy2c9ht+oRgn8JaeQM3azzu
MltfY93p/EUAjpJ6HQX5ttL0L2JJaiZMNJiq+9wqrxOIg77miMdWb56Xn7Kb7IlkhXtYtC+eTK+c
vrvTDP2t0/rHwasT3vVEgnkwtLs6JQ+Nauk0D3gBp2BbZ8k2H+srPTMuNZFDmjdILdLRe4/mvWG1
jyNmIlF+bzMeLwf3LWSVg57Z3AH2i9GOXz1ky27jXIVK39hzIfx4pBAxw4sirh7HMri2lNypEjlm
orzcr5qCyLBOF4+Dgx/FtrVgI1058bM1ay4sOg2/60pGabY3Y2vj4ALQNYUSNKzsaZ2HmDMTzDpE
y23ZMMQYZcYLFEMvXR83h8gc613jxMd6wMo4xRvVwUMXGXz5S68QX+lQHlLuk24EdI5bCky6zgdF
N5o13hYT0WUI8EnLK+KVvXEnFdusJPo6uzbxRsXU7opK/2YC9xvN2C9xi7isjEmAVRck/DIm6axL
civW+N6+Oa324AXOQ5j1FzZJijCaECna43fCWcl18XyrwuHKjg1uhneyE1IdiU5i2D8fEk/3w1nK
S21Ak2qP5ItastrhEmQFEvinwBylJtA/jGCDfgG9Z2Oa+dYZKucyInvWcaa72In3OE8ZhhZH2OHY
9pMVK8ymbsuXLLU3uGzXA6N1djJrZwFVyewIYPAymk+lXvmO9YXB/EZ0b2GpbdRc3MYTEdqV8suy
uXTCbj1yjazipGNByIuuXLOTAo9HVRXqtzPxzTiFdxZvtjR0fS3t1nqeMCNtrjRbe2q7k1OM97WM
rtoQMW34bXBCcz1O3ja07as06tdJNzyVvahXOA56IOZa+sAsgHeDaGZj1YbXSYv4KYi1N1uMG62C
fWTakGLacDrYxiizNelnk+73U529pqFnYXJwJGWenpZRcBE07URsFwSoZ0elDGdca7SQWs5l8Eps
D4ZnhP3jfKeN/ZIOa4R2cCEFAnL2H8bwliDuK3xH2dAlKnwmfmDEZNpXTf7i6W1usfHp8reosopo
XSL5BUsrvOmeXEJH+KjHp/oqIshrL7oFrQpNq4DJ7skaXfI7ftWFyntim4d/bZJGS7a6LRrEp0HX
fIO4BsbVfEe6OkHI1DEF+kZH8R37aiBlHHhhQYPNXMr6bWs1ZMi/42J1RefB994xsngZNJ184YUx
6yy4Wb0Mxq1jNzoM2nceLXkp1/Y7onaB1Soz0l/EO8FW5QvNFjIg8tNRmyYot2OxiRqqZBKArA4r
IwJuQoLfAbmjpmEcr/ImALMH3OiAsyijtOrxD641tF+PZDUA3GXNx/UQ90AL1DuSd1jovITC2QRX
vZN7TaFae5suQN/ZHYjSDeokvuaDDQ+hpqrjYGrE8OJHcu5zx+GuiRdMcDJW6QPcKvk4LxBhTRrw
hGe98bIV+MyF/GXoBD5jcmVrMYw671YiNBJoXVZG9WaWFmSimab4DEwABfgq7HE8rh1WDGdl9ewn
/bpr7LsAONcDgQNgupgxYnI3Kjlox6TF/b4ibELa29YuBpgh+pynGzEX5FRIO5aD79BiPVnv6Qjk
Zjknt85GyMZLfAJlJUkKs7GkKqTvCQvWe9pCFw6yw69vJPdGx9iJemDJZqgwnoOOw3bxLU5z7cl4
z3HI3jMdhr/yHZaoB+aSpD6QMoJjfyALonxPhejfEyIWw4q2mt6TI957hn/UXP33Oqen6mdx3zU/
f3ZX36r/sRzglYChBvNr9z9//U8iX/51/KVp+ct/bIou7qZb9bOZ7n62KuNH/5IKL//nv/uX/+3n
+295mKqf//nfX0tVdMtvC+NfOd8M/j9tn/5szv3fyw/81T81gXrTAF3ojcY70pYu6V/+b3D6TFUQ
1uDqR77g0nL9V/vUsv9jab3TWOUviNdx/m/7lHYsfD9Gf2iZkG2iaPyj9inMHNqjf9OHIepBFiZc
0npgpIDo4YP/fQCHZzD2nJBwCLtJ+ss4SrVNn5W8m5yw/CZKQz2bDDXwG9lEX0zji8AHvIrMrjkx
CwuO8RBb34O6mldeErt7FuXoOUrmeSvVbB27JCHqCUmn88VIyvaC6LsiOgA3KW48s8uOQ9nGbwOG
olv8kHLvzZ12LYO0udPaob4mxhQzQDyoG9SB3dVoq+qpndmFUP4RFCmVBFuLByZlVrWku2qPCSqN
ddXp4R4rTY7BMW5a9uVjfUsNYt0Dl5svBEq776XjEgcexcNe8KTuxirvbodpmOHV2nI3It88zpFB
/wnk/1baUXos2+GKsfZNaBqbcHTuMoPqZDaN+0AX9MYYo9CcHElES0TwzXNxkuilsRkDxfAJBxO8
FPMHeFk+exhvYniOFW25hjjUC5l22wS7nY9K79IU2ckOH4epvNNk1uzY0g43aqJWpHUUerxchuG5
aPrpWBB/y6dX3U93qMDaZVm+M2ZTsIetIFzwhH83kki/t+Dm7XEiPZRzMXxNA0+sct4qFwMcRTi7
8IgteTEbTXEb5KV5hSumehwKfdo4trJ39Hj6hzBuc4ps8qx5f2XDZVQPNj2IVj11YpTUxFHGuAb+
+clT0auq842B7QtFn4E5KsB+Bz2ZTjXdhlcV9REMYdHdClJ/YJmH2kVFeNy6qqyT1AJrbZbdjdN2
X7SeWPmoxvw3mRJ+o7Uv8nA9WvV6kJG6rtX4RM1IpuSooxZX3x0R30m8iJsxhW1PKOKlS7jRihZM
tBVWUm5KOR+6fjzUSGa1nPZ91XyPTGonYOYpme/9Y29i0vdb0kmPWt1ikAWmyYdojYaY+cIu107q
7t3aUU/KSdKDQT/kQAMPx084sCxDSKQFwjtZ76t8HSYN4SvFZqh/mOTe+sqjRyvMcNw79WWAPYRU
ZNHybsX41djD2sX96JtREFyWKtqM0ASvGo8E0Zjx/tpu3Qs3gdBchZr7ajAj25a1hdsLvS8mB8NQ
N9NAj90m1cctvNXkTBdsUjQ6Wlm/ShgrG4220a1+m0WzLzrTN4rZ8umrj7vajOtLs/d+No2x1xYb
N6EABwNMqz+KyfDDzhmvon5EYyzDbU8ZtumH5NCbKoVwKXngRNRvIPQfRBUb/4u6M1mOm0nS7av0
AzTaMAewzUTOnCeR2sBIDZinwIyn7wNVXysymcW0X7tbq7JSSZEIBCI83D8/357cTUjcoK7hZtVL
fA2NXVQaxhXNtpAgHfN2+JPVFhUlAPkour645jp7m+vcC9KmpPuMnlDm3JxWQiivAzyHi9qOYsgr
MTme0cBE2SyWcOkj2jptrHOFPTpL1SwkV0iTZGxj2geJ2mxDtpNmMYtafOMH103DE9G6/6LDKd10
qdY/tYiP121Rtfetbl02jsJchQrcnXwv6n6Z5sbvGN8iaYbRpR0M5lOST7pXptdN7WJTN0ZcvtCE
eUbf/8hHH9xNpRpPFjxS+r6c6OBWCg6YwDcbU3nG5lrlzplMIBHDB+BGnt1ExSYfs63Q+Jo8p4jE
RYSb4pM5GiRoC0msGt8SrbU3ER0toWteKoa2i8bmqaC8gRlSzJpsyntcUH/mo3gVbUVnaVpeiSgk
TZqmtHEX/jZMo3hPi6DJUrflTkmT7qlSsowUKe4BXF/zBRxosfZpv/pBQlNeRAFJ1X5Ip98yhtqZ
GyiAi9Smj5wGv02b0DeyqHHEWsR5TDEEgMi+AZmzrmeuYox1I/YGZQ+lI582cnTUBcApaz2EOAab
Li4NPUSQbQQNlURjgj1RVlCSJ+dk28AiAxRfHg3FzmHkNnBwOyW8G8nTgSY1LRIgYaNddbinXdd+
tDeD5NbXaZBZpWik+LvTZYpg23cdLqs52vSfNv6OW61z4+fAisYrIWv5y00y69fAa9vjRXGrdTGp
A2LON4vKxesIIG0hLR+BXzoJaNUII5BkOBxFK7Lx2k46QUoMGv1sGk14ZlEZntJo+VNBa9xdqWfp
U42InAvLtAulmmCXoOe3SgE0iqynS5oqnuxnZYCum8/sgXL4Tnb70ef27/XxpBhLtoGrjpRdT+fr
oo5mj19FpJ7KZSnk26701zKMau4zil4/RU5IA3eOFS72WAZN+QMprmih51V1B0GVbFwNx87Z1KNi
7hxlUF6MrswvCD8SyM1lLh5MFdwd5JGyfQHpqm/dyaKzVmm7HdCL4kLH98rDNhwHYj3KcIkzgk5e
GDGSmiUdkvpjmXNIdZHONhCRZXtDc9VDkss7f6slVfnEVcB6MLWiKZdJGU7BjDS23W1D7vu1wqH1
rtN1ea8Y2ODqZVjfE4o4C73P7WVqtzikZYHPDczAYU1l0ypca7gGLTpd4izW7kkllDhPTcljYWpP
qONYYm1WHNxyMPbRJIdX5iPkALar4tc4ke+sxrD9HfB/Gr00qo1HMQ7cJuJAZ4fsgpiKpjRuknxT
aK6zHOiWvdNba1U5VO7QIQIl8N17HNbBV6lXlfTvlERwEhf+sm36eN266aM9pv7vSPb2eoSXVdfj
JrV+wjzxFFVsGrPzkmh6U/V1h4UKxY9oLlK4/oilbOFfOAmmhV3c70yte3U6hew63AV2POovb3O4
eDCK1r3JAjSpi2GiedwJRUsGoHitOl+ht7Qt5+V7aUELcwXfaE9uS3ebbqNMgfVoajT9EkYYZIXY
jtUEFHAuKKjpxrRCjl3fdrFmP0o+J/L6zVDdxwjDV05sujdhkNevSK9xIGg5ZrAsqcgeUHLLEKZh
gIqoKDKI/oKmlOvG7e1ftqjfuBbj+Fq1PZOTyQ26PPOnNeKJQuxVc4JiKdhKgrS60g5WMaX3MLLF
OoKO4MnB3vTF1G5EqL2JWH1yjab1ZG3lV4UrzW0QV+zq3G1fUj/aAp7e6HyXaNLxVSs2ui/YJcEv
k9Uz1aeId4x6a9SDA4dQ/quLR6KUqZf8cRlsqAD2xozFC35WdfIqFEde65m2ikvK04aR5HdWyXUQ
5Xh4g+xIf6lk1x1ypSseAzs1rvu2qbd2ChmhtgdtWfaDuanSJv7R5WRmulpvSHQYpMYCaNILI6+c
30aWGnyqVmVv9JJwtijwX6f9DdOWBYySaywH1aQtvDzbWL3oOfXsbeaDIo+VML0JKGnu8bSU26Fu
HPLvcXCtOl2braKJliChtwoaNr9dgRazdljG3rbTKL5ZRuhe9RNKAoRj0NKiTiseafghqV1kdatS
pB3Jo8chigqUYpACSRhaoY43yvd+TLaG0qww8r1304vImSrADMArvaCZqk0bO9RnaUnxd3Haab8T
rGu3ZRYCMDKavQwi49CG/NtyRGiWhGO2k7Jsd1Mr9G+Vo2XLjkA4Wig6lc6lFdkJ7pRV7WBMHpHt
E1x3l9yNagpEln8RgG6PCe/xfllRSdX2EvPbemVOJr622N8mfKXwWgDbj6g7/qxzsrPldzlEyqq0
GgoKefEMHAFxwwRGAjhkTFCsqqQ4iKJoGGOWNU9H9HvI+NByeuslWTPiT2MFa6buV3rfk/XEqZBk
oFTGicIvQC2i79xZ0ElnbMu6otiU1kNJQnBqv/WyypeVgy320rQlWWQRtepDjsG8zkBR1y+mODWo
TvSqz8SpzpPW1MmK5tlq5ZeGeBhtDMJREMwm5rGRbRQHRnmQT4WnjmZVYRKmGLz5TKdj2sFKbIzm
mluRoMToBUgBI86u2f+DdRwQyNWNVFeU46NrX8GVHm6BfNUhqIP/i5Pit67U02tSUC5sArtfD0X1
0NXFbHzuUriYcgINs0GjoMcoQHS/Mq6UcGvRNXKRWZxJRiKzK1O2ch/nJTl3rgFsTFzqOEDMJZil
YNWngfmd2Wl3FcJHL8TMeVnUSr8uqaRdALd5KQ0ENPjL4/6MT7W1tbSOwmHms+Xlqp1fI4bUt0NI
ut4oA3fZgBhANqB0e43DeV819rRJlUz1oAEqB+hMwVIBcLhua0c9kCxRyBRLY5djOAogxVRWgLdJ
kJSizSiUlBaFEgSU4DFcThBYyyUS8y3/EwcqzBQuXpiQat/svpsSqvLxnVq5bxnrd6GTaXI7uCBN
kwUrpamoiOnck7Og4lpESz1bT2OO1yEtDBSEe2VhJ4py6GyvrO8B6tz1EglIHYOIsDHbMs3vrfvT
GIKdHtfAoXp3F2URMS4mDpHa3wG+RD1i9O4eEBg+o74Z7VgfIDyavnnmh774HW30iEm+KX3k4vsc
N692Yv7q4/DQ5ZG9nFLwbtm0xvvvcqiGWQwOoKMW4W/D4otQcD1AA0P9DTC5tYJ88W1wSnExmO2T
S0v+KmnxCncz/xKpbEflts2uJFJbdqDU2U7j4Pge92LrUjTsVaOPpapQ1MdSpwhTc6lY0FSSe+og
fG8kuoRBCpyHqLeeYuMC7c0myjV6CHTgjDJZD1Nu3cspU9aKX0ybSrNeOj/Erqlukm0fJd+h9ND0
RnU8NJd4mClPag4Hs4Q+vuHVFxjR19aWAvADfJMpZGuLCC/c2RCKC/1CJ0K6K3xcJPCuyekC7DWV
ShTwqnhV4WG5xNYcmzHfjjf8xWo1uQP1menH6JA6D5WGsmlO2THuSv+mEqTykko8GVFObVtYPpbD
bty+xZ2mLi3ye1TkK2NllMM6cKnfdvqgXAnRuXe6O1dLpO9cVlyMnLa5JO2XXltkbQ5Us1AZja29
thtzZVkoAnpRld5gcDsy6vESd9V0QTfvqqmaK8RgP+IWKVk1wsoE2LkaMIfANVX30Bu73uhUj62l
3EulkEsobyTmtfqlaex+y6WS9WrxOioXeUSFvGRbmaT985gDqScpr2nmHrO16ZpOwe+TSSlMGJ3Y
Nh0XUC4v6rJF1NNV0RVWycFu4L4sSv4N3Yk2aHYpEGCCSHkbwEccZJvI1rzSGgl4kMESgDB6V2uv
WNjR8z7q32PQJau8j5bxBKK57Fp/6ZJXWvH2DCJivGqdLmtWDqw2kubTrQYXE0ndripZZAoSD8+I
LTZhUyvXWmBecN4ufMW/T/Q3wBJ4VqjWuK4xF3gbKBLMku89XcrfRd0dUJ+tKk1LN73kMC4S7Z6z
or5u07bcY6JHmiKn6tD2kP98faJsn291G7qdZfqok5qbCu7O2MgFbK1x2yadSkkFdzlNY8MJ8nxH
6dJeovXrMF5LrVtpm9Em9f1x7VIc9ey4/ta7VntdJ7m6yCPn2TXZVfIi3iR+Cx408S8T4vFt6ady
OU4gQo2sfuyzeG3I+KLI5M8Sy0BKARY3VZ5rMw7RtIcM+GxoubzNavGA9AnVXFoQx/Zus4HG0l2l
5AuWCIy3rVnVO67o9GiKYvR8k3bH1KT2V8Q2CLYYwGib6beujAR7qaK9cX17s/EaJJjP9B1aRwog
9eQllU97BikYkzAaGFvJ9xSEuD53FAijyrKW4eCiJeR4Rhuo7jSb/1LQMH7Qs+A6KbWF4Qao82RG
8i8ChhabtnqJ+zD6JyN+HJAVqnWgIqBCd5hUpHgQJ3Klt8cBJUAW/ojUJAetRUH8NTAiF60+5VJ9
eG0Mu1pgiCVR/GXMUUAncFQOFRpHshiykbvKhrtYzv4fILrudLvaBxUWd75tJsCygm2QktFTEz3y
YkSFcqRgaRfFuAgs9UXj4Lk2M+dSJbB2u5EimFYtEzU59Hn+rZW0fFGNjta2JaMLDSqBZVIqZke5
0uniVed1km/BCHNcZL6L+tK5JfCgLttiqNUZLVhlAC186fthxHisK7hgtnygAG/a3yFB2S9nDH8Y
EbWbLhmzRQ85bMEWNS0K1RmRtRjbyuHjJJ6KNhXuMV7oNncWDtY2fQYQ36zmLmuGBUDmZ0OPq92E
xHKZwaLkp11gbnZr5/ZGGor92/GJkyN/k5TTi+wJJyLkFQ4OYWChSFgsuPPIjWKbz42lB99dtwsA
46Fp1KlSduEPvMlRKBnMmyAke9YyJr4jWWBTY53orLkthhhNQr2mqCIXMgH10wzGJsAhoAyH1MN+
On8wkyzcDOZwqIPa4eAY+zWVrld4CnRTNBea/110rCtjiH6lQATRtbACTdBITlOusK8gRresHHeY
1haedIwE2BB6v47X5fZy5aONX01ZtvGbaVqFouSoTWIswqd8pfvryM4eIkiZGiQutiHufbgblOUC
TBB3et0djUc7NH7TFqpdIIMw8YKzDMTKtrxo20K5cOrvtP49K2bjuUFsIOyrfooq79YlhodInpRy
hd91hpVH6cIN6/M3zll4fYi4esOQiMiGl4HCmxc2Q+5JVGumvtLsAfuibCGS9EdbD896bCEatl0O
X+yVtvBY48uoD6cLrdKthylgc6cThtViflPa+LXQO2PrdpdtNrVbfIZ+JEU2rcZKHS76sR7gT2Ms
Tf6bsAWyquhmocShbzlMBtDuYyJhfpb2VZbZl2E7rtwwmZi9kmO616f1jOp4iag1OHCIME3x660x
ZstB+VUXq5r1Xw039Cmsek1u9OT3OD216ktX6F7E2TglKUA6I/kFFGztlOg5ywYZHYjt1GsTtV7Y
TdaRwgq/1XGq7ALFhlA3XQh28wcV9h49PUr6M2x1G989Q90LoLe3pDMx0FZQFYbq7NpeKvmecNS/
6PmyIiW/F7F/1Sh2v+n0KrpMMc5ZlvXw2PtE6BZUS3h/S6tVFIQECjJvzX/WTRRCU1wjmFXCg5nE
6SXTP6Dts+BsmfzQIswfpDuwU5WI41rlGQ/5tT4OK+hs9tzI1i3xnoq90dRQ0CJz8HpH3wfatEv4
EjeEJD9sJVr5SXBQpb4Ed/Ez94srmuP9Ndejn+AZNzqmMyAO1INSBJvUDZixKV5lekmCw15hXUSd
VYP+robT3p4sh0J8aqwnoW7awdcO4WC1q0IrkaASKKHA7pFI9FkPtgxBdjGp02XgF8528OtyzXUq
JdAu61sdYvAuomJQLcw0J3tLU/kSl4lftQVjnOyKNgw/gB9TsS7N4SXhY+cCAuK3vwdTu7UjFmGx
aNJNGyU7LY5WDSeuhcAgEi/o5BYcR2tq9u0+6MPxcqJStMYeZdVlyaKJxFIdyaiQFteJf1nv7U0r
jPXoxveyjSdP5kH2vW6iQ+wr5L76u7axKs+A8EMOr37MiZqikbhZygqljyXEnj74zssdSbo/Ej+G
FBcZm1ACcJuyiQVaS2lzUpEEkwdzhAjft9gvFXM9WfAhuJV5qEjMGpx6dL4sVDGh9UmqvECUbuW9
tbAneKELaCWFNqf/ysthkvKQqN1E3qRnU+nIzqFKqy9JkP4uylwC1AT8ixh2FKup1urrplPtVRoq
yAxMjkmDG9d2dBrpEaw9CITJ20bBlVVRtCiAfkrcg0FL7w1hj7RMFu5lXXVoi9rY5bvGxJaddTbt
rbRYPIqBc7oHTrTEHDLfdSIGlzxVOM17mWjzS3hpbEycQcFKrRpnE49cnbUqGT2Gc29icu9vCjpf
ojvwz0u1yEpa4npy/FOhvppFe6Fktuc7ebRzayP8pluN7nUu23w3VO26M6t4p8+eQT7NibRLdPcN
5/IvXm61AlSLxBFKQrDIklj9ptCF8ZM2YYSkvp+GvwpIb9wmyYg5bVsuJybyh1WbeBKkQn2V0WRv
7LzpnwsxDE8JuecltrfFuknKdB/aszQODRPp0Mh4QdCmXZISsjaxJNBs2QivfTd6zKbGvxgSN78N
ud28dWoN69PlnuBZrgL1tTXCpyYGU4zAv5uuckT9l2nTJGttQPIaa1Z0OWJX8NyKyd2DDPPXZKdQ
Izpp4xm1j6pwkNLDDes1qOSNGVE/COmGXtRWpezCOhZXLIh2rbnUE3hhanFP2FceWuB7L3oxZh0h
fdA/DW4c7+k80Mgz+eb1WKLlIhfZq3u3AGBN18l0P8TEI3aqDcQdeQNxYdCDa5ESD6cIvzZN6iAB
EtL51psDISaGz1CK83Zd+Pa46qU6rbspNkGHtxyLPcamQabdmQkKbl0v6+dct8YL11KLQwHA4qfU
SZ2QA8oDzSaPKM0ZE4t1gyCRbUbC8MqpfmwQwLHdKMH0k74xNF2RBq4Eq9VDMTzFtBO+iqHxuRnZ
zVYHq3tbByai9GmgJgccFJZjHC9tWI2HmiZ1jjCCi6Tu54+nGhNUqMOy7oiLiPEq3b+J/K7fqrpm
HrSgFctxsMDeSJHOskx7P+WUXkkx4O+gTBN1HHVK7yQ3/NV/o1S0ZOaQvZ3iTsDidvODP9UWec0p
ABMZYIapBCFbjClv/rkc4/87ocXsfPmfjYMf86j59fMPb/+/VlkkX5tf9Qfs/vzX/w+7P3sEQ7dy
ICQhlwA08/9kF5b2P/AIIKo5KCwM84+44t/GwiqNB9DwgDxosOT45/6vbU3X/8c25vZhxIYCYyTr
H7WtHbdW0ks3Y7dsqB+0UP3pqXsvuoBnPaGKjXTP4QPeRKFUFlpkyl2Djv1fLY//kYo3N1C/03fw
ePNDYko3tzzTc3uk73CMPjJK2ZJdVDlhZxb7d4UAE4mhyiWDCut8oZfe1ITGbJZR/GsV/sfhTzyp
ObcCIjMhb/RHSPP+SdMpogAJ0c3rcTNY8ZGgctNCwzNk6Zx5Um3utT96VMaiDZ9xdPLvR49qQIvU
dWUwPZzk12Y2Pbhw2cFlD7Dzug2oaMJPUUeLTuHy1+jRy7u1ePOvgd7THY+UNPNMM9FzPzOmWcz5
EXhAdhLFRqbwqGHsL7ihKWv4vudYmUftjn9GwQGLB6Xx14JC8VGvA+LWnhzfsjwVHf7FOKT5d4Vx
WT+ZeaEmSfvj66f6s0COZpWvR4VjhngIRMRRG7BbVoiAevZdCkjDUgPXu1NiCyTQ5OsF5lUQAtql
jSR83eq6/Ru/1+8R9qdrrBrKxzO/ZZ7Cz7+F01RDLwWm6+jhaxpMhBYGppd1xJ069zIyGNc4GlCT
67g+YkyxLPyayleh7WALLTgc7O9BTHeNorbV8uufc2JtMzP//jUIuN6vbSer1QggPHczuhHpwK5f
VT9Q9ypIgPDM2j6xtizgXS5IW2gMfMcfh2rMuQ1kkPNnBNAWa6b7tKz1MyyLk8/DrMwAGotM00xQ
eMdiSAWdKHkORsXlk90DhqAPRMThFgfucvMXU/duqKNFZfqNM9ixaXhAhJFcipBmlba8bAJqHV+P
dHLmME6eIUFgQc15f3z3ULidTmbN1uSVQy0hUKvVoTda5x8vBXzc+DrY4KBMgGv5OAohXGOWgrSy
5RsqQqVp3IHgznboPeu/GApQC6gM+rJpa50f+N0DEaFCkzC52Nfp5D9EVRiuJifTn4Lal/8QNjJb
xSEuJXlmgQS1jveapgUCQmsG0WqPgWtY0O+Akv4csOUYzME/zL/v6rMUES7RMWNstDEiRWhYepzl
2i+7NuKLerLdpWrTg9bjnPMW6ygJvl4Wn9f6x0HnnebdLLaDqDLhIxW2fc3BbYFLnR2rolloqWuf
Weyfl+D8qsBusQwtWvGP3lhRVYNpSZv+kZ7LU0Nqc1+Z3A6+fqLPBwNQL2hOrD6XY+HP6fjuiQzN
If/ZWbVHL5m2NepSbBGegrXuUTv1mmKdITaceG2WBh4CEg3IC9StH2fQSgcRGlKjt6qu5haoqeiX
vhjoyaNna1/FdrtyId+f2QhPvDebHZdJBBNtfMLuiiIMDDcLWy9xDWtp5zLbp4VsPCfW5JkHPDGh
0KugeNAoihr3mJMVhlU3AIDjAdW2uy4s2d6rEz7ZBQnhtRm6znDm2U4ctZyyFnEn8QvFDetoV6yD
pB5IJEkPEDg1qLohPUmKmXxJ2lPTw4lFp7heSOu1BNOeLWXTNreu1le3EW3Z3ZmNZh7t42FLqMsc
s6UJkFDiaOeMmjwRWTonC1KDlv6hSTVuPVxRAX1i2nRXxyPw+3GwNUoPscYN7+sFfWKBsS+zmG06
X4R+jKvr8lrHhYXxW5ernJFza4YJ3HhI+V/JSIQ7BCXNmWf+tLzowCOE0Od9D6oFUf6HbQG7em1q
mhq5jJbHq7qLcjq8HPTyRf7r66f7/LIZCu4wxDeejY38aKiyMQIkF7Qa9DkyfnImur9x6BPeSbtB
49hXPeihgnrjNNamoLoeip3Tm+1epH0VeV//mhPPDXNF4Fs927giSz967jydmpZkm9fgdLAQiqju
rFQLHxCIxGcOlU+fFVA2jesP16h5mf9xvHu3T005puagjhuvVItwJaNY0GIfDI8+nI51MLbO89eP
9mn3ZTydUwU8Ol2EQEw+PpqtdLGQPjuGDF33R0JrxBomp7L7epQ/M/Tha2EYg/MShg1XkD82b+8P
lLjzfaA8PY9VJv5Bq92EFjIcl7xGAfW6x9hcrpIBNRt8ixBTniBeCay/9n3pNDeZAoCezkCqkZPT
RKuvf9upGbBMQkcbrf/M9TqaAT2FiJZTK52hzPvOMIb1RCb8TPQ4r9ejCWBjnkMghoDhMy+xd+81
ajEESi3SH9iIktIPEURcRFMS+F5ZtTqyezWe04kDIidf2VqYOihnFrE2P8inn2DMPux0VOhwij/+
BIQViVb4Xe0FYUKxQ9i+V/l5Qc+mbh3atGoWiCbp9VfJmj+zRt2bGpXCysHpxNMnqW1LfDXPHMsn
p8XCHd6FLYzf39FnHuiFLig28mX5RUQLa6lyVxh7taH1GV7JVo1UH+SGmu7HXJ22/WCRAP76/X/a
SEGcQ9qCZGrZRI7H8QdcLUsZxLw0Y626LpkNpCZjsmth6P1GyDKwRiftzGeufR7VsPDBJeVgGEAN
jv2GbZjbSlCkvecL45spr/KiwYQScTV8p5mPBjxyRz56OYTjISZFmCc7LLy62vXqPlxYdMpnwXT9
T2fCgAxAxsUhMSTICn1cIKGrDVRyaDS1pNFeABfQr+pSq24mkxBCiSfan0dRvn096OcNjyUJ3Z1Y
AlWgOMZmj1XeI7woVC+vRXwYfydI1IYyW3G0Zf/0yLTZwQ0Y55ybNq6O8zt59w1mvZnD30Fhjj2s
vMWZtl3B+MzvE3rltwC9nIvJMPUzzscnTrJ5VJJm5Dw4QI6hZ5oZ+mgZmdXIYRpDPY/39KLX2wZA
Zo7uzg+3IFXkugypxKS69AFntONVgxrqzC78+RjjB5iEThwxtBYe5yroB7Fg6kWzwh5VSMid+eCL
on7pZaqfGerzpgqtl9gEPOc8138m5d1Ul3E5R2bT6A1IEX9muR895a3x8vXS+fw8YOtmwBuu6jRp
uUfvs+xbKogOg/RqK+8ROZUrpQiNH4mkt/jroT6vUobiPqCqJpk44r2PS6cfQzloYTx6WivTnV2b
1K4oC7F71xgjhdHoOv/4WJrPShXm23xqwHg/GpHnAnnVoCNxNHVryEq51PvOOrP5fX5P8yh/Ll4m
ADPr6FjCy0m2RpnyySvJgEKPYjRl82T99eydHIVIGaIhySldO4rcJ+wRe3RNCMo1opisju1DG9Pq
8/UoJ96RxjmispvM6Rkx//m7NZe0Kj2cdK55PZzMXVFUswOYX92Z4Hs8DY+eM3N3YvlpDnlqco1Y
naCQ/jjekLR0v2Ay51HBUPZGrCjUPyndUsgYhnMH5amHg+Ur5rdE4O0crfU6bUhE1/BnFL8JPTrX
NsiOf6tqfMPqyc+s9hPvixsWd4p5y5pPqY9PpqF8sSsqoXDQKpfbU4PJd1i126/f14n5m78lTbWp
ApKxOZo/vHxIVioWOkAz+JX5kUnYY7w0bEmbvxmI6xo3VVK1x4tcaaUEg220Hg6u+V3V5/TVkPi6
8Kf2n+9IrAYKxfOJbpPB+zhxipN1keOrrae6WnljFJaxUoRS3g/lYJx5R3/y9R/DuTnL/e+x9I9j
TWaoB47gAl6VIrjoYMrQgAFxDtI93S63RlN39jpTNNrM6FmacgKqcsBlMBeEgNiRFe5S+CjgFg18
1ImeZ71plmorokMzNNPdkKPhfuiVvPwlLTpQsD3LRkFJFdtc7+v387k0YZsz1Z5PSCcoEurxtMkw
Djs6gCi8BypqbqO+bIemeR5pSF5ZLl6qMNCgiGTmBI6ujvztKMzyL5bjPKGz3w25NHEU/bQj19tR
lx10Fgg6gU7UW6o2PSKaZp0Z6sTHPEd9xD34hBBoHa38EQi8ZbObe1VaJZe5YZgAnwKlvJA6zfhl
aFT2mb3q5IgUGGhl0GaG9dFisXIssrqk6TyTJAoqE7vd4lsD7CqAO3hp0Hd08/U7PbGFmDAyqPYQ
MlHLO95CJsDPJqIyRHJFAb+HVhJMjuMzK+fEY8GSpZ4EepNA4NhKht4Ef+x6E0vquFS9uE/bfZXE
cjupkbxGnd+eGe/USkXjgS0PyVbBbB6t1CzWY5sW3MELRlQ9wYjUAiEpcL04Lh6AbSivGTg7FE1U
Fm8j6bpvTksgdObb/0PmPfr2ieNIZXIakISy5tl/d9SpdG/UUqKCGsHAWAsDz0OU5ml4beROdxj1
UF8WNkJGejrVJYwDcwG8U142StB6gSawFDeD7DLIB4sMbxOuubm3Zy4TJ3b3uRClcp2AIW7px2uc
iwuwEaX3ShpB0ePayrB1s167yXPaQf/5YmNx8/W6YHnhMn+cDlq/scXNsoEWQEAbYVFWqOHoxv2L
UfhuHap8Ku4sR0u6V1yHRqh8IIVc+tu0jot96WIS+vUo87/y6dXCfSXko5Iu3KN5i+CK9KXh9l49
jvlNCpNVLKnYcy+PRT9sbNlld2B//H5JWcU9k6WYo4hPgxOuE2Ngd2gd31WGyDKHtGAiSVdMu7GM
sos0kDHQHd/f9MAwFy26trevn/jkSgHm4OBTgQ2VmP/83WKuMFTqCreAANQk32QL8UNVwSEF7pSt
vh5p/iw+Pd67kebt5N1INbnKWC0YKe9y6eUQ6C5D+jrO5DROPw/CJgrQoCOOT7NMN3OyvpLnsSJ6
uWBD0WVH7+tCiFR9/osnchy+M9Yjtc+j1YKmva2Unv0ooc9mPc7wIlmr5ZknOjVvcwIUFMucdz8O
PisxsNdbSFjNvm9XGg2ii6QczpkxnRvl6PtKNERgmlEyb1zD7ju0um9wuEAOfD1lJy7k4OnnNCvL
zWXajuas10w0xkHTswDmVk80/PECj95+3wUZKi3pavvBcOTzUKrpo55Ay/ObNjqY2ejYZz72079F
0DPB6qeSCK/kw4rsbAJwxax7b9S1lJ16iFaZGn4bNCE3oZ3/7ozIy1vAe1FTTwt7iIL16ERngoOT
E0/CB88kQmQhju4WcUtv9DDhxgqwudxandYsCrw3z1zPPnltEWLMtSnNnkMsMttH845q1QEPxpTX
MhCHKaM1PSHqvOKErB0PEX+zj+pArOIxyd+QmWeYyAsHFbZWvULS1M5F0Ke+0/e/5+gsN8tEIMnr
YUv4OHu1kgmgJoEPs26fc9k6NcOmy4ZOml1HqHA0w0lCMEE5o/fAGuNA7pvA3MokOLO9nTo6OArm
vCL3RMs9imBl2+Pv3Ye9B7REbRd0uQK8w1HE0G9NNQGq10FqvFDxUzSgYEIu+It1RK1GJ5NL2PfJ
co+6ayBooe69InSzfdXFclkmmbz7+vs99drYWOHGcM2aHSs+fjIycWio9wNaOdpc25G0kUA4jMS5
GacBEftfDIYUjos+Lj2fCqpdFwd1T+HCm8jbrUGHq8siFPoudPT+zOydyM+zA6AFI7LjP5DhPz6Y
Totn2zikYaQxhq+pbgWRJ6ZWeRihWx20YoAhO8RdDbY3D39g9ezDYTUNZT81mvKt12uzWtQt3Sln
dv9TQQGLZJY5CDL1xtG+XCV0MNCM1ZNXUY0t9vMjGOFG3EyOk9G+YxUL08ysh68n/lRkP4e35pyc
ov/6KKQLAvpWk4xNeixSiEBhfdMqRbxsbetFa5Snrwc79XkKppzaCME9RP6jmS9aYMAj3z9VbH1v
VM7crmW1Z+bx1CMxgeyASGG57h59nmMe9iqpJM6dImy+ZbqVPPgFboJ2EFb7QVO7v3kqw3QMKhvw
P4z5Q3oX7XRaYomM5lfPGGyok3l2MzWdvP966k7tOcLW5wIimgNcCz4OEgH1445BkaRqVOjxsUbT
WdAnKYUM2XwHhe6uYt+g30Xttb+ZT7QcuBnDAWNCPw5NmbKLC5RSHrDwgBws3f4AibRwldl4Ki8y
NUsev37Yk+tE2GScZy2jZh2dGFUB/R4g/eD1vevSTJeYntJF8frrUU5tcDwRekKLVB8p4I/Phd5V
d/pIGzzfz7Qrox7cPQWpZqfiRnBmzzn19vBuM9nhSI8huv04VCpNGyQgTQd0WfdXCXDoR180EL8w
cvhf9s6jOXIkzbZ/Zaw3bzNoAxx6CxHBECSDKik2MKYgtNb49XOQVT2TjMyXtOx1W5UxS5D0gHK4
f9+95/o51x0rUDyiQQ/Uf+NUUm6W15IwC4/vuRU/3JyVbLb0iSUWezjMPsVlBXcrL7QPNqG/umDU
cqjFsS0ko+XskVuIV4iHTGVKbYnQhRGWkyoAPeHfefMRabP2MVflpX12K1YsYwqjWv2TpAz4Nv7V
rTFXtff7G+PXR/N/o5w90KR0w9EIGUU2OsWH7J75yoJI//ej/Gq6p0HMWh+1FJfmbDKsQ+57UBE4
MbRgvOxjHCH+2CvUtmW7MTBt5pIXwDn7QE/0y9IKOXVkArNOQmZxdi9WRQcZV2H5P2L0wlxY1OYp
6Ob2gTnfuAiGadi1yG23S5kM16MdsTle6o8ir9dBzneINktJqlbUyShfvX8gtEVpS2Xi2cvGQGwy
xR62gyFXrwkwpe28FNpXWSzqcyHsFrwWhignTDr9hLdw+WCb8quL/eMnOZtYk8IwqjRa2HMZVQ+Y
OhKbxG4+Cmj7xSio9XnlUaaheXIeLLRSr8JYL9kGLUMaYSdWIe1NWaV8cHV/MQ57C3Y5LKRY5Zw3
2atcEVXedopHnmJ+nJJy2Db0zz44Z+vS7+zq0VAnvmyVEtJ8XD/FD5NKIqK6CKNM8cY6EjeQbaMN
ua2Tm5Iy4PbEwu+XZKpdOYhmd0mrSv5g/F88Ou/GP3tAgSrUDfgYxdMsCbDtYMxf8hxUUoMW6yLD
pQfyGG3L9vcP7C/eF0iSqOniJFjlWWejNlETpXgpFc9WevmUs2H1zaKZ70xiCP6NkSg5srSnx8YN
8/78kjK0QKtYkF+11nyotR60Q1pLd7KKuef3Q/3ihkGVRA7n2je3UIi+Hyoek2oMYkuhwkl4xGQa
wBRAF3u/H+VXF4wdNmIWg2oXNbf3o1hwoJpG1+Cp1SaqMdtoo8e0iOMCqF2lPifGnFhb0ANp8cHh
/aqCa/048tkuxkjbyOhsPC5A63vKKVEktoMGSH6JV1Z5mWvFVu3H3F+iVZMTh+3sW0ZdbeK4H7Y2
jvpPEK8OxLP7ZUyyEAau9svvT84vL4EtryJHFvbsWt+fnBYiDr0eAW1n9aRmaRb6wCfEB2eCyA1+
z/unlj0F0h82jSgT2Le+H0c2YSlIYCVZMi5w78x5qZ8WaN+asjyrM0DmzGrSrT5YtCEJVoruS7OC
utcqoJK2UR8UV6FUKPDdCUySiKBQOv2+jxsJF55pFZdTj1Ob7f0AQG+oQ0ve17kddQ7ZmpaxC7Hq
c1Kbxgw9IwzjalOCS34JpgrwCtjmUnc6adYPyDSm+WJZ+pkKTNeK8JhHILahDvLad8Zilgh+g3GU
bvMACZtn8rQ3btxMKHbkhNqHp4iwRVTUKoYzNQBzfGXM4HYrhZZZPhmI4XHWq+UBnBcIIJBFjD9Z
tU0w0KCNoW+RaNjt03GuOjfG0wJVGhptwG8puwyChElZU+5TeAZzH+TCI96qfG6IQBQXhQ5bZdMq
VD9d7ibd9NtmZTRoEgGTmynUSe4x7YhIGg4JXhL8Svz4UT7me1FhX/a0UFUTv4nUsD/0aj3YsHpM
UMsJOghahkZcOlkvQZOG6WbD4rbsGP6RYUxEVkqSVn9azT/KNklqTpWSGlBVrHa5ETqJYEjKp0WF
QyFL9SbqY5BAfK8J6SIW8aOgVIQvSx3qy7KWqiddb1U4e2azr2aMF/y2uCrdDFLrHTRDNcVhMNfS
XhpYRUH86peLSgt0BWjDDAUC+YFFNT1UE8yZogedEg9te9vqMRwBxUrpG4Qdjfxt1htp4uZBYB4T
w2w4VcEipm0bkxkjwjwBWwRM9SoOZ4Kb7Ij3zo6yXaK6Zida4RpTlNXHGneXIF+gxfEZqH19sNUA
hSPJlxB17B6LG3zAwawvBosM72thFtKnoBqGp2ZOCfs0RyXrD1ZfGJ9nbuFXmFvjdaPAEMcWl9P2
l3E5s8uSVyp4Mt7LGuHbRCM3494sSYpwUDkpnauEZdetHNh8It/BCq0ruWttCQoQxvrn3rI63UmI
MAP/3XWDxNcsT7xskNW3qdCkCLKRmmAebaQ3AJyjRjQMjiEyMwpuYbnI5lumUNJClmLJH/WcGCK8
qZS6XCq50UsCH2pHCnH+rWyb+DQq05BcB6GpPaYxiCUnQxkmnDGKIhBUgMnwx1s5WukcWk3tjiFx
OLvcnFvwAPocPxaD3KQoVMagPE1ikVKPuGkgL6STNV91M8IpDukAFk8AQuelI0m3uqg7ePIAmUL9
MZIyCDYK0BlBJlmvXqeQVIA1BeSGRuiYJL/L7KUFyTzzlA5Fnve+ltqV7JvYWUNu5sW+TkNwkY4U
8EFi3QT+lXHRMkeyZwV3rm0ToakOn0njkST4P8CIHN2CEBHjpwgdy6zg3KZREqfehPan8VGrKdbO
JiRA9oDZsswjTc0g/qhd4pPg4SYpnMjR3h0CzB4uIQ4FdsgkK3a2FkOfiKtCVfymWfFSDWmekZNN
IKgcESZZe9NLgqb9FMW95tVgXSpwCDzulwY2fyiFS2MTnydFsIMkIDChU+Mlbzy2TcWTGOWWANIh
B6Azg2+rN0KOIPWKdiALjSe9J11OgLn3aKbg44kLUB/Yt9XiZpos/U6KxloQsbHAL5xHY1TWkNh4
9PKe3DQnQAU9Q7aiHOPgkyB/SS/TcTtBfYPWWQfGss+HtlASLycbBtV1r7cmAjkAnYHSfkaoWEzS
jSyNC6gKEjXA6j+UU2oZMccPvSpy/5uMwoh4QEPzhjYurqhc2nc6cSn3umgkiqG13fpGbGT7hBwQ
8krgHghTqt2mNsXDHClgKAy7BcIbFJBJgqyUig9Wbj+V/Cw0NvT48GtQ0ES4pL5/9YXISwfScTQv
McI7ThdWbfAETtrImVdC7AJT2qyYhfQrr6mUBDjJJKSI8pStMdlUffvw/ZX/H0j9PxCW/LD6+Snj
8/Fb2/2X81qk7wzT68/8ZZhW9X/iFEYWi0AWHisyyn8ZplXtn7SD0Uitrgi0Vusy6V85n+KfOlp3
FC1rbxrlKf/rb8O0qvxz1UVQ/mCTjccBy+K/AP2nv9ZGsP3/vzZiCl7v11DQv9jxILhEFkzNFLXp
+xvJIEYe5i0mF8VO90OggR43+lMVY/ftaTRcGDXTzjCaiqMD/TpYy3QSWVNuilw2IY1oZsMyIwTn
JRvHXm60LcxbcHWpupxKQ5supjiBW61NQtvSIvbUTp4Pg9zLmziHbdVmRHy3Hc0rQQuPsLW09PsC
N5dtSKaDfOPQzCuYQdSlvlEjMPYjKZNSj2iS+pm06QYjeQvmUrkWgIIfU2lWTiQMSjdiMZpTP8YQ
Z4wxP+pDx2agLOaB/M6hiR4By5iHhnQJJ5UGyFxzcg0RyRlnyzMmcYvTcDM3IwFxxliRgNo8GTnf
Vtgd6KQuuoZI6BuReYz0Zgf2eqvPxB9Fu/SVyM5LVOEnvSxeA6N+KZb6cwMjiwKgn5n2YQyqI/QL
eA3VyQyNkxIWp7yQOkdXEakHyj1OdU8yqq0R+KN5KqzkLmqqu8JE0ywK84o1hE98Bbg5hbUY3Ohs
Oo3WUxKbnhoHLi/UrTXZR6OdjsMI0r2AWWuU0gu8xp5JM7/p2vDOnhuiHfXkBQjtLcbjRwNkT5Sa
h3kIntNyeRzbbBco5IaW7QMSLh84w0atyJwLG7JOgsgtQpZAZvnc5v444QeGMH89DHClcsRWo/ys
Zsew/jYR4FrWyTGty1tREgtY5eHBLO3NBHjXtUJx0BWdTxJbl5GSv9XstRwmVEOyr6qmuQBQei1q
RsT/uZhzchFayW5JYNMMqdcl1zZZAJZy3YdAhJvglf3y18JcQEbfSCK5TqLUnxdyi1I3JFZSnPqi
9aRmsyzPQ7GzoukTQQSs0fFvwNO7y2Xgz6W4SIkUUYjQQrq+Bcu3Je6lgMIBNz+TNo20bNqwfNCD
+1IlJAschRLgL5m2vUi2vLZhu55iKdxJtrZtREJBT1ypnX7VDcSxFdamLj8t7WNQ9Dt8Ky8EdHpV
rl/QUPQBXlzOw7I3c+0lbsITsaHbSc6uZ4lljlYyUg1OoO5aN1SznZS+tIOyZ/1woQPIMuXZnWbQ
Yyv1b7C2tRCXVNzDK2tS9nkVvejilTvosDTtRhnk51Q8J9atEnGd6osiCICzDeMbb0KoxeNdMai8
7KNtCK5bnkizLJ4KqWbJaOgH6hO+VXVHFSAmm5OHuNe9Fv70ZF62GAdhLG8a5dbuh0dYNhttvAR6
2esHMrdJjQCeb8/TkZB2GD6YQ5O9HGYbdRXu8+42C3Ur4s5vW8hlWUZUaRHczNl4Z66PXmTZ9wpw
w/5Wq7/lgA/UZNMQN1foCfglYtqhEIzWzmjqjSW3RxXSnlHZlyVFd4dFR0n+6go0jiOirwqnKU1W
bCS0qTnpCM1TZuoXswgeWEn7bVUdpTQn5U6yb4ZKP0jGzRDWnAaxLW04oeypxmVb5I0P8/Gi1Vtf
j15mTT+1XYtHpgVjOMmfgnq4Amv9SPv+i2IloVuBOV+KBvRe50/1JUznmGMOt11bkWVTXWghzO2N
Nqw5T0QICAFgLpmI5NTsB9mWT6rduJnUs2BkUeI29PUdAzT8pHyerZn1z+KFtrlZmm3N7cviHh/U
8EnIoLKaJniLAqJEZFhwXZke7ASXipqYxB4Eh6oovlY4mJjHAyJJAWbJQts3y7AxovGOdM4RTKwy
+NR8Yzjjmf1oFVXLhF+9gJxvjlqUVJdNl9Vua8oHtuvXqrQc65lUDW2UcGZIg3Xdw+5BxqJGWy1O
4IEN14GSHQ17xZK1fXII8uhmTfUBDaNwc5gXOT/qVAbO4U4Rz+QD3MHzfO3L4aqFRwHiidyFrivk
C1A6w7GryLIAhwEWlxfOrZ634jTOqnIl5CesfnobZJ5qCjDwxEPED1EIWLlqw4x7t1a2VmxuWvty
tOPXjHwiJCr5ssckCWG+vQjM+abLiUkEav0gwWVbuegZHcZDsZVSAgMTHDYd4BvHpArgtA0EVhGM
BzuT7Qss2Bu7rEu/DuNH5vzMzec7EZDvYECgBM0jEuupjgYY6wGJAY350MQ1CWNcrNSku9LX/TEv
TsCF2KnHAQFZYHrdNp/2gyi/kpv4ZenVezKkDkBDazcI0wurkK+hM0P/VOSnyqiC16oxezeizNDF
PB3Tvhg8HnPyOADzleRRuRFbAI+g6cTpCh6QsW9QU7GLkvNm3XYbPmrxR7Iwu52kJuHOUqbLZHkl
4PNpnPkuQVki2eY5OOkcj0yRSF8hNfpAeYC5LVu7qEcvDdWZ8geMekXPropqZr1BEtoKHhyG5Unu
1TdprgGGKza64gSTn65Cp4cKCapr0o7Uf45pFtwrS/CSjsGNXUVX4L+fkHC+jrY4IYjbqFr3NZp2
tbgNy5FUQBKrO15K92NNSSyRZclT9UEmRpRdmAATAwCdNLKoMvKjlEhs9VciuDSNKtN3dqdm4YTJ
GyLVkLVXzQCFWwMCtYHNTtQ5S3JXgEfdlJnSX3aRxTM9d5+KGvbCoGXBMU8i1UFsER7J/rmMDd7f
ZIFThwgyXvBaPXzTpM7cWHTIvKmnPUIOlgUhKu72LDC+FsYYsIpajvhcybdc4pUclw+7ItDTY9Qa
6VVuzPI21pRuA46TJNyVVD4nFbrcBjRTU62Cu9m1TBZJC7s6w5rIq9Xa7WgU20wlDEHun6rpuY61
Y6hXkpvbwUk1SdJRYW2wvNCZp6x7qbOv26zZTUwjqjxeNC0SnwnUqqrJV2H62S7ZBxIp1/vQpq6s
sb5D/g/WVyJBVU6lm5TQYgi8+T1byP3MpsyKgsYd6iHaVCr82Ck6LkWiMLF1hGokTbU39N46FF3S
LG4nqeC2rHYiQmTKTlazzp5wJlVwyzZJLQoxuDmVMDzr+0rWb6xwtnZjVD11Eow6Nb5o5US6XSzV
fiDyaSagxa4SmXfaiJiVaDJ/yrjiY93l2xp075ZUnMeiMk1/aKW3/85LW1WkQUUWr5p30tDtZjmf
2PRS96glwNrkzaerEnqq5kvRiM9xm3tiEF971pdaRQZa/Pe27z+7rH9QgfjdLuv5W/6teLfDWr//
bySVBngKuSS2tFVN8H0f9VcSmKaQBEZ7ig2yzE5r3Sv9a4e1brb+3lEp4p+0JXhgsXiQJ4bC/WwD
9bsNlTDWJvuPRWn0/6h9VrU8mz10xWtx/IdWUgXNR4910KwlCeLSVk1Yv5+WlKgbrwrhy6+AyGld
JodEIcVHxDq5vkVvsVybC6WinUHAK0xqTUhkLhBmgBwrWTo8+rDnFc/Mi/wZOiTa3pq66yP1PvPZ
KtMFzmqQlo+WCkTI6UfM7yQN1KUET7mnkGeR9KmuIXcBwTpUbWleFHXo2ek880uiYBgeFCMs001I
zJDKlqdtEuktzXotb1xtiBQ4CTLVoJQ6mZSsxmvs1zCf5FCRyNtVqasfrSAh1LVui+jYyb00XmZj
TJDjksli3JjZnLDPUherPelybGg7SqCRWjjz0ugzRdk6LV+tTkajSO6KGpInwb4g8hVTSjOnMVOd
yhu+b7odCUjM4AiZviM6IECwjwkNGuorJXdLvmehoaNdTxt1UWFL6vBEo0NC3E7+qVCteniZJyDU
D006rlkSzUSWNlX4IF/LsalIPNvGCZi7JrD0+WrJyEW/sZfAfpmQiVe7YCqH6HICf2RkzojajDQq
VZdg+OKxx0Eg3IRfBsUJe2GVa1scXgTcBiE7n03DNlYAJihHCmdEZSZVE+ZsxkA8MDcFpgnhE4Tt
AhZoeJNjmgeRby9zL2gBFFUUPUgjSCb62EnU2YMXqjmOHGfQQfR2x6ym5UKMMhWw9IsYsoEc1ioh
mwIafgccNTGsJn6re00Sd8x9xXaJzSZydclOHwK56l4xeiQEyGYE19pFx2pEDpLsUIPgTnY0Cpr8
0kSGxGuoMPUnPPGNeoHQ2qj2xZgr4UUbiTlwYRtSZSWq5WYMZrzZml3fVH1PrKMRsfZ22tFQbnj5
dLtODKNPflf/IKrRfurkvPpMyva1aCrzUQ4TCahnqmo3pdrkXwTV59rV1F4D3IFl8wlIOz6NKdGy
p0qe5Ls6xABfDJX9jKkivCQYyCw8vWJ36da6TYIVEYWbMZbu1Ar84FCX2WGOMwoQ2qx3L6M+VTdZ
NGovQmvIpxcRGBlnVc96SraoG1J3FJo5vBvzUcQHKOHSZo0BVQm02tHewaTQkoFsTSyieZrf2DuW
PkmdbI0W+X7ICM+wIOAejS7hV2iiuQ2J5Bm+NyQIyYAxmjSHeS6FXxas8Xg4Ul9L6MnctXlblq49
6QkJrKKuSMtOkxz2aJHKBlvpTI3WEK4k3dd6THkhjhVbJZJh7KzNYAdtepXJypT4qoFJ+In7IBm/
rngO282hMspXw5BnNXJzuL3PYdLOXN55MkkSLzMopENEOIdXkGMhXS1AZxdXIm3SvLZZuRi+6GiW
Q6VNo7eUEvhAZduobgdjsE/TFDefLSXtANynhhm51tSJjt8Ulw828S8G0dB0Wggo7QZuJjsvCr+R
B0X2RdotlVfOWiKACHRRBwVVYdMrh7J4GhVw4z6+ShaKYqy0mac8IdEm0sq4eM3bKG32qTaW8L6r
JVT8zDDXgL8Ftk3pTPYYDY+qUVsTO1v4xq7ah0l0rKtVmxlMTbt0ThPURvbNHAuRnLSqrqpNp5ZN
I18sdTMvdywISDKwa9ISDk3R5ZydluodiRzDQAvlhzfc37W633HvUMzTw7CBeUAxgQZ01mKO8KKi
wyPnEJ460XqFiQPBq6qm+8Nu7fdx8HcjckLzB0zp/QtLp7WykCsQOAvp5J+raA04bKKPqDfnDfN1
FArlrLWQMxviHIK2QPzJDDqRa+KqeoGFPmZjlBW3LGUnhxSG9nKGSXv7+1P4kzRoHRVDioGGC/rP
T/SQbCxsiysUOCJHyNEBMiXHXiZGXDMBM/daEm/pYEsEGtR2DcC/UjOnQu75gaByLaL+uCZYPwb9
boRRqI4R65+dYjsrzURtdeD8RUhBIAmPvGqpklpzs/v9EZ+33sEzsg/niMFSKOgS1nLvD6sPi3kz
LpVFIlimsO/1JVA2Szt/JKD8+XjQ4ggK2pgecXWcqx8KM4et25bsz9Zkj5boNY8Eq+BIUmf1x08B
BXgoaRpnjtCKc/bIMuv034wicHRa6geLVlk0io8MWr84HvQHK58UATpu0jPlWkYKAFu4xGZdH7D4
CbWAOkkAQEakGRXfP75Exqrk5ck2YECdq7UJ4DaGEIPJagJ8kuSBakCYxh/cB786ItahqHu4B6ju
nx1RpdeqFGuj7SxqUkaO3PddekiHYmFdVbb14P35MYEeWj0+q9dHXdVxP9x2BrA5FOocU2q0/UY0
ne3jA8v834+yfugfHyMwdlhvDLoims0g5755E3kkJA7NBrFM7awdqCMaPQ93Iw39vizkr388HNsC
GjA2LkQMGGfPktkRJ1W1BlmriRQ/TmztD1Jmi0PT2+WVOs/aH+onaeThmSd2CSXjupc5O4nhQnWq
bmcK63ZkOFkXviKvoXw/KFezQdiGGPIPRvz5LmFEODK88JnmkHu/v2xhTErHQMAl7diyhEOPyoJX
hE31MP0I6vnz/M9Q66QBKQYvy7nxVNeKdkDwTYJSO5Fun44jeRyivzfJj9qEUOcfzHZES/D7S/ir
A+Tm5ylYva5YAt4fYGNkITNIbzqo74jpqwg0FqRQbtqK7f7vh/p55oVmx+zOV1pqXMj3Q1H8KwIW
vYGj0A47xJK5rjPb4eL3o5w/AuubBEMF5kD+4Ek4WxQUndWSZ55zz2dD9JnEGAmbeV74HXm01zlt
mM2/MZ4JqVKDSbBOwO+PKgnCbLYSmnS2CcMk0tBT9Uj3nwamld6hvJV/cBp/vk9YG9AvRZvPi1sR
6xX9YSaJ+0ValfKWo4xEAyCOZuktIjO918Q07vFF08+ZjXr8UwUmL87VDYBZkeOEXn12oN00KM3c
p7wCxly7z6pZcYvMLm+KRu++zHgs7qQSYdXvz+7P94wwMKHDN+EFh4fv7PbUYns2pda218osPY42
k9XPAoHMB7Pzz08B/RWUyag8bWR54uzYKGQOUDSFTWctUnegEr4yB5XbxJ6CDw7olyNxSSi4MBi+
3PdXb0jkhiouku9SJuaK7TR1SG1pAXQMCkXK35+99WP/+DrgkkF94ibhQWDF85Pn2AibXjGQmpRB
thXZYrhSa34ZQ5VKnlp9QGP6+VIhPsZkTGo3hpifIA+JWTbBIhXoWoCKufIUUCrWS/uDQ/pJ16GC
FBPMlBwRtgpUQO9PYBRVUxYV5hrktoyB1xsjjbN+Fj0xVVJJNOgwW5xToPcRSd5Ws3i13ILdViWS
ckjdsBHngDQkL6MPC/kj3sYvT8K6pIAEseIVzz6dzk4zaFWO2qwMku0D2vizEXzE6/x5CtB1G7gF
b3usMsw978+BhX43snraCRGBA8cSnNEplFHoKVZb3c1mVz/FqGI+4Kr9fGiAM2AnMgdgMeX43g86
SiZp6UtqOS2ndRvpc+61dhZ9MLut0/O7WxaDAIPIWAKBvFrnrmuNrW+XjP2aTbZYhhtnKUWoWOR1
7TWB0KWrqE7gjevwbMh2Uqv02x8+MjCHEJQY1El5R2GXeH+U5tLGeWdUjF/lBCKFC2ULrVGQaRQz
3d6liz9yzq+/8eyI8awpYP9ZRON/Opt7ejuo4ohp3qnNSCsetKAMkH+WIBl3i5KM9gfvx58uI5pj
g40P9uzvjjnx/gBFpXbYzQzdUbpReHaAzwLb/h+/pNZRmFFZxIMOwfn3fpSsGQcL2IqOtjltQaiW
ylZPtdZVSqG4appXX+tAHz6aG84ryyv4BY8ucx4rI6h3Z6MWJJ+gRSYgMLXDNZh6ekJV/amwzSsr
au/1fPisIc3QzOE+KlF7/P7OUdbV5/sLiS0Ccxne9xW+dP6A5KXI03jOyM/pI22DfiLcEWxHn3LR
p5NRU0Yz6y65qdt+3EqtaC96d0z14cvvP8bZ9WX9iK1z/Ris6EDyn9tOSE8qUEkuuZuYRMFWZHC6
1ML/0EPwfRSDNIp1fyswuZxNBlkaEmgd2yTFTfXswgIHor2kygen9GyegwfHroIrSQKAYmBWOJvn
4kLgixVj49rLQDhTERj2a9fGVuZKQm1m9EM6uddTwV3x0dBnT+U6NHCMdbXDSpxt4vrRflhlEQ5X
WdGCIJx+rnRLDE48ORKqyXEj0fnt/mwzymi81nDJYnQDRPYTdMagOgYxxujcLqQDQSSvGlHcTfrc
MczR+gjt832J+MOdynAYArAIrpI7iAHa2SQ30SNuYqUaXJzgEjJ8MuqLkdyl1iRQTE6mbt8nSCvx
ATTGfF/bfCDfKCjKbw07k2qSdW2EwpBMhsF4bWRYAp42IBTwTBEq94NR5qAlzJhkOtqb46S5SD57
04MzI7/McBhlP0mVyt6AQCf+w+lYNJeoEGQtef3+MPynHfgPHPM/zAs/iS6vyv/KX4v/1/5X9lp8
/bEt+P3n/ld4CSyXIhULibW0s25d/moLIrwE5cbkgUKchQYmwP9tC6KuZOMB7U2gnl6rM8yx/ye8
pPpgwWajwsHdpZl/0ic0vz9iP9ylghUAn4kdI+9FbtfzAIVsGJFY6xhzSYfYJfGxbtSrsCo/l5VY
nEhkzAdoyVTjoQ+sPXXJPY7+yypxMi09ADsxCOiWn81KMV3JQHiuTt9CWhVzHh419GCogUor2Cjx
a9uJF5TPBHzHRFD1c1a5yKjRwbXtsdB1+pA4G4RWv6LQFOIiubOT6zbdNgi+NWeuNoHlGwSY7+0K
L+xWt/a1dbom/wk1z6XAPR0dJ5LMtrXm5yq6ez/oXIGQEl14t5kTx2lNf05oWOxkiU65L2te1Z/s
9Cbuvbi8DZIDzpm6dPXAW9ueKbUIUgivGntja7vsLrtLPEwFKP/f6gdVvkU3RXQ56X8yKdi8f5dj
tsk2+qNEujEqtheUUNUdtRIE3/eSQvoZGni3jb9Fym1xR5TvfZ1dldIn2gyI6xeSSF2ya1VipJxM
VJd1spUbiwYbEVjTNgiJvYxHJ8oXb5dNRyAnF0Z/U0p4hzZ1bx5QpmdF5sJzcpQtAQHEuU6R2z/N
X6QX6WX+In//U/7+5/o1eu3e/voavYov3Zv48q+/hrfklS7wVvsyvGlfdCYiJBSCSWu+GtrNGlS7
rdOjMBNHI5sObbij9qA49lmVv2RXSbuRKfWJ8hmV3gJqj43zU/ZKKOiAXIwoZi+6neRd2vl0Tx3F
LXfR4k+5N4ZbuwEqcg3zXtE3Y+RhRzDK64ZgyeUamQX8D36XqWz52tNJLK+t5sKkmbLQnXNyeMfk
EG8iyYeA8Dy5FoqfJnNUPJL7mp9evZJ3k0uya2879svgatdO4/N91mup+QVS2pdt3lwkFQ2+a3SM
TjT7qrwNe5dkOGPaqJk3nzjOKHBJd087T7snPFS7n0/R5wBhVXvK44NZ7CecSoeAKJKLqNdcq13j
NG5D6UvYXufGUeyyfhNu+fEy+jRNt5P6ohf7kyFvEumJWzXUmNkhwStETIPWc3lDuNZcbsAsA7yG
yWlKXj/s0tQjOznWDg2SVXU6Rf2FOmzlBYmNV0t+wQGjUTadrr7EY0DaaeoQPrzVg0s1uKyO2eBM
G21fdkfr5kWnDGtj9iSh87rp9kSNhCUPtTuL+1Y6tQORs2sJn1A1+UTnb3yL7uOrS2/jWdneetvU
k1eihH69lBwShym62m6hucuyiaObqkV/5LZX0BBb2o++rR4bJAf30vUQ+fxGMfs6+fSzDyDJ6Yhg
Fsc0fwviRwwkTjr7mnQcXa17xS3ht/TBNRlVps4uXtIdHcQ2KVNO/V1/KMMYkS7s6JB1iavEnwl1
9qZ2TyJy2h0LJOFVerTZqwZ0SvlsdudXJ/mVlWuMD+sTcsD6Nq/fUmwc4ezm2eSbZC/eLiwTogoO
5uJUFhPMNVrEpJUviq8xajmWty5izyLGK9bZLlo4/t36eo1sgY/GFU2caYfvUKXL4yrmSxrMbmR+
s0fpsUs2mX6RVbtZPaxcyKxyrPA+Uh41S+dIt4W8SYtPhfxJzvwKFN6V9SoSqswRqdr4cZb9mB1U
Ajxly2dX7hSbPjvJ8z0df63aDOGxvzQfR+ZDxSlv8htbBlxBOiQmqPUfiuv+sr38/p/5b3/9H5np
VXOYq5Z1QuvLv//WW7f9Vl5C42zHHRPjclgeZ0ToxAfSaKZH54FXRYZ0qrUrpGHK/JnbHtiTNH1u
MyTq7ZU+E/spHkkwJtEpJhAWKiROF4SjiDgy+bNSIBWVbs1GIh56F1YSW8ACKequxVdl66Yz0um2
5j0+9qjaNfpD7gejP1peSqU4WXoyGgPjqZWZV1nHVbec1YJqGYGWwNcIP3SKz5YTMLJn585iCzSl
5eA09rZscfs59LDt6ikbjQ2sDxxoJpHKkWO/Gsfkcz+6ddq6Wn0ZlVdG+KnknRjQKCsuWCaaJkag
zXJVITPXXH1xJ/FUkN3UsR0IB4ke7uTHFs8OKgVLEKCbilNnWvw7mK76lbKUX+x1Htq4e9T0ya9A
jNidvsGR6CdlsAGf9xYSmVolTLFUUBJSUW1AMql4CJT0M2/z5ySj+zCt6fXoVFD5eE2PcRrWaNAb
rqzNzrLcyCUd+HBwQ1slWl5xe03ZtcUa/1odMrJIdTwGhOJ6edn44/g2hmQS41wYt4ahEIstR9j1
T5IKQD9CcevQyPa0Ob6J9ULzJcv2yRanQg/8y1GIihT2dT7dKWgViRvxU6Fhras9lhz0C6qQMOph
2UgUbaXpBenoVZoox0nPiJn8H/a+a8l1I9vyVxT9NPNABTzAG/dOxM1MOHoWy78wyhHeGwKYmH+/
K3nULQo6XRh1Sy0p+oiqqlNFEkyk2Xbttbv7JNbepRTwP2Xrp/+Aafpn65IIPmH00+MNd/5+q8Tb
Jn39zq243VldG54/vvcHUJr6PUIEqNPmaV8eU4Ih+cX6VNXvEZ+4uEPwuwB5hov7Y59EHhNCuh+E
CqjH55w4P1ifkvY9fFHwviLuBpwamhH9EuuTRwqubE+USmucqgIBfYQ0kWgaeZ6ilAzzQkVlny7U
NGqUipwz/zGUo9ek8VH3ACYLC3WoVxO1+3L5azyDOHI6L5+K1D/4qRBBRC3U6FPxhwBl8b7KxByt
n2t0xoLZiiK6PkgWrRJs+hIdR1NNtsMk3oHyQAfQGQo+Kv27MJ1Dmgg480IaKtZlYN/cqL/wDfT3
9zLN3rLqu/+1/PiIg9T731/b1vwCXzb0XPsemWSU24MxHwE2xGH+uqHxDGgk4VGBOEPBdsKy/7Cf
QRH9PWIoeI8B7lNsbLznh/2MqpXvsQXwBtB3IlSHg/BLNrTGc7E/7miAP5ETRn4PjTiQXIT/z3f8
VUBjUMIw7sBXZ2u8mqtdhp4TlEtD2iaJC6tHS9B+/BCnAskVjyiC09WOJi+1oSV9KpPCX0Anohw4
QGG4z3JgvgcHjXBlbVEaltKYmmIasKpyVlSHNkTTFXt2dMrITFEUXqwStI8SDeZrlh4uytSVz6uj
BiAytAJVY6bVdtIt0ZQhyKxj6wT9bQJUe7X2l/p9dZu8dy/qqXtBNYGy6ZN9ED71ipscJ1K9FwzD
ZzM0ymZLRuahXY8i2ajgqZ77D/0hey6eJY2qD8IHFLD+ilZx+mv2nD03H6lP4I0Nr11N/AO069Fq
+o8+YGhxYsgA0zE1c84huPjfANIjgMaHA+p/aB+CSdStIxuAQLV5imenHlGzBH1HuhD1GOxqt35F
oFy4pz+5pbFAgQlXyUfwMNhn/TEv90aMzmxLdXaXSztQNmyG02xvPKKA4na4j55kKGASPaHwrIAB
OaBROOob6Bx4nxtA7ZG39UtaVgRx9wkGm8lh4hRc783faZhTG2TMhfwn2CBTUsEYxXH//aQCz76M
ThBwBNC0X+qJx2Q5hhAXiZZA5XYgHEAJCuJLSauCC0OFNBumOpNMfdpISP+Tnzbqc3DRCYCcANmI
QDfvdzeSeKUyZJ7SBoqNPrp2T8+mQnkwCYeezk2IeDrgAS4D5lnw9Jk6IZ5EXpLws9m9GsAYXpPE
0ZCjsE2xFftsCmYRk6GhSok8P0FcRn1Ey/cV3DKw07S3xkv3jjpM6U4qUPBE8B1FwXAeo0V+gL+I
KJY32Ahgya/BAl3U5SMT8de75MPb1yJNNOplNLqbbeDi1cvgDjxo+Be+Rx+tEyNYdvlFyUGIRGR4
BfCTEQxEzZoJRD+oz1GDCeevRqnRrbeqT37CZnezdXgDaoMqQ6DJ23lPwws41hBgSTdn1t54CkWd
9upImlV5r8FriskKxeDao3hfvbd2tO0fzkuPgXMc0RgS3ABRpKhEUMmtbHXg9Ee/mBgRE1KE9Ayv
7il0RZ+BNSQ4+Xj2lL+lb/lbiWpij/8P3Ka2eRc2MtRua6L4GV6inN/FGkVlZRzZ2YyWKutQN2mQ
9FlaBgDmAtZPesQmD7V9zFkQU38JcpOYfq6Fppd5JN+/LfOfcZmnpImOBMW1Fv+1pclPk4U/CDM0
WEOyzwCKZwx2KdpONPw+Vuxc8j7OkrLrO+Tua70anDkKS8B0pEzha6Y+cpQk/DU+cpRl/uE24YYj
+8rbeI5bJaDKByRacqrYlYmSdlbR24fB9Df0F6azf/5BI+XwD3/QBVw1VrHAq8EpAbOgAtfkp/sm
APmcZFSFYqOTJVqpG4hgA8qfIeUSOlIALGSVd56jzysN9SRHBGsGzv2vIblRlr1hquKsYFLaJ4hb
+vnCnykCMjkxoNeDX1haD8lbboq8zalmQCSHxyhlx+gWfBuxJUQg+Ppc2l3aC352OyMdnlaRFqC5
qGLPwbtK/TMROnSsJ+eBFCWGQGMEvlIWBwzKDDUrKCN67ALaFTsojmNLFAQau3X6gkilzsAjPqV0
v3pMr6d7tK5egrLrEERQdg/L3kXRM2q2YqRpaHgot8aj5hiO9JjDNzC259d23dnlOpjgjp1a8jEU
9E++5OpIv/2rl5zvuE925JjwO/OTVJAAdreLF1SUexHJX6qG+Osp5sWprTXucvlbbK2pe0Xs8FoJ
/cP3Omq7+0U8ApaKMB3APvhvJLWArQcx7TlS7MdHgW63HqnJ09Pd4TARlbgsznjxrj9nJE5QB4d6
Mf45/cK7qV2wcxBhcbQ9p3ZfkXtwFZjtGpI8oPBF4sBGPS09EmRuyHmVb1Ly8rJg5sw2Fxr+iBzE
JicPaINKUrKp6ZmAanvCqJe4mv9swGP5Unao6MwgXzIgWW4g/47I3eznlr8Df3hEkbARXJSupwFN
9/mi2JYAiyIhXxCQi7gTsnhiLOMwrvcbjmVqw1wU+1UA7h/dMF81EK42zKVXyNXnqKDumKtoT2G3
Fmo0tUX1zIEFmY28TB4jDz1h3U+t97iC4BwWlSCUWG8k3d7Q32i+jW/BCaFKDFydqOmGvstl2GEk
dOSAzuXbqEXwkBbokAw+OQZ6u88XferEjMuHfvcTM7liIzjWP7tio24xPxNd45KFSmvmbRRgh6QJ
zWwgQCJ6dBTUUJ/QbzUiAHPM/uldMhKXv/kumZyEkVz9NSbhawFEpLuQU+IAapRSjESjDNTbcK5y
xWbsOSPPuXW2188JqdmjFTLy4ZkEiARmbJ/ovjJl4hwOG5kC6c6cZU8fHebchcT5/LSgUPBr8vrH
QY1rxmI0RqmyAYMSbJ2UDIqGansVWAz/VrObnrTM58iMapEtqwUO8qO2Li1hn51Q9UG1nM6cHke/
tmRyP7PeC0d+UllD5w4gKU5ECtO4O8I52R/N/X1MxZ1m9gvESxx3RmcUXHIuOEJo5xgssIGYovgy
a2LvPAJg59K3PgbamgOtWG5+lEtFBrhlh9DUzITtDBDAkSm7mnzMqO1GNmhJMIEaoeZTTSJcPqLG
u8E+Ymg7k5ZkAZ4By3+Fqn717MoKcFUNuKSAvu3UNUlWO4Pppmq6c2goneYYB0hniFlZ6FnitlTH
n5EQxO9zGtjHVfoQ4CM1pt7oGx4uE23BfQhPAE9aDy3tFrift4i+aWz1dGYPG4M8ILxFH3Y3CbVB
w7pKSeaiYwmUsf2Ap1Ygi1AXC9MgeDmASzz2JliZm5LF5rDfJyQitQVwsbmsTP54RJs6snzvthEp
rYaWrDJrtmzo+z3ori2UN0C5h/RdxfsAIzXRlG0Fhh3rcdmQdeyC141BQbAzfVwvQxfEaSaiQ1t/
tUxX/GLAslm+i8Zdj8UJTMJ5Rs60X4Sr0AU36Zki80OaRUhnFtgOET4MV/1C3vKP5SM80iO+7iMC
BBY+/n3zpNrHrUFenFND7u+FfcBANSYQUqxiUmCOc7NiwqP5BJ4oE+ywZuY+VQzdhhlAJZa+xjTP
aEdcj9g96YmTUge00xOOG08r/9xwuToIIys+bwZfE/npVEllxrhT3MDacjM7INs1+k9Y6epssh34
m4m4eKpcU1xgiFZvmZRNWH1TkkLhhs2VEv+XSIqp+RnlCsq6KOquvMwP31THtb49m0BYVaSgzyIb
2JwkdPHSr6gp2zgD6MBuebvVYnHYT0zPtNAamfnfhNY3ofXvKbRGtuNveSin5ANPbl3JrN9Sfkoc
U/EzYY60FopxgPVFOdfI3pyBn2ZAt1qe2ipZyQSb68fKbK3WaszGHKwBP5P7zgLm1D5T/ly/KKAl
68vreEaKPweArpW9pK5oiZaxGJhE0WfFkkyfJmZkBmbIZmbr6Det0zozqjEYNAwU/iyARa3ukfGR
ANUtrfQeyE+qkVXDzNZUF635AmopZphck4LrxT2bs0MPLdoy0QKSkOY0YcjTwGeHxRDDqoE03YTE
J3cvMn3J8Xfu4sNosD+ARNxl0I43kb27AdYPhlFLbjK6ktD7YjXfFG+yPdAVNG1KVrvVw5OGoIBP
nBjmwz3we2S4aG2o6fflvQpbAfEMncAC7KlK9g1553Nz4gM6nKC+8fwZz3Oj4v39PabhgoYmWLGs
2EZBIANk02qs3OTT4rPqrmC9hV7pLLe5UWBQncX25xYs1nNirUemfGB0fuqVGSL/WL0Gs9dQA198
5WWocr6Sy5bxDCdfRmVxNnMXBLd27qLLsylbAlKPKHChOazwwARY0/JMYAzxG9hrsNA+i7DgMgOP
Dpaf/62wfWuGYEZoBWZFYzyPV1sAP5uDk9gRnu2caA2fN0eLim0CRlNTsAaYoJFVrPrHWUnwv7IV
bQAcrcoFEpPB0j+aEpGszlQpuPlIDhsMN4OHiFEF5hG3oeGrN2G9MR0Wd2ECyrksTHmr2aKFbtR4
prVydqR4JwLHJTZYZGUW6g2cnNIUeBrTd0hxK7jDRt5nq8KVVrVNAa5mKUUAmAwYjrhInYAQmOdm
YadWYlpnt97UG8ESWLrAldZ7BjZr6i8SvAuMI9jC3PSsmUBjGJIwDGlw3+L32MxYhyu2yCbXJKAK
9nFt1piKJeJOMEBBF2uieAJfOm4IRjs/PAgMOPpqvgosB8W8RLvtt41FAtdzqU9Ce6rgdFpUjLyy
b6LiTysqvvRJHQcnr9TC2Nk9gt0tCgyIitaqICjQhsBuIfA767jvflAMR5wlCTKCP6M+Hm0uH0Qm
mD1O4NEWKCoAaMpCK7Fn9A2tcfimNd0AxQ2PFdyBhg1mwtBeFI+GxjS2Fyxd1+uzqz122M8KAQEG
yj/6LWAHDKfCM1NLhvUM/wKnt6dI/uOSylYgG+nRv6lpvJi7tV3bOHyWbAN95fqbzEVSnxqXkwNp
Z34uUkGR+rlI5bjEa12O9o8GemqWii0jJMBPdEPhya/PlKvHxlTfBqtlOdTiYKmPsQsueMyKzGTG
5SR/aFQkGm1soLgxewCsm6AStkPLx7x5+LcHSYlSKAZuV/z0zMxGI2Yztiq7sMVXLnsjSNYU8jVk
me0f+PtQ04r3oVXSPoDyBaSOoXUNrhZa4iu/guiEVoH3+wxrY6LHMZthwttlYvNXfXll9cFfkeHh
W/y7t4itYCE6hY2f+MTABEuznWDcAdYltgrKy6cijCwyEzO3MCbcIzjfWGw1GAGX+kfm4z4SG1/r
xOb3wyMX3iJkg5Px8Vj8J8aJO8nwKv7Jl68t1xP8fRC2m9ZJIHK52EVpD8IMgM/TXeQmsBlWA+X2
Q0zme3VRufFNeKM8Zi7EN3RrvaluxcWZdZZhI2BzMXI6ePbcmAFQiYmssVOsgkLBhAct15jQGJDf
4Mizs4uMzli9GUxId8q1i4T18hy+H9H6HJrxDL2U05qWVGBHAupoKiKhEDHfnO0CK7J80zdZuPdh
nMzYDOqdq64CCqG0jmbvxLYHlQZqY5bgudpCJIEbFArG2lpcVfs2j1MY2F86C830pmciXRlWflJh
WBypvz7CaOiJukNud+GxQwbUjx0jypPaxk1oBwxq/gi9dqQwSnqcLRPNoaiKmURKZo4oUEZna91W
KSrE3GpVrXT7sC6gKkuosfUZOlTCwEsasUfRUnHTFSaoMnNse36+jmYA8FNkydQDEGrpLOfumdzz
OzQwMRgyhs+cxkE+Fyq3wQHBaFlpgsUSoa3c1PdzjGBuz00C1dcSoiNqMNA75wg9D7vMQSjcrVx5
Ua1EW3pU3rS3ivVvHnZmxUAZumodF341L8CDo00kCvMrIUuEcth6sB6t1pytsbSwPD1btoPdbNHZ
sUlPKeTD6RTT/TvS6fRwt3kJyd3dmbzD6jtiwWjjhHfahi25tYcGMuSGh1gqcss/Bd2OCYgkKYrS
CKpd8IHv7/dzp2QIgzC+zQrz7Mx3HlbYwEyhVx02jgZLtrVUhnoSRKQQb7LPTrbMsDBcFvLZOmJp
QKaI1QwY8kKwelYAXiG8d7bkhe8ssJLcHM8w/WfKNxOy5dhCRxpSGMvYDj32awIBW8DOpLqdubot
YuLkhfY4Q2gIJNbYUBuJqbTHxKyo7/DwHjHntimbydbbnjITDI72EXs/xQO4NtwCF9Qy/jrHEupM
M31cZjYRsgAJwYRIHYV0lNwI8rarkCe5ROsKU7r4JPzAcguVHwpkUC7+SffIfQ9+oDOUqYmW50im
ag2svFUt1LpQcSVCwDYb9IrA72hfa8rolukolJ9dja65maqucutVJM0dpBhLtxdLFVKNyzFYrBbq
ihaoSYW8g/W67+8auzzEDDVYtkgg7fA6SEJbXGY25DQkM7psQNJxiQ0MmhkhthlxlCAecDPmOQoX
u710kA7BqnkSN+o6WnmuumkfMht183gXCokg0RBZ3c3hG3BZyOUwykNR4QQpC80Q2ej6BMk3g0rl
157hN5Tqoh6yNRXYsNg2jmcZOGR8lXiAEbb1UkS1pH9/tvAqhHNbvOe8a6nmdktIZjs+eCYfY+0g
YMsQuKtNWLDpHcjcYWMjLv1wfijthhWwOwPItwjXxy4wQ9uAeAH/IeuhtAfsppeSUpjVJbYn1gkr
6NvVawynJmfSHn4czj93gUJbdBENxS5EuJRbt/jZWnylS4RauerkoplH1/m/EGaEyi8A5EGLDfzW
YiPCZrCDbY8Y5wxXBBM5zo0B8YiHGUJoF9jAXCk3mAwfu1pEfLyBWQ2iGTa30dQbknMDLKSlo0wR
BOsXMebBdsdTDPWD+A53w+KWeIMQK4ro8B3c7CZ4+605fA6Z8CPMj+scAnsON9XDjMSY85jKu+QB
Ys490gTuDNYKOyGBaOMOLxxPIEZ5AqPG9bm707gCoZDgOE76RRVdZsaZ4ZL603k5c9FPGtIADyte
tHZN5266EQCWTO/bhbrGcvGgO/FfZnsocvN40JAcwFbaHJnh4uuyFQ3AVb8o1I7kDxGGwJ0IdWMw
GV9cuYK+153dQDEvk7vW6ZZcMfMNx68ArlJckRsVMEqslAUOdwYHHKJXeN6VW6H8ISDQQ3jw1UCn
BCpZK8nSzTe+kQMYBWfbhwsIowNTkKyGdbPNbSewUkrjjwaBagOr2yARUmD95izAVq5tH424CH3H
PsYE8dlWbnyb72ruIRcPfLahFeHsYK/fcjU0u+Wv5X81aOXwf6tuaEs3XHNyb9C34UbBG8SrKbbd
hEE46WOPCT+++djffOwm2YFFuK7+6y/ilDsxCteD5rMeUDyqwGD2LS7cKxh5L1xMSuspUOa088JH
cxWI/Oa8fHNevjkv35yXb85L9x/eR7b7Eh+7LkzmEdDPomajzI44SxJvzsU3oAaISbu2Dpt4oghw
6jNGCZt/6DOmnbBRquCbE/bNCfvmhMHu+uaE/f5O2KQVPUpU/VNW9Kjt7ReQ6FWmZFyiIQhFlMw7
ZEpAdnTJe+QuT5ynK3nLE6scOYb8I0GwAtld9ZJDBAckPFSk1plionkIgqmROSAOw+PbX6JGwOkZ
7O2Dx2Uj+gGaXOH9YVggvI16SVO1zwgbNAjidAA9ZswD/I0HZHjM40ucdcn94ync1+SdjnIdf947
nUx/XTLpV57Rv2n6C90EvmbwaLIqi5IgqOBj+akHeS5bEK+3Nd/8iNYhXsdjbvf37/c9fUVQNQP4
4R5/yBmi6UvABM/4LvPQOo/3IQ7lDuz1ZiDbAi8FWxW5vZ2RLaAEi3Sbbivb2NUP0k7eyOtur9zm
Zo6AdgHkiI50VYXQEtntdm8xUoU7RDVjskMoalgMC8EFJnUx2GAvQqi/sTJER32Ls9X1ALMWjENC
OjjXvkXw7pYMi6eY6PvT6eCTA9IAGOuMvQdsf0IOAARg+AMABMB53HPY5sxa3i8R+F415Ejf30MK
7Acyf4j+35fsHqkNxAVVfsOAcAIVgq6TmBE8w+9+f4+5uMwRrlxb+IZXcFDB/v3zzOTXo+hXKzPy
7eMgmkfooasAq8wfS6R86PPZBN8bedSJdYtCnIeWeOSmI7eXWnYb4GVirgjwLysgaO5QI2N6nHwL
KQ+etmuRXLHQ5BJBvgCJCdxLiJjr/TugNv1l1k7AvoTmabLJCRcrPzOqr+5kZFR3cj9TOwn5AO05
fzx+AGZtnxf6IXjR9sJe2ne7ygRFVeczCRBLcGeBVkuks4Hoa+OA4kAFTUVDXk3TvWZvGpJ8bAYs
NngZ0UMnoigclPaa2aIz+dPnKyBzmOdn4x4Z6vOm0tv8iLPRb8QAedoPngJN6JuInBEDd9068Ogd
mkpZsTlj0SE6+GuJ8MxdgIwQj2lzfPDnY7oU2H02ppFZX5eeIkc5z60gQ6VQZKKQCpEtUAkCx8Xz
eQDEkMq5YE1ozTvmmhmQQOLD2VoAu4SKKWQ2kQVE8wuE6mXseTSr5pgY5IjOSGHGa+SMYDWltvqE
ElXy+fDBBTQxpyPNHqa+oAczjJ9nCwyMlydpkTdYc8hPj5Qtzw7w/FAK4NLZ9G44fKlFJu54j9wP
8Gj1lqPRqrsYP3l6myeZ0TbH4el0Dmfi6W8Osuf7PaAJsu/gL+Xsd/Leuy3ny0JhhUxSBJ57JwT8
ukIGs2LBqkOU7kXbDqbDIT8GzaHukfjFKoLkD/kMwACsSzoNQWg+4tjtLrCkOYuAX1O2HK/QmvIC
pG40RaL4lNvn5fv70Tyd7lYfiX2zSyOSpgTnDzIqYPjm4wweTnNWAaHGo+M85s31Pv9+RuQbeWsk
ChqH/86zQDxWjvQiguvlJZ+MlO0/ub2kES9Xo6TBsZex5RMiXDAIqNd1+PSe72SnIDx7FhCfgv+T
QvAuFpAYh5z2JKd3ArlL2N3dIUOS43KHkIn793c0277IyImN9NU4648y5VKgeaXfhS4NWrnBQIub
eKtosLqANLNbO+MoMLvEIg0r6WHiQ6e05aVC7OpTv2nLf5W2/LrHcLUfRpD9X2U/TAljaWQ8/X6n
ZUrsXkDEVxv3m9j9Y4ndkYX0B9PqU4bShSjianf9KwylC27vE0Np3Jfwj2J0Tpn9466Nf1yzX/+q
2a/rEmcUA1n+pQrtaleoWeGBdASmHliuWyB3tlnnuNv0UK1FByBv9gEkhRmTj2jtwZID9oA1d4DR
02AB88JJFsD2EIB94N69dVQFqfpAwVlla9awzhCJCQmAeu06uuAqUsqrDPy7OSzvIKLgvrazlIT7
siB79NBYoVhzwpSdvL2Rf/Ynuz3tqwYWeh6KoLNFKe+YAtBIqiSouYEl9DS9bQCRUR509shNc46F
7RiMcVrewv2AAxI5aL94wYoWtFlzHGho8TIRUD2DbronjQ6gFXB7vHiAhVuArKxkPYfLzyFHDTLk
HHAJKA+VsaYeRVdeVBBkaB2g2apozRvzc0Nu8uZG1sKf6uZk7gL+TPJdrdzIKumFyEslpQVfh45g
x3J/j7jG/SP8aGDvBERBbHunIOLS0kt0cmfv9jnKZUQKf2TCneBq67ORjI5IcQSTUaxiJFvLXRw+
X8PJ2xzpzN/wNi8NKz+7z1GgQJWzQGtKhGoKk2NJow06bhArgPR65cGXV3cjkZenle2hfjRYuBuE
bMBOg2e2rwA74mUZRQyNhxV681m2K1exkp200hxtaTjJwatJ5nw+e3xEn414FEZAE3s9MzqMGNy2
1hIBvc8vf+lY8tn1R25+HWVKJumQHiW6KKIYCO257195MZmIliToRwBZ0axVhyM0ORI9ZqJjiUsO
G+cevG/57KZKqHwqUZWPiMV5JVN000L0QqbxzWCWBOA00p7N483nA5+Yl/nY/+00YeYPmJdk/4TS
sf2Ug/11rfHj4eQM49eInbzo/Fou8AHLGlXEaDXCwJZFM8T2EEKdkVu+Mwb43q+Iq1ousVHJxrsC
qNbrgOjeB/7/2IHr5q4kTzls2pJglCho4xFCH174oiQ30IUocDogjncSiABY3mlidWU+C5+s7rgR
Mzqqz0IB/TVsSJUeg3+ck8cCAWAeLX5e87+0rOBwVij42lw98cWb2SVhny/W1Lmbj8T4H//czUey
+Zeeu6ntOxK4za++fUdC98+5fUfi+rfavhPacdzD7xdpxykBfIlkXRnffxgB/FXCPMNAIkoXFBnM
jyMJnEYzsVK1s2K/+ihPqmz0m0I51NsDZB09wES5g7xjqKXgSaqJygVR4ALj54Ltxw8fSed4qKVs
Jneor01osQlRUTSgFrY31xdmr21iyk4KsD2H889RTNWBbAo4z4OKQqjXZXnwSmIUxA+hyAG8Rk0X
l/Dg1JCdlh2fAEm3NhsB9yGxU4i7aG1jKSD9C6JlVOVkTKYHNLRivdvZvNQoRMA+sAQnBH+IhyoS
JGl4oDU0JSeC/5NYoZkAYo0nUf0hwYCWmMAk9sLt6AJPfC5swbs5MTmjso6+CMBCecTKMDRfQfme
fpH4ywyqB0178D2D3srI+lm4VNPw2hpUG+MvOnn8axaLV2F3qC2XLa4jMsJrA57neGeBP3OriVfi
8HpEfrXnguC5Lw9/x18D/mA4hWhixUH8HOaP9rc8ZWhKSA6iTzS8iQ7lXTzLDsot/jvg/qhIQlm4
joqB9lJgcca7UDuVkrn9Bb0vLkQoqA58NJ9P2d/RTz9up5F+SjwxabII20mAl1SQV4+4Bb259WDq
wTSsSMos/ge+RxIzdZ+fH3r2IFMw16FVEmrX38FgAx0ekvf9aRFg1+fUx2ZI2NTaTm78kV76d9r4
X6WNupZII6ValMe0zROs4sWc55EK/uCLxs230Lp1b1FDhFoiFJBfjP4A63v7+lrAMNuf7u9BPfDx
gY5JAILAlnW5hYd62tXidDqhlvDg0NMM6Vi+uAuJ8PNMDyjRC1Cik6MOL7VR4MbzteHi4Js9mZB5
k3c30uh/rrubFlojXf9NaE0KrZFr+LsJrUlLYeRj/qqWwlcNbd58CQ1t0Hz4Epy4Mq+ORy2I+w66
EFqqwnH34MJDW6EbIlm8aJZA4sWEjP4q5axx9ZGj2w2kWa2FEj7S18X3TjDASmGUaMBSvyo+yk9b
sbWTUCzROjNJrHQAR6oigmpUidBjTnk8n0G0XyRpRWdCvkta6TX3C9qmfWmrelSROW9l/7n6+/oC
/ThiZWTKJWEUqccKghNMJC3qcAHJ8WnuyqRfIz5Yo7DXyUEDcvfCQQmLjQd+/gkNfIny/8yguxrC
yKBLSl3pNQVDgGPNRfSNZ/JCOU5nFxNOC8PrBj3ghPawrg6nGFiIiUngVtFnIxhZTUnXVJFfYARr
7h2/79ecEHFrgdOv5qw2d4uQ7Cc+8quG2tVNj82OX3/eL0zmn931yJ6o8qY+z2a4a9EqYMkBF1ZQ
xL4Q6igAKyjsAeeFEyOAyQc9LdkGdXzcNEzIPgWaIGAASPQOloRbvyrC/ohyAKR0uv98pr4u665m
aqTaO6OdzaQUw7yHtn7lFiasMpidCGlwk/aR2S0FH1FOdpxk8U0BsRCnbbQ3JfdDeGG349xyS4AP
Hd1hYdujEP3+/nQ4fT7SyY08UtO//kaeXNKRJv2dlnRKTPKuZdcBtt9fTE6d1pFcT7xIPkc59mBC
1rvVRJx34uJjbPMvu/il0cQnp/yCj7jSgmEnq8LxDJWE01LhAIugKQExCY3W4UNNVrwKPqBosgxI
VQPKMfBrgO4rJxuQM3DE0zvPODyZn5+UqTM9Rv7+fmdanDAixiTyv4YRMaGNLpN3tWK/gjaa3CQj
GZsMgabnJd8kAgWVmAcgL6wlaIAKfWxB1gCdMCPPHYPPj67XGjiAezeyjhtgEW1gGQ+ozacTlsnk
mMbS9I8wppF8/TUP0y9qh/nfTVWXL3Hwkn5HmvLjpfkuO313qF/qoKqDt+o/+cXesrwvA8+v/89P
f62+/I7aO/ZSv/zkFzOtg7rfNx9lf/NRNTHeigv98Mr/3ye/+7hc5bbPP/7rL29Zk9b8al6QpdcN
WXVJFRTeqhJZbPQDQXNIyNi/3wvz/96YB/Pm3mT/77uHj6r+KNPvDri7l8lLfumOKavfz9FGVUbf
VsmQ0TQBNueXdq94Rlclkfd7RYNgTeARth/aY8ry92iKOYc3gXfJCvqj/q09pix9ryuKDOi+qF4a
wSq/pDsmOrr+xCD96lxcK8iybuQyTkqReskRjWVUBC9FzTeDLB+coA4UEpxb387Udq3Gs32otPdo
aMwaD52LVSVcCDKI08sGdB2lumnaiOhyxJp5tYmKKn42jO5I25mCkGavISIpeaBo7rQHuazQzisO
s0UvBiIxyh60X9EcQIBgOMWq96TM/NTqB+O8msVH8Ph0PRXi5OacoyV0EvnHfVP3EdXbTHFzMc7p
vEaD5P6csvN87h/RUTpofNJmZXFTSr5G/E4E/LcJOrs/J9A2uthRMQV+u9PNMgX5S2Io1rxNH6LQ
z3dKgP70qlEjohOUt5kiv/hlsEkT7Ubw9ZaoQknlwgCpVAg+MlnfDFlwX8+DfTgTV+iZsfYDgKnV
HnRoUdWs1NYAMEWVz8wIc3SVk8KGlfrcVoRGMtNKWMt5chKO4ZGWXihSpZNWSTOs+kEAqEIpYHi2
BooRBOGj8uOX6qjBM+oq4hmzGZ6fgeq7K8HeVJ8rGlaGG+dqY4p6763SHJ2sxRZtzqtoKecAxx/T
+SE6xm42N7aNhK5xSZ11H2VVnOaGUVFf9VQSR71bi+Asizx6To2X/Ni56BxEjhJafNKwCBMiK3Pz
fNS3aRCfmr4cSAj7nmop6B4lvcy32pBZXhMLCkHrVfCw+MI5oZVXV67UCz2JS7QzTcsooa0QlraC
KSRNpaBTttA5WSXqh7P4qqc9qvX8Klj0AUjQPGnIiJEmOVHrsmUd1rjJhvAhCIa7xNftKvAwy412
NIu0y3a9r2Srujyfd4MaAYg9O88WQ1o9VZU/t5McO06P39pURlw8OZLal46morb6wlCHkJVFly4r
sV/pMwHA/ba7q+ocFJpRjUavUl6guXhDshAROil25nqyjcLq9igOJiQcC4WGhOUpbQIrqLEicm2j
a5VOqkamTeqbbQ7AtJe7mRfQsn8uerAONQXLZhqt+nRfp6DGnKPteZIvC0+iqfDUojf6PAQ5ZpmY
MyQeOhmLgUbeRajicMx3nRHberkT/M4+14twHljzTYRed7GGxnjyvRKo67QDwMoQEGiciVtdMRBX
PHumoJc0bVu7vLuIx1+kJdbBW5lVoML/qQL4Q+oDuAR/X/r/d/qeleVPhD1e/0W0i9/rhsD7HqMv
N3qvzcW/iXYR4hvyez5X9EtrZAk+9w+iXZG+11RDF9Hua67LGtol/0204ynkuAR+oUsbZcBy/6oF
d1/sbCjQL1rxh99/Urv+U+NO5/27dVGC8kCDS1FAE+Sfuj7SPJ3VShmF5HjMhNegDfWd0mUd6XE+
6SA0CanKOHOPtW7ctXpcO8emmN0di3xVyIJnz+OZOa/Rag2vCZO+xcY5o7Kh7YL7rlRAOKUqhukN
hWHNlTk4VLv2LRHK58GLW9bO+v0xj1tblxO0XmnmPh2kLHJjDW0uhSpFtsdTyudSDJ6LznjKzzh2
aSYv++54J2i+bKV1DwqgolyKRjKjOJB3uSY2m+EcfhzRmLfIhoSghScT4nPyUPRta1ZFry+k/6Hu
u5bsxrVkf+V+wHACHsQrtynvS+VeGCVHAnQgCYLm62/uPjExLZ07rZjHG61+UIRK4uYGlsnMtZJ1
4YyzsB5oQ/XBJbB6DHQJ30RCHvEozU2sMIHQzcPBzAiirVhsNviV3RVbinlOurqsHbdth1zU79ZZ
gahLOhg1zOEqDDQ5rsXUHrZUbccwD8XBd/x7JzYgSHMKCk82Z1NaxmdX+0de+O95lbyKmDO8aSt/
Jgu9TBdbPufVIM4rjUVyHSJIUsFv2Dceg24xbf+F5/+v7uJz1+DX7xcR5+i/y7T/8br+8qfOfnS3
n82P/x9qPHoy9P2fb/Xtj/n/fPz4rD/b738v4/76qX/d7YRq9Z8QO55KLSpPNRju6b/qNjgQwrtc
pJTDuVxrfrpY/2Vrzsx/AgNmmhAKN3R6Etb/l625PF18SXSaptpwgwr0f3O7f5twkCdKnGJCk0gO
i3XNyamu+1vrZuu+C8rH8E7kvGy7cp2t2PlN0Se4P842i6jq2kxyEd5jL2YsVs0973c613LItO7V
d9VamPq2TvoXN67L9zbvTLX/22v9fwSh39xmTo+pFGNGcEHxYv59HbnyYquhLHsXnLF6L+RkXlli
5FUeXPeiDA9wnS3bZclEL7t3mszidpQxee8USpds4a7++c+P9JvaE9JjPAmMjRnErILRfzP/jSWr
C54C8l67pED3WXX652qcAP08lOl4rIZp07uBL+YeFQclWblS8hqdrT5LveYfxRgwSacd97cJbNIK
lL90m7I2VXI5bysNk8Zp3fRNvtRwSo9loZ9zlteXeY3ED+NexTCHR1SY4Y6uy7d5myRMhou5aQ+r
abq31Oj2VqSR365oAvy+cS3BX7mRfsuSSqXleS1pvGvmRd4tuXdfVrqWt3Qe0otEJ7Pc21J2WNpd
q+p+jYP+Vg5yuCimKL6GaU5+MJX2N9Mqc5MlfG2f6FBvD6kl7n4LtC2O1CDwXad+4FAlqiW8dqIC
kUCJ31jWk74zF8KI+N7OvLpilQ6PXYSRzq4ekz45bCukj5krVcmO//zFnS7P37Dz0xfHFEfexBfI
U56q37DzkoYUFEdCvpKWk4e04i1M4daV3iMPaixAHfrYZG6O6/VmOT2Vfrnc8SEVDbaONylq5s0N
t9oV6cO6JhwGwqVNxIEMQ35fVrL/UTKOJaugd5rmVKRptvORDZd8btijVpO8Xdc4X/S0nH7880ej
Jwz+b9CZYQrCeHw2rgVSNjLnr7c5LEtkbNqa96RsBpkJ50vYH5mk+6iqXneZbYflaU7X6hvgk1Lt
5irSMmumdvmQhcgfVFdoWAQlRTj7w5P9WkUglqXKCGo445opJv568r/FmZok3bRsvvpY+sZ/6dxE
XWaUJW91bHoKjzunux1viu5hMyl/JH3CoOIuFp1mfSqGPitKUv9JSkFPKOgv7yvVggmFbQ0Gv8Rf
ksS/PZVW+FcTnrYfc63obYfeccxk25kXtlYUxlJiUiybcgn9jVSJ/YjC69syjd1noGHM904k7AW/
x/OlPhcv9bD16H22EUWMbOu72pJiyoioYVD9hxf6a8N9eqEaJTa0TIh4mLI/tfZ/D9wNSySTi+k/
Up8kn6208rGUqvscY+EwR9/06H75Jr9OUo3YxEtDM2URnBG6AJpW4k+Pc6oCf3uToCyZPGUzClDk
N1bOGlM0vhfjR78Z/+RNh9ZhbW0DxU3ab18oxouLfR7rSWYbVU1yWMLpCAzQC3/vrOy6DJWMvJ4q
ZuD03W+R/OEJ/3Ks+PUJUyIUw/tC+tBU/obOrbzhZQml0QfKTP/gKK1emyEhaLDY3JdZyhpvjiRJ
tv1URtCaYfDqElFIvVDJ88tZbfrbtk0WuuGUmjYrBj0+cVto9MBmfo98RWe0RpNf6SkuMM2NQ/cT
vV+EE9g8Jl+WqY/vbtR63pPglutiSuPRVrK6K4Qqy0zFPnnNScC3tY7pAAOIxZc/TdskdyKP40vF
m/Uxj1vR/ulu/vt3l5IU0zSo8OGtxuRvXMFMSWNJRbaPfCkAw0ij5xfjZHfXdaz8ms5D/lyEin6w
ZSrSLOVjfdGQuoef1qbp6cKM+VMvGIex1fL1D8f8354N3Q2iGToQisjNOPv1mNfjxNJWFPmHEGqA
HQit5zFLBS5apgNBYuxS1zzXbFpuaxeSF9O2s9zNk6gLlOAy3BnmN7DSo/oxCbdsfypMfk0muIZG
a2kESdHCEYZC79fn61XuSxeL9jNX43oxNSOdMr1tzb33rnhk4zZ9ReSV0y6Ze3sXZrQqOSnMa0fH
+baS7XqDUK7hNuYGgi3Kz//8+pT4/fk4OkMuGTnVTbiVv9td69ksyahr8bmJNolZwpjOj1ovDA4s
vBjezDrm4dpsTYIufjQUPVPr8nq3LH6SF6lzYjwk3pHtzOc+Yr7DCWXPFUoFf2XJzMcjaUgLSVE/
59jkvk7jhpszhicGyPIHdjZjwDytmuWyd4N/axrvnuvS2/wSrjPLt1jJU72UjqS52KLY7JGbIjXH
4HX48EA0JCAv4pd9Msj6e3TMPaYSCMqedmq+Mm1X1dcWYOWlR1rE4m1DRnjT0EEQlHwVB5a2eIKr
7M32la28u9jU3H1HKO/SN5Ksrj2gMKEgDqowfVNeVdD4FbYg52IhLdnbNm2uJtS3iOFzY4esZFty
gagqURLbimHLjlQnEaczQ7Vf+lW91HlbQ5JZJjzsNJHTF6XWEYJF4tL0CkllsJky3vU3qR769Upo
kc/XQ4N0fcZGtYg7hbKrOQMgF9huZNP0vchr80BslzYo9GZzXsAmGNIuC2wOyNqMc94rvj44YJfP
YelgNtfHvlwg1EgVduPqxj8aXQ6PKy5QuC6V6h5h2z289MlWvKG82przcZb0ljbYAoFqp0Aw3Ebq
5HFCbUdQPtT9hds6Vu2LhfFPZ2ZeHOa5xHbehvXNDlV3XR4k9+1lIvL8CZFBouTZpH5bYTPf7CHq
V+EYWAoTklJtLzgJsBwHKJLSs0ja9H4sZPNGdULfxdAU4OYb3X5ti3z5Nk3NCpShWZKPoeirJ5J3
CrRfMBFE+bY2MN4uFxiF69J2OksKQdR533Q03cul0Hg1QU3nPLVB3IRQiLuWFhIuumUs6myxffsw
T3XznS1BAX5Gxbi+u7bHgfCznxHCSSkBqk2IfSh529cBIdueMI/8u0Bpfi3KUVzzre2wtsOp2QAP
TBAFN24Gl/F1mn7qNi/KvW+aDtlXW4E6pk/br7PW+maotBqzsciBgkT8uadkSOldrI2/WZyVOktD
WeY75kJ5OYbJwB7B6Kp8n6Z1NJeT7sbiyMRQr9kgivQVOGWLKY/W6Fc7jclDaaRqMkt9e5+0bLyV
JG70qaElAFuvcMsbVOERjYNa1seSF+39wAbzntdJdz2UfYqtKfOyxswRdI8YmyuHIuM4SRj5KiX/
mMVa/Wi7pFqyasgFUNiZtOeD7kNx2Y2gIi5bbcsPtvVTeuFMYrc7GSnwTLKkGkA+IjR/GmlRvPl2
iTAwnleccCM3umR004nKmpj0V3VtBWLrVr/MreCP0dTrz9CGst2ZCufDInre0kpGdzDFtj4lazfj
m+ys/bqGpPVZaJR+9osbLiUK7jTzpZr2opJjkwFFHt9TECsPRBbJ5yTy/p2uM8iHYs3HO4TB0OLV
av2R9J1/rJXebJbTorx3NlXwIeFs8LuW9tjXTlJ8zauMwyenrvg6IKRfDQ2dqoy2LZD4xooB+Uif
mA2Wp1d6dttLhTs1ZENYgE21C+vPR2Hb7+tQanXu10rMWFrj8aC5ydl7H1LS78sOZfy+nqy/Y6EU
eseEhr1ozwMzOxwDUe2rNqZPhRD1fd/Py7JH+nQhS5ORDBnzJF4ttSrehimyKiMup+ORdwldrlGM
b90h76YOmcD36a0Wyoddy8r+s9HRfm3ytcHqpDxPpl3Rr6PelZukw24U1MGgiG7hNe8dtYd5mG2D
LzGPD0O79a8tz5PbInc15m5HQBuntmO8QGwl0HdXU1Aorln6Ktu2eyGqJ9fpWOpb2cUO8pexrz+d
JQk8EnhfiowSXSDFVKu8cXyjcTfoHA9RjGl5g+63eAz4WsudcRuHunU1S55Vi1FuV+SqxIZvEdQ9
S0+Rw6rNfseBCpekIPLHzBb7hTe0D9mat/oz1aN5KSz+VJZPunlGGjXvRbDTC5tL9ejdWn8MJQrf
Q1GoPD8qu5L0YfItDLnbZY5vzWinegd8dZR71aiF4cTZFWCEq5BIh8Hrx4K65X0jpbnrkcD6XdoZ
/h4H6cLe1grRmvYKO/3LcYUnx8RBgFE1hheOEcj1zJIBm/iXYoZw3TEErZS0xU/SCfHcDSN8QoD8
T8+BuQbpfEZznQ0raS7BI7TtYRDisa9E2JVNYY9sG5pL6okoMk0K9s04AiFdqoi5U3my/ITp7ptc
YF/rzEKQ7qr50AhZ3mASE/+O1XV7Xc3t9tWNefOKRDss52h6SHsAiJp8ilgUT90SU5KZVuoL2pV2
zEQxqGOXKuBN60Y3gBKWAcyo2s2UIBYM+SHEJmugKcNwZ2KB/kXXi50Oxdz6eDAjRZtWsuapW7fx
NrZNVAdW5c09igD9aOdK3zl8u9idH3LtDoJQ9jTwBtXhgHb8kcROPeNj19u+su2IYrbb2pfW0e1G
ml5cTGs/k9u0bGR5RF+dPKtoW7hxI77Y/ZD36PUlAtxOyVOYkS7Hu4toG8/JVNoHLeLED7i35mmj
s4B7F3fjZVVtS7MbtnxC1kSneL02c+KyQiOm9Umhr9dyTp+nVjlY1WzV+gKQWmCH1TaQZ9VK9bax
ZvuazF3ls976FJq2kk92F2mbFq96qoh9OHW64n6Zg+UY/St9Uu0RBVLMUfsh4IxEJcsdYbl6blzH
oT1bySmWkXlr0fiXvX2QtKvPQ69Nc92ItrusV++AZ5BFi4tYYD1OtsyNh+Ws7gArDUTlzbOwG8dH
2/o+RpUt66BysLN1F28sClB0VzP+wswrRuKupNv4mXbRCPwwH/Ks6YO3F74Rkf8MU7/Kl8pVo9gF
7cOrKYGSXg0T9KnHwo5m23HbtKBPBand3Tq0zYAcVXh5SIec3fJ5jOLbsqUoxiU/sc3zwC4ncOfr
waIch21cPw3ioHxV3I0Ir+xC2JEdAMmwl7icKMfS6GXnJyphWONKEIayovodEQ8UIMOJd+eBLSv2
K7YlX87npiwex9R1d1NpXIXc4nSfnUbautO77eJTmrg1v+y2VcN5x/advvA4HOIgpRwG1C9GXjtZ
4LWmhR/bK1MFX1+EyCu2B9yQfOBM+BvR1mrZdaZbsVvLTHgBbHDtchZbxv0Z977lJ250IGeTqecL
l/Aa64bHXN5v7ZCafQ8yaTrvuxFvurdrMV+NY6cbXA4ARrthbIfiKpHTSvZTiMnTRJjcDrYZ1/q8
KkVTHAeiu/XInKTuwJPGwGTOoQK56FHgikOOXCPPHBAHGDylDvZC1K/5W1rM62edps7A0mZwBF5d
gFT5ben6Cn7V1RLbSzn03j5UHS38Madoxa+AO/d3XXArcEna7Nla9AUapNS+g8QFnW5ZXl01rene
dIdNZAhTqzmshfZYJZXPDkhq7ps002KbzgFlA1p1EJRNOyGr9FWPVD0BHUnuXNFYu+8F4T+FCdV7
XnLHM0XFdBkcB+hptxaNmenttgtpHa581ZTnXbKkZYaeptJnzUrCixmL+W0clUgvRDlMK+r7hUo0
DNOM9Z4d8svOJx6sKtBGpNc5LzPgsep1BGJeZXWegO9OatW+Szst9NGpMdY3RpYp2+P89N+2Ug5f
0WP2/tgRuj3mfF3c4T9GV+UuKfP4AbhxgScA7WFHzzs2zdl/VH3HHVFd/EhCU1wmkAa0nOH9jslw
/x/eV23pRwlUUJX6oV5ynh/GuVvMfkvS9g+g5G+CbbCQ4DcEVCgnbYqU3PyGVBkeve6HYD7Itibn
fDL2mpplPR8CFZnyLLmUVIsM/qfiOGiZ7OOo/ReRD+M5BZR2Xtcl3Ff6nB0H6WHqY3Ns9uCivRkR
xpDFx/GKJV4f2oKuhzAM/Z7QdjiOkIkfkrpPX9daJ39Ak/5aWfbfaNLpQ0n8x0DNAo/ngCZ+7fs3
E4EVIgN/bo6jgdhcRG72ensN5dYMWVH000cXiuKliKN9qaehf5N8QVyfy3X8pNGpc0Sf6avyZr4f
ui35FvMTIAYxgEPWSadvA5Ql+LRoqL/8Myjw1wDzb89uIFgCd0ENQafx2xfiYrByrXT72Wv8I/t+
quO08yXPL3oXmy/4OQlChxB2ti0mBwy7DhQmS5VpHisoCj5T0ugHApqizPJexseu0dtNcDqvs9Qt
CRTxUU4Xkc3x1YtQoC0aPEGay1tSZdvC4HqzNRZzd8ys7Q7IMLsEtDgTCHsm+wIZVAvxM/cmZCh2
4xdjZ/QEAWzpR7IiHWfIleqqrKx/GdCL95ldBjvtzDB39wnz6OyETseXsZ3HdpfHWcZd09oZpU1p
SvegZj2znRqTschkVN1tatcc5i9zrN9Q8W8hQ2CFRmUBXXIfckM/SczLCuhIw2NGK8WuNQqIZ1xl
ENCkZv232abYOxBLebfNTEIgs23LjUtFb1Htr+GmXsvhew5u/G0YbH6zTKuF8WulN3j9aEkhvNjS
+CMZFZouQCgKi/h8Gg4C8cci8LXyWstxwl7RmIQv5STlDNZajudkc+abLUZz5L6Kr2nX2lvFVhBD
Q8/s57Dx2e1ihYukJ9rc1dO8wRuRyi38gVP5a6HrL0fKQCEgNHhATK+cVAm/XofAWt+GKTafKb7Y
780SyveuLdonPk3sGxrx0kJxk5Z3Y52iB50aTY5AVeIdQvn2WKNLf2hyTa9n23H+B4hO/UqKnFBp
UIdMC6k5BT1ifpNAonZOclXl4jMNbdEdOnz8LznrluI4r4rejXpsYciGe/nu+5o/ALJg5xuJKPM6
KmFAFPLpyq/FiD57EwyJl5n0LBEQP/UTKIOsEx67NdZNvS9D1UVkdB6ASPbxOTHQCclegXdzXY1y
DZEtgcstaEJsoSn77nJo6/X+BEed4XMMeh97C60BOqXlHTIDlBBVX6rblfgBuqoiQlU0FqhVy7Bs
LgtogSEviLKFEmnj8dZAMvaCJS0Bp0vH4VmXZMIqCI5pnXSYxlue9v3dUBY1JoNTVNTZWqHOyPLZ
Vrcryp51F/BhLjYilnGP/iPwnRjAHQJFkOHBoz+Dbb1B6DifwXa/dLOd/nCQ/lrf9PeDBJ5Ig0EA
OZlqAvnKb3w0lz3xweT0OyFQm1RkpmeedfDw1ZO/qIuxP0/zsr4VrsLUaieSl74y4WxVzXBJy4qd
uahbTPyMW42wJZJ9OU7zcQsrBnhds1xvZFAH55sOfnUp7Y5zbFGyIZahLaLdHpcPO4lyVh+U8u4m
jGW/XyaLosqD7ZFjHy4RFfwBDIHYz16y838Ozf+WKxnGRsBvmRTCUmEMP53lvxFSm95C2/Q8/1q5
wvBDPhXF/TiCLzi6zi8/fDUPbwkz8o2v0NFkKJdaOMDRmj6iA0kEBCci3uQNOut9ni6OHPOKkH4X
Vto/kF5XWAqTjP4uF2n54HB8r5O2qX4mdUK/hpqE+9aO5PKUG8YjoC72B6ZB/rZAAGdYIGmKk1xJ
4//0Lwn13z7fyMy0ObFMn8LM7gMwfXmJPDtsewm88HXu1/Q2UggIdo5NldybcbT8gMqkvqYxKJAu
dFHPHLcwnm9LnLEOZKmWe0yope8SP/1Mg8zh+y1Rjx3bdRJfJmuqL0p0cOsDjoa6XojpS8cBlWR6
DeujLLrpXHIHzUYyYQ106uG+PUEyB/64LM6DqSd4w6mafAso9Ja9LGjPn4FwNBD9eT/fo4hN3cEN
k3mGkGKhN2myLdhNIwxpvk34mD/E0vCfyRwLtYuT1POu1st8zoBmL7s1X0efVYZFmM0ljbrCxJ29
l9D51IeNLeW9LzW/6ceSvk2mCVdlGNtH35v1VgIrAuRkgLJ3DiglUUWFALYgExHUjTeWdMn9sHpx
VWkGmWwDkdnrPFccbQmwh2vbcliorbrwP+ySx+8AkNr3aeVUZckIhitb/YgyPqLzvprrzv3g25DC
9J13Cz1spfZ+VxhFYFTZslWftWuDkpsvfbo+ozuYt2xd/IAV9KKW+bWs5HQXq3zmWS8X/rxBJAxQ
RNvA7nJIEuJDkFBZXCOGQ0FzLNAAjMWuGoNuzyYHxrjITMfRi+S1ND9YM8wwoaMd7nLtEvKOQ4JU
C7VEvBTVtJx1+eIwEL0trTqsqm/u6La651E3E3RoYzU8aBqrL7Zc3L3XC6FZp/A69ttCQ30ko5Hw
263zoYMmdmZuh+6XVld1yOPtxtP01DNENIqILwscvmkH5SQiEU3PJugNRIY3lr7PRnbYvgtBg9sv
SdphI8Pa9lhX5pp4hxCnrnQC3PiS2bYVl2XXsvq1EabHeoGprJujdzS5GeuSRpnZvu9hzrm48Q7a
Wl9nVWcnAMyms19HlgKVtPO0QqxWz+Ut4B3zjam5vF5Gpc83Phb8CI1HeuNNEfqzyomyOhN1dNux
Low+n0KR36s0AqCMIuRdVop+zC+k94ac5WuZwK49zV08rEHV62HpBogkpsI7GBvkWhVgaFRqsxkt
4VcAU9Uz2SKEbXYASFaFFfAEy63ojgwwyxccrW05d1UB9ZDnRX0V4jrDgbLpULUlqsmP8zj7IcP5
B7ExbBUmTrE9Y7mGojytrvyMFlIFzZ7AdECazZMF7OrYQ4/c+u52izSoveJF+pz2C1QcKS3Yo6ra
KcnCaCPQgSo8FEs/PKW01Jd0PHVqU+d7l9mgDKZHUtmVu2IZBqxEQKN3S9AVAquqWXOTVyVHcUyx
jZnMOhwjQsQezzldFmGbW+iZF/aACBbbXbQivrGq7CRAfDzNUoO0Od2o7br0hYelZ1lhB/nCu+Z2
A5NUnOUqNgRY11zf1nHTT2UZ2I11S8WfdNP5KyBhGzZcrYDwgLcvFmsn6sa/mmWbt0ONOuCq32Tn
M5O3zXdLJmyxqlVMl11gfQWhUL3Nd3SxYFCgWrqsoVawO93VxJ7nSz5/Fu2sbx0L6lB5EMT7wCaP
ECs6i23Z+VZh131hPLaho539AflJuBicgfaL991nufjmJacBeTeW45gCXaqHYc+WzZgMfI17LhID
Jg+VTXtTh6X8ho1CzXEpqtll6Kvnm0kVNZy+TQv+r3TL2Qi15g+Fsgr2kGawarfQ1H2QJjYvuhPS
Z2ObFGiP/VC1D9bLPgcdlzcPkdbTWxi6cChrXjyuFpIo7AoMxcu6Ld1N2wOP2S9DjlGAtAdAdiBV
srYXdNL9D41TNe1LAeZr18qSmlfEdMtvZ0jVyVmTg3PIarD7zb1IhgXgVAB1esxTORU3UyxVsqsT
zF5BWgX16K5KzIqF1e08n9bMJ74+59D8QGndKoYtI+vUPUWM57H3mZZLAC3WmxmelnbV7sjHMb9N
qrYWWWHk9NhjRgHCWB3mh7FpcTCreuRPBHqG+ch42Sc45rSOl3xC7O+LXH+CTLDX3QgUN7M5iowD
CFC+ZUoGhQ00ZUL7a8BU4+VA0bRkngYHpEaY8p5P1DcPTPd5/gOKO+AHI+LghBEKq7E4fa42+xWU
P68yiN/cF8kbUSG4t3E+x1rOhWFMfBYf06QXe1foqn72jNRY3d0PNQxMttH9VG4U5naYEwG1PgV7
dUQjB0nDPLX+VsaKiTePSeOXHopFd1TBSbsrp76sd6HpErIbfaIgIsu34rwOBJIslGOz+gLkoXfn
ZMn1ejNXM2W3jR6S6qJAQQ1DbNwbC4C3wSvN0zGf95aXsEvpefqFkHFB4TGpI8elAKrpZCwykthi
Oi5pPiWgDAYJTkp0Hj4Wdmqfk5T3T9Su2+NI1glQbaF7egAAlleXSQ7jl6zBFrwuq5e5OiGJNlmy
Jsz1N60DCLURQuF7U1n5zlvDcWlSSvzVvDLwOx0AnTXTMceIQkmkeZxTBnIsHTf/lBrePXLEaLQJ
rV5f1Lw2T1bn4Ab6lmNexqeV0gcy2uoSXxG57khN5FWzziCqC4Y5heN0Kpl3KSs39Rp1XgCt6NDE
inqrz8sA3b+3m2WHKEtbvvqcGHEWOyToDMHc+1ePzvmLO0n3drrHbT7kbpur/QAxwD0Q5OF7JdFC
ZXMlQd+BWS3fppjaLwh+ykK6UTp6Qz0rL/k60gfZTUWO8CjEz6KyAUs9q6S+dEljvxFSVn12kmbh
K0Chm5EWpDjENZB8ZNMcEDc4h9K5Xi0Sa+UDr3bEU3M0lvVz5hftVjCWRf+hwoKdAIttgBEnGOQ5
jlsbseOvNUmfIXQXX/S0uHdPavqlr6N6CS3rw1UFgeQNT5K8PpNzso4Y9fHKHiRYmrATpurJSdIX
buvg/y9z57EkOZIm6XeZc1sJODnMBYDz4Bks4wLJSAJi4MRgwNPv59W9s5UtMtPbtzm1SElmdoQ7
YGa/6qdqvZ1kU7fdhVjxr5XbY/OMpZgSg8eh29m5mbv7Av1I7DloqHO+5SazsCX1RG//5rDfL2X5
EtZucChwaoDlCTvtxjDPbmyEmleeDZxtvsr2thPrSu+CV7v8BnaVPwftMn/JjHy9dbVfGNHiCxIe
6zg4j1uzrK96bd7KDH8oDFaTLbAJFieyjbnzk2UJlyehF/dpaDrN1crIRXQCDaq9neqpJBviDHzM
eAH8Zxzn4tkADjoUowfc23bp+nN069rb10vlBF/KZhvoW8ykSoaylXdNNdsXZcicDqXZnviuUbT2
G+mhH429esvf1bh/C0///2PP77ufzZdp+Plzuv3W/TPL/lvm8H9HyBBK5i8T5DXu+I9w4pWg/8//
+LL8/PHzt1Tin3/h7+y55fxh+r5HYtAzA6DpKw36D/TcIEzo2YiXLsNmwMj9X+i5F/7BshJ69KSh
5OC7Ig7+Az133T8Y2Xw7IPjI9EY05d8iz3+ve8S0sUDOr/CUbdiAq9fY4l9H3b52qkpXzZaUodv3
CCR2yonI6rD8usK9AnFCLt8tvMIqRiWVMnaKWWIQ564b/+VDe/i7vPDXjIt1laf+n+pw/Vk8rsFF
szAdVGrU3d9/lqGHg0+zjlzVki/31cb2kjCO5TSLGjDId80GiBq3W4tyaMGRfNZi1lXShWl3z9mE
I8OKH86u2BQB2fS87cYEp0a3cTmVnnVSlTbHWGnTdyNLLj5XYY8ZK5BULalDO51alLCh4bIiulbs
f/Hb/Q658su5eMchCSNIMD7qP1u6/jJzD7qGLrHXEqB7Mw6iKotyl6O9/liGUjhJJkN+K9vrjSIu
fHMQsQ676V8IG39+gr99wpDJmADsGKx1NqDhP33C1MfocWoht6qwMk49R01uDu9AVOKmHwL3zh4t
y9lrBo2PzRyBb/3tOmj3VmefbEJi079Q8IPfAVo+FpwmxzGdAOPXAjH8J7JQu2nbptNcJ5SNe8aX
XsxtGetydqm/6ybFLeOuwKH2Niu1zqIo15cGrMU4I57jo1pLmA63bJcZ6go3z3Av/JBv9m0Dv/8q
6hVHqpoC9BYwLeOzGVaXyGSnhiRN64HnvM9L8OtumSD+lRN0UTa7E9dR5YH5gv9lqGNgcHSPA9ve
xPNiiPBqqeVNczNulKInWVvNAnK0lXRj+0qrKCjACw5DEcB+bcxTVPsxYC+JDSpBd9BKAClmVcCy
W+y2glrwdTbH0M7Kv++Z5/s9+Ir4oksnEzvTgEpJCioT54tbB4xSWy688AvJQWnvK9ubzGQKdFV9
X9ZK4vl3W1gcsybd6sT2XHYsUw8TlbPbWAMH5qL56imncZIRoEUlYVg1WYLAiVjvOsv6VnsupDcW
e0gvoTVYGxr+JuloMcya1r2mXWtSiJmGAUASW4+paWTNXoX95h2rgG7diCeHTR7Ikt3FJsfp/QsZ
2XT/rOn96zNseleUEnXJRsFC5v4nup6URqXrxTYxFUY5vbmGm6sjWVBAejw/nT0trtvRs2jWwrqX
6WxNN10IA5TYdr8EnOs30bx2DGXzccpaps2C56Q/LovZUDyMclkedVci1np92Ixn/EC1JFIMuDMl
505YjaUWfuTY8yL2nuIbekfHsty4Nixp7erZX0TMi46lbsm+HmNrdAeTBQvNa+dnztbvpjYbx6Se
xSQPZl3U8lAMQf81cJd526WWXYxPq6wUpepD0Tj4+V2bHZcO23UnR/7lOzScbHgRm8OEH+S+QyqY
0ZLBta3z2G4ci0/f6qCWkcmt4a3BS6Ji2HG34LIRzuV2N9NbISVGU3MLknZqd4cmMJdnvZabPG6p
Pdq7sSWE0jWjqPZdGKABLUW60HYo3OuLElSue1OXQDHgfZv5WaKF8vl5SzM9mt1moNcZ1sqzihaI
WNJNmJJoMKZVHNQ6Fdu+s0CTsAult8awO/OnqLrA/hybXCKzZEHjPgw5a+VdVQl1XkAKlh3m11gm
Val5r6y81jB6K+0GuVhTNxlTVcudgDVaT1Xh9RTZywV5nXD+lkZq9VOSvgZeJm+533PZUhWgUk40
feEepO1YP2uNdrqrCWqnb7BDsoyrPmtp7+5MMLBsMLGKly7EA3asMFe7Hm0TYMByhy6x667SEQJq
CSdbDAvRdhGaItFOM30KQ3cmgE01V09WEJa8vFejC2N1AsJb6to9w/otlCnVhQa3MrtJ7/0ha/gk
ML1fdCaCIVlrE9FCKZU/abPp+ycMVsIthTJxCrfSL77n7VzLeCpUIyLmbpknc2elebwGptq1fRjO
STWErRsHzkR1N4SfWR5gHSccd2eyq9jI+8GLUfNnRF05o29xgAdoNMu1MfbAy0u/g9I1YJk4goob
Ifz2V1guHbfVYey5O0OApDIUhgV7d1+vWxK2offguVZlRLSRdRSI6qYzdkbqFB7GeyU+s1BYaWL6
sv+gXoEQdWGubbUrNM5GNDLdANMGq7HEg2CIimE9Zla2tquYxvwxyCLdOeZPy25EtRsDFaho1lnH
1WnV2LGN6az8IkKCABVikmnczJstxuPUDkVNyMAs4WJqR8v91CARJFjOWZYgqVYyKgiOf/CNiDom
3Bm8I0aTUpqsqsAZsLzHcA0Lf7cYEyVrW1kvGTNuzsm8Cgv9tqZGsMVeXQR1jE9ExcAo/fQtzazh
th5Zqfamn5fPEzNHHgvXpTCBtdyc4spdAhwep/EadFJ38mMXsPDB8lSr4swuwid7GizyGTkmbuzw
UFwZlyp1ki4bbftQ9kvZneEkVy+6Lj0uVCBBnoetAh5NSBcMAHiTBevV6aG5/uSGeZe3G5bXKtGT
4sFYALYIagxNDIq5iT3yhqr2JdmSxNSqfw9DdOXELQMG56qvS2peUIjWW/IlQZeEHGlBuM3asu49
lR7kZsHVuIXhBzcks7KHCdDaOugayTCWE7RpMmRswsdK6qJ5WyzVmxcrcD2SHLmPNqLVuuWxlaW2
eoDlCfIbvLsRunzGAiKWD6ceWX45IFLkkmvjAskC3VmlfbbzeuQHndPRi1A0BKUYWk6fRrcMtNK4
/NUoGF3BgijUcluksir2BJRUw9pYtyrpTDn6UQlqDsq9driR0+LBBbJPIpNRSVE/lSodv3uZItqQ
pzaeZJj1Nx7SVXgBDh28U7NgJ8U1GZsC8JUPMbILIqqRTRQwgzEPc6Zn29uMuGiqhcJ4z2o+8CnB
JbKtJeOtleXsNj/drLiu52qOakCvX2pphBP5tclmLaomeALjKcxDq67vVV1VzfNKjQDfoGum1BWU
s8O9m6iePxBF+ItbsXrzwRNZQ7Gv3vAmOm8t7ITYX/Gr3ibOMnp2wb6ZeQPQ1c7l86OkA70i2iCn
0tjzVVce9NQK1jo/zN4IqV75Wm0FT2TObTdyU6hl1Bpw1KjXXmWfinUese+zKdVJadpz8zUDEQ9f
OGCuw1mqvP3u1mMwn/IU8flUFM0kH1oQnSIekQDMaBLa/hQmxvyh4Ds8WmMqvo14u4hswdzfb7XR
/UBKg+TPW3S+CxksMALprqEbb2FFckDIoCx4slrjwYJQUkzk4fxVitb+sJHt6V9sfT+uulHAMA/9
ZkT9rIBk2nFGSCL5Y/vnerALOiyyvFwwqipx5VhLD47MLH1/t2FR34pi9s5hifW3G1SfjZFVh5yf
dTWpPHbWOV2xgzWrV48AfM3iW827XUz1CQV7WHYGXR3PFD/yjzqTGd7ZhfBN3ltu3diplDjnHndF
PVUF7D6LVpe/pDUdORFqQlrugVCVubPHaVNRk4otSJxh1Z/5qAwunFDC/qaLkBOw7a9EKbuaeRPV
3dD2cdUElJJWFkZ/QyWPO+1XQlWQGe1cpbEB6PguR3dx95Mflt+LNiU3WkBOWDuHrfSZKLXV7jRX
ZqB0WHUD4N+7Zh2LLBw67opY2+1AzHVQh6wur4hprtnwanST70J5/XT0tr760rVmzY2KM3ItVmmd
X1o9eN1eaaf7Pk5DLcn42G2OnuY5nyi47g+rI+2HLN+zHxbuFiLWzejuAPP63bYV/C77KPJwUI7l
a00MZon8vpOwVgYHszMVGhi5JKuslxFAAzF3Emzq/saXzu9BbC6uWrv5Rix2PqwimDqEZm67vHVL
a1Voedb4xnRDzWXdWR7dHsrzOI+aW8hf5CAKLICHQxV0o8Y+MsJtWI/Z3KWPzuDrd48/su7X1S3Z
F/OhPQmCcUGMSl18G9WS1klTeuieHEPgQ33paWNXe2O93QBAEKcgaUCyuJddCHpXLhz+6rZAHXTM
XkW+aRLWAqQlypwZotFxNXccOwbGvueVRhRWoqySv6xB08fDfU9crtSbfcYFpLAc72mdQVJtir0U
b2i+hpez/IpmAiYUiW9NXN6aSr+k4Es1HAYtsaJ5rirl/uzJMV9Iba/iQL49DHZKCETrutIlfTuw
kWsy6Sm0GDJh3KMKUjCxoMnWpEEO/jWqxlMxyleH91Vs9ee62nBBfhiwNW/rJl4aDl13LJkFaVna
fb51QY7ZMbYkcXhz0xyYWtWwN6a7Pru58F+aOhf8AeWPXEeqszYg5JLKX10tZ1rZhVkNpP4axl6Q
kY4LSfhE0fNSNTwu2yitPeTwfBMQL8N7za2bUpFJIH2U20fLLNqDYY5TojaL2nbX306NDLsbFQKn
KHfpEjGHzf2Wmtl1VG1i2Q6ctwiXRFZZqj1gdnff8onHlHu82LMMo6Gyx+fF70tkTkPeN1t6zMs1
38uqWfLEEYH53UjdnAGx6E8Z2vYhnZRiL6mKkzWPt3Bdz6BYfmzAVNehmBOWBu8UUIp5auYcoT5o
7xD4y2OTE57JnKyLebPFwWrWbldB+CWL05hJW5f+LU+oSLZZtlGH5YJ12Q13XSP7R1Vk62lphmvX
jvWeF16WjNdzRrHonSK2fWkzXuB8ng9jz4I9ya45UNW0HAjP0vSh2u8pc1sMhN9TIGVnXzhC3PpL
cEs8SByCIB+/KR1oGGlZkaMY8PnzLJyYn7v1XnpddVBzhW3AsxJO2Q/LYUl2a0EqbNG5jQ9ZXEDZ
goMJ1rpf3eEW0eA6+m8nTnf3AZR0RJIEkIRD88esDTb30n8MCcVEVmv059GBRZcDuYDZmq37tt9k
1DeTisfSzh7apj5AqmNfdYV/cjjZt4Rwn8Duq3u4MO8Y9IaR5F5/N84jZF6A0L+NnAe6qxtNLcUU
B+v4MjZ1cMF3bJ54Cb1jLhS7lbn1cYpn85Mw2xfLKcpoBWA6Iu6fERvtZFDKPk12ON90Yygvad7B
3Iih3I+lV/C4uXTkl1xin3G0ROo4eqURyqi0gjQivo79jIuxM7TCdNkcuTdHeSZDGXI0JgOwQ7Ks
d1r57h6icogsbZkcw5cnL9j6OxaFHS4Mzy7Wy0tFGiRmWLiR85jvbA1xQF9Cf/GUpR9dV4T4OQIi
1JH5dHGHkXb/RZbnduBsB9XpvNI+Zz/4lv1CVj5LoNIdTSJnXBNtzzlHtImtz+Xjj5exhNwtgvWQ
Y5Hiq3nhYZ5D3UE05uOu6oungFPEo/bcBnq7ac426Oee7qv8Nu1Diilaq4wQ6Odomzm38LN+rWXD
ionakCVGmKaMl8V2KzHLoiGTR44t+0EM+SnN+/Sr11tJXlkhL1nw6DH9XrxN/IRHEHeTiwmh0vRm
EeqhC/pzusoXPTXGxR5CtQucMrEn7kureq9M3B62o22M9rLCUN0AEccD21icljkjz8L+lfscBUkx
wKG1SLLsW3gv5TgzPxkhDcd8dzFxzOVQmUu197IMBiQHC8DUTifuUhCsXGvjK/BzHewcbd+PRF5f
5sDWdzWHXQzMzGTIMsXXpgrPaZDZFEhBkpSr2zKBbu5Os17JQFz8qTQfGKL1LvfcFGBkTF9Xd/EP
0xrEtDWYO8LKhKAGOnWUYfnvizGaiadykzKxgAFeFwe/VtRyOYo9iBfklvNqvc+0ux78xo2aTv7o
2jrc9cL86Jfq4IxVCBfqeO57Az4Bydqf89FcDkPHa8miZB9kMCahXX3PAh4Qm163GL7srnDouYDC
eFmWKURt8fJjbzLBz3QMRAbHC/+qFvXB7F3gKF6aeeNPEeK8zcI1P+pUhAdVqnbfi5GPY8r9iD14
wT7xPPSFyoiNeqo/h5XAdd2H3yvBei3TTO2ykc61qpiyI/0sE2k8j/MhYWRqukL1Vizu/Dov3utK
B82hbjjyFGo4iUYWHLBpTro4+Kc6LqrgtcJFjud+nplYlnU7ZZ0MksIYszDhOep2/ejvijV/Xl3/
4voIAjLk3cmqjq+7XV7TgXcul/KGIM9C15iTn4jcfkrl7ygc4NrvsfoURV3cTM58J1WaHaVHKKTc
rq+wJ6zzBnC1ogCiyM5t0hZ6vq3tYI2LlHHQq8o8cZte7Vj71ygPrzPEYtl3PREgrxDtwca0TKwl
04dpWUU8yOU+ReuOLMP8aqU2L5NrCN65jp/Qd46ZFCIiu7OcB1XcTdPEVQvEhd5cyh4vgDEtE2j9
My38D+Xn89Fc6uA4lQthzWZ0xkQX074crUd3q75NmC8DSQGekHH1vwxWpl8sjDE3NkvJBWzujF7h
Df1hdFnBSBeBMxMdiPq8bQ94iNjGmxrv3ZQyjhGJFixsaY9OVgc3zsY006Wju8dVWG6tirBRWggR
M4hYiOnzeplxF2h/8xNTGs7REGYRl3PP1SPL9EQsiaNfEOZHrhV+GYSl9oRW5ybK62V8q+3SA2H2
MQFXEFbV0SDFUTJi6P+wrdbebRi5SywVku0ayreUYSaaK7ehpMWZEjnRw1iTp+HitbKzd5lEgR1t
pIwCi3m3dlv6rQ7D4W6cbALw8Hcqqo3Vf7B8Az6E0SrquQLjYC02P/a03jZeO5/ca0yptobngdjT
kUxP8Q7pxo3h8GP73CPtYxFpOaVGrg5dNW6JVYr5nNuS+GjuamdHii18WMrmGGRN7Kq5v+lpf7wb
avWgKrEvZdgkznpNoOmu31WGfPPRb6jFGApc/fGSZTxptcdOydKM+zmBQp0ss3tgzMIt4Dh2yYtB
R7PcOCpJ0/wqnOW4uTNcwixPVOu8D5y4LlgQKY0xqH7lRtaaSKL3wL84xZx5I1dzCV09zeK8Tv5Z
LCXKbVC73OODYNLFvkdkjJ0sSidHHpe5Qwh25uxMlwcHxbrYdb49Jbry++MW0M3W0qFBiDjc9k0v
TrMzWs++W1IEokO3eUo7eUuq6JcgQolrJe2HzUitq9Rp7ftl9BNDf5sL9JyobLrjkqWJ7ZencOEk
7zae+0Jc5XEcQ+7m7MZz7c8fsiO+G/tZ+cQOP33UVBxQCph7Oyfl1Oat+s2ArrvQG/CZTu+tMTsf
aSZeesfnvSzlkNAhhbSVF1PzbOZG823xxK6XRPUrdr37lZMssvi43APEhbcudrqwc/L9M+J+jmu5
T+vpccrnMnbH0sgjAZ8TOZRPJo07pb+2qhUX01i6w7XNbfVK/U14ZZZY9DCNCGNLfQo3VfP3msz+
JjAek6UQ5D7V+nPSH1AkseuSvB/G17ld3gqLe2Kb8EUb1M51a1PeFngT6LVGMIdGH6Hur+5e2VMt
7tKc0Oe5FbOz3naSd/tnlwOT3eksWNLjApuBFiMG/Dj45eIq268tivsEl9JKsd3OdA5QGwqk3fR7
H3qOrWnu++3ASbrLRFSmtjHekzAy7KRzrFx8CT1EpwO4YL7dF5gawWdnSZskU9A3ovmQGBMGc1UQ
0mmCYO8ym8yl7bx5NBK650GgpyfbMmbWs0O3V3MXpO0QRsR+a+Nl8OyZZzgMG+c4GnhHd9Zieua5
R8StboK+zd/FGgwoBy0jxmFoTEwRmlXror10PPmUMUs/0PRFqK1pIhFsQfvT55DX7CDvPP8O2kqq
p6kLO6IPqEPutXJsWwzz6GppLbc94kH5aE2dan7ZQoFdxqCeG+vMteqFL73xe7U8bTnZrjgNNzbF
1CnH6jLyHphvKc2hw7Eel344gnuby50RtCk8Wcs89Yr9otDiPNpoD6RHpSrj0KfDhie/9gkKiM41
vH1VqbbHcFKqd1ndtmD7ITRqPuysP+bfyLR48uD7qzW/AirDIpHwl92KHIJj8A7fxS5s5y1NUqaf
WTYrBo0b0BjuoLd1jO3KUsghnunkXSIHyzD4eWffPSqXc+IXSxvEPxZBc8RxXjrXf8NsGFYqEyeD
jAfaJvv/p9fbnv858yT408GnqFHuN7+w66TN5p7z0VaF1H/iiAb1e0f8vv0RboJjEdMNQ4ouimq6
d9feHEU85ZVpHZmzU/+ih9nTh8JWqr4xZNc7h4a5652mI5Ag9A2uCIOUbE/kHvxfTTjmzWNPk0CW
TKCPt0aw5BmJ0zVwfogxxaPLBNz5xS3b2T0uBlWy+xQ1l0u6dLaGR47dckSDNGV4cK7m18mcVMp5
1LDQsIzaVUZiFwRJo1XMKr30fUal1eJWlNu6QV1/oGRaP6emKpYDLN9Y3gnqdfu9x9Z3bpyq/ajm
XvhJmnlQoqHo9jAyKVd1bKv90JXzt3wVxm6kbOfV5b3eUXlR3ZuOqj6vOelelfaFwiX70gzXISFN
2WoyUt0cqswbuiTemEqsB8Lo57rzvqHuf500DcgevvyzN+ub3JJBnM0146RR8ZuHRKJa6XE3Mbgs
hFXR+3CADqZunYmHmYRtttNrbjLXh8H8Q7Zjekv5gMxO/CTuJyoGL3RTbP5TzT58n8ques2dTtwg
S9zPyJBf89Rd9oSFg89aE7Wn3qUtkhQzzFITlIWSbf2RybXDaXGKr663qk/82+ogZVgeilbppyFz
WKvL0rAjt93ItRYOdceG16jLNlv8pm72cxqHlUAXAWNr3Vnep6LPdD8GmnjX+gGAEvdhcF5gig/Q
DxmlKNQ1I2Uax65lGnSgRrU27+3hu6fDsydKvvYyLG8IYe3TtljtCNeXsCmsJ9zkcAhYGPYFR/x4
HGryU5LRrEeb6pflB2DHBdzkKLy82s+hCr4bY7XLpfjWQnfE/lCh4hNBeNzsLbtZ277nPzaz3A80
f1TRZjgOIZ5G2FtMQQAFGZVJ9pqIr/azwyiYJCPMy/AnpaDpC1QBSylnK0om5klzgc6UP1LzOThR
ndogFdfFoD5SdlJfWMJxug0S2lO0FDZBOdtUxnLOvM5vj5nNwTMJ/C6zk3WszB9mrQwvyamiqfbU
IKTDrky9DGcAS/OxIKS0HMJtwzuY642xSOoyfKMdkeKWBVXLTDi0Zc65szstd3qp3aeZRiIu3IZg
bmLI42LaNflU67gOG4o1XAk9b9prM+HImOt0YE5HgXZrA4EfCVd4B7+itj2ipTElx4e8be0zVuN2
R/SfkBIdSDg+fTo472Rk8l94ITjL24YRFWdkW+kp8YX7zOmXGZPO78mIU54DnTiYhHg/vucU3CAU
wlJ6ljN/z9cyrxM8IrM85bXynaTgnaqoEezBFAyfeMt+UpthnTm0dMYRXZB2lAxW59WSa4O4FdjY
JrUJgrCf3FphUHub/FB5tYaxwpgu6F3xW/ITjjVW9yMNMfpsDi1P84BTiOJaSWwu0ZRV4mXgbolR
pwNltcHY3PqAi9Qtj9WwXgbFqTZulsI8m1k5jxGErNu80cMnsmOQDxwQXY5Kd3OdWtfBn64HkvvW
iGPGSWk6BzIUwWvjWnj2GLMoku5CEx3ZXRo0lMx4ukvtb3kiQ69s4n6b+5eCybnY+XWRD7t2crqj
CxfooL+k4ruobRwPZOfVOMEfhPMrYxB6vxc4c30eeun9ooTNl0k6G/1IablZvPqEC/Nk2Tg/vWUA
t/6NnKT1uvhrD5L+N2JETdtSFZm0vrlwX3Im0HMnITBJ0hKOP3S85T3oa/Plbzme6ELN4cjEl7cn
p7bpFE3XNX0g4qbp4/B0+/63zPdTWilIOBLIHu51mS6xv8oR6NAe5x9/a4Igq8izTTsUH3vaE11W
36fWtu79zfH5AHl3tv1G7WJ3+hME+7dAwv8REfytyPa/RQ7/F4KE18Tmf19k++dtDL/fRXD9C//o
p/b/MD3DJ5MH8gIf918YYfgHyWc0Hyx0n5ZqzwDq+r/11GCEpueahoEk5P2GETreHzbdTsTqTdu3
DB8e7Z/qqP+nemoaLn/Pd/pwhBB7HrFVl/8//ucK9/2FbyuzYsqDTZe05aj0PNKtQUkQ657/TveS
v7f9/hwO48GwDzZrRaGRHh394RflzFJQeXFlNvlz6K5E9ynAkC9L2e5ET7Ay04Q0n1eLTrwcXDy1
2zikNC024aKoH6KCvbL0viiexxUiy3SmE67ZbsBg9doccoEVM8jUaQ4DeJz3icD9jR1+DsN8Xln1
mjyVjKAUhzkjUdNMJmVAcFx3Z+0pmu4sC5jMYsAJHuk1ixvnTaD9kDrA//FPfb3BiBjbfc6clKSb
fQBT6+OF4kHs250Ybhf8hmETSY3eaVTrV20uE4CvPPRmh8qE7Aek44zpuyKVb0niDcBvu4L9ZMg+
Wtz5fMHF+CDnAI8ZvHty5wChzPbXufnR0X3f6DclZitZpWUfKQshto/ZNHrECmYDmLo+NOPyMkuH
BoMNA44cXrudrRVJKZThPpDTTYWTjhfdxpxl6L0QR5/sjAPHPTsyOy/WsDE050dnebI1DYx5o1/9
np6L4NkP7+kU4Pd0AzZBtI5W3w9ljnLG5agH6g2uVEr+2Jce2iQHAts/oBPdGPojV2X4WBGMf22R
Sp9ZSgnMpe3rNOFgDsyyYbszluDNnLqoMvqvltOdufc4aocviK4xpT640NlSRXU+QWtkENwkxY5V
a+388HMLxK0ct8tUaSx8TZxgW6i6c7ioc7VP5Mih/fvidZgxloBvuPPAGHZBmT81lFctTtl/0pe1
/Ay6NzpiEAnWbzSvJ1kaPMxl9TBYhAf7R/qiI5Git1YpQqTOEmr12rhGK0dgxprjuB/BgD/7Tji+
6rl5AdHj4r66qY9Fu3KVUsngNBmMMHNrHjRAGxmRxAc/dZsX+ILdYjLhVo+W112o/yE+z9h1vbUg
L8M7yLsIZy4Z5+JYl+4jDOxr2/KRruCs8kxSKholxE3oHZa2PqV1GXnZbeedUjqYbDYUI3eOWlCf
IuZosKgbIAbp+j9o44jblrBifT9eg892lwTuxbUInyh1sdCpwnB8tvLwS1F937JLtpYvVnfhj956
tpx3xCQQfj8w68Lx0eNKETufE90e5rBLcpM0oLyE+AggCPz85npZxPRppkizutexw8kN7yy1Ebq5
u5Q+FIxHDlwr4bemL14IDj0M3BOxZsGdQU3FZsHte7B2ocmlIFCaPpGqproJiy3qw+6597LHzj/Z
ujr5qbKS2jWZ6gAwM02VrFX23FCoaIbtKJARo/ilC7+4uEH5YMrh1u7nX0tRfNSU3nDkLd/bbPMP
eW7sesqcQ/rg2OuLHmfWXb/j1GTvW9cFj4Q0uT6FnFJisG7sGtt8zh2lzpsOxvt6C+f90DcO9KDJ
qzXoPC4FBEITDg/W6NKM1D79H+bOZEluJE3SrzLSd5QAZlgPfXF3+L7ExtgukCCDgX0x7MDTz4ec
FpkkKydzek4jUqcikxHuAAxm+qt+mrrDJfXqXZIlxVc6T9Zz5mBOZMdmspkPnixGqAQnGMisK4yC
KeAodg7HUG/2faRdwA8RK+ck4zTvMOixK+U2Y13xneHmPgvaUz1pj0HrQmRK3swcjk1YtBxBe9zQ
cD7XGiEFP+zcgQGjCZI59EP1EWD5DMvCWZe9uBXya1BoNWwjXjvzVELYz6AIvLiyDf3eDqPPIRhG
BjuGJlYMur1pP6YThi8UcukQdFjls07qOHXORg1aLypctrBN2/pOqntoPNymynU6NndgSBq1VHJM
mwSqYIgQF7KxUq9YHZ4iA84OTDvQmJg0fvTKlWuvzMx1M6vJZ3jtK/VCiuo1cTKLk+IrdC2t9twH
FX+SquV5zpx1Suhw4iFL9j0PB2p6YW805xbrR5gZiMm7Vv4AxcZgEboRK6Q6TVQo5GH/bid5RLw7
2C9RvrTRtym3YcUAZpYfMTIZ2pEvY6puXHOVDhmp9sVoY14yxJURazuD+WinT68N6xkb8zcwEhtH
5YjXxLl21lwy5HGw8E7M3IzA9ZOhPhMzPVd5sjCGHyXm23hx52QnXCxXp4rfm3FEmeOU6/LxFr9b
Xz/G4gz5jDKVFTcJQ5zN7N67Zvi2UHdgeK2D2N10zdk0HxXrqxI6J/3wHfVmI1JIpW26C8txTRPP
jb3vyi0PTX1uQhgd6l3DdRCpY08jCsf/VYdPoKeowcuzTeRQVqqFV9WjhJQayZjsLXbGg62+5Vn9
6lYT1KxyOrkGBRBDKCe/0BkyonoBX2HiFnmtc7WrEKdMjUzeg3aeW2NgNNaftSG9F/zsgzlDxsvD
cN5XbHBz51qEaA4RxXRhdCUQg9GFqzx5n+ZUb0MmdxDHGadZLYpJlu26HtElUezQMZJUbDOkheJY
9v0B3y8sySyhg9xM30qtfAqG4jsjb7QY8gVDDgQywYzFHazN4NNa+FJdYRCic6FYpvZGhOYn1voX
jDsVH689mjz5YPdwVM85dvZJGNoJUkBASJ5bxSuIazqw17K30dZY8MZZ+uhWK3PAJBpO42EkfL5W
wFpBCMKcyPkwev+kxuTANA2TvBbjJvT8xKlfiQM+aUZwb6iZgs62wrwHHL6P0WeqOYt3JktVxInM
4A2fkiFrZ3mq7HEbjLtOJuuyo4be7p5buz84kMdWUaU4M8UwS3TBzgQ6Yeoap7IskDcOANCxig9C
3ymHb4eAtF2kMCd7vHwOHsbhFBc7dgdlJ+MDLzGcWE2wpUhoN+fexiagWNawvXXtZ4+kXnnOxpvi
eyNXj5XM71GYbsIeH7QISxH68NvC0Mg6+zFVVCXoX3kud135ZUzyODQnI/wIQfxGkowkFN9RG/aO
QkdpgSPy2Ohs64pLVF16950sgd4/w7qiRclcx7k/VEdreim8wlf6tE+TPeC3VWFQWBr1G817lhRU
ucNHk7s+iiEp6utizO7R3ricXDtzM+oWVSHWuiihkRkRr4v8PVk2eK1eCKxx1kYAsC/xWbkDthPO
YXsx4P5iq30y4GTAdiTv2D0mg2v7xLaxJCdfOqpw1KUnzEln2LPlyqn7axIdDBNZEPtMYef6dRzV
Ju7MH3Wn8NbqJjuZcm+02laHEKsH1b4i07sWFYl5a2GUlPd2CtXWHb8DmNwPM3OoumeU5Qpy8DZ4
jwyb9Dxu4Zh/Y+yMKxWncXMRNbdBJO67+MvR081sQLsq9WMTiSPw1Tuc0/FmzqFy1W3KOt89K87n
nt36QRwYKwhzfoEQVsXes8noM2brdNWyuKJMKjCwxrJwSroZVpJgvB/2+Wij8jABR14buRaJW7rb
Vsf72ByldenQ0lh05JcdzN9KYqsoJ+Y6xBj8gLs62NvTwJEiEXclLIZVn99bVf3dJsyx8UauCQfg
U5xoD1nhvY9TC6xYuzG+vrVTeljQxKVCoePgkFM9dcx0zOa8bRsreezmb3CwVx6jUFE2B4mBLJoF
6mXpXvSsQb2on1uTsjVverGi4RnqwyWLjRPvifVAdUxS6icKeTaxiC6iLPcCwD427O40Ngpar4lG
0jPU0myHnmeSOFGUCBZiUflVEp1g2PiV2VFlZuO6J1QA0PYpaea9B1+Qg87TxFeuDfmmyZeaqbk4
A6ZzN02bIen07Tc3H9nrdnrkAz6FE4c+rocW0mL70YAcISyq/2DrWr/ZBet/ynjjSmgU3DSG8t2c
inYd2PVUkBXTrE2QFGa91kArMXRSJyeoiJ6IaacqQxKbkdYhY9gTt6CI7Tm8y0aNRH5TV9+YKLLi
RmU+ODdtGtMb7ugFiFRhMAcgufEs3ByogOyldwj+/IntbuzC2zpdxtZf8WVEhfaCeQlBQ3DU66WA
9o9jHh35MNey2jud9TRq2tV1Fdyr0uWOrMrRxciBdMI4gellMe9Ll2Nf2Xe+60TaC9lIKr4KJ3gn
YnOX6MiMUKQoABfpbUqceSuGtDlkFIetqrRkOTAdKoPKY+oFD04tQUuU1RUAMjDaAopvH6SMAj/j
xPKzuhUbgvTSV3GqrZO8+DDsJLmLk7D5xCrd7IkiLIxSYw3Dir0raaP14CS4n+DEnFvk2bXdQGJo
4hgnXOed7ZYXWc0gyh11wG29+SQ0st3Sdktyb/oeiOvGGcVHLxoMSQXKbWwKDXzb4OE+AkgMl0ge
2P/sKqNm8auIzulVsQLs6HKRtuBTjZU931qVHmKnvm9AkOZs/yK4+0baf5IKw4XBLMFenF7K+LLd
7FzM9s3p6GhYHhbRMfDI2T0yZOH0V4IPgM4Q3Ubay3elyRkXrpFYBXNhryssv9uplgKvMgmjVm/e
q1q8DrXxICuxJ9N3RiT2W1ncRu7sUxp/KdN9A9W+HzxGHnECbjf9WS+QjiYAGevtRf7D9Z7DwXiW
RvNYZ+aTNeYRlpzoh+bYH3iQ3su8eXO07gHGGfXlprjlUZ359Wx/VCGPgh5T4BKxZQYM0AjyHSW6
e/wJcn86RTYSvouTjzCGhJvbWFSbQhkumQHPDRuJpJtfat0Kt6UWs2ufMlQFCmaoNVg1872oxmgv
s/fK6HDdgUAFtNHeSmp8fEAWaJ149+asiWg3KZD8MdnkLqCTsEcb15+RSVdNlj81y5Ew7r7j8cbL
WswVC42NQa5NdmJsj2UYvmRF9FgW2TWwmivjSDAZbKaq+bMnVyF58a6j2ghWipiIanldj2T602nw
J1eniyvZcSp/yKp+26Zmip4xfUjHPjp10J8dN/yK2eagtp4y1d8Vev/ptTbJeZM4BVYSnsfi1Z0d
phQRhY7UmUhV+DAwX2sAUCupuwSvK4Rtge3EEZswMd7jpL2Lo2BvzTYGVl4kwsYYAMbSJ0HIYZWo
miBtbnq7uoHoQQFXYcgThEfwb903S+QafgpnF4zOljD/JjUADMSQnmO5tthKrjxWKsJGTLjGlROi
D3VSvMwks5mnIG8YDcfsalUP7SHqwFM5zoeUOX+7O3Yxb8K2OnSU1LB3X2wKXcoAzMvOIVvUqQ+M
O1nJa0vUo5XaMx2mGFc10hLKSlw6h9i27sOm6s7QOykpUiNZ1Knh1Jq07Qs7ou7sKfHD5F3X0nyB
X5eddtSgpfWhdV3YLLhBqtE4RHKKr4OzbE4YxTOGnyt3vHeGMMOqSUzwPmmw1KFmPEpFHRQTo+m1
rcRxqFJEKUpIV5jPC8IAzXdlW743fiajuUnz9imKx2sfy59lsSSaykFdQ1lp+EEZ/X4D2rwABoD/
io3izWv6IEqnjhdwHW6dRJX7RGv0BxUUJ37tdp3ozWMxcQVnHhK/HSAvjHK89SBB8AjjBuEblHZ1
y7jympevh1JdIjpA0tzGRNu6xcYlK4x/ePnOZ4YyWOGgzsITiZ4Dq8RLhyzTkfOjjzOIrsyj9TWi
OM/d9Fpl7qGuJnNbmA2c7GowsWuUD3WXxuduGifsXsUWshITw3Y8zpKXcjo6JLeKJH1SdVVvmEfr
8ACidKNhvRohM3KH5OOPvGx8i2TWXQKiyllUisIxOYnsB1gQQd9vjVwPtzrZTEV2idu+BTZ1ZZFP
X1ySIKuEswDr9Vs3QXUOB/YvrZ3TLRrj2szwrnVWM37DVTJ9aJkefqUFYmd3Vbm2j1X4Q4o23oWV
pCsztWAiRRy2EEWO+HBXqWYf++wZTABVr8E6rACcu5312DlAhttxnzq2vcMr2ozml4zRPtJJ83Mr
vh/LYitBEGED40BGjvMSddWLJvUDTRQPAw/xihYDABt9ADjS+iLPslv2KNIeKPg8R8lJM/RNaZtQ
XZks1tmTK39IvLHUuPqe2T14RT/hTJcXpxs+aXjhLarKQ18vmYE82xMBfEhMdVHC2Okj0tTU8//2
Lbd+tnwvURY/1Ll+IV4ybvWwN1eakvFLFrw1dLeI9gEYprKLfTljRWI4d0OYsi2KudJsVyWjtXIc
ZbzPDRN+iCKFT0fpBvvs1WxGwj7fK/k4daYBO+ka1/IV03NtvQpkOSS9cc7Xbp9c41GDYUfpVBtp
G63AxKianq3I/IrmcXQcfW+AzV471F8wkgJnYXAWMNRjH8CUNsGLaDrM7AJ7wspmg45Kv3JT9wFe
zipp7fdptFre255v1yJe0w8EFCJRp4Q5XehsAEpsW16xHVpCEcanrKR10EbsiRGAGj3Zh/q01tjs
CYxka6Lbh5BTz+SRjx8gmODPfCGRWxPEcVeDBqcl4mVTab1aFe1bo90aRGksii5hOZsXz2TRqQuq
3SZkaTrAelZz4OGKDcfhtTCNL80Jv5anyu6rtV6onVbrr23GAtwX80NV8HlldqS3ty4O6KDHxrEO
dqSvNOgxSb/rvZeUe2cM9Psuh3pLocG6x/4gAC0vCUSQIo/lslRoT+USQZlpkOGLT8b20vfmThE9
qAdvV4w/RiN7h82xmYNXG1Gi67fD5P5MOOFoiJ8pafKcvJg96Tvb6Y5APrZR7hedn4rHaPwpcmDI
r1PWr4LokyX7RDbQNzpopCkMs28oGnoe76ghwcM2b9AUrk1mbQE1n2LDuJqetk173JZW0Zzy8Ksq
easY+aUORnCg+g4zEvRQTOWRMvFBSTZsGBAJ+JB6cbda9OLY6ZZDLl+gCXgsWsDBhyLLD7iGM6J8
65SujDo39zHDX2XZd1bx6MoPUB54rUEjlOIhzzjQ16a267AQrMw6vWFoOgWc2XCOSd+wM3zT9aaY
UagJ1N/b8/A9N8PP0uAtODbVXYZpMVHhvdW7x5kVTxXxIXPJViBpFcdaFy8VHkhbvaj+WjAFCYZn
Q8bbKvwamSWodF2Ll2K4Da218vLnEqxjwd7ZtCncmYmI4DMoDtr4kPaMIuCf7ah3gY7lHs24P+s1
8Kcy3PTyNZ7bQ1wNUDrfs4GxZO889I25I2q6sscIvNAptN7M2N1Dml84m863zioHfskCcFK8YwR/
Kttb4HXlk4HpFCfpXmHzNYjMEbDcOMFjnAQnITFFjNpOimmbWKE/p3gpBd5x0123xR2h+/WsMb6n
kNp8whBMnhfMGJyZsH3vxHFC7G0PGlZ3p27XwLLWvX5kxmPUZ85RpnHKqwsZIuDn3E7H1D008XzQ
wmPB7jhKMMlv3NgviudsvmXwtiz9XeMVnpyr8kg3yj5h/xCNT2afXAbYLfrECyTg3jl6lVyBJNsA
CwUCmm6XY6Gplft4/gzkuKFE+D4rKQ8ZX1yTALVoVkR0LujL0DGQneerAUKBVr8tdQR3whN+ZhAN
lfvIjK+1ItHABKskz5aYbJNQ1mK335iWODjKuik2S8ELy/8qcApfVyerOFnZxWbzqe3LFqloK2P8
69XPsXiWzQuNyzGeVqNyHlTOXzXKC/G9p4RCVGg+W21OyUVpzxgJqFVm0NED1FWm8N15N1VyXw7V
2iXWWNbXWnDfhjs4XG8yuYfMO5FkRl5ZEQw4F8XOBTGMPNxKFpaYNUpsTY+g0Wh8N2b3MXKIKtf5
ncf2gUEF4w/XWhmec9IEVTfhwkYUJrWxWeJhXXZepmmQfgmfPOX4xfbJT8v5IGAvMinYYIpbLUgD
ujmpQMx1/NMycPYTAw2qvwmUwwZnweuY1xAOCDLSEbqbg6BtOJ5l58pAss06QBFtuS+06tZGAQbL
8h1nLlpm92KZrnpJ+qw4Um/FptBIq8vk1W/p+DoDbFjpTfOjzGJqiYDtgy8o7I72icp3o02ru1sK
ydKgXS0SuTdNu9rRWI6xjE+3APMfuWU9e4iJOZkaoFRVxt9MU79BcTpPKgD71uxGQBWExNmYIPo+
pYwi1NxYfp6Ae8MCklf8zeljKPBjP0/Gs0qucgF9M/eYqQEpuUsn3NyBOANkvjOaH4PUDnFZH4T7
4bXxQ4IOK2KAVARcnNrH3rULLbwEJr0j5SHKDlPnR8GrGE6F9YjOjTNYsgNv57WwYMVbOjIUpNfH
Gcf5Wmvlm2cNBKvf3L46V7bceBVzNhWA9lAuC0p+SLL5ok/yswi/m8jHmw6l0hOjWkWBE28VNZwo
BsBc42pcp2Z/7nV+yQbcClVl+9xqCFgFdfpmz4G9TRc2GC8eHD+tS9YLvxNQP+2NkzYPFRZ+3Ntv
6bzYeOatBFdMxKnC2Rf/DIj3NZm4gJ+cj/FY+G1KJAC/8BJ739PzXm2ShPtZGejTCKIbbXL2vaN5
jJaxqVS19r3UPFA3THI13bxmKT54N277p342P2yd57zwxgeabbajV391rTpMMGdJbocUiMVo/h4C
5RoXn6+N470Hfe4DhIq9pwPNPdp4YJ0ZG531MTFqxzRijIhFiCzkl/OD402XppPKxyNpbyhDGlEF
I3WvWcHD3HH+6KzomydCuUaLxDkbVDpPVRPuk9yQ97mBnU5GbLBvAw0WjO1IIuax/PCiOUZIDScO
nXRrKVYlIj3TsC+FySA91OPghaOhxy3kzaeEdPDOHTztmKuO8Dper3TrIL5vzLzeQwp9ITdC88Zg
jr5ZvwyDu9ci68OT1ja1iRtDDnkO9ZlDmNg2cCJSMZNCJyBnZtvQVdu6iQ4A8c6tp1+X1h7Ypfaq
FON4TGZq4Km3Po9prW+ICus7coDtnWNPJ6MMe2rYizAk1mfBJ62ciWb3JMtegDSaiS/QSXZNgxl4
o4vE6TgoSeL5hNif4hSD1QqbKvIlCShP3yRTshsI8jaVbI+atGyfOY48dSafqWHugErbpgHkUje2
tkFQlbtGLx4sKYqH0mBE6k2Bc6tCoXaySICC2LH45jTVJR1yuB1DT1mXM8B3qDjd9JU+bijjYmAe
6e2jQnfx0fSNuyHTIxroJ7vdyxn2HNSEfMY1IeLpXvWKKfkCp4LTwelYBwi7wtW04HN+QDg0oIsB
KvHWWVjKN4y66qtfZN5QGMO6GtCaMhJUX3NM+JFKqO4nz2DP60R2txl0qS9TSGVTnjAOrjR1yfnv
8DLg/N46s8Y/wTzGJCdOQ4HPMPOzrxb6G8Gru9p2nnFiQqapgn2CeWMbdYV8Y+jOaLqsulsnZs03
dYPVoxiMDcFw3Htz7L2GacRWF9Dlu+uKn1GBe3pf2IN1Vs0gP+qQsXeI4+En+9gByp1ic68beE4G
be8FLfXL3qzQ2uyoY/cxF1hnzeJsa8hOZbDnWhAV4MRxhKP0s+2N6mZ5EWdHBpK8dUdnXfGCQu3R
epPd3aAfIo3dmQ505Wpkk/XaFx5BWgN//5ceQyRdmbrW70B4bhE+BsuPk3LaRJxpdlWkofySRgNM
EDLR4iScTdnP2nTSx64Nqoe+GBtGKHNJkfn83oIipR1wzn56SRnXmwapiGFsX4FuyOMiuW+6kNjA
zAbOYITERfY43/VuyvYgF2tPDeLNKAg+KsIKmGkNdahSKydFOaudqC1xJUwSss+Bir0uecGIjUwM
Y92mylwhgQdMQLNA2TzXRnlOEg+BcIjcHZDk2Dfdoua61YxUcM7au0K/pO4EkqujN++zsvrcZ6ZN
TMXG33LTy8L7ntWasSPK4fh9VVsXGrB1sEqFdkSjZivF+/TW9Nr4Ao1pIpIm7Dtins3WzvoCubKy
7FNdS+9K4TAAx6rFCyM5WEgPJx2h0EFxqLD779kAG3dHwoeTyxL7qmVd6Me6cXl/itB4MFrAMmzR
MKgHJDSIPjCiLsk/oc3BR1mFsm0umEIIJJXlFN51SMA+R83+jvA2n691NebShjNsva6NLpbBPDiU
RHF4lDnNIbXvUhli1NUq/cUNgrneKkAkezPP3PeeyE+/1tN8VhveYtqDgItDXEv71IN8RGiYgs+8
NgVpc8ZONJsbfoydqkCkCLyrF6Kb1BkomDZxXC5LbB2MxrobA5Xz1sSLCBEspbfTsQ0Oi9gNX8Aw
yzskHq/GWVRlxtVOU2C+CRQtTgmQbVJsJL6muYnBMyvKM+oGCnhi9RuiDhtXlNoGIpJ7j7l22kG6
TU56Dcu4HDANhQ4JP7es24eAoOA9husvAI/5NWE7ie1jCL7iqp4GSi5C91KV8R1gtCX+CdmCkq9t
50hGubAx9lMlBOHpKnwdUsc8JoP1MpSFupltMd4JAQcL2Lf0+ViC7zoI9shI7UmlgfG6LIVbi/rI
m6iK6dug91wE7omHMCV1MtUV/+0YcxeZtX4wzXJ6sjvADOmYU3wjsdHEKBT3ei26e7SqivKUeorB
2+q9tziIk5qAnQYyd5O1+beIWUKwMCDpFhhOQTphQB0axRMRggtyDfcnUV/mNJbbbkHYRWueIcYq
ijPPymCz/5nQknBBkvtedszMG7fCh9wzS8bvjxw7zsXVKcl+kxZlk9+muXnAAqvvcclzCw9yN3l4
ZxrPPThOiebvOjBHCDqTn8mpFzC7C2NLc2uoEaDL1Ey+BpR+qyd1AcHSsx/GoLAvwh06EkKUpOel
Sp/dMkFzquin6DAqjN1VMidRZOR06pn5o7sR/Oc2WvTYVkQPE/yM28S1Ba5gadKHI+zs6ZB8jhM3
uyf71517E1hOCUwAzS19NZAa1rlGrHQex3Jfl/nW681ha/RQGgJ2jd9g9L56Qnf9aljk0XLKumd3
kCQ4S0VAYKXsFkFpdtpqXyuStkuy5UKxKrP/sNS3bH+YJGWgCui5DvyZEeltYRXueCfC79GGEzAp
eW2UXZNpnN/RepBoiJh/D8gCASofcV8MtGKOtjB8oOuAN1pm6dnyNAq/GvOMs7geMC9eKNugYzEP
DxkZOBFRZ6DYiBRpU20nAhc5el62ag0OMXPwLsLUIE7X29iGvGrEYV166YdRcOkCgbUA2zqBtRR2
4qpT41Bh9MJ10qo8+EkXj3sG33FQuGs2s9Tw8uClBvEAE0Af9CM3aLr3xOB8zynS2emMJW/YOCQ/
qHZ22UxufQXGV7vqIuJzl+keVh8cjzoc7YM+9IyBRhlygJ7a4Mbdxuk8pioQt1MQP7RYG9li0tPt
J5WI9y37jxU/1n3JsrrZK7x1IFDinssSwqjsN00jInuFMDjeRNq1CEf42K4OVNg7kvHjIRHgC9Ze
1830AjTJS8UZAdcXTm44PSH9eDnlvlB0beIrPep0Go0N2oU3HvG/MtOJ+PfipdyyN86uW6m71JyC
783o8NVRaMrxKNPU50QF3VeaZeXRm/UpJUSsMSuQ/TKDHcN3PBjWTWMl3wpkqKPoeyK8cOajeyDW
hT/jqz8N9K1shqg1lnqE5q0NAVkCkWY3LTN6YDsVX1CySj8fCBlG0fgGmzfiSSw1NMMWm8dTF4zz
V5Ym+YVEer8ts9lbWG4QRBrLoftPx/s3A0XxYdHmD56wcMdmEbStelb4WPNhcXSH3p6Ww3xd8Uo6
2G5hHEkfk3waxoIyg6rYgFOk3avE0FPHzkPAhHI7OjJ5i9xU2Xhe5/bUAWTcaKPt1yTb3lUwVk8N
QVs6ikqGrs7YPpNMxkM10sKETNc6J9tlrpQM99IOEQ0b7Aj6VF8zlcgdWN/uNtICBtQwdTyCbV21
L21C7H1uKF8ru+Zekj3xy7HPeAs5OStpOy+5HLfAwDRTTEEbD/niqNXOkTTM7/TRxpdICiJOtD0x
aCcX5LsMhyizn4f7OUkarp2tz1h8Fu/+6LBEpFZivLCYfO+YKx4YDHsrE4HBH0AMbYt4TC4BpAVn
HYQJz8JgzcOHDevr3g0vYLb8Ljp51l1AXfAxrL3mU40ArVVwVum8Q9FeERtlC1AH89YhybpiQ3pS
FJPOZlcwcjlZhOBFTZWfYWKqzU9mEbebtiYiyomKYiamJnRCMwlCbWCDYv1gKmG+8eYIdrgVs5hx
iWP98JQWPHd5EdHMRR/kQm3sx1VW6xob+8TeOJVhmhswUESLTVWvhRvtiGIQuI6fdUTAbu3ORnjn
yiN1uacuAGdV0d3Erq+eD5mTodSEaDExY08xVW8dDHctnc+B2z1rJX8iAVxmAi3fmn7+9+3/T2XO
/35HA//f+f5/+Vu7n+UC6W1+/6f+PwwHLCTL/3M4YBsnMVmAoo3b6fD5n/+x/O3/lQzQCAT8i12q
CUoVTvB/wYUd81/24u1n5VyYswZg1f9KBcBY/JdpG7yrTZ0HfskM/Mf/aEr2mf/5H5ow/uVI29Zd
IqKcvrH1/3dyAcavqQBcygQMqKMCfUQQC5XxN1inckk5WQRtnieppqMXosnJQpZ4OJPROxRNbd3w
a81wXPJpEzhud9Vi3leoUeN6ZBb6I5uS/OlP39tfcIaNX5mzf/xSFqhhQzchrXJy/a2KSkNzDfVB
c55NkQBQMUtktCwpT+bM6sjhkoJIjcHYnAgXCk6G41SrxDpgJ3X7+99kyUT8b5TpH78IZ03L4QpJ
EhpL2OPPmQk2rTKAPWY8s2qRkAsjTDfUqO7//qeI5fP8+mMMLiarIdcTKq21MKD/FM2Y4F4FreiD
Z0jqIZM6IPVurs9r+mPsFSKiuxvt9gTSEu2tmYef7F5wtgZ0xNoJDEzO6tmW9bljLxQWOHHm8ECM
OtgXJKV2bRPjbc378WRn2rhd8qlbQ4+ab3lbcWhuoHz5ZlErP2SR/ocmowWD/W+fzDUswTTYFabz
x5X+0yezplbkvWk6z1pRnKpO21hxfS2N+KygitROsTcwMNoTFqeypHIhxiuOyt3hPR3VPgo7hIKA
9gaWuAKmW15u0eb2I25OaKXMyYKdJqa1rV3+/oL8+2Vn3mMAYHaZ9mF1+I1zLQI0k6Ft3edI2Gqv
kT6jlIRk5v/DTwEmCiTFcVyhL9/dn76bfKT0wyXH/jzlY7+K2CbCpHfGf6gKM/7iEgihSyltTnau
bf72Y0K6RyKRiegFR0N83xnkDHd1NfY9h8Ksua8bU+lbCXHvmWMUewl2m/UlcvXaYd5mFth6aqQE
P8gkA7l57ozcZ56cJP/we/7Fdy5MuNeQr03hUEb667eRZjV1HU4ePCdVBd1fayFGTthI/v47/6tH
jfvQ5AvXTYvk1W9PNKU5Oiwj3sy0bhn7voyrE+r6Mi21sEUYlsFmDEtlklTNbi5Gdz2x3Xv0VErx
KLobA2ZLXw8UWm+nEvNY1Hh7dmvzHaNi5scRPGyKCeXZA0647eYebHtlGxwa8gJkX6vfA1wdjyLh
CP73H+yPX/y3NYR8jGtRVonqB4r71++PCkQhOgqjnvUgg9Uy8UnsevpuOHjVXXrs112Z9dtuZGpF
q2x9KRw2DiVu/AdYdvax00O00JgT7N//Xsv745dfy+HpJ9gGDdRgDSXF9stNbqGwuFSKhS+hMEMi
9EZELkuXJzdQoJWIU6xZ1uoLrrFu8/c/eQHj/9tPhqDuCNOApW3+9pNbOXd2HCXhS+7m58Lw7Eeo
Uj9rYIsHYPPN+u9/2r8t4XxOUBBQHYTghW7/9pRZ5MeJk/KUeVnKKKF05k03EIILcLHhaCC3IGIl
/+HFsdDgf/uIdBY40kG0YwMhl6/gTytIWLLjgN7rUitkW1gbFz2Gxte1oI/6FZ+9409m8SKJNe+s
fuj/4Yn9t4XFwddpmxAcF3A+b8lffzoV4DSPxRXrVwgMTdrZe4QAuM4mdMa//3LNv/h2bU/gtLbo
kqV84LcfpUycUfhNvGetrxkAI63au7Awhu89VJ29ksPZGVwH+JD67nrzdB90nOzqkWa80Pnq9RxH
hLTLOxmL945ox15TJok1z9nOGnnjiSDFZsoKbZuZ6VdqevFV0jGGfAVaPSHWiXAY1Cerky8cOHH4
eszYpgnmq9FpziluSqRyyltPs6HjlpjhuzjdHUiW+lBC5VsNZZx/TCUZ/1a32kNZD7BBG0Qor04Q
dWEXbRxj0v/hyfuL74yiUcIrkp2koG/r18uDt2OkUnh0iE3X3lb0mfJzWIoI5/l8nG286n0Ow/Pv
r9Rf3JEUabguDzrvHN0Vv/5Qxvc6eXobP74s7TPkOgk2utD2OWvpoQSguQ5n9QfD2bkFauj+4YH4
i2ee4b/LFooGDkP+sR350wPRWswX/ydz57HstpJ16SdCBUwmEpj0gP54p0NKmiCkKwneezz9/0Gq
6BbJ02TcHnVUhCrKXIEAEmn2XutbDR25vRag921Ts3nurG4HC4bwN9W2N5fv1jgO52B/iN2XfA6i
jR2dP4159vvrelUYR5w7A3dvE4L97LR6C3oD9XiNom1hBsjpY1X1y94ZoZB1sEVsmFu3V37E2W6Z
HwEQyWG/rDAgy5PdygC3pddkru3pB5AV36j8Pi0MIuyqFP6GsqpbnI7WPd1kkKZDg200yAM4NWXw
ePmXfPT0HZ2EOVZxoHLuycsP404MhKup/VAT1ivYn6Jxz/NHgHWvzaQb68uX+2CAO4xuizWPvA7D
OVnxorFHjZ5Zzr4K8SIUVoZvBWbjvQYNd0uPznzsyV67fM2zXQq3ReAo20JTZzY63Uz1SQ852Oid
fa0HhCaG2Tdw1c6Vlev8UIbhm7XEZOHEqi1PP91GdW4aN31IeRVuez5Bc2tiC4hnb9uvnqI2Z1gU
zfy0ZFGr6nAbUAK8xbnRPNKSFWBc++LKSej8TDavo5JlUswnVo6Lx0M9wS1JwiBgQb2ligYIpIOu
2qOFjb1k10ikXIGFS8wLS2wsodPf1j04wLIJxiuv/aNfImGg8O5RhxiI0I5/SZ4bSUozMIRHZoGm
SIJmR2Oxe+IA631VEsNBOBCGkEvh7mSQ4nbqOrQfoDy2lwfD+d7GtLGcOQQB8Vs4rh//kGiwdJOm
THiQGhLb1djExqcS9gw1QErlOYrzFFZIlfrBoXHa/FpgjXk+2QpOpWLe9aEN4QB5fH0xUDgneLQD
OFdOy7ygd9LnuY/xoS5BY4X9rte87kBqjwMBeMq2+MxKIh0z5wDwbrhvqX1+pZZfPMXC9N+QDBOP
0iTVbT2xICIETp8JIwQWZgdQp2xcwN04VLsSlfcyRoGDtxNfT4YndAU/qkNVGdtX1pPzKUUIkxmF
Dbs+fxInt2jk1ExzQ08PJWGlq6JKzK0D2H+Vl263rQd8DJdf6fn3zema3aplmIqT+Nl5tSJ9olAB
rzTF7lXNXghLw4l9+SrnZzLFzoyASL7v+XipTj4mu0wyCsZWfhjt0Vn4pbw1U6AmfQ7CE420tSrh
GK91M9OeUtkjtwrrH31o6v9EUGlunCZNNplTh3tTYqW6/NvOd3Uc05U5F584Ap1ttQj/05rUzOKD
GcLZIQkcB06VWy/6LDa/fKnz70eguoVkq1tcTZ2uF5XVEu2Ym9lhojD/3Fd58b0do3LhpEWPgMfB
Z2g27SZ0J3Vthj1fM4WayzsWH868bJ5sKHtHkhVo1skhJJDpzZdMEJYatLXe2CNRlH3+PfIM3Mq+
yn80CJdXytGqpV8jgrj8DM4H+HxiM7l95hJXP02EL3uJ+1zI7KAZWrw0SDRc2HYOZQAteo3j58oj
Py/IMAFKVDaWiSDEZJ92PGdgwsC1bqbZIbSm4dDIKdrWqd7cNRaWBumo7qU0ej70tNLXVlX3j5jR
njtyIW/UkEw7cNacbgJOyFmQ0tIvBjY2EXIhmYT+Q+1AAA5tW24JQ8IRnnqzEqYd7vASVC9F2YdX
bud8C8AkzpOTMz/FcU5P86Q76Z6R1sGB1l7yqcZduwFr6ay6soITa9bVasLfcW3Ddb7ro3IgbeYH
nUosb+34GRIU4WCDgYHKWhk/IyxUt7nXYXWXXx37e6Vn1TrVovEuAsD3iGGtvDJmzicpqdgX8NH8
KQKfDN66MfXeJQTxwPLYwOgsagAsRXfl2Z5PBFxF8lVSkXFQcFrHdzmmGJ4Bz8YHAR2M2tzQ3cVR
obamsKsrS/qHl2LjqruWydvUTzaOVWCroW9RaiU5itlaeSUSFes9An145UofbK1o72JHktA/UJk6
J3flhpqtSVpyh9731YasTX+jtWW9U72FHIC+7rat28+aKpzN2IzNM4kS48Jo+2BdQd9au5nbby7P
AOdv0zYtigYuLHH2VjM36O8zBKRLrRJRyi/yanebUscjBkO7dlg//1JAginbMWyXcHBhnjxiBVx9
LIw+PUCxD+871eHqc4ZsU+dBusMIIukhErBw+dbOJjcHdBEdS2BEjqDIeXLRikFFi9oZD1CYf7ay
CjatMwmcsrjn46pNrixd58cxrmdJnY0zCWSGfdrM0HXfaXQkwoc2TSCq21C9FT3pXeaX2S09Xry3
U6NhQB/ae4Tk2DZ6kV45E569TrDrzOZ8mTYli7PfYM57U8cT5qFXZrTCaA90mHCIKx/n2dJJ38ac
79PVadzQJzkeNNSDykzXrOLQAWm7oVMqgfaM/SqHObnWVIv7R9bezgyHt3/zStlp0nri2epKzcVk
/fQRo3Toq9Zx63df2vcQUl/qPkJEGhj7MEt/Xb7WyWL152LkDoLUQsnHnmweX38dr0eBEQtLRPsO
vw/hrAIxjPMaNpPtWmrZoKHZJg6QytJhonArQwCFrLN1rDR5kzemtxFTlW11qIALcuHGpRF09RYz
XYVfMwTUpIOkZHc3x+timuYgFW0dbHHbEsPosqzr4crKIY5XDm7IsdhWscxTIxH8eTL7IONPNVIz
2/1YaOltqsUIPhgsD15CLMqsk1i7Y98tLa2kyO5TN7FMC2oMOMmFkInaN8oMMb0QFJQ5dOEdmxU1
TrN4r6sk27ZlXz0ytp3bZJDOuqn7+E1jN7vGoqDobsNCilSo3dHV+AULcdiWBF4e0MKi0dBFhCE3
EMgbhlnnmCkgReTc3zl+NQtTJRK1RC82KPDUCiu4ujKgjz+bP09GSrqatP3motXJVIHq0xhLmDJ7
rJXBOrKxGxU9l7o8ok423vNl2PIxcjlc67R2rJOlm6i11G2Ep+/HzjG5/9FdqIG8xZbors/TCFAl
hUy4gZkld4BXyINoSIvUBmQpJoeR+xp10KZq7WY1Wqq48uvOn4GgcMyugtFL5p1zshJAk6zG1O75
cW4G88wYjCUtMPfaEng8K/95BnSiSQmiIcQm+ORRZ/C5DCLfddRXfguwXKiV6FrA7IlInuhgc6+G
FzhryyJEh+dSftVN0jombWwx/QGfnmRrL73CQcLbSkAbptlfeRLHJ9v5J1JLm+sN0pAUtu2T70QE
hCaFjmbs40jKFcc0Z6mFZMTzT+DmaLNh55Uy2Laa/wPUpHZlHTnejvy5OlsrWmX0w+du1PG0U3h5
QAqob+4ToI63pLSjHPapWqbB1Fx5GefvYm7iU7ZjVkVOok7mcY9I7KpIMmvPySLdiNaY1WMJSPXC
9B+Q5k9XHuysKvirZfD73jhPs6Wz+JNqzskFLfrA0Iy54Oh74suYCutGB8jw5Bo1IDVKCkjf02nu
9Fs3uOEFCt3U2xArEz/HMQ6ny9/jR7dPgQFFJ/myihXz+EkHeqyFPBxrH/bFuKIkLhcDpyFyfRq8
ea3KrlzvgzfLiKcgjqqVf7nzF/jXgmKSl4X5V1l7Jnjvjl0iYygf8AwqPb32pI+X6D9P2pkXZyYc
i73dyWcmvdZJu5Yx3Na5epqoEq+6XnuBOWuvJ9GrxwDp+0FXEezFJDF2pYvfnyPrSNWm+mTmvIXo
u7Wtc6eD30dCVzAY1xakD38j35hhWKhAUKMcPw9irQKcUsLY9yTYvQposA99TbLjWLQ+6EGRbVJk
ViA4puj58pufn/T/aV399+m4NsoY8Ol0dk7eBBkoiS8y12CuM81ND8R8g4+guvnXV6GaobMrNBz+
zZnHw1/vm4wnnAChJvZOE0Dtd6im1kESX3nVH9wLw3eWb9BZtmm5HV9FDQD/iOiV+9pkmRR59qkS
ZMNevpUPhq5g9+5QlKEURkns+CLoa3PDAaC/N+zAviEnzN+JNs/u0MzpL5cv9eH9CGQ3gFuoclvz
//7XU0PJT4Fs5to1wDfJEZmha1baXlnxPxh7FHB5L4w+2penbQsOYoHdVoPYh2x0thO0222aQ0rs
iR66G/NiuM91etdk8+hXHiXUU+7gZPTZtnDYnlNdROtxMu6j3G6izrLF3mgHN4DBRD7tOgIQ/i1J
GPXwIKBbL0kxjO7COe2rajTnlTJWeTvHhf7Dvrh8KBLbPRiBD2kIvar3TSOI98W3JEZCEAc1oQlY
w4VOlz0qVegtsySavqdjEMmlLvX428Se08A8FabO0oztmRpeqOLenUx/Y4FRZxHosRzOCT3VN0Na
1CO1UDp3WedIgDhuRlYV5EuqzHClV80EBxqjRiP/AeekvrslABkEmVYAiVo2o3UfkKNA9DB1zVUi
2yLHQ1bb5V2FZT2B2Fzp34TVqR+aaAqShaah34VRquGoNXLSMPwgrt9G0YRvFjRqMK4KuA8c4ocg
j/MEqAbxszdVI9Q/BC3QjQkL0oDZMPYhXhCf+nFEehXkfvhxaDPjHg+2i+FoaYN3vo9LEhUWSDDD
agnIX30BDgWRpK1MZxNkhM0uAJyzV/aSrp7wXw1WvSpzK3ks2YltUUWyhSmJAYP4qGR1aCA0Whj4
bBlsIOqwnEok8d+mFL1QQ68Mh1hv8vxIl7B+dAMwgwXbOibfOrMfS/p54QZeYlaBTO0HlOpuFBH6
Zuc4eUBz6+HO1FvvrePxQ22Ks27vd5r9Cyw3IAgryp/mc8oNs6qR3hDXVf0AjIazyII+Gs8xptjD
attr301ikkE1IY5/L8qpj7eN0bSfncGRu8gcpLGQVqV+xEEy3VvQp+g7E6PK3gwlPxSbhoiBpUPO
0CNZgLO0XJMlLG7hTTeimwoa1CIbn6sUvN84CMwXmA3YQLUzFiMlVeVzR4IKKvPUN24BJGLJHnIJ
eMWMfNRIiemVX0zGI4dlA7TtlBqyXCqtAgmeoo35RYYD1TUjTLBV6fpkHRzI869eME0436NQ3De+
DoSsA8wEudcenCfSKYinJFL3swEWjpxNB+ex32Twhall15zYpin/dXkmO656/F5lWOkRB9BK0+cu
wvFMRlyQ1lHTRFjH2vI+EI+OS6wcNG8xMPhxHnr+us1EuLl82d8H05P5hd47hX3aZQ6Ns5MVIcHq
NxAr4O1tp5cPZeiVBzebQyY7Wf0qK4lxMG8jDOwx8SR9i0soEd7OT03x4sgwW5tOgSyh5OzHJ+nc
xjlwvss/8fTJ0FhkFle0MUkA4UeeLCctgUFWnsXNPpbEOsU+AQDANNRSTDURPLEwXtmOXKs+f3RR
yYJMDYGqIrW+49ehsy9z9Dbt2O2qaBmBy17mvjmt8emP0MOgcV2+ydNpfr5JaoQ0LOeXIE/FR11h
ApTRym7vYYWrSNjYDtFIilY+p4SQOHr5aubp6Z7LzQe3uTFJEZQy4/HtlSKzR6uT3b6fun4DbaFZ
Jehbn4I87HaEURQQ6up0beECXjVpRFgkZzwCBOFqRUVUrhr62EsVJO6aH15C43PdpUa24zoII8gB
nhrJdxzHK6vhBy8FBcO8e/ndYTvVMIikhtQhQ1B45mhvulQ4z0ZgGnzsmbEzy9ZbB711Te33wZux
5p0MNVh6ykijjx8V5Zc+afAZ792yKnejAxmiQ/O3QIfar6KmS69s/D+43qwqxP0062GwEBxfryM6
qLaCetj7vv0aRuAhvNiXy7hwb33go1euNv/6vz9/BoLjSocq1HyKR59wfLUUI01PmWrY1yRcrYMA
F69NmO+VF/fBPXE/FJPYvVMF/F1s+mub1pEw0MdgmfdZU/Ygcsb0luzrV5aD5o4j+rWP98PLKd6V
q/PKjNOWGds1XfmhOeynqEqXiE6GNclC1c2oFT8oPOVXvqYPniFFMsQ17NKo/p3qGTGY9D3wuXHf
OyLYIFrON7nyjffL3+wHN8XqoFwmanRl3Nvxm8pszcF+K8e93shvMmmfXbP76Y/DT0VY9/rytU4k
ms4s0EHsazEd0WLG6nZyGvEDRw0FApJ9SmIV0EiSUwALTOsuAqoyqiLY9ey4iH/qwhtcS97CywCJ
qCDzl3UCJK3QyZLN2CNc/l2nJwsKbi6zFaVExTYcrfDxM3DDRKuy0cA24sPIKpzIWjWa7uz0nCX/
8qXOyg/ztYgymIVTuk4b8uQ7pEEnw3C2qLRswReIt7VPZeBF931hF6Rh5+gWyOtZCugMS+IMxttB
1EAmJwhEDTvx7f/Lz2FeoGRPU4iG6PGtJ0aOZFEEHfUArbyZTJZe1Br9I1jRYTFO1J6Iv7UQ46Pd
M0kyWqUtlt7WyOpd2Gb9Ff2UeT7meToSSgAjft48nDydostTXzUa5WEU13d6h+VCDmxlXTQJK9uc
iJYJUgraYwLiMg27xyH03G3pROxlxx4TdDFzPJp0C62pXjoaFsl6SiDiFlJ7bOsM319ippvEpJ6G
FHBYtUTQLJok76+oheYfejwBWvPETklhvh/sE8fPtXXTrtOQhe7NhPwFuPfW42zlYyrENEgGtLdM
6CPciUjsL79R66PBjFFjnqdYW6gHHl9Z7yx81U7e7Zk6MJ5q4/QJmersV1f6m0WowQrkv9z0shy3
NSjo7Zi6X6AQgc2diuKQy0itNbaESwH1YkstWFu4MZCLqqfxjZNYw53gMnIl2ZZtFYiNXXYedkaZ
LiY3gEKYtHAY+NhoP4UAHoKqvTMKMk8tFUzrwhb9sqnGBC6qWW/Lehyv7OvOh5BAnQVIjIIOov9T
ZQn0CgS0fTjupUOEwWTlPQfPUF55v+dPWTBhUCCdrQvssU70K2OV630a2tPelzlE+qqDdNC52U3Z
9NqVKeODG4IngzyCft68hT+ZnXQbtYFswGq2KDu39dSVm8SB73153Hx0Q5Ld8CzfZnqW8zrx11rq
06LlJB4be9QvwJ8xQ0FudJ+d1GjXl690vuKgmEaPq2xeFG20k28cqkFF/6Ok+t4ZOz02IM4ZuLpH
eWtT/Lvy8M6/QxrdRL3QwQevwm7k+LZcKrtG5dXWHrodDAkfwn062tWDDth04zWRvhtzPT8QkHKt
xvLBbaLNQ1WNVpI2++kDnbSq5QwfWHu39xWoPPGNAEv9hxaCNSCLuL8yk3/w/tiUID2m5Urh3jnZ
etciA//pj9ZeT3WYIrhlt4RQpUtTs9v3yy+QEcFTO57dBNsurHeCUUGV7OQVGvbgVzB91D5w/Lu6
LDIHHnjj35O9VLk4RIT6NESk9C1FrDlvJBYSQpnZTeksp96eaVIk2sf5yCa0bQSbXs5AEgNz6sCx
IH4SSoYT6tEXyrX+e6WwbOxqYVTGyhKcX5dQKgtq4ymJIWUFbGkBPYFEFz/MIWqHdtZHa6GxrWAR
FRb+7aoVtwrgwitaSNYus3AXNZ3GfdOEaBZHP6fay1YVkbq2K2qVvypSQ6FqmV30KdBKnNgjqZXw
MHnwC/7LrF7ZYMY/27lhDaiCRuNzIMrXHr8+HEOziTDPp1ryJRJx1ELbmyjL+CylySqvR1T1Rchv
84dauzFd3QLDlzQhZljFcbjVmxcZIc6n5jJ25k6whH1q2aj/oCeNbRarP65YVXjvuKpdjNKmTsBd
iXrrVi9ztlNB0BGSheCfwIOqQqVfIfcnGpGalsGSkzRwnXIXsuMQSijdRkzJFZ5fP7yMpU5hDg5N
MddwSEGB+AnwBo70F6Mdte/MDhTgMIZBj04Se2fE0zzv6xTLU9cA2EI07fiMWIhSzFz2hCQ/TiR3
Iwf9VEGGwOUGAwhwJQsn8qBqqt+p3vZI4dFRven64N81mp9sq9Fv3mrdmb4aSusBFgWZUfCMRDVH
J/WTvXWQfULfRJwyrG1osuI9m8LSA7PnAwHtizB4QnQR/jsjz7x5ZdC76CpcpE+0C062Sgal5wJL
zbTPwnrZKLvYZXEM8T2wtM3IZ0b8SGKslB5d+bLP53/4JzQJHIGtSecgfzyFAWfMkyHQ3H05oD0d
iRFli3jVLHE+Xc0mWOquc0MUmdvJJ12ICdRX3mh7dmeEQbh2vTX7XFs6sgwAsYprG+Hz+Yrrsf3F
9zmf38TJetPnXqAA+mn7wkHDTIDjsOhq6BW4DjfXpquz2YpL0e3CAeXOK8HJpQyIANUAfW4f1iq4
Cxisa4OC5kpXUHHz0tJgO7v+a4Sv+akBxfILtNPMeO+tVWSTk3nl5xwrL+dxNP8cBdyPtWH2Ix6/
Txp9LbsEE9jgZI+rBg7Zc1154y3+AAVY3SsJMoI+Pwmf1F27oMbJ6CYDI7xWEvhoYCECZRHmkEnb
5mQPY2RaHPpgCQ69Bpy/FRN1So8Y38v3+8GLZgnmzIMSCFfEqS+MInUV9qqx92YAnta1kmBdj6a5
tQuwv5cv9cEN2bYSOpYwXBhnDkBP2qOWe627h2oobkw/i1dFgAD98lVORFa/X6A9V1HsGdLIUW6+
47+2Sqnbx04XY/EBjOIt9JYo8CGFD88MPK5Nl76FnQUmnA14zzWM2JUdjNrzlR/xwShCSiPFLAxn
w2afzEakT8Xgl6rg4AUdun6YWd49h5wx3aShyH20C/MqaXpQkkGBF+9ECKvilq/AeTddaBlXHso8
CR3vCGbTCxYUbPvmbLY6fiZlXOq+F+S4HFU1EUZXuX65MadC5qtA80JrXSRtQxRH6bv+v740PTqW
codKIgefU6+8D+5kyJg395pht4BCYeUjW3cJ7Ei/xLX1c8iFtr789OeiyPHdgh9wZ2gAYmKWgpPT
HTnyOhHCVNUBEFk/E3TBs8uhLsnVTQC1+h4BXOwf3CZf2pLw7mWeoRS7srU9H+34mREyIoNFzYh6
8viR2+xJwhCN1z7SRbASTVTfCrJRV5dv9YOazfFlTgpEk43uJEq5DHllNKpsVSwUU8edgoj9rLQ0
eYoHpyIzCVEssN9pxYFFLZI4DB6LysYJ2I4lIKXIuXICOxGyzp8hMylLIz1nk/Xq9CW0hLJMbahr
e43Qtw3/t+RB6DRf0iAo7gn0cNcx9iQA+2m1zKCSUM+dhq+aWQ6Yk6NoZfi9f+Xs+dHDouo9z3NI
PnVa4sfvpCpdYrO6Yba7kL0bY09Ze/M2VwMSsazHjo5LZnTbxul/Iid2nwrRA5GPI+b8QVhLQSrW
onGd/l9PjBzffjeBWHNdJq/jn0WosWnTYKIL1Fk9YG2y0QpseVe+it/l/ZPPgoPjvFnhXIDG5GQS
CHDxk5dU4CnQ0ugTkWfaLzM0i3EdlkaiI5g3IvIcGtbbljwe4GxZu7X0iIiJIrAiF/Jt7T6T8F4B
KsK7u6qLEE5sNBB00ZCZcKXY9NHPhTzAg8HrQrFanszjBtRVoqCc6EB0EtSeie6cBqT0kdkdtAKB
yXeW0urXOvBCopfYMASw32+FTr4WGM96k5d6sdVtTM2yrYiEn0KQTgM6hSsf+kejipIzGBCaaWSv
6yfPdSTCtwvMwdkX4zSnOaY25VCzfBR47L/7g9f9IF5dfMn9pFnVRsPWXdYDIlCcjzM8A/euzCnj
UC66pls/3zUy4aKjomtFtUudGbCmqNUEnBScl7FG62T6go6GJG6hecTZuMGVcXymh0UuY7CR+12s
tQVv73ggh6TbBW47eftCB2Qcm5VPw7fulxgr7HXZNukyylNvUcGZ2ta+TLdt4vlPSAcIEeSz2Foq
65eDUUFs7nAN1lkQ3KYUJF7LluiNhF3MOyF9zVa6vY4oQudv9p1o7apWW/p+muwvT67nUzjdMstB
4IXynQbtydxadEEO4DSIoc4b3q5XgXNr5Pm3yxeZn8nxVzlrvdhvKoToqEtPnpkQngEcTo8PwWAC
lfZTuaL02a4qwxmvbbXPF0b0P3RGGApMBOhwj9+PGYXZqPlefIDOTtB3q5OeEWUVhGiCNXS+jx2k
Mvs+L6pqRZarfqu8oaOq2BI0whS29qeUhB6EA2snteuV8iN/XVuut5V0yN5g5l411n8wgin5o1AD
QQdI4JR0QvU28YtsjuxE8Yjm2QuTzyl5ZdC5+64nxCSU5RPyiuIgW5bjhe7GyU1X1QMaGTG2uH1E
sSmGPLiHgUj0Za+g0mYySl+ZSwaKoHKK913guS99WsQP2sBctCCfHk1bZhbBK0YLyF9BXAJOM1vL
u49cKJdLI28A4fh1HX6jxJkG6C9DhklD3d3gGdsrF9bmUvFXEA2epTD23S59qwB2EzjajEa1tJsB
RrZbm/io+IANDdFD1zxlRtJ+0Us/Q22TNKQkXB5sHz1OtmGsAehG58348QCopdQSlsboQI5bsHFl
Wq0KClPfIWoHa64drf/99RDHw4mi+DIry4+vp3mk8xhCi3AC2fbKKglYcMAlLYWo3LU5DsOVw/gH
m3+6mnMPEJcFM9CpgD0fNDUVRtSA86hNajej4x7IdBs/dX0XlGtFz/8Blz9G4DRJNFQ/egjQp8sS
CNiXb904/9hc6tuQTujs02RwTz5s/kbpNqXWHSiuVDeZ0MWnHCr1puiLWxs30S17EPmMfYDgL8f/
pwyQb4cuEna9raqbySBpQB/51NxhziEy8npLZTQCjjl95eSTXkEKnU1DaBxZIhAkcD4z5Ez0+vvU
5KAtH5KoAYyQsoMkcyqPp0Wf/ndXPMPQ/J/585+J7U/w9z95ge0OWM3Jf/xfF5PZ/z/Eqpks6P93
rNriJ/yuNv2brDb/A3/IavZ/sOAxIjlcQ86a18s/cDXzP1Q6sDpRo2W/gIGeA9t/4WrS+A97Cehq
rPc0l7F3/m+2mnD/w4imGYxvGwEHzdp/g1Y7PhOi0UTWzAkVdSsfH63Vk7kAQ8WAq8OWixhz/Jp8
Uhjf7QGR/Z3XVQ2nw2s8qfkx/LXU/feKnP7hAOkM99OE9zD38z7CiAVm1HwXRkzKLaEdWvSJ/Ko3
021fUBUV8Datg9vKf6i9vkZh8X1My3pRaRa2BvkzAD3MNLu0y/pzbo0A0MkLXovaubL75PWc/Fgm
ehpxiDGwUvIST+kxLfpzmyQNc1H5PfkJaTKgiitjKDYuyUm80wyYbxDtGqcxP1XIeF/iMN5WQdUj
KJzeoS/ZiwR13aKzvHApWJMW1kDoDubu+jGxgi/oqBBPWuCta6u0vhL78lIJa2XZE6nZLaGYk/Pk
h06zLmNrg5pBkIuprHXX+t17BgF/JRX919yb5X4uZhsSmL4PZvOIQJ1WSjrnA2sGmEVOg4jkUVnW
JKqYkCCXbWWV28lFVliZg09vO1IrHRzxslL513Ry2lU3JSD968BIaAzUziqAd/lSNh0CUs+3N64J
7NHNCmvXzkzyclJimbT6TMV6nKE8Gy+FR0uyNcdvL9binzWxbpvW14ZVYxIyI1uczACsqZWHb7UD
HY628SFohHtDZ/7zJIo3WQO+BoW6rIeERB6Axtuo1eOtKqfpntO/exP13t4YyLTTB+iVVF/n1R+u
JLJagm2qkIk0L2uSQLVbtyvffQyjr1NX9Ot0QjphaB0R731ifsdcGG290dry/txdmeftkw97ZAnv
Wz6EsI/TIMLcrqXPieuF9zLTW2OVkVOwDWGqL+I0iLdREW5JWYOL15S6vJEu3P2F5nrizhkTxVI+
BW+lSZx37tUVXlViTMA5L0L8PsuGWAC+QPEexinRNbF7g8T2G4He6crIjWk5EtewnMwsXRuJ9UwH
oFq3zZStYB+2izCo8kepEcvTcZxd58UMmo5JhAqSljy/sRsQL3q/Ijvwf5B68K0em2TZdQkTe2gD
pijsNH+ZSHdfobMclgRXsiY6Rr4qaQMuWbujVdUF/oaS9D+ZmsJvpqPt+yCxniwig+6nwKAQXWjW
XUB4rpry5HNp1/pbPBIhgR4H/L0vPQBTli8eqhZ+sPk7e05GAX1fVZAV5BWPLhmzX8sBWilAc7Zn
DvXdOlXxjRbCmNVGAyscVUrkA/ZTEBnWpyZUFAhymd6kFaGSBb2VRw+vyiZOXPldEXpPojcsH70d
qo0YgudcJoSDy4zpJnXdHXOf/17qwysxtREfqJ9sqmbcJXD4wwDpb2FXPRvwpl55uF/WRPTtKmA1
+NR67zURhPciUJZbMxP5IzWd6ctoqv4LBx/xkrC5W8NfI6BmZF+5NQmoXYD2rrO6vatspFyoefoH
YitES96PQyShQvXLVpwOm9Z+xxn3ZBtotoukwu0f5DCaxwdKtO8CMbCwanHvZr2abRftWsZzzosZ
Nc1Ll3oWvrxiY1WO4NhLRDD2tLJccLqu13UowlXcDuWPbiApxK+E/cXz6n06NiGBNBlJ3uHcd5MF
MZt+7+V7kbXfJjMtHo3YETtV2YfIMqN3SNj1S2213mNeG/4DU1BIpHttrGPfydbYPEl3b9wc0jMB
KA6Z9V9HLYu2IWMVf31B8kqYJc9mFHdLlQeo3GxJUTaMiToNMwMNS/GN8AQCPqO8+UVEgYGyWnFE
FIVOFppql73Z5J/LIvgKlJBn2Tavzagb0BikuEslff5W058av/+kmeIwYCKTpHnZENAL/yFOymAX
i8q0l2bUGa+1pQ+3ErXJjSSmeJUwQf40how4ZT7gXWF45PYpGtSKpMkUPXYX+cZNqhCzVV0b3ikC
ecaVIrRuh9eO77oGJQlbhYqDbmUA1yNAqiTMxJRJ8rEsnopS6gGrAFatvCzaL6qpDKTcHrX9RRkQ
07zMvEb/lI/5wJOtsl+iaNPd1HDy0g1PRfdspreN8kgODZMfZjOaq7B0wI4Wfb4bXBGTKKDQ1kvD
zzeWFnqrznUDcBEJSP60AbTky8qgP4g90Mt9+eBYUfHiVUkM9DqZ4UtCu/GhkVMiaM1/pjAs0dA5
rfepVq1BdlDQGat8LPpHrxyC22aqsxc/ameTQHVD2SmKCeeG36fLatxoeg5ijkPtxrctCN4pm+RV
6pKt0QTSfc4rD6ZwnSa3bdSvSPKUVAZp4FouMc2UU6IHtI/erzIX3XMFqt7dGBlgY74a9sfophn1
hMOYgooQW9WW8BwgUu596wW/enIG9nlVu2uNNf5b06n8zmwFYPOSlIo7Gh1x8Vi0drGFc0zsQW6Q
Nw8KIX0qwM5818ZaR3rfT7tBdG/4mL3bYFQtUWIW1nDA+vDV2p9B6ieP9ZDma1v1xpwTQ/W+jtcR
1rDn2hTuppbpoYJ4DtCdnTKrAVArKp760k+IogHdGD0kOMJXY9bZTBNjnwGpcPWXXDMJZBm0wV/E
jkO2X1HO71Abvsic+BEJd7VN3I2blk9BPaGN7gkc7WLv3mEFemBnEC2KQSIkTzoWyTaK4hXsyv6t
UGmx0ZqQIE6nm+pHz41fm1QMSz4I715rXOtgse8g4z3LnqRTit3YkmvUxVWwjMCCBWtUdwFZW8q5
LxPLuEGE7f3CfQiXgBXjTquDClxqUZHKE/0CzGPdhCSA31FcdOntMUiZsrWhD1Y1NefqVo+KbngN
dZLNl46vk2EAQ2xH17iFSmgFyTLJamIGpiBakTg8PIiS2AucwUSaCOoR+eRuknR4HmXNYTkxarVq
dP+hCmhHOxT3YZyhFqTSOS5EPGdNFFKwJMEh7CtJIlqrFZ+ncPB25USMdi167y4YvOqe+nB08LVw
2tSFUy5jlr+7ChMGWXpuO2ycsopuSYMrvoOC9+762K5/asOcY9FjrF+bad4/9D6AL0sG1auw+5em
b1FFZv5bXxvZTUfuwXLCPL91rTnj1Uv/h73zWK7c2tL0q1TccUMBbyLq9gA4/pCHnkzmBEGTCY8N
7A3/9PWB10m6XaXQsKN7JinF5DEA9lq/papqdPSNRWXHwefxs+2Trt14OUYUYWjWDW3vbuR3ln1F
Zo861cHc7RfHu6Uth/YcxIi57Rc/oIDjnaPR0oAekzoy2vb6HtAi6UqaoeTMDWjMYtNb4xyNQ1sf
hjwzLsZUAm452RUm8/ullt7jWDkq4vFSn+zB/KzFKE7K7kL0Y9ZzMwzdXTIsa9GCQFsgP2XSUbNI
1XO8gjGFjh0oTvM7TxvsbdYM/V3v94qDbfH9Cydp/jz0HJ7KSgRPx7Y9d97aMTsmV3WQuz+w6zTX
apLmc5YlwYtPsE3o5HMQwdVRo9rktXubmvV4OwIJZ+GQ0PG3uF5A1f3YU3+Q5c3ZCchrF1n+jZph
hkdzLDcWxnXKOEp5MeaEgVArc57d4pZklkdbadReGrVOdUvu7K2epCNtzh6Kxr1uS3JFHFNuO08r
ryyacHMFbNa5QXnMDTojhXRFFOjDzmk8eiGp36y8LNg6HifZkOY/G7IgN2x5n0XvvlVx94hr7G5h
F7umy/Cjca03fETpI0AspdiJSXNN9dgwZJ+qLP1W2lPn4nOn6j0wio0++lkUaCXTZMXFNyqV7Ip2
GI855o3IMZomKrFNHbK4c3bVPFcbkcNsee3U3CzV8iBF7e9Y1vOwVKj4dbIm6sy+5ZtcCyYkbjG9
uW9MkzLiihPU7psmtEX8qbkoNRo1LdHAuEmKJL92Tumx1ZM8ajnAwryjnZo6FMqTa9U8unaRwkPF
2t6hdDAxaLdO2uGoK1Vdlw41lUlDzuDSt3VoqcpmGPXNWz0r7ZAqDXs3dgNF5kt3SAy6bfJm9Hd0
Gzj349R8roQ9QtJOsTYRr6DnQziBsUSja9Fe2+kXsvHgT+igonPB++41mjpMhO/d2FVGm0vZ7ZLc
X851Y9P+W2syvZqpt6lHm4WLIPGoKOE+Zs+gF5FnJCHClM9o9lUjreo2zcoK6I5iuTwvu5OavJ4y
zqIUL53S9KjOlqtimnxKrMXLUtbvOo4pAC8WHJSV5ByOpj68JwXFIvh/ywezS3oRUqPJhTo5koJK
6fc02gkbMtLE9Q74R/2qbdH86iT9oW+DQ9Brh7luhBV6ZNz1+JzGhkuPFXOJu59JoTtbkpx4HGcC
78iCyQs5lDaTG6G/tjiikmk6DpVPaECTTa/jCME1pWbwQSr/Qn0ASkzBhAQmWdJeTB3GbipEtc8c
+15VbhfZjXUni+C9lvpD2aXJyRbcDdnCGtnN3gNRtt0BnZjxbardDOmof5kq9wm6TISjk32vyna+
6OuTzgvKkmbLeNoDiveEftq0XmNCp8yDUV9cBZVx9OemXA04NMaY4lMRHPxQJPiTVO3oezspbmgZ
cDecLAulj05xHCuUETLjlbV9cOI1vbrzczkntDEY4oZl3byX3rSnMq1eQFrne0dQgOfnnnoVZsGW
7Cck68RFuteBZymLXFfNyVlLQ+k9kwv7Eq9v2Onj+jH53LBNI/ONmXUVNx5vYCuT/NRURbXjAtq6
aV7sg4kRWJ+uRox0O8UeHnnxfTAXxfVYxxxZAX12KD6fhFce7KTjS4/d5SpD4rVbdDS8xB9cYRCz
Hyz8/s/M3P0VntD5WNVV/OFN7Osuat4TqqHN0hTqRRb9yVs98I1I58gLEIYL9vON5oA45i4VKpFt
NfqTouJoTyeVdr2Abxy7wVA7TwoHVrhKfyzW3Hwslsx3Mm/nv4Gifwr++3+xmcHwwFP/ewzx8qNL
f8jyrf5Uv8YRv37qb0Ci9wtmuACGUXc8FByAif+AEq1fMGuQTAJwu3LbwcqT/gNKtH5x1j/hB4Gg
MYD/C0p09F8wAJKdtVr/V9Hcn4ISf6c4XZE92D48vXhhkHL8m03F8Bc1zYVkg2xa7ZFYdJNepo7y
m3CMW4iionPrsLBVt0Xjle5zW88rYoC4Vp2RxdfUSROk8sWkmzoOXhd8py8AOuUYORiby91SpyQ3
JiwEjzwR5TFo9CGqZ++PCLLfQvZfb4MEnC/C1EVB+Hs5sm7Pfmv50g99EqB2jTWgM9UTG+Qu6eKN
Kqv2nv5JbDBaUBzRJOt/QM98xbv8iwz8+wtAtgTmSObWv6XtzXYrKjkSuaiIb7uSPIWuiVklub1r
ObkpiqJFWCGjPNErrx28vqDSL9EeiMxXxxomf1hIxacDk9UlVTfLULQ3ZjCp/Yj0Yd/4Sh5RIFAG
JRRd22ndaE/I4DRIMjd4zXu12Nc2HbtuNHvUkjpjF9MivH7UQGZ/8FZ/R+9/vdVVX2ci0LJhV3+f
VFsnnj54GKvDPiua+0LlAeuU7igm/iZwd8z302Vkp0STMfn+EPXNBH9c2MAcJUFAL8Ewlm8MebSo
6ZMVkA5SJMB54E29o1GBnnPF/eqe/Dt18R8Ik29FVnfqr39B+/g7TFhfveGI5JAjoMMkUP23JMlo
2UNpdLUVdj0d8IYx/eiKZtlCmto0xRbDmek/PnXB9GBO9nLwqGkMu6RzwLDZLgdrqhEZ1wJgb0rb
fSy9srkAOvZnuzDGJ0Sx/keimrmjUlhSwTXLqn2yFwqMyzwYT3Nm9TvLrfVbFM875Bk2DDnaFK0i
YqpulLWfsqJ9p61cXuNplC+Fac0/xdpC17LinphN+7UL1LwwGGmRvQqvvGEi1VEW6txMyrvxZ7Ti
oh/rB88Zgk8RL0+y8JdneunrF5HSQq15pYvByKJMgO6sc5awZsd9O98iBC7nKMtErcBEp1O15O6l
IfvvWqwLpTSBVGU8sGSu6yZ9hVMUsIF6X6vo11bKiQyCt66qFh1OxapMO7ZfmywDbB5663rredoV
/EJ3TNbVd8rVzcAuPElniQKb0ulexxW+7sv5ujrnX1s0xuZua6+rtfG1ZU/rwj1NTrKp1iWcLpdm
Q/mRHsXrik7DMtt6uy7uftG8UCYZ7AZ36G7bdb0v9P6Ems7YyXX1/4Pr6/ePH8g31PpsuUTmMqr+
3lLY0LuGxx0DsPKHUYbu1ASRI9RATSbTxs9+MvFDdIYGaZ/NN2gG5PXsei8d5dTVRhaDnNliNNdA
iD3kG9dKahhmkR2G9e6nEZEybJjmPyeYxfrI42q12uCaxjOC4PK3N0XtD+jwBDr3qtEopm3oeQ1G
QH5Tn6kP4wpa9TE/DDbEfZkYQFnJrDYBy/Pr//zx/Z7PWl8HsUGrX5fcFmp5fvs6JloU08VjgRmm
oX0MMr5fksOyTdrPxs6UrftoN8Yf5SP922MMyySUBImFpCMhq/jivH6lNoWFTkytH6HvZzMdtukw
tt9sTyYfPX0L9IVSeDPunXypn4pCBHuqtSuW5Knv49ehne2wSwP7te2VutICf00JN/yz206bQifN
6Q8eYNjYf/cAw4nLRADxRyQ55OM6lfya5ZVgN3W2tnxnwUDqRO/d8OLfUzrULcwKANEBiLQh25l0
M4Tt+25wz4BxiYim0k8j9A5GpNXmW0OF5a2TsVJjyva2rjQJIXPQ14+EuL3XFkETmshO4AWSSK4a
CVdLxaHRAiLWKn5wXbM6um2l773SfpL001LL6Mfznh0THVfQBQ8yJo9IjKypyhhpB0k7r7/4Ov8S
mdCtoaE0ex8k5RUrDHY3G0fFNPtzSBZ5/6JMCz7MToNbwlUY3/tYj0P4PJ/Bekm/Z4E3n+i28feA
LHKrgiTeFUkhsX34wtlpY+s+KIxH1DCA4Bf0U4dOhn4y0GtO5ja1X6mlddJoKfnLF9pJvk1Co/4Y
GiIPQSTHq1rTbC3yXHWSoylvHadVd51WD592khk7HmfFRSdBK97EZGGcqrSfqOtsTI9wLTgyb2qt
69Qx74TKx31jWs03lzqSCO7NuTiqz241wPhTEteEwjD8Hae8jLe0DlFAyzZD+2uVnpQrl5Ms3YHI
ziC5qZpB8czWE+iIeBQ6S6DniMOarvNOJ6Wx7RJ38UOtT6ytkwPY7noLUguObwwl6s5ottdtWvnz
lmhCoOW6ls0bQHOz6Swa2iFSjhVE+YXaUnfjZ/F0lXf+0XezblfFzjdTj60z8rBnN8m10JRs8mrI
rv2ZSbGtzCXUxxpelJ6AKyIeKK91luC94rTZ1y4YdziUSG42E+DBxhroX1oc4V93KFuXuYyvlej8
G1DNIIpzMbzGBuyM8vRbXWnfU5VN97OEVdVyFY8hKJa5SdvS3ao4JyJEmnuqQpqNymMqni1xN46u
f1O6M82VjEFPcTsbz0zQ5lEkuXXWk+JoAWjtjTntIooO58eqLdGflU0DFzEV56n256jJ3ZdaG0vK
n+zxFqPAfEuAQHbSauiUpWKSLYXPFob0rek7nyphfxVaDn0Ftjn4ZPaUgdog2Bo3iZq673x940Pp
dN/jpsxOQcduiQXbuXIqJU6ccN63tnDAUFaxreviP6wSLd9Yfflj1ugkhdqnQjqYiOsI87qEXG4D
tatAPCM3j0kSb9Mfwu4wAOVgWGz+DmvkYDzG9ZxFGZ0Y173OYLqTNPHeddwrdyP1Ku+1SK5plKVj
25bigzFMzyIS37l4yJE9WXZl3tspxtQFl9dz3ZoPObXcp8pUOvuvRXev6XANLxm5SiFyqw7/sgMP
xxdwqQm+fMOr4b9oblcdBI8dzKsLLIoyxTem1HS7EEV+BZhYMBQXmpfvXSQNYUcJQr2tFUzezmm9
PAm73EALVACzfdM6190VeZ79kBCcFf6Oqr7OlIaCS9jjsUywPnB5te/a1H54be1HvjQJ9/PmOSrT
wN0bRTKfvSTpzlmZLTeIjJyz50y4hr3lxcrcn4KbfUd/D2JGL9gluolaLM9vzbInlCCYgg15zEAN
JMC9DZl7EEFpRjrZSAcGmcJ7Bs0ErcSrGjCbLaReeERtWJspwJ/m2KXR7jKt6G7GViQfcyH6rWWD
fzZEaZJ7WA/LvgdtCyXhqlsE4fEhyIkLWqeAS5qSesIHNWqXsR3qhzTHYUKhNULLkrGB0VpPDmR/
VqHlrs5/o8uIcJqn97lP/HPbiPoatV3RRH6J5rIbpvIzc5siUqAjL36dgHFJ137v47l/SHuNZ/5s
b2Ol+W9r0e517rbAXG5rXIqgCbajF/DNDI6nuRsKiGv3NJBzGSWFhxI/qR1XDzN7kvGejlsoHo5+
8Tq3M8fD7I7yZPAIyyPdNjXuAG77oWkamNAym4gA16ubrCzMfNs4Rhxsh9gyETlPtTk9ZeRb7hod
Sd5mcnp9IhhKNz7HfhHGDTEHGZDZ+pvyMXevEwvWOozX22D2/eRUtbOOdqU3IJs4QUbzTmZkoX/2
QVxGgld8ocjdqiJBqvAQJlSGXjGjzxss+cFWqc7f6MTEugCIQ7Zv6n66HetZ+VHrCkKopsW4eH7j
bxapW8fc4bkLcVlV0TgZ0y1tWCbP4FimDjFLiWx2imgyazcOGYEkesl4chZZT5GC39HTxmyY7ces
zmjc8/0rjvDgmV9etvc6Fc/5ezzViXVruy156DZzSMEAbDTlLpOxrqD913gfgpe7z6HRR4YYZVya
PKNaYX2pRZDYx0Z22Z4YAOOx0St5cGpKvSvo9oMhE+Oi6/xYYHAOs7dJn+oJTinQLf/KqGqCjcT6
7rNpDLaVXcz3EjaccdsU4omQpVVqmcxMP5YYptuO/J+9hqFvuJ+0yriki6BonUnSfqPUgkvDmGCI
Q1tzYmOXs0sSNl6Q6qXi9S/S61IeoBSCK8dRNN5aVvnaxAGvYyiyBSBVNq9BLztyHYTf3GM+JWzW
KJPOj4Ih54IVqX3ss543ouqFb0Mhluk2pua5I//coGbOc3x4eICmW0qJgy0pW2OyndNRHqQynRvB
iEjplBHQOlvXgaBfG1nfxnOwDAaJ4KObinwJG2mqT1t4wfNMFGMb6QuuIoYJNBtlbOgvRjCoORTG
NKFnXUnRfKVHF1/L0RJAmTpmQlH1SqPCuW58szo1Xwxrv5Kt9Uq71isBO3r2KLaF25U7osbxeg3z
vEv1+k6nN+atJJX82oHMHcnW2aqV3w1WpjfRlvGSftG/alhwqk5e/GhRJDZt7dz5EGln0HLLInUi
KXI+BCujTA1wc9eXpn29BDosUQkpUq4c9Liy0eMXMZ2rINjYK1vtr7y1QfMzT5+VzW5V2ZxRypob
b+W6iVzfcHzsixSp05U1+wwpKzduUN70s175cugV/bH5ItFTKJaFJqOVXK9Xnn3pIFw7rOYpDRYG
J8gXJZ9VLfT8sjL1EsoeQAXy3vwi8muxlAf3i963eis7mxAtEZSRccxLGyGA+yUKEF8CgcZFG66v
qoFi1Q/Yq5KA1mnjiI1+OhmrziCHYcUTwNJ/EPaSXMNHIkkoh/k5RqTAePngpcmdTCGQtLaRZ7Uq
GjBk3eNwGkhZm3fgPvI9EbTR0Z7kIGtFE9FMzFCzU2l32jgzoPuZ3M+LdpeOekAFAmuktoorlBUT
iztw0HemM90k3dCfBfKKG1Ut0wEAwf9upbV5W62yDX0srJt8lXLYkmZ6gzCUaJxlcq3KIr64E/XK
ddrmT4NmvTTEHx4s5YuLhVZEGxCNyC/9iJYiJaGMlhy/VV4SoDNJROu+9qv0RNkJtOEqR1kWX3Ed
dJIog1WuYq7CFRMFy+JnNmcmopYurXW0f6vUJUVDuRe9afPtW59Z7TwF6GKWVSAjUMr8r3+JCx2Y
B/aWZCtGu9wyhD7VTJzZrN/oBWHn9cSyZhnyXbndvY/O0CyMl3rgmY5f5F6iRCxQJKYoEyk6fjNT
/elrTf3/EPjj3Pz4618+BEnlcr7/gZ+//jWYvYpf/3sEPARxzN7+AwT8Pw4/5PIjEeh9cFL8+Gdd
8frzf8PCjeAX5LEGxgwAcrSza9LT3zuLnV9WsxmhLqtj1mbX/ScWbju/mKiwTZ1iEWItAMP/JatF
jesi/AZzAToy0cb/GVkt2OVvl2xQeItsLctkwSacmXiJ3y7ZU183tPPYOSerVEuYTTbcaFyV/rWh
L/CcCCepdEfmULDFJJ5DBMJCYHXVJpMg3bwb810O4L5sbNWPb0k3Gk8q9UB04nmp8e1XJAcQgDl6
CVMYWp/t5Hf4HRyzbP1jQxk62U0DmsjNhCBpQX6C5vDi8IiKNwGPlp+6UY60cw9uPG37oSxTQiK1
8llDSAHf7prJEuGQ8Bh9UCOfPLODWMygEp4DnpAvEkPMlQz6wAiN0ncexjF1eXsOMhGawKbqGJNN
ucb7eyP/ITENHBEDTQNtHegnf/Ypb+2Cyl/2bAHyDNBlaeHgs40lXi/PGTjdg05iwXU2x+UGVzR/
rQXGdBn7OL8Qs1mSSpEPbLGLRT9g6DJd7btCN7e8+uJbnCTyXFYCaX/rzkRcZMXo4AJe5owHRWsg
udWsvL2X2tj9BLKs4nNp87lv2kIjxxXbRpBtrLGU/rYdVGAdFlvp8VUhi2yIZof6RKPVUVQAO6cI
bJsg+z5iORvCsfOCGystgAWwjzs4eYYyuWbjdL9rsvIZ5rx6+BCF7n1odrPM0UA+5rlzgonyY+JA
Dkmc0yJv+RWH/1DG6ZOnWY5kBa0nlkO9KC70hHYXxe7E/uwzfkdeGnOVpX43DsSXGuaVWzTxdxO4
g0DSmggNU2r6kVKUBp/ezCBUURm3dgssfRctRd27oVHZ2dNQ5vC+3BfNU+5VyXuduiPR6bHwfHbz
aqGhVMKCVmAHIMaz/fWr9XWFK2oS6YlFcG6XIasQhzVk2CAZLqkJTlZd0dl1e7MMkdhIb+vHrnHO
ZzI9GHcyVHH4PIk9XoWoD8Ni89JarzdDaw7yY4lkJT82c4skMq/Gi+eybmaTjr6ZmbsMqyExrhYA
f5OMdzd+6AKZuCGdYMoIEUCj3CulYVWoOfrR3LqdWwJQtnl13dUaFGjnEbUhlmb8rhJCVKJlYo2J
7LqaDZZVlT5oARHDcBOz/5Hlg/biQ+MgZOnz6c4UsXHbT7oNJ56bQwpFzU23c/nhfZ16pMhWHsf+
BmOUC9wZ59ZymhLXeGYbJVSsGFT36JsgP5G053nayLn2jMjGGIt7cPZEvnF09ABR0mqJuA3GiQ6j
Gbz4U6djvAA11xayzgMqkqbS/AjiSv5ADt4a27yp+ODmArHpOH6rHGP8VupmcW+NqQW2pvR6Qk6d
Ul4lhsLXaQyI/ft4IBKNGkZD2ajap6TCIzm7FZnfvgwiwps70laNuL4b3dlep7xFZxRyQ2n1zYum
uuUjVR7hPb2eyYLXqTfrHFprG9SYwz6NB0RrHVa0U6ea0tz4bW1/jk1hv3ZB0qSYgGKj53oePQd2
mniaqaxim/mlm59kDsayzf0iXUCz+fU7f+5RBCvNqN/LuTIQVKAEClN90oftZPeo17qYsNZtI8fa
PztxYDzLHiVGyNKBjiVmu36uLFywobvmK260tHavPLARbjRz1ZflSzF+cE5o9cZBozlHjm42Zy1Y
BOla0vCyyHRzMhI05v0XRTcYa45DGA4SiF4wxY9TJq5y+HdnBVsmJ9KmXPOifNG76lKRxUyJBQVx
4TyO/d0UtMhnC9Rt96bX6j/UVFjApMtigN775MyRoruYZIMFCzEFmQpkcfL4NHCWNXFOT0wmUius
9YU51m9yMUds1g7P9MQlrhI11RC1k9uIsOIZ9QxsXnr71GPBPdRW4j9oDPD4sd2mBPOkievChVUF
kSs7JncyYd1844H4yshIEuMnMkWTmiW0OPnD0ixleZJMm9oTinH+d+ZyO8DC3XbGlsqdzj8ngQOv
MjZGoG17Du3vwehZKiT7y+tDzK+dR7GRZl50t1juheA73QQaVq2IUNjpnQ7H8sXtbdEfhIi9M2nF
Jembmeo/ujQbbwaAnPbs1F6CLDe4SRHEDFuppdUQZgosdxMTHff9VxPJ/4H/W8/tX5GznOswMz6J
SjoVRRhmVvrmV1C/XY8OT/IMyRdm/ttKS9Ij57a30bwu2Zp57WxQXNbnOQdj+/Mz43X2IYUSP7v/
/I1F6n//J9arf1qt/u/zVvEh/g9T4Y/yTfa/0USsn/rfxkDL/IXDxCEcnUcxeRk+hM/f3VXWLygh
GMBssnUBsC2+yX9IIlz+yCRRkyvuiweBAVGi79K//gXjFV49VAzcWlC/UN5/Zgxcy4Z+e72s/e30
EAEM4x5aq9B+NwcOE8hkFpvOxojNAj2khKk0ptZjtVs475GXsvh4ewTWxkb2mn/E63oDf5RZYRov
5bktSQmr7fp7qy+c1MEC40AEdpTPGhYRDmGzMeXG5I2EvdLvCFGYDxXn1AO+H29bjqjK00FCV1aM
mIRihErnEJ6YSdAA9toGplGd/JqtceiSn40YemK7bH1j56lzdAl+w2i5C0iFp2ksAxDCKIp2yuNx
nXpOdTehyjwMVfOKxRtbUJ5uhl5x4yXqhvJIdPcjZb9xql95sZkfEishgsXrdvUoXzPDa2/bIldH
Tu0xTLw65YmoCF73v4Nxk9nu69tEeD97Tr+tM+jiEwOSPPhW+0Cdah3OQXBtlgMvP51fPd5yYxtv
nSjURgX+eTTib7lTjhvNHqqLSXBYVOtpf56K3ip59qTpzsffsIesJ8lHWovGecOGDk+aPxs0vxOt
WYlPGA93R3uUPKSO7e2hF66MRks3lUbXACov1L44X08S8SLIozs/Wi6BoAkBTseq0ohZdMfgSL4b
Uxw1Ww2xzhQVBGk9PbWF/RkUmUT/qsQukNI9EW/QgL4Gb4623NRoPCLLLszdUGtMrAs6jhTd3Vaj
vxg13Qi8sQhr2xnyFkgf3zLGLYSBASZ5qwyOcytwAFE3GGGqCQ7Z0h8tbAZhrCGTHUQ2bpqicNZE
rIZpNTtn0vgO7qxtGy3bCGDX0FhWcGGsNouWIuhJ8u6W8VR+N/RygQ9oy0M6tvE5aZ0GRWmcjkhD
B7Rz7ltu2Bub7LLZ0K4SGEG7bDdQnwmcp4VaUV2NpA2TfX+VCueU1NULBEnIVVS2Aq8cqolcGk/T
qk+h/YTxk2h+1OIMn/ZhwPB7U9UoI0ibWw5gre1Wd8r6pp6y3gpFLx2udJJ0ueNs9dxNpQMX7Qn9
VGZje0ZPMDw2/XKMuVP2NLhAsjTxWbJObTxQrXZpUSP3EAC4f1JFIhsieB+IJPNvYBmsj1zj0tOw
wUQq6dXW1vtmZ+tjDmPTzl0kTK27MhCjnJTT2ggpZetthcGaVunTpurG1Z9TgIxMo43nD/Yrjy33
juTnkaUwdT/HYr4EVbftcwwwmSU2dcmp2PjmsNGdXCcuiDWJ6JTqyRYGp7pI5DdSBfPbqmloJTWd
+TQWTRbFQyqj0eqnfbH0KKz7ftBZNbvp1kbq7Smzf1iSxAxdoQm1xQf4zYyVihQCzi7vT8hraEUX
c7xHci/iqPUhFoe+dE59bAjmlTG0ypEGVPTXIRQoLNiQdyfLe/Pc1jsPQ4sIHY4wMnGBXUvZd1xK
KNd2ns3w1qM2CQMXoCozFSqxIefJgqo7Sscp3oKoP5HH9LqolL3P9PdBUcXHZPC2Re1Dp/vBPbl+
Q0S6oQad4tTA+JW3m2nv2dc5Zka4nHxb+HFwapG6sB8mhnMRTazdmynPgTR34lvRpBfP5K6nLIoo
Q1e75Gnws0FwWzUJBFZWfAent64X4KKZB8O17o3OAeXa+nsH54pMZtKOtYoLlq3aCe2h72+GymXy
c+rukE5ZHQ1tdSEnnEitQLWXlCqGJ8MbYJIMH0dI3EFXaw2ekcBrtq20mr1lKRYaZEd7nZOjCZfC
LrYDSYeM1jYANxF7gK0Wcudh9qiLr4UgVkAOJQYi9aZYhc2x2hapcVMF1WuJG9P16BFIpHeaGn2L
dj4CQybvx+MkmklpdHF1zFE1pX40uIr+ZPVOYEA4xx6vObuKExq3bPNSTv5tEmQnx8lCuHXuRHHH
8EkavEl2lWPkyaYhqyfsB2qRuv61yrSbbngZ7fQBO0tEz/mdDcD+gSEM2N6nQSnm3U1BeUt3LeMg
/hOtjtgIWB56dpy8OebG+5D71zMy8NBJO7QkcGLpHWmd+k0ghHXF+KkivcQoFVlmT9fZVI1rMmV5
hBwKHpvE/xTVBLunO09xMyHAaIOBFzsyHlKtMe1npx3OgzGg5h5A6zs9/cnl5R8CJy/MjUNOwUXT
9GqLmhrZXQcMH3L7aC923sSbvJDxjVEONpZaXrmasC6xfp3nursmcsy1ECeMyaHsiuzabOcSQt4n
6ySdsb54Y+vfN/j93zSXNFfXzziBWiiFPYBrhu8I9vV6soziFKARvl5gp751uXWYaEh5Tz1A3UTl
dLgWFpwnrqe9RRTKHTHcmrdVALwHzhueyIXO0dNIbT60ddk+IqAILrOnNzdK5TwqUoTd3INuvS+a
quWCW/8bwM8PIccKbYh7lEQks7f5qXtLxdk3U1Pojl0HE4w/nFLkJa+iV/ZGJNPqH0y5M0vZ30mJ
Gk7pWA07bflYlsmjoM4kjX1K++oKryhoCY/7nbD8BxHPaRT73XtcJx3UZarCqixmJOuLcUz8pt15
IpBbDTL7fRjSgLYx7bsAgQn5ihLgCiIgjlSH0wYnHf8+rXrvUgamEc1qcQ/Us11iP32tYrM7Ts3y
WjvVoUQZt01kr4dSsqCNc6E/juQXHbsiKA89Jc+72pnES1UJJyo5jPnS0/ZaGwcrC2F7Y+b90Udx
omMtazjGSGnSdmjKOjbcNKGJqFuuEvC5/bikNXdUc5MHdRV2RaJHPCNGCB1E31EO9JE7GKW6SrDl
wNkUAEaVVTMJzW8ZSPprTQfDzqYB9RR3LGgbX80wrWmApslSyaGHDt4SXXNXdF66k6oq9r2jUpxp
wXI0S3i/3hir58owqaPrOLWGsSIEdpCoWNuG/G1ZbjL9xLwmr1XC3otXsUe841xr3byWtwA/EQrr
mc4DitTvmLkfygJGVqcyqBtuSwXomLrxbWLE2ZEvEXzJJuWMRhl9m+rz47IUzkvP+lvN2bwPSkF5
I9ZRMIG+PhHrM9wK5d+4s8CXVTh+EVVZ954v8XhZlKGN0QhGCcODDKJMk9tODsWLp9nOk1XB07pE
i4eEJE8MwDrJblkiHuk6cq6CxOw2mQMwJZCWbvphxvZujthgnGDACEDAYTfE02cR/xd157EcOdJe
0SfCH4mE3xYK5Vn0rjcZZDcbHgnvnl6nRlIopIUitNRmNtMzZFcBmZ+591xfnBvf2FkrTrI+KSZg
V+Xv2Jo3PfMceCz1zsunKyKVbTCrjcuuT9529T4PqYPMw5sJscmXDx3HR3ewEqoAO+pcH3WTfZKZ
/5HO8/vk1PvWEVcmGxRzc4wpd0RlJah1/cVOsFgG+yXR46FUyVvmOtGyNmzEm+GRdTS1WtmdnDQ4
mYvA7zmpLavecb+uw5Nfu1HuFLtuMqKm+i0GUFyJOOfVwtDOStpfpeH/GrQ6JgWpRaOvX0e//IvS
ZqfwgW8q3tZq8q9WneFE64y7apz3lt+fkOtGMAKjtdLPmZFyXZiE8K7mRiv5BI2t/EFyS7T97M2n
ZhicS51zy6yJm50RUGjgoEvNCW+jWlE1ZtmCYin2KI68pLszYjdlUAM+KBafRsflO5cSQ4LNfENz
1vErpcVBx/Z7lbIR6uAEAixfuEhTfSLiaV+ujcALszwgVmCmXhy9Oo0qUUHZTdjs5tlS3DF3sA5j
nZoPNWawQ+XV+cO8kuobT1djghzRubfDMRaslhz7iiEm3WTTLPcKEz8PElK9wrTipxLh7hd7L5Tn
eRZEmRh+rMQg8YS9J1SEeEA1NEhuBm+6x7C/REHWVBDGHOseN8vV8pntFH3JHCwzv7y0qHeUT8kP
KzHUN7PIviv8l8hQOcDIYtqM47uosuo1MOvdhOMePuXehLKMDWnDrYD6DHlwyGBxvuI+/kMkFVkE
Vttfq5Wr1BJpDgh4xILiuD+Jqam2Rh0gKgEj32A2W3ThY+aqG+fsSGWd0kr/qAG/5Los8i4A4oyK
5ZwquDzp0H1n2dKfyqGwIhPAyz418zvZZ/FXQDxdgrqmy1YkDi0RQSZBXwWzwi+GR93ZGdt0N/pr
lFvpFFF4ypBYk+R+7rzd5JUsCbj3ysPS2ofO0Xeut07Py9I+un5NdG7VPGoneQa39eEV/R1DqBma
cfrtwF7axDEbYyM4GJk+cb8lGwOsJ+K20b7zRwoGzqP0nKB33fgdWmgY2+4GTdxFddRtQVOte3s0
Of8y33pX7Sy2pa3dr6qx+k+8pFurz1EGGNtshGpHuRrpZgmT2nkry16G9D4He7IOBaP9amiDQ8sF
tC8c3uopsMfNcHNgTzFkssY4zf7yiArl27VVFYnSJwp4rL9GjUMSeonv5F/9NHVhPVveSwoeeuc4
FNEES+4sFVgbEvO42dJyvjAWg9CVA+LnoFRKeBvZWwfT+IJdjQMQz+Fkuwfwfae5NB4cRu5fPXw/
iB5ZcfTtiVrW4AWMiUEmFGzMD+nkWC/Q8rEaOq2/c63+3HY9D5fX9GFTmyJkpfV7SLEIeE15xpyQ
Xe21mKPAywfmwAN9tWyf0SjF5Kp0wUZ79S9/UsHBH333wDy6oMcJUEFmJodrsD5YRvmK88qLRrtm
neONLFmKk5U2b8z10rA1xhapl81IO6WTO6+gBSJcJkEFfgSgMQ402mWMSNgxREmpXNqviH+LV68z
O+ovaRz7ruje7cKrLoaHp7ftmLz1XsnbjYSr3jJJVZE9Juz904K2tDDxtlalTB7SOgZbYgIYnxJq
jt6pxovmnv8JljJDYy0ypJLpcikd97XxqvpgkZv9rchleiGCXUbNmlY/LZPk02gv1c6b7Xy7QHMN
SwuZR6CGckucieLQsfKdBmP40SDh/6xJKfxiEcmQMnV+MjmwnfELdjHaQ8af0RxCNomBofjsxEj+
wJZcDvjQuHb0lNQncRP+q8LKIySk63ee1MYewfccOks9EcdSGPUTX82IVSWokYumSSgWF4TbMDQw
9arRewZ2wpQbcs3jlGnrqbc8wp5aYy4PKLpopIa54ptZ2hBi8/BgjU39QAvuX3SFogdXmneeDdxl
bBmKMPcBrC3ZbEJf6ahANI5/lv9xVK0AAArPTY9+aoiX0TdTIqQlokTDy+8ymW4Z3iMaVUBRMxWj
LG6NcvxAlTZe+jlYjsQSiiNqq+e0aPa16/91ejQuePRqXp2Jk7Wa7ek8VPJethBDnBE8DjZdvO4b
gUJ+e8ur+7a9pt5TwlSbysS47qEZfBqS9cMCnhVPQ3MVRe1Hls55MOObOVD35p9GtWhEzYzr33Xs
EtlgpSp6+7krnudi/q5z6PB47+PnorPwvS5ewOA6Vp+mIXW2MRSzAzSYpHIkLr96YpRRWWkcPWvH
2GVW5KouNs48mcefMvUV5bb3jx41vQsYJGNfMSzIN5h3P9VQdIfY7UcOKNh0mZ1+2iXBeakS38pZ
9Eby6ZypNxme2aBZiHV8hkjxCZb9EihlMigay20zyg4x2oLylLRe0XkWpegIKi9p4vW0lL53GL1M
vPu5wR7Ink38oa1hz0eCCeNgM2E/36gsTrcmwI/tvDC26EfSd1w9FO+QAZNDxeaPT8xczy3P9lkx
oL/PYxtvf5aQu1eI+7apMWd0teJcblZ21X4n3G0fV2lkOLXqNrWSl0msIw/hulwdL3fo6arkUeum
PJHepzZ2DAEqwQyKgTbI2N1N/Q/TGbVdzXmFrJvIgxqMdpsZ09nNLGMvAODeL6V39SlDEXLuLCuf
N3qe1Utd6b8wCnyWBNQJYTaBOmvJGNvDRs6iYYmNDaPCiVqNEIAWEczmnyHzxgXUFEojrsK5U3W0
BCaN5NxtMIWiiqvIKAtT2LEXKwh2qnVViKo2zCz+zsSfb9O8sMMmsFLegnp+ZqcWX7pZyd1gqJhs
H1aINX3Ip5t1EUKp9dBWSXsup4UyynYeXIFyMvGKl9rp6JfqlNlJPflH1ykoPGfPulOwTs/SVtye
cydOfb/Md4hUl3u9UEjShEp8JH25zRCeY8YjYs5Y+wVJlLdzlMcXXI5fQnp/1MI0LkmpcLHFl6L5
hDtE9EIAMMObS7FpEpOhRKc6d5+NQxMWeQG3w05+zdKB4PJimOlWrad40lvkCXbHVbyaj/asj3PT
rTuNn2tTNUGwx+ugqfSaxwCR+NL3941b3QkkvlNAJbwIwF5NT0XEnCUgDJJjqx4itxzeeKTpHRPn
sWQPRFCn+KAxOwUTRfhN44ZOcydIQ0+oIFomwsZzVXoxhWsT/1Eu3wRyg12V2JAe11ZuJo7wd3we
p360n4QDwKSy879JQuXH7Lx6I4PY29iiasiVMEcY8PO3WWVqp6b8qVIxe6dCTe94IPJrL1EHhFnR
eWRMxFvXTFAbemzB7CfDx/BenrSRnYXBJxkUwd9GajK12xAHNiLgAVvDmnRnLEItfX09Xt3edFkG
e+XJam8iaufiw3vaBGBdw2ZYnpcVQ8sSLx92S/IWrcVfswV8Wwi1J6u1uBSL3CTG5O8n5s+HNKua
88xqNhrr5IR7crhbunI6IC7jUBni6pwH3ifCRvVHMt4k3ezVZCT+ErtFertBLfMMmueb3tzEkMag
oMs97pIFR0PjLKGm/q3QvEAVaFXAv2bFn9Rby3AqVNoDbiUmtln9mz7YwHBPVOi9SFfOnHYxyWkF
46N3HR4moj3YJzOGywezIftjTMpv16/yDuULm9XNoAcCCRc2mEhpl9W7TaFBQYTkX6x7ZTkGbcFE
tmW4NkX9x+0D+6qz2MhPys+yIYLM5X+aI6gJ/JQmovWgDfxtI9v0u8+q+SS7mIQOw0QANg+Spj6v
+reF8DoWs/OvPs4SBA/Bu2BrfEMoZMnJNyzs5IhJwdBcODMYtrHvvgh6k+fKa+LQni2xB4MmeFn7
4BrHXfk8VXlyXpGbYF4JHBbKiRLbUY0DQ2J7pdPJM3M36MV7IC7JiHwRJ2dR9xm3YeYeIXxunSSD
vWakNslQxtnx7F914hSMVNbTivkHK5G3X7w/vc27NEP0wo77MxCZ+75kQX7nroxa7MXj2ycHuO5b
VI1L1eyDRbLDWVHqYUFkqJbUfrjUMb74bvo1Bc5jb47Zca1xv8XLFD8FJE45LKo2jsExZFRr/qpU
Ri1Ss+BVLLskBRin65QBLemgHoP8yu3iNOZ0eib2nqHJxi1qryUy8bzuZ8leoygZb2e98rcOWh2z
cZm5JY/mLILf49jNX91ioAUiDg12xeqMrGsyODwVb5ycelwsY6WGx3JYHlhWc2xYt1old69LD1Tb
1hMv8aSLiVJO7q10TY5dnL3S3rzyjMqwNYuNtsRnIlXk+fHL4K/HtgoQPk7WX4ZezS1dyxRbgRr9
LqnyIhqgzHDWOO0LcnnvaJEjFE8LI6PRZ9ZNOCWyTxj7hUJ/P3v1NZudH3vlNm6MwbpvWenYLtyt
qRZMn9UqKAoWHujBd9ZfjNyB1c2IVJUFFVhTjWw6iTzBRRJKQIzpHIZWb7XbAVyzVzccUo26qT+q
TrEbCmiaOe6tTTqWY1TPiQ3+DqeEMd0CKxrtuw99OQ2krZXDzh3j+JMReB76c5sDTvPcjwDuLkeM
gPQDHoNLvDQ+siIon1Z7QeOCIqJ6ypuh+GCXVm1Xylka5AqKS/p3RcOCM+a3WWsnsjCefSJg+cVY
fthjJvjj82xzqwNyMnBtucdCpixN8ko3B6Xpontk83s6/5fAZPJvt1Q+OvX/cPsVsGVUWBIUUpCO
eJdZznJm8o4LRXTts+3m8u72BfZenBB1YGGya4onJOkpD9tqbyb04/5UKLzCRqFDAyHjxlfrPbnB
1b7uOvzqo5sSEDEeOzdLN7rMfyMpenXn6jQhSy+MnHUm2cpFAnGrLzCoN2X75rMUAoOmLApmXLmo
f9iwNsaDZ+sSbEltl/dyLkca7fSAawd9qU380dr60y9q8sc+HYtr2pTrm0eIFEPyTG3tydFPVZkH
1CO5fZuek50Ev+pCYkfy1CwZ2gy2U49CWsOl6zV5KWNwQxgGu2qO0VvD32fgQzrhS0etuC0bhcCm
DIyj3wfZc49WmRjYdOg3OGnmEHXksiu9st5y8hHAMrn5OXabfktt+5v7UgLtmbjiW/aXCE4YgAQa
dl2TPlu+4Z6tEh0JsaKXOhnxTtUJJW2B9ne9DeAkBiu3+ZFmfzTJY9gtZVq/tgkeLtERYKgpYaAW
ytqAaNluLEd+DS7qqXb2tyXYtauMhf5d4e1GSGcVIYEBoCk9usG+Fvq4qKC64jVzzmrhyq9Fu7HL
+Enxi59wKIcQ5NlhdWDZtyKHRziulX0OCrSFI2QPxjTvhL3ywgqPG8zq7+AI26fGbaZDrZetMffV
C41hF9qTfDF6fAUkZzxUZqcxw7EhiIPOCSE2EQm+sK1K8ALaLfIdy1KMd8shokmqEi4ZRZdkzL/R
xKWoWapePbpa4bQyKrFvGfvmrvEHC17JXw20JBHMPfaChl03ubMro3RpsxZubiws1rfuMr31w/DT
T8CpyEoewM7TFWj94cfzwsXPMFYWVveQ4LWe2+QUqCnqMQbB62OLzdQ41I0k37IMqz47N40bEDkF
X/gxvnm3ufZ1tMrWCjNRbxNcjU1nppvU5EhV7Y36UsZHCR1u67k8ZXnPSgK9IXen1QEVKWjPhsdg
dPNT2ulLOjbXuHHTu9RzBAvRksQpgIDGbppK9r+e/TqyLznEk5Hdqwb5mNdmTG+NvGUwWln+qZ8Z
Kwd0SHO6fJZsLWLe0iOfEIAsmzRgv2K4K8hBl2WwCW6rP5s9zWHqlL03k2z4s2Q9DfUc9095sNaU
rSPq+EzjGBuk6iOn0h7EY/IMYNp4vxxGgmezG5lZ9+6uq+wN9qQzs20L2RX1h69b+9nXScbSmgA0
u9cu2riqOvvJkF2b1OypkdCfrgY+pXKpzI1oGP/25hof6tJ8QA7bnoeFKytxkIAScgoaSBOstfUq
u/92iP7Cu+V+TrfjLldFvHG9gZ2Fy76xrLDP2jfZO6yQ+Kw8/FBQAhAfMqLM/c+u7qGAzkgrUcpG
fa6GqEk5afPFsO4m4JjlmhzipP3TSY9PZAn7udlnffHkuUizxjMjtjCR6BkaXvGUda/pElVZf5h8
QeBpqD+LOwfGWlibH0XNSNlvng2HOUq68Hwa+EwdBsC9uzJ8z3YTljrVyH2PahOX0bWf/Wmnx1GH
MpjeeV1Pk+ifoc4iu6jlkRktI7UR9vW4LQG1ZrxHVZNHtez3MzwFXn+WwUjwqj5fdnmJIazkKsOX
k0KV0jcz6bEOqjA1zG8vw2HIm5L57Adj2Ittx0tJWmYDmLRa+c2THhLulNJZQrnwrSMNARMG45QQ
Ysn+GZcyrsxMFXuTUvO4atu8l0AneWZKnULumfPNAFMvKgotQkalDyP98j7Pi/ma9CqSpEkdMkAa
GwZLfIZCvK6TsU/0XD3AmOtDc/A5rmw/uZdDo7d1AC0NLc2ylf0gDq5iGpUzWLwzJ/nL87CnGdrM
j7wbdn5J47J5ADdohz0BocceF/lOa2400XXfs+sYe47G+xUh8NZgL8rVbb/2PrsTItiKD24LRAI4
XUJ6mWCftPkn8rOSlzIpImBgK+I/8eNjYLtPPdBB6dwN9I/pgmFniBlae+77Wg68wAWrPabpdF17
2AmbFppwZlifFk2K1tU+wHsp6TBwxZ4Ma6q3Q+OxV19kmHMsRo42D8prtrYLY8r00z90LlHb6L2H
DvgQp93JrL0m8vN5BVI6IGjHtisZVqoclGbSfQSLebRSQJsjydw4RDarXwdI8ege2xzWx+1czH6W
Jtgldg77zk04atM1XIV1500VUyhqog7JL+ITmK5geleq6vHOde2dI5jta/kEn9987Ojr6G/8p7zw
Pww7n/BBMZdFaRiCsxhY6VG1tmnwwDdh3Ne0Cp+W2dFr96r194NdIbSxu1RekUDyWzDDqsWw9dBu
1X8tGju2iAApDuOIBc/APIlyW4SDkzD7n4MUwieSWJbh5y5mjy9NrrXMWnDGFH58gQz3HEyqPA+K
UGTH9emWBkTdeHsNKpmECUZxjmnydaZCkbkPaGDvvbR5Wo30rTbG/dzFe791H1Lbe5JpaW1Wxn6h
IIZjG5vBcywbNlZ4BiIzC0qWbAkcNbspi43g+wLDloi/nulnqMHB+ryTW1zCLE0sABaWn70C4QKy
PBI0nu3YRQ8BYnbm3mtjgQQTJmNqD7M73McFU3I9MJMxufVA68XkFjqrjqhCA4g1jmAM7TWY8jbw
uxM0WbyRWzSyq/sSoKPe6qRLju0Yi9c5nUkRotN34AgMGa+zo5E7OwXo2Uq4kNP6VT/mfhmfqCa9
HUTn2xhLcC6N0M9+Ek8hvFP+Buv4Fu+5PNKWFtuxscvIu402Iff7oV4oiJCZYcv3irAT5r2nWw7R
mlcVoflWB+rGErwdsbjkO1vGR7xe7V2CbjECyLIwSsrey3RJtlBZ35Fl0xVYaJR0W8aPS8HV7LN3
yLwqQtP1I7pmu06SnGUDI77VNYz58TRu3GCsI9/NMCJ2tdiXpgNrMHkQHEP4SR4zHrgwUe2pLvRV
zPLey/XrbQS665CxHW80ktCaRLGD7qGAqPRsuXQavBLQ0EIjMK5tLjkUXIYMA8s8dujtE+oyNppr
NDNwx4IV7+x4vffzOFzd23Z4XKGPmdaTaSwRk1EPrU3xklcoFoSjn7WhVhbFHiZnfJvAGRumXDTt
LXc4MzOI78a17vpkb5AnY2xiHpZtopfvEjn1tvZAQjYOmFArYbiW9c1l9KhXq2bNo7hDEj15i36i
nnTP3iAGbp/KwHjK213If16pMd7VdiN3usricADXUy00cL1oCGWd58hTApNJMnYbaJ0j1VnMGnxE
3wwZB8WTOaCAt9J6W6yW3C3pfKIuac51rY19m+v+wicC89sqys8YjntIIoV/qQgD2zT19AH2cToA
wKpDQ3V6K+IJZeDarnv2df417ZqfkXUCxOF4isY5hfUwdhIZTJtHrOCjLlC/y2qgpkvibYVs62CM
wbQrx1vlalOVMaJRl0BMv9i9dgc0mlyfWEnIcxkDDKh4vAnpZDq/TvHDwEh2m5FMtc0HNi5K2+KK
hg6wnKznl46q5cTPek2tFMQc+tM9gGhCd5gjqYfVsFtIEZwPrWzFzvXG/IVKf4ZahKBPMth5aJO0
fWw0tD8wQOz4G+i6cSumM6L69S6oZ5xG7lCkUeAr52i7NaVRMBTgGAbY1pgZHq3CkWfaoemuloA0
NzMSF5f1ORZc34UfzOxreSy7vP8zlU5NC50p/8UZ5QNlJOS7qoeKTsGI9xOOF9uRjyVpZ+i6CNsK
3ImF2BrshVlYsAXdGvz227EF+rdYwJd1LZPmV60gAIUF8t6/cmwcDjWkXJskWCyTJsBGk5sks3nu
yIanPoJ21PbJmO765Sb8AMgZ+5AFrPghl3p9rGXFYAbrGsWYnuMgweORYFiuAhcbgyUJQ6PeKoV/
O6IRpbZNVFu1t+N9bre4AH7XDvBXZ01w+JeI7UFiU7WRQtAdHDfGaO4/yAqYvke/kg5r8Di4ZrdF
0SrOdsuGLLLTarQA905mQDeJJMRgwrcN8vmMR/6lBkZwn0yUQ8uYXyY7qB/NUQ67rBi+dGPf2wYd
Tgb6BQuRbE7ADg0APyyqSw3Ag6jKiREE/2eXMWKvV/MOhMAxNjQMc998sLJ5OYxaR1bl3Vc+03dv
/EioaVUAxSCYd10/ngXfTpo1XzqI3zP8JyJJui3TgItygyOJOZGQTPaoDaM6mzHTmKOR70jaAymK
8Co+NfEAWXx2UpqcxTivXdxssz6x91RBfoRNxzrHmcPPBJRyWxuNv2S37LCyqnWzTt7OTMAuuzEl
EJhdAZMgdp7ItCJTTCfK/Oq8bEDaUCvy2/F13ECO2VePw4rwsT5wt62ligjj74DZNpgSVCOtuphF
3X9QgD0Coh0YAs+xfzDibtzndC7wNm7UGJqGH7dM4Ue79ZO27JkWeLlPpPjRjmQXbRyhnV5Epnc8
pNemHsNuahHy2RdDt8+qcr5JouSKrmz6xhYe4C7xlbGbM6N+dSXb4Q2a7GuekY0rm5yQhKEkUKEE
JjDOXNrI5fFtDT6Un6+i9dgNWFi1w3atrK8W/9rn3FPZJXGKA6iVI9RWozhaU+VEUlbzA/mJ98PU
DtM2YAZ5cSeGz6R8+fFnst6e0kK7b/jw1k0OAe3I1ERTg1rUw9yJ3tTfl4mQr2VeUNgnKXqfZkjO
HmAk9gum2hFqLz8ZtD4J1kEnr+D1oEEw/sAKMZCypzp4LWseEyKr8XvVfnaYnQqLXmmtH0kqGXuw
Nf5BQ6Hv7HLJXlLksmwmDONYyYbPoza/Rkf+rgOqXz+tsnupqs+BjNI72pXlXUipDiin28cF/Q+5
ZS7rfXqE41A3zb0Qtf0Aok+eMQZll44P955TmfVFW5C0kPNN5m01Hb0sz797cjejEm0GmT4Z3wGD
Pmtph0sl1+Rakg4axSQyLSByorY1g4PuA/Gezd53loz9eZyYOLsFYm4yuM1r5izB1pntxxIey3TI
YXL/iqsOfBC2oGfe15BFKfzU1BVHRNGXvJz+Vs50XCHSnRcxKnQlYwZtZajbMXLs+WeqEIGlxYL7
Wy47olrbrTMsfwxvhNuY1voxGOqY/U2fcmOZxSNENsaLwjd3SoNXo01b3OeMOEM6YQeDu9DdVno5
PNzO+dXbObTCusu2Xe8PfzwOOIQdDoHZKFlBlo8JQ6puNet96kkQdSRuRKaVfevYYJUw2f7JTbqf
Dm5Yf2AAVe60MXjPdGAygsEFjBkQPWv1+lc2smWcjJTXxvfFti6XV23g5QsYD4XgM4/SwLPOPMg+
M2PjOL69+0u2fnoJmkz2x0HHpAUCnplzFXQI+w/d5P5KhiC4lLdFhz9X1SuBmvZmJRAtXEe+1CpH
fOJ5Mec3sDPtWhg8ZYljVjMHXishd1YvUGMNC9oRS5EoDiRr3U2dQGxfJoV36LXD+GW2uipCMFYe
rHF0WKlj7Zq81fuk92Bp3LtH0xrOfSORWtXKHg6uIAjRzBt77/VGfkxpZJl+mOq4lHhDhxumugmy
s4NhBicEviw/qcEo3hIkKt8LJy0jyf59bOF3btws8R/U2puITTxjz1uxsoha1Ysk+uR35QdA2qEr
HCgZigP+/Syc8FrvBUXXF1JABJGSma/HcJ3az1wuDaqpyCEM48breB+VG+8tYlcR4jJp5OwW8S/m
JhRHbiueS3b4YWzEMAJct3squuAUWBAPqnS+017yO11rYCV5lV3YiQahmU9WlKGZqDfMRJrQIqPi
4KfjGtWII0K4hr+xgLzVKb0wVmvUcs1w7PDbHnrDHvBPO+aOwPcXl5y9NwK871FhM5j2gtfhloOe
afE5YvsDluXEYSpuGuImOLpVda0K+zkAboKqqSM0CT4Yht0Bo/fo4Iaz4n1VKRGNjX6SXNWPU5d3
+9KwsQ4nIjtYhqtvtKDS3eZlMb3Kqn5EdOCEGVNExLO3RezCRFYAPt/EVn5lkxBNTWG/NP88IFXl
YOjklE+7ZY30ja4kJVOoIGPauOl93wgJE4YJ04rQELSwKaDkYLA8mM6iPyLlTA/U2xw94Fje8FXZ
3GcNIz1tNAeCGgGfuHl1i5jAQmIYzsFpM+eS9DyXfozFAOFtD4XUa63qNyoa75Di5YyhUIWjzu+E
kYrrMBhmmDS24nORC0bvisggXIo3SA5WnLWlNe8HzhyUuLPV5NsYeyNPKn0u4TGgoc36YZKNdQ8H
0blY8XLzUfbz8IZ6fDq0Yz1fKL9a9mrG75WQRg4e0wp5sGFDQZs1l6xktnSrt+ISyPRqTRe3y5Z/
j4j6P4Ec/r9FmVn/O4RhKOKvNv1v2IXbf/Hvfjvp/8sVmOl46f6xx4FJ+E+/nfyX5XgmsbrSvuV/
iv/y29n2v+QtBhimrU3YmXWLnPwPv52N385yiIY2hX/LOTP/T347Zt3/3W4nwT3wtAJ+tPhBNuin
/2HPnFIFI4CHaIrjDNjqTchvUKHj29WC3CgSfdGG97f3Y9DS3DDFwdySWwO+9VTQhbv+jYM31k5+
be1UdSDvhoyE4rU0FSzyfv0gyhDjh9Nq/BdmPsqOlUm/emE+OxI0i4QzdKwLxVTFotDn6o1tklb+
2ZQkiek/DobjGQCLpBszQtesuitZIAgH0IfyCOzQFyXZ/JYli7r0auXHstjOAZvXtSeOZGF6C4mx
LFFIPxjymNQnCLrov6fqfSxL7HXOvbTK+8TpP4xVbebJvzMcdtLMtAPon9OY724bZgenl4znSMky
Sur5oCosCp154M8h3Qf+F5FChDbVpz9DWGf1DzOY4G9HvrWBZt0qEnmXMbdEpB7Wqo2wVB4YYn01
vXdVBmkufnaum4B16kzN5N7Ae31EoCFaSW9CE1zDaiAHc6bNmScCc5Bb3v4RocJqyWz0BTwDCwru
CgNDJUZYY1P2BusDw8huqcpj7we1uQOVw3EH6jjlLjEYscjGNH6gJ8WhOZdvKaOmHk5d6urvGAHO
xq2ZAU9FdbzFergEEdQmySX5i73CVBvsBPli8titYtcXxdGpx0cbCxMf70frvmVYM7TxGfvWLoO3
J1a5LawpzHv3DsUXH9KMWFkT+WVN8YfPcb5zug5LViyeE+8pTZbXUd405Mk+rhbUfwPDA3YHWwR0
iH7yAMnvcCusOJPzKHVQ+inAHJtGnvUCV3GxH2xAZjf3lW+nAHoh+siJdaj75Iri7E0mnoLb2CMY
+OTAtmFRDFnublMPNVKHH82kX3J2a/YmimJnurjlcU2BtXod4vrc9fY+DgrUgMYvV3t3uoaDnze/
WU3eO1CoYgqklG8t9bqHLm4jcLtPLLT+DjailLl7s6n2bZZrW5+ZPVkZkWnX9wwwth3azkxCFECy
YJeBFy3SOjKTSrECYe568tlTGHSAo3pSEwS6ropZbRYPAbyL12RCBz5jEikUMKZ8ZGmKFt0TdSSF
cXJV2ny2NywhWAZkVA6GqfbN4I/B5kIQp4b7UidgS5cLgeAvRTmysfczEvXGvcROSw7utq0WgalQ
1BAOmo4p8ERoHrSuG+l7Z6bp2WlUyJSsi+CuAeXTbN0L7+gQsALT5I6wKnprxEwi9a8T85MxTu9y
ZR5EXZygcgDE690Hr56PLQJjLRauXIVhgQqTZVAXBlN+xQRzJKThwLj+LzTjLYuK3cgTAtH3KCaE
hyBW5b+xdybLcStZtv2VshoX0tzROTB4k0BEkMFObCRR5AQmihT6xtEDX/8W7i2zFIMs0m4Nn71B
ZlpepRIBwOHNOXuv7Y76S2Z0/rW1oGBriQEozgiqhYpnmtthju8yd1EUyeobvCjnBAVA70hHcWrQ
loua/MVtNKbhMFi9DV0+b32kNvS+s4dZNKQK9rgebTI8UlegLSCFiibmaWzxRHP6yzTSKoTdGAtP
YMZtSg55uW9/GVFKdLG5NREsTzlKhKTosSGj8lY6u0ule1cAvMP+/M3JyiDMmpM85NbB6JGXS0uk
3SSG5vhDS/Gcasv1VERX87RcknVwIfoJmzLVKm1SyvYPsawpndqnpr9al1yidqzhEr4l5EyiGuL8
94RDxqAr63rdqWT3iu0xkMUNW58SsiUdK6Iqfsz5eG6H8xez1Wdu2SBtQaAnBQl9SMMcJKV2eqDn
yevJ3FOk0aAZZo32uJvxYQpU7UOP1h71h1c5T7TtqQJ53BKofgwizaWAPT6lyZky5KWQGsWWX6DZ
f2kyt76vLbh/WRjtTdQF9HguQpE+2qsrNIkPBfUIbS93OCkvYzsKYLJOpE5OlGTPUPIznEod2L2z
z203mFDMi9yC/FbtHehfW5a16XR22SyxdYLPuvOc6R7g/t4vKqoE8XihevdggWBDu0BXYFQBbyAJ
MEqfhIY661R/U9n6Yp2OpjDeOpk2D5P9YoR+MDjUvy31PFF2FoTEqeQajtCwh0OEjRUyl9Kbeu3S
EiU/hZe0L85srO29l17QmqC5XjWH3uG1W9PVKOI9R6LsyxTOFF0KlDucC+BLXI/wTSIbZlC13Cb1
j0LX0y8VT6d2dec1eBj85DzMxKXuoFy3YYFc1JfF7J2pqSKGyJsqrFH4e5n2VEeoCWXMsHruqA79
iMeuvkch3JenYxNGC3ZDy6eomI7YfqqWpcV3JTgyVObfp8XP71FY5ejCBse5nqj0k1MDheqRZkZ7
38wFHPeSS2+wRcwc4NK2vHCslLaiztZgGKSSDlJ95GL12BDonI9rHnwbmxTS/WKQQVGofEGlHbdP
fqOMO6tvoXqSFiQurGrGxp+G8FV3CHP9ZJ9zGBuCpPbHCzvr0nE3TYIgTVthH6A621zgGg5FgJOf
hzCImdklr/nCL6rcLl5oDI+/lNWI+Gpl2uOcm6GiBz4V0RONZRmXhjLq/iT28GfvVUNr5BSpGiL5
cqajiIEPkPP51M7Wj87tuFt2SHTWNN2lzTzZQKtIJSipNYxDUV3kRZ8mB/SHbnuoOpV5l7IsHChS
S0aYTt9g0QS5xxHBdA0P5bFqRzqA9G8NjkPARS6WFBvuyTh1BYQQJlvsF5Q+QtxgnA+RKgjD3k1I
78KtgbOC2QAbCg4EOczkMTUZsn7PIzBv02S10QfxAgIUfy7ql13aT3OBeGNVwHo430+hqpo4igCm
QhqC3AkdM03HhNj5Qrk7Wj/VeDVOMSVWX9aQGzuv69oTNbRp+KUu7Mb9QZ4fIZoWm9plA7yBg0w7
ROibAYWSKgW4mINw0UKFucTmETOLdC59aaoX5Q+N3qBDoqXbYcsIsFmHqdJTMx8yF55tUmEcwIZI
kbgVFXscUspId3F8epyBbdrOckrjZEp3gw8NK5AVXicqwQvecL4fMe5HqvS/pW25xZcRJHN0ysvv
VvkyjhAipbu2D7DhG2eUdJz+C8V261tYrYWYrG7qcl/DYWWtHfm/QoAYzkC5yFvwb1zPSKJDFyZr
paSkW7vG+zjxQ144sHdDuoFyJcX27tbwqBhtVBWW14zZpT5DgoMa18FcdAatmXTRUlcUmGhQdvW5
tczpPQwkQlkXFhdYmOhN7jEnDhehHmn1mj4BNyTtuRbzrIXsW0U8ZcrTLd6WZaJgTNeFOkfIzp3J
RHSkrnekJjgHaF59vgprFeoSdwI5RXnEfmzK1I52aTSIfCvEDG8oLzEKW+ngnvdTjTB1NDL3YuTD
TLcijIEmcKjA5WPIPsMlNEwU9CKzQeFDfxvnjJNQegx8tr38Eyyc9VZPqpv2ljealFfixlt9KNaA
0Nm32se5V5iO/TocR3YY+H4DLw0ztWXxIZYjtFH0bhCfwT5n6FCPdEMXgYqqiGPdRflSPRetHp56
iwo3CuCejAurDR1yw/v6pdURFtKB1GlyGMoh7Lc21e9Wmnfa5/9cFjE9ApHGxLM6Fm8pzvPilChB
x6JuzT6JXtF4b6ObgsXYTQjr27SCij2aTw4F8oJt4LiSI0aZoN6M2nP4G22O7DIsc/jSRZKckO1s
3MxmsWAEi6rowVHfI0ZIEBd2/9zRvAdfHif9DVEFFtWsCJX5xnMj/5eN/txm89vNX+bZIOcjhtqF
KVI2ITIaxeps5D2ddB6we6dq2/plVR0eInN0yE3CmlL/8uA+NTtCJSvrBOA4rusR5DjbEemJQ4xB
ZcHrXlCIR32tAjZKzLc++mrYOp712wlH0lVJDeu2hp6sR3O0HCDHtiIMmakZrzexZiOzHjEABa1a
T/6mcUf53qoHaqWUFTO260vlIubCJMMmwdE0gJasUrdVi6ti4y9Z+2tqV+iaGnteX6fdAXlXJXhJ
RPywJME27XawirHteEgJOpXnt1ajdRFQS0YVV2m/0kGslpDRpHwWXiSAyBvMYq24teWkWZIXaZ8N
NYjUDYqmyIXekI37uVbEx7lDCF1+tCp9E6MLwGzSp/Gjdhv/WRo0f7Y86hoEIClvNPki4DEbyx2H
dE8nbLrNhV3ecH6G9TmPCABJ3aUy1eOpphPGnK12cRxWB2RJzUAimUlHbcrMNeLHc0AdqgI77oY+
2WLvFkF5eiNx5OJLpFP2pa5cB5mGS3EsyIsGubkPVsv+O3PmH1Vs/t/EKLlUXP5njNKhgaNUPv9J
01z/wt9lHcP5l++DxCQ0w3Nc7HVrEs/fHCVDCkibniKiHnSNALT078KO4/zLgihicXiSir+q+Fv/
Xdhx5L9sE6WA71prWWf9o78oVeAD/puy1R799z9Td9ZIin9Tt8AwESqC81jyqSkSRtaf8Cd1S7I+
tu3cAKoxzQdXOsverylap0tBwmCpiu0fT+YdyNdRoMff1+OXr8Qmoj1cdVRGykxvQavJ9Vpq+ujr
w6WgrB2B4iH1fN/xzZ5QX69YU+nJ+hmJ1w0dYlQIdnWo23I+68YJ7UGN7DHv5dboTZp6+cqz+fiH
8nyPn4uzNpsBlvuSEttRlIdPfXMpUwA+iWoeNfbAs9jSPhOb1mcfX+ntGwBi5btcTRHIZ5lHV5J9
C7e0pbA/wAhikza5J5insHWmXvWoINN/cmevg1zWN6BcjKgSCz9MVsc+euMUB5KCfTB17WzE6JEu
5LZm+LSga86X/UjeYWIZ3ifv/Z2bBCbK1aSU4CusI7gbBMyizW1gd6UFWcbIC/orLSt+g5P01KqM
3x8/06Nq5d83yRAx+bAUlVFBXfTPYd21TWTlxDXhKilZBQlTH77FMmMBr0TZ/khNiUKMAcQpQcHQ
w5LRuHca4OqzEjTbOALX9G2jucEekJPSutZWgL6TRZgs0zZMbfdrLgfrVzyW4lEnDqDC2ly8O9rN
Up9+fDPvPTsGiKUYjy6l13Wo/gHGaxJKl05c62DCGHhRNk12UpAYelFEWbUre9PdfXy9t0Mf2BqN
onWArCTfo0/UScGMihiNpyMSfQ6iSMG8SMWu0a3+JKZsfQ2vZx9PCYKdXccV/Ms6ek30uSavLaoa
WEgK/tP301PPwwD48Q1J4MOvL8MUK5kz2cP7IA/E0ehzHM8g1pjLCNef4HiidZNIWZ6mwSJavUpg
12ThtC1jZ9k5JKGc9HW1AKsI3b+bGjAC/z37/jnbvvn2KNQztGw+PlCHjnX0aCPlNhTkyLSE521t
PALkgpqOE9D6BgF/MllbK/Ll4ePbXz/oVw+Zi1qmSWPBssAqOitI74/xo8Zm0Elj0OrLrTSw+Po3
IX6/wKaxjdmFruEgKCblCWyrj6/83oM3HTRDjkNOjie8o/uVc7Eaxrjf2KZDRso6osqU+LDQKMwL
golkMPp0o1Pcfef9UEHWT2ExeaE5fTL/vPfgGWNibZaYkiyp189A9qHRZVVaB1mBRgNPykWRsg2K
EaYGUeQbeLq85pPv9u1ztz2XoCymW0HXxLNeX9MtPXLqNbJLOgs1FEBTkxornDNUcVRRVMWpurIW
6F5R+ckbf+e5O6CxWc0d3r0U9H5evfKOypMeY+KTK1el+Kmb+rzrZXxilVHynS0ldvqMIx5ntnhH
9BKHn559d9+Y0cnHI+DNXOLxQ/x1u8JOh83P0Q+ZoMsWUD0r3nNDUlQJj8oZKM6mo1d8sq69mUu4
lEV/iqvQLvurS/bnMM9JXTE7R0FQK73sVLOl3zkWAuOPb+jtVRhFfE4IrRTbL//ohmYZx3Y/oWvW
QjTkyhcJuRk46D6+ytvHht8Y5rDtw5fE77gOrT8+2Q5uF90h8Fd0puCHxQCIUFfPGzGU5ic39PbL
YE1xkCwp20Snoo6+jDDVQ9wjiwgIbBb9Di+tse8Sz90VqTsAXaHnF+RRm11+fIdvPw4WNJ9gVGk6
zIXe0a4n0Y3RliZq4FYhMZux5Z9PeVheDHLEztqZWKPhihIz8dls6HvrK3o1HyqWNcFm15OCvdBf
H88fD3dx3M7CuwrwyVDtWRilq0GNqJbrJBE1Pl84WicVwta1Wj9BILJy68fgVv55hfyNd2AXFuwO
gIw4H5YUX5PtlSjGTLK8z4w0cgnDUS6bDu2X8wvoDeeH7m0aDhSx4su4LSIs25lpt+ALIA5nuCMx
Ys2y/M73142osL14onJIkjR1W8e5LLMGjqAqO/OMQnd0g6oGEEeLSBpNqhdTKaffiioIekV6O/UY
vOt2ED81GCR2JTJvQDz6TYLxZm792w4bsbmzuhJ5A4qVChUVkmVvM9md/u4T3dnsaFBBnJNVgriF
9QSAfcOpmyi2UDunRJcbv8Jkcr6zYwd+zFZKY1NZ2uuMemsFYxzautLCvqFuNlJLGyMB3A+I60Uy
FfkDXL0annIi9FMIB/6bDaNvoTcY+RydAa1hVoIIt516ZwKZNYbiF/BtEzQDvsJrbcaWQgzYTnQp
KgqcWCwmKqdFCAJ9E1EkYU53G0HPCxkohhTpSArfMFP0TtaxRstQj/GlKpX5rSlQOq9WBGAuKDNl
Ejillc27eR6xbhFdTnfXRFS5Ae8SA93OIy857YfaUOjzoYuCC8RJQp636r+NJg3ZIEbnUm/6LrEf
2pFeDMoPMdPnbusBl1U7gI5CtN8C+Kxaji+Tn+7igWLenioaZe4E0wEM2ljXVzXVFp6ESTktYCbH
lxOVi23vW6vriG2n0IhNyFMRlLLaQjZuSDehJclu9TtFpCFiHU3TYutSgqSqM1ZEcblY7O/9uiY3
vfEb4yHHJ4Dbe4oAUJAwsmBGVpl10RV9DzFSpNN9QwEGUbbnazozsxgfKBkyiho/nX6q2lH1hg6a
vo6ddnaJbOpqCra4eSN4XbZeruaYvNed6MCbbCkT5ydxj9mR0hOpCYEdJxNWlQ7Is6io4F7X0NsB
vietJMvLB0iUDV0KOD0kaWXXw6S+TEiq+j1gLUOYLof8Hr38eO0uood/hxzeoweXRVfQ2WixzYxo
yjLQWsnsW8zxy6ik/LYIQ2MW9Mz6EEOSyQAMCnLehxF8me/CItyOnXKfxnLA7dh42J8BWEjyYDie
4WZt+rYlEaZMntXQS4rTGlPjjgqSeU1eFoV3gR0i2nl5POttTP0fS6Snp0NPvhvVcWQ25cpIMqhw
UiWkwOWx4eq62llARY0gwFFniqCxgC7suj5Hfriopal2Tma5PdI6aZzHnSfLLZ0JPIwTZHKKbnHi
AJ8YSr71mJrOBRRB+pAD7sAWQC/lzaArcrqnfSQMAuCQ3UZ0DtYQpdLIHWxLXT0/pZYzIj01dHJN
IjSt1a5vcVUlbbHmU3mVC6JwyBpocnlTbsvKHHcq12gg8R36z8jg+LFhnBhfV9fYTYFAVZwMNUJf
XNfFaS1EeLt+1fbJaoKHetYOwwM5Df59u/ApbSRpJ7jpXAMub1mj10PRXvgvvteBpm96JO16kg6Q
Tihr9DfAVTL2RpPSQRtF1V2C2mnt+ldwYazZbC+yvHPwlfYCcsbsNu5K7GdOwGEM5qBp4+obuhLM
xakQzjNGle6x40RcnYxD62Dt5sPeSvxsDvFlA2eFTs300FLi4G7dMilB/3Tl1O8p3ZUmOm9KzsE4
TmI4xK0Ov2R2QmdrqFHxBY6Khd5g7GCSljEmfWwvFtloeWTdm2Pjfa1nWtYnzmz2j/6iNKrfbsSN
B5PARkxfmS4d2cJpdoWJBXETxb2+7OZGwSdd2gwTDeBGvsf6MR7m6pebmijTHLj5PfM+yW7b3MQR
PQ2jMZ9TF4i/CE/n2U7QnzU3TMzO8+IYTYqZrzYfeyJGoiBufbCKnSZcdSijuQwkZaxLfHRkrsUc
4rP94DqtFaw5Fd5vXudY3mKQdSRZmy5ynKyg4cCgisxn0EP044ALNn9RZL+1hpE/LrESC8o3STDy
RJaKOCMGg6iHnKRWcriLdPzBCTADi6sWB3ddg9+krFVRnYZDQqhCgjg9D/intGO130xQ8ryRDMA6
dH4NHtbJXTjzMWwy7YbmNqFl5wUjktKR77yI1MEDK0vrPTWINpsEqG89VOBHRz2hWtByzYBCDg41
NCRU9iJ1kZDuKJIlsPkV3WN8eQse9RbLiwF7ocq+6IyO61Y3SQ6UaA7DbzPVlzaYaMSklKmt/J6l
CyyMOzr1rqYQgt2oDpcn+nsQJRmh813RC83TKOihwnUeEAEvbkWTWhMBhe2gy/2GP3WrbjMUmbbQ
xRSuppGlkgPtWnygqsjUExlfGT4UOcK5Cu2RyV3GzYICpDbNi8qNzSZo8/UWqIw03zVZ6DFqZJWB
TI5Dmpy+MfNRRkPnbbq2guPkLjXfk53Tm4BkYf0uBqCJgRnDaKKKshQF3sy8fBCuaaRBRt7mL+lH
uOcR+tePg+w1eOtotm/tZXV0domVXrDDauBKEorxS2klXlyoSVsl2EZtRDuEv6PBq9QGLXud7QlY
ra4bztPxxrasGvBMkYUXiddbz9Yydru8XKpHKBQ0hWOiHmgGWM11DnTi0qgmkkddO3/AOj1deySx
UcxA2bySDUW3I5w32xdpwyIjoEuCXKsOZGSaK8waaKO2SjoHRMX2L1WdLA+OE9tfjQoilqkw+lIp
bRv8sTgLH8aW1meAxbvfFrBR3EvbKu32FGrGeD+SM1EDMrcEfndlQtVOvf5+YKv0c+r9VtI1WbKv
YVWazKsmy02ARWymSZV3+kI7Kv1hOyE1CwB77R5XAQ77DhxGsokGdrubPkr4sERGB6+pVR3hnqIC
tfXW/03A0jv/DvsCMkIhLVDbKcBkKhoI/u8W0NPWVhfzcq9pTtKDmpz5KqX7Ad4uw6gY9AwhuuWg
wprbycbEuoGZqr7qsR7KjTm17opsih30PzCrWn+fliENLSpj4c/etPA9o8n9StC7gFcpexNzUFq1
34p4Le+EbeP8YNCqrwSl1Gesc5FCPYcLjtR2D0E9m0JNap1IXLXReZVomuAeohNh6i4GsVnXpPKi
5XNAgAHOORPoDA+6FRMxhvhiE1jxpvmDoBcWRBcUlBVoAO9qNT/HF2YsrGajnMx8okwAdF8KHKW7
xC/SJ+1NrbP1mpmMSe06iGKIsEvO7VlMmE7y3L8VPR7+U5uAVLRBwmnvupC/CMc/Hr/JxUlPezGA
d23ttHiYMZbccu7xn+sCYqtU3bxsB4RuE4kiScYmrFbEFLWGCB+IqaUDxkKAo9TKDTM6TfyRZlBS
wfrNVYFwHRmE9UXHLVb8EK4btoARsd3WG6LxW1KuDfApntmtdWkPj8ZkI6CRA/vGdZNGbNRcbZYH
omKYkrB7ZM92Jtj20Q+sb2biExTvyRzOaFLPAingAEObHUHin0xwEoZgKMZQo9CxPURDfr1cp6jy
cnYHqn4WQJg4gEgzhK2StGBv6miQB1hyLgyzvD2ZMs/c2awkWYDdA8orhQjeDH39a9Rn7NHDoUW5
DwEOyJ8w2/mLQVMMLalJWebGdiTegnCJR1wKoItf0IzSXYmNRm0gt2NRoglL7XyCsIJoxh7JKHDG
Kh5Pq4xsg9amZY0vKafhoHrdPzSNAjEgBsEzDZlMX1Bhkv9kw0IiLilbUGYrSMi7qpCJC7GljwmN
hkK1QkJLsH2dmZWMJWASPwc2Q2hHw4wDsmxq1PoAD/n2wF6oy1S3mbVXwwqqXXBGoOURkAAM2Uwr
/2ctxNG4FzcIYWdng1O4sgBQ9bQxCPWb7e2odXeprBmlVUTDHmtPO2wyi/WevTn/a/StzggGCNvh
iwvpBEgGNpySnXHBK5yapTlNMygJe75eHOxJneuzwR2mr6tX/wLJbobbjw3/IZM1zoTBs9RBQ0wF
LZZD0+qHCeAXjZH7QQp8Tz1fJhqBTk+PoYni0KS2pfcLwElMgmlt7ltHdw2nOFbqXQ3e7gaAPF7X
zs3U19l1jYHobJquVLx6oJGIQDgGOQVTTmCwLcBTnw7TLaAwJrYlseV1VC3OSyc7dvg6jNNNYxXF
b9/q2l9ZjF31Km2X+sEp036Vu9BLxfSREIZe6aoubvq2sH70iIgUes7YNggtkB3IggZ5M5Dclg8n
qkSf7WKWXGJDERnpbdjWy33bNfZ0TleVhlSbTtaVzEugT2gjmIhzLIGnSzNzpJsY9S7mFYXtoGXL
i94pQSE8kmZMgtS0oAg2kJJ9N2YTXCTvXn4hLwshFRTXYZv3QF63tWidM3p+rh2Y6QAPayn9+MJv
o0pixnVHNpUe8/FmlFX5leAzF1RLh+1C59K/nNISI2xdIeXVunFBxqZ1/jCqZroZo9B4YVkIsb2N
QhgHa8CPEgBnN6GXsHG9XKJ1ShlDdFo7tkngcNoMoRLIwto7MbVqH3xVAkcUc5kcOqudntE8WPOJ
h5lqjRNGrbJdakldwbec6MnuLcELq4iRd9kcWcGkV+rmkMsxw+yLpd5EOqw4L2tgHait0NvxmyLE
vl5PKhzVQwMxMekkp7Gtab5Dhsx+LnzEYAoNyOaAkXjaaIaSK3BX9u+0me0XnP7NuZcoNZyyd+Mw
N6Fk+24uysHzETFdQHcIw6COcZzN7BWg1MwthIFSlzGK0QSgCKgv+7dNENSytdqaL2Kho2LBEhpt
42Qu8WyR9Ioofzu0DSEXDdVW0jIjVGe9LNhFkiw7Hyo90a2PWpxC+yFFXBdUCSiDExZZGDrdmKFN
iReoaEjCGuN8wlPKHUZxyjSUDByckWwlC7u5+ldnQjYiGAuccmZly+PUdd1Fm8zGo4ZC+4hCgGKg
PVUERcW09a2zSGuLDQKLaBcYY93osyzt52jP4bH+2cC/AR3QLKAg6q6K8qCvEZ9c2bIUd5DV1LyD
pgHtl4aAQNDn2UjvhJjiwJZLc+cYlSpOnG60f7R8xdOh6LT9Mifjcqttz4wCP8cZy2kqghpapRId
YoWekSqM5gRCdh3+0IxJmH+cVd43SziFf5LYNqg0q+qZU2I+AzxRUuYMTmhX2WG0Bu/CL7OExwzM
4GCR64owy47RiXZlbz0pkrObjVnZbYlcXznIodFHnrVk7dVBicoOr2+VK5rZIegI/Mm+JBZjXNVj
bZrS1sl9tyDf0EUH1qAnvKIFhkoRRd/snOhuab+Hqm2+EBFEiVpkNRLWOXdLe19o6jQr27Z5TmY2
mggXHTfdFJPob4olIrXGjbLsB30fTqbJuMYxN3zNrDGVKSiC9HWmz/ARs5UEXcT5cuO0ElfVzGIz
bvlTr/uC6ch5SiTNmk3dzQaLYdmn96A9yCqnSduoLbnzsNSjaEZH1RAukp1Iyn2/6Z15FwtbexD/
flI8scRNF60s3Hi7FiZxrYpxhSvrNMQHxL/tIuEgwwaqA8uHeSlEsIPu71o3OTubKDU9fUYtJUUX
as0tEnIOlAEKbne5MODVEJc3UFMAZQNDYM1EwyW9mQZfZncT91bux94gYXZQyGU6cuUgLng93jNr
iMedO5vDE+tvj4JWmfEl/ovIOWDSVeUhrXL0j7QSAJrF0VrHSV0ym8DbTz/+yykQcpadwcullnhd
D3q5Hb2ou/ovginnxS1Gmr05ho+tYNE+BRoZFfuPa9bvFI4ZEBYNdMd0TdNdq/Z/FI5xxJN6Pa4a
ocywKRb0gJENq8eVW9kkozgTZ2/gEWyO/BNY8O0nDQ75OvHqr6a2h5TQEXS1iUlTRzVzW4OSA1lD
cpTd5RMbgXncjGnenDS2TnfCyMODNDXaVkrD26ScTKIL/PmftiaU8uheClpaNm0D96irZThei+He
qbEm9OZZonsorWAd7lzRLZ90S9/0WtZLeTQJoAHRkD5uHpl94xqNzQyHws87n5AqQAHLnU/adO9e
xUcFY6lVgWGtDZI/3mqsVVrQBK+x2efuZZ0PxXnajHcfD523F2Ez6nOmsD3eG1PT64t41hDiJWKj
o5Gl70sr5HoobZHpfXydN40jRRdsfWCWsl1yT44arsUks2iJuyqYY2cCVZc1Z0D/ofGMafLJpd40
jtY2irTwowmHzpt51Dias5DKh1472MKNzpalHQMjytNzCeHuEC8dWe2qUZ90lN+0jbioRala0k6m
+3bsQrMKON2SBYFaNwe5fmCTPqbaPWmc8kmHct5CqAXSman8kzbZX6qH464RegjosCaLPoqF129Q
GOFaWuTjs/AagdQh5Dfe0FjtDl1aZOupTJ0ak0mtzE2hNNUNOeD0aAS5V2hUF2xZnzyKd6RUfB8+
PC12WQrD3lGT0GkLujcNz0KQXXCbtXDOzIHi2jgtL7g9h4vCsIidWqB2L0Y3HAa7yU99Gz10FnOS
c21PnfvklZ7PCGZp8oQ5RQQUoJ/Mmm+GvseXtX5X+Mppvq/SuD+/L9KQwfx0fRUoc5q+5lxxO1si
+6dfMVeBwcDn5Tm+oKv4+ipOOLU1ySUVQa+mdwls7scKZ7j5+Ot671Y8Jde7WIMH1dHcN/R8eeie
OcZY8ONGqfPrYam8z4ba+5exkf1h31QIVl7fC/LjZijQ/dIb7e0ra/UVDswuFy5Ev11hRdbKs4tP
3BbMfC/IS1uwFYGEZH38Xjhmcu61k/ENK6H38+P7l+/9MqShpslXaAtTHb1LE2IOERdpFdSF81sQ
VPcApeHWHZfq3EIwe5a3ZEYtaNRTVLiqv/QIAtxJ1UN7jzCskH1H1RQG4v3Hv2u97Ktvk5fv+4gt
0Egh9RFHChfismebUjvglFoW+6gieKAdwKn7BXjERQ8vUV5iOZv954+v+2a25QWto2FValLm9I7m
BE4gnulJxkNGCDhFMo+9Y0jJdRTYzz++1NvF/69rrYJPB7wxrbPXg4Li7mAsmnhU4Ax0VWvgOgWZ
ybsip33ckbW0+uP8q6ot1ZXjL9hV/MX45FM21wF+9KBtBD0+OWksljTQX/+InMSYns0psTG2GQZo
L81djshno0TbcKzFTCnnyT/Do1H8BCPffcsw4G6UC8qSOOL6d942LX7W2Lwumpw2k1lo9y4m23cT
W5ypt7KWtPPQhd+T/0ycZ4ONN3C1+EyG+s6AwdlmOj6ICuQixy+OWuosuBQqDmn3L06UENTM1nnn
EFVxC/PauJf0V0gK42zz8XtcX9PRE3SUXDcCyCAd61iZE9uiqwXVlKDgyk8j7KATgfz1FsmOuNUz
yMaPr/fOF0uKq4uExEE9iAzs9RsrabmaGIoLYLVa3qJo67/MpW19clfvfAiK52mxG4BiK4/nBTGO
nfY4qgdLpNSdhtR3RVJqf0FtQv7TTSHrPrgx3h2yQdTUR0PQAWERuROhZwu+xkM8LXvCtZPzf/rU
6AcL9Gryr02UfTTRUy2Lsh7Pd2AbMj2xW2RaNcKNTz6nt2MBzQ0iXPaDTCPIfV6/G9+M6FAbDTKP
fEruy4bj2QDKm8QHy7gCRV1tPr6rt2+J6+EoZvKwkJSbR9OkDSIdtRbXs80y2bc2fQUq6+E+Boz6
jwcEl1I+Em/+g+F3dGs4mfJc4xsNVN83B2fVFwGvng5OQp3047t6O8K5hm8ilF9FjlIcDQgf3Dn5
DwU6FlhFe6dw7ZN4kMYnV3n3XfkuC5+JSMp2j27IAy6STSM3FNIw5DU5zXlJUSfoyKaBjYUx+uO7
evdd/XG9o6VFTRrbc6O5q6Zf7rTrDRt04uk+norPRLjvXcpi/WLxtADVuEdTROO3uMMltxbVjbex
bSUxAObNOaRk+/DP74rFy+EE6ZPc4q5P+Y+zVmSO9SSJraIF2tkHkMQhvK5CXlWiM7YfX0q+vS3U
7ZwQPEdRJrLF0bmucEo6wR0agVKa8km7FTpXO/Wua9e0UkiuDTB3jFMsUUtHo9zsv7sxhvTUqTVu
ZQ0dv0M1Tpujq7F5oQT/5Gt8O27X38d4kqjRcIEdzTGiQ7he98yZ7pSBBJdhuI8oF38yx7zzFEy2
xK7J/ggl6rFekQI8qusBeCZII0IywyI/aO0uWztz9CeXenMg9LCwkIrI1thbT59H46hKejfHU5DT
al3KbEt3RH2fPDqJs+wIpRG5klEwePM/35R6Nu02ljn+E7Hk0XVDHyiF3Tr0l3CdhZuSAAhq9bI7
hW52jmqMbhkjfLkCrDacz5mqCHkIwy0VaEGFqSqrZ+EM6qvU5D5/PAbfPnzUy67Lr6O6QKX46JdF
fjfVmCbRKwDyvjNEVF32giJAHJHJ+vGl3j58n6MVYwnhPg9fHelSdZEJzuNJFuSG7z+aZkZMA71n
/GjCNmABNpTJ5/izYtDbMeyvG28WLyZGQVHo9fec1rRbdI3EGMNZ+80brfnWaxa3+eTm3hTeVk2v
RcalUIwweeweqZ3QqSAUI16nbHq2TLAQrJ7qJXoxD/ZKV9MNHIhSOhhUWzd+Tqv746f7zn1SVWHX
i/VacI5d//yPeSsDnOabhUwDtsQ+yOKeEGRQhncfX+Wd4cKukArOep7AUb3++R9XYW5ES9Z2KeVr
a7jt5uEGR0Pxw8lZYj6+0nv342MnkThxWJzdo7lx1tCxR2NAtiF8knbqYnhSwq+/fnyVd6ZgFN8Y
D9Dds2sz1dHwWKoai03ep8FkNP0Oxg+tj6zz8LXPYUpiE2Q3F6j+1jY7ukY5tOXJHX/JrAv3g+hM
wmQAyCGyhFyNP+R/MagYVuthyrPXg8Drp40ohTrt2NKITeL2S4v6CR2hon1crDhKPmm9Md0Q17ab
o57D4vDJ9d+8A54Lo4Yp2cUg/mZyYGZsCC0EKpamAzgWg9QYBX/hk6u8PbKzT2ZfRDFhdWCw0Xx9
mxnO6ZaFmKg6FAkzguo4PklHsvawPYPUQbWlDoSzIHiRSM12Rbz8tGUMPRNV3c4gvGLXGLn6BjBA
bv8aHv/fL/qfrOh/fCnbn93P/3gpu6Sbr34WL//nP69exv8IfuYvz1X5mgb219/72zcqlfl/2TuP
3saxtN9/lYvZs8F4SC7uhqKCs8uSXGFDVDJzzvz090d3X4xF+bVQvX4x6AGmu6eOeOIT/uGvVyrD
HJDhrquxbn/TRhXDQtkLhpbFwy7Lr0l4lqN7+3//g7v5Xxw2yCYEwuwpSyPA+oc2KqnqXyQ1lmmD
OOIGIwv4E97o6V1F3QauIhfHzOQk5zOXN2JumQ1ttcJ7SosfAGeF/DnIb99MyuPfSfH/TJb6Zwi+
k1/M+6IsKx5cGckY6IP3pIV4PhVfGjtc6/Z3xT80wGU+HmvBmPl7MFWxdJoaOrUNdXH3eiBuYPAo
0hNo8GA13tvlGtcGi1MSrlJ9l21V88KQpy/2PyO+Fo50lhfK3enBlKNGKfRcl57al/xbftQxZ3Uu
DjIH1P8tN/w9iI2rJyQSCCVEwaeDGJgQW1pmeE8FPp8d3KrUR9jPiDaTH/7591jk5WwKC1KAsBdD
eRTKfDpX3lMjQybRj0XyRRQFGhO1I8I/C55fvwvlH8G1TToyS9ydfhc4h7zIyybcB3hZiOpBo070
8Y5YbnDaGuxuQXHIQpXPUuaZffsYN3GQgany99gq3lrqvewbIIr79cejnBaiLGp5p6MsHmJU0q1u
9Cd/73VrT3IEBroPAptfQGqXIsTT9+bvoUgpiC04uRRxFx+EVULrYX8a7KEjVBh24SoHWOXjz3md
lbf7bf4emhp0SS3CJWqip7M2QOHIIhDc++qXBckM6ZViQ5lm+JFfqT8C9KUIfin7fUboHcZDfynb
WW731+HnV45LzjBUc56DN4sGGQLXHzXHbCI5jnq5D/p8h6PHz57C+YUvnbfz2Ze+GWpxYeDtG5lK
XwZ7FGEnBDuf5E36UG7U2+Eu/aNq1D8r92aoxcrVVWeAE2AoRXRXVTCBP1f/8PAycRBxyaGQA1A5
Uot1kwUY/tmwaW/LM5HIuDHCYA1WbNUoyi4A8vbx7J0frnl9LEJQLkBaCYtspa4NrRg11d8PgbqO
bS7XxrX/rBc6T9scV2FAMb+G3LGLyAcvWgpUIH32eRC/SOoOhOYx7PsLW/78WM05ydx9oNRA9rkY
JbJQH1YCNdiXjREdCJ1iJEQ8pOE+nrF3h6HlQsRKY+jsMQQ8WGkFokD72WEGK3trpZj5cOFb3lsW
29Dn0ALq4RkXsLaTqOuEz62K+nmb3AOwfeyCaPvHn4IMACxsYm/K4MukMcVNZDKMPtwrCSiRWFlV
ujRe+BL1/CYg1H0zyGJZmjItBttiEPfu4aDtoI3Yn7sHzQWHsvvx9DitRhf7ELe41m/QUMn36s3o
fPoX30mkRXWH8gux1+llFFciDwKpDvcaNWsH+vG9nzUXrqF3tgW9zv+OsTi3AYLdNnYarJie7KAY
rav+gjzFpRG0068YIwSDgqYI9z0CU+vAaN2mqiL330yVQbwKooSbbnHD9XWXQwhuwz1cx10UQoLL
LtRT3/+M/46weGibIcrT2V15j0UHSlYQXbILE/UaIp6+CGw5ilD//yOWMYnZ2iidDeG+2qjbYSO2
kxs6h3SFTuNvDLsQKj0+/jS3vXs/OuMPOH3eE3C+P2qPvF56cyGcPiihEd3wxc1qBH3XVPIU7tu4
vfInxJ8Bi/2LxfrvEK+dyjePrA/8WArCMdzbD5YVInR+sc14HhUxk6TmCnuB6/u1rvBmBH0uKaEY
xeH9kbjtFgbZpt7md/Gdce8dzPXPr9c7E2sXRzwld/FG3eWbahusR+fXv/jQNz9jsSsDLAkhWSjh
3hJ76HSEscaFff8KkjnbM2+GWGzLRFEmrGrNcD+uvK13Pf6uYyC56AQ4/tpcwV5z0R9ZF9ukdXH0
Sy0nf/A3f9ZB+WfPGHPcNgN6SEVOj/jURFI49Ea49wUCNPB2vktq6f3+eDLfvZCBDYB+0iHoL5td
TdEGxPEi3If5PRAC6pQ3Y6vh/O7/m+35ZqD5kXuzeZRMsvu8Y0qtEVEbqwCleWmIV2jNctlQf6V2
xF+08BaX4hBg9wGcMdrf/UivUfy9UT77g9PtzDUGUitthcPkKllZ6/bGd8HdOq3zqd/BVbnZ/Ys3
Zm5jU4VFVoTu3unHttiT4hWWRns9r++1KL0flPzCE2PMf8bpx1oUrxGwYFLh6i9xRjjRh1NkxvXe
zzrzdz1J3R4bxwbBNE0D9GXo/fAV757ppRj65Ms4Gc13yA/JsdC76E5og/oU+nF4XWkjNIoKk0TY
HlHn/bSGWXvNmvCfcdKoQWwYYssLxqrjz06k2MmKIgnuIG6iEohwHz3YyuJecIKqw7MiUWt0h7H4
jp0kkbJPuBTIdxTsZgf7CnukVZ0OiOfGSQGbpZShK65su8ZO3g6V7N6rhgRzWW3Sn6YyDe6gWwsF
yUNr0LDcMrA1sjBqaXBYhPTmhJXah7RMgjLBvmvAUgv9TiAWNFvzL6Ml46FID96UcZuRgL5AJLJe
Pj498z1wsgaKTAEcjS5kclD2kBdHNM30AourqNvjz3M/4mGjGy+Tyu2g73kL/vQNQaiJZEChcTa/
xdbiUprCEDG+wZcZDDoQVptS9fvjz3mFMJ18D511di37isicCuz8XL85pHKBVVuKbfPBSjTWZ0QX
9qugf/ALclqDMIqeyU+SVsEbMQaN1ptIDPO6ioLoBRcf/7G1S0IqtYnhzmXSmFQIbXeUcsNBN5+9
xiPTlFUr/+VZavooDUPx0rRC/qXWU/ttTNWeqrLXwRVrjAE4XNpaRbmWpzbDVS4y4idR2gCRIYMq
UFmVwb/xDTX9RCtrOKK3oAXAUGc9XCPQsmQteRmGFkijZnc+mHt8i1OsTbZDSBrstARo8oULbgFF
5L7m5kEJygBjTk2Hit7p5EFDqTHW7MKDZBXjnWwVUM8VfO5bP0EFAZ58802YtXRtebm8ajxfe/Iz
/6ffl/06sEW+/Xgt1dPuzN8/x9bn0pkNtEU++zlIG7YlUNNDDGQer2aAV4OH4C0Ep2KdN4oPb1KL
Vwq9q/0ste+0o5ZDCIhKxRn0FleO0uowRvOGa0g48mrKE2lvY4q+sa04owzXm3vPSzZSP+Z3IGfb
jTyUiLfiGn/NjQTWq2+nuy4xbTfo0RLVo0a7dAeeZfskxsALSFlxZ7BJkk+nvIc1XyFnKR9seO9c
ArnevHSw72KngPt2E+aS/jUtuulKgxaDdHzS6J/ohkXdrpKb7MEn2T3g0Fl9b3GGf5xw6nvmXVEw
gSu02Y5cQWB/zPsCu/CUV5EuZah1q6LLlcMY9SVa2zFxnJm2WMvLFT7BaAV72FfavvUbGa/hS1DV
FZaqWRb+7vIAsKmwglZeBVJZJjDqcDnFZUUaEocz4P8uvNz+LMWR/RjU7ezKE6GdA7vYjL+oXVj+
HAfJQwGkKOTnEujbHr+35k6NW+hWCKDST0xiU79UQDyrwbKhwfwT+gFmBe2+rCmPwNZLHCbsQ1vb
yIE0AtroHY58qPDWSdsdcPdBKhkWZBE5U0t9btWWtaVvp75CptNDlP754609r+rpLQVShgoCXWV6
NNyHp6suAYyFnITznp5E/hUPBWLBauhfeMMXLZr5ACGGqBJKUDzjv5fZj+wroWSEaXbwvEJxyr4V
t14kdW6BckqMiMEqtdfp6Iuth681D2YzPPQp8FAsarwQkpfxWHMGN3/87YgPITwC1JXS8RIslCPN
YaR4kB2y3rI2Ff5J6wnnnwt32XkkRb9Cp+sJo4E6LiOdTnEaY5YtsLDHQqCqbwKBKrUl+VgNzeky
1MR9k5fpLQx8fd0nEuuORcg69Q1oPPoQr7HygSevTRntQxUILMrUO0XGjxFG2JNVY7Dc9kO6E8Iz
dm2dBbtO6tDCMsoSZWDEICbgGWveeATb4WtdKEKcBU7zt/FiKxSQKXPYi+3jWz6iJnWZH/rSx61B
mNKq1vFON2HzXbiEz+5ghmLyKKaxi+gmLJ6EZmohxiGQe7AEXuM27JO1WcgY20ca5eQkM1dpl8QH
e1ZgKxBYv/rDzTIPb8v0gQyVGpWxiIcFXubIWTfFgZBQgh05ePcySsQXGkKveImT88gwNBbmyAQp
Uvpip5ulKJBJR4moPBQTrsA9khEhZgQNausltsNqGjYbnbLgk596ghdeuau0SIF2rEs7NUnGa9QC
4LgNsXIN+BS99Tg0X0LJpg0+lfCyiV8RhUxR77dkCKBDgQL7x/M0r/jiA9C/hDIIRpKdpS52hCSl
mZShmXKwIW6tsJ3UYfHY/sqojT1CMAHGFM2FSTvLpUmjyaP/HtYylyp0geYFvNtTeYglQ3PUUPF2
+IJo614ZmCNM3uA7hiSacaJc2P7vfSyAfFS+ZvYOj+bpajVQX1W/nKqDHWP9i5mDhe/thD+6XqHj
Hct6u8/R4rkw6tmdzfeatAyBU6LwBSL1dFS5SnW5VrTqgJNMgxBQ6K10yDAX7q3zo00iS+IHrBZV
RfBlp6Ng0a03BZvr4M82yOYQ/Gia+T3qY++PtwyIKr4JbA/nyzTm730TKbd+3eEBb2gHH0s7UpjI
W/PWT9tRSsUKkbPZhknzL2waZT6wpxuVLUoJhr4zQFgwnKejqr7VyqLPpUMUDvlal4yruksjrO9q
VzT9dWNbN0rQHiq13DSehUdJZwBh1jF3QFHw4zNzvqDktbMS3us+hmh0+lMqrdZDTQzSAfGjGP6i
+TIg9XNhlue9uPhe+nzsGVDSswreYpYTTU7xQ478Y2WW9lqoeQsExA+hqlopSrzeJV3E8xieWOe1
GU9ep6H9vBgQbTYL74HGPNSh+JaX2tb3KlQXYHQM3t7oEeak3pP1rRNmsYKyk7qJoVp9PLPnH21Q
7QerZ9LE57gsfgMFIVJO6I4H7LSwk1DH6XokPKEen4/bKMcT6+Px3g3wBFQ7Mj7gB5ieni4lGgIz
VFOzDghdjbDcJ1X9moFieKzVKcJ0l2bKExr9dusk2mDgjqUiFLDxwkT/1fDuXypkLjgVBF4sgk3y
iU4ny8D/Ov09XY3YwTBE9iEWY7OpS6yISuItzZFKW7prK1N/oBAm3aRBNN3VEMUdUOD2549nZZ7l
061Hv5Q3G6cvFkJZYrHSMgF2ZBT2Ac94nIt8CQe1RHn5eJBX4t9iFFTuAVOIGV1GhHD6qWMlV3h7
6ukx9IpudPAVYXdbUbMrkLSfVkbSNVfyGCj6ttFbHe+t0kQXIq2znF5qGCENk1oQdws0IRBvA/vm
WnpvJ6siVOl1kUA/yElubMjZ4y9Tapq5Y7QFNe4A3S4cxoVnPZIiZp/RPMSchN4I3hA9WjLuaAzx
Y0Rq9KCi9iS7OCi1s7l72F2p6OfjQBt70jOJvJrhwlXbX1Mo0r0ztCUwAxwPi9SVYFY+6dWkHnOI
L9SY7EyWcIbBO9lpvaLFyVuOjBpFh1BDnyS27YdRLaNhxU0gCfSe8qdELuVfH0/5O7sdDjrCGTPG
Dka8sZjyQOtE3ZVNcfRto8UmFE9yzBIlLJC4D1Z6hIGR4SX5zoyiawNXqo2P3eaxREvnwjk/32EW
RSB2OH1KC97wApmRl0WKyHURHcHJ+zf436LIo4tqe+F7z3Jk2obk/0InsgFmsIzOEMSRlSr2omPv
m9GuDGXrxof6QwUpQvhC9+KdZ4X1Omyl4Elpe9Nho9Xuxz/i/EqbgYaUsIEmIaBqzVPx5rXMPXxj
sYkIj7Jd2Xc0s4djP1TyPa7AB20cqupCHPDOeNTMIWBCPyDEWga+BdSwOJ+G8JjGiuRKgd/tJujz
zmBA8zX84FI37hxgQTSA5S94Zy4uGn+Lh5lCgzRgFhwdhzxtdhgudqu2xnPF0IRAU7/EPwiKumPY
6FsMwk7wGbZQBfM6FZnS2bHNDLM9TkD1VeD7gRuRulzog50HnPMv5DUhnyN7XE5JpptBS30uOloK
S2BU2LCPDL8i4NR3TTwNwCzb8ojv7KWy/Dv7nC4rau9zyj5rAZ8uvlwaZaRhm3ukcBbsekLdDfXN
Sw3/d55uOKBAzWFUcZFSFjgdRgTyoHeWAEyAUsEW3juOOdE4bgwKFlu/DbVN0ZmaE8eiuh2NNr42
/AgxCqSn3B7kxoUdPy/46cVO1gX4GqtP9JfOKJmlMpSVlGXxMUzthyEeX5BrPAjP/+qZ0X2ddz8+
PmDngS/RKGTKmf+Kn8WyeW/xUmKAncfHfjKKGxQbjSfJmr5QSFUufNh5SgvqmwTagkNJbWC2Nn17
lBvfM9K0VrOjMdnfwOo3jzbmhfcRWiGrSqn7teJpPaokSu2G2FtdiDrf+U7yFioSaAOhPLNkqlgt
blYxnc4j7tDydVpRiCxkUa7N1LiEPdTk82h7Nm+lsA9UhV7+0hRDFGoeTbZXHQuOaLGTu1DDTREP
Fy2PagSVYG6hsZJp/bfJgDuNsRyFUadso/w7eidRe2N6mA1t+xAHOLeYCtRwkOY19opV+o+jIk3g
rLUJk2wUuWhVhH116FUpX3dIZWhrSc+SexGyEq5aCfm70vVo7CRUTDqlqPRr4bfBd3Q6GqRNZJPM
GnPlsXEQwMs8zjIRgesjX/cVWPzYbk2kK4/wAYMfltrqNEPaUH8cIOj+yPwYR9ORA7pOhVYhppXM
/plFZiPOiLXHEzp+6Ct3FBqe7CzS4IpHtH5sHF+PtS+PTsZxdIMZx3YtFxkGO0iiTrVT6sbsHWgU
jVh1fWLu69wo70yjNawNmitYjaFU4Wl3AssgyTEohOzGgmVAaYoldgJCvCtoauq1T731kJeS90Ia
Hvd0E1oZNcJS6r5MSkvPCbHSZN2iDT2BnzOHFB8oFL/W6B+EKC3LM7RAbqdA3qKq1SMTmjdBu0Kl
g4AGrbWAMBd/wK2N5JVgFWhSRArSJQ+VH0tfS6uRm1WmKzjIBmap2WjzGqPl9ggT0u8xtNJw6bch
nk/EqMsoCoTx7A5VfJ4MT6jrsSPNXQ2sm3iUypyuDWbwqupkttx2KGAVuE7XWiA8Nw4E6iFeV2Wf
uamb3G3VITFxI1AQns2piKG205fjjZf59o+QsvIPr9PTu3H0A5y17SoXa0PysxINunRCaTND+81t
dSO8widLAmaa6uGRNwKdsA5xPrJGs9PubYJLLASTnAyZjZF9TaYW1aecmrk8DPWaK8C49ispPEy2
0qx8IxxcddJxBx8CbxpdtR/uOXxy8SDA6muOST8C9+DcjHFJxdPoCTHQZA/XNWrcTEz+dTBl6R1Q
p/F7NMW6WKnwRqxdZLQTfCDJnCXT2lHZ1Hjp/baMFLmsgSr/obI9m2W0/OBTw8H72sae+bVorfJR
asbkd9smyW2lixCYsK/nN4OMRDa2ebX/o2xq/zMtS0m4VpHJjxOgZpyk6vCo9zpaPUmJjVSlAeVb
kf2lz2autzelGIOtVRZB6+hqH1hUSORZyrkuxmeEkQM8cfJ4Eiie6qgl+Xh9X4/2SGdpIK75HNXQ
7/NYlb+VNarOvP1h9VQicof0Tk2QjlFUZ9zZTVg1q8iagk2hI7m5xk1nXWEQeEROt7svFLggjpT5
TfEQKqhWOqjoD4wg+vBbJlniwcc+7kcWitlcS0IP/TqJw3mh7Ycus8QXHMrQxBoMuLL4007DN7qo
VA4ma0CmV/ha5CKfKGwKakqO0Bouspje4iv5q8Ty/qYbInVn1T3TgIkiLrWx7/ZdKN/GvSx+BZWV
ZcBGW+2zrE39A8vBzvMp/RmYmHY1ogJ+rj2H/DOsP+XctlZhItrDNBDmH2JEOPtV3djTL5RRlIfW
spNfPubl2EeKotjbfmIeZK+efpjGoNP3UxVEf7MO+S7f9Nc+cp4UistieukM9N5S6b6L7CtbTsdd
rHv1L0H3xNVTtGSxhow++3osyhUbG6U1rbG0O8knswE/7pXXaaw3yDb6YUXb0VJGFBv9TmtWqjXK
L2pXeo9Ea/0e8bbxOVXK8drOiNYdqfcE4SRVQopZQTn+jiwbpVofSXkcqA1ufeyaBgnTUQ2h1MFL
MHrz87KUHeKXyMccj73HHReqvsM9GX3CHCG8RZgdlTnWLrOc0Gr0z5VieOOFItI5Bo+EgyLtTNhW
Zo2ERayq63Gk2q1SHVUV37M2GsWnvtG/p/iBIlFQyuu8ypEsREV7G2l9gyRXOqBTh3YL7yHrIFAE
zz3Vu/Vqr7sTyZjs+PulQ+81QKvNG1B5CmHzgQLddm2krnt9sq5GCSnBtNLwRKbUeiEoOQ8L5rKF
Bq3Jxu6b6sFpUBJx1Q6jbVRHpNBRwBpzLKECPDHbVPwZP2guTrwd6izSstVcBjhoVsexDfy1FqKG
Z0+TfSGBeeeD0E0Bto8JBFWI197Um4QJmYVgzGQjO3pS8R171/bBtzDwRiXUuFCCmOO100B15grO
YguvaNllN6QAm41mrciPVTOgS0elE01NPbmQhb4zCmHUHJUTUVH+XCTdoRdZpej84ghRGnV1OKhO
LBDG/DgKPs9xsNEhCrapa89Z9aL820SNpJTxWB49UafXfm2o6ORbicutBJ8LCqbb9t24a33jUsL5
Wu5cTOOsb0MeT1Cq6Ev0XTUILUY3AN4ydSOsOYkokU3M/HXcqkbvyshpp/Q+Ghwah3EkWiv6aESa
ScOFJ8lqmG6eHN+peoRJeI+837UcmygSd3Z9NZq12W2yXvF1h+ZFlW9xIG0ebCIQ02VCWhAzfRUe
E/TP8YNXSa1qBWlsPGVt9GgCaxASV3edxCt1oE3jNJ7if4IVLLoL879cZSGjvgYKhjIF1xhzcXoM
MZn0aJx35XPMc4HysR4icQgW5ONVXvAXMSUhfZ0R11TNaG7RwjgdZsoboxlRq37OnW9u6eBX7CBj
tCqcF/SfVxdxHcuzuBxusXeFKEJvEAwnrwxHXRGvrcK1tOZCZ6xofY36+ebjL1yWL+YR6S2AxUY9
iR292MdEA0B8dL9/xiniodEIz/E9+5HE7W+pzi9Uf8/X7HQs9XQyvchOalWXuucuvdWNn2F0+Phb
XuEBb0/G8mPmLOvNVaYqPaXEgem7sZ3SsZ3Gbdede/VDXyWO5Sirp2C15X1x1U3goK7oXGBpLOsC
pHAyXSfIcPN8ymewKfgguchUbTjGZSaj0xzn42x3jhbCqojV+lqJC3BlRRY12J3noYpzbTyaAQgn
OdHXJA7GQyLXU7b+eF6UxWX1+ru43wmI6ZlCiViWRfD79KS8HI9eGg5fWqVpnRg147UpBdNVW+re
Kss1DBryUKOhZCNolqseBvZ1j1RMITatXaFrVHafeqVObrEfaNyxlH031OP46ePfutgjrz8VYam5
2aVAm3iVPHuzhBNJJqGdGI6YIUgu3oAAXQbyy49HWex6jjKQ+VkxCvotxOSlYECtd5qUdq15HAm4
P4WpJK/iAu/mmNrbzhN98fc98r9E1/98zHNF+njJcJ3/D38TXFVYrJASgSvM1wL9fC7XvwmuqvKX
CYNrFohHF2OWTPzP//mH4GrYf802qrDYqMDRKporJf/wWw3zLwNKyUxwm+MLgBd/Qm9dYHKols9V
5Hl8pD7pyyzZjJNaqE0VRgTJKKzdmFP9pfBFvZXQeb9tptG+DpU0u5kjHkiiibnVMLDHhRd0WIHc
L1A0I/fa6yzzo+OfbN7XHwawH4wF/UO27pK2boIMivq5AIC8TnmTNS0ND2w/+KHwyVeGhNPIxwOe
nsl5QFAXJqpBNKfw8Zv9a99eq7rMk4+2oIrWrkc1o7IqoLxS8/zxKKeXFAABGboeIBJec8qZZ8KO
U1kPA4I3lkvWqG0Hb9IaJ6GHgJyqph4jTS0/e4k+e1IW7f7joRfN7nnsV94b1aO5+Ebx+PQLKZCj
6WMOBNmTiL+BS02u66yYHJ2Eia5komXbtBE9HkERTtm1leGFFbTqFqSBuE/MWvB0ZtbXC79qHvW/
z9nfvwokDR14JO3AhS2eM7PQfVvzfM/1yKY3Bkuzw5+kpvAmZXSx7Cl4iob+AQXW+qYY0SwIMKcD
6dTJn+MsZgMq9ickuRA4n2sOF2MjTtr5zyNq0IDsIY/6+hq+uaqtycTqqco8d/Bta9PE0PfkSK++
D3k77OgdKvieSAgMCFwMtooSoRRcAXsiwMlvitpvLry+cyi2mK1Z4IyWA3gTno/FbImJvCyYfTkM
WIuxU/lwoZoOLxOh5OJbag3JZkjxALqwSKdPyesigXnlJgLmolKBX2wdFcsefCTLcD3nv6so6TRe
rSH5NCQaGX5VEXkHGYbjQTGBRjKsfiuVLCkW43hyQI3ejoURr/FvK64lL5COMuKdF87vOzPD9p7F
YQxuC4TTTnf3ANmyVBMRrj1TmJ+qxoMkJqsd7vUk0GTI9cqsUvvCciwvDVCyPJagONGeQO9pqUOr
toXW2l4YrXMT7ISl1d12wln14ePpf2cUfb4LqdJTAEFn7PTTMuSB7RAd2vUQ17OCaRPhb95q6dPH
w5zNIKwuqp4zp8RGSGNZx8hCXPjiKBIuzY/kLlcD/SpDLZUwCg2R7dSGYhuBxnn8eNRXYdSTLc2w
M7WdtwxWDmp3p1/X6KAyUAHT3TydJG8nBYb0oitwTzY5hbJNSjjmr0YtMWS3l6qxWntZjkFPNfVq
v7IsqcpdifeycxS7avaxVKL8kWtYAcxGgcaKpBW4W6XDJqgwxCupqE7DUxQZPnR3Q3uI+kj5BPq3
NtZFQ8fPKUevvvUnTRlWUWsQ2+Js4t0FoMyHbcsVsa3lSM3vZxaJ4XRdwAHMNADhErKhTjVQ03F8
uyaJFIHSPAfFIO5lKe2zTReo+TX7JMKSyUSSZRXrgVau4jDOe0dtzWRfY8ZG7VkpfdUFFFN0V4na
iezTgEfVrqCrYW3B6hshQL4u+dYYCFCubW1MngdbBQBmxRJw2qnh8VjhNwbaU9FruE5VSW1MtOUV
qEJv34de+ZzoEWroaZVd6ky/t4m4nehKcjAQTFokdwmWD6gvqoZrqqnk5mHibfEwFWtRIkavTUkH
29a6FPufvSHzFkLrg24ofxZouNMt1Hue32o+3kmpVon1pAIkLrOicFUpE396zXALgv2f+678B3rH
6VB17cdzzM1QHIgbBcDJxgsgQxdaoV+zxccNNiCXELbvTCptfsC1FOVQuFnKQCS+33nDFAtXye3m
Lh4HvKDMxNUVD2skk3BFQIZcf3wu35lT6i46cSGB4dz6P/3QXMcywB91PjQM9Q18AfzsQivbaKVv
7j4e6ux1ASEKyBB5nln8irjodCiCOYxYupw9g1yHi8Vbuev9Aj+BqDfu8YyuL4y3QBfwnFGnhWUE
slHRCbOXvfvENMocYL3ppqD8NnZq2S92i5vBSuhDBbY2a/utnFcKhp1VOT3JnjkUWzkG3LSa6F1u
xWx34apRJT+WPoabLhqT4xUMUau5kMO9swqA5uAQ0ZtlhpZcAQ+bul5qcvrqZWbftu3cM0GpYyWK
+hJo972hCE1pBIOj5QVd7Oyu62o8uLAJUgI8hnrsT64iSbKwjVCGCwvwzn5G9ms+rbPQOJnw6YKP
gVpbUQdaAF9E7xarHEpOhK+FYwETdPoGeXUAG92FUd/5wLmciVon9bRZPft01Ny2Q5xLJ9NtTcoC
cUA1rcKICYuxQd3+6Y4mmUCbftYPAui3xKkj12omOKEKTHcs3Y10r1mXU1tt9Qg9Y4S/kgs2w+cR
AuUtWAw4Jhi8oq+d9zdRqhdocYrnh3BzURqbWhqbW5uH9cJmPD+n/MloxTASNzslydMJLENsKWwk
CN1QjDYmT2G71dKgvYcpjnxxXFoXxuOP5E88jQ24V6j/avN6zUWM0xETmlukZBlwOdHBdgClm9E8
VvQO0WR824CO5lrgufUYFNf1UE4+PIgGp0CvVka6wVYRYchJL3ddUwRN3EGI9IDfb5ThuKN58arH
iWOV1wPRAxA2bWeDsj8QwJeZQ+U1+Rl6QESDUOtf6jSEk4zDn7opzZYHO9GCvt3kPe+qU1uGD5E5
LsN7PHqqb0MEi8GVTD19zIuKPmtm1MlXoHhg0XXZb32Mzqr2d4AyWYWFpo/bXa+p/Q8vJ+pa2bjQ
NWTXUXlDvib/1CvQmyuWPj3WLZCimNV+iYPau8dAHmpA101e7FhVI2P8V0pZOqMaaZ1atQIwAYRW
/sOAyOVdQ+oCWRDhxfVoSCHKOzqWYd6mjkMwkDRbq3tdorvsRMDlsXqKJ7ijUhOaN1qLxY1jD/7w
W21Kk9TfF+l3USA/sR7w4zuQMnSf8cIZfRwSKazftiBb6eopUvA9BTuAx3Rh6bmDJCcuQh2Gup+D
zsyKDRB9Ujq8ftJkAw6lhi0Q4DyzDWmcEDENWqM5/CgupKFK0p/TWEtPIBsBo+elxw/pZ4tip61G
oW8Q9ufvEAkaP2fDqxehdgCMxzj0200V9v4TnTWvWKllXzxguVE8E7E1sD690JicsJtoEtZpqU5O
mUq17/QxgHMnzDFHxqAaK15ssOtGcrpmgNortEw2b5Np8NqrVljNMclxosH2V2Sdo5Vjdt2oOG7B
27DsJ5v+qr0t6TTfyFhtwXDH3GFcFTB1mdaQ3rkT4i54wwoOyoqgE2jbCLUngzInmf28tvyLgBvD
aRV5WnsPbKfBKxd7uEMkZ1IBQCC2rDvEJfIryciCX2qu2jHgZs27mpoer+44KrOrEOJcueo02f/U
iUk9MBC0q6Gu8ud+yKYn9nWI51pQdL/LHLn5bZwP/Fo15ZFzDMsrH0QVXvScOEVAza8xh3yWabQo
JFigu04POR7bCgIBigrlTcafKBO5yxOs3mGU268JOVJHk/veNb2+okpxSav3vCzC8JjcI2pDPZsE
d9EcyFSlLNU0V12wNkHmKOlU0sifPSZHzBHTxig2rV7MxCYpcwvwBw+2npsPKgvuWkbb3xaKNF6I
Ms+fqtn7hmyWCIUobMmGaKTU6qVUES6U0YECjRI/ShbuymVgJ58+fqrOSoBMPyHX/PH4qUDXWTyL
Nl5grW42mtt5WnbT6ggv4XfdbNSuGvajGOrvgWFmmDqiRqdUmAaSd2C8gg8rx9mDJEz9+qaDyrz5
+IedBwlokdKXIuvFg+dMZxd4Q18rUYYCRpU3t3Lbg5/SRCFtcqtoIGCI7Bm7j0tKZYv2xrwbdd4b
BuXOUkEaLh452W6rKe564SYxfi9FyIXvy369s8K23Uwaz4qQYvPRDBvzCghETRdSDutvUjGlX+rG
Ky/sBAphyzeQ2rEJgBM/JGW2RVhEx0o1DNgfaj4RRNde60EyGZtYkA1CCITTtEIzKVS3FdCuex/H
bZqSBdsHM0kZ5zT28K9upHwKJjszr+CEkRumCRKYjjYhkbQuK+LLlWfEVXFFpsxdl9kwlP3Cslu3
wvqjWBW+ZjzHrSzvVBH3NOyUsrOBsinVTo3g4Dq8kuDt2kjhGfVULslVPxric2D4mQAXNgJdxIpU
8zhMbXiPBjVw9w7QEDJ9VizXeJlI4mc+1vBqAqVu8GALkgIMjlH1x1wvNYz7pEKi96n3/pWC8fwX
rdDwgtN6HObdqkytkX8ZF++fpZ/rCSTSVrauEwpUvGsgeBTI7+aAgYW+0UJTfUCVqz6KqZ+ajTJp
5UPLvautvEYo/kaPRrxlwkFUh9qkgrAGNZYqu95Spckls77DWFlkj/+PvfNYclzJ0vS79B7V0KJt
bBZQ1EFGhs4NLCMyAoBDC4d6+vk4XW3W4hV6V2V1K2+SBNzP+eXEmTL6y4KdNmgytXztZGqQ+YYF
Y0cKNDhX1g5DHXbU3hl+k4/UucNT06JryG68LVCuf0Xj1sqOe7GsvqtpVcfnHBGm8bJ5+GCIMW6y
yk/XXqiRQTW0PHJxD4eNjtKHewnMdKbRyTNhcxLib9ZyacyDoJ+g363ZWOSxY0299khAsoyVzDS6
UPauipYG9DkPMC10SC3LIbti06MRtx3F/IyMnOo/O4N74NckJSVcZY/+sMlbrQt1NVGp2jLU4StL
kvmRizr9or0agzQOQ+uTodemPNOrV50GFKV9J4SdixJB8PDBLinBrESfiCCj7DY5uOucj749zBMQ
HY3HOwv5lvDzYlCwwHbZ+DwM9v3oX9ZyN66NO0RzXTnoFmenDYe+XOI2p804aBxDSmqVk6KIRgUp
Y7zVPKZ+PhSt4WeEgl8FzV16UFiiWikyHbPZr/VxeGVqGFRfEZjL/abPqxVQHhQ0btq0+d0VWrP6
5iLGYw/IJPxkntHkDPhqv+fVa7J9a7ZyDqhrozUut4uSRATZ01LWlZl1FlvvwYrmqatT9Xf/Vzqr
MuzrxUQBNxnmvcgd2cKuTcY888dtnmTI87i05wXhwgsaQp5F2BHl056F4yBvrAYn7Dfyv/cNCR3v
qbXMe6Xy3DTKE29RQ0crjfetXu0POcpV8UeZ3Cs3CyiGcB3ob/XHhV7q+wKr0Mi3qiv6srVefs8K
UGJoLOXyvimb3tHEykPnI0podl2/3Iec1H1XGmXJfTkUXh3SNdLxKdpBfZFUoEPf83wdl80U3xaB
DI/poOK9act8+tTsrFcDBM3qR4HZ6JlmHVrdGTCVx2o0ZsPPQWuexgo7SDjbU/lRCNd+n9BTPVv4
KX7myZ4ufdrSWq2gFVz8yhy2F53YhM9ydBzFl+o9W14UI8EnVp8h/+KVk1VEY3tTRmWnEfkLBtet
ATs2YS6uvVACniSrY/mzs5Sef6efIt2k2DDUk1JDGyBL7VoyX1OGjjS62tVsAL+nKiucoCyQrLnT
3PKGoHfXD4rSTXUkqaOGn3Jz92tYrHSO5mIslpNDc+oUbyyZt4R8h/elqm00J8jRXgpEM8eh6zQj
1Eu0gVztW3rRpkQYvlY42hp05YzUpp1REwRaUTkdbM1qWHsuGjKc52bW6wONGmp+aKXTKVExVflD
VffdHPTjvQDScEtXi3o73cjp0ezksW2b5lXLMsLDc482zkjXp+EvGiiONjcVypW+mCKNQAHkFIx8
sdQh9kLATS2F+jqPiuf6Bi9ov/M2IM4g183sVU10HOXe1tceKUftumtyFfnjrBaQWqnbFMXVMcca
sSgx8etu87z0x1i7wt7PjVTe+KX7DmYA3Q5fwczEbaV3IU02afm9sFfz3iXrgt92qSgi4QpQgrIS
dhZ5hbRfpgSBdJDKpvyLphOrlKE4xduopt1jh3omC2m/qc/dmtPXSh29afkDhvqE7h0zy8OlI3Qc
D/3Wb37vNstniiVywp1s1e+J1m2ffYalZJ81NRfqOBloi/kx5XmhVR7miQ421R8bSrijBKZhdnqy
VtzxPqihntbeq57IdmIlDTsNkQlPSSiSfDYDpVQSMOAK+uDfiZr/peD/5Z4S/6//9/98Lf+Wfjf/
I2o62L6/sv8aMn3/P/wzY9r9B75P3QTYuusZ9bsJ9Z8Z04RPI2GBhIdHJ0vVZvb6Dwpe+wd8DspH
KD8bl8/dYvVPCt50/0FqEBMZCZJ3OwoT23/8xW7/Dl4M/+2//+f4Z0Jg/vuEh4IPC5fFH2RC+/PH
/tcFaE0LV0GRcq9ubtynhibfYdm8PSGCL6JWhkO3evidhEo/NKNW0EvnT1dgE1XW/q2vVSJPOqM4
IMdDgex+qmbxmEPVpQj3i9YczlNL268ympetseoHy/ROTiXqgJ4XTnlqtByJ4J0y28PGnIRopKXm
dzmVwK4ttkZ/o5fVEvcwGA7i5qJQ3i2y5uJZ1W/iq76aOdmbY/8zKB7B7gaWBedXpk+xNKOsfM28
72Y5Td7ruKl7Kzmm87EW+VnjAOyMh0Fgd+hMmqehepN159GQ3hnWl9d+8rej6eui2izBibZFVV7d
Rm/hPSoilyMph8OY6sNaLBETDgTyabCg+DDNiO1pKy86sAC9K7NvKV+iUF8I4zzM3vaAQ8Bfumqv
eM8zGAlMxVX0H1ttBVSN+S2X4lZNfpodUW5fVjPo7Xzn2J8mbX7yNa1aqCV/lhlbO7VZD/p47HBJ
jG6NAt76VlLleexU3J5KEmrK8Nynf1yLtSmh++gpwZdW6mKvdUu8su5Crt3mbIusTA/dXr1kZrvf
VESJFf7tSzOI3VYsX6JfdtXUYzJY6Ile5rOjztdsRYi+EvOR559FHy/Fn+Ze7FyoFU2+5d1WGur6
Lk/bx7XW9t6kcC5ezVFg1pir8QCXKR5T/rUZQ2thHI3p1uuvAiwJ7CFo51s5HgX1jvU0xczStV9m
XnbIZHMmx5RJSiHKIel/gVsFjnZLanpsHSMs+/6W2tNT7xbS76x1NxDJfa+blzyp1ceCgp2OtPUx
bdyTMaklmeOuX7tbTKWqFyDRjdtZ/TVYfLsbLcNMfsjGWTXNTfvR1G9TG52Q4/myild1qHbpVNIc
WAX99NayTR/GlpoTC8WbYPrrVv1lSBYfz6o/V3pQrdTZbwdvJGlrrE85TbLBNDRXe70YtvwRzvJA
LGxY91bojs0ukTmqXaKO+nCSczi41SmXg2/WpzV74oYNOx3ZnfVnleVLn3r7lLy2EoLLUqfbIIgD
b9zzwNKFF5/qhzwAkcm0LTa18m3U5VOS1wdufX/aXLjL/oFqzcjMrcfBaQMaig4lSR6zMV/WRv3y
SusDyQPPwbu37VmEwmTcfK/qD2bzOjb9aapDSsmPKbwj5Php0hfVXzxKO1XzttoTETPJYzJVP1lq
8bOMpAWas6bxfEsuM+tBbtP4x9H7Lxwvx+z//xpjzNDeA4kh3leoy6Yw6Oiu4oPL8M1zeT2I2PgZ
PPUbhSBzrDt51ONxQCR5BGp50hXcQ30airS6Id+I1MV9XKTSxZW10adbqHWszcsTffYfnlVsYdoV
zlUhOspX0LVnDT2ua7qu4UpCTrxk5RW2tAm1CYk4LxKl9RdVLfcqGFldf2xtlFvWe1HcijnfkxaF
Ucp4yscvLVk3f6y20K43f2mzT1xiD5mz+mTdYT2SG5kqJW3XuQJdpybmdi2ltfziEJ1DzVnPWs07
3Weu7VPxtvmOftJLpyNkWTnneO0PnOnmDrWhrItgM/UJJshhaKg6f2rMp8LRfQfjVWSOA0B02Xc+
/ounNSt9XGX6I0awq1js9OCWoMhYlbd90jtV1GiKHW8Z7yRtkoIxMv+NpvLUuNTMNsnVnbB0KMXZ
bcz12arUt75cb3D2J+FYD1o9BIl5kkq6he2Uf4+Z8ot10WTYs7/7hAJNmtxdwHKR7b1VvycNueLY
m9USVtZyo/ZT+TBGD6DTztwiWC1d+gPJQ/7Uiy62O5s+E14jU8GpMG/9Q96RJlNN6eC3Znl2rKTb
J+M6u5yi9fgwdmZ+yatE9wtPRi7ZFr5qKLjdXcLb1NZ4cdq0OohEtQ8u4+qT0pO56/QYcixFvZBy
lbyPkuo2m7yAVwapObZA+R95MASCvDQ/YzBaTimhL2E6mM3eLgeqy+8Jd2WqdD4NulvYrXbCPYgv
u9O2i9N7MTkt/GgKr53MdilJI5xnX5ZKAIUm+tXH9ViezGLDggTaGfXszFGKcf6gbS2ZYs3fdkyf
NEXZG5Qcx6v+a8gb45yYY4qnsJVRz3l1652cd2by7PqhN8wxNrJx+qT4BDlVaa4a+nOm3Lu+h9NW
rx+c2aXMdpu6K/17MlrtZ8Va2sMiHE5HFvBgYWC+33qp/pu8QDXMXD30ZqM6Fu247Eo35Jsm/tPs
En9diuIwOrUZ2ZKpP1uLj3HJVPyBLgXnXvZWpqW/qsY5XVp5MFfnKS/W+mI6oviiz0DxW2UWxwTQ
2m8qyw2gLNpw1dibzY7hX+altpu7xo758pkGbP2zEqLzTYLd4s3uCK9rhpuF+jmy6pJEmharndVW
I83y9z/NkKQBc5dd61r/Y2jlsrNaNrYhy/ZV5z7DgVwt1Z0DA2fjWarMB84rKjpvt5EsF/RiISuj
WT910UqOiIUGWGtOAnVw8SnZm7mXmuwCpbusy05los+3n3TMtRCcXA1Ku3/b6vovwd+PlIKpUUYS
c5Dp5YXSnRcjHw5Dul6ySnvcFCcm338/WvJZ76tQM7lPku1rcQoiTJjSlHbX87XnebkjgWJnu8SX
LHFinuF3oOjvo5J1zAdr52Hay1hjhDajbkmCeciOW+XmwA1yVyZ3rUl3aazi6C3VNfVkUM7XbrD2
dU0xYtvuEsOOlAnzZsK8NphapBS8H6bWPvDdMz88KcQrHFtyrz6aZJhO27SlaeBlvASZOrHEKnh2
hmoWm185AG1F1XsgAKqJExQ8flek+kJvwbSEY9YoBrYHvETR2G00kW7EXkTmhvPOR9Zk7VMHwkjJ
m1ywZ2vesWsN53TP1fwsFObGTE2a09TbxMKno7pr2i17RNh6zzHVmzImVofcgC1Rd3ZaerFemeTI
TqMVGYNOD9/GrVR73XaaMppCtMwTOzlvZJllhXae+kb8ZoPDAtgMTQSFy4w05FvyZLLkk99n435x
VTz+Qd0t0xUFZnHoWkvdi3Lp3noTrZk5G/f8vymfghUb+b5V2xXr3opajdSK42CO1k+lUdvQjPP4
6KnKH2uuuVHLTowP7ohsaEkbppmKrfJBAAXE0q3zZ1Bp9WDw0f0pU53HRjKiiCm1DqXmtPvF61ht
FWootoTcQdXIjNCeFyuYtbk69rnO1YEFdo05PwxjD6i5X0pA58nL3/VhWExITtV600qdqPBJy8LB
keLm2QtYA3iQITmoEdaL1k1e7El6B1OpN35UembTPmFIAQQJtGpQTnVB38smPOON8NzkvTKG8mgY
80w/a7UxKCKs/LOBcJAIo5FeazqD3M3EMF6WWhHvQFnuYdEsGD19rsC16rKd/m5la+6XSWGfzcbf
lj2qHIiGgjVSmhe9cX/lnrWzQDr9FFVHb7tx1+shxXDHLp1QuOZLteObVHzsXxc0XQ9uv7yaBVVu
6/ygA2fyKE3LcmJqH0JAFqivVdl8nJG/DXOOS6S8oBH1OVe1s5dxDa5ueVAl2XBz9WKUWyzGlptp
4Xhqnrlcj8bgRmo9jeECyRmB3nwoUiNzVdFiUKk26tRmi2Yx3HRJRXhHbS7WuNz3OC8pr0oupd5c
Wi07eDAiytaABc1t5Nnpa1MsiMSS64AGjPFPHQ4NkfhHcS8FLPQJO5Ei0qBKzbdtVvVITjpfvkM5
ie5+eos9cQ9APNlrnh/FarbPut6pvgae9ryVuQxwO3i+TZcVYSqaHjdC68NW9C9buXm/iqJAKptu
VHSW9rFCkS1zJ40JEm2uXY/PvC148N2UCkqUQm20tMoxdcxYb71fq/a7yUGk2zEALN4lwCfcKHj/
B84QM5hNJWrT8Uwaim8LpkpPb32pLLtlLQJXs37qNY86b4pHxT0WIoOoEZdOewMs7v562vRXDhbG
eObtMCvVPi5h+gLNUpWZtyzv+cR8AWwEc3FSNzmFSIDASZxChpKhlHtDqRB+p0dsDg/YNJCZq/LW
ZrPm5yQ97UoP7XQ+ZLtW6UNrMJEBAAvB/dfDEpW02rK2oPiLuS2cSzFZxW4j6mpv5QYe254jYsgI
9ANsG+zYRDP7UIJSRdVQdtfMyKdI08o8rJLUPQ1S56XQEr2K9bSkVBMjyx5jY3ZU8rJ+WRTFi0yq
U2+lXopgzAznzaAlmsyMvt+NcDSKv2yL99a56XazQTRfBArLJ6z7+l61pjGWoNKk8ZWe9aZbiEOy
qROXkoTvp7pUsgBDtQkHQgkIy83cHTSs028z8YbP98LvP4tTjp8T88aRfETlqKI7HGLZaeOLNzkS
K3Etjkrmlr/ttFhoWi2maWfWPRCt5VXegzfb4/to6clT0YuUyJqci+meGbX5ON6rZ2msxu/NNrMi
xAKLuX0hSSA0vHbZS1EkGORq59nqOz1262J5KKxWPW1azkLm8KDaTqU9JXp31wL2yqU20/VQkT72
kMAZ6CgQWo5+URojGo+ts89cAttpw1ML621h3R8L7k3NWtdgUnvzicKf7H3xnL4PjWwd3qRnjXqM
olN/BUdYDn0qzAhldBMploD6RsS04EUeaU/s9V8LQQoFW620Qr1eC76aiYvaHTzsyXn2WgrTjDq7
Tm8ePucfsiY9zR9wO1N922ySR8vJEMJa3RToia7Fm3TYEx2lXU90/HFHeIWLDGWCZWnqqO4GIxJz
fc54anNvOWj3Zsdhg82GEMPBNfvmaD9XSn/j3h3IqmJaSO7GSmk+qVXGMkOGQJmw1miLApzbKRnJ
t5v216twlht9EoIC5QHgcfW9ynx8mEpxyJNqimrW9Uhamo/N2qV4pnjHX1zudCeLZ8+MhMEZ7hT5
I2lRnp+h1rba4qNuFotFXX/vq+qhvUtgJFWez67ZQ2RY6I6nupfMEahu23qbTiWy2ir72YBMCPzy
J6m+ySw5eLKMZlOTvj7cXQX6hiqSGtKxNI5L3cHHzdQIVeV8bvQyngqn9z1WMYN8K1bT+zL56DoF
7ZZQIns7kV5IP6S9vQg0GmsJ9gCs5JpF2MjsWc1HoAKjaUIm1oPqNHurJ0RbIkBh9dPai95+j/p1
a5i8oEv8kuB4MBAHOB0bc7aoTaDM4BpO1/q2G3reKe9iLBgl7xDkFPUZ30KrY1E53+2Sly/kalyG
hc4Yp0OS7FWJudf0galbZ8kqRHtlvTrwVf5ViJDyDZkoUTqMcZEuf/CP3zjkOPOp6uXT/l1hDdT2
PVG2NcDNBjI8zXeDGg0q3X1TE5PLgUDAtr2p/PWBsbmolFfYlgiRCtup155gquVJxfcb3zXPQ2J7
Ue+mS7gV1RQiCOt8grd8tYfVdM9GSfCW+Ohs7ZoW7ZeSeXNIla2KA65YqSmgCLiqG3PHLeQis6iL
qG8qGWcZkEqHCzWqmqrbo09Rgkpvhsf0nqDQDS5HC2Gj2vCMVuScSJcps2he+7QLvdb9Q+AhVAJx
zTsNO+5U7D3pPEl4Ol8vtovWk5xG/XgmvEuaqAb+8rHYdwKytE0QZA9GC/jirZ9JqZ4R2tsPnNlz
lNbDyUSwgxyh8aLaI/4W5DcoreysggpFdmqKP+kmeAjtrnnbmuVHm0cr3u7bKAFxIoKWe4AyOt7z
l0E2/pQwY2cztc9yUGpgNI0Mhdr2LstsLNdi6KkzaZATZ+upaZNI5qSo3C9A1UYdQyD3xeY5wBX1
5PVt82rMmxOZJXgu1PrM11CS4zaJniqwFhqhXKyzAv70ZBh8N2k3Z8E4jA99se1sQpcr6th8Y9Jf
VxZwOH/vgQIpvq+62lTwGXzANJrH1VTwtKQviDfKnVdL+2ST/eKPdXYYtiZ20cpEfbbcNKzNzxVg
Y+7irkmrbQvMMnN2TdM5sd6sYofCovSZ691HJSu+ujm9EUdy5G/yyp14uQuhKsf945U1KNeqcxQK
7sYkzek4h17UEFEupIAQldLcusQDbLTQuxG+sINMQ5iMlCQiBuTkMQF19bL+5rLSmPVzUnkW9ywL
DSxVVwWE0drfplwjnKOvL9o4nLC9I0qZTSN0Z/FYeIpzHJL0W5uyIkK+9GVbue7D2btPS7nx2hfN
I2Aah2S/yDgt++YRTWLB7NHI0m+0yUXptunH1mqt81p66bVR9Hw/aF4e57MEoFnrJuhMI+DiupU2
UrG8tV/Rvu3mFWGv7rTtjYtnV3eqt9fgiq8j9WF+zRnsWOKq2dWTa8GZT8bfqSWGiFuJXyRZu5BH
lMZiRpuwFt2L5SzFPjU5UUljxH5PK4QejrJ7NezfiUXYU2HUBpk1hzRpQkd/nDKITPWPAij35DbW
feFxu6PWE0bCJmY+rfpa7Ai7nZ7rZGh8nGXyKkhRjbSmOPToQC5WJtcoF+4H+S4Minn/2gGOgbZz
8MKPoauZyeAoPbQetCfzSeGhhboUoZfwP0o9K05ZmxAveJ10azkKbLY0AbB0OVOkTwqwKb0CdmMi
quWFEDapPiN1BQwqQLT4DgovOaiacplpY5wgLlp3CfT8hSFYp/gdrUOviMiyxkhsLMiAsG/I/IdL
NmSWb1YOJo5Oan6Bu6bnzC0EarTEJL5BZ/s3qn0/ApIgGEmH96IbKSzoGutUN4MMk1xSaml6GQgC
Y1czDsOF69IiBWjlHhTtD8nx4dIUHUIzlVSWdhOxrcuBzS9TLEIDICgSy1HjYay+9NQ5YXo+g9sZ
h0IW7/2aqqdJ2v2xKMjoqtJ2L9SK5P9km0iVbMsQ6mLzZzlo365ajrtZl+fy/rXD3Kfs1d1xyssx
0tY1mnSD77L/JLtaQO0kkJS1NZ9nl4c8T5wjbE0fV645hUavp8dKG74kprxnkdjfWW2FU2oeJXjy
nFFUNMmMGyn15kAKySVZj6oWLkU1fHau9adoOy8ovMl4bt35mcfgRq5HHrZG+s30o5/Jnj4as22d
yLo5pZOoAjUFD/aQbERYXWg3X5JILQukzML0M6nMh5TYC6KHWCibyrgUYrmxNVztNH1T5AoEYVY7
a0vFrhP6kUhOiiQ6ZoGyys54PI/evWBF0dHzuoy2PvAnSDXSc2NboqoSzFSN5xvGJZNHp9o7xXNd
XKBWr6ytIWGNMWy+zd1vl7HToQ+mMbt2FMfvelR9FdswQGLstv3FVLPrZGqPUgHkzHoEI/2mMNx4
V6IRFn+blyX2ym/F9a2KB7+b19bXOhdUYpZBkw97Qx1vyyierLFKD2j/rlrfHfu5WQNTXx9kAYPU
qX8TO+e0z3PEjPmYBoJ/4OrIdCaiY6wCFDO8a8Yals5vtVd/GLf3juLeJclIdVb3iVDBM6vVdUzk
36FSuxgNPb3yTZr4RVO1kZ5aWNaV9ITqlWIGZ3sbUwvbUNtwgz9USvnopYSGLZxfm3dUjHVfj6YI
N2x49uLxy65e6Dgox2QPa9Wtj5OrXrH9nmf1pUOdMdVZIKp5R2i9G1olgoBJPs1oeJmYqiCZmJaG
xLutdwqyxQ85abx6RMddzWY7yRUHLT9rmoKU1RvXh5MgR83QNuDW9DHwAw+XzSG1vDcy5Wt/hJN0
CER105t9h+w15U1a5Nwtenal7HkNKSIBKRXNRmoT79ZsNGR7Scc6ALa8e13z2EzgI8viHWoJR5Xu
uk1BSLYou8ryPgz+SMnDPRsFHKj8O6E9czo17K24tB88r4pTmwYOR790SRfYGM5K1sdWcgBoH6WO
CayyP7OtOkln57JCjiljKBpI0kb9tb/YtXIxF3mELCZNXdlL5EZ5npyIo+y4l4VgHqRZlyzHqAeI
e8LDNe7MRnfDrOvA5kjw8kt1e/JgfZ8xB1tPrbPS1W2k2rPRzCKDVkyTyQfNak5szkeTYCP2Ngq0
XVv+nofGCmQJQ4dTZw4x8jwKthLAbCJH9Q61srYph7RRUky17rdXc2BqMLsIoLYyLGmM9MW0zr7o
egT8lRboJsl0lOgG9X01amVdHrpKhDwBV4TWzFnq6jEdlgMbkfJYyP6olOkjjTVA7+Y1U8ri2GfV
TinU0Te98aTrbnb0TGWOFzd9K9rsuvbFQUt7lC3l4kSAfI6fAjcFYignvqjlVIE0voim+yE0cfZX
9PsIr/kXKLP35HAuonUegcLq0tzh+2tPij7uhVmGRKz9qkiCc9lfHqfBFI/ZmEGyeQqfqc0ZsXRP
ObfZEFfFeN06HSexYPLZkJd9Idy8qtavukn2spoCCzk60zp0cdnE+qDvzLX+5fbU/I4eW95fQrRj
hv09Ud2cNxxoh1yIGNnMTsUlnAPKdWkHBW7HHnqeRqO+p8W+iC5MmwKnOY0kw2fms10MV4NDPs26
BwKGw4VaHceYOXQ2ilZQjQ8RiiszGGWhI3a1U1wAKRvOjOMNK5Lk05E/Hef2c5auQdG/muUao+V8
yMw0TvuDmMJyOVtOtjPTL4/lXK4WmWt35QAKzF73rfKHBADu4IVP5UWI6d/tcYmN8SszY9Vo35Hs
/UlW5abOdwWCEaZTdm8tJOmjivrxXBZ6oOZ/6oyEZJZQweGMcljYQzQKLkCgmtL+qKr72THlIWM+
HsX8iG4mbB38GJ2VJ88tXiwofvC9wtQog+NxPmwuCziJ/bb6S5RO+tSnQ3erK2DDduumw9ArlKma
nh7oRp9/ql5i7mrJE61IDqWgH2YtgsbHs9ABOEBR3kN6Czcx70IDPuqarZe2lcMRxfO8GyeLAh+6
p17rXGelWwYuAIGONfR6E9Nt1l5NUWsfk5EhDquWGXi3TH8G00kPasGhLUy1eZPaOK1MsfhBe+G2
vxYSCgNKVV6Me8gzkefuelwcnPVCH274N4vnhSk/SOsyNLQBus9677xk71TNk+iVF4dCI4QA5Qc+
lKhtVLixksO00eXjQIQlt9crfHqza1ZsFclcJ37F3lDnCo04NuYFnuQjMcldWCTlly7sG5Teqz6Z
Bz3Lfgr0XQxX7Jp9CW7Iai/tX6PrHgm+l7t2sa4eOQEwlsZVzXlRBkRbUQs/1ibvnPZ5WDQS0NgI
KxaayYIsRJxPQYnKizKjjITmMPVmJtNgfFxnTC9uU936edxvnvGQlua1s5zfim79MmblKIzxvKGb
FBb6fiIeCn7FTdmnhbiVje0wKNKfq4pjZYzvJlctx+7GlW5mSOFKJQZAnX3PpJh2MW6VmoWuAmxN
QUcwL7CSEh5HKy4JHVHAhvLTKn56TSqByrQfsLaiMAEDNoqFxjTp/Iz39MZk5nBPUbU5Wotsjf9A
vwKQ8mT5mZI9mIZ8dMcRVmZLdsZS/JZeIfw2bb9lkn0aasO8bVMEt+j1jh9/n6TW6M8ZLnRF2xkm
9zmxjZ4NL5RYDXx3ehKJ98qk+EAxu2BcyG8LnSZltj6Y+JHXxFr8vKrOwuBabQyXF69PAQ3ux7FW
hWjww2ReyQ1FTLtvOj4oXvH3duPCyqajZi53xjEhkccjNqstd63FDpOMv9e2uopkwJvjZk9qZitB
1yH/nZJfkhI6tdR/1+Z6MEd5HWsRp4AXOEN+yDZSY7IFn/MGacVAMYLi3J32amhKmuRr1yAWoV7j
saJjbhO6F2R4Pn2yPB4WRsexMm5TNRxsUfUB2+Uf3Iaur9rKb43wVHBH7UdouMtq4R7hxlO/c+Ut
W7QrItcHXU2vJAWG9jC+68pwrac+Vpz1l+N9ejLGO/0An9gGzlhElo0Wr/S8sJyJ2GMZKtRpT4jB
twVfSl5lp3H1qVMa6BjHlf9H2ZntSK5cWfZXGvVOgfMAdPWDkz6HxzxlvhCRGRE0zpPRjOTX1/Ir
FVq6rYZKECAgkTczIzw4HNtn77WtS8Ua2x3RXGr7SMo9xi7+uExPYXDEXX8ghPIw1092aSRS+leX
AMDO1fQG7O0D57i0PGbRfO7hU2yFtr3NLDwWM01+RapU295K74q85WhkIWOta8ueiaMuEjPTrilH
vMx9sC+CaIgxRp6F0YE4HTvcOrX/aayApHLvyZugZK1WvWkn5WxM5DsJ6BT/8rITM0K64nUWW5l8
r7rlhPH0MxvkqRHuIwv3RPf+BdHjxPl12TgLi08OnJvWp08+ow9rT2IpCZr2ymnYT9EYsiwarKSQ
4D8wOKO443vmkmNFyThWbfpW3Uyh+ekW0waD+wvo9V9pUJ+XSH1NVf9pGOnenNIs8TEbxPY0/JZh
8WB4LuLUNDyGHuO38o95p3FgZTdRMbKnIok0Faz8vk1yHVuXDsYyfBnm8tbDdBHLcrZvrdYGRdrd
Cb2acT3QHaXAy0ctz9Fpbc+tQJNsZ2JrXVG9M+wezX74qCbxruk92nOUPM/ael1U/92w6d3YKHro
4cazya1toUhxO3+rdQV50IpvndlhPIX+B3oy2IDcnbYwMO55DZ+gWd6HIVE9w91fvRtBZe3Y+mus
7AIb+VSum5CfqLfYN0VT36HhBbEoRbuJdHdj1BibBEVnsbCW75yGHB74HcvXcEoA9GObGzv6bLOb
YewI/iKhbUZbLjzk2pXnvXEMe2VufKwzXMXzKYfkEisXFRfHirXr/OjOIk15Q0WJiPl4SA36Vdza
xq9VSqxS4nkygr2VqzoOVCG2ThmKcy4WPrmOjVlmOy2XonVuWELEA4mKWA5QYlJuU94MBBYw/ewH
X7kxPV3fXhE9Le6EUF3YaHj1PsrUT+lP9CbcNB3rmGXgMxZFngRq+NkM843LUUFAaF3Sjdvh2fC9
V6z/CQtUD8VjVCB+Dbq/G/FhDMULvFJxbuAbJKVdeb8cw/z2m4HHqfWhNeetuut+2Hlxk5P2YDOR
XTdUv+Ro/2jxRXpsVQvpxQZAFWxGPQ+39xWweqIrRifHrm+wZWNyyI8UG9zzkzobESY11kv3Bcbg
zuRCstlPVPghiA5uFnE3jZdI3M7yNQ8KN5G+f4RbfMrW4dD36jGsqu5odtxVnpU+e9LHODHhkllo
WOwjffKd+d0reogQM6xBtrtPa7eAi6jP1qxuiVo+E0Xbg2PcBYIgOurYRte+sZcGs03m/Ejbh8HA
BQcWhw4KcuD9xG6rFo89OjXy3MYV0YOF1VFm81vmVz/7VTh7qYun0Sh/K6yIafDlMDGMLIC157AL
8U623Bt635XHxetwMrCRLavL9Y4o2l1FGgy200QbYTQ95mgDelu6yULDQG6y8LhW1KGOOAsmRGrk
eLzn9qnxJvMU6vJGBHjFQnP7IqLYuvOu2/ealsDyoRe+eM57kT4OJt8oLlXzZC8y/yKZvR7qyTG+
yqAqt5VQzdOKMfLbESEvF5vETslLqNa5uM1rTwNMBvbJGnaRb8RC9S0OWwz7obngNpiKM63e4ZEe
eWcXima8WZh+bmqvFL8ozRh4m3N0ddLB58A0m7s6NYeDEYQkA9iXvsP0/UgjfC5e8RH07JVs2Y7s
XQgxbYzA3mIU7G6UWIdLRezqNnBq82iN6hWoEoGUFEV06xjNa9CVHotze3JOVhVmLDfLzyEbYh63
W5EZu9Vykxm+rmisu3YUb0sIudv0X8cc06mVN/316HQfNLadGA2PNiAa3XNf+MbDFCGCOh8tMwVs
Bgigk3mhW+O+Lz2gz6BUECIOaErGnm1zve3d1TnkSt73efCIsy1/1H6XkMfGUGU382nARJ3MZILA
V0+3rW+957k8t/bvgobFXHHuYEtDZkdLdvVFuS8XTOzsq8i/vYfmRacRyd4by892AfuXzL9vA3Vg
YY6OUhJP+TI0e0ZhHIrJSBan/+kUv0gDoCe/ct/GaMMRRqL1J9PyspsMlL9sNHCPjNhrwmX9cIJr
QJajrue3PthB3TEoBqcSgDGKyS2tIkdgFtibMpyEdv4G4Vpezyw9T5UsWYtxS5qHH3SDVcu4b0PO
CTz4bApv7WNb1/f9NatBym/rVGb6XmJ83DlXPjSFlBT+imRe2zfR7FWXn9t8eSiuwpLmktgKpxpO
yxhxrp1N1Gf1VE3RTarCCIAzcZk1zOcjzT/ZtgqGH0MdfEii55U9lL9S0whf0QnFzlkjhv6O+F6k
zZ1qrlsBrG2wFLGJug5g0iDcWuV1YBlyP+5D3qvV7AebqiLv4YlLVq47NVtvqxzOo8S323j7fMlw
MBfRZ2TzkERjMX4EFgljisKyS+H3CPXGejZavSf5sS8NkvPg1mElF7NiyLIJShFw3gRR+ikofyVY
dHWRqUs/iZtAfuWjiW3HZT5yvWWNp7n64H3LzaPxxrXze7O227bB/hryPmdxXm501HYk7ZnKaut3
UPweuhFruh1ddMDwP/ELDzfpxmPCrjpg3p0JnwHof8GjRIfb3OnELT472LO8FKnfQSed2m0WZc+L
zNot3VfBVz10RJRQ3hJSyyfMAJchN1/Zd4t4ciuNG9uryUNXY81XwdL2j9zBv5XAuOu+mic5fH3J
y0f3v69/9HfLNj7PhPw///hLggJ/+5uvkYZ/+MW2kblcHqavYXn8GqeKP/p/ww//09/8X19//C3P
S/f1n//xu50aef3bMkZNwhF//Nbx8z//IyBS+v/PVuzypvpoPv/8B/6arXCsv5CUDcgOgzaMQEIQ
3v4b3tD8C6VbSP3wZF3MEB5sh79lKwKT2IVtQWMF+XYtDyJy/d94w+gvsCWu+CkQXoF1jV389/f9
P8hW/KmbCJqJjb2eO8N2QZb6yIX/mKyYsBEIIWlyZcvlveZNxureH13ocgUeLKbceVhfliVnU2Wu
E4+qNrcUB9+VA32m+b7/RZr3n31BFAddGRp8VI7955a360hpA/w2EjK0+I5XTl2PWebQ7unmvf5Y
7GlWcSFDN4zT7poqgCrZvqVmWn7UpuSs8nc/yb99YH8fPvlnXw/ZYgZ3MCX8X/gnwAYUGQy73mIk
puHJXzQjsD7Olca300WGWewY5tefQWfT9YN7l21xY8zWQ93j20gy0AjuXwNMf71y/8kX9GcWgEkS
JyShQ/Da8j3rz/1dJh0vFDmDGBFNbS1J36604tq+dlYAVr5CT2rI7+18aAcDlVktsmqUZvJf4Fuu
Ge+/x46YxD5Cy0Ruou4Iwu2fIvHjYI9O2FEoJKXq31woGyOC6BDiOg0WO4JQo7Mn3/BEvqsaHZT/
AlTz//7zLnFvkAgOlWkUk/+JSMC2olgiXtYJD69sjpfeIzTmktu1E3PybexBBENiw2uxlouKVXDy
b14Vtg9zgAC8c0XX8L8/XRU47njzmQHRlLHPLhxhjYg3ztQOmxqzC8iM1UWZruZ8HLb5TCPaBjJF
eqb/QUFv7zET/bvXKV8RiNTwD4YqX9mfu9qxHqIwEXPdalHa7yVwJpqWOuk7LBtMp2G4X/pfuPw5
9PcU+fIusavqwm53HDdzMA3/qhiTvcT1Ivj7i8ThSr1erCATIn5af+ZGrAP7aQnWJBkaI2Bupq/a
jCO85FgVTI2PhWdAZiU6dLKH2Vzqp3qZGZmBhzdOHHZV9suhWAT5n1ui2nidatxNX5eeFc8rQAF4
9T6fNz0t+KfGNpRbhQ1tPWVLQfzGn6T1Go4LkMWimOx8rxFxdOJXgYGdkI0tqWpt2xj7lsE7t1bG
ltYq7fZHWi6uC0mdZit6XoBZJQb58zUpeytneMn9ziVTXafVm2VeNb2ImD8yfdBKgjcTZ98ty2fP
4snpVkxnnMPdTZMSeTnoUnOowpnf94nPEEMdXu9oFnA5lg/ImDzSxLBUSyxXejVZmy8OJ/AUi2MM
hiWtt6GXfhbUkjysBEaRuivRzKy9ps54swx20pi0dPFtVgSbE3fMrSxus9CViXR9me0YjZb7isbv
p2l2CKC2vjk1SRHZo0zqFn5a3ORsiuKc8PZC7FiN4E4nDKi7SdoypXqbACm7cRo1oMpUAz6LTMOA
Rq8I8gPoKPNjNiYFxoU2hyImbIjXOS3VVJ7TxUVT18KHRqCYAlBYnDG8n3sb/45gAWfvkEDSmuyp
sqdEgM4jqUEnSRYzNKPvY19wn3PCXDmDsZBzMtdGSLsZv2slqi6nfpsNdk7SihaXuPdn98szkQiv
CIN4oANiY/gzdJzZdk9OL4Pi0zSGU8P4b9yvCtcnNAefKwJxHveASxw6hqvU5MesxprADyQbuvuq
XswcHxJeZQ7m0GsYnjku4WUjWu3aI6dFwx24YFol9XGaOmu5yfL1N4Fy1myWjwcA/g8je4q2wHoI
K37u0HZkz8688VkFj/Fsz7Z8YuNb7fBaQrEZKeIxih+EasGcBGUGDSnyuIAHjEmPwhh7AX0Aafwj
y1Nue3kVjjxsWRAqm2TIHGbapZ/v5lAu+PR1GY5JZdFqjHrrKKzYmQ34sI0YqrP6oMgAIvKOzx2W
R9S5Kki3uUu5k5niuUUBbutN3xPOI8Q0+7ivnJ2G9eMcxdKqZkOdanRoh/T6DiqcfbDijd27XR3c
uUGJBCAr4xJeQxuGed2AeeqlEjXSTYgk0Hm55McfKYultt1kt9qS9ibT5SM8LeutNovVO3kGVd/7
meARDrvKPnAb7E1NPkI1SPSRa8XVZL5mlrgsQb1+8JSrH3RvjB9mHqDeIGbVj6MuujWpCJA9qtl1
lr2XhT4BO+OdeONycLx02i+1Xk/GIPIN/8WFtkrc/zXT9HUeMj3a0BEXq5YNGwnx1M+u5x+r4G+q
wNz2ejQyzM7Xk4DOs2PQL+9pJAnDlDZGtQP9NhdIhcQR5mbb25oyytndRFV96O1lv4zsAEjwHxCS
zwigG5Ue+5TTZdUIfXBV1Q/HdLQNHvAzNuxUhOecRAuNvN5VrjdVsJGmrRONHG5cSnQ5qs39In/p
JsvgoyY+tF2Nvn7CkZ2wz+VNBdQn5uehbsGAsYRl4/bglsF4yHIKV1o3UD8pqHQ+gswmTD7V87Hq
/ftoco9RFVD0tN7zdLgx64oHm/uM2brZLmO9vPUVpIzs+qwQFUpUNO9FwRPP9DjAaTPfZakokkzg
SqhnEpWU4dAWejsa9e/IsPemEt27TdvqLXbWVW9xtrp8u3R1qflFYa1FaUtDyUZ5nO4RXUMu0TDb
GxGgp0UUG0qoTrpL08OSWuGJNsjNqDn/I5wfSdnHQgP6cHLPKbaLBVLsZmwp7HirfeXdR1XWE/Ca
7MU+r2G9VA+mat/alMya31XD+mx1XXA766b5zXLmo0nnDCg+DwOPlq38wsJTT5+4Ba3mHFoOUlhg
Qmh7r0gTBElmt7wDQ9WVaMeGDaqrE10VG1PGJjQXI5sUKo5tWkGXssgBqfrlF5/zdGNxEXQQDFhR
9pYiPUwODG9Ha1jqLQravt6DLgvxMpKg2RKFCHbNXK68AJV4yfxIAErr6inBac0R0kKh2IOF08XO
K1n8wt/T68GRwjwIXnLORft1/V2nk18nhenoxOh82cfuuHQfZkPqju9Zh7ssz7xtUYfdrjNm6GmE
9Mwo6fw8fITK1DzSR42/ixRuHiaBqAnnulP77U9Bw+N4FcsLdgMiqqZQmowQl9+9kHBldk5FrHqD
eN3dWgM0H9JONCXonsTCoBD9N2TEOkIghbkeu3Cd3qfVsvRm7U2JnhvogihqGo24nZiz0KeR+eI1
G0eQibmXfcwL1QK4KoR+HBpvJQRnOuGFFZU4tiFLQPyUMo92obzuzYkjqJ6tXtuXLGOm2WDAr69J
Lw4bXXvbOlb6vqahsOO5V5kP+8yJgPlIzyLYJOnTG4uSqrWF2XDT9u7wWQwurvxymN7aXLPMlqXz
AHsXi+eak8IprH44S8s2EGe7gTAZL8E8uaI3Usx3G6fyV1jKMjdmjM9lDf0d641xTxPaMu4QCc0M
t78ut/3gF18FO9p4FP2UUJkVYe+Y1ma3SI9XoD6s2mfGwn4XoePUle8xrmLCs7EFeY575OG9cOVD
nDFHqz0OVX2PC4GXsk9uOlKQ7XdW15RX+YotN1gZONZG3qmAolHVzQ8eru8dxmHeTwY8usTm2RVT
SmHemM3cJNXE7o9OvvpFNrV9Fjb1JqVLP15upNvWV2f8GbsRdjEsiOC5UdlHhE2fiymiGMra2b5/
cKz2rrKw+1SaXcvsbXXUlLt5XR/9VdBKIZR5xELBSj6b7MdyzZyE4PUenenDdwo1UNYGiPbM7WXf
2k5hvvmU1BcsZGazPhLdyayjOZbmVnmjKU69LAJsqjamBkmCbg3oLy1YBDGf6lCA0LvklW7bRwHF
QN+bjVkjKnk4erJtaok5+rYY18y7qrJM9WalRia2RbWmaJdCA1fegfJZw90w+pps8Gr4w9Yh3stm
WWbQr3Z800v/bmYMNNehEsDhjvZANc23jdv3rOiLouTGyNyq+CLE15KRn9JFPgIeh0zQV0E1sKDJ
bUBGFVuP0hDVY+oG77zcRswFkfsaQap6a+eZ5Ir0qxu/yMzd1NvjnafL4rkbA2bqVGIn9PN5E+Zp
uVs6Fzto5ZPL1HP3Cf+niPFU039n159zR8weCtMVzhY2R18F0YPLQYESus7dBKpTLAx0A76oz/DZ
LFz1AiJ50WKYlpE7YdhvBd/WzE7PdaeZG3aWb64A8sjE0D6RrpjjdbVv88JteJxMFhsReNN4TcYD
gz2LUUtjjDA1yYfOzSP2ZlptZ7yle06L1VnVUgOxSZttrdlQes2cP+WZS3yzyUDSmOaN467YvkTn
PXjMFImJ0fudYsP+boJhCD+pTslsdPb84HuGtSmi4VVetTwGTbWFzUR/J19yYo1mewwaR56LZhgT
ypnsu0Er/KCNc+jKLN/zgDJ+DIG+5WFAwtb0WPaZ+azrZClKzjxp3Yk3nq3nWfYwoohJs1Ls8prB
V/6aZitKRuSRImgafJIdXZc2xvYGXE7cLeVH13QvXVG4Z95Yt/3VQIa0pCmg88JHetaznXH9gfhd
y37VXd2r5Sp/S6mhs0i6bueogPjXikfH18F2sb1n3kZiF9h29tDN3dWjF2C0dtzxA5PVvE21wNZl
9uVnWLrNSVCqSfMniXhBtBFE3soLQXcntw+bc1VJI+EvWjbFGA5frcaNRf9h/TLkCpJ4NN3D/bZu
QyztH3Ojs3hSrXU3oib/Yur6vha9tW7Owy1cz84chUjzajyLcTp6VR7sc9dtf2StePEsSapiIjCU
NfbGkqP7VIdWCrlyybYLB7E2Nifif+UUhmfBGfnGvbpTi5a4q0nWhMXndF5XpeFNceJ0OyvOA3+r
lLPeoNn+sthztUTDdG7Wz0MzPQ9h395HYSufxYzrU3tpfmos58N2dTKRk7jgk7lTXUe0dCj7G56F
1YEph5xEMK37EUPa4pivnBbBZZJNMKiaZI1XXH8yCabydzKs9mYBfiLAXXp2e/HZwrzh9zpgQ7GT
1PXam95yf/Qzvt+wGLJLk4mKcPrM3NWNb9w/cusDb9nUKcOXOeDAdkDgXUNNHh9L8MlONd0MTvdG
XDSp6C2Iela9oSZltWZ8mkXOOcmDRI8UV4GzcvLtTAg6cTqXLuDouW1wEUaLW+2izkzvfYshmGDn
sW7S/smu0lcqD+qDB7WdQAtw4fTqtFz6tNqG01JhOTDsnWJ7v4mcmnraAT9ac7WN1NLERIt3KzDd
/rwO3w7fPV2qP8kofpYRWSwS2FhfgNtRkI0Zq7BiFvNlPIOAxT28qJ/o5PmWldhnB2sBlN/tnDXD
MQpXvRlgNEJ96RNlm4yrzWldWNP2K3SI9uA0ZTJV3jEP+7NHMA0H/eBw7HSm7lwWFSFqXR5cwNh4
qkbWz39YaMkuNdQVh1EM0cJ/GYhtxw2Ljb1K+3MYZf125E3q7doa1l/W4/q7AK7fDy7KvZeNV/ke
u37Q1+n3Es71oXLIGi1iOLa96s7uQHjGyfvoHObrA4pdc6wgpUqLjS47uOze9qN4kpj4qJflpojY
99r8fl56MaLUxVzau3Wa74JMPvRIB/CA8+E019W6z2HonqBQ1eDpuB7tHu5INK8Pfrv+XFv/VacB
gefmeRHqzjclD6nm2nNhyYMzQHfy/DW8w7iCPmZ92yvZ027ZjoY8YlvElL5O+xkUHkayI0cK8pNw
YE0zFw/hNeus+lPpk4R0PfuhGkjKVLdyPlR99cLO5CL6YatlwUr0awrsIM5s49Jz/CiM8IHlxX6Y
8Ucb9Tagy9Qj8e+0lUlnstqCbt2nDcwtNcvPVYQ/6tKMaV3g5Mi5Vnl6uzpno1gvqkM64gllPOLX
8u1NFKwqu83yKBOf0aqc9G5ggWg8o5mUWKQMpyKsW4ULFo2iJiKcT2VY7CrSYstNFxK8PI70GNgH
lNl8PvCJyG6fGakkKqKRNxuyqEVRUTs7gKh+7rvFx/m91hMe4s3oIAxsvHXpokvv4o29dIVw2a+2
nY7Y4gUr2RG8rYHRv3uL13dvZLXgYGS6G+z3NJ2D+sVkV8vr0PBKLlWlbcxhkz1LebBSv76ltcXO
kqAvhTzK+g9vHLvbpuPskBn5V55y0pPB9NPNevar/fjqetMnP/74OjrPq35RuQFt1EnrhKJg52OO
DD4Dr9b1ES3GYmRklEhm8rEfuNFPpqm7PdoIK6pUTdvak+k3IuuYpHXaYDAq0NhGMTFJ1MMD9gB/
t6Ss2XD7IWezskr7KrqA3td33NL2oZz96q5D7two39iawmw+KitrnqM5zxqMC+WQoINlSZQZLy6o
yZ82M09h/lpzMZ+9ZX5zkIyoohX+FnId91uYy59+VjxCUAC7xMvup9WNp2GMWJBb/oPb+N5LqHMC
kUFxVKiLRoCBLncxy5TFBzA6mPn4iHYL2Dcso8B/VqevMAp131QvXzQz4aPjgeDhKTXaz4MfHacG
s0JzDRovIT45qdf+ALSRGHadE0ohWFC4U3bKiFMnQMvLQx6S1/F9iRhj4OayQ+qQNwWctXiWwamS
ZFwBtDBbZb8NLjK2CZyUcTjm4AuzOAWSuPFNTsC9MUXnwg/fzenqbZgGXh36UFjWD9DWeNHJhQII
WovynPtgHmqnuR+9rjvyF7L4KRYiXXKcztJogJ5Y4b1nO/kThm98Jkb9lk0MOc6SjzArWfJOWBFV
I+87o0pvXTX1N2VXx5DGDzzPo3twjS4PUyQLNtDGdAK9udLjKxQapMGG2h/UhgBouhPABuMeZ807
qBKIq6F8dgdM5wOl4ceVbuaLpZ0DJ9x5b3WQIazAHHANLRBpSdcQuJQOGIkoGm4XQxgfsELEdnCg
BmULM2nRKmdbQW9kRi48a18CPkjSiLd7VHpYVJb8rVCEB1Xj0Xq5BhOZFGn/bAMiC67HIblfQJAG
3mPlFABoHc9IotoOnh3GEtBdALV3YOdfqjASB24tHsarejRg+cWA/fNYEN08mDKkmKNF2iUjfe6Y
tZIICA++9Kbb4JHSF1gWHk1QVwiJ+OFkdXhDWLY9oHPCiuW4gfFSMbinc3nyC9XuxwW3ediDlBi8
lWQxUiQUhMq44Tq0mJMrF9eznc0vA8ATGVkQRyLfZdRZq498tB9kRLKGrSABcjYYsanr8DAFYjrY
swvYoPjSJq5iF4jbuYqq4m2UGAx7ld+mTadPBi0J2GrcQ8Wy/sYwa+OHlZK2tEwCBIG4czJnq5rp
TqDCxVPnkbb1XTLlHFkYyOn1BYDpadu57WqjiaeAT81y4aHJhoF+KVoBRPZqSr0yxYCh/gh07Z0U
Tu7NELUViWGUG5oGwhrJMF85x7DYRwtSaXbwovEWKOIXtKp5F/CKRd/H2upwdeRl/SssXHFMc54/
nMBvfNdz+RVebbCRuAzTtjxfdfl46fwPb3FRgr3g3OT5Lb06B3L/JFHGLAJxHjklugiWsxUWGYiD
G1TJjFxxc6nDddgpV1O3CiiVgxBn2WWN3vpluNND9Eq+058xrqc5Nexljo9tJb8hJuhm7F32TUGN
ci3on43U2zKzmSVjgZc80PcRQxnC5FJlB9dwxrhKM7Wt6TsnQ+D/Vg0GdwyI1S9zEGY8AQFMfDtU
22EBCMZp4LqBSa3tRLoGeH6xd+nUOvjoqJd6AniHY461cOWfcby4+6pRR+kXwcbPCcUrvQBe0zLa
pp1+ce3+hwiDZ5vClNgIBEf8Yn1Y1LBVbuPsuWGZfEaLPhFf047tBweXcor3rjSKe9m2EsBnte+n
9Wfb0lpTEx72wYy47bLsZ9eqd0YT8ULADIoy3qZAEcQeCc287eny28yIF8ngt8G7NVjGjk04/nkr
sLYdTSUL7kHSw0b0GnGoomQetIPTuOZ9CWkeMeFuxk0a21L5cU22fgdKlg+vik7CMn4UmUWMu56u
ePz0dapHUK1DamYvrfLuRhSlbT/lem85af8SDkNx6sXMepAahGFXcsfteq/S+1LxaPbCItw2xsKP
IR2cbSswhcvapn0As+igAtKgRU4YyQGQ1OMwjIum6p+LZpIME/Z32ftFYkv8jwEhpmBwFPNRY55r
GnpbcpDKUPdTmt50rQZ064TGLT6Arz5zh3PnBi825Z9mPVBebCVe2sljrcvgaazkt2PlB1JPBqeU
yU3GzmOVBiOWYYE06KaccSIh/uGAyaaNx6obt7Y3b1q5iIudqRFXVlqfSMk1x5CSzVudanoX8sdl
FqQfpohS+EDl9Gz2TJUsjABbJxQKV6ye5n3XjNGJ8Y48dIYZN5B8CtqZuHp6OeLEbRUPM6eAOu/b
zouRSeee+dd9dSfcWTOKxYnhmLwPU815KIyhT1wPCIUH/O2BzU5/tmcs4gX/NSOIuClNHgvWFVZX
5ND1qozJNeRJ2YX60Zqx96JlDpu1XYBwSIu2DGpb5XbKyPyiEZ04kpS7dVZol/xAt75jUtBgh3Sd
zyA1gLT6t3bHGUk76XacTWp9J1KkEvvmzibit4kGszxXxLWO3sCL0Rz4SUVecZqLtjqQIAYomZlP
aWBlX2pQAIgNxXiMEy1mg9p8hmEYnINlfAlb1l3wlZDJCVHGwdUfYY6ofJbR3pZIyAkTGcpZZVZ3
3DbZo1M4O2WYwWHhnzxpo9yb5Zjd+26r2B5zlHG5VnDBOsJMTGO+WJhGTzMKKrOY9zARsEkqw30g
u8Mow+AJ53k4yZqQoyw+pLXcWcHMwsKveTQOjO6coWeVf7L29OK8EmfXxIyW6Mbh8MVaAlpU9DuQ
toqnqdpBepQcWoEK2wVkvyyjkjYYwmKLtY+2gxZWNJHXFf9y5qV75fgXwPeXDPPbgZNN+wJSa+bM
XP2ubHhbawitV+e6vCwRUaUry6XR1UOT1Vdzb77iETfs4wCWzyqtLEHSf4fnUCSco5Zj25T9A7r0
cNtGC2V9RKk3lYErxO1lcOFBxr1j5CKZCqyWXYBvbCoNjp50bsUEJ6fbkOPRLUC/Q8BXfQRi7B87
l7nQdcLv1Ia4oBrOKqUNRRIEI6bQSuq98PL+uKaeSBwY7b8LrBQiyYqFzrc1PbTKLO9aty7Q4Jzx
2Z6Y2IQqXphMiHaosLuzigIlS7KiLFpyLMh1AKooKYmhRjR3k4dBkAc/MaQywnTtButx4ClEZoI7
cVqDZt944mqINHpIgqNj3YxFbYFZa6cbtY4lHly/HllGwytPBuWCzK+BcbRJ5FdoBO3o6a8WBYen
g53PN+XIuXjTVs70hFNmYoBMrYHAI24O61SbCzCdcZHR/Vr4Gfn9QrLMQjtTTxKW2hNtSF3F3HiV
Nr3Br1FCjMon3Cs4fRUOWIJ4pAbMjC03Q+hKa1A2HCVZmV3f5u372g/5b9Bi4qfiMU6dTDlHICmH
kqcLLXi8PuALYOxrjTzamMQxAbNHCnrCYDnrK72nALYXJTN9karhEA2bJggTVLmh+hwRKTRsi6D6
BM7CM0rqvoEkEkL1Po9D2bAYLhxG73xBwUIZSlkhAsVqHgg0XIGbte0dvKXIzV3feBFK1AhjIoYY
Vv5AwlH8yxDvis2yGPpcpyx9Mb5o+K1BswyvUOW5T1pPiOxcgePATsoCpd3agIDulBPMP2FhQviy
5qZTV1sVKQiydJazMzTC+tmHVvSDzOjYHmryLb+ayocMZK7Zf1F3Zkty49iW/ZX+gGYZQRAE+eqz
e8yDIiS90BQKifMIzl9/F5Vp3Sll3ZSV2X3ofkhZVknKcCdB8OCcvdeuXnuSc0Ac0jF+r9HOfo0q
IFv7sgMYzAPi4VYLSt1eyBzkdD+b5d1l1sVayYrmWykS+cCsLP8MoYcVqXWO+B6LepGeZbtgem6y
xpE7ar36a9RhatsUUevTm0lap9i0o5+BIY+yVfllV6DVbXb174M16vziNd2Ax2bp/JPN4cA1Ah4L
cAG8XkdSywqQNmbdVuusu8c6AbASlXf+ReDpxJQkeklrus0U4vWIDvB+KWmgXuU6m9TKX10+JnEK
b6qv8bmdM4NbbePUSn4Y4zGYT0woQorFOHRhInYhND6lNHlLfk3CwYZr2jypxu1grcGKA48z+01/
Dsp8wHKX2+6XOkYMsqXZOfo0aDWiXkM3Ytp3XpmDOmiRUxAIPjkfbAmKnOs2RN9gnFOblW2JKadh
JTs7h9PAdEiKCcBQbvS21YH4jCjBT3dhHAz+ZsoahCowtWFjqSbV361sqTlTuP18PY1EJ29ibpnZ
zo5Qj9XKAsFhUNLbLzBFm90yTU362Lkyqbez7bW3Q7C4/tlyaO1KJ0WyP/X1FO2sAsnpRuLqyPfE
/HmPgeNiWrHz0dz6s2qtbTKK9FM2QqGNNWNwdPMwXOIICS2zKTLP6XsIhlO1G8eYZ3h/Xlw7Etke
GhyighDWPOJkHeOgHBFgv9Qg4T+VCccXEMNVEx2WJqu+13WCfxmn2/IJQASXjXUmH4o1cBTPH6+Q
cana57Zg9reFQ5r71P8Ck27awQGjhNE0UwqC/F6npRTdIW+7JjukLIhnMbXDlY4tBP0BhgBE0jHR
PztPNx5Hb6y4wTVT7qTmifE9SBLMSCTilwQphTKteCo5LN1mgUuUekoawYppqgJrn5aV/y462TDe
jHpcOQRMQA9SY/9jWmklBulLbFxwsLN9HvBbRztQkDPz9CQwBABJJd7aPh3HPVAcwo9o0DrDccrS
vufgP8YpJ8GOEhg+9sBCtSuDIzpkuW9IZBq/whEyzp7sLYC+y1QIvQaTMEC2vGykGwwqddohbUJT
QTGJ8ZtOlc/IBosfLv0xDQI23dJ5pl9iaQpST95hrGM7n90MGP2oBUQWMw0MnAZWYrhdGuO+lxwg
LinkrN0AXlZt+IDS23Z1Li4ZByu9idXICuS/Bl8CiVWOtLrM0WN3TBQ+B8Ms8CR7nQ+vttEIqg3B
4J+SFhjxbjI2aD9X1/2j66bpm2n09NrQrTAblfjFso88pOZbvVCfMlPM+36/iApvAPkq9mYMu3Tv
2VWObqurLcUmlGGll1FOVzRzlefjJEq9T7HJgaFUUWrzELQBf8fvmVEqZ57eE+nSo0pAGkZ7QzO4
oeoyQgLp9rDrlKQA8bpFts+TUzWkD1hhm37GmgLcqUod7j16EtaiZK++49H0uI3Cb59nk+Qwm9GD
f2w90TOeMzVNTELaxAM4bV1cwjL0AYvGXZUi9K/cYaNJFRTnpaEht9FRstLXcJn0rKWgtZgMOnT0
FfG1iOP9UC0MzTMAwuAMi8+iCSKP2rKxyAYJ8DTyKcCpbaCw5WAaC8Nbk3knnYicu252td+xD4Z5
kL35vR9+znv88htEQfgtQwQ46gLVna43IXXM+oNOSYD/Zp6zvVfrVJ3Q1EcPXqpIWLACjkx7ZqO6
OE3cT2y+Pl5Gn60J02dT5nLzvwl+nWszBzOjrix8wXWOsq3T7hQfKI9wYZH9OHya3NlNDsOqsePK
Cfl19Ce+rBbS4uY7LocMb4Cd9JtAJrFy6H9SPJLCpbWvCSRymOMFvyQRjWU9wzDX6LxKZ0bCYAUA
c2TuetSiMpiYoljC0IHCHbxqcdaThq01jpFaxx/+WaL6q06Yu8KnQNu9RsRD+1sDtP4SeKgyig+m
yIQBo4oItrbsspxJYgNQxi6bVVLYLiLYlKrtgJotFbCawYnkn/rp/zm1/0/a/5vkawuh9Hv3swng
/0lPwCo6/gdPwJe2+va/zmY1Bpi/OgPWv/aHM8Dy/uUodMQYA3zfCaSrWC5/WAMs/S/Pc7EGBPwu
R+o1W+FPa4Dn/Euii/f4P5VjK1ujjf7TGuAJfsu1CcDVgiOmr4L/yBrw8wpCpoDE2ZZYmnxkGQ4B
wj+voJQZnnD70mXYmZgHkwbi7LbRM7Ir0FTDDMiuTZAnIgD8LEUPWzco2y1a2+6SMLY+iHbc+bUX
P/mzD4JSmHd/1N011tXsYRL6NyHZP2uN//iw0uFaoYlHle38oggn9mFuzBpQywS1fxRlMt96cC5/
o7L+oa7/vw/4Hz+Gq68FzSPMHN4vdomRnlharfLkKRTmJSyh2G7rqvWfa1nhsq/cmmlNGpwdp4a+
PmJtfIyHtkC9oFN4jwlJhnuMBsUhjaWP2JAtLY/zDttr0CMYV8nS4/eaMfeRq3RrN0V3mzbkyNW8
VhEwunTOYg8ORl8t6gmqLS45N7DQ/qdhwSZrOeG7W4zIhiUV2WNcO4aQh/R+8mvrK/GuKXkBTT18
DrICqeJf1vf9HxfhJ6fEz6L89drwj+MxMYNmSI/ul1vQjfniKuIhtw0iKZV28wEVaQEiJiDXSWuU
ESmnbgcbNtV6nXTsxxyGn/Oh8+HKeC5c7i67RXUFLK30aoeMDkKdGFsphBDkJ/3m8zo/h4r8+Lw8
Pg6EAMknZ5P8eX27UKsXfgIFDnMBcC3lCM9cCADjyWJuZUm6V0go+l5Nfv6aKz1vRQA2Y6zgT22S
2q6vqnae3zH7UvZkizVcQzu7M0lxM0flhF/G08lzRzODnpVd+2aTj0sK6mTWy288IWq1G/y8LJVy
Pa66krYWLM+fvwo+DeMbnoxtCyr4iXoNzm+lnK8dSeJEQiYqvthOHX5A/gZpoeoXWrxImg867SOu
fdSQEzVKe36xG9m9oDdZ2UcYCJnvhCZ+JMhqepiGvp8Ilee9Ns3DTIA6rjeMoHJKP4e4alsOUz19
zMJiqE2WHvSwWMbv/KwMw87gKs6UY4lffO7mfGemqX5Yxq7bh1bdowyz5hVsrONnDYLnYy8F8RNe
XDxi+a2/9DYfG8AlGLglqHtSwqJ42k4Fdr3Y6dvTLHzzbvKaUK8pZzzUV0U775AzBzcSIdr9GOj6
rkLLCay4E8nDP6/8H3aTXy8/ZiUPb4637g3rk/GXdy2Nq5bWL/0e0qHbb6gaspNOUYpIqivASxHQ
7/2IWHdD2jpXSETBQfe9+5iOMsd7bXE3jL0d3Ha4xzSt4bNCQH1GT8ipPfdlc8dAEYONh0ITMNsY
pTfBXDOUaJawjfejqOebPqxOdVy29NHqhFtku+EAIaFHQC+YKIQmo+LLe5e/RGAtUyqQeRzXeH2V
Vk9QDI3DA1hKBkomim/KNodBGnlZ+oSBW3KYDOd2K+2UkDQzRBV6CmIGmDWN1nzN6Hgjahejsx8S
BwjDmzw+uqLbzDj4xaPC3Oi+Uh6tTqe+XSyi2EiljC/VONLTSED6ZDu4/811zICm3sKikvcI1e4s
40+7si97QK/Zg9M3mM1JyzgAJo8OZR3qV4+4QHPwaH08tT7xtzSmrSv2wG7kjEfuYSH8F5j7q6Ne
5o/OEkDV+82t/zcPXsBrxyOCE+Ke88v7gBDUDIdSh8o0Z20lhN1fZySq3DYMe47LKJk6qdy8VUts
/ybQWvz9jafUaj0SvO0IYbJ/2b4KiNYh4Hpna5y6gi5ZT59S3J1XrXKuDA7plUvSHJWCrm3jlc0D
RpwOze0bymx3H9QslZEz09U/XxDH+fsVweeoAh4Dvrn8NZhVTG7FfjkLXLqJ3HPEGI5pzVsohC0D
M2NcDpIwmq3KELKowQKMY0X5h6gKO2IiEfx4crCPeEHkThZRep6JRKCraclDG2soHXaOvCMv5Vdq
J4athtPUP38B9XMN/+O14PHxA0x/ZGFh8Pr5YZ77H/gFXguh5abXHk4zVG3CmctTmImnfJECnLjt
J8BSu+ZUFzVMkh7dHbDyZfYY8EwFHIRsWjs1YcoKjzh73MJJYjiVYI/Z1V4trnnWkbO2jR/zhhOx
vknDKdmVzCjPkjT0R5XnE1l1QFdXwKLLFkIkQiSuLNpTBJyMTFoDl4MucOk6QSibLqc2Y/9wpZk/
Oh28mjxMxcciEQ4zTdxOA4yHRT66GUAJ3Spk/Hzaa7tLPnAWJd8G3udOzMbbhQiWcZnMMfrBf760
Yq0Yf9knNQvfc2yslFRRv8R4pUvniJkj1JZiYHnm4BmeloZwFRkk/bFYBN23km/XNW1BV9KamdJl
0datW8h7fMoNXvBwHxdde+1Znnv8508n/82NX8/FiqxjR9lKryv7L7u4iYaZAZNNPYCh6LVppH9l
WdAE0IQeytTzDrkdSKaUWCr7GNJY2zSfmiEbLwHSKWTF9I1p7wFHtVbYG8DbM/J2RGoCK5eJ0oPw
Y/cDWFE862Rc3oR4HdiyU2vPq1N9ykhyv0UQNR4K3UPstBrrd5f/bzsGfQreT/hG8dZqxBg/f0EL
7J5fNCNfEKPbfVVjtamqZXxFCxRct0Wm4aHS17PdHf3RAQXN3vNoJJY96pKo995tXi+/e9zEWpr8
tCb4UNhqeaFJvMj2r6eM2kf2Y3uF2IrSTe9djVCL1LZ+K/RwznyRn4DdBpvO/+jZvLGEe5n6MfjN
uf1v65Kjl+2SMEe8NU+898sjnyRpNzUuwR91PX5FYOmdBoxIB0YIy++2x78dqvhRyNk4PziA7jhY
/XwPJrKFLKZvyD2iKYfzpIMXvhiVu9asIYDYn5PFY1fsSlXfA50wSEtk9CJQgaHOmVDcDArmKAoc
+NsxuXnfqmDSt32It2k3FtmJYdv7xEimgOmUluPBg7T7QEBT+mw3aR1us6r9UuYajh5dneaioTL5
e1emd//8NP3Y53+5rz4JT84PiztDwl8WG+fKwQbNQbQpBccOdkWxdcn1vB5J0PoAyMrdy2jVK0B9
SCGJj+4dI11d7Op+lPTGxviJbBuF9KkY0giCRlx/DdtgfkqW9spGLfpctCXWVXI2KrWZC7/9Ar3D
f+FNrZhoRoRqiDyjuFU0P71oSFZuPUp3JufuFmcmOTlD0j6RqNB9cdJ++VaBpkItjBgqxyV3JfFT
vo2dC5iQpOXshkCOCSF0h3YDtx10XxNDs1i6nCClBgr5hnQer+unjzX2NADbw4szeK13gPvl3IOs
eoA8kV7obvrx/seV/o86LP9t3+Sn7sr/b9SFtevxDx0W1unXbz+1Vvjzf7RWAsgKa+8ERc4KSgjW
x+zPzor6Fz5+ymVM/Ur7HtXT/2mtKPEvmzIO9BNHWSG99Q3wZ2vFpbWifBo1NGUE6jbP+09aK78e
1zSWB413ndxMOnTa/2UTyBqyAUOY4GtuHKRrVsby4mYquJRtYa4zJm32b/b+v/1E5dITkcpxqMq4
NL8Ui0iu6s6sbvicGdJWxkqDwR5HvGjV1Lb1gQHt8ptT0d8K1PU46tNDWs/W6/H6lx2ggl1ZhTbZ
hpNHIC/zlrnARDyt+b2Ls2iOELXee9oL032e5NHH3q0sFziN+31C5fw21s4Ae03K6TXoJHazvyyW
f9OuWL/xX/cnrTAgQ7JigwIOI39FCMiqx80SyRaQ2YweciiNN+/CxXh3SjADJols9HelqlCA//MP
Fuv3/ukne47LGhKuw0qj+be+pv9SZxApoNO4xTQ6DxCQthX9iWOUywUEqtX09oldX5A/7DntXR/V
rbhqkp5aN3cNJ0xiA0AazzTK80clMhwTv/l0v74LNWSHgA9HoKtDJ+pX/oZL/V6MHgl0eN4mAgel
8O5b16DraXEkUrEWiT5Z7YpjVh585SOZGdX3yndZS1lhmc+96pKHgtA/Czx5EkEywhBQ//ZjBj8v
aVrsnoQ5QHyWFsBTOHr/fBkLP/GCSXExUhWiyo9CHFMMJq+yLLdPaD7feecte9qv7Uscje5bU6a4
p11efXetX+bXcxqpT14Xr2rCcjAP1sSQOp0Btm56v228M+dv9VEmFtP2OgFEtzODEl96XkLdNh3X
YUY2Z/GxiYKVfeRb3XI/zkE+PbhBIt6WsPLcU+2EaOw2dd+WGcIGjM3ggUBvPuCpXZy9RIwK6ruo
fNQFDGUqjDtd1E4D4U1iSe9jj3HYEZ09kbKMwhFgdmxuEVkiHWiFJ+r4WnCjJv+NTClwsW2C2/mM
0rY7DDOEbsitNdl+YWdptQmErplVw6bfWgu5mOeWAbdzR85GOJ8XT9NmtKvO4p3K8SDdenqwWmb9
4/Ql0jHV91IGPAxk57jJ9Zwo/BKSFNI9Gw7/xaVeJaaDPbiQ5+vCeWhBL+yQgSiyxyn3b1zM2u1N
mRjom4498auFLTbaWpkXjVtaCgiVcflyKbsKW9yxCSZEvdXiIJorsCFOx9my7bfIw0xDHsLCH4wU
+XTw5H6MTaPmUoeRcA/dAmz3eTDkI/iI8mhsZXE63/W0uvFBVE3+AtQEbjfJFv57Pi8aI0sr420h
ehxlRbDot0Z1fA0CDByaIG4+oYfq2KdxMKkra+jWE6gVO2pj+4YtjfoEPRS9DMRdk0qXj3ohHStm
X3kvokG6e8Ky/R0O4wUg8QjoCfkU0YIL/EL4AXi7kSqTwBmmffyw+NJ/T+iMWJs58TYotfHKmkKI
B/r0XXvhcDZS2aQqmJ57lzgoTDpVHByK2BfE0pfNPedPWn7oWctXi51lOIUy9p5qVVfTWVmDD163
iMYH3FkJIOspWvW/bZAoxAVDdV4HprCpO3Ghd4Wy1KJ17VlV9mXpXMv5WnthezB2lr7PqVLNOizG
5t7KeRJ71ZdkBBRlfzUv3hXokeVdYMffNH1njjJxhq9ZAILjDA8J7e6wTN2pG1t524WqQN7dm1e0
b5z6V6wvpIliVwE23Mamqw6KfhGksskhhgVAHJkxMcYU+JDDAdcu5vdSQS7joNgRVFZ0NNo4ELN7
j0Z8XSKwMFheQucVaQwNS5GVo4QumranVimG5SFvh4Ow9TcgGemzlbrB98ZqiPnt+PvB1pi8eK5q
xBgb6evkItrJ2s6M13bIV+kOL6Z+Sl3CHFAmlulrVtnZLmn9IcKx7ACLJzwR5jZOvMje21GAwsMY
dq1lnJeLnnv15C6pekumubwDiDtBWEcIFvWlPkPoqq6rCpfqprZVdVUTQUVOR0OLBH1dlnYHL2V+
d6CtVx/mRljfSEFtbxh8L/se5Q1AjyqML6M7xxLAcJ99r8xCUF4osxTCmQVHLEPyd48S0g+Ok67U
ziTt8mjjCcfK4rtXWWTWpB1jQVToVrNA3nA2EUMuQFB0ICCMY7f7ekwIiCpt3le2vdytOSQ0g7tu
/IjKliWKWU/eOCbWB9M30b2PMuiYZhnCM0wwZj+oznnIEPPsuDLypI0Py4eG4UsT1FWCZiohdjmu
rOUQtA6Ao8RxKpypwMVxrGI+7Ec3ucx9Mx9toAPddQU/+SxLez6Swk0gW2kNZotKrH/ifZ+/+fQX
b1LRDoeimMLwoRMLqjoZ+BgMmsVpHsHlBFAOl75/mKWHONpOQu9KDYGfXQ3kx+yHeVrurZLWDiwb
TNsEV7CDxYZOem+WzzIyTMTRqZH4Gej1nRNVrg8Kviqsh4KVXp8TAELBidewFZ6RWE0c3QwT7IYV
yxOdubdGY8VmfDLusaKNO2LbrC3W435nGWUuU67uB388Ix58hqPvXGfDPB/I0jk6mXNstPiKhesR
M/43I+pHgYiNILm3OYru2mUkdSW5x7LjojU1zZ0rW/wC+coQlP0q5I1pctXeTcfx8GDwS6gpH/GE
Nfxbxsmswcq6cUMGIcIulg8rc+jQMOekIxukp2FGRYyhSJ55v2mInEn6LcQijv4ggn1c9XqfeSNh
bG4zXQ38CM07p/L26L4wv9PqfqlSWum7jqSAeF4mc7BbH2Shkl2ZXFo1IxtriWG56lOBRbO183rb
gvzON27Wf0mb5YDKzU5uPJAwIwHjJLsiVm4R+nBBw+gL6gtUoH7oW091EkUHduU4Ak3vSQosWeTq
FIaR7d8gPlP+HvaEea5stlIi8gRXGKY7M6M+fCwbuezcSIYkA8RoPGkshNGlKA2G7alT1wNxqAcN
zcAcKTDGbdBOKt7KZCT+DfHMuPGDfmyv5VxP+2SwcSIy0AVGHzRDY/a2cIcT2g9FH3nVTM7SRSGK
/t2Lt/OkkWgSCL48prgreITJmhZbNy7UJ1incbB3CuRPwBBI/EnzCMOJpnr6wDPbXKezPROiZfka
J8hQert0Lur7hQ3okCKNKPeDifJ3HzX1eo3w+7Z0kjB1zgryEsGmz5qKnm7MiBlkO8vCc47+iP5X
WwkqtDTIvtcCo1XT11Ais5wQbxjqUbRHHk2wFzNAMDOZ8wHvn/8xdtyivzQV6SqYSBO3YjwKsHWD
PhHlq101mClJ7qZHEOzKpGmZ3xRlfEJnnt/5qFg/9U5RP7qpAi1Z2P7DwG8z7RGvg5+ai85c54bo
p+jFmcdi08dOJz4rDn9XUPAIagpzMNpG6g9R35p9W4X9V66s+tSJ0L7ixrFi+Hphuytax+rQKqv2
lagsmrretMg9SST5bi7bt8mpIKpwgiMlvq+p3QExbDA2gXEONO9+ODNyPPVRjjgvg4jut1lwEU2l
640/8DmzUZblIXOHjuceee5SxcBw5TRdkNYOx34lg451RaDUWGM90tR7S+35F7uIGvqo9cSd7IM1
IdVSpMjTdR6vB09eJVE6XIoV3BouHr/Yo36bbXQ0hKB4+z7sz6FMo6PrL7MiwNmMt5WQVyPBI4+Y
XMc1YFwOZ+Jeon1j1f79qDrxnMWqvCo60dzOup7vwaO7a2RzGRyykTy/UOB4WuzpbM1D9pkDKSq8
YERvz1vj6Ns+ZAddECMe4zUm4DplFqUk5yBOis176bjhdSEGcdW2lvnAyFacyPrEERJ0+AnGKrpv
EMlHqbnTS1he13NvE9oVhYR1WucybbOPXliNX+D3VB96SpxjnnsPQMCPlG4zyWKVOQJmx42uh/y6
7ZWBnVmYTSw85yAa0d8sVqF3anFSXmj5eKgIBkMHGJC5BCtqkzVF/SxHTuaVL/MjAPfVeIe0Okky
mAFzfa3zWuwDlKy3QUYSMLNv4KlwF7Zd4/sbISeiLLIsPI8euh+J4fwKA0p3qYfRIuOwwKeiSgt/
ZszoLeB2c98b9Ock12lwwq7zMgOmOfqyXlYr/8hoTL3FdVxQh4C/Gsk83BdZMhyzUH5rXILfDlC2
iz0us/CqsRg9xzFhhmU8O3cAtqtnEZvypqD5isA2SjQxDpIaeka3B557PPga68Rca29LJ34+ZdpS
u9rCkFa4pXmOl+w7vmbzXoxBhs96CirakRFppatbKunH8FhHaX7M8XRR5Meg9b2yui7i4h2JVHig
4i6vXA8rqnbQiqODlJ8zGc7bqK4x5bfG3GpY2sjFK8OaWq1xMm03XknlES6czwcv5RYn2dGQRv7Q
+53zrN04PU0E4R7ysYkpQcomuOlTAiVLkkq2Jm1YBxLPhc2++zWgMvymGXRu+oE4UCIYnXNhQtJq
fC8DxOT6HwIXA9O26/LxysoJL4+H/MVfIvZcNAlo3kpUVIHTvgpcSlYXppeuChBJMvbjQCUGXv05
Q0uOK2N0bbUDTcIekE3STMs1yR3iMJKVzj2ZNlD5JLLdkFTSYHxBklduZ3Dd52m2740rlr1kRsTh
hdQAiKzHeE7KvQSYVW+bmiUyeNW8sx3B9lLMOMlGIqizDDEnnDH7GWiaPFmUUmef+oJjHNMzkHpA
X/rxUXY1tsZ2COJXGxZaDq/sYDn+N89WzoW7jdyfV8s5SJIjg/d53zbd7ZxP4xV7AQe20SqeqNeW
U+Z2+TZ2HN6lU3Lt9Ar5X1m4PnFIge6RJYLPHawKQFHA6z3i8T7R8AoPFMefCj3Gx8AL5GuREhXY
zAOVVRUzSyuX/qBHvJgmC95M4D8hphAkH6YtrXrBkECQPuM588niAdqUJOFdT3iv30uYv6/obrkE
8CGnsz8yjJ+X8j5Pc9IUR43DidiQGsYAoseNV8DioPIJT3iaP6KWWA7GZe7IKbcHPh7hBsJuD0RI
+l5/9ifwcogoe2Q7WTdwC2GIVxua1zxIDUcEwoQpPuy8fAu76jWfJv+9mbv0ir9Y3GnD8OgcNr26
caMauEbctu7HqK+IFByq4dbK1fwF70h7z1x/QpYyzg0gEfXFrW2v23p+W98MqGW+AImr772U3I/G
tdyb1inlvWsKElwqjhcjHKcHjpHqEvpZiZ2qry9SAGMjzTIWZwb8/cUqfdwMeHwfqjhvb5sk4H8W
6JZQqcon4ikQTszu+Ll1B/FWjF2BBajr26MqR9SCmcnmU5CVmcQsagdnAJCGXzgJGPBC+4ay7gPR
W4R9We6yD3p/fgc5ZY6j8uFeaHwh9NBFjp+hNFtl9fVxyjkE7YMww25CC1V0OyQ0AaqJaUqI0zOF
/KAdOfb7sFIUnUASX6slF4QLwkz5NoBn6lCtNM0Djqf0RS78pF1aD/1DiLrkMrWw1vMsa7+GzRSc
MiHkR9wp1SUq1fsaU3xxZ0QWlif1M2X7E0rn5JqRSQdYVS4PUCrtV+gz8T6up/5k23b8lrl+9q1G
zE83wKPMarsj3itzGYoluO5apHNzl9XP/tD4D7Zuy33KojkF6crXT4kon+p02GLjcwgtiKxHZywf
prmOsar1D33liK8kbYF5xFxCPPP4CV4werFY2J1NhoNVvwW2y7CcHandVlkVdTtOSaRqwI4JT7im
649TS9ziWGWE1HkpMdhccPD/dnSDL1/DwrTKBjdm6l1kSZDnZioK+h5Use4BRTHrvZsQkKBcJMcJ
i0f4WOdzlp0GjIhQ2dsJm54ze9/06C0keIzpTR1VT4UMp+orjMbVejM4qhQPUaHRBFc0M+6GLFfh
flTrGHJqbXERfdtQnfeLQ2wLGwsmcJFN8UtDz2kNcqztNxHUHqlN+dh/Dii8ssMAYuIYYnNnFerF
uQIQ6z4QDkxTyZ8LOmaMlywE/VHtuOjxyAvLErgUOsKTM6z4I5RAnn+lmgFLooMFyD8FJZC+c7nQ
ZrlGZk8DrbJCjDeiUU66QxYGIbnzOWVh3YyOvPmI4q3GoL9nOy2zL003JjS3M3LtiGrRgfo4Er4s
buNsyL3v9N2yGrcO/iGkOUwb2TxxeBEKcZAFJTexd20t7lwvJ6G06AeTHphIZu8DSsFnhwMBeou8
f2SyPoVX2h3zl65o8xdOT5DqQrtwPy9t5hE4VPpquQVXB+40wQi7V2p0b3uesjUuxsFH1kxxUuyJ
KVxuomoGv1HQQcTWjszrvnXCsMRz2XfNpsLiBPe0LK5JsrdI1vDjtdys8glTmB8nlJpD9BCrkGhU
tgSoBSZOyNMryzr/jpSRYaUQClQCw/YuP5JszZ4eC5Cz+8ip6Rc6viD31IwEdZGE6crqVtgTsuxM
tx7Nd9qR2Uky80e95uCFJyhv4b6aImBqsphmuh8WYpV2XuS5w2Oc4MG/m4zhj2vKTiAurcmfw5rl
eRCDDfMIMAOBr9nSiQ4WXIyJXYctzTvUmRQTQNAgCo5h46LtX7sjqYPZ0UsNUr1I6P6VMcd4GrI4
V49eBUgxJ7yg2QKLRCrBIZEzsyqByFGVw5mPGDtsZT8VMZHeDJy2hgVBQADVJ1aJKBsRvfRIOTfC
z2IbWWBK75wcEiKqFpEtZJxMHa6bjgpsF0CJ0w+LTJiMo69KvLMcgLxvylqOMBMiiytTgnEsvAUW
iZd2tmFboclPwAviSlghmioZh1iE4n3mBTK4IPbOCyI7uAZOwZ4xVfV77LaCmJg5UB86O8uejJTl
e6fz/sVzRvhSKADvXGMjXncqjdJJrdR74kCm8dhLDPYn5SGIPce5N/nnqm3pzsatW42bYVTm2jT4
KmLKqnvHkQSs9fA6X3JjYfCPaVM3u7qpA8nLtFIflD2Tidoy1Oa93Mf6y9Iw78dbWfGGnkqfqKxa
D8VrsrpSqHeMTr4zradJj4qmz05Mkin36TiXxYEWjAmuI961x0C1+PISFGrTgU8tvwxwVLuNJNWZ
1T6rZN9PmpUnM2e84MBIPoJJaZ+xCnZACLOI2XzOckEDhuuvo3aMTl2nluxqmTN73FZ1BOSQcOoi
38EC4TFOl0I6x2KyKaosSzj3qtGFvJrzkm/decrJ8VIlZc8cuiEa0Q6jKcTTSirsNhZFcDUx3Xbu
/NliU+syA4pkBtzXJ50sLrZHhbjnnMbCHlNq/Z1HoMjnRK0lZ2IX45PbxYiU46rniSD2mwx6IFxg
pczANj/mmnJiDtfUsSQOWCkdcZJQtmAHBSEUmtOCGuTW+F3g3KEztx2aEYKyCjINGUSWdvkKLU8k
qPja4gjo/Fjrth/F3/AfOR4WKVneOnxJuasH5po+CMGI8KK2+owpVJpNM3pETIWmy5/o5fpfkqbL
Ps8OHnnUYjJ/cSg4ax7UTL7ATy7pNpYYxQg+LDCKddNwBwrZSzkOYPLBCILT2wQ0Vs52MpYcqn8s
LV04mbePYeYQ1BKFBMs5MrJvXaCPb+FA0xn9Fg9nH3XcunhNpjjqUWGWTgZKbn5iUFg7PD0lve0Z
r0jmV1SuaWMV10wtMfMECLBuXRw3kMly2z6OXUvSlxda3t5GtCF3SVNbZCoMIuzOtuMYAoiwHE1H
Wy04mwAqME8ZysHNYRPlyCmL/6LuzJYkRbJs+0OXElBQhlebJ5+n8HhBfGQGZVb4+l6WWd2V4ZEV
0XWf7q2HlpJq8cAMA1U95+y99oBqHA4NyyJZy3PurftC1Fc4tVnv2ID7FT0OHW4oborydPZ+nVpE
D9SI+OPnb65TVG+T58kWeyhxq0fQQ5m+aWM8ztj6RlGDPJinEQxiVT+MnYdfuy4qJhuTkfrD7R9z
q6mwimJvzolD9g1jr9eqHYPLIfWbadNq4aPiZX9kThuo6C5LByF2g2G5a5eXDXxO3AePmTN5CbWo
390GCT2Tvd+QtreGn/TRBiSR2hUIbAxMTrCPB1pFWK787lHKcNYr3I+o2auskPS4a7Y5QHbOeApr
EYAZbctgS6PbZzCUFaHaDS3G4m3s5mQS4fo9odMD3ZD5AalgvdfG03UadHV02bgdLy+k2RkDgh6I
4OhokqCTzDyEc+CaGR5SO9v5XgZdOK9q4qZafqCi+WyIBgX4OBvZo7JrczqOOhPhswCVDOdKaKTW
dms13YuZmABXRXg+GfjWSBiJzIbAwy7tGfWdE2LbZgfM1srqCAlzQY06K7o/iP7clp4PQDD2C8Ym
CQ5w7hKl5ah6wjMLj13i1ZnjhKBkPTZFf01HPm1vijoRDzOpXt66rQNbb7D4RXLp17KXV70Bhaco
o2TlD+YxI6LsFlpBhh5ltp4IDprfosQML+SMJ5ckHnkknGN+AhyXcLpu21sCahAUT75E0Ogyv+lc
f5dxVLqqRdKshLJMtSrD2TtxkONKQpG/yBzWu3Nst3vDOxfx+ARQ+MyYRDAm1/mHpZrhs50jdI42
qw+a36G+TVKVBsexL/yjq2oXKGc2jglGBgyGYxROT9Bzk12bqnUnwLKusnj2vmsnCJ9b0wseDI69
K68DIuRlcQ1SN5IfRVL4EJWJzr7A6gwyYCCWO8Yv6UF1l5S1YzhZ+SKvFGyoKu12LAZyR0lFeilt
kuoV5CNwsrQfDQ3GiWRht6/jFxuk/87INdW/PwZH13b0QaLXgCdiBIcJ8fIi0pl3GQdKrN2p63wE
6qBTVo6WDvwbNshtQVrUXZwQE8EMqwQMHzU0t/zZAW9Gd/BFdG2M8i3IrniDlAE1N+dA6cVt/zba
QU7PkDEUY+4hPXWoqQSBoDyGDKITNHIRVS6etzrI1hUBw1czvVbweqplmCojcFCOpRBciTos7maZ
x59Mr1nsrIFqLS5MM13STlb2simg2cZD3JEtC5N1zZm2PIydsttVnSVnd3lf8bNaGar+JNwDUAS+
5vv9sztb+aqv++Yk5jnaw6FgMGaFTziZSvYeGZLd6IFblqQejs3TNFqffuKkl6ofHjxp4cwjkBTr
HAQMJqbTlSbshxQHp0luq26UoE3OFF06nqSuha08dBpZhAtK4D4GgvYywV89WYgqwEaeH/wZE/7G
lCQnawlxPw0gWoNoQelyRmQEMMEqEe5zlIE2mc0E8HqucoEXECgdvxZ2axwYumFIbhQQ2jRptiAa
yUUxuOCKMLmUcEcqY3iB8s7UfnFCO0JuLDJxD7t+6uwE94z5NEX+NZ5rMoQhG1UXc6iCPcVx/si0
oVh1WQ86mOR6JvOhnwB+HgOYXGVffdfJwD4LS6d6GJXvXSZzOj0HqhZrlIzg02jOP5VAOunmdmyp
SdXQrLAzMHqbfqSJtWiK/CgNdnLciGRORaZoVqOhPsG7DTtZqi5fnUVBy/8DKGDip8bWAgyHnmjv
dGLNbcfyghmf81oUVoc0oSHVijRa5v5Y/ili+7epJj+qcRBz+FjaqAXQIAhpu/ZZ7PEXTUzDemkS
hseam8I6XPi2LY9z2A9voxTM2kwY8ukoOFX+Wu3yk4bEB7V2lvwiP+XkJr9ctuwTDVqvY4RNQgVM
53xyyOmj382SirkEykM5+L+5pmWeBT7/EgDxZc/a8nMsBjMd0yOE98uXbd2gKzAgswk5505mWpnM
oEwWrwWaoa6BRDL29zrsGOBanKeRP/jpjjE/1d6QuXO3jifXfJ1ycPkUT4lJ4eq1Wj1J0Ulj7xp0
y/PF7BOe8aJlVcVvSjrpZ5HlkB8qYDQc100Mqscptbo3LwB/selR6VrszEEJljOvypuUlgZ5p+jd
LwdL9Q8+Fe64LDqOtTcVRmSEP2avuh28VjB+XUq+6joDC1ivrE4ymoPtbNWvweScNSMQoFlFeelo
kwWmdY/em+lpnXbG3gynDMn3ONZnUsow7yXOq1ttp4RdZ9QJr6Me2eti7dN/5Wi1sQ0Ol/g7HNsh
vsCYORYaMDHov7kwrIBZWXLvJwDkV1NbTns3N6nXtJR0PpD1qIOVuYicOZTZT+Q/1eVKycr4KErQ
lwuic4BqMa1Knt28FOSDpQO5IiDVprfc14m5NBrd14tswJ68TgeNKADOrrsCoUvYJKc3zRJAZwyk
fmr39T4vOuCjTZDRNA68pjkGEMD4IDNUZjRDZ25d5FUTdDBsBNRiRlJuMcwgkatcLHyQbtCQ02iI
c1oCVhawfCOUQfCaEyzuWCjSN7WewKAHk6n/FMT/R8LS+wptQ/HVjfuDqvR/pz3dflSXL8VH+/Wf
On+at+qf2V//b4R9nd/Hfy873ZI3VrYf01+Fp+e/+KenV/zDkgEWAoTkviVsz0MA/k/lqcDTC9+c
/1gWlQEBX/+jPHUI9UJI57AYnAWTfzX18v/CoYjQzcRVY59duP/3cV9oTQHHEiZs0feiVLW+Kk9j
aPRma3HczHwlVkz926PK3fIR4WF66VVGfOztglSnRHqwV1R3EZhte4A5Vv5uFfxx6f3zk9CW8xDX
cCdY/n9cBA0t1FDDc4Xb6oxq7fnMMFUxy1fpJek1yqvv0EPiKyeLo27R257cNnKMnrvWIOEkoha+
cebW2cFKYsDSdalxDRUz+o+2pT8+JNrCs0ZTgNCyvsZcDW7LhB+dOkPpPt3AMbS3DZr5EFcd0L1l
4YfqNwaBnzwy/EK+C31T2KhSmdl8cZThJfQHkm/wEmNjLOYYKWMV3xnWOTvDnapN5E72ilC/bwnC
uVWFZX9hY8FG8URctuNP9HdHhp5jJps/f7L/aD34373s/78JzQN26F+88R9N8VL++MLzB3++8Jb8
B2Ym0v0Q5qFywfLw3++7/AdedBciOD8jBlx5Pgb808Mv+SOU5y4acF54Qd/+X0Jz7x/iHPjn2VAx
6JD+Z+/7l2OVacEn5iXjIhxueJL5CH89Vs0eVl67Q/MVTmHkQfWEW0+mvROaKW2qM5LNDaR+QzPT
7v9yi/5GXn2WsP/ljHO+MndFILKXkmXP+fJ6e2ObcZ7BiktTlgOdF6PdrN0u9GC8MroHls0haM/Y
NvtowY5Ui19f/icSBz4e1PXEF+POxHL2h9nrLwdK2LqK8IG0WkJ8pIM2k4eJpsVtq23V6uCBPnz+
QYukBGmcAXlMOmVV2641f+cq+1FO7XEfqDM5WwqTD8Pj8UXqD+snr2vKAcAIszya8Ai/MVkcDz20
ud858H9cUv+4FoYCeB+Oi9zf/cOa+ZfvrEY1zkzBmP0WoTPc0+v0V5JTvXHR2eLcamJsdv3r+/zz
A8bXQ0IP1Ols9vy6QLZ61F1vIjHu0MsnC3ziMtvnHc1sJJeG3jacmdQl+Xjm668v/Hf3FfYg9/ds
H6Mc+PHJRhZLzqCiBiUOsXEvXZ0yfrf1uaVsRNCQfn21n59mB2kQPlvf52FCVvfj1YYpKXqNY3WZ
5bk8tkX7DpG56zczniB7sMjimJDvpzm6jN+8R39zg1lBeHPZfPii8suVVd/Z/nTW3QG6lsch1dk6
Qje3yqP0vWisYJ+dn6tff9vzqvDju8uWd46XdHx+UVDOP35bPZu9m9t1gUBGmq9/2iFSVqrfXObn
n5AQR9ZOiZuGpfMrtKC0W4hVSoP1kiwPHJsp/8Kyn98RcNP3+/V3ssRPX4rbx2Wwo7D2Mqz98Ut5
BrrfGuXockid9JEJAg7OwjL7rWUlfbvWynWyVcdwkNKlRwu3gE1AC2fytMEsu8QCWcQQIn7zsX6+
Bx6NX453MJTOkJUvC3TmmzjVcM0v+7i2p6MZFtOy7GhlXyR05v880P/bIvvvLoZ7CechO4KHx+PH
WzBPphPrKGdNVKM80vxOCD+zkTC1nMCef32/f36GzpubxdGVlYHeGjvcX3celxWIzJG+grjZB1s7
HVntwEoglfz1dX5+M0nDxbJ5ThMkt+6r3bwLLV2RWktUNSzDC8gpObZ7ekU5Ms1zNmwQvcEtLe7J
ahnS31z75/WWIyGXxITP2s65/cfvSNhL1GnFd4yp+V+x5MzTgr5wQlCOSEV20SvB1vPr7/s39xVk
iXNGDnj+zy/NufftEltIXJSY9bUx5/njH06lX1/lp1UHk5jPEgBNCJ0P//XHb9bTFU+ZGZKm01jG
te+k4UVY+84hI1gL96Sv7ixe3t9YRr8Yo9i/WFuhZ7lY94Fn0aH68apVY+DzHyCn+HkQB8fQjvxd
XmiY5208+/Re5ynaDuiazsi7ngeKKX70zqCv3LXmMAf71PQye5ehDf6tdf2n+84P7VII2FQqeAC/
nmfsKgu6aWA4N+Ok2PoCse42dWWEKkvgkfZKLz1i44ivwyIKllM6I31Nh4jXeM4+Eg9d71LShiSB
2+6T373XP70EHtAdkxMPQKKAY8+XGzfohCGQXRDOiWr/qemG4jusi/NQBuLJzZyWhkk6lcGDyTmR
Y6CFdkOsp1l4aLSU/SS9sdyJ3iMQMogGccAKBFbQaXovWrV5o6eVmhVLcgb+R6+btCcSDaGag0yL
m6VXE0Fg71XDw7QcRDbMm4m8yXEzkuylyMdgHkpozoRb14y0Sbic9j+Gwir1rmWIl27A4aG3VAIr
+EKQHuytBfmK5LgGPXk153erMXEJkw2k+RBB391CjEyuTaIbNqJIACMR8pS/eRbRqeY4MqIkKiUG
HMA9IeXHGPR1BZ8HjoS2/SPDq7pcDGrgREQ3y8+eU7IpLhPT1t3616/R19+FVZ1zPFZTn+KdYvvL
nqNzhCzFcIbuXubYDTBe5muigtz+N4sCFcOXNxYPI/++8DjuB2jnfOfL2p4yWwXSHwMqdRI3fjGE
AVXA0hPtXWEmA7rcBjD2gPViPZuImlCz2Ndh0pyt1eFA37Vr7JOrI3nplhHx8JEbxNdzO2/yLD7Z
Whi0Jt2zrmwk0Zo9Lbyds2IGFMmLhySqgDs9l0W+FWMhFl4YQrUfu+T7TJIPwEGa3kuAte66QlpL
ILIyX8Z22lUgRr+ZTNcbpA3ZeJeA941w2Uw+STS+yUfnwAOJoKiIZUPXdV4Sk01dhQ4yfU9dY9fw
hxMC3HRJTq/bbJE/hLC2/Ji1P+pDGxm47ZGU7ZBjEUKbmpcoRkcTMbXv3ZCQIi8yMpZEZpjupo8N
giLCwKjPDijlbuMYrQCoK5KJrN6an+wogdms7PmFHx3FPcAlgToXCvfWsG3HAeM6MoExyJu+Nxni
oFPt22Wr0Mr1ZPDcWIOyyR3kUwAvrCFY7ILZZ8hQzNUqhRJzE5qTuq3JSr0TIi4+nLZvId7ENTFA
Vi5bDF4KG1zYR1c9YwBaETliwAUNmuCzUVZT8aoZ8luIU31aVrjXGP7Y2oMD0KJlbDzdX+NkqW8s
OeR7PKrJCeS0PBgd4XNN4G8a0hqP3HzzspwcBJaOkW7pqbRQ+y260uuISWy3o736EYfTdyAXuN66
fgy+NTxRt7EhFWSpHhgQkhXo2KNlP3dmbe1glaDAJfMJ3aC4RvOF23YW71YaIYhLfB8zxGxYaCig
SmHxyWGWRqhWLqbCTY9FIeWtCiwEnHMfEXkypHBeuVjzqSevgmBhcDTdDn5vZZd5qN6Qjd0laesv
+kaMaE6ZweFXmfM5Z6pgPaLEKqNtGAmxUakybwhoB9hmSo1XRdkknsxvzYjvuJcMOtoBV4pC2H+L
trtjMB/U2xBjC0FQqGa2TpX6ZOJ5vE2sWq1cZj13kLALxBSG0R2swO+KdRlmYbhMksa7t/CXxeCJ
IpKHm3yfNaYdr4C8tFum2zJdz5CxnvCPzNzJTOasGFHENkL+9BKscn9dzIa5RSNnrnrLQcHVu/pA
mU1OdZM8w2gvAYk2d0RrdAs0y6iN7U1szo9NKh9TKkda5JgWCZDfT5qoPWZECp1oQMZ0jNrcZVK0
yeveYjyHNuZdwFynxVV1DPVa9IFXCv84CqWYvDad2ckywiawTnJdLwhbP6c5RM5NXMfuAyGakJvp
TC0HGYMjl9beC6I7VXf1TT/VyXs8uMW+rPJT2rXMAkgUcAvBIypflJ5fkIARhtSW2fCdk8574LCx
aWN4bWB0fEsxbPIsO85ez1ik6P7d6iC6MqaqPJoIYZ+IZ76SmmwWkvWerfm9KZMHPwremXGRF+hP
hwn5IwsUssB+WHt4E+vZqkGW1+Vat84z6q1hmZPRB7w1WXZSbdJyfrA9hjGFqdFRasLUwpydtHqI
gGhv5ZR99hPaeF88B1K9mnHyEMhREtBTERzR1/6Z9fGCE7wHJaumN852zDfme9/MzI3R0vsQlpEt
pMIIUxEuyugkOimerzOrd2is2zqMgIGz6Z4quOGNpVDcDJjvmgomMJLUq9yZ+HXmQS/jNDpx9EQV
mLNmJsoVyD8n47Lo6Cj2BZNaC5cVVzDlQeNtW5EYjuSwAKoekwNcRwjxSitg5lxjbeps5VEHoR7H
zb0o7fQ+Gt3t2a3K4UDWa807ghEdCRtaEGHz/hA4cAWvGM7rWHAKTj5wSDh7Tm5o9ZpaOACXLfme
cehQi7Qw9HuHY++b7KzygJRQnZwKK5SDTsFSMK5HbQQo14errLWM5WAIfecYDQkHRflgThAnmais
m+BcYERJvxQ4UrViGCL8i7llBhXUtOZnS63yMcCKA40Mpf+3MgsPbZOH20SXJEc6TK8cGkU0cshH
k+e80CaJ12rw20tiMx/g5wJTcSysI2nh3QN4N5DX9A8pZlNDRjc5Zy/UBkR445u5IR70jRbtsGR9
RfRfy26NBuithUa/GgSrYVl6yNOaqMCG1cpVILLoAh74m4gbIkIy/wDsgCF3Xn76Bj4Rrp18UhrG
SycPzbU/VfE7CpXy2DA93vhOkN85sssfsEzzowjUXIMy5rWpAPR2vRWvsohkiszccmLeqlFMC56J
D4HNmaeOhkbfTskFrl1/36jpNracnTUOd0WpTl2vboFAp98Agd8kEelUYNynpVD+m0WoDDElub2f
h0bQy5oAIZMIiloW3myukfV1CaS31L1t6uGWMTqOllFvXXdagge7sOsa1qVyHqqMwsJnquXjC00z
UlYNCU17uBFxzSLXD5fCyS4zT90TaMRpk47FLhuHT2h12IbUdIoj0gUalD8DloPFGJ11+Ib5iexP
IVq1BUYomwwMKTAsVC0MrUKIpcjHE+FmW7RP5UKJwSOhQt/YJU//xuJGIg3hBy+6Zy8a2pWnnS2S
Nwe3cxlnl2aEnQxD3UIEZfnAIPeNqiZeOE2LZzsTVb9qaPrxLM7M6CNvuqzb6dA1AR6OPnhm8ZZL
lczfQ7Ls24UVsYHbBOcw+YtOViLMC1I91EKABZRl/RnhcWaN+yxgCjNy4AGlhVFAF8snMOAh4PIh
JNFqJkczrqZwWYYpCpBkjVNqG/sYDh1C+Zhy3hIsAb+vjD4DJCbL0Qi8ZTaX71g+cGIBb9z4PQFR
DtkBhYNzph3sq5LzNGjM8N4t65ObpzRnBAKHIlAv0WgdseXpqyzM+p2MHMKsYzWuCG4/hGZNtKWb
XOTF5C17FV7iWwwxiybbvMj2JrJcL9rhalhN5CM5tXVMzPjCi9O16TfszCWSyDGEIEo6QLWCpb4e
8vo9GeI3cJp7pLWoqNz5XppNuZhmx9uPssmWKH/5i4KWXCOIYsxiBbB7drcqTrbGyPBUNuLax0Mj
zbtaOuFG1+0W6chjSAU3pv0Ssea1NcaHQqHodTK1orvxLvLh0CbVcTaNLSAfnAjnjI1WGpsomzaD
51/TYX4wi/A9LR1c6nJNF2lNOt+6qry7URZXc8u0ai6yZ69BVWaPBPLgZOrZbVswYs7gwCtAVbWx
/fyaXmq+0WSc4uC0IRiS9Uw/DFm51fOTMHRckZLTXqakGaSd2+LkYr1nPrULNE9CQpZSLJHZR2Nz
V6MZbwwCmH16a4ia+BAETD6ZHaoQT5vkNZu3oOsvHXxgS0hrRxxMUFjMrDswXsp5rAizqvLoaDgM
pCs5Y7Uh5Q1UnRt8T+j8rMNsQpvS2XKlA5yAU3qc/fJEbONwSUTHmzdJY0kSd3qqfE7nnKyfQI9d
eyhHriCCxjuAM7xFPlt5MS+wWKLPn0LjIaFCuceN/ur2RCQk3n4w61vfNe4RDy07UjiW2nU+E88f
KElRZg2e990MMIYlLtaW0astZoXzReKTnoTak8mgNzzTan/pUVMvwsZTa7f0793RAiRviU1VknWp
Z50e/MK+zyL/Lo7h2WunvmGWc+NFuroEIQP4nNxLaJeHplOIoxAmrxrbu7Wy8NNrw3BdROrayJJ8
2YYaNZTr7TmvbYEktJsAEwbzD5mv6J9fJeHgLdvKrTdMXm6qOn0lCtxFMBRfVSrn6AXAlHjltv5k
un9ToJtdkO9B+IWrHltTFEvpFe+NM5GsETh75U+EH1kd0taRzE8iviZYhK0+DON81XkSWxpJTBsZ
pehm66nwQLfXL2nRn0SuLhL2s0M9k5pmUwCt2L4StMasHRc8dvMR/dEzcUzusiwmlj1OJzMr6skj
dSFcFZYLEDGu3sA560PXBd3SI9QWI8EVGciHcUDeooo02KqqYxOaPGPNnBd2QEM4BCQ8gWPFwish
5mad2iSkY+C0FkFaPNYztGBfs6KxuCyQzK8nYt9OOWQN3HsAYPvyASf9xyxr/9oEBXFh+vV0qLxa
bIqEX1lXlrHO3TG6sId6Y+K4jEexZUZkPA8lF8b2sg0KjxcIuvy2zI1rYpA3fjs9RkP3WAUJC+QU
7T2v2Z4TfswO/ECr7VPVtTdVL85ix/pkEycbSEgwGanT7GWceUD53/aBd1+l2iEcs7muTfltKoOr
oLd3fWFa+8bnNhk+WNO8H9dp1D5AAXmwkto81n6FxSi6ra3qtuiRkGZz8mwO9RZ7MOgV6ZwGAkWX
VStwwQeHedZrv1YX2myoUChm2Lk3eG5Yoipv4/TNFusuCRpnzGMH4QO14aVPRpeFgaycTqKRA5a2
YE+G9Q1ZetFy8Aj+Nkeg3qrAlDKiTiuIt8ktcn2pb3HVUTRbn50iwFQkuJBjdFVrL/dwoAPBBieF
ss6kfK0GcLFWLrJqVafj6G6MsQHnl8kxeKB27O4Ck8ieZW0aWbEykPixqKRpiOzatsz5UiJqz25d
oH/wkbogb3eoaOOLujWyGx1V9WdbMZVfGE3LCbLGNnkp8gYBtpV0jnEINe0fYDJSvNPUkY/GUOid
YcbjJRKmetiOoycf6kpWVwpjRrg0rcTIN7j8xHWoGKqvGmsI3T2+8XzdSZH5K14pv16ZLa4z1Vv3
1RD31gnEkXfvqi6+FjSYV300Xc0ivCfc4wa/vPmqtXZWqNpZ7hRIoVfibq5GgtkWSS3Sgxuh3FpY
MZmvG8Qi3TMELuIAdEvacVi5FL/xcCNFgfWR1pbRUjuk8QWJ8ffawf1d8rm1Jr2dOjqf+2sRBTf0
hHGMNiP7WCCvdJzTBSGD8EJog3iYKGzDVxmn2RXJM+sqhZmB5GwZzjBSphoyUoPerRDhuM+ZF7O0
V6PDH81yiXSqt5eyYZNpxugwYxkHza2rq6psjkM/PGXwfBZtbfb3DUkcpa8ePQ+JKFn1IJHMYovh
jx5JWWW7FDcvtUhoEa6Wzsck6KgAvPgpziRpWVZjDruCRWWRt/Ixn/z8rlDRN4FonYdPgfjL+HKO
UdkrL+8AiA2wHhZhVXY+zQQsgFFUx/YKN89I/Cpq4HbYGzby4t6+6uYqweUiwiMj99cqS6ttlEz6
LlZGMZx63Zcv1GsRgKjGv85VVm904ue3EeahJaYjACSdIZkvjLc0LVdT5B9iDG/XeoCkajTRtAUl
xsKWWlRYaZyezDKSd7zpL22jrxNO+Qj4m7QC+YC6FVOO8YAlgS5syLDnbuqaec/2iKGCDfZeFdR+
OUCGa4+8kIM3B0/EUxoH3/KuIzt9wtbWHysHNX3sBfOjAThzgUGCQL229c2HvKLK7+MMKHTcFQ/B
TFPBTQp5RwQuXwH3IpQN298TJB+ginXHazUH8RvaF/dNDnJ4xFNiL/LOeazRNx3xiuVXaOw4n0tN
fLofDhwpmKzjYSO+q9YaURtT7REOk1byzKYGXhFbDPZb/Qb2CS9UzVRtbF6YdoOnkupmrDHpq5iO
FK8OVhwkvAIe6pGRSblGn1fsCYnt9xAri10yoPGvlBwebD2FqH4D95uw0KbWHK6XHKmsjT8NHBOF
xtRdVcENPSV/afY9NKQOWPWdorDYYlp88yuYNqGB+gH+FV4oL3tQsbHK5tlb11pFGCE4uiWxbZPB
ObXpln/Xre6iBnTeqhBuc9EpFJVw9QfzwZFweM7gXbUg3vOZ7giym9E1NRGo0jriSTC3ZwgKaG/S
xeKuvwYkQ0tMuvmeCNty1UmsnIv6DPoaTNXuJiW9lS5GaJNK5Ma+mtz0silcdSAA1UALFKP8QREY
kRAcRXeemcmLMu1PRiGKlUuMwHOOb+C5bFN4yFZLln2hPPNFxMSNwpC2P3xUl0wHbI2ThlTfFz+r
Z33F7DwnG64Bk6TO3WXqpDpdwcLgRMK7EUHKFHHKAzdBol5MnPnOGacT6viNmnv8CSvf65Cattox
vJsK3icy9N7hgSNPsKFDYdCp5v0dZb+MujR4mU08aLQWZxKqDq0fqfBgxUlTEYiHYYnONP3cgwWh
3fkAHzTwdmIuDPFnz2XzHcFzM36DzcOiD/nOjl4hSZErZ86dm+x5BttoDTYkf2yL7o9JhMuy1oO4
Nhap8BXazYFj2hKhMw0UqzetLaQlW+4t7bkV5Y4bJXd4Kd3XCEjPdU2hT1rfHyME4r7bdM8xlHgx
bHrtrjcT5d/kyN+HAyGdnr0JuzYbd1VXdE+Vm1sAgDOX/0EjEQVvOmkm+zRAPCM9xELDUsf6YwMd
a4XGRjA2U15c2uTzXudTnzYbG1rZDmYz8e2NjMnaho2Y0sMmv8p8LerCXBYgT6qPThitA8EN5886
lYUjGY9Jk/DCaMS70Oiqr3e04gtQ8DGYtjUDywLTim8adHgGFWQHOwk7f53SSV01hgCAOGyt2biZ
HOxW7HyvBXpYW4w4XtWtHrOR8GxazoH1ZoyEi1XtVZPhom9abLadYjkJrHoH/EbezLRYVz4i4CO/
9nPM8RWvz4ffmfM680jpavMEFT0dyKn18dHP9OyorOgz4E6lwun06K6mlEbLuXiPN06lPErK7008
kttpugajoqi1NlTvIeHtkOiWUfOeBD5upPG7FXXuZeUOJtG7ehMNUX3Fnzh3tMmzezvo5aNpqXTX
S/1KfBF7dDx7u7qywS0BluvBNgjvUPFZF2nm+fzEtCfXbWOX9Okw9QT51jG7yr0ZwZF5OAuIeIh0
407AKAY/xpw5aV4Rty7sU4+w/TVyRlC08BMH51C3Y0GYBXDCdMZNLFISt9uE4t2BiQ60LO4oAID+
UoZQHxJT5Yg82FaVPzmnpE4h7NfKl8EybtSZAgEY+5w5bLSQwUqB6ZEHxm839jBoQDYFcskrdPSe
uxNVgjvNMZAVhPicswsAFaYLqI3o5j0/bzLvLNxcM5Thjs/teTWLJToRJq8oOCKAKHUnshuOxjq6
7/Ipt0+ZNlkK3MHg/04sQP7CJNusAxjUmpB9y/DU4NTpNroM2ngTS0eZrC4+lBBgkpUN7mWe7LvM
HoFckgzV5juT/OBx5xcyU/Xiz2UCnA+xVCAP6uTaae20uMhqRjkrc+xbMgdsFQH4CEA4GBcBqSHJ
jn8ZOTjJCPnR6jAwdXZDgoLTUEoJL5sOsirY8gChX/EME3vQDHZnrG3ECeMjuZgBVEaNKS0w4nYH
N1XAnKONcZ2ZqtmhHRvPc57HumvheoeqDVYN6RLrqLPdyzkqkz3zt8/Am5/YMqmmOGkf68aerli3
uyNo6SOOgnxXxIG7RaJwVnuM9G1s2W0LUc1r4C/VsjUaZ2nVAWef0hn3cWvE4A8YuBOdC1RAur39
3vupsWFOHn4LS9ESUKuc+FvRJvG4acHXlFTzpA7vaD1ziByabjqVDY7wcwKbu5MgGsg7tGn6YNkN
Lgs96Z1IfGL/+iCV1BtliA8sm9IVzzJH9KKF+XIepQAoYRPWUIx4zG2/fAMIN637Rp6iMMtedWRN
N4YViJuhTUZkqD7gJ4/U+f1smne9wL1tSMBiSDJcGjY5sAyRt+FyqoN2Y0S9OCQsEUTMUnltsdx+
5JGRrrIgrO9EIyhfaMQ5fJNpHqnzmu+YEEcQKrr7jgXqzNwgubAjd3GJxRXPsVkZ3NMpASlTTrSy
CIx3djPB2IfSCvW1R0l6jV0SlKewn5xyxpzIdFa85nQLGJZ5nQDy5UwPGcPVxzizq5vM8r6BoADO
YxX+utBDeBOGBCGuM3+6NiwltwBm8HeLUl34TUMuY9X5IPEA4tC243cyIYwykWyzYQ9bCJ6PC9pk
7PNuCwgI/xL+1UswWP3CozNJmS0FlODzalfHj5YZ2kdP9a9NJvI18r69l4T6NOnaXbFjdJdB59kH
JEWKqVKjXrwkS8KVVQusGU157o2m9lBtmCCScS/rkAxVGFWvvRFH+JChR1rrNit4wrLRnV5qL0vB
m4WGoL5PE4I0E6hdztR9G/+LvPPYjlvJtu2vvHH7qBEI+MbtJJCGJukpiuxgiKQE710AX38ndKoh
pVTkqPZrHx1mJkzEjr3Xmit32SYMcavxl46GvtjXg8E0iNqiXM4F02IvmBmTXU1UIbtOK8d302q6
23KJuxutHc5T3aE/pNuTc6BzwGgOAicNIbiWIB+zajGeYaq4m57ozK1RzeVVZ0bi0DrM/jcugkoc
XEOa7YsUJryNOCdi4Vnilzi0XXLwKgFTgFk2Y9ca4rnpQqEs0LBvJihg6MzkxYJnY697uOTJX5CT
P9UWSXFpbZpIAmLvfmghUc4IKPfMHz1meHEo93EuOZc74Nv9aCqX3WKK5kgSc/sKYMK4SrPx+yBK
DzR4s5xxXIngJYRYFo1CE2clPtuzxqZpZmWedaEntKvCRVh7s5kS/C9LaN6S6D49110tvSBEG3+U
gKrvSti1e6+t8+2ylO4VTRoXZHF4GC0SkcMFRp8Y8EQLdYcERHuY7bK/bRmEUbQm1Y5HHzWEJ9Id
kW/GU6dbnM7wexpnkcVDuFGqcu7ChIG/W6U5iV6jd6jTITwMkHhe7cQLUldU4P/ss6yMl2fEczSy
o5VRl9rtrWaGXUAc5sSpFWvB/WBM+tfJktGVBYmKbVnG9GpseS0VtmB7baHiLk73g6UngaiQEqC+
i/EvegXHtk4esmQx9mGcwdWoh5wKIw959GPvuzGFsKay8jupgxPRC8PwbUylc0XcYdNt6gHBqdMN
fA5jPGbbCgoOIiB3kjE1TZqfz063c1dsJbPsndloBxWSWW/Z0UJD1DqXcgLngOfS96r5GZdbukU3
8lgU2ZtFXiTrSMGhtiZ6uBSXlbUmqIy4lplyapRDIJlBywJT2GnFWtrgvQ3Kuax9eifqMuPEDXZJ
xXd0u8sLJfK7kaIZFGtiB1XHIUIbmEASpeKdV0rwnFozp+Go0Ob4omubZOeNxPQi6+i5ESyH3uSx
9xb0qfJxuV/EVAUZ6+d2nCLdJ3cV5ZTwttFgPjgifS0AWe8AdUcBM8AtZZf+2OvZgW56Clttfqk7
vdtCStK/axVbUWJMiYmrcn5c3BpGT52Qpsr6v8zFJlFufK4thfcUFiG2C+HMcP8SnVgmc8S1FLgr
tmz4STBrVphZvmLNqhVwplbUmVyhZ4Ca2c1iUA2kkMX02eGidT8JaSsrjclwfOGu/LQYXeaVuzLV
TDrLGDzFnr4h54+VvFauDLbFG4WPX7B+SH4S2lZWW7lS23DTr5hLSG7zynSr6a8cIx3OW7US3wjl
JTe9c7yLvmzZAMnEuhOhM18u89A8WitErqAb+VWzMa3O2jkIcEhzuPSqSxrVvujbl2SwipthsLAB
p0VyToKufsAz3j2GrgnArhEuFNKmeVc55msI0tGFDmN6ExorOIXw0GsEXdDwWMoYLKyIvImmhW/1
KYkgM5pBz13LxYpkUKUMLLErYk9KzeoZTVj9zWCX2pWbMJkgF0Z/qDEs3oQITLe5Tr+L1ApFpOeK
8hOy/kYEbnnZ5eyEu4746QOuf3ubmFgBezX3r6SNE4O9ggI517EyF+B0FKeu40wr+44cWYbBy0/Y
4Eg79xz8MW1aqsWn8SeVsNGzIBSO2tMO0c+dKdc2ccgvKFv0Vuk/cMMcC5GtlEfE9jy759XKQWSu
Xb3MrDTqwFvt3bdVBjQ5XcGJsdN1M8NLrTrAFWYNSPJ+O6NOOxTO3G+RIvC2JVbbPoUt1SVtDai3
AejpDJrfoIsL1WrmeUS7RPp48JxHM5LiR+zO3qFvKceItjHFY23Z3e1kmtpjmQzy2K451ku/PKWN
WxwVp6tbI7Xa8yK0qztweaRJ11FhnNlOM7S0yuUCRowZWGCskMpeqPlI+z7fWpwJxWakVV+dYaxi
lbfHSKdHHbWjGWjAvYm664liray6fJuNMgaOJpfwMYaA8cPIQo+xCURN5bpME/pe8Nhg80x55JMK
9CYYt/RB/gRyIoIDzkkEMmhvW+8u+q7L9ixolGu5tSD54sg4ofB19F3Xr5hrZuv3yBYUPeuhutFi
DgoPxcTqZ88I4eiOGO51U8dOil5Gb/UvJjIK6qbUjs7dsgx9DuO2cZAl7QVRF+SPqLhirGGq0QL+
NwIS8gmMjL6LPh0ZhTqosnBwn0uj1F+NbmrO4aawPliGYlJhLJe1x5gvysfyWE1a+IRp/DWG8MIQ
nnF3ZrGOTUlCHIKjrgwlsp1Ta1PN9G89IJvVOx7ss17U4abx0mPlDM8JDzmNQpVIP6libJMJDNdG
4cwMQAHBfUNkVV5bCKSiLZozVj0K7QN5s0CwZIIOZjDSxo9kWO31CLrCxp6Lit9kw5mKNZgCo+28
0aFLdm1T7jvgStt4KLtjno4tVNpMMKHCkYAC294IHUFL2lreLp7b4kxyXvAN5b5BFkPXgHZyXzR6
/5RqenTmVWHUwUpv2sMgZcMLhPaBcy4M8EZFN1xvZEPI7y4IhVRITSe41wu+m10WzzSIF24S4b91
ABCN/DNPLMXDWHHsDOxicnX+Y3lcIJrcuLj76byDGlvOWVcZwzoMiSmeaHUxAjUZ+EAJ0Ux3q5I+
PeuikvKc/ya2HYs0c+KCOJd8QJXCWSQ6QNAw2sAS07iN0JLs6Oxpgw+E725ikghdUDEDckw0V8p6
GQ0LmqNOFUROFiQGDlf916VMpoNu1DmFA2zCTdnBLDMGi3FlXZnO19bSkAY67VwcoYSnF5MgFnhD
vRcy1+KoHA1iDLRR3HC1WZy7KuUeltVyltBb/VRjifr4F1cECkuEOfZq3zdcjr3uidq7qobeHNvq
3+r5BR6KYiRv/6TQlOh4TEoE1qz1wNk7YBEmt//GTN5h1tt3LX4YjwPwYQpD0C+NKtGzshqqG6zB
LtVYqkqY4L0xyKDO+xhDck+oTbBCo6d/5ML/lY/v/0tfL/LcD1x+7ffvv8fJePz7f0x+0vsXYnfk
eq6UWDVMF3XtP6Ze3fuX4aABRY2PmQX9NdLrf5v8iIxxaGC5KLIptwiYIgek4yGJ//d/DPNfKIIt
/pNtIRU3MKv8N6beVUb8y5O52stcy8KLAFGJj3ROnkw35AiQcqDazHpIGjhxK9ceDIuDpiiIGLAO
V6YzjbcEj4TBFBrweIB5HH65WDf/fNr/K4fiBjdF3/3v/6yfcfoduAwuMgQd28ep01DZyWQUbUOD
ejD1Q7WI5srRtfaC4NrPAAonUvyfP5eJBNZGvNKOOA3+oATurFF4GtqB2gl62bC1lQ1+w0/e+J+u
rt9+k4fxes1g5mZhUTJO5NsLUII6svlNtQZHjlSo+cw13QYhC/Sgq8kpUs4DYZMam6akbeELFKva
WcPg5i1LDeTWjukx1DDstm58d7G9h2zWFYLYsbTICrWHStv1iK+J/3RGkjQqIAqUYeFAe3CpQ4CA
BUmWocW32CpSzLtt1PTTu4P3bYvzLkL+kK5xfjHMUUI1ZmXN28UdUATpkV1fGKPZi92IEsnzqcmd
eAv8pzbZjyWS9I9v/x/3BMIn+A480ljfhSlOLpUyZA5kUxB7Eak3m11rF5LteP7xh5wkCvF6SdAZ
POxYZ3FjuNbJpzTNMMlEIxLQofV70OiqXswhw/aZZ+bRG412q2vM5ElTBWljJUZya6J/8JMWTboS
5XA9pe67VlAOfvKonD79dJ6EWD2eDElwvv7MqvnFednKrCeHhC+2sDMGoT6peTMOqjvAbdAePr4K
Up68anwYi5GOCYWNiAihE3OOUkWWOsWMrN6bDM6dgLZSH51vcYgwm74RE1Ojt+ZA9uTIuK5QN8fL
GzIQlW6jSnp7PU2Aa+mQcp5L8k/wj8eCTJUxK2wkJC2ybz/N6/mbGy6S4G5Jys0qMkdaKKbM1j95
ck5MVNxTnawhfgUSefxGp6GEw1KCw1xQIMSieFxa+mAJNOqAzfZII+T942v3l/vkwQGBTmK5qG28
E1eahqwAoAlhxyas6WNoLpRhXIPrUguNy48/yvzLbfK4R/gaIRwYUG24jb88EzG6b80e6NyVYyKq
bZHXXrIbG8+GC6Zr8wHWUkl9VFAib+DrRwhaWu+GXF3X8dFf6sTL5JFoduZspUD9exJ+NjXq9td2
bfsAxyrLyk/BrkXIwWZENirN6qtRcxRxyyqKxkDQMoXz18OuYn6KNgDWyoIvAtQtWaotXVd2jpki
ZmwAbUelvOlNO/SumQIw2gAM/6osN6dr2Gv1ORN/6mSaNCxXvV0tKZ5pDzlBU1fwEUaE3/+uU/6j
XfFnZvuv6y+PBq8740nMEyzD1kmqNRi3BjsdZbAZV2Hj63L1ILlS0QRwOXM8oiBvv0Y06JiBdz39
dEA18ZbRjXdNSFPK6bsjdBoJQPsKDT38yvxw+YqGPz8CmjHLjZVOmSRXlt5uWyXgcZvGzb59/Bjo
J8ac9fkmbs3FmIN5DPjGyebc5y0IWIuzbVVWabGz5nIkXDCsgshDXy7KGIKqZUt331tNH3SmvuqI
CV5q7Sb0l7FMmRNHo33OaHR4NOzaAOHEnhMUfYac8eMve7qKn37XEx9Z6La8q+v6mjKTCfQUmbvV
Oen24085ifxcl3FJ9QPPG3sh/CX35L527TyOMZJxf8rH4jUHio/uRmbXhUqbh6g1cN3Se7014fFd
SR1Wuw9zC2qcFNZw8/F3WV/43x8xvgpuKZZtvo53mvxZw0KNwhXgqJMn7aNsGO6irk3emOt8L6xi
pQOXIqiBOTr0nOz2k4//c/Gj+nMNlgjbQRkgTy44IntLG0xKGS2GdA6dpbkkW7LemHMJMEmQA/df
r7ZS2CYFLFGGcFdOPddqKcfREF3kyzkmlXOu7ENvg0OsFKMJBQz9k83qzydq/TwXvguLrveHDbjn
6YkJfF9vdYNkUx9Lv6Nd818/t3wKNhLLIuuRt+zkHYPJh22I6Bxmop4JARYfF3oH55MS96+/BbIC
egqDkOLTcnByS4ceEr+F5GnAaFrWBNDe/k1Z+Y+r3t8+BYo5VTyAHtKnT7aNIkzGEUZv5GdkNgQm
Ee9bq4/yT97Bv36KSxQtRbQFW+DkillRgXMbkrXPNCkn2ac38sPUD+ru49eLE9PJ62XwprN8AePg
ETiNRxdSJRY5Jtx+qI470KdMxfmn+4yMafQU7fzFS1HyYM03PvmBHKH++GidFwtdBZUZsKOTrb6G
8du0IWvZ3PDHBSKwh77Rhl0ew5ivFg+LXNaTyNYP5W4w37rce6AuCv0wTKpPXrr1Yv6+yIAhoWNg
r0dHKDEn652lJGNZVOHrxUY8T/jLz0Qf8p9m9QlTATzM6WeZeHh5xRkXGPofmAPM562iURPS/Fq8
L7ztHg3vFAEAiGJmp75Ny8XZJeSYnKObJ37JzVNyV4wKZLEeDfGXFECiftYlRdYhgx4Ax1KKo3gv
kJVBd6TCrBAheSEzd6MjvsAc5xHmBkpoTKSUvP9o+XrfQ/265sswlPjkbf/LT6R4Azoi6JJTBq93
/pfCSjHGnuZQAryk57srI9KPQLQOh8Wwi+Dj5/fP9ZnigRqOcz00UUuc3Dm9H3I0l3240YpafMdJ
1V/SwkXRJr0fVVP2/3Rm/uO7/+cvI3pzJbhwjGA7OrXde1ZRkFrAx80z089Uq8GLMHrVN1qHI/iT
y/iXbZgfhVUVDhi0dZoIv1/HAuUMIoiU7r9cRcTCKc97xH3nS52HOyxGYjflhoMQ2JV3Q+e1Z9Br
RJDpEF4+vsp/rhK2rksOw/QNDOl6JzfUGF10MSv20Rnn+klGU4c1C0bxpmkbdIIAxpezPBfWVkdZ
9kmZ/uclX5dzCaSJkytcjJM7jKKNgeTAJYfTZ/pocrDxJm3jx8SBfnLBT9fc9X2E+uZZtGo5t50i
MYawiAFTr16TdHgj7VwLQkdG/+UjRJfSBjbFfUUujZDrZNnTYZjqzTA2hG4yf4+WdMSMH2uX9F+r
Tz7q59Hs13WNu8VQiU+x19aTPO2IphmC8qISWPyXYqQR7XjhfkZRp21IyFMTsRmZZRwWJprLGVJm
L+RWltpMpJfSLUjarpf4edG4uS+yDvpk3eI0YgzCoCie1OjcMoa3BkJ4c+j5fakxc8o9DOJLu0wV
uLfMyWEwSO3p48fxz/vEzwKiQHa0LkBxrY/ML+tLappMehaNqhMh4UFpiBmqEWDwx5/yt6tnehzh
bYyFxrq6/P4xc0wfZ8hxM1rl2DyrHD34JnQnLd15IpLP9bgAyRbeSGxhV1bwLS00zxukyPk+i/Jw
9EfTBP/uJRQI1s8M5dXt1zbK3eDZj1i9U291cNFEUNdEl+JCcSvZ4/dSBipsL29BOH/8m06pW5In
YqUX0p5hZWY7OflN3pT0S5OSztOTN697Rfutm9CSmnPinJudycarLHmnGB49hDF+VlvWxicUkT/v
Hu8Z7xefb3Di+rnq/XL3hiJ3RqZLuIfCEWl/GNYsG0v0yS/9y6dQBK4VjanzQadLFkYRbFioz30d
2flqwLCQsI5i+8n1XFef398wLNkQzKyVpeMg9/j9GcmWkYJdVy063G56apzC+zEkTn5ImtB9GBIj
C5hNM0EkDNl8nyZX+KWQTgMjYxk+jVxeK8/fv8y6CbJZOBadLuqZ37/MmkoASsRSviHvsnAD8msz
AgOmwvrk1fjLY8T6xaZkUcrzeJ7SgOsZPFOkAYCFTWsNl4tpLcxRYTBhyW9j7AtTPDIvbx2znLe1
HGzwEEPhyBsxRPLh43vwx52mwIBHTClO9Atd/vW///I8CaMt6jRBItb3YXKJS5zYjLEbdx9/ilxb
l79dXD6AzcGBCgyeSj89iM4UsJWT0Jd1M4kplWzuHT249t1aDav04bxjqUrHZ2rdbNDYiWOD1QXQ
vOlqLwJZwj22GWuvKjkWwRJqywWJa/F5njvdvlOudW/a8wR6L7eDj7/4+gT+8b1Rq1vUKzRBbef3
y5NUsnNL0SBeMGcTvEcsNkZYIWy2QDB8/FF/tH85eZl0WTlOULXASD0pWCJldgLFNjgVzhuoKZi1
40nT3MgMxpbAySjv2w5MEEnE6yQ2fpwgxout6dQFESTxWG6UIRKCBlzT2MwSu8PHX/AvjwoRPLDa
2D1Wn8/J0U2mi16FaUJwa1emF8j51TFM208qfFjep5fccFh1oCrirRCsPidb/FAMek8kGfFMMu0Y
8GDUIZhE1GO6leUgzlRsknqdE3zXbAwcwfhZ2Vee074kaI9puvZcJLN47EmYQvNop/cFXs6t8sr8
MR8I1g4KYSbf6hlz4YZWLBNko531I/RtjOnU3bgRFZ/wgPZLi24SNS7vQnGW8SkyVXRhoSg4Sm4h
kkxd+1EYbd74TCGGHG55GH7pgb5mG1kTcNwRhfBGiY0KvBhNZWxjUPjuJipISPddL3agElBUMR/x
ivSVE4F7Du+LvKJZVjrlIo2y74lspvslhWm5NUW0yM3UWBWm6kShUyR4b9mVTly+NFY3jRtBFC0u
HVJjsb/brTPu9Ga23hrHy2F4ILkYArhXLWG2SLAkOjsvRxFYuYoMH4thzKUaRZ6ckbJnvVjxBE7B
suPyi8msA01TZIvx3IvyrNmMcn07JxgYZLB3q94qbTxRbpBzGqHfA3MgILR1l6euLFG6ksFV3w1G
1T62TrPcEJhMuhAnVaoO3Bg44BnIfzHYYeoALAGZY9g9X1xs95dV2IGOj8Tgxoz7l/JNKLvcSgQr
85kJyAAJ91DZXdB6xGsEcOe1702vNcpvkxL/UKrlEoJhpMmzDno4jEhp9/B1TbcDjZBbUeajPl20
TWNOzitGYHWLjta7tZwBQpQ7A7+ii4wYrzTWlCUeSDwqRt/m3woA8/MG6uVyLDPkY/txEP0Vzaby
a2wsxgtpkLzJERB7zBBQ6PIbdBZwAiAHmPFOmTPnRrXgRNtAtvGSfdUWngqUkvYQkCFIkME8FMWV
VzSdu11Kg+JC4LltrwYIxnOQIycC249rqETk2gMpSd2mQSwUdvxiYS+evpVVAwGjMgixC4pucL5X
CwnpEAqAGNGuzVZokD3Yth+aoadf5+WUOmxDHZCE0S1JVVUznt+N1bTEdMzMEchHSHHl4b9B2CLd
EPvGsJgleRn8WETWXrtePegZQFV6AfRHLOQfzwkZr2Rqdhda5ZkNGkIUL+SYh/1DjQhR28gijb9W
bd07/kTozksR5i3gGUc1kP5tJzwy1MWYi84xfhxlH7dfhlHMmm8Z9ZRuvcwEQ9QUWQRaKXbLYYtp
M2VkyljBJqZepxUCTcRrL+iH149JwsiJiG+Jv7JYZH2bO5j41hJu/q5G17nI6k7me1Qo4wNa4ZbE
vJoqna9TlM/9qMcYQZTTXUZ4O9aocFKHdGjSz3kUD19V7cLJWEs0wcwDF/vGhhaPdHPxsodBzDaR
44RUEV7Vo/nDYOTF+zwb1mFDaioCGU1w8qztQnaBrgb1XFkxQZNOPc4sRKZAi+m0g3le17kU57Zr
T6QjZiFvbC5HjOzKZWCWjVl5l3B7qrOp1pQd8Ap7xgXKf4e4B0EsL+YBU+pB0/XevtcAmm0KldcI
622V4+dqjJF4szqujjNJXZqvptSbOaMPiB2TNMT7pUe6s8NsObEounP8rqJmQYLOpH6n2Y1zbpee
dikNuon+rIX1K8ciVFdFnMobr8NjELg267afuYV8I6zMdHwDthMpRSUMV9bOdYVNS1hTqHgNv1HE
82yjCNwXQ9EyDXcD0WH1mYjBI0LDGov6IESRPPa9NOPAKovWhNFlZORedNqUbcjzW6MFPLUwfkZu
B2Ei5twXmD3MzJ3ptZjXQonbFkzm0OGyQWLuI5k1IEUUqNkIXc1Es20Mq7xzlmb+nqMcysm/7o2v
Zj9DykYnzuYxdYmX+qQIIanGHoXmqWoXRO5QCMSGAx/zMGDFI3ilLjOXm9Jt49fBIW7i0vLY9g49
TDA4erBlMPx7nDohsiAhDNJBIIEVoPoRACbLj6Wyp3tU6JxBZWSB3lc2Yyx9XoJIc/djOjSoZgk9
INPuWCVc0TkcLxz0QyAkBO9pstWc6FWrndfC0vbw0OJtGqqAmSuR9RDwavJcCBh/KBPnRvXlgzvy
zDDJxPJyTebTc25mZxwut1OWfRdJuqOcPrPQqrJBXleWfRXawE0wNweuju6ZZxlrNmlnytuv9CoU
rU8d27tZdxcoOtL7Kk2uJnA32AdfUwerR0uMiP5cDQALCoCCbzqnukJ3zkz+AjyXHQKibVLg1ciV
s3M4KAN7bnWuKt67xeAgGPf8DBKTQuMlwi2KYYm2dh0KYoNyUUBGiIe7EEcc2BbLUwcGERe0Wfm3
KBMcYekRNl1R3EShowLRNPvE6R6Gsdihcgx0aM7HcMpZdsHXgF++NQkOIeOPHE1V3CPBfKLWeMDQ
TfOxj6cXgfTyIGZnX83Lix1b26bzjpG0Lrj/d4YsHi2UoFYC2iLr5Z1bR7crX8HKwDqR9120wcB5
cFOw113wlMHbmX5kTXTucEQKCxIyiqh/1OvoaMYSy7Galr2xxGedYs4UJdM9jIX9RITVpgYmApHr
MezSb3pLxEQv4YiO9R5s2S5kAAURo9wxy/mqNGAhuJ3SmNGNqMS9TPrA88LSx5lFc5vgHn4mHspF
7nvo7QaWsjh14baPyL6KmLRMjRRJY7mxC+vrqE9PWoOrBMCblr6lff7ehUBmFPHMMlWXUZptvSmm
ICqugesQKaPpZ2mkGy9uwo0nM9U3tEnhpATbFxJQtcAFWdJgkuK94gHaEuLxnhgvaOH3kzVfT5H1
lPM+bQabkBxbHKLBau4m+IIjbS8bd2woJ2gsKCypW2aIHg7INKtBZ2pEWPPqvn2WWlcRbpjd5El7
qOAuOWkkfLEMr7z413jVcjysuJQHhyWuqdTd0MLODQ2ioYZsHIAyrnGketFSJSkH2XdVHqe+Fpct
SuwdG7P7FPPomGdiso4osA7u3B1g+xkHt24vs5FJtONeQnKpNn2FnDg3tCsSTrGErybZKlGHkHJm
H3fZewlXyF+K9nsqiwf0kKBYAKd03TfslVq96Wo8KmcTNikCwnoTc31ZVSHyekt9sUtDe5FepL8X
MgetIXVnBklBDRKhiE/REeQ67nvPrSVwIs7jFJEGaW1B383NnQLd5511fQx0WIgZGk7cSaTndovo
fxOjxDfQQvbLV6ICdYbxa6pzgOPZ6/w2HrMrx21sfTs39L1yY91bgEiR5Ceo20kdkcrRfCOtptH3
2krs+zQyGWfUmh6YnZ5ch56Fjr/gtYA5COnG5jbY7NPW7KGBTeH1cGaoGhN7XLeYW7cgYG6D5iaC
4kRcJ23/EIAKD5HRoCdy9eqsQbjvbEfVt3x8U83J1mG8xx/o3eEbZ4bytpGxujPtaUx3WRQzFujJ
ZSfYCMctLg4iqL2gaV33PcYn/4KaMuTpNarm1hl5vYImz4DjtC7Z43m/Wu6n2oAEOdI4Ou9LgD08
P0uZBzVxrgAl4r5FBk4WPEJnkAWN3+XI2AExNZCrFdsLhhiwl+yE8cox6LZLluBnIK9Yw6PQ2CNW
ommwEl83FYWIpfSWsa+p+CeFa995VgN4A0EEzMGWDUVtUOYDVsM2q8+7GNY6GdBIlX7MoWkUXKeW
fG8C2kdzU4NXGgJjMnDfaw6mbn+SWQGxia7YeNE4C4qxWR+NOyNHGXLVsMTC3qBKI4N9MqILeDaJ
HhhiAv84aoP1Iy0b3KBVM0RP+Etx6FtOHr/qnqaDs8n69ovW6+MltnWiMhBJzUwnQyLLeB87Qeiv
7NKj4xZs7uSDamBcI2eJfeBxC7u4nhqs356Sr8DxvAY4p7485qlbRAHn8fCL03Tlq6UlUuLcK/Vv
MoxJ1tUGUSNPG/pjNhs6UYrjUlCS0V+w/KRZJ35xiZMQxiIi+fOqwWgSEM/hkZzVNegWhGcISDJO
7x7oKeERhDcKpQpT3YXW5NWTk9XjFd0Gfvas9VxfBpTa2gSmybXpKkGwt4sfAhXdwszKqkqHGiML
5QsLt/T8UF/Y1d1hpHSLFrcAE5kJYF9NWEdnKXlKXyNVGmiH08QZfbewE5YhaQyvwoyqG9GmBi+1
CYgLKkHxZcqA6UF3X8e+KHIsFBohbyIgi9L9mnrIeTbL7IJ3zct6OusMQsmpjkRxkWBMX5NgTVsP
rDRMbkHTDx4azJmBbmIP6XVoT5DYlnRGWA8yZrxqjQJu59SW0ytnjAS9i7H0/a4es+qoO03Mkb7Q
4tea/+GrDdyUTO7GlU3QkFAx+HVRudQPnUaANle7v9EJqf+2eNgi0aNp8ltlh9URIcSg+x5SoTWv
bLbfNIrm20QvFk4FTqG7+6IzU0JYQ5fWYzsk9RCEqYxXvgPHsF2/DDoQRlPkxk6rKjw0HtKbblsv
a5BeVKNvvDHMuq0DjN7DG+0W0Qfwlbx7bMTlDX92fM71inN8Jrz5PvYocSF9DfjY3K7pf+hNGQKS
SbvnHntLtAXH0AJVomPAAQibK+w1zqDQvqc+PrQYG3Oyzeao3rYViKGNHUKM2XheQrtjnjuCOnE0
aQTNyAXIlevpyZMexflTiO+C9QLAO7CUOmuZdJHP3mpkx/Pe5xSTGrzyBisLYGRgRktLvFpfTJdJ
q8XZdpwZ9fpjD+HCJyKG9wVjeHjmRhxoOEbUAGyY3ot3ks0SJxgBlj1VtVn1vux1ufizcOLzBRgE
kAVt6t3ASXkASGdXCn6ZLOx9AVoj7QqaJ+2YxtCwMFQJTqiMdiz3mIsB5CHH2OGNFgwgw5JBPKmG
JVVjJzQrpQOEPRNGzuzWwA3lz3+dtXflVFL+I7cPqWozNXyhmtW6rW6GKzwMHz4bCtYQmF5l9IBD
vHusOkwhHNILwrlpV/BMkNzFpu1B3iRCTpudfhfbNgEbk668M565TMFsgAiyaads7jaVZcX63qpc
scId2B9V5wB8TW2c6sFETuENZMGVVAy/neFRn81Q1kaLc0jnVdC1F1PrL9BDGEAcCw4iQR2PzlGY
JIxsdb1xnpsSKPoG5aj4NjecWndj3YrnwW6X7xLM3GsYhWZ3tqjGOfaTHTsbg2zJ2zlOsFjnc9vf
a1QRdFy6hEcML1SdB6npRA3ExHQGh0YX4SW05w64hhrrLJg6Wk8bNymm1zCeUB6zZs3wDFTjJUEX
AZ2glhj6vZGPrfCnDhDw1rUHwL/2UJAETo5ZCGAtLNNbWgGmwBnTOW2Ab0Bv9/hulyDD8XrdY0OB
GC5CCps4Gg1tWw1lbvFcsXMF1RBFN1Zb8zDYNEZjWAdIXuENLYPEibAsmHJaPf8KFc96J+kAjHCt
DWQADkbNCUdjTqDkkix7c7GrlxQPprFFPFj4c64tDcQqsCmMAeyjobL+Cnoiz1RGPWzvQMQ1X9K6
c+7LccmOEHxYxISFA+K/lNyww5DTiaJcruMA5jq/d5f10WMCXHJm5ECYbEeXdslq8vnkU/Q/JLUM
+8joIYbBQ5XP7OGkpYplf+jRS1A3eERd8YKBeqqdaDb8ItPycoNvmHRtlN596wOmFe9O2NHjwHMH
nMWgKxH7VhSpeQsvwH2ydSg/HLDbjtq3cDgZ46ENNZaQWedwhYW2pMOQx2+gkgqLeXNp1lvaDJZL
F7/JnmmG4Tgyk2xWRwzcnFMo+eBPYk9tFbnlvctf94DdB0NWawlKIdUf495ZTanZ5Nzrw9LHPlNg
G1IlETfigsu8rlIGSwRIAkGNiNMl+jIMnvyxTCEnKoLCn7qkwQEU0jj+0ZVLB/vDS4cDwxelgjJD
+e4XMGm+o+2H3OYZrmoCcBKZ9wReoGJ4LntSwzwBfStQ5QBHE8BQ8tzLsnlmC+xvMraoOXAsM3+K
h56qHERVTeo4FR/WzI7h4eVizFR1EgSW5es53aQgLK3eA8Fg5l9bQN8IW1oLZ5lYWHcPE8cLqJsc
VzU/Wcb+rKtd79102uoumhE9bGu9XJ4ZhAo0FP1SknU7TxTE0umaEA39mHBiWnO9wepocjMj1H8S
ujk9SrMaNTqBcNU3zWhjz3VoZo+biXlUtGmVRg5yDnOD24Gd9MrM4TSSXLooXLa8oqk/DnF5n1EU
UfZRo17y69IfST1SBmLsGUGxwMn5keXFcD+rbD72kYof0shYdEhXLm7fEUZYVre009rQ5MDd4zlu
cTf9H2fntdy2doXhJ8IMsNFvCYIU1WxLtmT7BuN20OtGf/p80JUJcoRxkkzmJCcxQOy29vqbnf1E
uzrDvjX7z+/jF2/ZYudgDlkWrqkT60IbH2TzfLmVJGgjIkcErYzorbyCnvGrA0sk8OmezabfpbqG
za5hjfKjNncx26EJoItdigI3yE5HhQ2aWLdHMff4wjUwyj+IybE+9+QVKxzM+dwR356GL3OvWsMG
zcq4BCjhOwEQoe9GsOHYa4CyLeOYj79EJo/cBELcqPjadto8Y6QyfrMH2X9onFE+VXY8PnIvHL9U
o6UPxwYuNpAE3BQQNQXS2GKRM9zI3qmqY59V6n91PzcPwRxk1gFSa4CpgTDyj0HTD9y1MxFjNquY
Js1ykQZfDXxekn0YUY/vOjjHvUeOdvsqOuTSuy7totYL5Tg+dDI3HS+imW9xcobBPT4wY3vCN2RE
jVnU/U98kudf+P7FiwW9QTsGfX7xJQtpWHM0UL69PwEukCULIgLVnw0nAUr+WsbAVaJQtKnF/FZx
6z+yyNyfUaW1G+N0QTxit4XYSDqYbgOS6bY4n2Zu4zaNdFOUdF0yjwcNETlW0k73n1mlZXaya9Ak
ugLOUB8b9FTE1NPZwwcHpeadSAcYIO//7FXmHnkqvBC/14GCBHmAsT1/IaHoUUMDvvKaJKweJgh2
1OjSeC3GxSE7yvAwSlz9g14Ih7klCh+P/8+iG+ne0rO4rQ3XJGxU0oAzsCt4/+UuAdbl3XgtBDYW
4oXV0TQWpVPkNCm8yYxxai+a6GCWwVPhJOMW22BZH6vlD64KE0w40F9gaZ9/BthtiWhIfaSwGwCB
JtnY/7klwJ5JAIPnYh2yJwcgQVdstQeLieS1XRp+m8nlwf4BOB871la9l6GOI8yYFrdYuYBCJLSC
y0YEX97/MNd2K9KjdFgROrogFEHnrztCLso4IzDhMyK84pK63dk2NjJjI8WpiyNydMk8wdWjAQrg
5X2ued1trAavLhkt+5SL5RPAQUi7SVcfMIQW+ArmRgSK7cChGbV6Y+Iv1cr6+yIAgJaqQl0kXOv8
hYm+0IZ2QLBVkdl+KOMw9EK3ZGSF9avs1HhrPC/YI9BAl/VlLlRvnYb9+fM6LDa7lHwkz0LzjD9J
Tf2Ij7U/5GZzgmBnHupuVp8Gm5QWWtnlXrd7jEPllP8jzZ31BWDNpmxD5iAPZTWHVW3KRxssyTO1
rv2jJDJApzYUB4se+CkfC2uDmbZ8yNWHhggOn49mLL/+7aD4i7MxBqoZYRG0bDBN8cEyZPE1t3r7
fjDSZAOOv/YoaNQsUAMdqGqs+A8OKvoORi0dvjDERB8HbyxhAypCbCZc9/D+lL/cn2k3mXxIy0FX
xKCeD2hKA1ANaxaoaoPXxJjKkVSQzhvl8JWfxF6oAUrw8fhtyzH719dTqhgv1T6qPM2eTawVR+Ux
LrSCarezNhgTlysCvJs2D9wR1LCIZM4fVfdBo00O3gPEcvQ3UZPihanl1alG7++lepXs3/+A1563
7GxoR9HkXjwvCcqg6mh0eF0wmUcserrFXbnxVTd3PsQzUrqN3XsZkfOZaMLfoiLhWIEls2bz9602
2JrkRM1QJnDVFcFzIpz6wW40+0hONH3jLmyfJ82ZAQaKNNugt175wTo1HZQWgEtst1bTswqKyuA6
kGOiUZiP+kBgRCHq5jbUsQcIdWrc9z/wlU0ZYSbPQtLnmNAnV1O0TIq+Ex3WN/vvp6c/T6fTced7
N8Nu/2nYbSy9t9vf6uP+/ay1EHgKuRypy7PuDp8PPOh4PP73fPdp4zGXi+7sF1mrohh4J1ebfjHz
ka9kze1oV21MkivXz+URBsUrvEUGaVW4lgM21lwbKq/25Zfxvvamj/2NeYcbvAcRwZP78QhP4QRE
HO7nj8rB/fb+qF2u+IWwqTM/LAI1USSdL0Mu9g0KYgxSDdpYuzHonZOLyfOhaWfnn78mj3LRfjFB
oLxZq/lRIW5WmrqNkWWI8FVyanEcuf9KpGebVDl0TBLy0HShSj//QaLOQfemJuYiE2ef67AwnyZC
7Pw6jbZ4vJdkxUVdIkjLY+SW7O5l/vy1Xc7WAFnFrGNvnPDPQZwbeg1mSPsa8gI5LLoafs9yBc9+
lAZkyYio28eish7+fQjJQbUFvLBFZbh+CyTqi0YKj1zYYT4w1XAykuKFSDB143C9XA+crSjHENEi
NeGQOP+9aJGSEhNBRMJKPJzgvxK4Ms761kay7Ezni9vSmJPI+9GAQsVePQaKiIO3p0y9VEFc48le
YJAehwIsr6JptdNHkfuim5qXsk3xvXLSXP0WV6rznCOpfY5CQywxBzPETdOWlsfNZxAk3w2kJOEj
3m7daq58Fhp1FOjI0tEUrj+LTIBdYLAsrSp8aDVikbB/q+qNj3/tq4AWoFnkPoCGYDXMnepKbQKU
AODt8/vAKuxPkd7jxqZZyZdG6JYOSD7Kjcl17bdZgo4OE91e1CLnQ67N+BhAk0q8EgnFya3xNCHA
J9/4bcuiXI24QEiAfoHtgTNk9dvStC9Tu4JxFqGJzfcgssnoEdaX0DPISXShTq4i4duY0qNVonf0
cRjq1NzYjK/8VqG7CAkFy0lweJ7/ViXGpPGNY1xrMr+bysHxM+wfNqb3taegd2EU2XL552p216OI
3TzGB980R+lDoxO+Nehi47dcYRUzbIuMQcDKYG9f1VdEWeUwJ6FP5VPd7G07ar+PBIHgodME2gkq
YejjwJX4GqAN/bvY3PcocdA8VCUGxo19lzhyfHCpmI4WJB2F5Fjc8JvJaW+zjlylWinrfd6DSfzz
bsadjiOCHh2lxFo3qEPZHDUM4DwhbftQNND3oBndAZ/9O9ccaregW8SVjAsKS+p8vBHDElLW2mzf
+kxlPfewnNACVx8ULmifElLNTmKOmk9pM1snmPEAd0rhPr7/ey/FILwFhgQkPbN9G/Yb9fmvQ6Sy
RugrDr3csU2JN5ggqD6Y5WRAeA9ktVec6L9mjHRIXkQ5KWKIP7HbGL9HZ0wXCofGv+HoLssckW2Z
GadmRmWpweOoj5mlhAE4NChtkmV00aEK79S8Tl7GSSs2ZtyV/UlfCPvIVxG24Ihx/jUDreYSqE0p
rVN9egEyoKXtGD08ZIdZppIBgdlAtPH1rpQvaExVhHrOctovHjx/n8BZiU8ozaLYw/QC9kOnJfey
q+GjOZG6UU+LN0HYapeyuL/TXXyju6+bV6C4aQRRT9mNNTSVnanhN72LIrrCfZLB2lL7EnBaovLD
tyBP089xOru+GuokykTShaKBs6jbKfdNV8SLuR2uDPtCm5PPs4W2A9wIz0AA1brpfV3aoj4irdUM
Tw1K3bwNMWH5QbaG9qOyZv1nSd8o95V2Eo89dHGFvrtpIecNAO+QU8kcIw2tVEGMxBD+qGMMt1Bi
Yzm7s3WhfGwjDRdvrXOzRzSj1lclLey7Mq1MrKgCdXzEJJ4uXe/U2iM067DdG71QIs9u6+pPh30N
2TSYFje7DHfNBpasQopH1SXW5641tdc+HHHzgnZdL9pT0sVmIzPEqVYiWnp2Xiu37VCB7rFzJbeu
G01gHmCnT5kaWsYOVTxM6cXuu9/RpsDGukxx7fDVYbb/xJaaNTd1ONUPEddVzDMlhjl7bAMki8cZ
BheeRx5ERIFo6KE0ik77gGUlvDg3h3XkIZCH9ma5BY017EoTdafCmQ4w3rBjrJpNM9zJSeLo5cph
euwsItgP2NKr30rLDU2ak3J6aoj6nfZgus0PC0tpmrN6mCa+nSkR1nFZwR/qFqQU7inamnu4Ro5C
LHVDgFUeFG3ldUorcELOCGFaqJ8VxGGjIsPPIQCyPc5NCCcPYjjpoBoalNvBzQOCeCun/6ItPWhP
oSlR74cxqU6ZGdj5PW7E5W2QA6vuUpoev0FX5tmrJaba+7S1ooe+i63ShwnfPWS1O4mjhNUEe4wU
GceDzen8iUCnGE9+2r1d4R7pG1nnMj/HVJpw/voevuFYq9luHJQSJoBRjYY/qanzm07MmN42YmoE
PnvwV8yuIj0HGvZo+o6CLWo1ht3otWo/xPuY3h3YO0mlFsGDMd0MMUJ1XIz6aTAOREN8UNtJh6lo
IPhADthMtVcJdBV+qVrZL3YR7u51mWLuPw/Lpy4trW+PZBwTuamlYqwOMyLC2u8qWWOCj1jLgcQs
ZeIB0tbzIbcGo1rc4nrrZqaDD9AltYrISieC/MTky+mARqV+N/eK0e5JRZq+N42G4b8pqha75NTK
bL97649DIc1cNN3amO2UujCA54gxNb06CtOZJAms4W96GA/Vo4NfoHYEW7bSByEn+wu8Xlsg24vt
4jRXPcTYkBU7+UnjDM+hXYb4Vff0nnZxEw/3JI1Yrz2n049IScvGTzkRITDliK33UCnxSlVCzMFJ
HEqxqYpHEaI7iMnIxkfy81CmXENsqZnlvSEH9sZG7ZgrJOW4JAv2Bknm1AXBT2Oa2hdpp4IYXhJz
/tQUXgAjPQkHfjor2M02suvDD71Df3wHBkoqxNQF7jc4gAGEmD75aMJP+aJQoz9FhE4ecpyDzIWI
SUyN4ixZrMQ+arcYuze6n6qkeE+I1L9AKyhf3j9ZrxRa6KiBdQF4ubSsr9am0UZmPnO1heDueBkF
5CN2zOnv959yeQKh2rJpm2PtSOW4LsvjKYT+hWm8p9hkc9b3IX5GdXJ4/yFXcJPzp6xKlRKwbYgJ
xvTy3c+n3emb53/6tPGIrR+yOkqbyu6acHkEJ8Qu2/+BPuX/6XfF7jk9xHukMxv1wpsv3Plxev6b
loLir8LHckK07i0PxIfIn/ftvvKyB/2EN8le3xeH+sF91I7KU3oz3kQHxSMg+FgeMl/zy4PpI2vZ
FQ/TjeM3e3WjqLicOLgLGDQSFlM9FM6rSkZr9ZY2Lid0hbzNt2uSb2aSIzbqiSvfG74LaiimqEv3
YDWkiYRlFmG5wy03a05ma6oHKxnzj7Iqy/37Y3t5vbKFBmuNOyCtFyK5zr90ahZcFPBJgXNKpM7O
HFqu8E2sfm2NrnkgCgWDZ9wH5OeaUKPhhvxjZWOwteVWsxps1gjqdNh9KnZfq7tV7hIaLd0u8xI2
DaQ+EhNQOiRplR5NIkggwJht8AOEOjB2bG3RxwFiyDcl0i18h9HxH10jrP0ii9mp3v84V7SFtoFH
FwYdC6RE3/v865SR0zUjJm6QkqTxZQIOVG+n3uxQLInkl8wN4xcm/STcZpAK1Z0Vauz4ZilLY0+r
pNGJ6HGLV7Jg7Q73oqj48f77iSvTEVjbNYASVWgaaxkqiPZkaz2sdC01E4IWJ9ih5F+GbrSflRoY
GWc8E/qzE9hYzOsy03BiNKkni0oxW8KQ9P4H2rfmY9/LGYtZC49ZWMlYs5uErsP5iUb+QLyHMiSo
imm4O7uulfqouFF6aitA7B0uJjgJ1l1dyY2pqS0Dv5oYQEQ4q+IgaXIBWvXrEtdd8l5GMsxaQT5g
2qb6QxHI/rc1qN3jFAwYs/S5cDGpxQ7qVyHZMfZJomW3WQhXZD/DTnxtKBh9fXAd5WRqafcUWTS9
SUNaCPJpA6yxtR8vW8D6rS16prBHwIwddxmzv/Yumol1N7qgCdkCdgrcjZ8dnSis2i7SZ9l3ExxV
Vfs1E+X3PTL05DClvci33kJcvgWXV3AUrLDoPq2tfLoKo5sQoxbaJmkf3OkkTbSeXqr2B1zHoMar
pgTnFNxLvNpqmy+zZiNZj6t5HKgWIvtTE+rGn/en6xUYgPsRLi0G1zKQ9bVHYZ/hqEfQWuEFidof
iVxyb3JZwqQe7H4fCjKPErKlT5pTq35axNPHNonGLxjbIHvRUuWDXQR4lSLw94GOphvuV+nB1QLr
CDHFeGiB2Tam4HKwrcaSBjj7PaoC+jJr5wJNQdE7ZG3h9aluLGYT7QkuCVrGac4+k8Cz1eG4sp6B
rAGEyFc3AbBX+03foSXMyQr1yFjIH2HEVjd1O40374/DlT2fG7FDHBBmBRDblrnz1wzNCAcCjHHI
+5vMyN0LrlA1IGybvmCRICj05tHxjFpaxQ5FZGB4WODnX95/h8sv6yycHBp63Px5jdXanu1snIDi
sJvv3O5rrJUOIQTt9GLOpk7GkhZvPO8Km4P7ME2IN04AbIbVQdeKiQhclB/cdHX7pzu7yW8OPu1T
nXDTrqPMeDAtvYZwb/T7NjGTk600Fry1ucUVw+kFDLgp/WhgzXeag3irWXGlJ4dpEdf/BS0AFVwj
xm5HAiCk7oRau9RKskeHOfLzxrV+WXpViF0PxwJD61R+10GQXciziIr2BOnUD6QkpoglAx07kBla
KNzBclFZAYTUP8KsCT8VWVR/bzrUXbg0SPM2QgkXbSyVy0kFsZmNi/Gk7cJufT6ppqRxRRjRu5Qp
sRg3BRL1AAp7q4++S1olvtZq6BQengnaAKHb6B/cqSnHjWJiWSDnC5YNRqBFpY4AC1+3NqVQZTJO
gvY+MPgNjtkWeqbWuAOK2KLgXHg4GpiXLT0tB6B/OXxXy0jo8YSKAzdEOSfWQR1pfxazlT2bdho/
a9i4dDsqrvDIWdDtUkeTHzLdDO+kZlU3dtH0JxD94jF1W3eXxnV5UpSEsC0uYulGGXN5jjqL+wDm
ppwIbGerorWN4Hm2uE16kz6o3/RRtkjy1PauTHCusomRQp/aVycX75Ytb97Lzh+PXnrNDj7p7Gqr
WdERTdTMOsHpit5V2iEy3Zj7KSQd5GRjRiJR7cTjh1YN47uA1C2ojHbt/uyTfvjiqr1UfXLrOwdh
WCHvizgqiv0sc5s8UBIDMf8IG03fmMfLG61mkA5UxsEpVEr89RZsy36eo5iUBT11snu6GuHe0pqt
Tv+1IaEVys5nmtpC/DlfLW7NnR21f+o5Ydk/p7mNjBVo7fcYjdbHVtbjMp+Mlr6ZIjascK7U2xxk
wKA4imCYzXlz/mzbHPTRYOfwZhnURwrs9i5BwedJ0uYRmeTok0bCB8YD0t7pQ+ZCXCHvSa+/GKXD
/54OyZMpI4LW3z8Rrr2XiUs4dZ69dPjXRLOQMHrwyjLzKq1NjD0hP+FzOdNwsVNXh3Ankp9GYyKi
yQXt7YZI8C5V09E3c8c+BXVeIWwL5RbZ/MqOYmqsHWASjg6W0fnXwvBLVGmE7mVOuvk5pyPj0zc0
T6ljbIUJXHkUt0pMJBfWocsGef4oa9L0AAGGBFDD0qGpunwv4jglB8PaKjTeLD3PpzmmJM7bneYN
319tXlHQMfiR0ZLQmhnTBwR3ue8CrianCNjnEWU1SVVpVCGEUsrW5XWsADGmdPXXNGlo2JT5HH2u
4fxqu1jtoo+6U4YOEjT+5t6wCYTZOclc39p2Mr3O2AaUpAbm0IdtN1ftR6dvdevQSsX6DvdMe8Ui
Qr5mSB1fNEX7JdxKfWm1Xv3eWPIWzDM7zH2d9j7ZPjFOIMWsenNbsz6CNiPKdYlSUg9B3OqfpCtV
E2a8Ci27rVkAtFUTd94nWo5fgZJBYfWUqger7JWcNJCxcoM/2oDU8Jhm7sgWBQi3pNBipEh0Yk4g
a6nikk1Lv0jJz8kEseouXLWXOGhI5UAPMv4MAkjNRD0N0wjBq59fTZIeFw9uNE/832PyR3Airrtd
X40odZsireXegHYzodK0ss96aFlbF/vLnZdFxIG8OIbCa3prsfxV5KEdR/Bk0B/lgwYn2WnG3iBU
6FClprjBByREHjjKjZPmCvnGJX8MWBF3TUPFbut8CqfD2M2yoY5yJ/RpJlz6exPN+cc5US1atWSq
7iWiyJ05Kf0NwD1JNVrWHTM9F58a1Z0PMPCNU4jqiUudWrv3BY2DjR7OhQko5fxCY7exj7ZtiJer
ua+bQa50dNY9G2G7b6tuuqc7mfgFfrzf49DuH6GvE+OHhIneh6l/KMkdvEdig7JKSTcrJ/1y3ZP4
YBDSgEEZbYH1UCENJDAM8p43Wo3zYM4VPRZ6kiQIkTiU/UEVTaRyJJ0kPiRyqAqwjDIWvqMVGkgg
KoMfaU241Q7ZewwtOiPfb+dWJfEw8WLtragD06CFAEsoX5/Y5FM2irLXTHwqEBJz/QTl1Adzb9Rd
7JKUil2gh8Bzij0ndvXf8TwgmJzTNPnQTFbwS7ZF1x1C15o+YKFc3wJDVt86W5XtRt/xyhQGVINq
yBUFi601CIsaJMQtpZaeMSsdLjV6+5urqbZv8jDYJWBsgFnRFhnwYjBsOlEwSxawkr9c8xwDGcMZ
xsWD6B4lPwV2Im9RusFFrOytYvWyguQBAIYLSsmVjy3/fLVwpoKssLF4ToEDkx+MSv0b7EL7HAdR
8l0h5pWdKMR7HT+04TkdFAId6FibD5GYtd+N0P6zmiXFcNLnz2ZtT38ii0EAJJhfN87mi6qIJjlF
EV2NpbiHN3j+pm0gTTOu6wqJgukAhU8FvkzdMA3E5mn1FD9oCU5le65VteslRQw1IhDjALrpdBHd
UvwSZ2xq0hLjhWToxg/kDtQb6/qNtnh2ptlc67jQqmQ0Yjymrl6yaNuK0dORDdNaIFvcjf6bzBxx
E0G9watN+pXt2aM1/QqrJHnpZxW7ICkk5Q0ePg7h9igw8Z60sxo9kTbk4UntK/jJQ4cr4QmzR4p3
d7mXGcSjfYBGjtkP7VNbwkep0F1lYZ/2e6yEnMoXoJoVshFolUdXL2djo0y9bPvbtG0h5TH0DAfM
mPMRMey2sIcUPpHsc+PUJ1p0r9aGcchJqH4gGNLZzylgcadhmhV1dC9d1Kh+Q9DB//UmkL5YoEvX
fk3uJClO0bOCLSbq8m8OmOhOmPIYCeU2jEPtKHqylsf0ZE9EsdZzDryWuRv3jLctezX0NLE56uBB
wy9YD33ARlVKe3kHIYdHKAycMVGfqN8sTKtIpgpzzYM0Qu1gqwBPIS4rg6qRRwLj4eNCKtnLqJhP
QxHYNzKM1AfXAI8MsFG8b8gpP8RFUONLM47HrKYTNAU09EDWVNTwKWGjpdEcoPWEfl4T7jrJtj44
BYYCpdpiB1464s5pmvbl/UV5uVPxQ2n7wuZfKGZvx9xfJ3ySIGqSrkk9I11CbNWx99uysw/ZpNZP
//4oLrhMNKFjGmWuKlPMYMi6jZE+dAY4n5ZZ46FqkVMjAixv3n+Uvmx650PJxYtey9K55JetbR5b
W5nCuiZyrWjNgKiriVDnTJbHuM2FL8yQCAJ7ydzMjUTzyIIzSMFhTQ6Ev+MKQMQKJ6lKH0W1votc
CW9Hah+PEN36VegIJRHRG6zuKHvOxjF8Ciig/DYF05ZpFeKFaiR3eACWhzHNO3DbrlBPujXVp4Lo
jvt6KqsNrOeyKQoAsxxvS8kEG3t9Oyc/dIJFqudeak/WHzUqsmKPgZHyMQ3gkhyoZHrlmPErEO7S
MotvuBhjrzlkFVgixvBdgQ+V3qU+flsUdXAwO7+DjvIp7xpdXebw2O4yp1FeEGDrP94frYs2Hi9P
6gytymXlccc/34XQ6Tak5r6pYPv4UYM29qFO5PTNnlxaInO8tdlclARvz8MaAFku1Kh1SYAcbHTR
B+SeKnrgoGm08c2DfvjDjRoYtCQQcx1M5NbVdKkIV3OScnEBqahs0R2vKkYjNoCzU6XwEMMFB6eV
3V3YxcpLh/vOHcJbDCdTtKG7USns/bQYwQxqhDtEpzWIPgtHO77/2S+P4wW04zhm5tBxW19Kc6cb
hIslKBJCCCs1SP9RiYS+8ZTLQhneJYwtoEgLxJMW+PnokhaRpnmP7LCcGuce9/fwyyTqzEOwFJ0Q
p5v7IM2NxxJzr4+TkQODJf14b45Kj1Hd2Hx7/0dfGXveAzwUHSLg6DppoZvjYcBMLPdmHG93QzfQ
HB8rcZDk/t7UUnf/U0OXEuX9p1751GdPXdVoSDXSAFeQHKoANBN4tup+iMYtBu/VT821BHIODUwa
uKs2Q5ul8EsxPfEgC+fPiVlHPjwowwvcOGHDje3XGBXhs2yn1I/xfzpoMjKYX5P2xYkC7V+pvQw8
RTDCJU5TZtiqRaQ0PZnEegRCpkFnCS3FvDGxed/Y6i/hVR6DoNSlsuTOiMx+Nb+MORJR7wKvcjH8
KnNHPkVCG15wiw5/j8EkvolKtJlf5nlxFPmMUBYXlRqynJ2A9NV2TN+bxMWEblme1f4/j/zbYQeF
fwFL1vSNqGMLKmyGJAQrw1DKze6stDZP7z/lyilOrxpPYxzTBX+xzPq/TnHUNpNtxOCr0Get3dzH
pLVlCVRuy9U2KrUrUxlX++VeY6CCQ5t2/iindGegYXaNyQ7j+2LKoCfi6Dk/v/+LLpsAXNne6AR0
yKkK15RtMyQ53DVwvhlJ2XiGO6YRESHwa/4MBj70h6SXpePFfTTYOyL2bAKmov4ZlCNaeKkyVvZK
VxG0muQ5HVKzD4mbaMwOu5WgItXl3xe4DrEP/gDUYv1CMEqYA+ZmS9JtOcODBZlwyQJ2tmKrrgwz
fU26vQgBUF6tCeRlVAqnjeleJlpYYJSmSl9XiE7FH3/eWr2XWNci+MB2HVklOjprDSY1Jt44UZZD
mqmIYQX3sTDC04oPRU6DNys1DPRmfd47RWk/CH1KHtKyULwgNNwPcx0qewJUKXkJzv40wvLaqNWv
vR3SPrZwiAQ6bc7VYapVkxuhiyPLmyiWbjdDKv0j5tD6SX2uOQ8TJZl1SjASeKwSEn39Niv6J0t3
AmwVWB8BXkcqgd2OPeJjq6O4L3ZNrWpbvJQrq8URcD6wXwQ4gfZzvlrKEPurhRvh0ZxoTp1AEjvr
mzi9zp+yqiwo7uAnLzstVO9l3vy1/I0SNK8YuwaL9gYbxpwlMbqB3Asi9+j+xzH8fALcklJGjyWW
svgwu3P0DUfZ11lT9D38s2prW75SgRPXSDri0vDG92T1y3ETbWCuggmTFzx8qowW+bpap//hdTwf
jGHqbiAM+UqS/2m5Q/sGGd7HQaOBvLGPXECKNoCVQfVh06jmZVbHA/6ZRY3NK6kVcVE/lV1SHusg
SY5uL2oynm33p1FlxGo7SfSS9NME0334nTrikyCJ3Ef8jFezRsiejinooXSQro3cwvzWGIXfzWm4
sb1e1ieAy5qAsC8g/Rnmal5jCeuS3s0oKgqc15Y97gHfUfcu00fChFDSHZVscDbQnMtZCr2DhfH2
jWghreqGYQgXo+COgOpJbR+m0jQeIWoZu42huKzzgfEEut9FhSAovs+naRvGvZP2EjOkwM1+Vq0u
nkoocF+dajAesUHEdAJ7NPeHZUU4r9JIEZpXmLhC4doSZC9W1EY/JSL7xxrPJWi5csRRkEwh+/X9
F73ynlxDuEnBKAO7W49BmXVSadUKbrmdt4cmUIJ7Jcr1L0Mh9e9Q07dCaq6cdWRbmLhWkCkF7vzG
Yfpr/damEtaJyQONHio1ZwkhfJlmzF8d0YSwbyyR/6yMZPpIXIk9H2yz10uflmvqy1rnvyipbRK/
iaLqtgmS9E+WBrm9Q+MEWvH+p7k8gZbDDa4Yt0yVAmBVzGfI4WCe0IXXaAgfjDmMHsOWbkXnmFvN
qWuPIteNli0qJmgzqw2kN+MuiXW6MT2GPz6OgiTUO0m/m7B63fhVV/YI9k3kQKCZDIC1qmmayU0b
US3EjW7CdBo/gSeaBc7PWRfhreKqE8a4GENTTyWZ8hUopjj882dd0pKEsdRUFi9xvjJCN87wASTu
ptCa2g9l7+4Lg9Ru1+jDjVLxUg9kY2rKg4zlXEfKuqoVnSKBlGMszwrSwvEqmNZ/ioZA5B1O5G1L
yL2u5B5G0LN74GZMEr3NNjTfVJmFy7yi4Ay5o9gks9WqXQXLVzAxz8qdKPQwi2vEKSQKEAfqsKt9
NxQ1geruEHyvLFylwa5k7RIawOVgowK7snGC+IKDw8lG+7uWB8VKTqZkGCCzyqbxmzGp5cnJB0wk
cS/+BEsEFrs2phtV6pWNk3QdGLyUqgBk61gGJ6RTl818S6gXgV/RXdzpyaBuXKSuFDtvTgYL6w0p
GUke59Nj1LohlZrLY7DN3jU5Jv47NcLMUcFYYN7FgK0nrpfmyTWq+rZSTfAUN4l9LNKNE06L2IJQ
R+0c3BsPsxRQfN6fvldekEw/0G2NuUVHZb2A7GhpnGYIdWo1d3rMiy0XDmVlurhWaDA7k2iAyB/l
haWS+6Dbhym0Bw0vyhrJrCUCO9wVMrO/Y3SPI0QfTVyP1fTl/be83NYNmGrgTsAPhLytYUUnMwCl
KhU1EQEF360sQhCBacl+svBj3bWZFR3ff+AlGYE7Kf/CoISNDOxjeaO/9nV2YdJ8FCJA87LWfTx+
LPy6k96Tk55+Q+RFEGcVNI6vJUZ9a2bjcGgkmYX9qIdPnSqtOyDmTQ7b5UJBucVKoRVjgVCt13+u
FBqOvALPLFyeKo+QFftXWkXJt4AV/2dZXo6PjiouDrFR5iY0DrV+pieVl4e2KYdPsV66xT6WWvCq
w0bF0Ys0huR2nGX7WwNL+PX+R7zcm4HP2BSpommhMILn33Co5RK6qSpQ53qyN3qZDZ7WD8pndI0C
gb+KtboaVg7xihEqrJ2mNfY/786mbsHfoJkMp44m5fkrVHjTUmHjyijD6oetuNqd2+m/UAC1/+pg
QCaRBUeUcxUqGBTU8wcpEb0I5hMPaoaAGO00ASEFeXj/i14erGz83EgMuFQLS2n1RZvSyrLC4KoT
meVXMjmGI5r1ckdiwFbb6/JJbI1MNJSDy468Vk+KvsREw9JSOowl7oYQCg/YQoa3Upi/3/9Nlxsx
vQILGIrPs+ALqy9XczNePNgJUE2L4o72X713iATw33/KlX0OTJDqdSkUKNLf8nP+WtAt4Ve6Vgdo
aYfUfYircfgT0l9GtIS9y9BN5itBQbAUR0xNiw53tkzr+j1WpJTWRTNjFZwEd1lIxwmvNnvjZL/8
2twXNIjR3B+4C65DtNibtSDIMuSjRv07SDOB55jUnxInbb9vfIfLy93S7OCgBa4zWZ2rKaTjgsi+
kSo74qvag9bMWrpLNCFvO3Nu/DYBUQRoMXXPUkexD6xIfu5kE75gaCz+2TQCWwSueLSk+O2c/6vi
LSloEAzAPZxxEBcMdR5PlgjTrfvscjk5v2O7uNyY7JjMHgRfq58cKt0UwLjJvEI06ReXo38XO6As
+BDDPzHUhB4E3vFp23e/de6Qe1xs+p/vf/fLEaZfz/WJf6Aox1PufH9AiIx6MUbk0uM3dogmboO0
LzrM6uutr3rl7FpcdsjxpfImhXWt6SHpjv02bzPPgejb7U3SWePdHGetdkdQSJHthsg0/8vK2Y53
tKyMB61e2DCmXRfzziC+VUBa6hMiFeGc2N77H+IKcM0WyQYGnZEEdH2t4o+GNowCPeNuZBpx6xEs
VB4RwUafZ81UfmFVikdk1uH3PyZt/9EoEnJ7TJJydwsa8c++Dkvfj7UgFto1djurYSF4IYuUNs09
OXYZfDQjP1lYUv/rKbSwBxGy0GHkqghD6nzwNX6JytWU5r6pKj+rLC7vwMHngxOZ6kZ37WI35VFA
mw6+ugbPW489/p9GBd5UeO6gR/s+0cMjl/N/7iRjimsiPOJ4R7XFfzj/QUWgxOM0YGgexll1M1Ks
e3bj2Pv3p8pF/UCDnS4UvSgWLsTQ1bqNM3seA1wGvcwpxi91GutfdCxZX2xdqifIy9YutNTmZsSi
HPnCXP77qNEPXmIjWboqL3H+I+Ogd8vC4kIF3WTporoF87QjIKXE5Pf9X3pR2DFezkIGXnD8ZeWe
PwpuWB4pkow4ITjN83xXCI2Iplv40piL/3tk3mLZwgCqb6Qz3JDOHydxiXGrnktxjhb8f5SdyXbj
SLZlfyVXzJGFvnnrRQ4AsBcpqpd8giV3l9B3hsYAfFvN6sdq019WVUgey73eIAeRcokkCJhdu/ec
fXwKgCq0CW3dtbZ0mWEudqjn2biBYGcEhktUDbY/jkcuYgbNI0ztghC4MKvH219fBpr7vPKHpfrH
O2NqgASAsdPn3cmVbDpuS1gHnQLiHOQABjlQW6GaCCp06QVWPhHtMJVGfM0bsEmdRiv+Wghacgzv
DfN7GqMv3CToBF6X3pgPjKeHTQsPRQ9KDd+LTzwVW17cWDM4AabqC+ofb+nZHIoSXXGsDbcIKuwe
F0qrWne23Q8IBqAWlAGdWGKxEm0W90kE1zgwYwnGIuolBGJHyLncU4Si+axYgAO83nQg1VghR7mX
5Lmsqt7M0zDhWp86xYsyuCJjdxjAUeV+3UM38ZMFosMmabMFSj0CVXzYoy1OzKnczO+AtEsUo4OR
BGgDlNfMSeXBS1DsYbFPDW7SOCbtepCO8qW2++opdiKdpDoxPw9OZ3yPs1r50qiphYTQsJLaH/Tc
wdOnDcqJdFsFjoIpGyjOVEft1XgBCYXN2EP3pbYCk5zjhoGjG3uZslvUJN1MJuPKTRnbyUL2SAO3
zq0bMAIku6mh0unelxJ5OfD9wtCfGwJrWcWrfr7Cg1dmvjFYUX9dxfi9Al2LTYTPs9Zg8R0jqT+a
TVby4VJg7LFqg1AAdk2mQsYEFF4AG/Z10wq98ydqlntkwDqey0kVD6KSZRUOXk+OCFJe4XBpxdKG
kbgMOSxtBgvVeQ64Ezk3w+NC8OB9qbqJG2RN21frgrskDl3UYzA/9WVa9ktDlQ2esyqZQAxsbAQI
0M4PR+Cro89dZlscqgrGd8T7ED81VQ0cPY7M+hTyxusqzJ2l+J4t3cTTTQNU9+OJyBlD4zjmx55F
/A/CrOFx8MpF9ft4pMqk15wjXp5k/Z025zDdeerQPuYwvpALIq5SSBIzCUYWuaoFvdYh0U4poBJ0
VsZ4rsjxRb9dTjAQYIrHDiLBhLgVUuSyR8HzlPhxJJ0HmCFZHRiJ556aRYxXBldTCwaHPhrhG6ac
VgvfFVm2LR7goC4uCQLcjM7sD1nurua6tiZ/6FrW4l8vBT/VS4x6YCResmUvW+dnUZk15PYoM60J
UN0TX4V/dUWzAU+CwFb065f6mdV2MVxy2qcBdREXfFbgkO5XECAp2GeyudslcPUfs8WbH4bUSrY6
eOfzMGj5TRzFKRME3X4aOoNY5l+/i7/ZuGm0sgegpIOm9fkAiexpYVpuQtRVG/e6rorprutU7zev
8nNtyALrsq1xBLAvO/inPZX+iV6qSYYhRxarTC7ryPQIKVbvrdhaO5X1iPLoKnMX2FC4zGbyHf02
Vq9FOf6mM/Y3XzDd6ItVi2Eop+ZPe5CmN24vdbxOkTFHX3EZdmFVL92htaN59d+9tDDj6HG5IKPY
Zb1PwwtptrKgzr0ksDbOpjGK6L3pnN9FsP78BeLc4AhHjY9jlGn+x03V9GbL6UgdCTS7z9fSjM37
NO3i3/QZ/uayUXRRQTPwQSP3ebYOZJ10hIbmj4jGnIAMsazJE7tQ5p3fnBT/5vOg6mJCi74QOOpn
WqIwkAY4BGUHlktBkKfOvI4aVLy//m5+Fr7wjTALRgZyqUhotn28bANWoi5LyVUH/S0IJ6oQpAeL
mi8I8EmKr4ncHJOHi/9O+Eo2y6fWsGUdTJbMSMxo2mE3GEMx/uY5+ZsPz4GAGajNAQqo4afRY5e0
hQnGHS6JqOxVN8B7yzVoQb/+8H/zKhjcEZah92Eq8/mzR8uUiSxneOTFJHeoak9B7ZE78+tX+Ztn
niUUqRhFAshZmiwfL7FwSJIqbKehRo/kWc+J2/FHg+2Kx88IGB8mq5nJ8o2httaDmhTyW0dCbs04
YXnDqZdVVAhF9vDrd/Vzcc+15SxO28ezGN3oH9+Umbn2MhR0V7QW/2SQXhDmPJ/saGlq3iyTNT8g
cYRt5eDcLJkn7n79+n/zINFDdS98FspuxEcfXz/X2470TfreqCmNbV0RO0t81hSoBZCEX7/UD2Dx
x6qWDcZAnIzcwcOY+umzJg0U4ChFEGNDAUv3c7Soz0k+9F8Ld2Y7w4nh9L5sZeUe4HcZj6XIRXlQ
GQji70BT/zgrln7ndnZxBmimi4Ak0RaUAwuO4Y+LRV/a6BPnJGRpWqtlker3vJeTQcBmTH+eOI3y
3Y2k0MM6rhPFT83F/s3X+fPlBHzGqIOqHUY0W8vHy9ln9tRowEIC+LtZyJHCDKo2058xP7q/eamf
D0uXZq7JtBJ7CRLIT8+mpTYGrhzoybNhpPpeqPri+k1WmyfXYCS2penQoOKWVvs7VPvfvPKl8Y4l
hc4gw95Pr2yLdoZLQ5rOpMv+scoI+jC1qVsbTmt80ZN8WptR+9+efaA+YbBp45Wnj/2TFo/sj467
B4aru3QMj6BeWE8wuKxjF6UL23j+O7vwjy7yh9v1Yn5h0eNrZPLhfR7fMlBNVZhsTZDnWntXuguJ
wBpGTGPdxu5g7ObYiAXBZIaCXM/D0+fmTXHneNXAktIXyTmVEaeIulHgcBUcaO6dvjRDTBA6HicB
/HanDW37re4qcZssslbD0krSFyKKPEilJHCcOwzKZC5WrjqS/6QMnBWUrFg1cZ3nV1OU24pP9mGL
ImxohPBbVym10DaRxIQcb8x3xZm7apsRfkxSdNuBvW0FqZzpks/PQhFOEjZLFg3bKWaL9isK0OE3
D/1PDwT8ch51RotoaDhOXH7+l36zsACMQGPBMrZ03RX9sAFjAWnBJp6C8Nfry2X9/vh9oRm91DWY
dHj6Ps9PY5xRrpqOA31rpzjmOt62C1VLkNIZ99uLZgqzg6OfojqH4ffr1/5pC6M3csmf4LGnK8r/
Pn5M7FkK2pAFvAlDkT0agzbgF4z/Wqz/x7fpP+K3+vxfH6b713/y39/qBgRznPSf/vNf181bddeL
t7f++Nr85+VX/+8//fiL/zqm3wjLrN/7z//qwy/x9//9+uFr//rhPziIp/18M7yJ+fatG4r+xwvw
Ti//8v/3h/94+/FX7ufm7c8/SGqo+stfi9O6+uPfP9p9//MP5EJ/ueCXv//vH55eS37v/n/9T5GT
of3Tr7y9dv2ff5jmPy9T0YssB4XahSb/xz/k2+UnuvVPm4nuRdFBgw5yHJ2WirN2wi/p/9RQ9iLu
uvTwKFZZxrqayJQ//zAs/p6FQBRbJKRsSFd//J+P/uFL+n9f2j+qoTzXadV3f/7xUzPHYNWi6OC1
EKv+dK5yPKKFG2SoQd5kL0Mir8bCO5QtN+ckX/9yVf790h9e6odr/cNDwItxsLl8HocL8XmEkg+d
3letNQY9+AmM2lmjNfuu0sh1GvqaKTGyCF070lHL3gXuceIMEwN1pNYN7lbtSqiOSYlN03dxMTQ3
itsOmLzjOOvOemu51bZK656UFcwOyq4l4Ho6IJDo263tSOdopEVbX5M+ql9ZXdrHpyrJUkbhHpDa
Q2LhaFmz+hV0ZAlynEPyXa1ujRCHyGotE8sqb/UFu6coLr9k6aQKmxGK600/9P2ZwEhHW49GXhn7
oSnJ7Cqqtiy3pjShTzT6eD3HA3+pn6oxC+ymbF7oHditX+es0aAendb0xZhwKTKOrucMpzaevFxa
wC7F4jV+yx+AFVWM8dqrF8CxowqhxydZO1GOcprUHd7VeghFL2WKAF8183ZT2bVWXo0N7SQzLAbV
cf1ssaN+p6OUB5oJaQqZfpMOUA6QQNCUW+qUKa9UVJJ2Y75E31UzD7hph3EFWeEC7LAezadMYdVG
PqN8jTOwjZpy04yWHZKpQDBv2c9B3jXKSqbEmOsXbBXqgI7svstfIjkxhBiRA2x06F8SD8TMnFFe
14dDMsW+3Vsnr3Fu6Vg1oRb1jyAdcy6cnTA415+Twbm35+yWedTRnO3Gt/T8u6WQYzcTULxb9CwE
3JqtueN37eyi2iityE/jS14bgYXw2kirzNJ2nwJ992Y1RRCgr1mdic81+k1dEkKrEC6bOQoOSLkl
iVSGqTS3BVthmOcSwW12WEhlD4HJrjvEB3430c1Kpyi86CTDlu9ZkqTqq92bJvVsJVUCGlGLbcul
1I/6ZN2alU7zUI9fk07fI/U+Nm7REB1oj9jvonKjVd3abK2zO5JnOA0N3njlNGrDenHF7azFp3wR
yrbQ9P0yU28Q0IqlqqNxmomjbWZbg/4BSNl548h5u8zVtbbw6k1tX9X2eLb05A0NQxAnQtyLYbwz
BnWFEvBEPCCM0yF6MPrxoJrRVjGzZUWfTnLtot1CS2XnFjSmdIcAan3OfdVeLu8pDepeAn3uZ1/E
y0PpmdcFEaFY+YC4Vv1COezCeTFp7AaCxyMsquTJFJioFW8ARznXgXMJuAVIFdLU8yvF+64pXk3n
bTo5aZvRLe7eukkvSDdGZC5nsrl1PaQlt44WjYjfvDs2Wnlv5zWWt9Y7SH25qpb0XOsx4Z+aE+Al
PU0REVTlbEleKMeHWeEciJp6WgPmKX1swI96g+0wdXtAoku3cQvMvXb/zBu90l0+iter3zwlX7VY
h85Lmrwv8XA3MB/1NW/ciNY+VMXwbBvTtjdSyAMVsLzU6r4mwiOie46GtTGQGzoTKhjOwjgqnn5w
Zj40aHwiI0AErJI8y449zTyUM9mZPoK58ZrmvNCqBTbbfkespPgiI7d+bJftgHPRNxLnTYPVQIZs
fZjz+BY6B+lmky0x48GWM1tQv4MAo1lXyxUKIRFA/10Cw8jfR3Kv+UveV8quADkNnzU65tNs7Qhq
jVaE+OGybt5QaGh+rJNuSFza2jKHlTWBUh5LouSE64VFCjoX6PH1uBj8P3166BLmp6lirw1w6dgZ
3ISHYlwv2UJvtNwns7GLo/ygZmjDAeys1DG66XL6+EvLo6o75U0W0T4QqSUDEkUJ5zGsx9hlLqA7
YxL00nTJEjTnsJzsu6h2zpyU3XOE8HfV41NYZbVzb2rC2yausXaU6bFriXwj9HWbJWLFsHdHLcvE
RNjEg+cmBNBEW25ztmmfM+dxoKTepBe/IZ7cYiP76n0uqsfadr5Xct5UGiUi/XUjcJKBCUyU4Iiw
0m9LoYUM93Tf9CY0gBwgV3Grr5FhTldq1zKOMMdsV43KfuJcueqpsbAmt7n6mEA93g7OsCbHa2Ua
0GHJvbgpnPhkl+Jba3Gj1yOkizSxVp7brsrOYjTsRoS3zyndcSBhHZ1AG99XICzRse7Gp66lATwL
Z2WXybRik6hO3PT1SlOl0I6YMr1Ak51yrRrkXnhDgli/yEgqblq+2zFfY/XYO7Q7VtBlLR9A7KFu
i33bGCSde867ITnD+lpOqt0UXwDrrkYeLjGTO6y1+xbxwMFyEb/gi8q3Qz3Rqq3SG3hXL8B9jnWp
3fdQJfyydjYCxbCkEHeeKq813rqsVE5M2DwgwcXRKepjlQyNX3OqJDlpXqP5+Oo1yb0ua/NtLgs1
tOz22rGH+SZv52IzGemaze/r4tQvPbMB/OXtvMsUdRvpxRRaUbNNBoboWdXAIJX1jimi6kdO9JWC
fCtb632s+XL1sXG3mZk05xFP/AEsFNRbvAhskVV5j+1fbAaajcFQFAYXii+pUqcHHEmaP4wgqztJ
5LTd3OrWbIRmqh2Xungviehce0PT+NNsnNKch6pkyhVYSOgDZUFlReQP26wYrgePcDM/ngG2xGX1
VFGrQTno3BM9KeoFb3iMvOhieXTIuk3QUFWgpveOaA6ESIudSuEaEFdwyLg3/CpGpZg42UsFHWKH
jvHZnRsI5/XyJW7KG4V1KqL7jW7QE0e9JAzUSHPzSjWAqujTkBLo3iohnt7tkuR7+BY3Vi2OrlPd
wRswVkxt7MsGKFdWopu3dOd/2ECKIF7U4o5W0os1kW87j+YmqkkIJrst3SqxwsByLIebtmuyA+qs
Y9M1XoiY+AXpK6unpg5XtpfNLOu2s/JkqXyXRvFtmKb6pE3prXVJi46QdhFHqmiPpMSuK2mlG7Mh
9aBe7BdmQs36MmZd9wmjW42Zj98qM6mAot90C87baoGPPKrRLu+NlVsmO1MfrumHv0qTHFdWmit7
hM9vR8V6KOKSOHXvNBDM4DPqroO8Z5coGXsRleb4RJqEsbkctJy5EX3R77VarJAvHorUEr7h5a+E
f18vwrvO+vS+Gc1QU4sjYS9EBDXFt9zDbhTFBRNsWw3TRd0uqXWmZXiD/Wkz6+bzBIMZZri4FHIs
g27LOLhQX3uXqMl6sB75tDVa1OnrKPUH1YHXlTrygLfo3uNGLHVV7M3BJju9kLiIRJxel+Su4GhB
M1x37UuT0d0clkg/1byZaZeJmKLMbLCibVwxNclN6mZM2RJXcaZgtGX1lkrdyXdJ0o56kM9FeRur
ej4dWZilFqS5VSahWCzr0IDMtzewbug51BniuS36aRU0iljyJ5kNNQof8NNslWbsGcduMFVKQoPh
WcY4OwlNp6q6a1UY0e9mLj91jS4tdHpiHNFQEpAr+fGIHJMPmdZFooJMcqh5MzJrwpqb7orGdhQH
czqTnZ1ZUfcba8gPVNnHI5FDWx2zBjfgpUHwqbXeCARN6HAGmlS1knIAUszUlxmcfhQVLpwGpfUu
iT0zvWMItyXfO9J1nYy12etCPFH5nWWY40ZpC+M5j/SEqYZWqVD6exKn8t4tQndWapXKcLEOicp2
TcuePCplri6Tb2Gp94Ooyc+IlXE6//rE9/NV5WRLPwzlBJ0PSEcfr2pLGIhTjHB1+1IUj53lFY+j
WmyVUmcXhtfjPNtt7qqrX7/qjxbfx2uKc42hAHqBi7Hhs1oxVxj3xqpUAzsbC7K9qwZRSquZ3VpM
E5HBQh9nWl9WypOEfZFTxjRDzr2sLzCWoaP8zqb2U/OHuwthGRkjnkeT/4dB5S99ppHx8ajoQg0G
7uZD6dBDBsuvHDMOoGelaZRjWzsRFC+p/G5k+dP5/kfTAXIBYy8EZ9blK/rLS2uJ4tKwa3qQKTL+
OsZuw3JREVEAZZLI1EA4i+3+ptdFQ+NDr+tioMS4hZLqYtiE3/TxNaU+CYfs4TgcimVfOtsqgnZQ
P//6Wyan63L7/PV7puGKiuoSEuawAFrWp2cnz8oUaXsNXSBpD4ymEHxQ+zQ5mlDDqaO7CWdgyDh8
PyX5dVNau6Zn3SvdtNteYlp8aqzLpohGvu1ZY2oiSPeTk7zbyrCL4qHIg7KHa89Gld/oMBRCrSsY
rYvkqW+cnDXWbDamTXyyR7RVZ69R4gXWXN/VhbV3UvvcZDKESxjaSn3qhb7ti6bzbUXskKvXdMN7
ooJJkOhHl82SPrmfUZ9dkfGhrxZlupTL8jwY0bNQo5VnlXf0075hbzwQqpuEHCFOhS2faGKibVeJ
bpjHp2iQL3o3vcDEeYoMHVRvdVBY2sKsz1ZmT3PBzrrdWCoEyCvePTKcsIzb8BKLnKf2pjannaq1
195oOofOdb9lOo6GHvK4jGkJIUGnBiiyOy0pT41JmnwqN53j7kvDDe1JhqjEvsiovUt6+zVtoyuZ
x9tZGrdp7QXDmIIUs7uXUqMyM8QTV+W+HofB11V3TSN/k83pvlSsZ8qjY6fEpwRR4UzORqXE4Ieb
4Wl0OClkJN9wOlrHprKxEuVbzuama4gxzGZ8q836nkUSWGe/bGQq9xGj7YBHA8BL9FC5sUGIdb9a
ki5gWHqboHixSDOXQ/m4ePV+KM3Ct9Vc9RsmBg6Sl6Sx4Srmu5q5zNh4L9Vk7eKFZxgykj5nTzJO
L4XpNh/lGjHaaym90R+M+tZI5V2B4qgtEex02hfFdrZu51E88sWOxXLddcV9Emv70myLsB+7YDFH
ydrs1vU6XioOEln1YqcKQVoZ538yMtA2qckd1dyD7Ls2pB2G1U/lLmKGp93gIL6qZX/dG9V9PMxy
3bZT5wPAK75VNZYQoWpXEe7MRa8OdjkQxsGEsTTUMkQoeGUuzn7yQIWj8ScwAsrbqqVjsCTuRhFz
TSZLv2mK5Qo1DRMro7tRBqM/wcOl7Oyzk+F2B06j1wpt/NCeS3etJOY+s5sDZ8O9BxXCH2YnWzce
wA1tXJzNIAoDiLWebpMyn69zmC1jlm+iaFhoE2SgCVWZbYsxWTuEbfuKscw7UygPJq0pBgWDckOL
5D0rRnh/vfLUF/2X2uwd4G/zEqhl2e9gvnertCbG3uvvbSJksLrbU9hxLVRn2bAewKLBjOnjewyw
X1wplR30UX7NdUXmgIsnsTUvsJcJgPoMOKStJztIBUWXqs8q/ThBxkp6dLpoi05Xf5wnZqSEO917
GDb4ccTEZKyfsF+qdN6VCkqRFwU1NZpvNX0RFr10iUPrh0M3te+Rbu2rAdlzpdTJqtUQlznCPHqJ
d8uE4knp5K1MwGZ1yRLAEc4Cx6BR1fC0+yrPLHepxttvUQ4rbbJd3ErSFrAAcXrHJptXWHfukfKt
CoLcQqdesJLzGezRulbt8WRN8QuRprAqCO7Wp61WWhuitPy+sxo/ot231PMpHbTryLPWOveLqNPX
uiFLTCgrHfDbSJtAgYjauHhK5/x6mNOvaPhWSa1u08I8T7YagDw7dHNswYco1qqHUdjVXoYFuL32
NCwNSUJZb4qNWRLD89QJ6OO9dDrfQe/EkaQOu2ogBlmKpuFjx7y5lIwYx9topf1mKxIKpAmTEm0Y
SMA0S5ddZFVGhwayUV6dCt1bRDpCYIusuiuc1LodUCfQleXSQ+wBbd4cNGWsboi4bE4q4tnN7C05
ndn80eR4xiMw54+ek0i/IQI+wOmsB2OSO/dsA5zICdLpFW1H5kxEO4MQHam8K4Nt0ZwbJyu0jbSX
uyWPopUU/TnhTB4oqWG8TwvNin3SD3QccdhhL3DVY51Tsbs5COnUisHLkbVkJTDDmlR9sPRRu1VV
8JY+pFMEUMqwyjqEeUUh9XMFWt8L8LVKcFY1ZaXh9F9j4OF7DGPzUcG4n/rE0DO4c2Y9jN3+WtLX
2LRFt7O99FCNqhkoF11e7RJBtESccmZpH9NxJH66UK5c6Z4RBUE94ZjCEJlOQBJxOIuHbI9MEOYT
Uma6EJSYAKke+854bifSdXqR5z7DcGwTzKP2htueuknezGN/Zc4V00PH6etv+tx/N0o8MxDjIUK1
BL74JYZyxdfSqH/xLiz8yakK5WuRmG7pzz3NyHHpaf7W7Ysqm2Zf9aRu+Zah8Dsih7bWRh3j4Hbs
5RWY56o7idjxvkClam5TJVXiUI3Fda7qbuPPkbcgZ1Pt3thhTIY4RUNeEG/CpryKYEdUqyjOu01r
5+VxEU1La6rsJKolReP+66yW+IUxa4c3JtSVsXU9MCiMg6vllAmjJwVFIf+A/j35mzEnnWshBVTS
tsRpiFy0XrQVokkYfYSufRcoVh80aRZ39Syr/ayZsbsahgvXlZSEFW354nlw8be1jZnfT92iXwHW
ppPMvWOTC1JzK+682bET+H/NPbufe6Xz2faGQnQS/dZJOxWVu63RnjJ8tJ2QQA/UDS3FYSOmtTUo
19TXzsZV6seRxvLkGorvomQKdbVKV0C8rWCcm41LpFFQp4p8Sixxq3lkfCSSJTAdpX2TLWazxrVp
3ypArukvpZH5XtHovCeQ3upX7WxupK2cyqWmMLFPU5Wom3FKKBY89SBoSNOfr+oNtEVl15mCdudg
192tophbpV3cXWXN1UMeWTc2SfGc13SvfxycvKYj3ruVz9MvthSpNGkskZ1Hyaptj8eOVIdQH9ss
yGPInbHoDp3JfWCxvqylI9ncIF7OgdOVpbuqtdx4kUz3trqwtOs0nekyV2jc941c5M7qla0al+NZ
1603QNl1mFmKeYVGNqFK5A516qxnIe3Yu0rMDERbxMZ6mtXHtmiESTPfnjcR4SSFoR4Mq/9izuWX
vrVOg9t/E0uziSkvdC1zQqUijEKxzZh/6yTjTjMr8zsxiGR8x8s6c6qGzralTjsxiGgTe+Vw2TvH
xVwb+lgcJp3Fs1JybCMMow6MZwgU6UjvAi5ehyYM0R2UnRtm93B4l8IOWsdqzrUzb9wo7W4qS6zk
UmpbZ/RWNbaCHWMJ1ecWrQ+DXI5jFUHL1QaxUlrZ+53IX9n7y+2gytWctO46rfPXPo6ZWnmFFba6
PHdlEyaudunKOz4Kq7fYtm5tXek4NYi9XmVXUpcyoOF8zl3vW3vhBCvkis60RcLR6mOfScjMeEcj
LysLhUHXVcm5+ZRYHtVKFH4mvX2m0MdVkv7Yuu45zpUgXbp8a44eWodxQiKdjqspZprGPIFdMBXb
uEobyHLL8uBq0UNbAGDNLhI2lMv3RVS1K8OqzWcTEJxG658KAlGR63fdoH+RlGDE8FFPktq9bGs7
ZjaXpWjLm9YkLByvY3oeJOPObjEKagGwsLnlngXJDkdwt+ZGGS31mU5hvwdUGZgVtIFG94pV31K9
+owGOb22RQW7XsEK5izCcnZchQpDezsHSAK3ckIeWgyL+k3ALRhjnxnO9zTrio1Cp+C6r4ybojDJ
Caxc406VSu63k3tuuqJcW6WJfVd2x3EqwQF4yUYaynLTVtSpsZU/tF722FvpTFZhRpjaYl47Ea7f
SmuJfzHmfSxovZLj8MW1+25Vqr2Xsqc53XU9zOM7WOUmJFftJctGZ5+51eh36vhc5RFHhSVPr8p4
sMNIbeetxVF83Yq5CaKOglXGzJw6HdSWGdXuujSGxS/H+HxZswm+cU61WhffwcBONzqSeQiE8AI7
ZFdk0lzlaXlDfc30F+RElSmPC/m79Si41A0mUMTzMRSCtOpQmEuNjaFbYBsWqw4wX+lHUdJvJiD3
X3ukAzQPI4867lKIsIjvkmKEdGWxyQEm5dG8M4yxuJtNSz7aY1/x9NL+Hs6jDdrCbwgoCYkrilYk
Oj7gaaRFZ5vs3WqoxTBcUvZGXUYn4h1Xw+htqKybLXKmmwtsIqm7a3tpryeRESDX3A5IkRu6KRu1
Noa1cJhkiM57F7nbDH5f9U+mVMZATk5A94zFdIqU9ayl7HDofoJhjos1TrIoIFaKpL5FR7sjy03c
K+nWZkzDsvI6al3mszkecYAetKHe09D5xgTBXJlpugLEbK5cm+1Z0hP0bacZfUW2i59M4kxG72Ho
+PbrMbsrqvrKYNpYuvrie7XEZw9dSG8YYzmxOLW9Ls4TWCfPEfmtWXTEClaUCpFT7MZWngub6NvL
oQsdDdPkIQfRXTbqUzr3y44YnN00qnriRxXkYV1/bQv9wVIi65aBN/WT2csXR5t130lJCOwrgr4z
WT5FeCiZJPYvtZK4kE5IX03T5V6ZvfrGAzDqo5dxV9Jya7+fq2jNo7OzOq8OUj2+7Gk0A+woaZmB
TkBGaUadnJrzWpYkzyoY0sAbKyY0VnaFeroE/UhdTX4jIGDdX4DHYbOI7INuj8YaayUPc6rfxJ13
Gylc9tZ5F7oG/jrzbpzJjldpi852qiG+mwqHc6s6eRU5kIXb56tClcFcUVUu3sEi0XIHyIDyy+Mo
hLls2RcNxLIMI92e5xYigOi9NyNVziXV97BYAsdF9WpgiG/LTJzzmq7A6Dz2jeZzjKASYhK8Kzpj
r1VMdTQjdnlwxWM7643fMzK5Nd3snDPeOYIBI5UmRvtryOFqVAZrE+dovyTdSz0YvMU5tNCaACU1
ezDVuW/OWOz0EixIJ6piGw9EBkVjfMdQgRBW0EVbig80zXYfr9VMuUmFtRuUsXxG+3fJba1HSiqD
z1tFoUgYIDYy9QmqvOsxXRDc0J2KonPvRytjOJ0vcYgcAjRyoWJSkchnW7N7BNs5bQd3sPdejr2n
7uZqK6zRCqCJbvU6/Wou1fS9lmbtS1DC+ylfvqpCd/dePQcFzv62NWkAOc1LaYgzuIpq1ce2snPI
T1yBIu/CMm/uEbu8XRJo/YX1dVWVxquVwuREYa8FE6PpDtLays0QEkwIbsk93Cddq/v6FJ+LtEJZ
mPM19VhKkBGfnHliXbsUBeZ4507DNVcoDUe73E4jGraBMUti2QdDT+bAQu64aVmK6fdeZyPOLOQ9
3jX90S/qvAh/Md2HedDeGfMNvlLXO1U3z4k2mls9T58xSNkbTr7KCptOyxDKrtB1E1EsZXGe/zdz
57UkN5Kl6SdCr0M4xM1eRCBUykjJJG9gzCQJreEAHE8/H1jdu2SSQ9rcjVlbW1VRIBLh4pz//CLO
GHYQnXYMyoQ7CjEampj2tekBq4eBOTWV/U3vOGcAYsxim/y2b5tykzm8f2nIV6IIeITnkNfjLgQv
Ns19Ptr4zhVcNqYSl1U54vmfqA3RntlFMpnVF9T11gE3utPoZi/KYnPGk3dFnq5/XTTzQ54Acbc+
/brqmxtrdvgkSzqHidU8ta140oF3Xs3q5rS2+SDIfyJpdFt4go+mTG9Vw4Y2RHHHtPmTHKiDApld
NvZMyqHdwm5Q6aU5D7O9wVS4Y8MQay9n81Y2+ZfYYeek0giT3G5YPUyvy1bA+UltsN0xmDcaIxho
L6Ru62l0thzIO71wo2h83EKH/7YpIn3V6+YJcvvDshobtpnx2I/Fh9pJjrxFSSoY/6CL89xUL5Ms
CHWnq/WMFUjsyJTW0ChYI8EctjbRYgBojBYGYyfb5oHi96nQADxG395lGBrC/+wusza+tsV0VNnY
HaMiw8NWqHMU4cNg+dd+0N/Dom0QFMpnB2rPtsOtiR6p/FAhvZuT4jZbkifPYWrUpOPeqfVpjorP
jj8/ZZk4uAFcqNQuX9yuyJ4xzHE30yj2CS/mCpC+B8wr643Ljb2Jh+xqVhVcCgBGvnEnOyFMecNA
FGugIdvbQ3VOlcdzxxdJcdpnOcE+JfKpmLBjq0VpaFgO6BlY0iwPTKtv3RjqgeqhsKyues78eezq
I7kGVB1ZU++nIhj5V2DZuhEPY5M8t8nylc3tXDp1kYUMf4pdHLW7vK8jsDH/Li/GB4+VG5iMeCfP
HPfEZBxNld26uN5CHOqiDeaq+5ikoA21F2N0+vh90qVnBsgpTuCLTbXir16sLeBSUe8ZVO7Kwc1f
gsyaNq1d1OHEEUQuhL/B7oAgNbdsd9rwWU5V9rmI+ys4c+OhLNJ9Y0FDKCvyDqp5PLduW5L1K29A
DO4nX760ARS6wkHcx9E3VEGIUmxf4CVyrFP+IOl9F3zHNmWzGxzrIqdwdLruk5y7tyIJ5IH+auFU
nA3s/WNgGCSCiBWTSg4XE0dxaNlzTpkvzn6JUY4dSZPhZXSrZXGlxXjFpOk6bkV7YXeqpB+b/XtP
ohmYacLsQn0syYZhPGUfhBtdQKXLNoIobZyfKeYj5ZF17ic3yTIGcOLcz74yNVcHjy2jJtr5aroz
pbQ2gwf7SRbI/6AJXOTB9Czq+LHuaVaDtrzCVojUYpE/OtqJWBDVsaA9DlUGKZqhJ4DodB2L9qaZ
0NdF9qWosexLirSACze+DT1HQKKKh6QSBwKfOS9Hn4KpHU+Ts1y0eU8NlTB6HaPewbexJ/2oFs+D
w62e+BbVuoWAnnAHQHKrCElQ9jYG1g4h/vaKuGQ4Bg7j1RlARgT9EVtegrhb485a6nlXMLi5xuD0
QbcTrGD6/2Ns0gzYKSYAYrHkDvehZwPPY/jYn4N0gZjVY+8sWhAz3GU41exzHKDLh2kt7nuH626T
W6lxoefoy9hBPLBwe3+dS9O49oam2CoR7MyJLEJk3+Cflb43owUUO1CXNUFnEIWQNc29CC6TurAP
RFRivd+lt30mwMUiCeCYcthoTz32kcGCKRQpFhGxUkZnbJmtNrcRS3bjpK4b6t5Dh5v40OrINWqe
Yan2j25U92cNI/08GWa9a7pKzVeRC30BwxZlb+beR4I7enN86Q9yl9kvATO8Pc6DoDAU97hqhK5V
3WJMys4QrYe5HNc7/eKG6QCENbMzIU3maROWpaTdHrJ7GQEjt6Xzuch8fRwXPzpS/4X4gL9UM2Ea
Ru2eWimflhbSJ6yodmP6xZe8jNNtgjkHmd3TxyWHfbEk7jmfhQ5NSz3HroLvbsRQNxVD3UQN0U7m
7kegymnXBsPl2JB5Lhgp7CrtgsEbkRNihhZtnKR6Y1gEQ3Lw76fJBmZxM+54UVwMbm3vVWLt4Qxh
E2Rk3wJEs1vLaI2taw7mIajx8amy8dUr05OXx7xgN/1QD+MxQHl6XGR9HoaYfe+aC6U7bCfZmx8X
l8/kBfXXqYy+Tjjl7Jylvpw8smGKONmjeLlyxvEzOsuPzTjBykh86K+iNrfYUI7bdgH1xDcLg/Q5
cUE/Vpqdoz9Pdn/fEnK/hWLQYVVp1lunYNyTVaO8KqliuFXyC7zQLpUezmzyu6Wqk3trsoNDbOuR
r8sbGcoaxfhaOVEZGqZ1iwwhu5ayBfgmVcoPATXunbr/oumrwQHztq9D1bL3Dtlc40zguinzHt6N
VR4kst1qx0O5Dsax6Gh37SS9NMQgQgwcs120otiJ2dO95nhXW81NtSCDlhHx60uLShzI394Orn1u
G2ZXHECnsfL2TUJBDt6z7IHusGAbU1nukbhsENxA1DNpcz0axFAZemeVE1/j+GE03NeyUUwUPfyS
mzp4Qu/EygoeDBD0In4CiyAPvCxuNHzXUOmgPXLm51AmneMMAQ1qlEFZmzj1wAGfA5lZeOIwIYvC
eTGsTbFgwRk0IBvlRxkFB+DwhLF3cV2hkNzgVy03HmmZ5QJZLIhmeNfToauDx86mb8kXi5U6PgdT
dT2ilty5tE2AF8SFE54gvQFWUvwhSsaXcVpo64A/59IXe/zIngDGHiYckLxG6RAADvA22M1VdRgS
ysu4/0SqE+lQYFc7BM5VOEDlyxxfb9uofoYzshvG6qSz6FqN4m22rftuNq8aO7KAG3pItnqIt4U9
3lTQfAJvCSeHoJOmq4n1ze8RthNfN0B25BN/g8B6I7KkPxTReJdPk7Wt3By6ZUmAZ+YU7EP7GC/+
JZuo3ciMai3Px892ubBvRjPEFpTYMpzFvRkQqhnPdvKpJBJmC05zYVTBzjeKkE/2gcnzY9R/nTQN
MD1UgiWF073F2cAtFoAjGmlyrD3nZWJ5117L+C3mnGrLyxgQtcfahwbzqObuk7ksu7pfds2igJMG
xq/+vWozMMQBtz0M3novuZ1BClg1J1qYg2zST97SNxsLSsepmL3jIE3IkvMpMZ1T6SXJIUi8B9R6
3QZzukvCsUnnBginm1xgR6TZV1LcvjWy/Aaeeo6kc0t9/iFPi0uziXHgMeznWBRQPL0Ib5zYoYpf
DLgjXm5OVz5Zc5TIFH+ONT3hA3NHPYaoPzH3NB+XQVmEDlE97OO6dvfAwD4vBvR3i0/BreWk6toc
NFBbOY4fW8ulQVCqvZdxEz0QCsKcOp+w3NCOeZE3HTP6wWQN2k0ZOplhAjP4XVgZnip2hTG43/rC
ip+CuIv3+dIqiB5YIVRKlNMpEvj/y9reWaDFVrosUFdN2GoMfjsFPWESxI3ZZTaGOLNApcyT6jC6
hIes3XyKffs2iry3KJ7ah5rTFVsGgpi3diEnwCfTUzskfjvo+/y4WYMxU7Kcho5Eiw1+rdhjQFLB
lyAGoCmmZjzYjvgEaNqxG5OjzzV7u3g2R0QjzAM13htmfcEtErmXxWGYgy7xZkj6asON2sMQ8/FS
H9QuThxxn8aWDG3tXi0QDuBD7DRDn8FB/G83XfOQtm4Gzbtk5znTRuTQke3G+GI1qR9WbsTIvoct
Nsumvkka06U0CQ5QlQ9iXsadZy0JzFb51tE83YyIpb0ouYs8irpueQPQlDuzbo3d4uDH5SYxIODa
Dtle/EVBLQ+N3otPOrFu3Sx+9rRzKoLmoUcvOjVqi2x4PSZF+bkqk63ihF5Sy2aSKgso5Cq/KLuG
8YbS+3nuAQWAZw92pozXbOEEDyqr3Tet7QNctkYKm83Fbhoqc7MDMbtzCs3j46G6RDh7LISRh8yo
rtAftJsYWrJRQ3LNIjc/JgMij5rGkIGe/4L95tPiNrdCexMCwpkfCDOZqXPlVtazyYvydt7CGNbJ
gn7TTHkXSotuYwnuKBLCwYgVV6P9UBYBk6GZwGQDg4+qf2vzktKtZiroXZULXqAxYkEzZ786w1nV
ytp5hYeYoFC7YjEZSriQ+ePM7Ta+ZNRJTXqZNQgt7Fh7W8sva1xAuovFmHbJUu3NIZp3g8XIt1m+
57OpkyatZMd3fpHptj11NUB5Fhk33ZhdGI79oazgauJvIvZpH58XW43Xhs4+dunwVE+ePg09jn/4
wcYEBkm9aeRw7+XVPigI3Sp6JLiqytklWL50DalYEuSEcZ9TbpYI1oEa20thqhe43iwz/pp6E/Hj
hb5ZdNvJKbFziTLvMhuMfaMqdwNzNHogN0qtUpcXKDVqS/19zgpzP+VuBLfHmb8IZXzQveITKwmL
00TIqCOma7RWyYG30WFs4mcv2J18TZi1PRCOjqig6jmQc2thMA9HRM/U+RXvVzTlpcxgF9ulEWx1
vpzTJLbvLfj4WLT2GNEYjK+3HfR50rl1sB5xT2QTX8kF67mqpwav/ee+7NSm6Whd8yBnit5yK7ag
GRt/1CoE+jwVdWLBt2ovXBx7Tpp6LZxF+UgHfJeX2MCkQWEdelLnN14lDXMLw0hl204RZId6JIk6
QOBGwGQzsHw+QIi0xk3CzxRf8t3jIJs2HqTiCAJl9dEsGshtU2tqfTmSeQjG6uMmelkkK+YlsMQL
bejmSHPysrNurULI/Fq7NQ+plplCyogd4tpaJdLH2QKm3M05OpAL5vyBtzNlNZAHgFqc7WIzHc/R
IiHRVEp/9ixP4wFfm427M116p52cRhJelHYVs1MEobdjbpRfR0VFY7QNh3Y78JdepRIN6M6jXFzl
LjlbsQ8oLmimsuyrm85Z9VzN7G+ED3CLsJhNlfpa4oTKAoARdmQmunQfOkDXYqiLZyBS3nushvX/
4wHWY2XrXINCI4neVK1p2BhhBQaGrYX44ijbYo6T4UNe4zEURiM+z1dz4o/dBaMhaEZmrIOPcVfx
uWYXASXwVyFeW6JP9dtkjaP/NkM+eU6mSKQEjuW49dAzuMclRid+P+K37oTWUubXZPp5emtm2KjN
6Bz0tVBB4YQ+rOrq4E6x3e6g4yLEgI0FWcOnYcq3ZoeE5kGa43CwIk91+1ElfnbkzpxXaayYon3e
udo744sbBJf5Inz1kVovrbc95Mp6GxV45mymwJ+Ml6xPG7GZsb4hdCsfXAHkkADFGf1CQ9EtWNsQ
8+iiPIA3lsPVaCJqss5eDrEu4NMzuzQfHY+okx3qCnM5rEHxQ7sZe5VeN65nJKdAYQkJYpzW5ReQ
mWQ+4BqRwzLKXEVhm0yqscFk82qMLrIBmct2JuackSvqpfKBmFGXkqoti/muxldKXzCPxSSoaHGA
vYidKLWuJw+RGggJYw/Ey8AjeWcbYmtoQQ81m9P4BpZVTRRafiOuaRKp5YXAFPJUCJwR701Xy5ch
7ia9s1sFTcHus2Dl9hlFBZkum/Z+jIB8kyS9CYeiNa1QrcTNC6EI02WAW+iI3k41tdr4zmjBTrHo
LaxbEzr5eO8Wi+ugIEZaTX6GZjOqxq+9K6+IIYZAhe22vEoLAGBu9BgaMOB8plxFZtymFRX7VW55
Ln9X5+nLWlSLdZKGW3s3BFZzfXCgw0wOzHqcjvmCThlXhB6I1UhGLIvSOuLggEaYPDj56loscrd5
qro4kQzNiqW+bkXjX2Ywe74YeCpxY8q4PjJemK6gy19nFiPI1X4aqslojMNd2ZR9sq1n3Ge3vdTD
02Kg3p99CPO7TPhNehjifkEHAYJ9gZXhiDwtikm76quCQeg6uPRnUlrTAvx5MycD01mfcGjKIOwq
8GSaXbN8hSZivqYZV8rqPbvSMamojNCx8ch7buQouj12QEFzbeVZivGDpmeDJ8/bOZccZSsY2Xyz
q36pDlXqc1BiTgZVLYNNa58wY7A+GBIZAaJyD4FFMs30qXHvq+wEq5TOPbPKAmZfNozy2PgpsgLl
GvO9dJPHPJ1hxuIiYOhpY+F2BbXELadvMc/NbypwE0A3jDjMXefUY3QqE4ZWSCOdR7x78QuJ+xx6
g9Vo/FggGHU2yK2TvHlz6xNJmKXBRmEV/LnMi+Y8j0F/lo4BtpNYGbM5kCyQpjnWT142s5WDPh+s
2znj42wZdxUnmU0+jXbmDG+1ZUH47jBHtK5HqH5HpyhRySx4EyNDk+VwQcGQM5fpBYenwNX/QiVd
PlGo2VC3KJmNfgtJnQmsk5JpAYQ/c3SaMKoQGXynnLspTHhdmtkBw5mICUi3Msp1NKsQaKq9QVjM
EcmA5WkYeiQnttW7u75u8/aYauwStriVrV+uPxiPEsVOHGa2bR8ju0yuBqDfcy3QHxFVU3pbExpC
ux+80ny0dKBGPqxI0YgYxamPJv2gkto8a9sCNm9aMMttJ6oy9Iu0iU+1abM1R7BAB6gKsO3gqoqT
rcUp+hY2Vv0C2ZYjBGipx/59cagsbbEkQ7hMMecj3RNmOmWp7a9IPzBntLvU2Q5pbo5hFmkjCO0Y
LjWmU9kVgE/V7Rvh1ldduvjDJgh0fcK/bnxxRx8OObbV3EPdDMRc1zUXbu3zPc21O33q3Bp7J9cp
/ZoeRMoJlzuzv060K14hN1HzN0YNZuEk8S3sGv6YwymB1GQWNWTMoAhIFIMw8q2Ed7wNUnTdxOyZ
yGQJoMUlPV5ANnccL3NHLCLarY1G3Jjh2RmM7q6pqEMuhF8aCCPZDZs86Y3PxZKNHyEQQeX1p/mM
ztj3Q+r74nl14NSE9/WwPYUBXZRpbwxrRWGctjXF7ERhg5//N9E3w80YoNei9G1u1vAxfDdMPVQo
Gkr/41jPzeMiXXWdegiHu5aFsEUewFoingLpaBr37kNfuRA+of6hoXO0/zlaUucFWh2/t7KoIM4+
XVYSYkyYM3+JjOQ+6JoaOkLvFY9R0l85Q9EPOzpw6vR+mB8xs0tegr7t4JR6pQPXJE/I4+2FVd3N
hhCvsoB3UIyqfE1ds8VfXaKZNnIiDDfD0oD5FKq8Z4YCxU4YjR3CaxI47zTOSGZz535Lm4ZCSguq
kqGcrL2w5uIZamqCCEji2x9NC+ScUozCDidzlg+qwCr+6DBwuQF7GXfW1LT8RHYy3dPlYpSHmdyW
4h0i8yB19qi7qPqqxuKzwvVk5zpjucATu6fgj88Wt9Gdz/Qwv8w8HGk4dAM01EmAHLZzsYxnPgrH
JMp2ttcmZ6yc1ZVd10GYFx45w91gDDf4ziro5omZvKVxEMEccfr6KS1S2soFds+WgV+ODHf0uVfM
pbuDLOF/4ceO7xw7gmI0xLVxJZtePHXKS99qOCcGAKAK/P3IcJhhnycHB35ZrU6pD3hONWBgsRsD
7sIhFCztrHC40ix7VcYWnQZKJPWqu8loKLrdAg+aWE9ADTbUd8VCOvsS9RaK1I1jlubZchfWJdUe
697E1sOFGlpmW9svGDzonqSEi0pOwCix1We3ZkwK3htzYgDw739wTANmuMgx2hBSxXI5Bk3wSaWD
+SYWBGEhqFxz7801M5ieICawE2hHp9wQHBrpXHLEFJXNOoYjmBzsyIZx03sw+vus5fapuaKhHUl+
m1g3lFOlxKR5bRudhpasr6DH8gCGp7LvopY+Jo5mKu6kjwkOToEIEOgOJdgB4xLrtYNXE0ozk5ei
dTl2R6cI9CYBD7uoWgPG2wBp623Wo93vByVJLSsRDXyls4iua/S/oYcv7F7EXh5mGChsqRuYCHoL
SONmFrmPJsaYeZdm0eewXrtC78vAGvtNjzS22qGKLF6niqY9ZLJQPNuQzAgcgGKpdkEauN9gKlvu
xo5N93liJ3OWmUU7IZj1HNIjcL8aH3LbD5jk2RVhAUZrtmEwidH6Mnx/WcOAHegzIErxzA6WA9Qn
DW/QK4YZzDVCElUtpuLypIAmi7sCjC54IwNuSyX/6EfXkMWxmJn8dFsFwXzuRKqxAoQSjQyBz4ba
Py9rVF1lFlfBk+vH8QGxt/Ng1cxPZzXL58S1qS5Lyi6xyWjmXhyTfKAKyTHkJXdI7pJ+Xm4gWVl3
0+LGXSiGaqWso91M71zYsWD4UrTOLjBiaqROJ8mdpwLTvrCHctmrFmyjYHT0nAQeuoK0e8Lxm3mh
3+ZfzKXFZx1N7yvArnu9mDUle0pcAekgurP40y5C2RZZe7GvsDYAIhMjy4WsODbQQtojsFLNYHBT
L7W6N0vdXUAyTG8Ydr6Z+G6orYjNwN/FI54Xz7WVa3eHaoMvFHNVLpK8GywHymRidLt/rv8pVdCs
EUSyt1IY7mHj6Pm8KBJxtn5EYMZmBGIZL53YRG0ezJKW0vuuOgvWu+a66o3e3pc66rsNwn/Q5e9/
AQA4O6JGGwvzICNv6Oy2MTWXHaytm6skt9Rk1fwXZ57Z+XkesC6Rr5tiO7uYZA1b6FniNV/XCjR7
BIZSCL0f3CWzrl1ck/LrQftztF9MR15KNQQuWpmRF0RuK38JoktuqGnQc360u6INdvh3SNgZi6I1
toZpzI9NMvP7/zkFYtOI3AsfQX9Mh5S3KPY7J0dt+f0EQ2fgaQkINab+NhomSHMqcSLQkSK1eBgM
WXgxuHH2exKa82Vi040Wxq1+pWpHHKFxQqWHtsDAhBIFQC2/WGROMzHCsBPoAd1SO1u0t4D6W/97
Rdhz+IgnMr/y5hJ0wC7P0NSCbDsoSIlb1KlWvo+xpgmOQeIO3cF0V0rkxEY9LBEWqPAo2RcnkRX5
s1Gm5LgD+brMdCH5sKqhan4NOi5Uxm6mhT/HOLikEQ1UUhvdYpG2rRIaq23qpnyTGKYX1VWjZzM7
qoJnbzojr5LQMOruA2vIBc+sZxkTBjwrQKmog4xiExXtbC0niB+GvouoZhhPXTRphaOp6fYClXOa
I+doLUuvDGsfCe+yAJYcEjNFCb6BG2gNT5IWxN9RFzEtUq0LYQrJPysnw2n9+Z/vsAN/7/dFH+fq
OFa5kJuW311vaViDN+aUo30ABGI0LOy+P1upLBSnij9gM5AIEjK0mlEGFUkkGWDZxBJMAvX4HQ1D
5B3cORXoEqayfLNdsE3OfK3J+SEP0wf1G8QjCQVO+zBD0okuaO1Zfk43M36BG5U/93bAkk+BXqqw
9PLoxOU1WbfQLaKCRjHBHwNcsehDymumeIGaq+DYz6b9iTLff8lbIpx8Y9lPIM5276z01/jeaFh7
U1w9x6k1b/K6uBmnNY/Upu8Bi9gEuozv44xhNlIzMtfi4ZvVBR8R73EiSsltvR/E/OG7bu/fNk3n
f/R573yh3v3r/32sS/733vnpJ7eo/9Yf6qffdfharx5M/fu/av00/8956n+HiZS5hhP+n/84Nf1i
IsWc9POQ4qj0jyPVajv1/U/84yFlBv9ycKXGkQ9h6/eklv94SJn2v7CmXM0pbWmbDtbk/99Dyv0X
Qev8qscU0sOuFv3kvz2ksJdysKJafXt97MjWX/rPJ/vpG/y9h9Q7fzFhrQpf/iLX9ixsY/x3es9y
xeGzGZOPosaP1u0ZVq4uTX8xg1xNt5of5J7fH0NUGU6kWFbhrLr++g9SVtQtEPyRlW6BPBUc8V48
txy8bBun7e7beUjvkevV14tdFRYtXhOAv6cVqGqF3WCxTRAfYbpTjT7NLUyslXVUGJeSrv4xWWXr
l7l0Qa8DW2BANI0JY1+aMXgDasYyAwK9T59mm8bHMjLNh6lIs+cxh4l60JMHugG1OHhIMQhZQ5gk
qd5FlV1ihw3d3Olz/9ZXNkTjHxbJv7+Knzy1fn0nq3uYBaxoYqv1XrdOZkYlCQsF+aFq76rgxlv8
B6d6iuVfzLtWj7h3L/+nB717+Vw6TPt6HtTG6oNmXNSC8rh2uQkmnB+sYOPP88WqFP3zz7cunR8e
y8+FW6XL+sZ63yIs452CPE5TNdqViDa9ZmA51rAUaEbrHdkT0Z4+iKmnZMT654f+IiBfn0rYBGkQ
1urC/N4wryWENgqmOdowGIHpHYzpjm6pgsZTWmdGOYzies/FQJjBQpiQ7nOYtdOEBfvkL1bCzvtc
FGLbiUfFfJcOA6eA9w6/fUnXAl3R2ED8kE0IBCyvJc5HM1PQubVpDwQcGk0i7g117DSHDhz+6zbN
ZHqM8XIr11GhuAKLGBgZR53+kNYTjF1CO+8MVQea2tA0GVblCKk3DrixPjiZ0g3Me3cgZ4YBNyKa
qcC+qKvlMy7cgb+F29E9lXbmgv/RbbyuJ43Yi9I0R/TRjqt3HdkP900M8wFaiiwhMksNS4fiJ9hw
JYsZRXOffcJIWLT/Q/n5+spc6ZIf5EnfFj4n4o/nhHQ9jHG1ogFtfCxjMFl71pGhX/GW039ZnuYv
65Nneejdv7tjI0h696xyaPD7xBoZTZKJzVsw+C6VmRqubKNJz9kgBuRqrrHtPUvcGLnR7Mqi7e5k
RuJfN+Igvmr+1RUklPoCACHb1VhshXO+8rf/vKjfGwGsb8VfU7Id1pEFkPzzW/G9fM51TeEKJXc6
EM4J6VUbExWFMdZ3JJb1xe7PT/zdy8H2wMHfEGcNIjPe6fMBGTHr1yO8XjbZvSw8/2tkldX4STcd
vCRczOd2gzyqOAK4BVjTOKU2t6C55stQ2BJsyIj0qV2o/2Ber8EykyzHp9SziGlJ0rG3Dn/+xO8u
Mot3hEEmGUQCS0TOnXcm5KJl4S8O3yYBCw+Nr/NVu7A+/c+P+c1XIdcMKSwLXGw/vh8/P1xkeqxz
RgUEj8VM2A9DOdrkPzTVne78aet7mf8Xk5FfzPP5udgPWGF4nkOqiHz33TNBtg1LAffRHTHkR9S5
ZAcZrIqCrFbNR8xdIERMjOvtjefMxchIUgxcKK6dPf75Z//NK5bEYoq19JAmFhE/L0NHjwvFRA3y
GMPdnxXWPEm6pPs/P+WX1Pr1J/YsDA8lZQPSxXeWp6UsHEwqYB7lyyhOBa5wO5z7FBCPDX8BoNFx
Po3TXJwii+TXTe7PJUdgmbxh257e1IUPF1WRZs1XlFg3f/5wv30FVGwEa5lg3+/z7iBo5HaCGHTT
FgDPUgnjRGkT/8+fgjuwhcvzmlfATfbzi27izqjboDNgEZjD2auncmM1lv3hzz/Le2cT3jM722LH
CPYLXis/P8XzB2iE88rwspNyb7j9KjUwyyOcqeVmdvF/sB1lkZntRX8pB98VJOtepd7E/tgn9sfm
nP/5yVY6I+rARxSzAJwquAcTdivrzbjLHB2ExjDX14KR4ounJzQhUxNnd3/+2c13Ben3j+CsPifS
XX1mxLtF1kNtVo6/XjQTnEBia4uwwysMpKmTt2R7uaemG2Km9vZ4iig3Lmh4m1Nu4kKwFN5wYRaT
vpaxxsCEsdrf7PF/c8qww3hN+CPhPeq8q9gUoYqKmVhM4G5n3uauq1AXUUOQebOMV35hNt1fdt3v
FgN34HqoUUH9csXM1ZzaFRMFxl1yFTX3yyUCtPq1igMSF0y7D1NGTte69/VfzGB+cw277trPWN+t
zb9XUT+cqKPdtkWG1AngmtTKvssIkRldmB8RMDN8DjfaMTpX939eAL95KgsQx2+xhntL793in624
G0EyuN8wA8Wvoo0/TmPZMhC0J2hDErYCNuQjvl1/fq7zmxPEJ4PKZXfT3tH5/bz2u7krJwVWtk25
rnwWXd0fe6O1TO51uCZxVUdyF7sCB1aCaswLSKagw3apjG960AjjpxI+/7EdhfiWWjjYH8s8xrkh
zkur3CrmswTVoB57TUvEaqANLWYDaArWeKUCv5Idfdgy7U0cqh6ZBCET7RkMq6PpQBY69ei5HMig
S19te9vt6ss+h9Sx1zVSYI79QIeY9bpPXgKVESGMrO6zSTn6YHV9AbGugi+wkvoRgswQjohDnkH1
4e6goNupEmXqn1/nL/ng7BG6YHu1Jqbqx7Hq59dpB0ahpFjYx7B/LuH4TTtnhitC2RtHe8WQYpsh
VWDuU0xXEd6YWIXDRgiCzDlCNyYJWSuk0IkdoGMUWGDaEy3mnz/k775yaDRrJB+bi6Ssnz+jtmTc
40XGbs4hskqBnsubDMD6Pz/mN6cquYfcF3iBwP1+Xzs7eCFrvn5Kr6Sh20B/UYbW5GJL4g8iDf2o
1lemT9cUgovNeLt54i8l9W9/UDzYiGgNLG7H9dd/2MrDlCsgZrzjUZWaL6aFNDALrPgvYW6/+87p
piQ717E4seS7wp0erhS0zvFWZpV9RQy8sSXfptxrqcaEeLcmOIHJWgdpdeneh/d/tvolODVpjnEv
kHr1nNQc2ZkAAw3MxGHIBF3tL+/i1wOVXY4iasVuOF/eB8loTGoxN+R2LUl52SLaTnZgttmHpp7i
m0UHJjb/2QcgcPcvl6u5Hl0/9d3SoQBeq3aevPrS/fwtTEaMJ8VI9TAKF4ufrJVHeALyluH1dPAb
Iz4yXGBgoecCcVHbfy7juL8YBlFfuRMg0GxM85c/L81fFwYfCZ9UrrK1Pv8eUvPDwpCeqVMMMimb
DH8My5qsq6TCp/fPTzF/3QFr8hJmYj4vnpyndxsNNk+D/cOED0tiDcwD6JDQoGPalPSiOhi9aZ4g
hODF0w4fF1NAF+iyafVuxK2qT0Xt7AsUO7s1GoMRZiZLiKRZ8mp5mB5VbQr+Wjr+X2KAfi1E+Mx4
rQWYlNgWe/fdt4W6vR4GQALg31cQb8kxH7lIEeHC/OX9/Hrn4RhjibWhs1wb6vrPj4pLpzZMzetZ
IvoUtfwXdeexo7mSddd30VjRYNBzoMnnTXpTWVUTIsvRuwj6p/8XqyGp0yhTVzOhJxcNVPKjCXfO
3mtDQ6d1az02k+E+ovxie+FM7o9PXsryV19/jv4yHRBD5Ztg8V9eVRfU3tRIDd5sYuNE0kZvrcwM
STdcn+orXjvaTpiwINdwrsrWGdYCyuA+mOCMdjgEZrf+JMPz7e5qKcqQfuZTY2CUvFqCafaORPhh
MRsrbezEULNyac/OKOpXtEsGYOCf7K7+pu28egg2ZSDyVCgJMTm/GpNW7FIhCHj0Zimsu24Y6SEr
YXn+3glNeZvIRFywX2kKOoojRubMsqHKVCb09A2SyxoXY5BZclugMKcainOcYB3TwZXiI8Tfe+4c
j18DmojoHFz8ltdBUwbJDu5okZBj48by8PFrfWd6I32DCg1ZWQRUmK/m4EJE0ss6bsjr5XDbp2l6
qPwpWFU5YIZK2fmluYjaImp1+pPP+J1Rzg7V9P5W03mary6dImKgaBFQt/EtbaxNdmlf2hTc39oQ
fSJu4ZPoC5VGjvPbsPC3jD0RAJuPb/+dYznTGXEIkgmW/HX71ViaIOGPdS/5EQgCHoYmBRPFg0I2
OIv+a503CW49OaWPzaDBCpCKEB3COjY+2f+88ywc6CTUy5g/COl69V0lE74yN4qA/oCIfFDOoKON
rkwJ8wl16J6NUEhL1M3sM8LbON+j9pT148fP4p3Jnbe41LFt35WcIV4O8EmEOtBeElHHthGVygEb
/BR9dkB5Z550TY6rJOc43vLRvbxK6U9T61dMI4MXYMtzsNUwPlIPGWyFP+PjW3r3YpwRKUEAfsaV
/+pihRvga3IItKmwiyQq9Z/bsvgKHVN++fhK7zw8qp08NcswWLNfR5RlXpY4MlrGURk2x5hg021m
5Mknpej3VsYljYTUap9WAye1lzfk5Uk/oZlmygtcZp56Hr7MbZLPx4hW07OL9cPEcGgGmymX+RLS
mtarSES/zKHrFAqWfHHwUlwjWvdPkUQNYjI36db8MeQdfYVRvZo8I7//5w+HAojF+dCzpPU6Q4wS
o4PDuCfkiDjPbdKilaFPbX8ylb2zHFAypHhomtKlJLC8ov/YnORFQx0k4iqCgKW1Zv7cJ6aWj1YV
e2AwO/3ZYrBMUK8WA5cqGq+BXphNluHLCzZxJtAuo35Kqoqp3ujnb6YZNxtr1t0+UliKkyIEOQ/N
kppX22IGi91tS1wc/qnBMjd1BiGv4/C1AptfHFztR7vGVyiMg8g+4oG+sIO21BcpXflPNt/vfa82
zmw+IgPylvHqQ1qszbL2QhjQnJ44p6oEGLDxTxMl5dL8pAbIgKdlCgn55ROKWyVQP3HYJbHSOamZ
IBVPqnb78ef13ih3yFYA3kw1980aNkdZYg8hWy8AAQFiTwDxqzqALZajSkv+H6YUcpclHxlNP/d1
t2+cHcJo8kms6hjhbIIF/1hpKkx2FQXHj+/rvXfEOPcWo7fB6vDqHWkrw8LQ8H3NAPxXpVT6mLeF
ffvxVd7ZTQLwxR9nc95c2jUv31EWT57qR6aUPvHaNXt/tavmBcep70ac9GkP4vHjK769L7o1jBki
lFxSuJxXXwXBP6q2gLhjioO/j6+ovoaqMn7yhb/9KhwIyACvl8hMDrGv9qtSEl89aZazvjNgXQp8
c6tilrhovDja//M7CqgeMvUzGXA2evkMu1RCmVBciyOdsSFlDYsbcY2fTHDy7WaNup7FB+EuHzua
5JeXyaZ4wmNQombttfipcheEiiyi0+w2CzoEg7tOc3VnYBK+GsgpwV41dYfUE+0uS13026r7iRkk
uAe8Ul56HLBvaw9OGqeqT2nu7zx+F9Q2hX+wLVRmX+3uclTwSRHwWekWHWqDDpro73bAwoqH+NvH
j//tJ0z1gIhDm9mGk/Lridh2QmokcgmBNLx6ZZX0/iaBerW0YOWz/qnoPvGH1vlkA/tOh+PldV/d
I9HZ3VhVfMgiorrpKOs5ret8x0+ZN22R+vtyMB57PYLk8KbWhemc4TUIYB5NIqt2CErRQmRD9fzx
4/h38fHlysQPWxpOnFRQQ/ivvkd0qnSZwf6tXSNu6ls9zZgqjXrO8xNlFie9n2E05msziuQfXzMe
1yoJXfIoVZvWt07dl8FaKWFcEXaRO7s07vDTV+jR7mn84a/hxeccpQfb+LJMt0CZQkv3676PXMH2
OIDFStAkpBBjxi+T0BhYoM8gRNfw9HEupjpQ2akP5tlBtjmbzQp1CA4aZ8Z4uWnxvHEeGFzjd462
/o5iOSfceRi6W4pWqQkvXJU/IRkk+oy6tsbw5IDfXIWjNTprfiV27mbgG7/IPUqgrLVLK7etFnMm
IpHpyXLTnGAQJb1kHYWEfPCcQM9STATdR2SaIImcOIqfo9kwkn20J4p/GDgXXphFoE/ShUEhvCD+
4nl1wqjrGpSEbhjIL41a0kmdoQ70lp0a3a7EwG62HQhthjzXSfmjFbL8EVCuLNmlxdg3M57JvDHG
WKBxgKn5gJExYgfTq2gr/cFz1kUwmljR2TCTtV6a1jevgTmpdY1xZnR6vFkY54DrOH0PD2Sh20kD
8AHlQghckfZwR4a6nX+CI6qfXBJt7ZknPBAsBGEkaarb3mTHulKwIgijKSwPJkOZAgAyU4WNo0BP
EGD3DCFhxDSDVgpg/7DHko1ZEVd9bO1xgOZ3xZCOXzWyja/jVNxi70qPKnGVxExXqN+NNuXPDHrJ
UxiI+Qa4doWrPG2dX3gdCGEVlLSqG9soa7X2bKtON1hTACo0ZDZL6M3TBDlaWETXaYyFD7LvsHrm
npZfqINY8yl1SBnaoqiHGQAKK6s3Dmj3vW+6+bAb4glAj9m3EKeLvjZvMNKPt4ZyJ/Qb5GI9tckE
ax2RLsZYP4rvLf4t0bGjVrCsw8F2Cbavh+8afJy90qUwHvMmLS7BU0FHLcxxNLeZklZx6myv4zvz
o1byxlQEsMVxw/tpyE1wEH0kLwbXrWBijgZOjSnJfwDRH65yG0hwpqYqPXqDTI9Nzj4Q6Bn2ASqE
+r5K0xjfnUoSBwDEROIYSnx5JlmeZCH8HKRy1VZVwwmRo+FuDWuO0m2AFg3YaBjCBsDHg4gdAD3Q
oQER97ON3Y0lETcGmT9TuDC1+2BJ96tjQItj5q7gOjj3To+Jm/qvC74TLzgHUxvHP+k+fjT+Ki2B
gKTRMiM9y+jAypHJA2sya+sveZGWFd5BTaIIFg/nB0RYwQm3TFSHxNWGjqkLy3b35DC4BU7uoFTb
EZtTcU6MhkmlCeRcHABxZssgnKynTOkKH6qcrDO/10T8RBTfH0wi5YOEQuatOtMZurXX6uFEOLjn
kY8WQ0oBNJj8rgIJ5NPDPPPVLSMotZOfgk0YwuC7QUbMV5vM4UUOTPV7RaELjBpltoWbxYHPAQzU
FdciL5b6FkXJB4Ns3a/dUpbolCtxVtqLsn1qFz9u3M7tF6NZvKQ9kWnXsyQXYBXOjvmN1KzwJmHK
xluik+6OksB8GwCBLPnqiEaHPTlbE1ZqpyFSzprs/tT4NmyGZFIAxmNZBtelrnKYSDLuN7BNh61T
p7aLyk4MtzNJXT+aPteg5TCAIPHujR9D0+VQa4MB5WxqNEZKSbRGvIym90+nHONpShduY2br6BZ1
V5IypB0sTYxj7Ihu7RszYnZslRuTLg1MK4sKoxz7kUiURMOsr+dWQZiwu8scvg4BhHbfDOdQdMW4
MUCcPUTW0Ph7qlr2AwpmbPBEjqR3ht/EPzi0UVYPQ9t/BoiQAZPssI2b/TgfDM8ya8oEjO4VCqv2
yQAG+HcCwmMwwKFUnksgEpDIme/DEuEfhM3TU4uCIrt3rTn/yswd+BeGzWF5ldd19bOFdxgf4IYA
rulhbmMucvNHP8dIuGsMFitc40l/rwz6dFuOrPRYmqmLxFmAkve23Rxj4PKJPsJa0ndqZGhWE9b8
HEYPbOzhwmrD+FI0ofGMl2wEHzDk068pGyPwUDX15yMkO1AUll26YGwAy3/HT1I0MG8HdcZqPuUn
h/YlCSipdDcmuMCrNlesW61jaXkwATYyc1gQ8uloh2qDzgjJWICLq4Ux5AGamErm0k1qTgPpObPN
figTE3rtoDAxeE6JFzxzgdDizjMdw8dqITx5yoofB39WJiZjc69SQKe5FcUnMJIJmxVFnzMLU/AO
nZ/UiwleCAnHMe6nQ+TP8AVdEgPxqNrRzxlwst7M9mBeyRBdG6ZseG86dNAGiLgcftqzbYGpZa6E
UV0GS5/TUKMP1VvYwzrxFS4Lr7bDnmxPcK9uVRZfyO8K1EUQVUSAFpiiVgZeia/z3ONn6VysCRtV
2MatWcxUpedosOJ921p0LJkcIvdoI1T5nlgBcC5BigPoYgD1N6OUdGdHI+TvibKBElCFnnGh6rES
mxpD1HU02UGyTkanNfbmpIbo0Mk++Eq8c4SgItH6hL3eZYJp1HjJ1GyoVUjBl1SQUhabwmyLYIO5
VfO5EP55PQ4V5oQiAN8EuYfYwLVZQ1sDdzN3/iaUjl8Qttg24a6xRQKVNabmucUdmHcXIW/ul6O8
4RtFTCIyQPN494GPYXCVK4xbK/rvxTN7QnS3JGAQSdD3NjRl6QzWMy0iCFExez6xRsloJGBil11p
KvAzkA0dmKRbgL67AnkRXIu0be/qMI6vAN1G13EsvelUakYvLiDCDQpLjneqVHjcxj6l3u73yBzJ
R9LTdzZ/fr2qnYwI0JCAuwizWpL12ERBbUOt7DXGtdz8ljWYozfRPGX2Jutc7wr7MSYsuxtodcdE
TtVN8CfVrnjuTPqdxjzFDtJIqAdryRoawuyKSpitg9HvLGuSBydVA45DUyB/IZjb3Hk0rpu7TIb9
sK5r05lvGR+YZcY2Cqt1xTgE+RwJ/9sw4UU81Wla5ufcBrG18pNuSs8e1ieULLmRL2y0PM2OmWPY
lx05FZI6bdMRtyCpoa1M9Afq0umakEzNpsiKbePkgbVpuqaEGyCmzt97hO7V5A2mGfsEI4WOQwyA
k+6DXtnIokBvAZLuxkfCHNL7KjED4v7oMeSgBIUNIwrnwqNBCA6OhdnpwSTLDCRW0wZRth2dNIPx
1AfZE5op28QBB/7OKbzoAWJKYZ5Mb4xP1ejJeeNkdbFrswB9eMuncqO8hVllhUANsEYN6cnvu+Gy
pG5WU61DZwDPibjMzTD3ZNL2owcdBRyft4jUmqA/8rWPhzLzvWJjBSPf9eQI7wKPrCzAqejCu8gr
K/BX7Ks6ti+xIP11GCDswtAb/F019UDw+jbydvOYRzk5l45ZHswOc926rPz4T+8RQXkI2Kxc5uVk
XNFnmZeLo3LYxINv/mT1HL8wmJxxbaEgv62swaFOUhc3tYzj8Fibofpm1EF5jXQ7C6FhD82+wlaE
qMEslm11LXsSXmAXbaNagZFu/Dy+su2u7cFNGVNxoeZORNvZCKXa1u1YHzy8w3ilh8WvZ0wOhrBc
Tx7ZVm6RmZsK1ZrDCOuw5tpEfXcbmExpt61DnPeKihyJFFlHNvHKHrDZoaLHvc1xZ9yyQ6G4T1ZZ
ZWwzpGL0HoY4q7e+ATprE8m+aVahJNN4hdLBBs9tTfyV/x7NKrOiDtVP5bDFWrFVxPve9qJZ03bR
5ieFz7eFVk6XZFrZtAEXoearipHNfhQdMgkFgUmZ23KAtNQi07+h05CtIiUeoY8PtO/VEhCfLxov
ZEsUFF/WPaQoI7+AULEe5rT5UwqQ0WXrdHgFzOizGst718Lh4NJg/SucfVWcshrEBbVNKcd2adwa
UNDa1SzmoF35+fgrjIvhwXVKph5ZNI+Z8OvrZgrsbedAhQGC4qerAVoK8JzFLZvNHt3mjx/Ge8UO
F3k5JVUkIvK1UgbxpFG5uo7WbQq7uMoEybvBmGI77H1xkwfUPZqk9T95528bVCyRLgor4tBpDwWv
qmmGjWm6C3kFqWqCHdDS9mx4yv6dtSmG/LApl/ilwqWO4HOYH9zgk7Lr29IXdbVFReoB2A3oJbz8
BEws0RkePTx/czqdyGbxD7ov9Ddtls/sSMObseCQroX4zP3wV9PwspbClT0ghsjM0Hq9TlLLcqy9
vTmwAZocssbS9heOQkobU4x6kGAChr7v0HQZjB+axIdTbPQa2vcY/nbdMf6kqPn25XuLIsiieUbf
m5bhy8cwJiKwqoEsbS2G7sRBqDhZBmzcmVIoaRhT/pV+efrJu3873pHJotOhR4uIVQavylxCkasy
z3/1wql1wu3CkWFmR1Q5SYw5vcr3H3/h74g6ed4BD9xaxBTUXl7epTDA6zQ1skmAXtWualMAwEuE
+zyy72R1c0O58UabNdO3s4EYnKDhsIPsEw6B0ZS7GUHvie8VBZOdEAyHGZj98cc/8p2HwoLIh4FG
hV7Aa/3fkPZ+HUMGZztCPtmQUTZHeBOn1s5o5K+Pr/V28CHVxqyMzBDNIezvl89jgIVdjKWH66qv
qoug8sgdT20RgCWOPThZbWBHxDeNItpbsRFA7PT90t9+/CPeOnKo7OATobcp0edjyXn5K5DgOSQ0
LNqHcGqLU2WSWrhWcWLfF1INd6Jp5PcRimu+KVl67A18ELZYeDD8X0KQNfXJC3j39yzKKMPH/rEI
MV/+nsTyRf3X2pAKpzzVc+bfFnFFlbuIyXuoMI8bXSPvmi7sDypN+289ZcBtV0Ov/PjJvP0UfAPo
A+Vny8Hq8lqAXQgEnm7Pp1DTGSYDmQJ9AspnmyQQJjQC4E/u/O1ciN6VdgNWErQkNFZf3jhmEaPh
y6NvXg7+00SXapW0mFJJdFlOA+RhbKI065Df4NQdPrn48sdfTofcITMPzRXmRfptLy/OFANfOVhA
8YBfNm2fe9uBA94nH9s7j5RPja8et4zt+m9Udy7ZF3JRIMacFh8y9NU32O7lDh6FPvo5LNZPbuvt
ss+iRh+MkYF8mU7Oy9vKqFCgYGJVhQsQXTtAuzYE03tru0V89vHn8s6lPFpt2D4Xd5thvZrD+8JU
EjY1WD/CYTZzq9PtiE5mNTfh+NlM+nbm4Ap8LGxt6U9zYy9vK/JwofWxEa3HMS7OgHjqJxw+kORn
p/Shc0XjANFy0BcQ2YzDMJt/zD6pNggujXVNXNi6gxl6QtAN47ET85ZiTbhzO7vGr0Hq4ylHD/vJ
b3738ZhIphB3scr9bYL9Rxu/B12QR8Qdrylbpb9pHPVnWQ1ylxjzfPz4Tbxt4NCT5l0HaA0Zwmxm
Xz6eHuNcloOvYLcmjOJadZn2N96g299oyiEvsZr0380smotTOtoRzSRYY/1zY+L/36pZkf7nF4jC
NhadC/O2joMo+GRD+ndyfzHgkEz4zLoc3TGTIMp9+Rut1tBhDh8JmJTlTk9RMkZyPeDtCADukYkM
37IHDufKMh727WgG06NuqHEcxiHqaVb4hhlBU7MUCNCG/ts4TFG1LkplhisTRxKx011YDqfCsdRl
VyQ627Z5NG51ZMTjUXShQY9BoLgmK87szE8Gw3u3hztoaW9zl7b3ej4JCbvMqGGxsSNMaD+IRowb
8NTZd0oLVrWZ/a6ACM1AyjbZZOf1joWS0hZqwOkSZw9C8CapRL+qBte7152XWt9z+gn3VgIg0PNS
aoNpAEh7DXqhI/2OaLTvaVFx80ZvTzkJaguZWhtJfP/xx/VmoqQ8yaElYNzxPxoWL99bE4V5xpY2
XpOfV9Nscrx1rabhEw3kW4Mf8gCOYRb4H5+tofvq8+BJ+YkMWxSgXVhfpEUXjHtdTnohiZDkCBVL
zI8LvIhKdlIWB+WnUNgSiEVIFGlervuyU5du5SMlH0vbuMaUrZsjJY3Q3Pb+CIjnnz4X/G9IZGlO
miTEvJbpDFXArg4REoakegnlzPpDUSbu9p9fJWDSIyqNLQvr7sunT/HDSRmaVItiL6L4jUpg3c8p
xPmPr7M83pejEykI7A580RwNeAcvryP4/01duAkboZGzsFd3MC4x+ExFS2BeGo3uuV/aQms92vqk
yJtxdh//gje7AbwCPE+s2ciejDdKnsEosd7M/ALbrKDX2mCxPExnFy14/p5aXTtubSGDvUlH8Obj
S79Zpbl0gACKQxlyWBrvL29+pL8OLQP+OUjmeQ2KR1/STAzvYMJJwrKy4pND4Nsh9VdJ5C1OKigH
/quHHTLekc1SVWnrzDiOuf1rwmv/yRv9q6F7+UoX8zYHncWmuWy4X94V7E3Z5lOfQlQpnKeMenS2
iwObsr1ijxAT9JlFGZ3IGM9NYnRlv52n63YC2rIaKCKhuqis/rpKdPdT2DJvV/ZES9jr7GphnpT5
k+W54w+gaR0zQqUppGtzmO9QrplXOQmc3s4koaJbjVBB9arnl34faxmIbQcW3d7MjCmSI6UYQkxP
uqCs5nhVd11NpCyuyAoyaOyXQtyTx5eGv/3cavoD3hk32hXDaAVbOrBhsRpQA+cbctrLHvY79Jot
FebC3gRg+e0dyzpRI+it3CczxF69IWjNvOXIMRAYzaF3Oi+kwXqNdtg/tHrM5aqs24Js6D7SX0Fg
pnITR7UzLuxuTKaJ21UkBmVzwMZhtqrrok8mk1i40cQrxii5jZBVWSuQ8OFDKlT/rGu3RhxgpIP+
VtNiPjpeDSOLM96s/j1X/CMcyv8d6+S6/l3et+r37/byuf7/AXiy6J3/z8CT48/f+XP56wXwZPkX
/waeiIVrYmPxBHZCw3HZif9P4okw7X8taxt+AKYelm+PoVhWqo3/x39z3X8tp0QGDzJmy2Sj+7+Q
J671L/zAmBLR6bGrR7D/D4gnr7Sw2FCwK3Ik5uSHstR74xKRFJSHTtvxNu80HOzSaC+L0DaJsnCh
q2eTOrs0tfclO/ph6aRX13ZsjeCxoU8RneIPOyAmw5Vn9PTFE3ac59ZrilsvU+IHwVTmEUNSE3+y
LpnL7PG/Z5flVyMVNREdszFg3/m6nORANyE8F4kGFfzmKqFtCQssSPNjTkfncei84THzbUIjqBxf
9X5X/RKJLX6Qy4QLi4BfMtl8YUbXRWD0kP7ygEpAb/DRViZkWU88V9TFvgsiep7HrPxM0Plqu7H8
/AC9Ku43/G+o5l87gORcDQnKJrHRk+Wfq7ZOk5XZptXZh4b3EHTWfDfNZfqEtIReIuLi64HUA1J2
kkx9cXOV7ROrcSCquQS2j7XaR/EorglujT47qPIwXz9qFsRFaLhswRaD9LKc/MdJwjC19oyOIzn9
Z+QqRgC491mioSl+eS424BuEj1VzaXYUEa+Wjoe5M3tqLce8HpSxbRN0T9uR82lwAwIqp7NIWvSo
NnOnEyIo8rCQV7EnzOyxFIHG8uFEzgVWj84nRGN2kqM1cno6pBCfmgfiIkzjLGWvoEtNietr6Lu6
FpsmivvyRF+GHN0ppQOxnuq+A+dJ/rBzQdcXYU9MZKDzlIcebT2rQ0CbemPLtq7zNc2bMa7uzbgy
7orSqB/TITbCbQWanGgKIe17Nt++xBca+9OWQwxxqDBBqkdiUIN7e54sRISpmr9B6al+R7ru7yG3
tWoFdWu6yOa420U5oScjkcOhJhKKgJ0GDng2mCD4rHb4UcmGrLupUcGTskvjGFjQ+Fa0He2btg67
50Jr7P+hb/zGH07gWxFHBWoptyHvt9O5uoQS33xNUNccVOvM4ZZwG/cxa/3oInEH2zy0Xjnd5kbi
342tJ+6ctiq+zuxav7qN055zlGuHElDszz4yK2LYrGz+OteFfTVZSU5scGB/N4JxLPeIiaKTGGnx
Qg1zd7Ra4nuCWevbeXYxL7lVZh7ismqv6zYNT5xM53NSq5g8Yg3Jr41o7XCegFbmGOF0lQuZ77pJ
ppdErRSXRmJJApTtEjE3i1i2gX2pHu2hds5eZI5XJB1ANfPIq3F6tzzTXg4u0jCxnU0siB7x/HT+
VpW1eeciDetIn+6cM0Fr4yWmNhPIXhU0e39Ikwk9VNHtl5z2vdv37qmOYzLmRlHWX0KVVbQUQ8IF
Vz4SmnE7WgTrIUioKvc2cWL3CYCodahNMZyp5kHBbg3/mWD34Ro5nX/joXIAIkyJPT6HrW1Md7nS
yX0sB39bq9a/TGl53Q+eNr62aQ/hMS11DG+37Mu9EpF5GD1VHz3kAR3xCkn1ZWYy+FK5iSKFB1Lj
77mndbDBJtbtSYRBHRdl1D/wzPkG/j3gdzsj9sPnsWrMU5WKNNtUWuakNHnhvmoleROTNbQXyg7b
O8KIRnvV0pXfBeCgD4lblhcZkFlSEwaCH7dBr30IbTiQ7CMpWXTkx9LPL4DlqCemtmnTKkUWjuWh
RQkNeVY98at+mM3lgeectuvW8guCcK0BiJ2CixwTcQbO8q6pg/gP3pjOoh2oQ7rVBHiK65BGASwX
NsOX1WhFd1Xn9OdpHk0JgX6MtiKU6R9K0/TNwyoqLiEZOcDktHnbgxv/HnMo+1HxHvapjoufjdDm
tvRK+UQyACITK8vCPa4yC2+SIByuDbzsR2ON0S3JPqO9m3iEJ3r71hUbfSweoZHXB1iY4XWb+tWl
burpup5cf9c0dnlBNkj6XTptQrR8UCskW17Unjhf9vvOlfUPPO8MCWfJEN85wzh/DdH6HugH5w/k
8RgEmOY5wcmKZgXgUzPLb/3GsR4WxuwjKNt6Z8OzT7Z9GfVnQtTrg2UO4UPVwFtALhCKUwkL8dpE
QnHbVqF/NTlh+4x30wcC7OhfQSjrA3NeeIiSOf+ewO85t3HPBpfJpfje9HVHAm1k9t5+SEvozjnM
MntDymLcHLw6rbcCHq+DMrOstrFboxT0rTm5cclzoG6CQu8YJtSEDqnlDI9JIEuYm7IveMAEvW9c
ZNanOpfOsysb43EY2rbD92g4F02fhEhLnOZkZ05yHtCCkZTQAmhvHLT6CIKoY+yQKUJhshFiHQ13
bO55Qz5UtiQkWc6k4pfvprkP7/I51GcOcMWGJGlx04LVfpBiHi96eOC3MNzFsLKgNqOlCj3Sjvvu
R1KWQb0Z6bycRuysK7OPgi1Tvmxp+EbdMYpycc0spNvzPBfEJ+JCjMhPIJNRp4JElaxK7JOAtL0r
TUV0Rw0T9wjCvBRbDVvpqhbptMN0P3wJWm3tTfSPC2B0iC4NFTXuhpJzTzhRVp4QvKdqb46Twqtm
l9n9SGy1vZrZt+87K4I6W7WueSyMPOLeG1l/ETZo9LWF/me8liyf9wV3HK5nx9aP1RIP3Vh1e5rR
qXgPKCE9lsWK+qK06PtXZhE+kKPCclQrYCOT4WQXuouzq5k8vCcYzxJSkBjKxyQKVbJ2gPQfPAig
t/2U6WPHOxY3M9LAJ9fmSBy7MjqidVgSGny5MqWKbhOIx/6mo6l7GJeIsqZx5HEszfKunUwAX0aX
X7XWoO/zPrB+42xEIwa3mrBzQ0y/AxGWKarOHlUyumZ/p2yBKj8sYzKBSVFBVRqcJEqM6WzElnBW
UJ+NTT570WWEDumCPCfkzEGo73Kh2WVw4I+HjXaz7qKV9DBI4G5kudUAU3ehFyjCscZRuNusdpKr
1Gpz2MxNd4l+xN4SgZlcNaoqzxUNtgsrw0noWA35v4MY2wcrlu58BoAUXs5NTqwTrtYHGAtk31WJ
ih48ax6mFWlO0Z32er0drH5C0WoPv9pIzNVF7QxE3TZhuSDQsfDvinxWN/WAL7vs2DVtmiy0thoy
SnGsU8tWW3egyHjSY0HnHJWIPggyX2hYhHVlrBn/TENzGWQPcIK9necm9hlmrPlFEbN+tnKzOoR2
q56ER+vjiCUyoS5YZIRNMrfn66TJigfD1uI4pkYf7Xo5p1/4z+6SXJhq57cRoM+iSLsny5/7MzyW
6ig71Bwo6ToW5BGUBquFqPLLET7pvVk4ySm00po8D+qkRNwYGRE0bZGc3V5PW49d0nEqHHsfu9l8
LILSps7EGf7nwKbgIauN+nsIt/V35TPuj4Le8DZmS01J3berEyvGeKjzgOAgRdTpKTaZgJGljNYd
KJMQrWHtbIdGOiTLONENfTbrwGOlxokZTD41yrVvan7dtg2JyNpMneuG8FUiolxYXW9okYi9SKQ4
WkSS0BB0iG3WSzaEnvL7urPHcVdQFPwTIPfZ0exr7nFIVjtIdPaFarLkMuvD7nsWaeuiLfLy2maF
vqp69sc083TPBQDi7c3B7H8lStbnKohBEViUNnOnaYttmIXhTUMpGzJ8Ou6CRDpyA+w1kWubkOht
OHfzddkm0Q9JvDtNs3LJX83EJVlMbCYmv0FNKv2KIJrMS5xNNPrJV48ManiwmdiRN0RTS4WJ8TyG
EmKzA4ewQ67BVIDlxzvUmW7Os9VmHAcb+1DaVX1MAkudp8nMfgp38rYhEcwn4doULAROCHIyNYhZ
iUrOuKcpVV4ZFUtmq2b3O/CA+Vs51L17Tm3Lr0mjjtlHiz76o+JOX5txMW+StMsv49ZKvrjpGF1Y
flw/2jAhTrY2ljBL1z72BnPw3os8dfRI7TjbQKiPyOEMpCR9WNxmSeU3DHfRXzaVCLdqxLZ4ntM8
UQzicdp3tTHe0df1fqQ69dJdagz5D3IY6+tuEnJL5OSIOt0bf45q9PaWU9XnvBJUA+eqCnEd9gkp
yOQ0PXMaIlDBh1HwLSMn76LLGmvX0/Cd1pHfNd+MUGdn0P6Vt26KIDuOlW2fDeELdsytfU1gY9Ns
5jLv0KwT/eA6i56ONnwRX81WHtwYcZ/1m6mILbLZKwJOQtNrL7vIB3YEY675Ek9+dnBmu7sCWWoY
W3JRU+uic1RxbBCR3bupnz4h2GN2qWNt/BCezI5O3PwuLO6+ncMlcq0LroZMpzgkPDM5JdpuT2gu
9X+xdx5LciPZtv2Va3fcaIMWgztB6IiUzGQKTmCZFJAOwOEO+fVvgVVtj2RfI63H701YZRQZEQDC
/fg5e699T+wHUbNEgzxUS2u8K4kkdBclbUqmQl9NzhlZs/lKOHVUEwkhZf6AuxuC8Zzln3wGxld2
jySXlulEK6BwrPExbHvz1h0S4IIdEZo09FVYfDZmqdrrpRHR52aEPRCHpRNc3CpwmpsGafNVQSln
wsjwwos5Eo/Vu0RaxvVodW9eRfbrDgzOcOpNqb8lKujfimpUF1jSw2vNl9faGUPgm8dsHqa91hyr
OIJODw2hKgka1lC8g1Idz3aTdndWZsH6da36m5+jyxFjJz4MrSUmlnBp3eM61Zdw5FbsDNcIoTYY
Ichj0Mjuoe09oOBYJB6mYAYug6Fo+iTNBsu5N4tyE/hJeho5mjY3hU2Buk1RyCLq70RWM07kkBur
0CZGGxYyB3olZ0p6BhHnsZELGVKdTQpx14npWNjG8Im4u/qz4MxgxT7kok8w39qD1ZJ5GrRL/ZIb
c3PT2w6h6mlkN7c54+t9xL9+Snw2nthsfeVshF4zWJGPIHgZa7GzylDe274ogsPS5yQ4zqryyMcM
6ncHndqdiyondjIcKXh1pi+IV9vHYlL2x9WJKzdJag7Bhnfeq0NYRNa3PHWyu5rDIPGa9Io+G3Xg
6gOWT+fNDlKXp8Y1vV0QdqvZRNkfEEo3zYGAwLDb2Gr09mkn2GWa3iA1KFnF0l57LG0QpTtTLeFb
L8nA3XiLxH7QDopkDnwS6jrRhftBAhzY+4bb3hmZQm5NDYfYzdAUzzHTjrbepLOY0b833rLnWG/c
urIjZrNUtfcQ1pEzbGXmY38WKTLijZirkDP2YNOUgUSxK2q/ah8gZiFT8aUs2HUDgsL3DY0kfP/8
R+587RjV3smm7Lop2VXj1fWOdWaEoM+ssejPbFrqia08unZxAOGpcFxjL9NSXnpbWm/SlcbbZDvz
k93PwaNPKMxNtLTyPGAuux2BrZ1hSq4pvnU3XRWwUg+irSMOcREpP/msLeIFrNH9kIxZdWn8wbhu
IWfeWX5Z5js59g0pNiaZgWiwPP9CHlH4gjyX451t2NE1Dt3lCaxfdQQL1d31XR58HjJYqWTSGtEO
a/WCRNO2xjR2wjQ5DlHxDCyufIbtsVzGlHmUwl1xJk3Bf+kQYaaojJLkgbSb8iXUsj22uu7V1uxE
c4+txTi1CEtOnqhCdyekonNUZwNLZBGo5AYds3wqKxfpbV64q+TTdoN9Q8cvv58YX+Xb0YvoUmhJ
OrsxjsBLHBS1YeKuemUmc5SFw7slIl3ymPT0ydk92WrIRHXmgO8qB4AXj3zc5wrR737WkbEP0rzb
1+VUP/Rj0wfbKls4rpANKfcZjQBvi/twurTkixDsMI+rXmjyHfB0Dpmd6PuvRh3wsMyGNB0Y6jRy
zklBfREn7RyEsYVEXewbpgtkvLqSqCjNIvYeaITDOfKBW8tQHNxy3D5lbHlSkNZCTJlxQ/pyKbZp
Y5WXlPhOJAVBVd7ZXThhgh8prKyhsp1bw655XkM1RhfiBVoQtklFZl9v8Ph8TSW2xg968FMPyz21
TbOrMOnPJ7sTi30RXhuVd/1YOvPtXAhyETYjgKHk6Bv81c9VkWpBMAur1yZ3RMknlwaMM0xBXfjy
j8Zum1X10hIzbHXJIZra9lmCDay3/wDPEZhZb/e7ufMnzLMyuFvNesFmzD3vwz9E5/WJWNiQlOUZ
O7C/6V2nCvZLzisPvturB+VYRN8mRDp8b9r///nFf4M4+t384uEtr/V/3eVfu+7rfzHI+C/Gi/3X
qql/nGh8/xl/TzQ8/5/QzCjTHNsB9uKvEKPxq9L/898Gf+SuCk8T5ha2dHrJf88z3OCfyE1RWq0t
D3QKHoP8fyHc/X8GkEXIXEEZx1MGqOo/GGjAtvm5Yc3UkYH42l7noG0FDFd+bli7Rk8Q9qqoyRZH
HYMxf+Y191KJqyDXLB3OgoNrmdNdRZ9jE2Qf2MEuS52E+3AoDlnFn/Ss0nghRBazjH7yxtyPKTF2
bh3SwMjFxRULCExOBI350DfVp7GrvrmtC1souKCXPKc0d7YkTELznIovfWGfxsh9CpnhxVYykaXW
Ny8RovWIXXuz/g98HoahBcYKd0rfhQpzvvlEYCMlxYLiBO+Lpb5iejZ2CaluO4lIGQNEWm1h7N3z
gW/wQn3KTfuIdJ2k3yShmeAB3UGwQvwSdtSqXpqtybTxmmbicmT+e91NED45vvAO8uJbiFIkdokh
jFNPvhDA+SlqxK62krPuGaCO9HLnIdhbGS+P2OTd9LroIBIn3UHGbv96Wzn5fHEnvUM11O2mKUgw
Nm6n1rkjmqPcDWHzaZz9myydyH7W+ZcsCR9Tit/rxZwaQnwJqsy1SVbO0N65MiHEz0WIPI00+ekS
0AouvhCeW6DWfu9EKjZCkgQ8tv2N21jPQhlbjoifBn9+Uoo7l5cY+6mf38clOC0h0u7E7trdTLza
RiX+jVrErsiYAoi6ujOi5XnBULGx6ZXEyCFir+/ve93elSZRIsXM58FyTupO6NHOWViwQuuqm3p9
rsLNLEe5F0H4QrN301T9sK8GVHc2oYGJAVZvcl+ZjyHoxilqERsTO03+nqhpvsAkb3dpbxu7aHbL
M8JLiV+UzXKZ3Xsfh1HhD+hMIBedO+bDpzzJ9AeXPsWeXr0NityZzhUpnOgWm22gOmxAGQ6IeSHp
pYblYRuM1+dFMSSuOZkYUa93HhmQj8nM1amlo3ad7sg+85A+VCaxn/SDz0VnmnE6uYeJWQWhBM6B
2Hon9oW+mQOtaWjyaFYj3Zds4WH3mUwFrUWDA+Z1EZ0sbhZ19KcFh9a29vx9Jq2z5RJoXnR3AUbu
OJP6jrEPzL+9Lcs/MOR+1lOgOgAkCl+NSdWq5UDT+vP3369B16V9kB7CqkVF33iHufCPaEaYPLnV
H6Tk62D3x0nkX6/mrJp2m1f9NyPBgBcdOUOSHoJwDa9PSZ0OemKZ6xe72JFhdDN640brFZxUqpcf
1um7v+adP2Ym/CLe/fujrvJVxshQaLxflrpakBLYYN84NGX5jqy22foG3vt5YoEbWWu+3wiQ9VFS
XYU1UXBLsP/9W/hZSv/XO0AwwpLOSsu0er08P0wH0fK6ggZfeiiH4dq1BS1x/4SHboPKbNck5R8u
9y+yku+vh1qZ/cKyTfSGv4q4a8dU3ZBwcxPmlZzE/U02P3XlLU6lDOc9hAIK4Ee3lNEm88YnPL3X
un23ZXesPMwHUBbDJN975GkzpX2KsCiK/iKL4Slswn1vk57UyhvBlGj5YmgSx2Slt8Hc7qyF9aju
nXsMz2G8jMGpbfI3ZBUngzZEwoSb1WhnhtlXXxI8qPrq01QZIW5y62qmgt7wxt04Gxg6SmsLaYPw
2mx846T+KFJWzdKktWJ3i7FhzvklkN0LMGiM5mxhHC85frqcIaqoy1cDME7eeXmyJctnaD+Vc/iY
LebTjIQPOld4g6AOZ0WYneu83zetcWx90/tLRPQfVUv/T4bfrEra32hB9Fs1/1g3ERbwLyWIFf4T
rUKEgBiYS7DmOvyrbPpL6xFQS0EA/x5w82PdZEYezzpAOWfVe1Dt/F03OR6BOaQJsNr5keMghfhP
6qafv8irvBllLO4IpvymhxbvF71W4wm50A6wmZLrkQBG882PRgtxLFH2i12AKPWs7A+8vp+lBXwk
AJg0l8HYIZ9dVeo/Lx4Q9IsClw62alMBnTBng1FzR8Zgv7HFGhb3w634X5ZLrvwPS/X3l0NIA2CO
ywb+J1ovwQ9rVT1beY0mrolba+aH51Puqz0MiIww2KTMM1yixNvFdpva2V4xYAr+IIqDPvzrWyDR
jYkwSzXXGQDy+uc/vIV8hPZOFHkLykvL/pmg3cXYFfhq/E3D6Pc2UModdgaZyHrvZap8TZiUgwBP
JbGWfdCZy7Y3AU/HGsvojUoZ/MQJoUC0sW20aZzFC8gDiXbchkoyGci21QxAyLoZ8ysDRsxynJwC
KkNjrElcSVYHmKDNxjaRM7RGBsRfW9NmTgWXxhtQRm8BhBCoh3qoaW6xYtPJr3OXkoFsRfUpxNud
X+q+zO2bJfX8dmtgK5iPXaVNfVeNE9cZF7XVfFxKQnR3LRwEO5bFRHScHkx+cFgjGmbCmNRij6Wa
/wcmwa/NYDTlroT/fZGBE9yn0czvSkaj3kpYQdm38lutw8jeNOHiy8ZiYw+CN4/AikhnR3Mro9BJ
39J2apN9XljhWXSKM7Crg/6qCMvoG0GlKBS5xjnheQye5bkHbpA812yYXUz2Z/a0dHq5DwzAQyf0
XLwFr0p8Z2fXXlpdgeBKi0MVDHl1Rb4MuIXMI1XwK6EN5nKkpd8bDxOgAX2am8H21yYWpM6KuQO+
/yXMaQDQPamunDwv6p29SE7RboTbeDPDp8y2xEtyoUxryA/GVHAtEwne+5gofLYnLSYLl/rMAPHA
kJGr4Mkyys90mo1pnzt6HkkenSbzqK3RFJcpwFoYM6uGtdNHMxTV4ftP6JFPqH3PHS/QCYwyiCfS
iqJjuFjfL0LAhw5Uzqs3RsObXbC3F5tRDJm601PUvqql0CH50FPyOmVjtM8xvTzbTsdTU5iuOBPO
Im8S2q9MNdoyidvEIAy3nK5VQaJt7NfFfINNk1KzUsVsnG1c5Vk8jXQ3uLGDGxtyEFtOQsE3i4bi
PeFXFsnA4L+9bSLqpTrPsq3/lG3yy4JI6chSgeQc+hl6eiDBP39VI/pkbN414CWV2zibxzC45zOy
TtHIIqvdktlNAQfS/sMqteqp/q+0jVUKCiJafqR4DnXOv2mh7VFiUw5HKDdkHpGsYqwwlMYlpvL3
qyHarV/WX5NCKvDcVQbModlCrfvzR7RdUWKk1iZ3RKvlYzuGRX0SuHGDbZQUUb8dBlX4V00yt+1N
gf4huF1GAAtQTmjCXVDRed0ZEFnV7Z2h48rQgucLOJgLREY3GfF5s/5/sVLbSrZFmRKqBU8lavZF
RZ/8NawaExlN1Mn2bPKANVuPgVy9C+QwEZHJ9PPSgjfnENTa7XOa9vMXAzuD3CwYDbZpaUb4uAM1
vAxlkQ37kSXRBjyVjd1dMZstE5CiTLYDjXf/TOFOz8ojOtY5VUvkvnhGv6QHyA3ZzFubxp7KcaUI
Mr+nt70h1pw7K0uf9YFeh4EvNAIyVhCXO7MoWjBigkuGcqjDvhWgyIvtrnNH5gtiEh9UlCe0R9OB
I7LFQRLokHULJyyEDkQH5FUI8xZ6Sqa2BpiN6zZX9T7r/MGPfWcMXkQtKBa9RrnNXTIGjdhXVTMZ
tL6c2dnpEewfLAcsJURCFVNxYHRRvo5W7T9Dlk52SBJ8d+O1on0NwSXfmnU4vvfKpR/ggchEgUaI
vLNDg0j6JlQKW7ybjULq41LJ89w5GYFxyCOtcKMNYVtHE3s0EZhOFtE/FC3oJLgTAWfUFENvYjsP
Q1IG3h6qhcMp2081CABX7xbCthyoRWUk+ztoS8PwoATxw/wVwYDMa7KNL+cZkItyAI+lSDHORa6b
m1KBaziHjcgfA872+b5I1VjvZpUUn02h8SROufRWzFfFojqxn5IOvSyu2XLgr8vusMDoWL0+4eIk
t2RoDOOXEIqd5ZyjSBY10Jh0MVtyqnpBMqSrkH71eLzUnTCb9tUE4KxoS7rc+wEiD1tVXtk5aNcA
RuktLz3LYk8WeV3u4Jcl3V2pSCy/kw6t2UMyi4kJgz3V1BXgU3i+LJxw6n6S7PDs/HNT9+N2BI49
3pmSkIiPorWz6srjsecpJHOTvw2rR/WOGf/9m6zF+XDE4IaWC28qPzlZpgA3T1eG6zSnYjJH8JE1
AhSnRx7ViFiAMgf+Jxdw7bz9a0NvQXcYz4zLuWroQ3iaHQSDr8B62NEMObLEz2PPp64dxR+m7Nb3
gNBYjPtBSfU6e5NbbxN0PVu+KQ25oWGACqSf06je1IPLvzfQVeJpDiar/DhUHV8Vs51mCA60yYqn
QGddeTfSGxaPOm8E3QeRs25oFfJAImrL823hF+qRIEQjP0nSjonYQCMbfLYhqwSwF6vOhK7T+F+0
MvJvFa7qD9puWu81q8n0LvrGonKyUGOUVrcnszh8ctDZRPvRU+5jKvPgBtuMeS3n6oiCEuEFoi0W
yk1GXPXWhgtMomhwgMh0qmwYZXWaFG2MznZPefORVO7huG78HCDJh5OMezT10R1IneqOrdnY9CLM
Sfxd8uniQE15GrBe0eC3jTy49+36sXbEN5wDo44bgDgHs9LWqV8gBVJVMWCbc+cmYzWuNjJyx4ca
psaWzN3mC7odKy4n07+vGoHml9lEkHrPSBXyuK4zF/Gc9dSGzVfBPn4dSC23mWsdjWlUB3ZHYljr
/r3W4hYrH3u1BuNmJsaDUWAlGFUwb6P1zlABIagJ5bkjeAgP2ccx14dWm5TDGamYYT4G14NKNM8D
CreOGeqcW/DREA35fXODIpuVNQyDdkJWlt9ERfYUCmeXuwtJ7CkpBMEKsCwxEL1YqeVsyvKpdumC
EcOxMa303C/hYYUtnjUyTxwj7mmO5L7qkquFM0TMGZhk9H65pA3irxSu2QFDO0+Ioy9Id1jA+uID
u9e47Rq+rim1B7OIu6RYwj3LlPe8BPOjU/kh3dxUfkNhefSCuWcOuFwlyfCpXYAJdVR2Meo+jBsQ
5mKrHMMNedFdjFDx0NMJXiKCnRuGuLbzhV7UCQXrsc5taLlKzK9Jib6fwprbko200QakCa1lXNlF
+ugAFeCgtcQd5Jh4mTqqnySkcbCd0fuUgDnQCZuDE95LiO5e7Gh57ab+OaV5d9Mn3r1JR20DPENj
3++fhyG4R/8JdV3lVzryjkNYE/qJ4t3OQfj2E7kNqVsc0nYuyH+w5xPj6BeWznGD7Gvf6VpO955i
UyLcOD8ZbfReDAovK3i7ot64gw+zzGQtJIN3Ge+jcLIYW4XLzhure4teRbFNGVrFnVZAXqZwBiKh
F5Yh4noF7KdpqHb54q2sLTnIXQtB8ECz2DuOtV98nOEBCt5kGnKRu5Gi1PXTF7J6CCDJYT/HhtVj
NMtQEpw78PKPtQ6st0iK9FNktK2/8YMuKnfWjF+vmOfbToGCbCovROVSW2d3Keu3jJxuay+ymWOT
KHCb4u6J4VCm25Tc6mPql3h4usJpcbRLO3xUbW8UcYYSsIU05yLmG6Nml7A3XJNhXbEOpku6NadB
Uelq69iZWfCp9W25wwOY35cc09kSaIXt/Wn2b3srejM9UoZCoFxOTH+mKkkfTxv/3SsjbV0RDw41
CyZLasaCwsBEHza0h5ambzxqBtApcMFbaaXTt0jm9jZqmlIysDXyZy9sl01J5JG/QaJWptve8hTH
vUTa+c5NHH9ABgN9KrbNioMAtzF8Jhxb3wAsh+5X25kZ7muzNO9Toadxa5g1H5oJuYHtXRmIsDOf
8qrtgkM/1E6sBjTcwrDUIbHH4B3fRHlczNE8h1iYNxG4uF2ntN5WHKerjT8J+pBTgde3yqs1G9GX
VBORdx+0HqGjc784W18ZpbzGckDrORsCGTelavdeV8oHKeflSOELUoikHutk5hOgb0uBG5qJ8v6M
C3Y+OKqwXmRrORWrX1Utm9qdMhmjqcmOaVO4L6r3AciLXtt7fGGRioXMzadgjA5gSGlsC6mRxCGY
MdGNkQFjsLw0MNY4b4/utVXI4JzSiHjg5PGcs/FslRosYO+DOpaAR29y0DKE2XCuYwk8eKmNtr1z
EK91Ctsn2yn9Q7LJN4ucxkOEEec+r9z86LJWHrW0i1PuNBUyxMBj5YNI2bL1XQJpdNhtnIjCphpO
ulsRBAwz7gfq6vs6oXNoL217pT3v22QyE2irdb2V6IH7uOqBCBQioEMQMVu+BmBgnjmvLTcZGAmB
hbPIzV2aEO4tQdYyAVFDfQqjob5ZpmjfN8xrse5gc83wZ/DVRgAWfNBGRzWV+kVyQFirtyGi8vcZ
1tiL2SkGTF7UVqfAcqLkGAwW5uiWSN3IELBG8MFeVCCYgbRj9pXtU0EH1Ho8BOPUncGRdefQh3Pj
jAR6i9kb71l64BGy33iHzGxnatys648LU+3DYEB427Qq77YavTlyvXw6YxA29gV64I/acYxhUxbG
fCyUWVx0Wui9sEfnNeJQ03x1m8SHiKv9qL8M/qJvSxWNTy0+HXffCt/H9+caLfOSINEP4SDDa6eD
mer21fCB1h1KmQXtLxqVgW5YOKXkpBC27sUzxug6rkw1PY6c1Zkf9SC3fGHySMOssj+lgGg2qvPT
cmPOkYNdt2vHfW9U+HeH0YwOLWimPvanMNwOoM82EqnoezvaLdLCMiP8pfPt6dYf0R2dyTfLu6MP
d2zEcpI2wUUt3n2lF4TaxIs13aFDCH/OLEc8ol10ASQICHtwTs81Umbw7mGx8l0/t1JbSNC0NVx5
TWQQG1Vm8t6YEEQVXg0PsXOqnZ2jrEHKldK2SOEHLK5Kyo0zsKjD9bQahlwIvzYoa1N3t3oiId1x
+1PmcnBN5oJ+aOxh9I8dV4r8YPeBvUW2bx2hkbypoZk/5L6uCCAeC+VtKbuAp+u2uoaqa5w0K/VV
vxoc+iFHvZTlF1Z16xKKxbtBiWfFHavmIQqlvR96L7l2WcUxmtTBzg5zRI52mn/0Rkm6jlxg/s52
dj3Qy2TS6rifw35B8eyb6mrqquEeklx5AJb2sXAqeTJnp7zyPFF/7Cap9ks75TttpupggChFi2cz
/WUNarclzjhgfqYPrw+h1XWJyoiZRGQ2uybPKepRU9G5G1mc5PRhGSb/4NUmJUbeyKzbZlWi+gvZ
XN0um+WwdbBUwCllsz9MthxOqy9ZX5lZYuzXtvI5rH0NKtCHEC3F2OydrmakAfKp5UVzisE2YjCx
cXoSjn0VQvWpOWMXKd/a3tM2m/ii1hOkBei54gOX2krvksn39wIo+HUl6+ApJVX1WxGRthhrcJ63
wuxuOSwyHZW8211UoVQzhwptfimNEhSg0UeXpKAsNHzdmBfklaTPFKHL3WrxdOfd8oEhIy6Nmir+
wOCwvPODZoiYx6X4kE3dsoClXrSGtjpWdu6rsYHxFkzLzpY4SEbYkl9ks8w7ATRjj8jQ7fajMDLG
oNJ3hg0zsPWB5Eh5GYMxIFaAYyT9zjo4zYomivRJfW7pud6iH3bf/bn3QAnPy7lSSMMh3JAKOOS9
O9ODLoCIpBwm8jjrwiHdFY1ZbhFipc8O4qxXsBqkCHSu88Fy0Hl5c5qcMBfnZ/LMHB5IhFiPPfni
0cavgStt6HtG3zyWokf8n18FMlxswSn1bmarwdlw5yMMFrQLnucUmCys6Nb53Jk62DqaDY4yoOKs
if+AsygJapdsscuT6vJhb3SZFDHkjXQnJXASWJc5REylG4bDLoFR+Srm0kkao91ztobXq2c2N3FS
Y+fcADrSxw5P0wzZgRrwhBElf4R5Xt7QayK5ptUL1xzLNTcD5VJX7qUzTxaT/rJXnHA6yoPOLIsv
larUfqj63Pk89075VgkD0WQ6B++5nqdz67XtoahrPEJdlCP5i7oCpjMqNDi9GBbvdZeQW1NlgUDB
NFjewxKgisZepetnPXCrN2vOLNkjJgmYnJdzjnmUUJdyplO2XyqNj44GdHmwZSbJd9Jlfg+5VSJK
KG3/U2WlVb+hK7N2sZdWpQXUT10dA8QQ1r6iy/8+tuEor0oPpcAmxGrknDI4mm+QEuWbaYjl42T2
cMcBmkYdXx6qUUSUGZaw0a1nohHKUriXspzHPabODAkciUcU7yWt2o468xslmeLxJIC3wfxo5Ne2
MtMe3AlfrMkR1iv9JzOFTjumlyB3kmcpUPypnsQTc1TNF/ysZgbyOZIez9Os3koCiM5jVq8d4e8d
LA83bscq1Naf2Q2G7DQaRnAP72BoYbr63ce87At6VKiJs42kqXLEf7h0G523w9kIF4m03hwfc20E
u1x4lBgmWYDPfRtWZ9IAhbXpEi99021D68DDgsXJKBkMugnT2DrVqXfC+nnw0fzvs8Wif2bogLM/
WQs4tiymGoA5tUMjc8rBQm4lSzmNiMylT6VJF/k0uZj9Nl3f0GvIoppuUyjggm3szrNaFr0ylRtZ
e8Y7/5pS3xsoMKyyal+JRUguUFWTkQNDUbYl0kTk2bBT2Zi2hP9BNq3awKWeR9C6c5VwP4aWWoAH
S/4a30SHhzcaFr45jijEuk/x+8X3zpK3dkfQ+zinMEzPaVqncxwV4LLRYXimYGo7Im2kZZOI3mw3
gs7CcqyUPZX5huZfi0GfzGI+BVEGJgavxV/EpYqGMbBXySCNJSdojWUfCACEMW3/VN35S0QDZkY0
91q7HteqBfAzoTtJ+NUqhC0ujATN5qNj1wp4d+o61cfu+0Cr022ojzrr2XuMopp5g9MonfJaEVAp
34lepMkiEnqofzdr6FBxkTAe0+zpBex5yGtQq7e1DJJmFwmsDUdzNJgsIPEoJmAUsn01PIcf8FeP
/q/ujcPATFxQQTBGGJXJPYByzofzHagw1KEjgx/lpZZ/mNHr0tQaO5jkxx7SO5Ob75MLzX2it9q2
dXNrWAz/Y1pplrhI4EDqtQpobhNMSMjAR9NGf37PIsngRcH4LK8NwEr+IeN4jldhntwC2TIRueWN
xdIjroa+7J8p95V+qv0p6T5aylza/dgEUMgxuiT60DMGkJsuJP7gmqxf3mg3Nl51g4qNdwVArGf4
E0SAQGuh5w0buapvig6V0RbrQTRdQszDEZ0rZx0l+k7ibkajrftd7jd8RBAbvH0oQeNEWdSlh7xn
CNkpF0GGD36vQ4n1lGPsXEPciqPwrH1ZB4t4hN48+vE/TJsx3UQbP2504gXIdudkYYsrVHvrjrVF
bGujvNffjwd+VtHAKkA455I4whfd9vke/mL7LsbUjnDjrrZER96iNsqtmIB3VEOwTEgSdaxe6D+Q
Sb7D5n6cffDgknxMGDBTX4bev3JgKKGbHlcgLuLAaF/pzw3mBk+p/bXjULe1Ucqf3VmhkQoHaKac
diB07GdaKzG8eXlfjQKZVzQgLC+IYkABZZKD6kjvkxxDPW6ZhHIglkvLFj9rp645rujwo4td5CGQ
VraPLGmdNXNFmOB+0f1ppPTr9JePx8QRzd4673YYtf88b1kMu7XYPhh50bvk2W66U5qV+FUcb7rr
Rne8doIRxnmTysf/8G5CWXTAy5C5xAScSf/Pryz5qg15PS/xUNiUkyWJ3vSFs6+Z13JsiBjwF3+4
l/8WvMp3D/EDPIFV72CBvvj5Jbs6V/0gaB51ePxvltWeHntGdIaF5LWxTGDKi1IGt4Y3tOc67KKY
Dr1KNyZ2fGNvaGhlK3DL7v/wxn4ZevE8Q/4kRZ4nDTomGI2f31ctwbBJNvS4SuzpLhRiukMGSJHY
mQW1we+v+6/DvPXFXLgethMyXuP79POLRQQsNHiv+5hMCI5UGaNfcuImcsl+/zqrUuLHLw7jK05S
FrralbjDWO/n1+FA7+ILaLrYdYzgKYss8bVAUSSPWRF5BJDUAbVTtRDwdEkWq3nRTLi//f4t/Nu8
NIpcf8WSIPPluv4atLtEs23UAiC/OYbTXTOzk3DGCe4t22Ly5njzF4HrIvnDBf51meITr+xkfgUF
CO/0lw9Oszcjv52jR+2GmBwttlgkCOtMpaq71yHNiTH5/ef89fmx+JwM6SITXBVT018jmbB+FpMo
mTUsWR7dTnMytpjrnK8RinZn9/vX+vXxIdaLrw7JQ+hx4EH/+rWtmYxGesJgkkbshmQTYPC7bzQu
n/ffv9D/dvM8riScL4ac1nfZ3Q+6lAzbqtu5wbLiksp3z0uwkrpZxW9EQwPiG3fBl7+mhr9/Xcb4
vzy5NiBWH84coEKWR9f55QaiYKl9lVh4EU1d3ZomaQCza3ZNDIUcXbHtMurBBDF98/LG+uIZsDI3
dhGqN5U5ucagPssvdlN0NmJL07uUtK7nbZtE1X0gBudjWwfiKpo4VqNjHYqniIHHm8htU28xzIZU
ehwr0c0MMyfoPG/HrZ0Ow1tFKg9zYZAAZ5A+HizHMZrfSM1RcmMUhiyukFrQ25R+8z7qxEAvaNnT
iQFgHZKIELDNzHiA85cmCoXWaLBlGKGgNQLhHILvJV6PysfYwFWn6DQHESQnzWGs/xrZmmpBJeGy
+r9QGtPHrQfjyFSXEj8DndzHXW+g9XO/l6pR1/L79ffzjeGwtV2vyVnhnTvM/IS0anOMmNABPpRB
ajE5WEZtkq/jk3q8U6FuGVH3QlB2QWDjZ9ZZY6OCiZY7rKsLs8vQZSK6AI+Kq1XjKYdOhPt8cSlN
o6Gf76ge6ofp+1kEc8yCWy5dvhS6Xg95eWTeKk9oPgizYJod6LG3URFOBw83j9w4pDA9wL34BgaB
/EYf7hWlJQwGWIIk3ppXyitolXilq7dth+v22LT1zNHa8JLn/8PeeSzHkaVZ+lXaeu8012LRswh3
DwktCWyuQRCu9XX59PN5kFmTyekq69zMoqcXVWZVJIAgIvzeX5zznSQuS2cLxsPbT0tkfO/qZHxC
+pggKlJsqz4qlWGdyjYyI3+OUzcJS8/tiOVYTyaJ3m7PhsS1fSgF6Flm3Pv4OadxaE8dxPHAq0fr
9FPggTeWX7HKbDy7+NmXkBJXQtSKx/Wt8lwEPnWUIK76+fcZQbrRSU3A2l0ksnVNIq/s7PsE0ixw
XBv0vZwXzw4yYglegAzZD1DxMhoYUxXLK7vX7FRqSlXQhCsN4xo0aztr9qztOHuj3ObeJApfXfpe
XKYlk49tW8iuCdk0FsVlMnYz6uzJNrXAYous4IWy+DD/3LEu7cxLLksZ1Tu7cBmV5DM6GOYuxPFu
Wp6RgtHv+uambWIsfm23lXeqZjDs5yf//5mAdP1BH1WNuimKZfe/zhgxvODBm3z7y/8I8UDL+bb/
0c53P5Ddyj+8Jevf/K/+4b/9OH+Xh7n+8R///lH1pVy/G+iVv3hkNN340+m3fv9fX3f1VvB1xx9t
92P+izh0/YJfphr9m4qAHAjYKjsC2brCen+ZavRv+krQ41YFmrfSwP6POtT7RvQAN5LHStvRECr9
Qx1qet80BoJIrRxS39A9an9HHfpbZDdIURJh+RGeyUtQXWrIvxYYEIuY17QmdP4VYsggvOpQiihV
HfYjc8UAGYR16ojI40mSQI82DUmCPDLj9NllY/MytRRZm1jJHujUeZhqGFzPrQo5M61y74UNvXOT
qIZ3Dy6VUSoc4TczdsTH3//Q/Tdl1K3irn+uSz6+lf92+Tb/+O3zytf8+vg534DQWWR3G55BWeyu
WrBfHz/vG1DfFZUNk5uFwdnu9cvV5Wh8yFS+0EPZrDrrh+wPdbKjfluLawOm3Pqx/OOpu/lZtfLA
8vzyvP763392Ofyu+WezYsC50/j4IfvnEfmtREjMqO5gRi4B1WVJol81R4d00GCx2E62Z4KOnTIC
uDyErdL2V01k9clJXbCNM99Jo3yvKAnDxgjmAT1sYxHSHMuRNbxixmgYHMdLngdLsVGnJc7IwDAG
nxFLMVEOpSr09UmDvrJJ9ahXKWQH5A8VHjJEacYNHp3pSzvRsjIbzbH5krjm9QSA7xaUfiwjcRu/
pYtksqiKtL+XBK5IhwUu49kOJo5pReByEq84MWdZ2sCIlRntcUOYo1JmI/OatouPo22lH6AxDq5l
d4Wfwi0H0GdOg0/Z0j9RXzHqjaOm2XXJOG1prTWi5WLznopZqH66RP1DZBdoKixRvsLIK5hK2FWB
CkjR3iBpe/Om6F1yNJtOf5vqVL6WLKL31WjStMmi2P/Pcyjnw+d//Dvd3r96Di/emFi//eUOWL/g
50Oou98wVLLtJNEdWDsc9T+eQV39huuLBxNyAHZmsIH/uAIsFzMmzQFTGpYntAv80TolgSFpWd/Q
kjJuoPOEXQ4r5O88huYZF/+nJpN5BW4e7gH+w3jG0H6zCGTADZCao8LCqFB+Yab2XsoC0SVCx36X
G0r0IyuHpkQkMbmrcD2D7DP30yUOusbcEn9hPtktKyGUHQooM6QLhCvORr3s0qUGedCi6EXEnGSO
Gmp4yxHBmXmO4MxrqhdGzlYfpjwA9tGbevaybT8gvCiI5eRhsgQ6nh4l+1azHKEjB8psME3k/jzw
W8P23eYLUA8Tlf0O5gwmtqV20UtEFXNvH8v4nPsu80p4QFbSpGHVJEzhYlMdN9Yk1MQX7E6/G7jT
WafYDIxhXTTYCQ0jNhDqDGAN8mQiEI+sSXOlhZitutfHTDkKjSGa1Y3LzeCJ8qvjkTuCKSkCMbAQ
dGD+3JLqBl5ZXfQOqIyh529FVrn986z1xAoboM4upV7MV5Y+zxlOTHN+IsXTisOpr+OD58F82uL7
0V5AfQ0EXZJX6G2bUizfW+ixqMi9sgZjSZ25kRnUy01mqK4MOLtzRhKDskaLptL5bEeFxB5Sq036
iTqxLp3eRo3TNLkZAQNp+y+c4slTZPJjwpxZU0a8taM4PsPCmIwtRsWXWkzc5TGFZvU41yZuUg/y
yzP6eLrIso+xmycD2BgWxsJrA7Yv0ZNUob0ABVnZfO3gIihyUhu9VW1Xo4RJgnx+jesyIQLkcVaQ
9asxbBcLy71xLmXvR0Oqffa9ZxyNWincDXAQNu3DkPVXXU68yK7R+efw9oJzISxKTNa2Xob+CDmO
XM9W9KzIMkG+ra/pxSColB0rCkrG6e1+YKb/3ZMuyb1Q+Qwi7vQh6CsF/I1W94XK8r9h9KvqXX/R
D0ZWBhSNvAbkLBHcKtuZ36FUld9xTGAs7dxqelc8sV4XjZWj2jPNOAkkOCHhy17wUWoRPxm+3kPh
axHzkoOZdA3MYCd7TrVFJasot7LPdT1OVwnR7REkkx2HmZuifm0aIisgP5K2NAKe/S4H9mKIXXOb
mwLGZsSSIYdVb3h924QTcI1nc0bkvGd9F31BQR9n8oixAgSj0SXZ9YQ+CEmMp5dNUE71vIsRiZJt
i5gOjY/exk9iiTz8sWYqgJC2NY7nVBrLEwlgIE2BE7OQk3OnQfdq2zFGu6Y78VbJ0FT4hakZXKUp
JEICt1lBZNHYKjDOPPk69Y3xLNy2FQEzHZaZdd2K7tJwM1zKmpeO7TbD6gg2qXBKE15b1bcHZnBF
SmsaoWeGNJ3tXaXrrvKUkcA1iSs90QyEt2l+1y287xoJpJ1vtgJhUks4MluDxImQDjYkNyEMp6zw
a8+b0PDo3TIdJy0WD84Mommjwm+Ng6ROhlu3dSvtmGAstfYgg8zxfqrVTHvtXD3VQrxUJlTJHFhK
0LRL9x11kIUNkOC0aVO0Bs2WPpMF5a8AwBRpi51mbYqQkDfpOgHMIG6jUXdYRQulG9jUtN540SMS
1XbFUJrxVWZ4yZckIWnYxJnHRr0k/433F7Nrt0Pjoj4RDOS5wLYm74ceLUm5JTfX1YMcaGG/G9oc
iNCUKma/IVHTOULiwqyutDSAW3dW1eh+0atZwCntMhXhEmsV5JiZ9VUpzsCqMRuqE3LaxAnL2pLP
ZSGQY/aMksgEHRBlhVMHjhPZOXYb36x0mYX4BezoVp+LkE0Jav+ia5Z3C9n8TJgolwiFyQi6s3at
RSeFPDEeAD9Fnd+rWg8zR3UIk67SAQaunqu408nKNdAyzN1zY+bduzFmEu5T1XQkN4tKYfGnmVXp
d1Jh1d1aPRobMYleC53YrpJtv4BlAdxCWLCiKs4XpebETCAVLPMpMo35gO7EM9A8apxS+K8BOnVd
hrPKNRsnRDoFHt+ta2CsQHgRYMAHHdmsM4/8nnDsazuFluq9VWvRcmSkthq0QHy6Y7wIiV8Ioq93
YMYmP7q2gUI+yWZ5UDQhHjrHdbt94bovioPNyyzMdNnlMXrQRbTju9VXEbABD+EpWQRiQGYz+H01
VQ+t6crLEXXXV0+qmrsj8XXeS9QSnJr8iI86teqvSZlQmeea6nCFjPmg+9DsuL/GnOJwg7J5euXQ
dmyc3Xb63ZImDCcFD9Xd4try2W20rvKHZOpvHNNsxzBbxPicJUqFncpcF9e8QdbOKXhfVu5ufiAb
uVH8WcV2tm0bmzlx6aRku4ps1vWALoO8Uk0OO7PNrfuKHV8UFAP2rzC2cvBbTUl9zlZa9V4GrL4O
eagifstQtrmbqk7VfLOgfeq2rmAg70PxMswNh9Dyxb+HiQ6OIyhuM3FT5gWKmLQJZuS5KNmA51zH
bQzzwS7KySPdgIxTiryBg7xcAy+sePCmQzximP+5iPhbE5D/ps3o6h79580oM6+4fyt/r4P5ml91
sP3NpdJkP8OqSnfPvqWfvehaB1tsCOGVa6wHVYsG9lcrupJHULPR6cAAZLD25zrY+AYSAH86WJD1
D/5WN/obehyjrEcRzIxGs/H72wzn/zoJMYWVc8RadeA4xLQCmOZ4IUfV1N8Y+klQu8UwP1N2DA/t
NL2y0hSM6phgbzFF5Vo4a7HTBRlN1QlzVQEkh3hPTuwKNFwIhkiWYZ80g3dTRrDKT9OkKXPQdvb0
9Kdf+X/SVRu/tdUO5Tz/BLp+m6QE3UI//9d/iIvl1lkICQhsdOfefomauN+5C1lRxwaFULQh1Sf5
TBAoEeKqNj8SbncUyc3Iko67LwL1gViFx4ylPotwbLOPEhHBjS3MwgCD1eeniTUREalTJO/USKJw
1ZgvJIfJgl2HnKjQkZ67bh7tFcIcmn2nSwwIqObX9M0xihiiE4/1XfTIjMdiQB0FzygFn9Gmo47p
YiyezDmZHCymxMsyt0QuQEUv84/aJVciHCNnOk+dhfBH8h4hBCRyQJQ56QDcFgStVgiJFZ1EMg8Z
AfQAZ1E+sc4ksorAZxIX2qi+iQ055r5XZ3hfIXm69baLxNhsMt7ki8mR7q3t5vgNyq5Q+zDrdDqP
oeqQ/MjC1rq97UUKck93bC8QC87ukfZJQGzrdG4428nrTzdxmmOzeAycISQjYU3L9pBTzL/AKGzN
TZJGBr8kwuFa5LAaiVoeMcz7pu2jF4uB/s0QS4C5+aQnA1lF7nDlLg6XCbkaFCq6skA41XIHjVFd
rGMNBeoy+eGQlK+LBL8B68ly+RSQnCVg8dH4YmFMWTdU+figwTNRfExh+o8INR41XNaihZyV9Aok
XqpfV8BdL5rRXgW8ecUTMPKKCyNqIXU6qYrrTh0X0sciY7xzMIctOCqL2dhOjUXCegFsD9/SAhaa
wA/dCIwmsS7cjoGnHwsAkoHLfiLaaq1pPZWAWD+S81lsn89lG2Uj+c/n85rvob8651M8OZ/oKxnt
ejmf88r5zCfmmfNfOd8F0/lewPTDFXG+LbzzzaGebxE+gtwo+fl2MQGpv43nO4fprfcy26SdoxQm
snFTnm8owLNjRIq8BfSUG4wxL3eZcr7XnGlEmGSInPuOQoO7D+0G9yDzqPzAB4/bcVwvSgow7sz8
fH/CMx6facK5VVm19Dfe+a5VBimfxXoBa8a0jA+G3qXf0/MNnbC1eDUJrJ8YsCpIKWt6Nd0nX9WO
D/P5nvequv5S1su/P9cBy1oSFDV5RTssUvlXac3ykla6erCpIrhWqSeGc22R8/Se1LXggDhvH61z
FYJnQ2xKKhN5rlGWeIYqvBYuWazwsRvXciav1do7eHAEFx7steJBKkX1g0CISsgByf0+91RYO6Vr
3O9e3w9yH58rKO9cTXnnyopUEyeEbkO9lZ5rL82Couz3oJyNMDvXZ3NbU6sxY6BuizRKOLYAVHPD
Wti5P2s8xZEaEqS19lOhlc9MINaaMFZ1USOIXmvFxYs66sa1hNStrHu2SMY2NsZaYkZIF7Idcm4q
z94wJZlPZKt1/qpKepBKxlM8n2tWwD3Ur4z34P5ikpjfM6FXoFonArJQ20S3lYGFIdT4eZh9zpUx
VTPxWcO5Yk4VPjQweVv5nHGmetg7EmxIsehpQhQrduxQJtTIZMYWRYj23Tuy34ZpGNsie05ocWZ8
JyupZ5qaAjsBOMK72MNC7WOloXrVQIqUyMfwfjPmkALgU+MJDHCJwPRQGQYJBGDZSLjHD51oNxGl
c7SNAcqXG1hbeCXtrE6XoOwH8HurQCvZMlyJrlD4YqWgbRD8hhDgIu1gKpEjIc/HN7TS8YNrIHfy
S8K8PvXeM6cQAfEwXNic5MWnncQLIfZoCzcuVbHODzOYs+St7i1HhrcYb/AhE6tT6+V8oiNyiwDW
/fSWuZl2mUyyZgggRvMDSI9Ov+qyf5gF7jMGujZDnt6T+r2H0Pw0Nvn8GM9GnvMh78rbCjX8tRNj
KtfF1H3RzOnv41BOtJeZYRkbnl4AyYIIjJw9X6Z7PGGMTegscKiFGIlBH+EWiq7xXHBHVCMB9Wx5
sadnjYi0Cxey/RsdfUaD1HtdtXENuje/rWt0ZIl05GNiOimzBVSbid8N5LHtBaNuMFJj0jf0YIN8
bYBV95uZCUKKgjNLplCMVvYRE2E0BSXpJkSYY1tJA5dJzUMiZv52XsjBBd01G2Qw83zc2AZU+40V
Keidm3GGEKPokL1Q1SEXxds2lYEDPlD6CHk7dEKWCRlcZ/l3M7ZSPkyFGksiSUdxM7fsdpghxTk9
Q1O2vyJS/6cuZjjM6uJf1MX99KN4Z1IR/XVAzBf9LIztb5Rp8PbUtcB1+PxR/v4sjK1v4EEtVoQe
/R48KPVPhbH6jR29Rzlto6mjdubb/RoQsyM0TULIUWmxwEHL4v6dAfFPFdmfB8QYZfhYnIt2h6G0
+hsMaq7hxxt9ZG50nGAMLqc5lAWBXl6Vtx9NDesOF1CBJqnQbmdowgArFGy/asryQisQuEMKDzu4
8yvGSN8x9HafPB0+c7dIBBbjGCA1ZaQYybeksN9qRzxVrfmywMuIG8PBkJF8Gbr9oM4l0ShxTkcZ
1/g4W2zpsryQGJWOzhzdOYr7aZrQ2Tqzbg7TAvKC/A8Hbi9XiK7nyglYWrtpYvHeTN74IrV29if0
PvfTmMw+zA/yWyLVuZSaQNRhz2VQRhQ6hJL2rJzh0k51h1Ot7JatCzY9iKvCvCYdw9sLGO4XXjuS
QhTD24Bbu3OM+dEtxStqR3kkN/02FgbrJq4bjKfW0OxSa86OveIxpWTg55NV9kqPdKvH6bTjavpw
4ik/evgENkVXhZMmTm48oQyPDLwGVfFuJaOxSyQFHWKIBq+UJzZjZy9bdTGkz5uDP6/G07Qwx/er
wsK/bJNnIpEFDBiA0bUS0j2hTj7B936tOzLrmYXq7xWDW8bYSNz3pl60pzhdmCioFVLd0Xks1XzY
lEoxX+azXIUuauqnhp4xeGO4O+cg313lAlsJInzq9quxmrVAuinNxUx4BDPHu9ic8EYsXkeXZaNi
SzCoWF26InZxWiSxvUGJW0A6aJ+MWWejQHHNfyGQSbzm0UjnnNnnPCMpxAzTVw/qIFzftaYlwFn4
xBkst5k2X1pjRxZoPfVX+qp7wpULCjihKUNrjmwIO1kiIsb+omBxqA3PcqzcwNSb+05rxGbuhktp
9hi68TiE8Gz59Nbzti6NrbW+gtTN30QtuDI03EBy9ZcXid9ADyG8Ig9wCr6rc2SHfYNWMq+rbQ0g
oreNZYNrfEMMc8G+xTjlxL5togi5cOkxThroN2A6XitR+chEZput3Y0+KXLTEXHUKGIrhT1tZ8tt
Qjkw6KzqqfVboLBhQfbRw1ire5fcaxDw5mc0Wtxd5fhsd6bJQl5VMEBMgK9JuSRzs3+hG3yo40nc
W6BY9kmUGmRmxzvoVHYwm/pR79w9okuqXlHbh6px9IlXzgYlqehnWfzQONUTMR6l5m2wr71wn5qM
qF2Na80R+xSEgN/K4agO/bQfpHHAPuTuvdnY1VaZ7gY+X8+qbN+ljRkH1H0fVOubEMXGCOi5mbfJ
4L6qffSBbe9xoLEkFgrsgZszMO94TZsCeOOOASK+G+zBm3zIr2pvAhFh8ouuOueUYdY90MQuFxNL
k2NX6tQ5no2qG3PchnQowlExKnAm0AG5vK/xpKvMrbLn1m3zbWJmpKl3471hpS9JMoZyqZfA1QeD
+R+MEBHX2WbQqPo5G/Ud1GCiSCx38b2iiWnByTneuoq8stolnFkA+nJxQSaXtQG5sE+2TZ0XG9i5
lCRuZt7NTmc9YLd3A4bmZ/srbqyF0z/QtPlUGPLQpXrLo2aDq4ZcvNFhW4e46G5V3Tjp5cipQrqB
X76Z4zLdNVF+EGjHfCV3Wpg6bH28RXU2oy6vvGh+b8WY7cBHYemzhPiMowQ3c706mp1Hz0upvpqR
jx9aeqxry2MPYB4aPyE0GY9oFdkMbKHjC9E854CSST+J92XmRWHRqO9LxLucO3bjd3kqtpj1AaPD
6auUfoZDpkCZGBlsS8Hr0WhG9iQs/sjaXt2oRHVQUA2Xkz59YoqemGHnG4PC+mBEjKQdMbqb84X8
t2qT/y+xdxZr5X9euVxW+Wc1/HWvvX7Fz7LFoAJhyASoDqS7qnuInn6N81bwHf+nZ4CPpAxZZ3Z/
8IJdYHnc7+jWLcc8lyb/qFrg3oFQI/7WXkX065r8NzXJv1KXaNZvCE9HBVXsGAzBTJwEjvN/Jdw1
TmP2SWyCHvHaCwUf9YBPaJa3KfbGYTMOWqPsKDxuFAwT8BAcLcRNNfjOaGMhNtUi3dNmqN227ROX
DAc3lvreth3jWUJqQ6E6fBrsHTZSpgRzdXhhcctzdnWT9aRqnMpVW59azMnfkWwzpAa9hE+0NAM2
W5eWreCYJEYEQhIW4bZQvvR6nC41e74n+O5T6OZgkOpNYcXFIMdxoyG717gFm8U8xhzVSEb1/nGp
iujKtEQXOMxh1BvUtOwqNWQzWZCqQuf0gUEuP6ohUeMH9J9lvB1Vw9onzZzxCnE1kqn1is0FILFi
pLQycTQaReA1YgYLPHjqnuMVv385K+D7Iqtq/GRBq4kDfMZ12zzJucDZrusz0bZVFy3hMFlEjsSK
YwI/mZKDpvSm2Nip3YVW1tBTdfJRxwb27Ea9eTHZHWk9o6fxhxGS3cgovZx/Le7e3oCOB/cHtyTS
3WwmT6Gt1IErtXSuccaBMQPQT8hPNolrUsHqdzdrx01hrvdEbZt7iaXtmn4/Ho5t5FmPVsGOjKFk
UyghKrTpwVM067Yzc0nrZ1nah8qtFNgzb87GRKJ5JObNoLrKYL7mqjc4m74f+zercLBUdYp1HMzI
VID54KzLPTMNG7ceaODa7ACxxqPcbcvXTFhcjrDNqo3VrnUeKtcTnk+LwopcNMyfdg9HWgwnQG5W
G9ARPIr1xfe27ROG0lLPzlkTthhs7mbvhtAQ/Gp1OXgBEMD0VUdJBLU39fMu04mnmWaL5U6TsH31
kv3EwsZPM0aX82ISrKBMSWCi54ezFrEfxtLC9iW3mLMgVBUoe7cSu8YGrg96JRiqU+U+R9h/A/jZ
NKtqBSa4HLcKbSxIBzOImvnSzmaD0sy0w8pJg7EerR15T2wXQRhupOv4K42wtdOtOSMHcTuc1I1i
35L5eGtPJPPw8QqMloVXnjkpKycsSZULiAfllAjA979EE6kEZEZgIlzmeVcjaAkac9gusCx92Fb2
dhBLERAsZQIpUBNUuymcfnH0stsxL60DwznU2HJhZtdZGOGg1h3dxmQ7ZPTKEWt3BsbXu0dP2+6A
P0DL6XOWqR5eWvIKn1hgYV/XuW5BoNwb9tT7hoLzr4z4wmIyMo+ovpWt3GkKmAH10Brupdbbx1Si
EY7iZ8uZ+q0A19yySNORnSDYf2Q/0Dw0iedsqcbvoMp+mVVknrgWGZCb6Qe0Z0BOUDRUgOYbRJjP
tUcQQc7RAi/qB2lJL1Cvq03V1PxxgZMdl7WfN9F7WniUQLGubhokpieNcJRD0ds/Zhb2Q8wb0rnR
EMSjsly3U20erIm1N/sNXqKm/rAwym+ndrS/Gqt/LTz9ahq15YnkY3ujIna+R5MCfjqqHV4HQgA8
v8j4Wb9FwE40Js39MOn7IlIrsuIyiDOUocO27tDGgIC8IrUjhltNpl0GkgVHM2qiIX9E1a7jZO07
OGTukMnr0jUCqWUXeTWIC3seGV12hRVCFoegAUyBqdbtAjriljG46ydj9KMf6+qYx9a4V7TE3uWq
rSDk0G1CKSIHFmHC1MpAcHRqqmaf13ns607thr1e9RX66gULY8kT8GTV9pIHeEWze+yumKYV1u/E
bjDr3jIQajZGY2oh48T0lk+OXm8Wqb8Qs+AeKj7tIeZM85ZcT4idhayZ1uRt/VQrueDkjDl7txbH
qhsWyPE2rk6XRuRMTOCpw9Y2HHEN7kawJzhJ53hbVbF2AC7SUzhOzMviea358wrFi+zsN3YpAohB
boZ4Ca09fJAY5zCDy4XVMphhMG8xA1KtV/28AGYhhVfs1IFErXyYBDch64Ihc/SruvHqC/zdEDBo
SNa4bfMC5Y0IPZVTDzxRdAGisQ2i1kRjAYnSuEtYeFU4UcFMBhKE2isJIc51M/XeVrWK7DICVOaz
Bdn0PJeXXdZ+H+fDkPPKLbvdg2AMY7IvL2vbvqn6pgpbIhlZ+A9kr8FGvHZHRm5KK1oYy9WUBTmr
aL+xzSJwe1vHzpHaYAJYnUsTsU8jledSRMoxVrvqJo/IB9PSWdwsHQdcYpShzadJ72nTDLu6SBrc
B0VRErTNDLc1UWX0dbPNBiUwYJurec79pygBoOoonOPBCFHTTBeCPcm27JmmqulqGNHIhOyYxQoQ
I8Be7pnFvifubPhooZQ9Tod2Z03MoDWs2/CI5pQsE3RLNx6OaawL9RUp0DfYZ+qjkROS0k+KeZ/m
zVeXaV+DphElpwwVx0DPDE+Dvd2nVw6W1F1TIe2x+OTdkc+ByMlSlnt4EgwvJhlfROQnb51O1/d4
HQlHMCr1hjY7PdIh94c85xevF1FznZYFQTq5ymvvCu1dcxvq+VIMpB+wl/dS8zJxvAevnKsXHSjm
niaSz2OvP7UKLChyw7jQMOVglDAtHomYbKGMCWM/1c1twzCMiKk0epoZv0IizXx9HKU/VaO4SuqM
rBUGQJum6MeNtO27YarXbwngB7RwsoPpaISeAdNAB1kSVHGagp1S2mMjR9VvzK67LK34wihgeK0w
GZ+u9a1BFPbgTFZ3m2VjfbK1yuDhL5eDWlM+lVqKDdPqkadUjTy2TokIbFCEj32SkE5OLPdCmDW0
D3U6VqqTXqgqV3tCq3iws2I4gObOP7pRN8EZzSrqk/GxrpynNCpRzhjjcdDQ2+HILm+cQUwhQ+Aq
lBh8H8fRG69LyuRrJlePmksv4xhOwD4WABcX/Z0yiyRUSR3ek3xTnVrOlXuM6YRX1PTpSRVNrMII
EGWntDjJS0OgEBMVHg9rl8xJfUJ4Vt5LqShQKzKr9Au23KdaW8Gbss1G0q3KvA6AnuVvmaWiS6ta
721pveq7NqrJpasvLoBLRiehYuTL24jcDbnX3HH2d5F1Z08LT5+cqqcCheXN3CMGs/GEs+50HhkB
WXuCx/ITcnFmLFOs3rLYYpxRdzEF5xxHLyM7va/BsIuwh98ZFG3BNrb2FMIp+6LZL6y5vsi5G+6A
iNGwN2myE4o3h6CKis/C6ZujCj3ki73uj7TohV+OxGO3qNm20ZzJCzUa7TtpWFDoOPqJtkKXEzCM
QvjVGCLyAS3r+9kcGIrneIAvWx4GJbBzy3lI8/UNT0dOQdXIK27d0sL67XlbPPiGFUoLqCJZD2l6
EJY7nSZpGUeni6+mpG/3Jkojfk9IM41KLtt6yIyrpW30j8yuLV5RVcA2W7ovHhKEeyZ7q23SOOy5
Jbr7o91OzwQq+mnLXS4tDucqN+wniRHrxOevvsHa/J46Q3SYoklcpE7VMdq3K/h9TOIoH/vHmhnf
lpSkF4cJZ6hrXr91h4HpifsYcZmTxHVAMn607IHxGOFoO5RxUMjGPiiX7KLo9YbfoNo9lH10TwCX
b1fxJRce3Yhu3pKThN8uvxic4TZCnjlan9PS+S470HyxQ6GJj0XEYDrL7qZ01X7fOMtb5SpXSd7h
CCn1bluniro1KTTZ0lPzNDq5bWZH0a07YYf1C87FLq6X5FAya1txbTvX6aPQ5TLx7b78rLsOaW5D
GK1SPdKOENGWYYNVJM+fQ3pboM76UZm1MsjHRbuGVSTQzqpIA5w5fa5iXKmwc2CBk55JAPKQBiyQ
8YgZ07vhAISDKFRuXApbhms5L2XRPiZPIWIc1tXMwRMmvS13rkkq6zSGjWrNW5WiA7paH6Kvyo5Z
J760tD42ceQdBM2Fr8xGcY9gQRzmUYNn6kVtUGQDkWxZR6InMOpjz1Z5CytR4VwToLQWSGLkh4sw
J9Nmb2kKKdx8yo1M1PvBWkgjrtBNmJbFAldt37UYlqWWTrjn1pQPq0Q/uIzZRdMDzGkcOpmpcKOO
8gFVxyzHNzZ86WWhKMY1B/JzKZv2vkwtsdOlTsE1Zzmzc3PP2nsK+Evc6zmQyYGy+aLmd75pybOC
kYFGYzVLAO+56dfgaCwED3msa3yuvX3rOUGFAxqBzYFYyZjhMdmWWCmfJKeKZyj2BaP2hM4MFC4k
bb4P2N+QvYJBqTyBl1gUjtGqT/HyK0Swe+W70tiS3zJppg7B1Beabopr151f4KIUe5VDmjFQEBMz
x82vxPGlNbfdHlWxhCBkkTs1GdVOmLa/QG8ILUVbtq2pNnuMvQ1KPY/giLl+ZEoIQ6ZRxr3Xya3r
xfFjrmT5qxddJi7rAcTKo8tPGoZTCQcmkDY1vEhj1mmeuOOqH7YIhS+0kW/c1SDGdLH3It4SjWCQ
wVHCBiScpZWPVpNy0zFfo1Rp9hVj0lAde6psCKZAEXh4C6T22bxtM+MpB5+/gd6RHZi/9SellyOd
6NlIyfZEUmhAaiCRuTtORF3qmROHzpKW2yheqL69/KGMlFBR63XkJ/YtZE+G3JKtBP7AUGMKmkDl
CpTRzRE4txkkVj3fKkof75a0xxxj8uI5+Q86Oh6jlCW6b5u4QoyP+6XsGtwzK9BIK2/mvG732dI7
+7iQ1X5OO0GpbS8Hlo23xQK4MXeomJewi8r5kE7ZqsBMpJ8o6ecUGzfFuuSWTWiUQR8PGiWjmu7H
pogJS5Tf21pTfKMwXhv+iUGuZciXOSQuMvfKST5GWlkmFtbIL107eKkaNJrgKq6/ZzZ4Qbt4zdIa
Hg7xuGM+MuQZal8t7c9KFq+Kow98CY2yXvSPEOyJ/hX5VTz9b/LOazl25NzST4QT8EjcFoBCGZJV
9Ny8QdBswnsgYZ5+PrQUM+rWOdOh2xldSupmGVTmb9b61kED25wK+9WYxSf71Y4JrkgCObjubloi
eC3dhtWkKtnEGOvRaPgxTkYqPV0x0qAs1+FUc5qFsmiN3Vh1b+z0gedL2WwSRqKaRuJKKhQG/F6g
XsDwITTaqZdjquKLcBbaVLedHu0iwYOAWSi2Ef6PPWlu8fiodniNNTGWkNMRik7ZrSXFPcQfiDxV
lXIxJjqEmIoBvhastkUAnWseHG0YDghqTC+32XtEVGw6YqMDaXdkqzgLwh3Vlm+xDRHc7TwVyzVV
NjQXtvRUlI2BfFk4zG/4oiJZSS8re9YWL8LN840kPl11BlkcddicTK0+F5EFuzJxM1+F9gghv1R2
LbjFM5mbrg9biGqm72hUGgjS3mIo1r3EJpHW80lrWxEsaKX9WWkRP/WXspkucJ7o+rg2RbuJAMrJ
iyJnOqVRG7Pbnv+Y3Z1JbeTRH+0gjTl3CdZ4Sg39NmGAs7OtZOQrmJTdurSLNySaCBK0ewfyTV2/
W+blAfUJ0a3cwYt7SHrRfDZ61u30dqluR4Y/SLSyH5ieg5e15Mi3K8nCJMAzplB4Nw0NFls596fK
V4ZBRUWi4kRvkfFZIRRXTpqi2qcSpQRTFuVLUzVOJbNeyTBi+1A1hESmBHiHtbboXmqtBsIPrQ8y
gx3YmA7zJVpV13cnHge6jPyWun1rQY1H/ua9EON+yaPh1llXheFHLANs63wWM8gUXEVPThPdTgUX
dm19RW0fWpnyUNKCH9ohfWBFxvBRLR46hGZnvVhIbo7vRV2p7Hkg/A/dPrbiF6RP3wC6871WYHXu
2NN5qDymndl0VUAmxUTfZoPLZDVT9692upj7RM8ecXz2/mqX11Ysn4VofltQAUixgNaYJGSGZw0a
fU3jDrV6zBwGXoT1ri7nm1hzDmT/nlpz+hDlFmi9TDJc4lkGANNUZhhj6efmWu3LilNAp9tlsaH9
MjSlCk1dufaJwA6nK9TNWezPE9kgzVWY2FQyyx28tWoZLI3Lj2wNQkNNdtl5OX0sRXS2nRl5Oh7p
nUBC448t9ZA+R2tY1gsOKXQeB8jWIDVl/AFabT8lMxsSE7Ryx1IrYw8qTRJFSdhyvJHbG3hXfI/n
gutQKL+kKN4Rb14ZQJt+5xSpL+NxX2qKvyAyRQVSgiEY7qEhvDBtwKOEP2I3V2m5QXT5saLB3OEW
4vpZ8yjMl+oySIut7etS1z9YHrA/OUaxi5Ly6tqcCLHuFFdktwpcn6INE8hDrJNin2nwuFOXPqwb
TEZ2H7t7zgY6B5rJBJBNrHT43MklLrB7aHn7e9aHl7jr93OmfxB9S3JbJGiCTGJgrdQ5dAxZfAMY
p8ftDPimKFdPLuKCd+rdsNxPHFy8j9F5yF0UKtJpHB7QtfGnWEIXdCkYWVDlyNjRZlb6sF/QvexE
Zh2HWJm9VeseMHVhl1DbOKgNHm/cH4+YKTLPrfQ6WBYblz2CKGaZ7ejNGgNgIso3uplS7+yifVYm
9T03QTJEM84DePYvNGOofHHy7Iw8uyNV+hEowztpFl9ONfux5uLeMLBzaEsKEJE5C6pHvdtJw/nG
MjtBO21KdAhA/KbyAu6p8Od4y32vKF5TrbpX+AcZ3+qRT9hBGPE0Y69iFGovzOD4c15FPsZuMgGp
qcuiBQZ6QSrwXPWMVYl54iEV9krEc9Mq32ZUO+zJLaRWguGjY1S8rZr0HlkxJUl0lGW6ydVu0G/T
8uhN+2MqGJ+GLUimL1tcORGFe6wqh5GRKV0ixx1bRTMetN2KR3ezxBj7JMOT1WdArBcA3UxylR8n
k0elZdqI/pDkG5iS+bEjkDkW0If11XhJHZ1MGiO5LFkFajeBvjCci56f3Kq1MxDICbIxF/slJ2n7
YCHv4hrO1H0p+Q0TQbPsEzgwhFBDtbayGkgvKg/PmfMHZhG7ceC8MZsjzjP7JRm7M73VJ03zFKbq
jZxlmLjdNY3NZ/IbzLOU8TYnjk4zFXNfMO9Mv/BmnBJLvo1Q4bX2I9XdV5Sn79KM7Jdy6IjXc1bn
pKHwjWtzg3UkUO05fOBujnA0EdWRTmMaPonJB02s4TzYL5Zufg6D9pJnfXJgkeTzaYnDio5QqX8L
CqcG31xsFLmvd8v7gMx7V2b6Gx1iycZCt3ylxd/A8Cr3h7jqPJ59f7KNU283X8Q7bCqJfD4J1ldh
ju79aLaTvqN3sA62Nl0mBnh4jynv2rK7X0aFQXzxJCbjXjTKm2Vgm4YnUwe6OrCRaBiVWtb6nahQ
x2H78T2M76KupSfktmyFw0xYZpRjarIQUiuLvZ9XwQIW/tqZOfp5LtwzbKAbnC+aR3rlr3pVph1B
7y7oQ+7A0ilzjjml/e2sE26fqEv2nW1dTIf4eaiy96QpsoQxgYyP8VMdmVdon9c5i6+UdHMAac2z
xLQeqtK6DFRFuwqn5g45qcklYy+7dBrKg6CUAAQIyNlNNXqfSbuXI8TIEn2xMSUE4Ka9D96m5+HC
9JwRdOsnvYNk0ka/p4refUgYQ3gIp+tLrbbsPFmL/kf74/9HPR82a93/y4b4oxj+vB/e/v//2A9r
5n9ZTB4M1zQdVdf+oGT9Y0HM/wJ0wARPiFtRR0GCdu2fC2JjC6Fl/4svGhAdi1HsI/+UtRGMJlQs
DVA0LJ0tmPEfLYj5Uxgh/kXWpus45AzDNh06eEuFqPFno4Q6xaUS50hrLPyfKYN7fcK5aTFgskfy
MSjelg/Y01et+FiTqxifxzoceKbtJblXxywk1MabsxvqoqDvHyfWGXUPOv7FMPWDkatQULUgbkke
yNCJrAeh3a/6AHLxbW1ubZYD25+emid9DllzePKsNF81daUC+/4QP9vzvVqETodsAceU4yWEWg8x
hR9RIzqrujrya9qbtghtkC/bnCvpTjX/lVOoPmYMCGj0uQy2uC3T7ndRZj6TxZ3aX5uYSYQJNvtq
b3mqzAMkW8+8+VkniwCCt2W72Mr2U4uWy6AuR6aCJMiiUIkPnWXc5sD3UoXrvHwT+adjUbPWseeQ
oKAwGbdT29ciZK5u0DEJV/MvHah5bT2yjA4T+UFbDswnDuZo2lskmPLrrQ9l9AKqfK818b6skzOO
FVZZeANm7aiAf4hbmnpNkqq9dfupnzvNAVmZr80/8wRmgVbCuV9StPJHmczMkX+N8Rlm7M6Cg6Pm
DHQ68PhgiZCmRNxwU/RFgQBTcmfph0L9ra1fAnOe+0EeiDcwUtBK9tfL5+ZUpGe/Ykl7Av0d5M7B
6uKgy/NQ7VEOOm8qgUgkgXvMdBhtwXm0Bs7Y3iu0MKqTgKuknzXfrQqI/3lIrXchPgZiVUsLNO9z
1nVjYoSLbOmxxqBrZODMzZ2hVrseyQ+VjUr6RcJyaFIQ5aL5StqPinQSisQdixdPPbMsPKVJj9Ue
thLzE7mk50bV0dI9Glun/s2x7bWo7yriM1gyzMLcdd27yhpYh9KCQYBaqvOUyub7NcIZNLFtFUHl
xJQ/bN/5Vxlxf7R7sk9Vf3apryfnxi7ZViPZrEBiEiQTruLSDJZnOEEMq7jSC9JjX6T81awN5pHb
ArPUmPAa+CVsfzG23rURTSI86bL6lVN59vM2gj1m6RfWiqDpFl8asw9LfydoQON29SUV5IrIYomw
QJjKvkd5BKTgUCXbzIPA4BiPuzb7NEx+ZXyVecqNQoz9XC1+USHfp9JoSbpAqOlzNXmFc7XZLSmU
Edpjk8+XMvobopyDzOXfDxiUMUT+YMsi1/TPBwwXMalVA3pUvfhJJ2Rk5TOGWy5ySu7JX/UrlFp4
+pq/duLGbLPj4pSBJpOgWee9Ek1hXUR7mqi9NLS9RG4Vc3dGyd52Nf4xbMzaZwV7HI+k8IffdFxs
QekiW08jctlcmO7U+ylj9Z67O12e6+Rhbfe1o3hsBWGpMrtjfe0Y70zmdAPcuPribmUDv2YbNr0U
/MapA9Yb2/yGKLsjF+xs9+eWvULRH7Pkw3BRJgDbRUM2PRW8iEowILZIu7KRYzxsTFXrn3yp/5Ea
82/8yT9O7X/5UP9CLBod2o+ahehuLZ7VIb+adeZvIrx1ZhVfvS8N6jf1jbJ+FaG2dGzuyr/5Xjf6
zb99ryaCY7FJmCAG/kUPDbVNERinx12uOYFhUy1D5aZn6K8bX8v+pIMnnHfFzWp1ZMcCA38w7WOl
vLXOcY4IP7xwVKj6i5re8KtXFoxz51iEBYIOO6XKPjR0Z8p4+ZeL+b9xBv4VqcgH56o6OkBne+Xi
r6lwGk9MCqyDfp9+jHZlVBlDODdLvv7N57MZDP9yr/KHDJRQAE1MEJZ/fuzHeCxGdSoJjya2rUCs
uStjCGxhKg5x+3d/6w+u55/+Guggl87D1VXbROth/vmvbX4RRY+ScdcqZCHbD06kHdN+OsRlfZCk
peD2RfBJQHdmvE0NeAPLCDXrmNcBeVyQnm8LB5FKRaeeL9nzxg4BQL2PaWaWAnFqvOWmAOHf/BVq
eSiq+jGLETIYLwk/XoQb3wozEM5/z2VTkQK2VbfTfGSvFN9N/ZdmpuFgLddV83sx3c52d5ovpnrf
ipEBH+lDy32XaDtHs3zX/lksBsQGahJ+mKAhaIHpOOlAVCLKEda/S5jVtTrfzAULJQaGcLgCpysO
evxC/BFnbHsERLwN2Q4x5qT1p1Sucd6fOkS9DCR4KrBbzazr79CV6nW/i0saJg01NBeiaAGHR08q
GGyBt384OBhpDJarDljltN9pDtBXPgYH/iac/uZVsV62a5juBYzdK9RvplILRJX1QOoUc5DHxsEN
kxLXrt5O87ibl29NZXzb+vY64bh5WjK2QsX3IsqTWgbYNk/LSLPt/gjt2+EjMNRAQWAyVR9gylD4
XhztISsvOMpG9ZgPD5Kbw5YrX/1rnEvmjX/cAGX9OozkXAkL5QwjHIVgeP1m0nwjy1nQEBdTg8cT
RPEkS7gai28nDXMLvOcUbYMgiWP2e7Yh6mYoQzhl9jetCUTPRq264qFfjeMAxVkUA3Rqwf0JWttE
NlA45mFGbtgPKOKZhvPmjbzZuVxtMP14pL70lt99oZ1XLaiJyUKelYDXwG+TRVroLF9Z0vrwRAKD
38nmmoq5+8aO2JqbInYJi0wCk9psI3knNgJuE1zWlufxksNmmeyT3oeVEfaJtatqciDsFy2KAzm2
B8e+wiLhKHcO25UK/3ubDzKY4ORmD64qlVcUtufad1b6DTflfs6DCFGYlg0hj95ezclbeRMaAiiL
f2yMD8ZshrElPImUTVA8LsnJIiIeZRxCZnuXE8OTrGwSEaFU/cOqW4+F8SwteWuApDAdghubMIqf
RVLtWkEKUWx4fRKgqfcxx+1KqJa8E6Fck0jD5Iae4IuFDtUXDlwVe5t6kmQ/STxuE+op0Z96N6KG
IekNOMJECp6w2fPrD9BPg6KZjloZMRT5qdWDPTw0ndxlBrsEvBQ4DCc605yNtxu/4brjWc0QfoFt
r/Vj4l4p/ybxmyGmh0aHrY/nrFyR2ksrLqMFiXE94PxCmc0lXrpc1MqTlb6O85NqqEeFUDR3Sh7z
AkGOxKdXDUj1L5GqBA6Lk7H/AmUZ9ubbNBLn4ib+Mk0nMucft5KSFU0wuhtHQ4Jslfuk+ar61yZv
wA9xZ+QX01b3w/iLmN1nE30M4ZmezXiM+s7oD0p027tBLF6kw03ZJV4aIzCl1LSwTaQO2hX456yo
qj3ABKDZ6q7eRBylzeLM4VG9FujeDcKTjOUBOg3RN6+OfhtzzPbyFQnVzkx5LkEyDOYamLa+zaX8
RX+r1VOvsNjjNy9H/DHHCh1fpAx7Q79qh5xBvLlplV5aJTnFW2BUnb+4E5ZuNqGCFImtlRi14uKw
7LXR/xvVGrYlXmM2V8ZS7eRo+mVSwALG3liAbIl6crQEIUbzIXOJm7CPBjaU2S4pQvgZd+9xt+wR
4x/5thArvYzZs1b9VNRKCiBDy0bpo5pHvHVspl56CFVrrfnZYzF/I4ND5D4eZsz8fAqKYofgPU8J
2kkLj5OadPdK/9Dm6zHSqXkZRNid6dnpIV0nDAS4ZTCPYGzcrcYciOqRq6HXoK0OxZM6nZOOp7Q4
SnEGiahN1R8vZagHlAvXHOm/Q7+CLSTASekpzNsF8g/T+pomyxMaP1sVphxP66B6ywxOlz/XWsqe
B2mfUNXGGupZ7qGczhYbQxBbrLqcV2t5LEl6FD1r57w+ZeJbY/vDkTdG2pmGPIxTJGYW8Yme8ynW
k3QPk2kxLrzFgHmOhmdgMQBfd7ILCUyU6q+JECskGG3KptSpjpYJ9jucUfdN953ip/IQq2ETnczh
xpgfgVy10aGgKhDajdM1cG9KD7T6oW+xDyu/+/ktovei9nEtDDSEbuXoWHJrl9nh1L6v1Uuz/Z2y
uCu77F3Bkyqt9t0WrheN0NVfMEv6AjcN1f2+n586J77BcuSzLIBtz/QyA5Aaq944X3JofVhAPacB
Ids4dwr9N3PK/YqjopP1u0gPudR9ZW7Pw4T0d92b9LB5EKvzE1j+2r6T+S/pvGt68ax1tmdqP6VB
GYgIJKv9JUFpMvOcrvskifCH05gkur++o8X18nUfsQOhIUrSI5mHSIACeDC7kWUt2rZFJXfK4QDP
OYkaLHb3K19YtiKI0ByfzewOsJA3jz1jfCSM6E+kP2tcMqxTMBjv222aJ2N8d6eOw9RqwnIwDlJ7
Xl3zXq+tYGZ/ST5emHdyPwt30+G8thz1U80qm/YqaR7n/mYc2TUBQyui5kYrHpGe7waGfmJKAtd5
o7m/MwRzkvY5mn8rynLXG+VRMRkII49a+vyHVfGuHRBGJsfKJUQPt3/+S0GhxiI1qPA4WQUREWp1
u0UhRzMHcT4yvqOdf5rwriE0YrwwBr1Bv8Jj3dgASmcWHbx/sdAfJTHICcDC6uDVbRwStvqU1i2n
yXbJ5acVZ447oASXUZDNSmCrSDh1n2gED8t1yeeDsjjY8kQybF0zn67BO7SYN7drdavrTWAnSVBw
xRTS2m3BGllD0Itb+pXKqjs7DSpO4Ia1a5IGC+tJoz7Lisu39ooc/jDouSW1PNLn7pSNj8xcZYh+
Wlx1vU4+acXyybli84bCi9Fl0x7zXgzIWWuIntx3GPnkuhWW2OFEbe3Wcr0x6PiVKPstVQsEmmBf
1YT4Hw8miZmlKu6SrUox+kuWzs9Go/qpeSA8ZI+LzW8Knh61IXKyBo6NKD+q/Xx82WDDY58FdsST
mu1A3fmkDt8VOWVnXt42w6XMKT/KLpi3rnWuPlD73iHsO6IZiHYlvuGN2lWO3z1HprSLEwaFY2wT
oGVOtKudN7fXdUmDHnpXhijApRBlaCyaOHDs8tuAGIZTjvwXjaHLO8a0vT73O7bxKKFIAHe4HQio
QV+7n/iMBMsPqew5jAf1bKgrK2LSiJR0b9q/SvGItNOTMddf9cbTbEaetqihWfZwyyDlKUCZ48Qv
ovcej3OilAdzoVWuV3+qXzp93eMRCArS7KtnmgK9IZx9tfZmQeau3HfNR1w4YSVvy1V5iztMmyZo
0OwtFm9lTknJbnJabo25ZjrdFxdl6u7grB3XoQ1TfQoZwllmcZKUTmWVPvznk+f/L51LDuPa/3ku
fVd37Gv/5Lfe/oF/Gpe0/9rYypDZsUZTbFp0qP8YTDOxhk4EVQhQJ/hbGsr/PZiGicschymysNFo
w+xn2vPPwbS1UXYNCEYY+Nj9oUb8j5xLfx4bgQllJM3AiD/v8DKx/P65o02zYWkG9Jv7dmkVrrPF
st8trbbvu0W1r0anYLbUJoPCyimWzbao9cpFlCbazEJrIb62BWX4v3x6/83w4C9mKpvtH0Bg1dEt
dUsbYU335xdVwfmHwoteloBM5SV2ZIbViZUU7mi08eQnQeFl0RJtM+Rsruf7BK1vA92NnKu/eSnb
2Oz/dPz/eCkuywO+Olxk/5jr/0uogbsoMakjgr3+oFQc0UZioohhZDSwIK9L9PSRiSCWyTSEpbor
v0wZJ1wxS4zA3166muFu0aO6K/W5Zhu9DiOXbiY4Nf/mlf55UMQrtbTtyyQBjlKYDI2/fJNCw9Dc
CasFYbSuco/BVb6Mg0S8h20m/RzLUjLcNyKmRWMvO/yWIjU/7JTERn+I9O5vPjmd7ctfPzvHYUxi
2qTG8CXyRf75awS+upqZgQTCAfWSBbLBzOI3i5rei5L9vNcxgehCUrAGyweVwVQqczegHMnDesrc
1VjtvTDW6sfqsK/unGnT+UQjb3OXJ70lTzHBVxb0x4ZJhmWumkFDgs5Us7v2IbHyjnicvLiLB2ty
dgppngXj5bTC8A53VnjmSHAfrUxlvQlCRiLKGw0ZYDoMTudVBGpo3x2pa8aXSFPuGhP6FJKdVlP3
Mp+JuOuoveajRVyIsUfMFH/MUUVSE2B9O2HSL1UgTFjUUevFFhOPAmMV2SpWM2CBHjqrObiQNH67
M5oG5Az90p8a1SxR79md6wucxfeOU+j8S6zUQP7Z5iO7b9OR36Iv9a8SdxjeelItkEspdvQcpY12
GNGaK+xVQOxgKzIj9hZRy+Xm5h1NjdtXtQKfcZwO6or+wteI9KVEt40Jtw3RI5rfEGGIAAS1TBk6
28PhGawfjNtWIZ92hxhxfHIK3ug+Zv160kWXID9vJ/e3aujsaSZpijicyWzoDq2mo4FwQRoRAaCr
FIL4Iap8P9dt22B0a2MSud3xHrWUvGItaPA1KR/9UAaDK8XXShzyPjLUQ9Ma5xa0VC2pOwniYrzX
9X6yjY0da873Cz4qJWGKoEyMH/TOwCCmVFCSiOm4aRHIHR3KH8f+ckfjIgin2EFG5KXA8qxgt5yo
TGOvdmdiHVyB0JyIykp7J60EoyDqbJ1Nmb4EOQ9sstEosophUUp4w0nlMj4vhOLtCVJli40bk1I0
Jr14G6zMDzn/CVmMszWzF/m5mDkQqLZCIuS+O6jU3ksBCG5nzhVfgq4aJemAufgkF46SJiu7X1bf
X1KzUW6UvCleyFsAlJWuDvYt7n8gvob1qRP+FB/FoEe3iLbl90C88uDDqqU7N2WnXDce75VoEueI
IYEs7tqOKLQiuu0a7/M+Jjl8R8Kf8Jxxxr8h9CeoRWlAStyvqrE/jMk4FemoX4uxf60q7SZaachG
Iqf3dSfNeWfPrnHuZGacc8QiM731p3RjVCqjq0KU7aaXQQNZ12bjh4JS7tpplYLeSWn2bgwFy0+i
BiNraRb1e5om9akjUK7dSxV97l2SjNkUdrzR3wXEg3dzxKbv2f2CBCuNsjk6myzsWxaIlqQKVXWk
yInTKsw0h1lioxBK4Yb90Oc9nWuM3k6hgWVTpbKW3NtZPVoHDIQIkurZHhmKLsL81mg8IDU0SVff
tiaeAr/rhqy6J17O+Yln0E/HJtX+GLAwDeQxad8QanVmiOdhLm80ICIsWdcyFucxKTRsvAvwLZJx
W3REl0WQgkZ+kkK30Aonq7+x5Cjlm46nrAFWnTQdA5NJwRWrlFmb76UtcmcIbQvd86edxr34jLE8
MLgaItktIojQXTmv8TDp3UGXXWPdTNY6Ko9Y3IV1IMpEVw+LphGD7tTolku8XK6xoF1IIriAKKQj
i92KnsCVukrQy4xc5hIumNIIug7AmFhUn5FbmeMLKaZ0c6uDK+EjXnh+kLevYv1WCCxu6aJGu0Fv
vOTE9O2RownG3pVl9cdIuPXW16wc2mHbMkj2h3nU5heNi4FRoFZr0x3lTtcdIpQ6yHxHHcuuYmZ9
geMEmRmvFpaQVzutnB46A3TuuG9ExOkVdiZmJ7yduT7d8hVpA78WbJKfVsEhzwiUUBv5AOFVOHeo
oHBnYfNCOZMSWIYi38yqaD4MKQ+JV+VlStJ0pbHA3wxC7B+zoR0IOyXH8q2teDU3UVMJ7dR3cCLu
sqltzIMB2y4ikpOfvOPJaU31J2Vy6YeXeMK1yzllma/supzkZAu51FQsc8yUywFHWr3Xem5kGwhh
McRnZYlsvSSYpZSwNfWEL5HYAHB2qqr3F7GWKNQgcmHLDomfTd0AL0DV7kmZj81tFi5hePmqOrUu
eLG4hv+1Kwyz0MHjVAIp2LxpA1PSz8UUHQY7H5K7oXRl89s0kIrdjhPeyBM9cancoQJasLUJfsXo
Y+y50/WAH62R/RiR6DEaSEaRA0NLgcJPj+zyTuoz2t9uriGtOrkpm7PAS8A82o1mp3xWMALqb3bb
1NFl0WvsTJ7mrAtu+KqZXB26Q4IEadeYKF9v3QzR7i059E5MX0ayrkvLyt0LubwrXfspstMthppn
U3ATFcpEHznM7tiEpFdn84G8dnQRNXMsk+ULqMgbW63djN5ew9doFoLnv0ZqUBFiGeXQmdvcUp7E
Ko3ooiRunHwLhyHqHctthl3QueNHOObaiyPUW9U4rw74LKJ1hKUkzI/RiM7Rr66evsuSGZhpZIRx
y2B1GpyQicLgk5UU63bpwtFO82NjN+z6Hd3x7PgTKQuag47OGKhz2d5JPsrUvBtYw4YtAZTOykaP
iWTstXLc8h+OiLcoydcxzDg4YWaEPbyPaFGvbmn+oOoMCjMSF1fHZLPOyWGVzB5ZVJsMSOSlTtqn
OXIObtm/Md99G9x5vQeX9rASeUz+OjFrbdQYcM2LNVQ57U5oBU9qph6nNXpz2pzhQP+6MNIUQ+Fh
0EVHaHAYFWgW53U92iZG9mR6k2ghk2GIr1a/ILNDX6i7eX3Mc+3eGVb3DH9x2Juwk8765IYpG7FO
PGTAOBdplQfZ6tFPVzvfxTTQc2BnReuxhHHOBOK2KWv293AOrb3jxm2QgT4oC73Dqkj166aV/Uz0
buQVLMuugyKZrMZEbZg4L1hUTPmhn1rNnyyjOU/E4QZFqcK9XGR/jlT7mOUMfLHH5b12ry6jr631
adLVsGdopmRuxY8IrWwBSfRIrNSFIEiPn+hlSBnpgeeb3hfJuCeemtxLYMp77H/wdrbRKZL4bAu3
RCtufjeT847Z7FY6P6Q4tGeDn/DeLpmwdn17m2VyuERGWQdrPrHfrUtj36s6+8QsLwNlJNmM/Cs9
RMJO7Jjbl4zpY27nqH1khzQfl0x7m1clukaLiWp4RkLbVvGz2ZjnRSsXloxuis+gurfJW+Xh3SyL
CR9OX7GzI7ENo6NFlMIsfSXtX2sTosKiuN9giZjFQ8tnNmcAc4/mxXNMcDKqPQ6BqY6vYpnTfZaU
qAFcNb5tqdS8TjN/RXXW3FhYvXw8k4e27rJXl3efpqu3usYzE/JNzGO+DYhaR7j761QD/hsTRqsN
64TUeOmz5NTm+sqjgo8DO1lx6Lu8vVkjOe/h31/knBa3OjtYll1blZWd0hm9tdVpA2obrb4qw/RU
y7h6oubDS455Xy8/8R+uN23E8pxVvl5FhBbU+rQnZ/UsHH4ySg1ywFolFR+v5KYYhTj3MW78NMGS
6i2ugcrHtqIdPZn5mOgt76Mobv8w+Sd18pzqZfNLY+wbpv14XAoesjXPXB9x57lBWODLDBeFHf8M
iUHhJGvtgiKVAMtksj+Ebmt3o8BP0qDbKky7fDblrDCaIyQqwiNEcPeAi7gV1XlAkAWil2Ew8Adf
cNzstIYtS84g7jS7Vv5Noi+ibOg3gM2r4aMkLcwbxLiw30uT+7kkupRxwRNqdD6NNnvQiEbDLc5I
WmmjKzblVwkwaATZL50wKzd3cznGexVjxQNjjAmOFtACE6cxgejmeUSP57FjW9mo9keAumEu1GM6
qzBa4e3gkd0oxRUFdqrX174rAbiVbFh4xX2HGdDeR1JPXtt2oyHmxrBRwpqFQo5bc9m1znTnxLby
K2ZzcoSMYgTmlCISHRCU61MFe2GYer/q4/GczKI+rtbMCDFJWxgLUH17vPdetTYvbY40peLzvcfB
p/glKI2JgXHbXVY6yDcz1hKsc411r+OpvCyqelM7pcRbqWihWc3pI6ENCdqvDE+5YkwXbU5Kvoxs
CQEPYEfTW1YOeqS/IKlLHvkKuRAzUfWYm1iTxOoIIT5juqyu+l3UzAyqRf1oqp1e4hOch9dV69GF
N7ae0pjKJGTSIX+ndU+jkuZ0JfXSnR38AfAv2Ougbgfiv303NduA2zavontTcO5qjR44afIL30mB
h6movqNp+HQnSB69HbffTWG3F+gMDPTTKN/rNot0KxrQ1vWIswYxZU9RklC+2qW6VwVW72qeQdT1
Y/yq40w2extzB/Gkb7k+FA9DiencTlPWyk3hgE5pl00bVIyc+g8LjDMeHtgK2e+E5wvVlklRGEa9
Isf5Lp4SA9B1vOLTowMDM/UmqmJQnT3uRQUpHZ6fLmh7tLaUl+UqNr1AXx412am/OF7aQ5O2cAOa
tp+L79aq5cFkc9xxCrLhgxnCsdG/rTNn3uoUQTqRU82iUWMDLUe5j+bxdbJwOcFiIG7AHWHMQBkQ
FHOI1+zyvoxqnul+Ku7h5FP7uM45W7ToyOPYYZ1MiFvp23q+Q2K8ppyKeo9NygrKmrjx/0XZeSxX
jqRZ+lXaah1oc8AhF7W5igySl5pBsYFRAnDAAYcWTz8fIrt7MiNrKqY3ZVaVWSSvgPsvzvlOA9mh
H1pGHEHnHoZ2QBwQEpp2aIS/BkqRXEg9Hm56kz1Ji5xDLRoLXxbv46gCF0c8yrsOsvZbZOnqYgIV
sbWrCmPLzHCIhM+yPxJRftk62UU6rFLp2m2G7RJW4wn6CHKXUz8/WC7tixS0YfG6ZE2h1tMUBAub
CheXCNx0j438tFxnXXIxzUuzEmvnYzp1F06ZPoTKnKipJPwSfAP/aOi2VlS6AZs6OTIWS0KG4r4a
g5O5cPw7ezHkv0SoC+wikSQtl80xTyIkO0upXHQEzPUV/MZn5TmvrhV7Z8IP6repxMIEX/UDyi4J
GzOi+yQ2G98exnqjoZ59N8JE95iuOKaiqvRwNVC49/cycrx+R55Y1ZyXcR/ALqNghtab8lWhFurh
XviMBzhy7mERLFgyMa+6dCgnpWJdQLo9mprMfuQdQfGB2H4TRa+VDjEEz9ZaZfPZ5MlxSSCnFiXT
KQWgpIk4aZqpSTcTm9IBEdDW5BnqU//NJukFJnroUYzzGEN5T/mJGBK0jRogs9pdE0RnGHe/ZN8f
PelmF5MbXUfB/CQr/nKahTuTMs9J+uu0Hk+ZqCHcsg0a9yBgp4MaQcfeBXigc/Dqz42b3xEs+Q5G
+N6bRqCX5DVumjY51bT/bjiRqxf6FPVVRYev+oPrdVTAJeyhwuLWnfAKaxZoo9yxyt6KUVwFPTce
vq9qUzgJq9goYPMF3zXsrxdAtnmiv4hIuCBZ6BBw0LSOtR9ki+fHv4f4+5kk0UnXQXx0aP22oUOw
qVxNvqQUbeU8fk8T59SdkGlIG0EUAvwqxjTtRGdxrq8JjT+stifM2l9gkfhAkpvOty5XTeuUIV72
IGHbww2spKu+qN6zhFinonK/I/iE4/FZWP19MptXr7/rh+i2qcOjF7Mab7sU60KYn02kS+VNfdfM
uBYJKnV3rae6LW6bouYCqzXED52gAZRdb30NBMMt+xQCfHkDq7KpTxzKI/6hb4IJB1g2tCdxXfts
wBScZEYe4jMtYT3vNOfa4xzSe2wr1uSIf73aElvSGtnUwsiJPqOljbkdy5b8t8Et4iuQThzX+GqZ
zAPxMrinW0ed+2Jpm0cxhPUPXIrkbeixbW7EUs/EthE06z+1s2NQJC+VtNi+dRkfz5Iz9xgYNZ1I
wVTzRLravxeUvoi+goa5Fi4NW4GwJDSBejVg+m5i0kxwfxFrhITJTOzBjVjlPGXoP3dRl8sdoOCS
0eaQ5m80ZO3ayPZTsC9YSSMqT9lg1zFn3mS1LGsXkyeIvqt8HbjO1A5D7eaMJSRtypU/iPGMITbp
WXGmG3PGpFMgjejtYesFQ3ss0k7ftEtMrU4bMhEHPY/IjEdC7y8nyXduY1eeqC/8ri5uc0bu6c4f
Sse5DFsFGT+smsb7Xtsaw3U1K4amGPXXHnXAv5Yn5B2djgD/uAAb3QIRT+O7aDIctBlqrxOzAHQ6
yIwQpAtMH90ls7XyySSxOwBLrdUzGAsqH0KI8/yokizTD8iB1OMwe5Y5Ygz1vhI6027fdglNSla4
AeEgESATQkT4CLlnE4v4cLKWbjroM8v54pE0T1vFGU8Fr5ebcHIZUbWtlZVn+GPtZ4aNsf4KszS6
8DTKdpRTI1pPWvYS/qsq2/lQpiBjTutwRKLilCQMbWM7iPWugnb1KvlgcehVLrj9YUoWrIUjUEqe
qDH/HJCiztukp2PelMz3HwRa3h4PqoOH0I6b5IqJQfJBtg1FqV9Z1FUjkUYb8HUGvUps1905/Dds
pEueDy7MsRwxPYcwWVKLV9HBxfRRGD4LXW5tFF4tGWlRgerJCoKHyG3WZSusEyIWmtEKEW1N1WVJ
hu9r1HdCnBTKtWFipWUN86etM87NsADhUgXgw4KwT/Wm0j3lqs5T0hCsDDE7NAKArEsn43eG7Ba2
apFMfF/y4MkpB/eWsQ2IFnYNM0GM5UTv2lnAZGYrdiL2B82A7NlUN6Eql4eEAQTQMD1W2NZnCwla
1k76re4WtDTlaOvyAEivYxvLbPghCyaO0sHpYASIltH7RK5xkhL6Qbgd3LGEiIbzaemrxxjQR3sS
YuN4q8WEFTrCwzduVZJ6L3VTEY3akfCFhbGKquyGFYaxDw5BTM1ZMcSot21hjQZ/dD08jyWvcc/m
e3yZSEp5d7txxjElV7VsP7gc0EATWG0varkvmbUgNxtEwqgsDs0ul5pxpDsa7yPncEKjM0v0EigY
7XNLaAwrRgIj5HKqg/izTzDNMnptXMK+ZwkJNumr5qzr0qDb5l0eXgAkYcOS9lStu0SPMkAVNyTL
TiaBwtRBd/TIMZegYiyq8JoRPpy+KkGakYH/XR1XBeK8pXShpZQkq2Fh0N1tX9n2TS266GoJsXl+
LTCi/RMwC+lbB24XMoiW4snOVvVs0+YI3pWdYQsYzbJ8ZFPC4TPqzstOEIXWw4WnfA7aIJIq3lum
yqq9tiQ4Y9nai2YWllIJMXjRHXUc3/0SfMerFi6gN5hBUAspaFtm3qOjr5OVYrYdVMsXToQjtAGG
ZjepV0PBD5EFWDvljMVR4ot/1GTWZhwGCL62el6AAuB+gA0R5uVtpEva/LL1riVQoeekzKu3gN0/
djZcyofZDIxG1kb3J1oLchfNfAQ1Go7Po49fnvePnjLbNokkpyxHtLFV5E+pjUgyBB95yn7Mzyou
CELdbkLZWRgghKyxYmMyaHeqTIfHAuJ+vLr67Zd8Get7E0tAUxlInm4H/oclgOOWBY0M39ofQ9E7
zUXbze6DKPz5abCxrIM2cqpPvQziwziLpkJeHPPQWmX0XPE5HPPcb5DNWG28bG0g1RB9QiJC+NgJ
FNi0eZY92SJCpuTVYXI3GMt8YqtmzxroEJVskcvgusXGxSJ4gD5c4qjNKUHVgnwHQjBPeuIUj5zO
dKiebZDouLbnvNllzQzbC4dBb3KnZ6tgI3alRAcKdjfqqnpwbOF/RF0wo4Wp6AzZl5PO0NYheAYj
4jnez3B6TugekopDZsCPGbqpaNgIxUvAAiORC0JNp4acZEb3KrVatz4xtmnC7SSW6Y0gFvdYTMSo
8vtZbQ9xiukKK3Z8Y8ap3Y0taJ99KIPu08sXfyFhIa2RR+czSljl1oCEwMREYjOFWfvExRN6J/Qh
+VURd/nXgimhJGhnQvMJzAvNNeSImD3TUBYM+yJ20ZYrRY/dXfmXnFKrrolxk9osmchv4UHP5Xb2
Bu/Gyhx+UhOvUTqQIB8UV3x5noWZhe5QM+nCaO0Mr5ll84EpMkhvLJZ4n4NiirBTpumWHesiUJiF
PVL/RX0w3PoeM5ldOrne/dTimZZRxWBAz2NIPt8wQaSuso7j1A5R/+4UKRUPiyoSlNw5krG870mI
YyHZlgenZQS1Sxlg89rsZUbUHBILB/J51Jiyxjo9BEFqs2sruwipl+d7zyY0OOBjNaDz86Wf35Ga
aaGFSuqMTWGIr20elyedMrjfkJRTUk/lfnE9xhUEp4r8JkIiJ2/wj9ac6oB7g+51C9k5dDGD2oN9
EwZ+al+0jTO2xNS1Aqx2NlaXJk+VT5CkQmlYzFN11dQwxPYTs4n3ePHQdi+yXfzvnWMx4oa2MwxY
YzK0ngYY1Uoh0MU14TvNcy3ciqdGyvg264W81M7KLZwCZokbySau3tUx4vgTMGBUqGNoakgvjanE
vsXU8myZPiMTROQlHnUswz+Aw7RfESuvu852k7sSKh2G8jEJvyKl8ysR+MM5eUVudkh7nB845EPr
dSgq8QS5TKO2DZr4Wrm0CIgsE4RSPagN3pFiVact/VvAdt/smyAf2CY6y1uSucK9VtlS711NMbIn
ccZY15qI5gS1u1zmU9oM512qsVrzQIuuw30vs89l7p2Pca67dpP1ERP9PDLuC18YaiWFiNPeiyA0
/U5qT725g67QLcYIQDfaoXPbsDLP7lUfhHrTAzloN/PYpLyRbuhdqlQOkAFHNV9COkSIRzglj3YP
hQO7kSvEMxuGAFM1ZQ0hi96M5M4Uo/kugU4/h8bLuB1Ewg0dzeM6nRVda7ZjtzB302kzsYQppkBs
AKj7yEHMoF9H3N6MY/u+lLteBw5r9gJexImeXNJRMz9WI1aDWN528yS4WVUvn4DE9Qvjl4rJZGQi
hIWpqxK22qjayms2qIQJ0RXor6STKB6J+fPPKIM9vKTJvJxOSDc5OEamXRBlEhKcKF/fyPloP6Ox
Z/ziFJVv9mIq9bEDU3CnO9hz5LAaXnpkelvy04fhE5ezooCvw+XOshnRrpFGM0Y+9ovPbV0LyksX
75Zpx/jZ4v0lBQgVCFYWzyNKAaNCcN5ieWqZv5B8TRMKGW4bLUl3FNlswkNPR+/su9auIY86cfIR
LRMT/4UomtXqWT2M6Uh1wA5KGqC5BuMoWh197tDY/wBGr84bGhymBpKpBLLpXjYHyGDxYxDWKdA3
Qa8PEJ/BGk/0NCxbbpPxwS7WM0F6ceiACgA7giulCu86waaYq5VN2saMBnx73y4FsGYbBXLIiYEg
neBmqi7H7CLkundeyNoNcMXgQefKcIDAuZmZTY6zzYhOuRKOpLCx78T48A9NGK83XCiZD5Q8sjYD
lUxjzuvgtzZR6Z2v/H3Sw+vYe+ldaroTMMf1FWE5+X3WoJHEqzBFDO/TnjWjn4nhQQlr2NU8QHCB
KvwUm4x5+xGSHaa8YLQsaqFSsYhKORzOQsMYautOUwe0dVnqD5jo00Wa6B41spz6H+60OOlugjfy
wVDXuwZYt3AYpGN2xdERXWKBrKgcIl28toTwWGeAYwaGaFReN0Oi27feRlKyaUOHr0PRUroHqKO7
je+W82U8eCRfagEyphz8MTgfST5tD+7MjMv1fA5d2KnsE2ShIiRU6Yvr+yGyW3CeahMsmb7z1n3h
LgLs29Fd1AZfZkt+QG+RQutnZSR2fd4wc+iQkJeHCbc2j11BSPMxnyLQK4lqO+9UFDHAayRE8wub
2eZeob2IvzNxWjnA0cD915UFZi6/Q8Gc0YecRHNJj1e5/XTe5z+Pj5SkCOKGnOp1Doa6BRxSq3iX
Qdi760gxTbbxjL7ge24bQbzpjCD5sKA/tbeR63zQOilr2wyef+3S6GbbRbhxdjZ1gqnNUM2Vd87O
uIEFFZnpw2Xyj/HPdEodtFUsT34z6+Po+0SKUi4GRATU7ThtVYDN9irR0roritR+DL2qlSillbrG
04aUKBwdeH51n6bPjkMk/CYqMviKJB/AnPM0l3ZhD12DuaNYHjOND+4kiwPUZE5fLrB4wA0l+yQa
MCS2dMgPtU5MSJKemCjcsemBpZjd6dh2qFIQlvfNR5r3dHYL+Ml2z/rEowvpzD3L3tRsRo3RYcfu
v5whf3QlkX62PaK47tEwnDQcincWFuunLHVY3IYzSYLWwHm5Ic5pDX+SVvGDQzJnJuMM6VfHxvdi
5rIngSHo0GLHyVqGYqMx1jp9nC7tKmH44sCfZFWJ0Y96xcSddcTGSMIweVQyPnDyssIiS8qgnZ/z
Rw88zLTjcDBncz7B1WiLyGu3GaBreahFU48bkbY+6ePIv/MjKxHri7qN0ANnrGfMkZavjxnUmRie
mFbepZDxJE5FEwLXwaxtPUQMh1DHu7XjnKZ5pM+525tXMydwO9qxW/s5oYy/b0S4cmd7l8ckEzB2
MIWWmBIDxHnzNRozS22rhZDTTeDRWtOspsEHSbu8r76TJu9Ao+KTpY+XV8drpys5SC4TC9Y79VjL
vb5fSLzOvjfdxHuXAdK+T7E7vCB2kE+ZZ5LHZGQ0sAl1zCxZone58sOle1S1l3frLMtD8e7HqOC0
RxYrt0KZ1zuwM+N9D3f0zqtTADKjKRkVB6VAflFkcSHg1Qd6+o7KpeTDdLo7314vxmGcAAmxwmOD
NKOwYwAFD/0pnEnOQ+xoMNQDxWJQE1LiAiLr0ozW1mYNQYVX4oPTk/U6NXI6Dqp021PCM7IH3rPs
1YG2eEn2LKA1M6jO7N1QoaXguszui6xtrsNogPZSTBb8fiKkH8OYwpWhl1XxtOVDLo7gYsbqexDF
SBIEXXF4jJGL1hvhBeMPwibaO9nX401iL5mh2jfds5Xz+7dJEOCjCReK4hMPuK2HYIgE5j3Kufwp
8OocEplHtufF5AyZRlKZqY+mt+SxQYTyYZeLfGKjhNSvE9X00pVIZDbVnDZPXWmNt3oOUvQUInuw
2nGw0O10TCCVdN3nSkXixngdwN0cTBHrIdrJu5hAZpoim+HwZkrLBtOGl9Q/Ssq5a8Zs5TOyZYsd
Fb2Uf3BENH7FcYr5R2OMwk461vgueOiVSz06WJ+BGLNLzxc5FXc16pnjjsnBrinsftjN0rbfx8Qi
PBMFzv3sz1F64km2xIeG+c7RjC3aACvk/fFN5L/i8qyfi2jG8+E1vMICD1OLoKLHLjt37pfwOlMi
6dJUWzn7gnzjeTkBQHY6tlcWkwHaPwigfG5S9eeQ4SArTjj07q2ynkH+iTVIEjSqOCMKHbJo3qaw
41SNusyL4v7cxY+NKSKwZy7/wEopIAWMusyKWwxYVo/G0eDdRScMFwNkYpR/lEldRwzEx/gGLhlv
XFRp+22JA/8RGBodO88Ck/QWI9tNp+X84kftVG8bLr63ht2E/p6N3Ac6V4G/CxC08m1IgRcCeSPZ
bT+bic/Q7oL6u+7G1DpGVlL8MGOfkwDuWyiRa7+P9y05O19lUzk/mCEx6mAMWYhtNk0Z3ByLNdi0
clK2DnmeDJ7IfnoXliWOpMvRKNbdRJihGAuB917FlA6zWpAI9FM8PSSR8LNtpH5243SYcjsyxOVd
LEfaBeUX1Y/FK1O57ye7f2yykKNRomBiDKS9rid9IUveB8uxr9LF9xHXFT2u3nrMS/aQaZU/TKGd
wPGaPaZF7L9hLQAFUvh4aqWu8tBrggOGP7rVCqpquINfPt1Ydr92QpbhwCU01mPt31G67uE0+w2f
ix6vO3ZI2cEvGOOdTotdHDM3kzUVglyGU9NaGHWFwoEUZ9U87AWi0Ra40+C9q9aRjzLscLZSOaqP
DCnaQxdbtMOTO0ek8QiDD9SUDuvrcYlSFItZW9wVtUNUj8XQg/vUM/kVKoChh6pdrLjOoIe1ReIo
O7umAYmO8SpT8FeQOY1Y+xTmcIbo3Re31PQ+91OTMZPuzJPPrgL7JISMecu9WzzaRAkmu76J7ZsK
tFyAM93O4L6IjKLLAkDLzC2lCMaeEoQvwwKBH80kJHPcw554tj3E6ngpZzdYjjXuBh7/HNnaduiN
iHAjxf5FM65/Wk1Vf+WO4cS6fpbQHluhi0PNrng47wHEIl5z+7RFGlN4l6VdzB8aNu5J2k35q5tZ
+pF1PCWh6NZosgxFVnkwmY9qk2PCfvcZGqNSALrfbzkNizfc7fRkTeKqG+JYEcN0ImPjVK3ht+y1
k3UIHi7j9z6g+zgFxqieCHNnkdo6Fuq0Iuma7Dtz6RJV5wjTnoTHcNqypy6IlMKxNdsWxUeycK7t
4pYK5lKg2TsmmJP5MBbXG/ZoOfN0T+WGBAZhtgvhIh2mp4TAIUx2enKqs6WQFqAIvi0pPZrXR0Sp
jMw26zIEcEr8Yn9RNbnnba3Bi19TZYLHiAr2lV2reVMRWpCtbXLS3qwCEzBa6j467QNveUL4T/JD
SvF/mxhQzmpx66dmGVC0dG4O/6QUnHQHgh84wVywxncyGIj/nIC1s5MdB/uScQYKpxqZ3g/l4VXY
hmAHH+2G1VoR5/RjAfNT/MkhQo0C+VC5X5SrfxqrUOvAy1bFuWhzVNQxbHBc+IM1jacmIIRnm46d
tEhINyg0gpmWbhPGJb8+YxrzljmQVc4K3YNlFA0PG223tvH5sdNEG5rP8qPGMDifsjOD9g7pRXFw
Fwv3VDzy+HIiW7i9lXScqyb1lwHo36Sfp8UzLxnC5RLpgrLHm473OoQ6isBii2MgW4ljZZ+T1Wnc
zzjxPfcicxv/RfbIVjcMSaOvWlFBQvKwRHwSZQtJY6jgu8fMawnUdIZ+7TMttLBkCAQ1C8wk+Mpr
49iwZUr56hqJz7FoUdeiSCz9CC+Cxbc/terHvO6KNxUzn4fuSIDfNhvycfWcM9LaSLD2x9HQap0u
rD2IToniAIHnYPk+jEKvsreBqJw3h8gxVIg+hzo8FxUhSotZh5BJWmicf6wec0bQdTm7rLBUf+WN
w3hvcYsMF2SMkBqMO9PGo2xZKPRnXaa3oTfY4P1sh6wZFnb90YeZSuxqsuCr5OSlM/Bq4MS8PUgv
WDZzwk2MYltu70A+F/SeHMPgUZ8te8ygNvK9H0/yPkquGO1Hcts55I67sLeWA+t4FeyG0HbDA9v6
ENgouV5wWxZkpfSCyKaJCSa3C+3n2EQ0wOMy7e1qciTJg1VKqpzNluQsU0t/FDT5/gWKcsPbBwC2
OR2n0Wr3rC9IvVN1owbYV778SpkqEVwThwWDOyucyLRhtRL3nImDj6mVrWEBw33RAIIaM9/mYyIf
IPSh/tfBWrijRS+SAwoRXNoo4r/n6L9S3ok1XoADifmDa4XUtkuF5S4tKoWVb2m48kzMevm2XhtG
dAASJhdPCz1+JSwSIJck7wReRsOzABIvfASJ67g41zULV5xa8rbm0Ku2Nq6JYNcLqCLboqzr6hQH
BlL3JZTjg6l92qkoZ5hC8bRKRKamyp6nrhmeWGiSloMUMjXY3zNAhJ4KIeEPcTM3hyVWLvQupiHB
DiG/ZnfeFHD0uJSsV+P4XKB8nbgjVOIHZ0qSw3FZCwscYZuK/qUcZ4YYJErH44ZdFBgMCz/otWAW
b15QUdmfcRHglzW8yxThMlA8sIwWRnzDYBsvvAAxCIILB/tB5CjIrzVukpSrDUs/QclBkV67sQy5
3emb2kPvOM4bgyDhQvHwB7b/WU8oUOgl6KOC3Jn0aSZtv9riDZFvDDxoiyq70WhP87l9r0SPKoan
v6x2zDbq4Hzq+xpZ2FAiMo3jFmzAsC5pdtrzgAG0ATjK7ZQMLngfzPaEwMwLQ+Zc+XO1y1rM8Fvp
eDUqW1aJxyZvTHQo5nLFfDid0MwDs6xGaCVzvRNd4p6RAJQY9BRe4uJd4z9vtCxJ83V7vgsIxmds
WK5ZCO81cnjMRp/QnPUQrXdzpHH25J3y0n1ZT4AbJ1knaJnsxknPx8ZNnfWkUJ9j7wzOZqJn4FzJ
WOZthSpRFxWs0GgDqyWL0Y/VGqvGEqCtVCqX/LDZlunOG+bki+if0rBR8ECRiHpNyZ5ostFeUYT5
VyVnR3JOp8FpjF8i0d9nd7be56mD5GLZDgNIyl6gsiTH4pyVOg64j0lKxFPDapoimLYMPM/kI67k
VdK4D8Zp77o+8oBYT479XDXT9GXXnvoERipe2O5EcDucRp+XxKzHtDEBIAtj9A92tQRLxwLz035O
Eugcpqt8eJb8/0BD2IgpNtaEcAfjveV+2nTS86EAPwItrUsT7r24DkG/8r8TEOE62bvXjxlzKjbI
Ci9AzE5ZlYFj384a/BxpLdz828QQkQAgIYKjh4iKpzDMEuIV2bPPgOgQrPtrbTD+YJ7D3CeUce28
5ayVvPOYpCriDCjx7UeFclWfJnbMTrB1xII3HjCduu3qOtafGnUTXB/dIxy2FgkOzR264EvFeYun
rIncr6Rhmng2ozFGplGQ0uzbLjihoDTrYgN9GnyBzBPJvifEKN6Frict5DL4f7bfhmxyw7RR3rqb
pv8n9tlPdu1MKNv+G94HtrvTAqvYZOxeHCwB6yDVcNl9wxqolqAhHXvqB/MUNn4ILGJe5mNV6/pu
rDo24N+GZfGBpCuw/Loe3xIq4zdfav+x9Jv0/JuF1MexzXpnF03Z4o12WNokdFe4EOf8+lugwshC
fEYNQeZrRRRv6Yc7K1AYADJISk/0OdlyIOGIMfE3wtkXXD6OYiDXMf8VeQENw6mRvXJOAKrW7Nbh
IOZus+yspAfHE3usTHaVZzSrV+0CM3PKNa0B1fFrDPE2BCXe4k7/RuZRwc/HyK2TcVGndu4ggtFj
g06x8ObWonAMovNveaKUJTvU1F6IbBl8ToXOnnUA86++s4OHb4Y55xgVXbADNdxcRCtEwC4Yw8IG
ZOd7+DaMHMZxP+T7knALwl8Vi0vKTkhFEGEGfRjHBv3st4rYvtFu+UzxJ0QvbaiCAC+JUW9VmMyw
1YcVXTezPNt+YzST0R65+T4LkrWAmkrU3RXxUvBiix6+sdMvl32QR3sbxvyFiOrkNRzq3t85Td++
FK0fPPk2PpqNX0rLpqmQWbspRyi3YCGn4oCCmM60TVE/EvRhWsS0RASejYWM3qyIeSbCaH3VSFVh
Bywd/Ypwna03k326CEk8yXnKLwbGwSqpPfWZA6/rIWAdAN3SL3joxbN2rNQ9OIhFvw/RBKLqW2Fs
24T4F5FeEcLBlMeqYTwU0Zmgjn5X8Jf6Q9Zn69QKPYeG5lrL+2/oRVvLY10ENAFE7kYMdUFMU9Y/
AeVO74itWDcnCfalQ8qo/WrpWyRw3+woSCmz2nkfzKjntwzKuN4Dzuth9y1BGJHXs4z2gzNPR/J0
sD8ILn0qJ0FoamLV3aowcPMdEFvBECvv2nPPYr64zcMAhbWnwZokfrXKfulK1OabJDdpsZEaHWSN
YYpulUg48FEBYC38XRlDd+LI7nomfini0LK6r8auKX9jIXZWX/VfzM7otBkMkwhApCZX62ro/ZPZ
mYljs8hkmndClyydHNY4bPm0NTrbvhegrVxtQy4MbS+6RA0AEjfJ8/Kr8WtuncrLxI+FNBH2Ruhc
L3SdsEpn2MMeBBtfxoFUtuSzTZ73kQR9iHLRyfy737ig//4SMMWHkef4ns1V7P/igjZV1zl6ZHQM
/ANYIdo5B0qa24afGWYRs5F8eDPOI5AiGyYszXVKAkPEIM6NfoPAs/9myGa86PM2+njYMQZFsGr/
/G7SdvaGMwlUkY+6b9fUC3vfPkU2wiLYhZANxDqO9umwIMNSk5qig+W3OHGRCoNx8UtKkO1v3p71
5f/1Ew5sjOyhkC7Xse/+gssbHLI3xzEhdsyn6WVzqbkODcOCGwLfnM8+cPUd6gZIgaOKHW+/1JX5
qdVGuz4D/d90DhXU/t//VU7097/KiTzofUJIwaD/F79/WseLtAZr3LFqHaYPRfzAndUX8gOBT/85
dgHNErg5soS6tsN2lKBTKbYN3cIKsJmbt9LMkEzScDUFuI4gNKhFYaaLgFSDEtIa76nrMVOPoKNQ
4HdZcT0zO4UfRraR2lc5B+s5V4y6nWNdXJABR4BOtuQNMWw2noQstJsf//5F/8KWxK8f8qWA3+B5
IpAuD91fvx4660g+IoNxZydhuVxEBNcjIUE5p7l6G4ThnV8Jd1svgvWb1y72p4zbYG30mIzgFJY4
sWF/f6TEQjz+5m/7F18TTN8yRBaGySSQ6wf2p4NgIEm5dC0JDn2K0uVELqtz3zeiuklzEbAEnXMV
b0RQKMZSpTs6B3oPwVVoV+rLMlZwn7gh8+Pf/Fl/f6Ki9WhCm0O95PO3/fXPkgz/dFgv/a6YJnYE
Dnss6AapNQ1wKWwCpx3GmtjwJTUU2+4GJA0jmDdUbi31DKXU/Mdf9L9CcV+ZTwAPzednd3w1Pyne
75WZG+R73R9Q7//5r0QK/9dP3r12r3/5L/uyy7r5pv9s5tvPtbz47zTi9d/8//2H//H586fcz+bz
n/94r/oSs8vtZ5JV5V/YJCvl+v8NM4HP8VrCevjjZ33/+Oc/7PX/8AfMxIGlzePJgSbAhmDs4xMY
P9uOf4l/4rjC/0nYhiVCoPJ/U7Y99z/ZWYc2BzPrppUz8j8wEzf6T6yrMgyFEG4IJvR/BzP56+Ef
rAHQDlIo6fBbHJZsv3xtBYJ9tBewz6wFhd9eLkp0B2UnZYw22Gc5RKGHMiM3bngdxwSLNZnjTSiv
nCb8zV36V27Izz9FCt4pzxUehbb360Hr1mPd4tvd9kUz70H6xPu+aW5J3nB+81T87jf9QhbnoLNM
mXDLlZHdnqC5aDYKif2taoLhN9fHX8/pP16U7USSWY0Lv+pXoEfBxiNHWSG2CVCbE8aOI/EXLmKH
DC8OSsF+Nw1tvwu8KDpfO7fnP30R+d7NSVX+R9nra0TeXfvPf/yrV/rnX//Le7qgdlW+4NenAYY/
KeuIGr0fbgPcYb95U9cf9X/vyf96pS6wHjwHJFL8PLz/dAB680BclOGbFFI8YvmSzOIw4lsOg/QI
13zCvKs9+fcv71/9TiY8Hg8CcBEn/OXlsZDJXS/l5ak8Z46Ecb8/Qc1sP1m5IGKEidbpv/+Fv9R7
f7xKChN40Q4+BDv45XmZk3ou8z7DpOoM1WNo9/0FhqBF7dth9ONDJTlKWUqUZBxKhxJmjhKMwMyR
wuFlXoT2T5looLbSArnErirLZRX5K+uu7RaLHFCRmCvT5Awm0MhVw3VABmLwm+/kv/pSIKYJQPyH
rv3zrPrzVVXkcG5YtzMqdXOHAWwe56dqShmYLlOcP/37dywMnL9/MVwXrWnEN1zQB/zyITEOiqaS
kwfKToeSBx3jFG1QDpQ37s9uXPapoU9zsdJsx8QJLgKvdgDaGZbkVBQxrOjEquJxa6Y1xd1OO6B3
lusHuzFgfQfUvZTdKZMzYsrqhqUs1IRuumeRy7iF9/3/sHcmO5IjaZJ+l7mzQCpJVfIwF9vN3Xxf
wy+Eu0cE902V+9P3x+zu6ays6S7UdTAoJFDIiHQzNyOpqvKLfFK/DBNm8peFQRVWqbgv021GgCcg
d+UNA6IWdSwCFZozvhNU91VSQov2abykbRKBfEYwJMe/UQ183hMUCkpJgqxFSLRxA6b3ulYecj6R
gWRFtHDatmia+qiozYb9hrnPv9FBD+NTwSJ40v7gQRZCa4TUUi3EE/IolVuXnM/Ojho0lXCxgm+H
CBOohdZBqTRBGzw6UzAcmXb5lF87Bg8W/3T9jjhy1++FGK18R/Ajf+/sNrzHdBGxddNe8+ILFpkb
nGf1A+3ufnmcaVNmLFgsZAa6Jp62flqIO6VN+4OPyY9XV0v/M3BcNR8YBqYUJC4RlmlSjf6v0UsY
dwP7j5iMFYX5lt6ssLb08h1RkekFfgl51fjd8k3sZgG+S83ru59Xy63OqICmQmt8GGqtuNbaKP/I
3aAOdrpaljWvMHcPXT7hlyrrxn+dgcaS6qnl/JTpCipUs9T202JZK0YuqocnYBvB46Lo2CFOI3DT
T1mASQyGHxWFfl2QxWV2gnfMDpAL58B0GNq0YqpshSrGxjcM6hsDZJQdF6ZmvzsCEikOYSu/eFGL
Z30scsaSy2yr4c6PjbhiljOSveS5+MhCSRSSkKlgg1mr0Fsg9sX2cJQWJsSrhMCmd5UGg2AvvOD8
y44cerIX8tJ4x4LYMz3bK5yqyBZKv5h1S4k8G3ogA2mFo1OGAtX6oAYjkbXQofBnpRmhXdLWlLdB
RvRMKm5H0pwkKB3DKd7TvkR/K9vpIbbtSmwN68va5MqOeosZkv1oOdXFt5vk6bRfdIYJDBMnE8lw
HrqPhsr49sDAY7G33aD8+TSbhWFOxiw7BNOnuhcmvPQqgEJBdFq6gXDbwo5fYdVV5rNoo9i5tB5M
BpL8jHCHJaPbZcDBcxuXSeSfkIAJ3GoZy/GGyZumWk80APjofgWoH5QNbBsqYbkU8B7ZNu546GvV
tY/1MXupW8WZBDYBhNlKLm14xD8UzDcReoN1gxAzz29T4IbDHpCP3x6aCtHlV2SSbDqTj+V/G6VG
2W9noabiS3CTIUfigrhFVCj7V5QsWA+iE3lyZ+sRQi50ufrai+fEkNmKe9wCreW++XZH2nRB3YbD
NRbW1u64OpOt3Tc0eiCQYULE3KG7Wy6B8M1u5gZCQosAhuxIdTDptShcztPE7HOLWscVLKOpwBKV
eE+Ml0gt9mqdAIIgdu8HxBhmJbm9ykHpTPtD3YZWf5Ixwtp+cGyeIDw0a9958y03uYeYOn7h+FmG
dwySKa4+8sxR+1FLqREra+wNlX1DzLrFMyscdJXrCO1Vnaj6liuMZegIem4a3QrCknblKA+jq9XP
eFhtglG0cVOSSaFjxBRj2KVxKp8LMkMDIchFsQpWvodiwFoy3og+L8vj6DVchL1AzdlFREmD7ehM
3XPrySA5lZkzoREyMO6o0uMnA4ed8rfZh/+5gQFAYZnV9VKSB+jjIxlHwJeeaXJxMnNn6idEdwYX
sKDka97L4ZnZW3ixHJ3csAwxk51ypGPCU+Q8a91PhySXRNxilxi2jeErWYbmxdRu9OSRgqiRyAZ/
Ny4ObWVwiapPfNgRNhc84PNYzY8maczLahS9DDhpdnIMhtfIYh4RxHEEEJPNsTDdfrQmknftdJtl
xSedVTAs2kjqfYXCtTOdhuhrCqbDcIMOuO3hrKFX7RDpaC2LdVk8G/rJ7Y3fO/b1jM+PvH2OW5FB
1kicJUOE9twiYJSZdP6JxFZ6sHQYvjNKpEFRxQ9Dg0p/Kt3gkodhdGPrTu3rBNxvmNByjmX6airt
j2gM5V4Uo34JcEJuOJ6Np8DKhk9/yFC7PT2w4mLD5SoIcAqCuDYH7ATJAf/HKVLtW7us5WVeMwWf
pjTBQdVFeeKA1Z9zHRU/QpywtMB4w7HseERNkx8cwxii21ataYPGm76rsH7L86g4abpYZsZ+m0Fw
DM2DiDpO5U/ZDZnpZsOk2lwzinbtXeZEHx5A8GNZj3W46QMVfTnheEZ2jU55Jb4D0lcMA0rng1mU
te3o394ok+VHEEkrRiHDetZEZMamUb5FZmmeXZ5vWzaSpC/mxd2XQ03njep/ZwkeQStMro1pvycV
ge9pya9X/jmM6+xIx+gbutH9CDvnWJSsx/n6WeVF0e1hroAT1jRxr2MTAlBFNZyxetmH1E+u8Nc+
CxhD26pmcoXNtT2MzNNOmUeOe85XJ3Pa0lFvDdh32QWQxvA8+z1KXSbipAhnwk3CvYWIQBaO2i3S
+WJkmq0HGtuHvP3wGC0+Vczg107grvV3OpqwZau4uSddJA9dO0Rn9qzPrq+c2zH1WVtEW90FEihx
Gp7KRjTbwNRfyShuma9fCb2qWJljgKaRKqhjBWKtZvLSmwvxPqy5KrS2frU+QACBzdmOje6lGark
N3vC4OuP6ssyXGAqy5B6OctbrrNFGjBWvYB3DqGe+x5ogkdwDbf4yMrLwskkHkrUDJqHrEN+nhw2
Av7o3vWZ+mX3/DddNYuTb8jR1PZvonsHtmPdXWNBHYY/eWS+abaNVX5H1DTsvCWg/9wlT0Sp4fvk
G+vsLclDvrTsKUGtoYQIOp+1G5BskktxcI3SJEeYKKPCchG1+15OkJ/XEMFoBCn0bs92Lzqn/ihw
NAXDnq76h9rT8SFR5UdshuCJCNpVHjClskgMlYkiehBhb8TP2anm0wsZQ0aWeQJhfO7CeWvi5J2s
5fPcr+DLloK32hY7cMqfZcYChspAHKWNbssCaHLatHvqfpPrhmw2uG3uh875Ni0z2HYEcKDgLh6T
nP2wGxUBM5cp2xYzvpTQCP7yEHvRkYkMDL25TuU7I8NuR9XhbzhB6S6hlsf01ESm+qspXZQj5k87
g2OtbrATpWr+8Oyk32Pb3i9WCEAcQ/EmmWtC3DzUCLWSHihI5r0EU5rKfTdb+lhpd2BgKrHijXUL
eKactAWgMA47tqGkoxeqL2r9HvsxTZeJl8wYOcAFbaZujh/4rDOK0nPNw623lgdiHqD406l6S0Yp
Imy6Kai7oYzLEFUrCfLNMAr7l6JQdoFR3q+xKC61dlukEp9GRCqR6RJC+xl3+ujv2IDI6uwkRgSY
ywDCvYd0pqdHYNlteG4W1d1mwxx5ZHnp5qLru4m2pIVcIAEmuRIssRzlIgn5XmsxnZmwhSdrwjtE
h3ifceUYvOUbL0xccHQgb7a+XZiUHllX/+ZjLBRrQAVpPZnhBs0BThsd9d64ybHop5sl9kbgPii7
H2E/eQLHOCmzcyNC59ag4PAxooQ+Z/aKzy4SJR7h2DEWZCCV3dod1G+YCW7wCcveWZ4iFCbBRe3D
dPEcmWPTSH0ynI1Gft+5oU3KbAkitraCSPyyNok6ZjeEjf3K2faJEsQ42ML+443ZY1vkRKWTbCAi
2fD/B28InXXSnvxuyA8CvDAeg3K8gU13jOsWa68kYXB2XFjuMW7r/ehH4rUL/U5gGLfM2xgqTcnw
XPEpKVJ00YYwNCPqJojlJS1c/CCLGDT/Gp8tV/qgmLr4Ts+4W83pKxYOLlRHVOrZCSZWr4A8LVMr
GQ/FbokiaNaNyfis5hJHZ2T10CtmRQhobkNvH/dRwpIQ56QoFH68D8WsTGJMcZoTEZW5J2fmtb8i
odKPcqyGh1Da40dQe+256IHScW1XrbtXGNvfOh2xzcONshxz49QUFONRIQc5IoRtBKE/yraX3vka
kjR886KQx1DhxxmP29xao754kV5MY9FhpLkwAb67xfjoqbb+mQ8lvnEVAwtgct/OFwJLaGfego0E
1wHa/T4MjVfRC+bUvxjqex82zItnVzKMIxnkwQhJB7+JsP+HGgWqt+i9TyY6w7kVq/EnVjhMD0tl
MOt2cnAevUJ1D3Hkl+mV4UUei5E9wQbRxxqOeJ5zVslREhVJTI8XyA2Wr6j06wdwwE25bX3ctVEt
2u+hsJe7fHUirXcZpiRyKu0zYTpMAp1M/HHXMoiiaR40u9jFBIYypHs5QXFZlhjCBtS3D1lF2M/6
CTsClFolWWgj+K38QoZoEKVevysivg+9y4h543XKEAttcAMGC6ELVheFi59YxVwdjWiKl4lduyLJ
WlY/rb73IPzE8HAHqK1Evpaqbjbwh8CDFkVl/wT2Bp4VetxI5kfE0tuPKahyQikzW85lGen/Xfx5
vqQY/cZd40/Wj4K2LuAjCxnprS4QUiGBMDA5TLkFlrTMi4APuZs5NfmgFin7HHGqbruCUARHW5aL
ZMxihZOm8B9dcPAB0Y1WvBSz8vixJsBDsXRNQu8YTNTulEj8RXtL6OY89BhWDjNG1ZFDnHSI5cyx
g/M366bDIrsMytQgQpBdBX4PsvMie7XqEEK1yrzkQbEvxbTijxoy5TKaZte2gcbX4pZYZUK9Hn0s
nS+/Atf0yTGsIxzPqCrWY5AQxt8QRyBsKCKt8oPf6PFFWhrzEWZ/CijkWLUPuPpjJkcjOukpQKso
jzZz5wdyE6EHjc/YNAH8YffvEoEuPOTr+FeNhsc5lY4t57HhQCgFp+3YyOAtSsEXbVXNCgXmMBL9
wThR/vk/i1rOP2haoWsHK/zbR3hcpV00rz+JnQyiJZFuTLJFNdmP+Cmzc4nqQ0VuWI97RnbZqUMp
hN6vDPlVnACHfiB2s7qibgzgCOfwP7+jf1BCeUOAI9f2Tfo3XfkXXTIlRAM6F4wuE+gfAzZj9uPw
7gnepnv2X/b9v/xyni9QeoVApHOcVWL80+9P4lfLfgI9BzaZFt1opmEAWeFE3ejvwA/df6LzroL8
32nLoYuy7ATA1j3l2H8tEfMEan1q++muW5LIfBr8dvPrWBKB/xQYBhnPyKLEdNjJf10/R21hI4x0
4inP/8vHWtlljXTIpGDmuY01F0PW3EmbWqZq/Cfjj3/4BhVjTUbfXByAeuiu+/uPFItlvvTrS02a
opK2dHMKsXp353RyPLW0Su7/56/w/6ICr7+UsHEvKInV7O9fT/WmsP1VrxdKr26MZLrmXufpa1n/
rBTwH14q4G4hxe4AklLEIf7yUq47Kp0k5CZEDDeKYEtyqHxOAu7i+Nd//Fb/0njx/82mX2Ezu/vv
h5CPdflZpTzH/msK+cd/8R9TyPBvfPDIX64gteE4q0j/71NIYf9NSOFIZn8e1GPiS/9nCukF/JFH
cQ3PFIaUwXqJIHp1yf/+X577N+kg64U2kVG+XG6M/xy//sdUisntf1saidXk729wwTSFK4PhkUCO
ZsP5FztDUYCdzhLKTFNGH80PMRQlAypWVQvXrtW2kJ1EYDug5JaU4fWGMb4irW5Nrk3TW8U04FYz
6lZfbOk6sgPSowIKZzewoEJz4CTuYPyQtECRQsMuYqe9U4sLa2C2oX6euqyccFP3sY6T57yIeusG
YcUjX+GWRV1fKulm9mON4uvfD3XtqHM7iu4p6Mnc5ihZ9wRzzHJO+9x7q3VnNbupbHyW3ZjyeUWw
NoDRqdilke7B6vWFPu5QzdS51RhdIpXr0Sb74Ez2iz27RXTbBvSaH72wgNXrxiFm2cafaQXgI1qL
CO2k+uEBXyRGVgzDhA2Mb50TelgA15Bdw/6jd0EULbh1OPogbiA2OxXR+MAKWIpKSXTsEMekMOE9
mjG+Kdhy3cDYKalaTalC0ARgL5Tb1mKTp2tDE79C+tGRyX+cJfsyRm005xLGqMDT6UwG+3K0tHfw
shznFfIUrlDbjVcNgvHjUFBQVY/vzAYa4g+pVum+iHXqIHJZQHVi9ly/0rmbXyEP7eIonMudTo3H
y8byocCpfVlkqWjG7SSWMOLHoGRKL0eGiazHkucYHbKeMZ/MKYptCARnG3K5XxLaz+CH4UNrofH4
KCBXAneTBmGRdNeZZVp3xyapeAGfyFGqCYqbqbU6NhaOcK+og+uxZRLUDVOOAkPpFt+2Xzmg+QBK
TFtoBuEdaWwMFdE85lSDOb1/bWNLwhKo6ddR4NbZ65dLw68zTsFvkGg4bWwQz5RgaKsgsmfxHN65
C+5elCdiaRoj6dEPPZhhbY7vmQJKe7pZ8Gvg4FsSm7BnmJGO8TPfJqfNsgmNRRCQ2MbMTzAfNZic
ba+zQCo5eXfSjAz6LZ0I3ePU1eConDSo33Sv2w6CGu9+E4umvHMNSDYCMUOOT0bJ6rZOrfWtTkG/
HIJk0M9Vm6Y/sZ/50IncbHgjak4bYte483OPAZIdqo4kbX1t21knONc+SUfUqp9hmCQv2iEfyDaB
pM8xmkDU76Zxbn63JkaYKCOdPVTWmhmG5249tBXpB3qhPKTbwEiC4xGQ7R9Ma4DyhlnNFyA41FwD
WMDZXNEx9JODRTdfSJePggJ6Vz44WR6/hOzc6LmUWXRM2BHlmxgQ1LuY0xkjThBbpNOsNrsrirU8
1O9K/3eZWCCQrJ4/25hipdk2ahgvsfLcZ3Lr9aPuVQ8zQBlxzqsQhZRpnnmz2CJ1F9X282lg7ANW
DZfaDbgr8nNk9jM0j7LX9p5s+prtL6V9x0AxCg9ZB+lrw+iq6a9ES03ghmOY+dmM1virxllYnKsu
D6FqNe0avXZs6DkhW/n2C5+hMdvSqOhHrUCtbaJhiSsecJZ2tolb5t9AHbzpoJ2mwUKXWuoFvn+p
toJTcb/JkFnKfTs4+YsjrTnadWVfvtFLMDhbzfHiW1dzdR+MBXVMhd8yccOz4daHsk+oR7Oc1vqI
/T84IGHRPCtoECgIY2AX9CKL5DcjFs4fdGDV7xJWhLnqUPg5BDIdv1RxPQWHhhIQzvOSAQ0Zy8gO
Dh0qBFQL47aIPNnIdyTlFLy4wgoZFyNcmYPvDOXteq+Gh8QfxIlKBhh5MVGb+7ZR7syjpYgeosIq
9RY+e3vfdm38LsF6M5/xwjA+8aLDtJ2hA0Rnk7iojz5fWLcb3JAmrFa4NLx7HKk/S5tUDn45nmq7
lluYHu0kyIqDGoHEbEkqQrKkBtQ8yMXBxDxEtUSwSHzS015mQ/Z0msK6gg7bsM2pzPKtojh4oRm+
+7UAYKLVVozl1oRx/mGywSMPVMs6wqTu8N7laEEWBaGYP5nQCXoUXq/RuyV0CJnSWTo/McfxsyP2
8bzYZEgXeofwk61HsSFFqwsrOqxdwkZUfyZh9cq3BjER4FL0MxgyZlsFgOZ4q10epbTseTXjtUpf
Q6JjqSknwAqbDqRQcsT6aT/G9BJQkViSjtg2mQeUeVSi3kkxD49LaEZCClFmls2sh/itAJdyh8GQ
0d9MjQCw9xW9u7WnernzzAhRInDjcW2LGZefRRyPV6nKmK73s6EJxplmoq3EK7oHy5Lo0Kyo6r2t
JveHIztaSP0uNKTKxoDYE1Nd760vZufRsmHPEaRMuVzV0KjT6FQwhpvMJ3Fo05gtD4klgVOOWObT
rQ2e79NWHkdy463k46Aq5X01K5aYpW89uAdxgZ/frbz5HoTpUm61E4h+V8fCvPbkSB4W/oV1YM2y
0w18HeeFhanOr/yhF6xqelj2aZK6Fi2wOQjWqjS9zQQd7fRQ03iZ7DjF9fxFULjvS0CBw76RnnUb
opKTfSghRxL5aUbKe0sZQNAsAGnhYkSHJ2rYwc62TP/Nz4iK9bApfsTwvO+b3k7dPWQdwf2VLM5V
OeUJ4bsGjtwuCvz0KVw6KO9gLHSw99gi6J1A4LmOohnfcWxCrCbJXHC/MXvKvxZGMLctAWcmzHXr
dawPfIu7hqzMAwyuer4qyYofswKDAmUhkloUSC+S5ZYABKGOTOhpm8RYShwgDSvK0G/hgTMX2URq
QRcrOW+wlaDzCy4EM0v2GsZ9qfPQwUCpxIJmSm6ME/w4aSKss0m8vbcgFZCK4ZW2iBhEm2BaVcup
rho87JKbxuzIefvPMoXluUHdZyc4ZUl4n4VuOuzZNqYeRAAZT3tfSdFTAm4FYGYkW19E4UF89dZE
510YREy28jj+WIs32qvcR2RkNS+AIuWBsR6xNsCvSAJkRZSVmQiZk2eUM4h26B+SxNLx1dKWljqX
HrPJi16C9VaanWbXsBhkF2f24MD1aFb2ijclPkSW3XmEOOg+UvuSf4yqZIBLDXQG3qCnpa8pA3CP
aVNztZLQgfMR9767gh1IHwOZrvPRumUhTdrrtpxThuAm8CFYL71Fk6E3xzJ8cPoiaonNd4RdrrlL
++p1GEY97plW2rbe+LIUy6utAT58TRA885uaMEL7PGGz9VnvRVD9nAbmqHsf2r77o6/LTvyTUzdH
jj8f99EeHbF+9j6nFbQFuf75n9SFKBOWbDKKskmdODeeztEZYIh//+l89B+nkD9745y/eB/Xlwlo
ALN9DkoeL/cXESfUTWXY7eU7hpF014ZpMT05quPxyJ4xgwvviOYiURCz7eyy18MW0DLmTfXz/z+z
dvPqgxWrcPbfn1mfCsjrfz20rv/Jvx9aHfk3P2C2GWK/R3vh1Pqfh1bH/dsfrj9q/TwkIaxF/3Vo
lX8LVjkj4GCqmC7++dDq/40xhcfh9w8fLtfYv3JoxcGGqffP1yk2XDyHtlCuE0p8VJ7799cp2AU1
UIKUUlJrl69u1AdfbgDUDkpGSFghjNfO1TkeqByCpQT2qyD1W2/9xaMPg1q18dswVMZ2Fur6lMws
HXtw6+LW9tjt7DpsC98mrhKWdbVYt4z5hvkP1pLY9Y1pxREPMQ2as5MCivaI6YNIixkwZ1iOoM0d
vYZJ37FCl3uJg86pGbrXXXIYyzbiweg10adoMqxEg4YguiF+o8CrsD+qdwuoekjFUpH7jdoaN4oh
G8moYIKQBug0yu/6eM39GB/SJ3JzBGyB2BNvHTaW3PGgp1bEBEtx5WIfvs5jl96/saXFS+cB8erI
zwDpDXWxWmHyKQZCwZH3p3bMxCQ7Ms5nhnx5k0XdeGnBjF2UU0Pu6YaeJcXMVRnT9Z6w2uPxs9S+
AY1sXbscWcKj6odSb9igGbGfqHB7z+J4LW0ScoDryxIHsWnJpncBCODRrSaDPaO3KSDGoY9rhiNV
uTeMRN7L2Pd+KCf2XxVs0o+8Dds7WnQGDnqTZPPmazeh+5a8NSxwVkq3CZmoUP0rajgQIR40jzFv
E2Ji6ergNYzNNfyNjUtRFafx9BACGWkbC33gvZzutVdcR41grgAAMPROvIuqldvWS88m0wxtvR32
1gPPqE9a2R9s51LjqxmC5W3B1XIS9dLdLhkPypizpY/1QZSAONzya7HES0DiausD+WkQPvDMbEEp
3Tg+HVnlckfA99mOwqvEcl4L8ytrxvs2fi1k+svjkJjFsAr76gLDHfp/cNd3HcBhTippdHYGaNyj
5x6jxLy3OXTfig3DOB+1h64vVnwCcw2XUiiWI+Zx9X5UVzXBck78EyXg4lCSzEVWTY5d3lyWoNRH
ge6ZqfLS2QEig3qyu+CcRSHJiLgTzyGS5pMslvo7s83ZnbgEg3GadokqLLxRrvMcDapY0R37YbTV
U+6nK3cX4Bc4e7IbWKZm652cBA6Xtv8tcn0jg+zeJwZ5Xf1hJaCm4NnMAR7e/NBH/VUSD/pWAcHy
gKnEQ8uc/qLFGs3q7yFUHlJ32eFwfQudT3u+pZxpm9NV4qE+2W+EAvdONL9ROrwvNd+pWufo95RJ
bBaOtRSdsk1ER5Igwawewo1NipwuqG75kN7wEC0dMIrxYBGCajiXtg1yRTntxuy2kP4hCEHNAygz
mC+U7+2w2R7yrj2Qzrpm+IJxCZaylV2jOpA4sQ5t5l8Ae+9CA3rBrk5kj/u9x3vhbHEik/rUWy9J
8S366JoUOoHVdyEz4MTtt+JkYafX8KUO3LLUNZ5QYL4TyXYoTgj8dQzxUzP8WIs+V4FGJU9j6DwT
wa6PiUfG0Qo/uequB9ABMGgAW7WCsrb8YQy9HodB+6zaYtja48RYGxAOJMoHotyHSMLMaCV9Pn71
LrsOYD9FwzO4iHwC3cZm5NzJZjdQQu9Z3bSLhnY38JtJJswJW7ge8o2Mxl8QsIDJeETjH1LNgJEZ
Sbut4/w+pUkKE98F1DSjen52MUa0a0L74CqFX5z6+fVEBPRx4mXGdvihEB7Y2A43M/BXd8nf0DSP
Ne40xtTW0eT92V+Cp3LBh2DoxKGka1nu7DS9Cikpr3ELQhGlkpW+CVwWXyE8fUDJ/QbRzQfu38Jy
2fCQDw+tklf5oCX0Ae5i8865/IM8+klVZfZEv8fRm8OdV7oPjUrvMNsQJLzEeXAEbvw81eqWE6Hn
b3JQemurh35S2fAorPHsBR00lnsLaydUusdx3Ze2+RXlNsNQ4RimsumpAGAzWL8Rk19gSj+K8Soc
9WHQKAgNeyVS8VB6KtEdpzF3N2kzTtfxclGrm9Tiuexk6d2SUTOU2RdMithZuTFHcsPtQ9Kg6UoL
9vqyD4vbQuBS05cxCdQ2r3Flw19jdhirHYBr+uBX35qylxz3HaPsTTho7AFtgz+hgbRTIRFvl8yF
eBD9NpN/hhJ4Sqkmua6qEMq0T8gda9FJNWi9AwrPQlpgCxr2xRtxiCQtdEKsgXFOlk1yFB+PU6aP
TFEvXeEdfYzYuPKW7g4p62Kib13YF4dza0APRjeU+3wd9mU0A/UlXCCBg7j/alP/QoPDPQcDHCi0
0o+0C+CWEf7XIs6A+e7UhPITbxZzb4PFG22AHwBVXEBbTXKCWcVEU1peAmi+gwxgMXXlBGzu8oiD
QoGiyND5M23MhdPCF42jv8vUue7nHFHVWwhN0u7epYeWSTInaX1QJTo1lUGxfB7ptHsjEk2jhLpY
VYHQ3twhSvH4ZZT70mv/R7Bowd32TZEBakL3tej+MBqr/soJ7F75HiRBzrYmCgIUG+9Akhgiva7f
OelA1kvte0Dccjcv9yFDZs54tMdyc9VQNCn2YAUjL39ids1TMP1M18kdphLmw4DIxY3oJmgdxcZx
OGB20kOujS9xaCGbj+EpVvbeAmXh2+m7thRfUn6Jx9Z5sAp+/Pxq2x1tkRPT2ltszSz+gBH2Vnfw
NaGD0FsFchBxxseashSn2X03iDHXepnOcvRvJqV/+6xwubPgoaeOqkMigFKLJ5ZlNeekEdw5+s0r
4WcEzcsyiesYUtkSzCHknPsgVm9Tlp9hPh3KqMDp+BU4KSD4erpugfdi2t5acXJs3fQqC2MouiAF
Bfk7xviH3uMYDD8SElM17nVmv4Wh+12SMBjs+aS1ucXTtRaeHOa6O0Ow5jJ2/YMb9j9jWJ5b309v
mP5f1dTGZY2v2o2XY3WYnWdJV/EG2Kx7HtN2RE1ALzH+JXajswuyKPWPPD62zqKtm4zfT9o7lMZj
7wz2faxZ9t1+kzqAjH7WUSFZu+WO+DXaVslzd/osV9wO7g9vfiqy+EAX4LbNgX8GRCOqH6DDN1hk
6bhqt4DZXMpXUpjjAIgeUhrtM6wnVf7DpyEbOio53pSBB7tBysIQf1IJ7CgAROX87GV8wiF+zgfn
UtTsbMsYIihECThQJOO2yrgHP60OfulAl4KbYk33loNoMqR7F09TF1BW7NWvsq42Wfpjad6SzMzY
ANPyDuw265Tg3O8d4hktIaeqpUD+Wqz6Ft4/jW5goARfm7wKEtBjlNXHp1S054y2j3ngF52Beat3
3fpP+MyiN7wsSOXZiZ0JsruzIQe7LaS1T7C7xtF375mZgvnh0MQ/B+ERK1g9m1juONKvC+zkzgfO
/ttpqYEb4KWSkksUcstsLy+cjfbkzL1DoB/ABugHYilyN5CCxh4HaYxhE8ZA9wZr9OvQ/rK8mJzH
3WBflw0dxlEF4hXbSwbipPkKpmkvk4saPqd6P4cB+ARo85RzlZLjx68IV1le3pkmufI7uj3tIn53
2AY/zKO7/Oo7HCB4XGufA/K0UFsU1xQAxRwj8r6Sm2pIFYeFdxfTtGtV9ylx16oVoP6YDJx9G9cY
DArNT8YsCKOmcrCuqM59QoFjU7QDcnkaaUBAfliJFsmxzvxPZRiUhJDkt9VE/mBUPw1q62zZzz5q
fLg0uHnapGNRxrxETxSyIYobZmjzlSLIgkX62fXD+FAhors0Yq4mvjmOrjz1ywvmj1ZfuTM77xzG
9HCdBcnN7Pgn6lb8h4qCXnu5ZhjyC8w0kQBrN+mE8wu7nCrkoGBTu91zY2DpOQlsQcpu9yCV9utW
RhDdMHI59Ik4jG32DFDkUPjlOZm+xmI6FZl7k8EaVw2FuwVEfP0Lu++e6uqdjL7RsO66te7Dpcqi
8LZZT4i7rq5jVRxou6ZXujo4wyPG4bJ85L2GG3bAcNX8VxpNWSzUgwjLneidbS2qm6wUq1v65FHi
uwy/3ZSjg5iftZE3Q2xfAp6Dt17ZH1Fkdv2o752s3maU6UJmyfYFZRA741gPs0w+nd7atIjjO1/D
+di4Q9qhI+OQp9oB+6P15CLbNcq/kCX6mAgFnuJMnaa2ic65jGk/WKy7UPXsZNAJney9oJs5GHAs
2lt4OjtlWe3Ghrb36WL9blVwT7UykMsrJ9MEUG21H+i2Ja5extVVVehdEFc3bqNpb+thIMr5wF/8
vcR4lhCxBdBtf87WAMVtFL/OcFRGWuHcApxMm93EWMSZee5bJN/jQBRmkwpF7KQfPxIarp9FpU8L
O7+SA3BsfzLw4+52wVtpQUTA6tnOuBVmbgYxHC1m7YS70eHckqTD1b+xdybLcSvZlv2V9wGFa4AD
jmZSg+iDwSbYSGwmMEoi0feO9utrgVLlFUM3ycpJ2Rs8y0xLWeYVid6Pn7P32qlgr8fG5VzUvFoq
inaRbBsCzFHx1TK9zcbYr9Yzy4NllfGCNRirKauBhcxLgu6NP5wER31R+vUZrXJ1wGdkLtOg0F40
z61hqWrnSVJ9rxp/y4wE/CuyDa83wzXGihGVVnCITd9aMI6iU1ri0kEAPZxrLrClOs23He1K6HaL
djAPctLxG3krYksuWqu+z8dxNyehjS4SIgTSAQuYthRe85wF3daphEYm/SAAHnRAPpdm703U7dM+
DszuBkKojZZ6Bb0bx80uZfiZ1zZ5IefKt7qFgwVHUHpaOcmhUXldNlv8f/aaCQqEzz0hva9TtJ/v
H4Bnt+SHkBtOYSLqeJyY0NvD1xBbA2pANHOPUVWRHRa1vnr1heWL3Ug+H4o/AID+BqGUmy1mWY3L
7LHEPqTB7JzJ9B5/aeyLkRKZLuzV3MNEeAnunmuQG9nKs/AdXuaw6wHgVsZwoUabl1kz9eYM5Wsg
oNtguYBgMgSE/wy+TpS1TWgIYKLyqoOiSiLYlBL9jRafgoKXN8I1Z5TaejBG5wjpgKrfils8CYyE
xFNskIW3b4AeAdJrTCsE5liw7zHN2LimHmKLO04du0qM+eFDnEX8PDdAdJiAd63P/6cf+bMfKT9s
R14izQhf6vy/Lp5roPPP/7VvZmN/87umZv4Jv7qTlv2XbmNd1pHO/LLv/19jP/Z91yb0D983jeXZ
yZ7PP5uGqP6XlDhRca8h1/tJA/glqZlxAMjpTFQ6DqobrLn/SXfyvWIOOIBBR5LuJD5sG/WHdSJc
MzRMvoMvh2Oi1eZK14wnJ6lYRXLdQYOST8uwBvTxW/P2Hxrq79v28+9EwgNp0hWSpj1pMO/boQwb
nBzDQ3+cEJ1uIrxpq7DKsv3Hv+Wkbf/2azAum9QKpmF5/Of9rzHKOO0zYXRHJNH5eRhnuwmT3yqd
cN1QAZLmiSr3IumxjOQuzaIy2H5yBH9cXIHsExkbfWkDToF5olYqGNhBdhnro1so8HIl/FAqMLnR
+a4sbfYZZ1mGb8MP56Wr6sRem6tLs/DSXYLnjhlLPR5AByUXhoIUF3Rl8M20u/CTK/U2wPhbNsmV
EvhOpUDfB//DRh/1/krBS7Ni2CD5kQx3ompzvoxwGbUtrlG5mwRuToqnBhukWV1G2hCu9Kl8NMKQ
OsKafih4Hd/Z5+M10uvqjL3NcBHC0tylLEUb1Zvmlm9hvMHajWlVb4898S+M+hoX2qDHkLYhhw50
Y/5kx8PtJ7fg/exmPjXoGOCKAGLyZxT2708tz0Zt7AhqP0ovsc5QVQ1LYr+jc70PyA5gs75kIesv
LT/r13hZ9A2Y7mH18UHM86H3lxfOERJKwwb8RDbvyTtWNFRNroyTY58rcUhTeR8HIl+bvU02tnNF
KIexNIG5ffb4/XHu0vX4eiDl5uYhmzu5rUr3mg7UUXDsnTEkqdS4T0MwZWEsNSyWjbeLVHjr0GJf
oCBoVmgCtMXHZy7mV/ndqUvo1Jy4lHznPIY0J5ffID40tnP0T3HRbB0GHVQck3MT5FGPOdtJt8Z4
a5GS0iBuYW9LfRCxIhtk2KyKqCqIYyBgyO3S8Tqp3V0YEeZESvEqVcaDguOFjbt2Ju/y48P+4wMl
GQhZDvrhGdYFROj9USfKolmlCe8Km5tzOwJ9xZdU+euPf8sJxYpnk5+O4nX+hEuwb/Lk4oiBrL7C
caerKM72Q9Bq28HgIXXZksyyjY2h6uHZLK1vUevw2bJHEjlogX18FG9PwbtbhHATMAazMFYUXpeT
6aYGECPviklc5aZP9dv6Fw7SwodOee5R+aVFP9lMjHMBoYCds959k7LCHduWDtY6OFrFo5QXYeP1
kFUnv2/Xuie8fU2U39xWKIddqKp5LbHqp6mtzZePD3+e7b1/wtCXOhaCb2a0vOKn1IgAhb2sE0+/
CjN5Tv5C8NiYPFuxY1kjaowRd2TXelhEq6a4cCJAtXReMDY6jNNN4s3Zm1hjaDxJBvsXUKXgIXTm
GFzkvj599kK+V6/ONxxK0jxINlnb0YufLHzCo1nc5ATQm3FW3QjJYKUnIR1SY2LgqA/YGXW5c8hh
zn8BbdDAWGOchVuFdsGyirtmmVjkyi7KLFZXmmNWGyLAvO7nS/s/0mjGzLxiH4yZn3+WdHnxeyX3
9pd+lXLiL8wFhovSn5muDe34X4Nm8ReBWhLWEk8gGB8PCfSvUg4JtOdR/sFgYhniMeUF+1sd7eLH
EBRCCN7fNNUnauiP1NFvZpK/32S+75CDGGyB7wIuZjreyWcLnm0u7J5+vuOwBcrtIdp6LsnUMm/c
VQEmYyuICfCNuLuCjr41qmhvxarc6CK5S2NBZHx/S5uMsQt5ducAm7+aQLCRNgN51NwmXYcQLVd1
Z9Z7OwVTjOM2XTVVV+CXx3FJru1LKnprITozRrJn4MfUnVeHuNyo87Kd6+X3UBeZwwwuTb7WuO1s
faehtl1UqGsXGNV2rmzoCrb7vHrCp9YvDGUzALL8u6wTPyGC/9Fjfldk/PuULIYe/V9gsf/9/2YS
2L4Ul8/ZS3P6o+aj+dfP+u8BKRPzJ/SDl6B8jt5Bzd7++Z/Pv/UXyAYef6BiQPXALvIo/9zKaIb7
Fx82D1w0KdpAg+bF7u8XYH62WeEQaKA1s/i/fr0AwvkL3Jk+qy+YcfJttP+TvcxMO/ttLZDIDNBW
UO/rHuuZA67k/brdQ88JwoqYY5nOs31K2H7aORqq/CXUDXsLIbzR6QuOBvGWHZv81WB3MO8CJhf1
WrU+OTYxgcAtbQC0FmuL7lGzhgM091Fk6FjLYqx9oNO6k4HmInbavfntWh9/vqzvtUb2+2qRk4BY
CC4D/xIeB1QjJydRjnoDP6F7bfkUddf8UkZzrK5YWQc0jfRKsgkft42JcI2+lthA5UFk6AUEfk+k
waNPMru5ReDGsLGAsZXcB041GcQ05PjQECkmS6Mzzfa55atFa7nC1ktnbizspSwdZBMdEXk2M81J
1Lel5tNCtFKzOPKiGuaWSAm7W2Mslg2Uspn3M0xzGJ2wyftc5lPGiMyDuC/XsZ0B/sjoJi0jo6yO
mgjnADUBY3alV3HN/gsNvFpMMe7lFWZJ7QugV7qXtSWSbqtcmb+iiA1NQsxEzMbDiKpHVyS2cVDD
SIoFkX8NEljaqzSGU+bNnR+XMFxbnLLrqHEE8YGFRsgdP+Qcibkl1imU9ZteJz5kYQ7l+KiJQg8A
wHatdjtVQZFsYtl59tk49P24TpM4uosM0voC3Nr9lmiLEeyqSx7cCvNlTvSFGqrhib8NCYMuH9kA
ocfg8tqrhrLd1D6DqKUeFvoN670hLzoMx+PGVE1PLPQ0Zw7QlaselW4IZj9dg38ZlkH9owKD49yy
tqMA0aUsp53b6uiRY4j8jEOiNN2E7siMriTrZDq2plElG7fS3lJcjYC5Ie1sDNvKoDffdzDC29xx
LgPdrMwbZ6q6iPo/4ixULMrHogUUtE96X1z3FFkQ3+EvnpWzi3ZtdV04bEZvBAINIn2oLknQKLHO
9o010lP1qmxtyk7H0mzbBXtXPZvOHFFBaMn01H1oG0t4q66bVwpTtuF9mDvI9Yl/ROogfaLu9lrQ
DP2CuKiseiTZJn4tyjAlBjQHEP4DUdBwxJlPOHPbFdpAgFhuPRuVy01iVe39jd+ozF0qTOzjumna
mOQj3qlwrRcyCL9A+ei/iSJuBVZmnYZ/k07kj0WIPdVS+n4rrlDo8sOCweCHWWiQQSDXYz7zVCKt
Js+54sS4uh34nUMxVHxAKkJZDDaK3nDMvUo3VpXTd2S/WWgl965m8LIpw0WmWmS4njftaKQIeeth
OA4kTo0WbuD5VVQKETaAprjjR5Qs0sPTUGBa3oUQRtiCF6E5QM5XaM2zH1ZiplO/IGJ1oErUEpzE
c0YmLc6vA9kZg4UKa+AXTySrP7pNosRVSkgbpLm3x3USJBs+tDjfgWaRytQufz50ZS+jYNvWjlIr
0Uw5fZKkN3k77DRhuNe4z45FJs+KPJmKh74L5IOo3cLeQyZl9h6MjrksZdxcc01M1vlwtB415Sfn
EhP4lW30dOkxbFnfBq2nOZ77xY84SfUdpVJ8QPJbr7tGyH3bFLzKeanSVeCKbhdk+SvSH6TsVDTB
xtay5NKhnRATeKhH4QYAdjsH+ipMQZMu+zUEUv0e7wtxP2ki1vEUj49D6Tpksuj5F+Jyk3k5CIon
Mpa8QzpGkKlGLQ8BSyctCGZ08Ku6KNKvoNW8fSX74gIxCFtScmrio9krIO1j7Jow5nXXWQxkfn0h
quPWDYfa4E5FkOAtvVPqGjB522J37QubMJ05gRuFmYMHPZ9pgESQdSuBnA1CvC9IfcG1Ec3S5qpa
lYZDWEZRa+EKxbw82kZWnBtuyT0wtfauJXl82TCDOxsdCB0urDjEeAogRSDr6IbUQxL5bDj2V1Pe
Vsy9i2SNrJU5WKq+kNsYX44CaEfc1+AIiwIAsfSZBNl8Z7U9Qa7+/ZDEt+1UB3tVtfU5Z5+SLdK2
jwP4K0o4hFyJ18M0TttiixIFQSC2nmZG3+VnMLmtddSFqqd57jJMKr2SsTH9awJojK7q18S8QgmX
afgKtCS75YuNCARzCwLIuGyqrY7Hgf/BycKr3qu8ZM0gsN6AU0OEkVqQvJYha4JYxlUWn6Pon/N1
QAh8d8MUDcbkRPTSyWb3nwtyOHcG6d5PLQNyBrKaU32LIs3W1wyGxtuqr2xgHUGlYW8QXrJCmKSY
N1qUwDgA7MuJVO693mTuli9Je571ibPMQVOc0WWqdmnuTE8QARSiatFmBDKVsyhej4tvLI2oCgim
iXZA09SOPVy9mk3c6PvA8IiziPKFUUcWazCMWu7YYlBJ90MrBmsOfH1lz1lfIOIPVopq6stoAfp0
9cR5ImYFzDdIq28q7xl4xWPkL2vdZ24ROJ0BeKyR/Crycw9xjFjzoENpv2EL7K/Yz6Cpr72+fBnR
P7y6cVMd+cJXDO149y4xiavvhqGc2zYEM1oTYpAuCiK2z9vcmspVnZLrafrCvS7F6DxnNQKdWLOj
Gz6YDDajYLpPjF4elItZvXBL/8JNE7B+UNfvWyqujWgadS3ZDy/LEc9lrhP4kdll0D0qP8r5fjge
+oVMhNPdlJXz1gGyE+VYU5fdLjGl9B4Likp8G0wuw3WcGDl0x6gGc64DWrkAL2U/JsnEy06r0puF
D2gkNLTj9UxxTF9d1SNKIai1+UrGAms/nwMXZUs0Tawn/sSIOYIoAs+RZBWhLBbjmFwxEHp2bjqb
PoqHYcNqkNwTeNgBRkqm7mAhS3BWpe6l20Y1pBRVdBSQp1aF0q9HbKQ7hVPsJYsDQqtCPu4LaZqD
vUxBukzbkKYlLTk8ZtnaoxjDwjhwD9wvEFHQFrigXJkypk7BZy6IpfsgKg4aGhl+PkaVg23tmGOR
uqE1XdisKYKSVWHxcmEuzEtvBV5Be6H9iryvB77irzBGeR38KoHyzRvUpgdCSHO/7EgIq8eSbzf6
WFoJeisy5KaN156DRmyjVeLXcGdREdvaTe9E0F2KDiriGhWQgQfINlLjqYgs46k1CfA4tt6oL0kj
tXAnRpRCrAE6kLK876pwXcNRa482lVJ0bvg0u3j/R6HOAtl6A3cCLdO5F3vNQzRa5TUrstudWQR7
I5Ol6ohJWYhYuca6LH+0o5LpVi9oDG2TwWpBIA4my0dKWNbOjPss2MadIo0w9AgY6Sai4xd9L23M
EyYxtAvLp+N9nVZWimzG67qjxEUBnCs0ym1rJh6CiNZz1+iNqmbFxljfjfO+g49JZB9Gv8SLESEu
3Jkk2t6IdmBdtUpLvlIcXdrg6hAaQE9yzmhzDyCH7IlttYfOeuCRJJsN+9sQH/qkMA8w0Uprq6Mh
TRjbNol1KLKB51+DdgcGCm0XRBrqjEeYfRAFramvLhPWULlEgX1t+eGc0tHqCCvMUqfoGDpzUCuf
GSTyYc2CM+MmIy97ytZtzX6GYh1+QPhc54FClDOxLE9NnVzURmu/BIaDhEgLRxIxqbbWQ2xrl0ma
lU+eETBzjHHnczeqFgunR5c0W0SqIwsjIXsZUx70bkBVU0SrMmzwa+xyeJwdAE0wLwsJBCfZEFde
VVvhBIIwj0lq5yjBXQJLW6kZZ2x8FBpWXNJfPcKDJDTk3H3oMywekbRGUi/IFPhamXqIrqrh27NU
tlfu4y40z0SJOJeUF4fXt7ZzDjM0C/GVLI/83MsHrv9oKqBvDlywc7ub93eB3lpfMEAXj1Zadlt2
UvGThRuLlyEthh9CGdW1WxWwzf0q9K099hhzD1St6fekZeXJErsNhDzcqYhm3jYBYWoM4nxMkq/M
uF2IJN5UTZtugrO1U0DnYJ4g29PYqvg9chzDfzVlHx30SB/2rP8urCNXnRPGUdDwI1QETUEIIn4F
s0/HBw5JDTouksH70Kinr60xttYaDOF066C7bGjQZOYhlUn0Q5g+lqdqGNwj2moXa1lqGSDU+FhI
ozYFAtMO+ZEI6lvK7464IQ0X7dhHO1BMbAjDgqRmLnxywUCjwAOp1evSccJ9CBdf2qqEdxMNe166
HvWSG+DJqvWMm6w0mza9n2w0/GTXFrSol9rKrNe2k1iwvah+8obQuw1GP1jTgTdXwtHIypJoxuOF
XufOEQ99/+LTgMeYx5blQbVBXi6LcArNFWODtNpW9eg8GnVhkgXZ6OMCGClj7t6AFGYXbjVedcIL
lyIs1MZNgGSSt4zSEnuARshUbnY7dFX5GRLIYctiydyBPaWbOsiJfBPk98LWh6NO5bGNvfo+gjj3
xdCEfRA1EJ0IKsduQmJL9TZeWVolHmQJsZFWeB8ejKIBDkhxUm/tUeRHoZmA/Xjak2A7WEO7hyzQ
bMLR6L4MqeEwEaGAr2hEk2PVXTVK4Eb0G9M7n1LnRzEYJIkmfqjzimL4O7gE9+1UN/GOABqFEepF
wj2LyHPbs/q8QKwLftha1e1oaJtrl48qgq5Cs891iP3mCtYlkX1Kxp6xVMTw3PCVTC8yF1dhX0Ye
n4iSp5O13gPZY5roFHvkyw9FROBU2wQxelqD0ha63DJj4zd3pOtjFkUkx5h9d9FP6YtU/K0Oofe+
ts30YMWa2HW+vYxY0Kx1Ra7ti0tIMwk6pKujNUP1hNu0lpu4zmhJhkmuLq2iaa6hkSYongztrIbj
m65h/FJZtk7oIIYLSCioVQX2GV8I5CMN10DrNwTcIyyMz3Tld9eiyZ+noBzOKC/UjjSpGkuhoyNU
cq0r7DDp145wyWo9uHU0t0hN576Ph3EbSh85jSGwL9Qu9HX0q9CgBc/n3kedau5I/fG+WXlU3OSN
rrj5JiK8sg5TdTD61CfcK6p0b61E3L2miKYvHYOqhu+kh9KwLqNk22v2+M1BaYt4rsTRLW3ZHRtH
4yUKCboD6T3F9Q99IPR3QcLNRDGrzPuaGHJwm62RbxPHGb75SQ7lL6bq4O2F/64tMo0NCo/xRE1e
W4G+IMy5vbXcTNtTjMM/DHXpL80ygMnYsW1al4x7rXXTWt2m8sWjVVXGIY/JW85yA1Vs1cf2ZtC0
J50+7lZ0Tr404hj8i68F+4H9BxlqWrmmRmFtrWNCAFw4qvtqxPJP5zZHmOqYxpdBORG4L82WydpW
HPOAIuK+dHMfp+gA3sXovORI6mL1JAMAPezOm+JuHHxkZ4G6Sgfbqfc9GIRm4yRWG9/VeZfR5PZa
AI6tHffI8zvNvwJzhxaz7ryv5FzVwIb1fjs2QTJthqBndkU5gN5piNMb6sFpY/SmqJCWyfpbIvP6
uU2Cmo5Z1X3HEJHUq9ac1mOkpdsuQ+dN5Umguuv11tnQVeW6yTrtkgWw+taioTiGJDgva78r2IJN
PTpltv7FVqNbuCdPrN8XbJKuM7KQHCd1p5UTjOm3iXhZUI4Mr4AJZkw6cZcatR/uDBR2+6Gdwh2s
VJY/ivV2mdut+wL/Y2yWWCJdLJYk3FEDwMlCYa/b07WDnOKhAii2K1rRqONYJ+OmCNUTy3F2CwcU
b3aSpcdsDPctZ7ttyVMG420n7YvVM6M+m2I16WeB4zb9GheB9jTVsnpwM3VZxiJDy2nYyE+d6CEK
cv2mrmOk7VOChKvRo0cP9OqORDD6hY52W/h4VmN6D+OOmhlkJcl7VNvskwvk6nZ2Dss52bOdzLcY
xuwnDYX6CvtXeAFtb6UKaAzou/1uAL4r8z29HpKfGBLv29DSbkgg4Rx0T/IqmDeG05JhOaHrC1mm
NrWmWRe+BegBuJcWrgU4+QrLgglVkyH4SAkg2+hSrz3j0W+p7PqmqMmQIBvy4BGSQ2+uzJ+c0KSG
S8dXgzyCTSXS6Cs01pbCygcv5cn4jPyW+iIJJvtSOOmXSaP6BwX/w8GhdiebhjcI3m1+lXr9AoF/
81VZeRghrMvV18aSGmIEVz26ue5j7DOTQhxj6ojhKZcusPXOafV0pfw2blfsh2zaXX0UAKgsM4tz
pNUHtiAiY9NYOSkrzyrUq+bOydBOL0wQ6rjs506Qb0V6tQ1NAoQXlQlee+Up0jKJp9b0L2Nltauq
C3EeBGFnHYj95R9gY28fR7wPd6y4dYcchPBHnBlFIBfkdtIe6NiMZDgR6qo8KFX44QpRZewsQGmi
mpSDMQDeR2lKhhzRNXI9WA6bLu6pS/MJaP6vgeW/xQL9U8dcWnOunqUzrbBP5l74Dv0evdQL6quR
6Xmryx1hAvA0xyJQS6to/YKGfj1eOolWPnzcsP9j5MAYEHepDU/N1p23ieDvFmTX7poKL8KzWzT5
ReSZ7TYYDcC2NF1XkVG1u8JM2xuNvLwMaa6mbz7+9X+OPIg6wv+Ft3VeuDCkvR95hI4MtcGerSI6
ghziInKHBqIXReN3QIeyuyuJdiDWQ/e4BYOm69/iGCT8BrQOFV1fE0mxpOav4tUooyHZgzQa0wOz
N19sZSiI9MMoUA3HYgLztDDG2NR+qgj/7d1702H9PbZk4EHdYTmSqZIn+a9Td6wWMuEfDTyQEM8T
exuiRyBqLs9BnIFyacVaJYaRUiolzHRCEiIo3FNjHtVoQ//VamZ6OPYE8tKNt6mNVoFwOH5ynd9L
Qt4O8k3KRdXDM8Zxvr/OpsnH1pkN8XZZx93WNzW7OIBQ5bhYuK9V2EcvXqKY1aAj5SK/TZE8AsLr
tagCYa/DOIho9wA4g0owysn7ObX/95dxvtO/X0YXiRkmZxfJGboVtDbvj5DGNvEYFYEgqk297ubn
S9eIBu40pqHSvuS7IZuNHdGvXzlFPdr7YGim9JLMbsIHQUQr7K/NkFA+kCrI49IMJk+KXyFFPWSw
pkmGV72y3YuPr605X7v3Ry6465K3CK0NoLkTjRb0jSn1QvT2JJnz9JrJmLpPaVCV3ZqEU9N7ziru
N0mkoZVcBGAm4GcXyKYvg9EuwoN0zEDu0rQkawKfUpRuGIE1waqXjTXB2ECGX8bzNIhOQAgFX43i
q5Q+pAP0XzbITrjf1qaibib4gLzWuZNTuVvNLfBg17wCr+yY4htwfPRao4qZCd4Ll0xf6CL9dd+E
9h1JirA3TaXK4pO344R4hhqPbBNeAAt3u8efTnF/E4OJzKnofoHJHsJLLXLZ2rQK3THGPBRE6xwy
jXnR1IoNVR1FYjxMnh2AGCHaYTxYbNqu6P43aAFyRrTwVCDv7/iIJvFBt0fXgvKlS23BZFc0q4rM
GnPhZgF/VQzIuqmQct3rV27dxu5zaWfJtKfrEj/Q4NfHu4+fhPcfU0egj6EbaVvzwwDdTT95hMPe
GEcr8ZEVudjRqKCDJREU6T7Ts/LMxpK5DHRiPlB9KbEeNQ+h1McH8AaI/PtR5Ai4yAhikf7g1Ee0
Ny81359vIuY9BHH9rykcJDRO4hOmMGqKjR0YFkUkzjMGJm8jHS6zY+093wofIq2APZeG9fxlNQLx
XYayzJfkZ0cWiZ/kVi5FSq9yk5k9+c4xiyC7T4BCWgcbaE2SE/bBNkEQUbHZxTUtJy3riDv2tbUk
Rj3bfnJyp5eXCbuJ/GQmZZjOLCp+f3ISAInu2+oHO5Pqgk4L7j5Bzjl0ZLfxLthFtj5eLsc8gzQX
Ppd6TjvRcQDTrJE2++a693JMZoVue1cjndFVN8bxrRiAbjNTMuSt147xARww3xTdl3kMFBhnxErX
e+OCUHAHhwystKULJAN/aE5yN7082awzr6xvLJ/N0CfathOFHYoY9qKoH0Eu8GfM2SdfFhJhIfEV
6Q9Y6czVTKYe7CGKZu6doUrI4Ue5VbfhGSsu0i5ALyML+q7U5GxrsEmFw/rjW3Ay3J8PyCWOcdaj
OigLEXC/vwUZseEUERDQkcUyLCzaUruNYy/HMt4afrUaTHv80sHb6umkpH607uXo+ueel0d4DVvV
kFLDoDpegBvwXnNQU2odkxF16ZiJCeetTLLXOpKMKiUosIu2y6v0Vu/dgf3VPODkQwM1sWzknWzp
1y+IT6F79/a/IgkqadbrnebMLIqoWwWam6SbhggPgqIhZC30rmH7JpsiwWlNjEm4GjOjwcLOGBu6
/2RGEYkLwwz/7XK6dSlFeciP7JHiZXxF1IOX411dpG8TSJFZZrCDMlbtTDSkG5d0XTaSEgkiGEZ2
tIw5/WJYm3FaFavcyTxrn49z6ESrieQcALXxpfFGOsKyYO9DlHgNXq7LvIs5yd7Aemyk3tpUBJAw
FUxtpmVcXQ0ORsu46e3G/n8TE/131AnNmWYf6IS65/Tbc/3jnVRu/is/pUKmiVQO1TH5YJgYeKb5
2PxyPeh/WaiC6e3prG7IbClkfimFXP0v6IqUspTTb1QWvmC/lEIO2iP8EAK50Cwy4i/+J0qh919C
khSRyKGQMxCECyS4p8J8yLXsPhvdWI9O018ZPG3TwtHgGC+KIfPccwNblLuh56URexbpqTrXusxw
7n+7YP8k9uFMfyt8fh6G6yH2QRg9S5ZOPsg53lUeYEypZF6yXfGHwfL2BbQHRlRR7z8xoKJFETtl
+tBWtsDbXXvIHGI7wS/flpV/hfOI5cgPuHRLKwyaMzvh27XQx6rDVeZYeXD85JjnNfjvFRKelEDh
ZeBAQVfPfTTnc/pthYzjyYMQWtBeJF0Xdmc+biOfyIPC1stDFxBsq+hY3jTQt9daG9ss3piR48oy
8C/YzaLGzgYzPPQZ331yaLOe/fTQODbdBIqvI4Y8KR9anUtnaHQ+ZW9kB2e0BxKrgng9sP/dkJt3
HU8R/Xtq4tWkGcYumpiZpkZLVf/xkbzfkP68RjTtiD8QBL2y3L6/RgmT69Go3iBkHgkSVubnLyMN
rKOstJ6C2o2IT54m9ujT6H+y5p0+U/P9YXvCBoANKdLSE/lY7Ufs1HyH+2Ob4B6Hbgjg3bexvklA
yRNmjiSG+W6FSOHjkz5ZbN/OGp2/ISlYea9QO78/a5AQPisNzV2EFgTkaOgVYKkId9eQqk4KC9OE
vZ67/aLuW+umRxazGBmcXTuJ7xWfXIUT8898MNJBPwdxGDAUL/nJY2pPbi0njE9rUWoK+oqjke0S
GyarWEH9SmCAYsZyVseCXKbJHtLnEt2OubRLQts/uTB/3hKbXQ2SSFQtHJh98prTe8wnP2m8tVsh
NYdc0VQbxuH+BT38AIwfYtrHiC3dMujL9DKyfEoALaruUKhvUiZZgHq6sXysrUE7H+JIEhaphbtq
Uv79x0f653P79l0ke5EC2PaskzuoCI4LIr332HaFJMjR9cWub9PNUXVwIWDmXlqtZd2OYxnsPv7N
fz48yKARgNpcJ7oYhn3y2BbVBHmSXcrGnXR9A1ANx0rB1IshlFbqj1HWiHuQdNNr4oXDbijc8MA8
JdoQ+64+SRd/U1i++45wBHNThWeIvHXq5fcPchsTxTmMwTzzj2AVJdUAiWok/jI8V6iwbvLMy8cz
wRf6ahoxHu29rqIwY5zkeisa3NN1k0JxOOSVZnT3hh+Q3xlIbdNATC2XU9HSVTP10TjXpAmLtxDZ
oLaM/KheLCdNodaMAzlun1zh+ea9PytEpeSmU3kC/qdN9v6s4pQmVmQkZIlJpXZd27c7I2cLQOJd
tOqqwtxQQo6kpIn4+0Aww841hu6zb/T8S04PwsECwb9YmfjD+4Pgk0wSXDG0G2GXA2YfVRWUbHps
XHjK+ZLPnfaPT/sfbiaLK842ga4W0oV78htNQGClMXrtZrDG/lFnDwD8KLXuhJ7m7qqiQl2WTTmc
V1NRnnvM9c9oziCbFMq5plj90YiBUdFkQ94YibwoC5u5ZScPoTEiOQ2zJttJ0AeMbmRWWMRxQd20
Tc35/vF5nDT6+KDNRYJNZcTaizL4dG8MDcyC6uF3G9XgRFjVlq7WdtE2D5YWVIfC6OSOWJgQQENQ
7sopIJaJTIJbkjiuR6suN14YkFbnC/vGYtmDHiD7mRztXvkJY9SSL+gn64GYr+z7ez3bXYU5f/ts
NtWnrxE5Tdqo6h5lah29EkkSw5DpW7hiuLlCPxQ7OgzevpUiu3G0/jt7A1zwUCxXTVDZEUyRUTt3
iV+6K1xbXQli2VcKKJoGRnYa7ydEU6gh8uEKFfEXrGXJvqv9C82MaUWjVGF2pnXd5QCt5ZMa6M+H
eH6NDD4RrLN4WE9OTChyVuPc6DZ+q4/nDbGH646IoisquXHvm1b8yTP85+/zZl8JC5k3O/n+2Le3
JvHseHQ37LXzB1NpPyg6Ipo1df9NDyKVfLJ4/sPvIygZKwnrAKaVU5sSsqsMoUTbb6JGWl/cUCYv
2jQ4B4xf85i9kp98cE86wPOzjW0FIZdto6HBqHlyQWlF5W6gB+OmxHSyREjE7LIqsts+SioiNTrn
ktafdVu1oLit3gGk3rZkZMIB0I1j66jgzlQWaaRqsD9Zl043Cm9HhjeB3i+lHC/W++8Vuk9PayJ/
2HipmWz90TO+zonECArs9nJQrreGcGO8KEhPC1PkzSf9gn/69bM5kF2Pa/Hun3y8iiqDIdwU42bS
k+GLrpX41Dxjq1kZfC4FBmA1aOoHvJ7yLIw155OTf0tnef8G8wyQ9EB6DVsuqpf3Z++6Kjdxrvab
pqBmWSAokHe1VZKMRp5gu4qn5s7DsHZUgbOPACjta50EXHOUSNX+D2fntSQ3Dm3ZL2IEPcjXTKYt
b2RfGKWWRO8AkiDx9Xdx7kur1CPFTPeLQi11ZdIAB+fsvTZiWVQxU89APCzr8QQbMPvw5zXxt6sT
cILEt755SzhovncuhvVU6MYevGNIKXCW6DcfMFRCB3KH4bMOPFIesdkx+vCOba3slz//9N9LFoyh
/MueattbZPW7aqlQcJY9xorHEu6E9WwRA/tB01jU96XirSJQAtTDPltC0DqK4WhJw7aTZ8cBtEkE
sRr/n0t/PpDA7+uw03l8q3cfKEvNZIPj8FknNDC1ebSaXWp3493CuBBC5Xg7Wa1/+fNl+I+bAC9r
a5ViYuNh2Jr7/zoPQjxPwcE7/rHKFCiyMp6dn2MQmNPahOLkz7r5R9B5Rv1U8nud5fZ/K2y2p/CX
pzTgu3pkGsXY1+mSb1Xtvz7BkuvQzWfCX6H201lDMMFMqyp00V5W1x6usrPx18JdRsFe8Uduc2vu
9KM3OrNK2nJot4c3bbq/vLtb7+O3z4UhKeZMtN2W4N3tYOqOgMydwBNWAzNeUw9zsAdp02rE97PJ
DxFmCyDzXJg2abuw8U7FrBC9gcoJYRLYMPbH2Y3Wc8yEMT621crpwYOlie7U5MFLUegSsUgxmfSk
tAu0qGUYqP92fbc7+Ov1RaZN7wMzvhOB7393fWXX1E6PNvUIYa5Mz1u3BJpmOdByyOecwXLaZn5I
mIAaocDG0ZJ0XSvsPWINFB8rcR3YXItMPTiI0+t9bwuvT7x1Hcq/fNLfH0UskF7M6ZMnkUb3u8Va
dOFYFxC5jhbNn6Sq1+AyTvYnZvfxnVus9TkanPVb0HenNXSL45/fg982TQocCjRSSgK6XqG3fbh/
PYU+wUVpVRTiCFvHeq7abH4M89iGFsfhAcrM8BeP+jvfNpsmP5B1ma0hcIltEe8eLxoMKnRy9Mm5
aKdvveWRL8uZN7FK375lPul3h9QPCJyXZHzi1LEP1VJ1F7dmIRLW2Nx3RlQJJhl14zVBf9pA4Nah
remGNJmJPueiJ6F7VdRXxHT8pcRwvN8eKojIEXwdlzoj4Ev8erlyvF9EnRbwFnjC7z2CiV+dlvze
LnOyj83CmbdGANjsU9D5t/GKbsnJyFLuF+ZZO0GwyHEIq6z9S83qbM/yr8+6x5bPP0RdMY/0t7v8
r7soaZl0vQHJiF+sBgLFvkcWD1CgDwVRQd2nxc/t7qJXJqp7353D7gAbMbwdjSeuYwASbdMiEnaJ
EUnexaubpUfdWKu+0UOMDNqTUNxvexe9xp+fvv/84NguWWiBTGw5Xb9+cJ4El1xdC6xVRJTobsCc
2B6qKYwfWxGmX9pxGNH0kjBM+9CbIudQOo7+OqkWDS1btYdxxpqRpBcKrtEOr584T+mCqGyxt4pb
OVOweREt+28f/PfVm93KDbniLC6R+36wrvtRIId0zBHVHPm5meeMb0EFabD2sidwHeOxySLrqy9J
fMncXL1GXV3utb209+XIi/2X6/gfH2c7muJxxYbpcSl/vY6jN3PqoOY/hkITDJh6kK/cpbh2YaDu
UhVCqVK5uEadjq+dNS73tWOaO35xEe6a/W9I2f99pv/70sv8ircD0QFXKHi/o691h+6KMTxT++5U
eynaJUah+hkNcbq1IdwbL6vkcRwHsK6hnD7AyK4TCILzwRCUsYcIbR4ZD8PiVXP9l7L9P1YgTkAR
I60Y4QGL0LsVyG3bTEgbfTPCNyRXHe3rXRymRf9oAb8j0sYrcvHJWq3xFLiWto+RBdvzK3JSCqC6
aSyM44vonDva9fSS0yDsw4Q0BXvdW5XJm6txW69LejFsMMEgzbtjbQrKzIJTy98u9X/ceOQnWzVJ
c4QF4N2XIXuZuCIAkkeICvDdcldyDA2j41JmVgqJTZk7PGvNRc/Zq8U1eURlFZ49CGMn3LrBX9ZH
9z/uPEs6YChgEYKv8+45DLl7+cTJ4JiD3r6UdtvetyN3A2S6bUgq9ZzDuJJb3SINOqSkodBRUvZj
1CztMR9mG/eJHhp0rEJwMsmIq8VOKG1U2kG9N0WDlgM1m/UqAqKlVZOXXwd3IHOkHL+hJy6/1I0I
P/7l3fp9zecI6/JtHMQ+EJG2W/DvxbWsVmgjYXx0ecEecqfy7kLyr45xW1dvM/Hru6xCWunaBcJq
SOM/ikx/40b0iVFr/jzasDr+Pz4SB6yAFW7rjL3vUZSk2Lmg0lLwiVjeZKj624LnFTARnFx3dtYT
AczT55hd6Z51YU0Wirgd2UkhfjYZPhgbdfmfP9N2Z3/dgmjTReg+ON3QIXu/AkF1GxbbETg31yD8
tMJwSxgUdXfU9PMhtzrrg69E85ej3n88b7R8edaYi21xV++ZXOBmCJfBo8bDk/knGp/uGX2AOJWq
QT+UN80NgonucyHL8qZXdvhTe9Ub4Uqm3IUoUE5VNMo7q46hAbpeexO4KiRhROMMMQ7WG8yy6tQ1
s3OwSqu+mLZPX7vZLV/ZaG6VZaT4y1V0/k/T4N/X0ee2bi8yio4IHsf7rntVSyKswtnGojbA9/UW
E4IMZmzwWsbuuiTW3AN7BzsVZQmLMMhqbwJcszSjwqWxcuTc4YEdzM6g3+g/tqQDZYnbQhc8YBi3
3fvV9iyy1jFmy6+LUy+HmXHEyTD4Vvu5xJ0FIzB8Dap8/ZySTMHopa0+dgvc9mzK5/2A5bdNrMEZ
+8MU11TvpTdg7Ut5TardSH08Ubv5+rGanIr+cy4Ibwtzf/katBHpxaYqHLqaVUp2glKZPszd7BA5
1QCcBqhrmcR3FisGqhhgghxCv64vqW/re6RQltyvgZc+cekwwpalrH5IhD8lutIFMz5aiGy+maly
0rMLoFwmjTsqxRe0pupChVA90ciRPwvX1fFu5csljV6hsjIe0NF+cGp49Z0a7v18LmFw9qrz9t1i
4X6adLzBaEUwOPsSLD9nBW+1bgAzDmASfTLIwAeFnJYsjcG5S+243U9Tx2bfrNBMU2TQ8qyCYYbJ
Z0Z59CL0CybNhH+wyad4IPXJsq9Ox4ztUJk6D5M8iwZSE4fGTk8ahZZz8ipVP3PxWA5ltV2otMrs
PW/jls3XheJ7g/wNsf2f3+vfRlI8kCznbkBVASmGE8qvy18/hIQgs6QfGqdwrqVdtUdLSN4XQCx3
niFAcrcudX902MSvfudVF86Pzl+O67/12vgB7tZs2wbfHJv9beP51yJs+9IAgjYEQJb9eKmrNLu2
ZWAf6qi4zybdXrwsfCG2qKCbmsmbZpGoaUVsnRiKxIdsXEP6QIX68eeL8/709L+fihoHJTOzCfvd
6akfWP0Hk2GYWhv9o64WspgmIR/nKas/EwneHf/8836rXVjhOKmxwQJk2wiL784ffTXnbShncYji
Jb4tdVpdpZ3XX6J5Jlw0GHg3Mr+9xymXXZRpYIrYuGM5Zjm4RcLKQe43l7n5GK6yeYbuU74E5KVr
zKzhnd1MrBEDjlRY9FinfVs59t+eJq7Qu43CpzBERLRJitgq2DN/vZOxvwQ9+q30gCvHhIfOFzK6
DPVAtnokx8mHEZLn1xT8vTrZtWdeBp6/bCcmY+PsCRx9t2Qo/U+VBiWdODOH2j2ci+4L7G1NMB1U
+DFvK1zcGF3eMjyH5X5u4cHvSPZuu6Sw+/GjbNGNp0HWnFKhg/w6KEX6W1F1+fKUNxsXliw7pDem
F+3nPDSahW9UfXuieYeWKOttLE0ki47q0BGDWR9mOA/mkkV1Oz7GBI5J+MJRcN3O13Hi2tIJDq3M
OtjTZm6+9X1Z9MeyditzSDlJfENN1NbnRZXEg4SxpHCs8cyoXVg4xr+WhlRP5E5yvTUVrTEcB9wv
mnbyOwtEPb7ShJHfctmG3MkpyzlO5Y3TXFvICMh2Z8Z6Cfl2wT2B63DEI7tAlFHORr/5BMq6R38p
y4YlLXT0aQq3ARNKlza7eD7RMPuQsa1/qMdiBOQ1xDV5DohhAb4uBIPv5rqI9Nnpi7q9ijr21zs8
UeQ6t9r0J23r9M51WdpXuzfbtXaf0y6mIFqVR8w6JBb/Hxag6DEIYnR1I3iPxFtIy2TeWJKfYjfe
mb7Y8OJ7Y2ud0w4wzN4rA4I9Axq1D9pqtgTCoCIqc4ptv0xgIbtfosKKHxWR8piHnK4ipqQysWQZ
Vua1xZqKrb8O6keUkOQGWtU832GPGuW+AHKy73TYqnO9lBAG006gN0ddHi4HhZfRPfJfCZALchrD
u6n0Tf0iZFPcU+eL/LrgKDwJR2btS4FnmczuhYDMV6jLk3oUomvn0+CzMR3WLre+VyVn10uG9WU4
rIAqwwNBQ8MHKxvj+RiDMSVPo3Glwsw01jhKZp8uGahleUPQ3tod6tUnowTsTI5AolNxYe+KMNbD
I9TqGjZjscKQKOku3SKJrexEgAAnJtEup1PDQX/cFZLAjFNflnq+RbPu8B+rapJ09YhSPCJZA3/Z
mb5+btlm58RrizUJmrlqH7GJEDlRRpNVk33ouC1hDzy6rp4EDDrfd8lGMEvxjH+uwMM+Rely6yrP
9C+W6UMYXLyb+kJSrufsXKNXGIIYSEihiSbBeGypNljCCtXuwAve8K29fqlPxq0IlcUvOSeahn7z
oyJ+gnBvbef+tennkGEKf344x3O9GbQKC6a0WwzwNbZIch8cWF9Ne01D1jzw6OHNbhD5EZaT1/KY
WcMqjiGEiltHAbA4N1Y6sKhzauGQR7YTsCIV7hss4EleCHnLjYR2zRVbLrhwYFSnURG/4AV1xCML
yrwmCE+XDGbONorRTEFfa+1Kdq9IqSTLJlHtZ4d98653gopskIxS9uj4MiVzZ4WfiqDRB0yWDqqv
CbmtnWBf+Gv8Qtyi71yBhAYvoyr090BOHctbh4gQ2GnkqaOr6yY/N9iJKuJMfU/tiEqWX3y3r4M9
KSrEl86qd1oMtAAtMGtm4FkgbzpYhN1ymg4a//bHSmPe0sL2PvqVbAd8+AHpgIQEZ8ENYS6Nv5sa
HQWHbG1hG1QTKKA9RmTwTJ5oym9pZ+vxYLxOfST9EW8p4g0N03mxjElmoJrRqSb3Lj84dTZiRuOJ
wRkHKnB8Ejlf9IjYhYpxcclNhIy4EDgRV/U/JdGUzWGMYfQjdSBt7Mke+/GqsdOgi/KNo5m2SRXe
gYfNcWhVqHjcqWCd6IKcaoXBuhwPQxDWZ5x6ggzieuJVp5Ot4ySbR+x5QR2NT/YwjR+Mkvj91FyN
5V08lAqBLf0C90PsKf8nVzdobxoOWO5BUSR9tFactXu0TuZWa6V+eJ5UtJvNHNUHD1iNfbEsA52d
lG8ZPqOFtdIEg5B2T8vCq39aqIjnQ1kvGZElPW5BsqNa70Lo0HKxSDCcLtU0dC+KPgD5A+HYrHdL
QVYmDyV5MDhKHT3vMjy3FXCfkSItshUJSMPKPhPQS8McOuc4COghjWLXyAgorhd0QVJV1kD8w2gT
mIJHN7ITv414gHOV+VcPN0F7tahO90HcEKw7tqYfTytKWI2xxHZfK9TJxUtqQbe4TLWO5RVrlRlR
yVYjFds4vfYE6d4wfiZnoeIdJce7dB6rvAkhdopuOVW2TWbX2qnlRXgKS5Bq8Is/wKzQxHMY4Za7
SvkssblvQuK/hhGYTD0QiJPgesyp/Ta4zt4MNsqM0hnTax6KRrNHF+6nfJpSSOeG7OQbngOFUDeo
x2c9i9TsQyF0tEOFV0sW/YUkCmfxerAhzrh0x8Xp4x95GXFdInegRUl/uFd4AQnqJK/c4f9C2EN/
WeZguTFETU5JtK1eO2kydsGRioAUmJUsNWzpBc23eKL3vWokdUmlhzU7lmBDyNzht3DBzj4kkFiW
zlW67YBLQuf1x7X3aqgL9L3Xi4xETZqH2+gGpwj+umKsqXWi2m+DSxoa1B/WFqUTQ0EZd4LLel8h
LgRz2HiE2oKEG29W0XFUm0s4G4mpDUwICRDjBuyFYfQJ12q5JSyc2aypycjpSc2lQbbQYL6m1cJG
2DIJoSooaHh5yoTPyI7GeR8GMIpemzrX9n3D2Cy/mbIp/IZ2Le4ZebtjvsulbMnGHjLZIHMexrd8
9HEXB5PHT+OUbwigakR/mOdYzvuoMwqEk9Fq3HueqSEnLcP6TDKIGQ+1sZbv0yLsN+HUTxlvC59r
gCywZ3WhwTR59Xwi3LKadnZne0/pajBDbF1uJH1MoJw7q7QJpcJyYt3B5qVfLmKc9vyM2G7OBFk3
83HxO0BQBR77BM41kc3pGkXXUcBMOJdtzbWxnSb7UNB93dHfrKaz9lWe3ZFqiOTApavV7J2+iwsC
VFG1XOjJLBfoue74bJa2t3bCDP4PgUPGOVLzWfaTsaTo9rzvYYr/Ih+f/JhB1GGuFE8qJQXVUWty
ymGlQFVzUjdZt8+HMb6yrxL0jEy1aZHjO858bjHVzUdWjVAdZD1jQBExzvu9IAorOqd6jRC/T57/
NOCRkjs+v3UeAz1M+4GFHLuz1huXqvf7JA3w411EmwJvw4BnMRCMyEGfZGTGNxqf9l0XKguNOkNL
XJmRUd1j1oRTekLSDgS2cjzSR1TgYBTx+gJ6DvVPfCxAo5lTVBcjDQil8uAEuDdsDhZj0fLCFwzT
546UswsCtNTcDXrV+QORUoFE1udY9qlaXecnTSdPX5e+ti1gVmQQzLXfuAcxLgwoG0U+NG7SUZxb
mHgN72jhvVWcOqa9stAQJONSG3mvLfIRwT/52XDGmyeJjRkc0SW87B05XaAEmmwi7acBOZOHef2W
4W/6UMdRS95aOIX2DhfY4D7GZK6m3JdMZbvQWsQXMnOz6LHv21IesXqxDoH2yOdzMRD/89lmVJad
A93mD+PUuMMNKzh9GJJ7lnsdNXF19bTfo25jREj6yoK3/VgB3g5I3zSTvi19XtRb4rQUtXDvF/Wl
aODmHFwmDY/5MFBh5L2MSEdZZMdcu4hyfZvHZDzfDEWuS+TQ6JtOnZpA/LiqsJKhW1lTC89rnnnk
UbQUSGLRXOFx4xBWDH53BO5b3zguB81kDtZQHHzR61tskBwi2IPJtM20Pad0X7zobcw3aFe62iDU
UvI9KBqb/pK2DkxW6K3AVmy7Cp4Hb3AJCfURjB04sKSkbgI2IndvsDODgXfxtgxQQIJ4EcOK2NGm
NN/sosJWoYs8u6I3jcf90pdcQmtgy9ZAp0fIId48gFZqLYtIkS464NUqqHfGbPiR+RuDYKktDQIe
RApoItN88xbNqXTRfYRQauxILmqtZvixSOq3S1dsELEAGiAH/WEB0qzJ8ewPlpVmDYmXmN12hGqD
9YmECHa+GsDPz1VKnHLTjma6VmbTxQaNL1+3t0HvhwZ7zL7UWf+ReeXw4vBEF0lgSAHA/rdoj7U5
WmwQOxzFdnZUlIpQD/gkUO688TR2S1EcxhxloHac7KeuZFHdDNNQKcaNnncda0Huke33fXG1yljj
CcdbRJpihAIEU+XsJiDvWhRrozU9Zhqf6hHrSfvmlKoqTn3h2+UNa+/4pDlKhIexbILvQ6sdKwOn
79kv8ew3N8WYtWf63O2e+sTpGEB6tniLCV65LxYq711Ty+WYdaWOXuMRrV8SmZ55hbI5Khzo6Kvu
Z7isqoWF6KTyVFg98Iwp8s3rnE39fGGilN42fSjDfek60idD1HPV0XEGzrMyK+roEJaTmIEiGVEe
i4zngUzwNn+bRD8Qp+VIGSeLy9/xKpcv3YgIGE8auf73YrIKUs+bOdywecsLfbv8WQ6d/Q9PRVVB
CQkI2MLg05sLpfyY32f90MImC+b6u3JydfZXUXvgWCzqA5j13Zr4QqvlKaW2sBPX7UZE0ljIycZ1
Bsc9YXkAgldRwInbHLdZdCsIUml2wI5nQlahwMSJFMxE9qGrs02dQpn64DVAg/ZsB8TSlAwfg2Sh
bffso+lacG6TJtPxuqTw4cjFTZtHqqDqtvUja7rNBXibmDrOvcMRLCaqZ5g2j5Z2RxcwlgWvwC1c
/TzYBQ0Dz8/UeurYWsQHpjytPJBYXmHMyKx4PHjZMngPfbUGp6WcQITYwFaLM29M/MVDB3pIkZOz
CVC0mEvsVhBXO9eKyXoFfZp9yDHI7jbia0+J2YhrDqRzhazaZf5erspO8d27Tnf1c1kI4IYmZnli
kHeOBPZV2sJ0gcgomv171ZmOGKcCZdK+Kz2jj76K8xt7ze03PYrI2k9UOtctaUCDRu1ImaLpUNxu
bSlyHHXhrIchcuvwOSaY/ADhTKNW6V1W/UD0arwJbMgYJ9PIlImUyfwu8XNH36RgsYDsdpMDz7St
t7YvMspQYH6ZtdjzByMAXkg5JfthFUFlq+k9Ax0r16G69GsV19jcYps+edyCfO2KNH2S+NWi45bs
fpFayDEp03T+mhsaDMeBif8K2ANk7UNOykb3Gg+TFd97tQCXSq9a0GxHgM02GekvMm7ZrSiyKBtA
yIqkzaeMg01Wz4TJ9yJtHyOLivkiyzZ1L2L1CXiyVgy2u8FR+XBezLZmWrjXWsoPDsyXqJrwI+/I
cbU/Lpxl18OoKX0Os9P35tiDttM71VfpW1lGrINLw3mKmQPK+8SK0hLcJJjVM7NnF7CAAV+FfYW2
2Y0VFJ79wFUW33JwxylppmkJ/n7ol/LBWbag0sYY5x9w8gr1nk1G0FPap0WOexg01rmsi+AkoJGV
F7Po7ZCoxvpa+m3l7BwGJ2ovjbN8LjQJn/sFhx/7YJ0hHYhzntY9idPxXgNJIxYARAqJ0MKXn0yY
F+s2ZQzkblEDa0MXEE97mlDW5keJSI69KVim8X6cMIDvEdbA+HA7qyBqcdaglqI8Gi5Cchx+aGu7
+rh0VfnmzVXQ7JTn29mVBdfEewn1iqEwFguqx6oMn+IUsErLdMjZdVVtPbj2NKRk2zqyfu7dUYM1
NqU6uLKqLl3D+p/IgpQyKIq1G8OkIz12aKf6bqqalGcrWupbu5Gc2NNh7v1rwN/4MjIqLXZ4wP1v
Ma2+7NCUadvf+R7tkKPbF9kKdIGzPZysivDClb7kcgMy1jdP5MCgRxf4fd29ohUP4EyU8oYnkvhT
xwpn8cVTsvnsrDmjyJaX0yeGsDTBPh3XSV+crOvuqtxqoo8SkzQSjzCX17qterib1LAQmGdFEzAM
sxmuIOpQGIVzj+llUV39YxahwBTlR+VPTvRde+r7ihSrYFkZvrakSX2b28UGtRA40X0e87/d8dHc
6ARzkc9D2kuVwmIMrCe0f7480TMqDoymU8q1pdb2nWPsaE0KN6MC94TlPcE9EQ51cRb/QAUH0SHT
TWmfN1AleWoEMT/mfQD2cKFVXHMk1BOVrpmImgabdyMb49LoEnnOTrbG6XiEkThAg+IbwX3qNhJp
OqAL2zHzVqQzFqL5gcTGXKJ6cr7RFUTAUqcR5jMMyBATDXg64kjaz7CwK5fzEjDNR+gJ7pdSLkRb
hCgZ+2SZFLiwKW0IDEYF6xiqLEupa24rv0j6UP2kya3FU+wVRKgGkbbks8e2FB4kwpD2KI0Ac4/p
1gOSr5jAX+3JQCGgyI2gAFpRk995rQZyq2uZWYlVcLbZca/1JUjZuWA0RD3K8tFQty0c01/USifj
Go3D0lz7fLDvQAMXLxqgEwVAtJJ0THQQ7niSvE8STC9k0yKitlwDMt9u3X5e0oRgP86PnGfyx6wX
pP31pK/LHQ0McUe8QDFcGUyHIMo8u9X3ZIYJeW+LNSA3blpnDjOgpse3yaqgKqyRlqcuRyNe97b1
tQl5b5Ba6uxEbdiO9EL6/g5V6hpfUgSpJbWCtQZHyH7EsaoaOBbv/Dj7W7eCGE3aeiY4DQitxQNw
Pfw3o+lWkDFiWcNPdC97Evg8QGkgapphOPONyx7MTeSqQ4rDar4OtRXgp04921xH15nI0qurML6Q
alxiZ47slOZDoSLrtlCzrI6B1hq2H0uZuZnhT//w+mCmxsajOlBDNJN7stbOTWlTxE3tPvRDbl+o
KIHcjtDRHzT1knPWjSuQrjsx1TeJe5H6Oig0M/fkb+r6ugRd/9mvSvENHbCb7/N2zEmBqwfnNfVk
9jSnODH2trQVhwVZlesN9s6xPanMC/ZSspsTo9gj21qHbss+bNppvSUhsPtk7JBNSWde6SYq6CLm
yqHhG44KTkbi0zH7An0w+iTaZRPHp/SekoajILw8R62Hijr4W1c1+Te7m7KvKbzF9RxZOkV9EzbF
d5p708XXkyOOsAxWHs14IGM5j8vpBaMQEA5KvbDYa+4Mzd7c3eKcMhAt9EBttfeHQF7c0hGfhso2
36tCjvKiYIpqVB6Y7I+8z314ygp64wyfRkJ/h6rS4qaLt74nLWGd3wWly/okltLhTCyGsgu/Mqtd
01tOiz456KUzOceqhYT23KNBIhF8Ecv8I3SBnSakB8Ze4mgfoWrJ8+c9moEaZF95BX1vijflH8tQ
1Heqmpn3MQ6u3ro4ZycJ1pyIocUXJ7DvJM7mxpMeFPrAOXEJ+DGDQ9DNzg0krQPZxxgSynRVIKa5
JfV9LkLdHQ0z6K/zgpPiEWcQDDlLzJW4oXScknBgqZVA5Ehbp6+mCdkY0jQ8B/ncfO9dFeSEXvTt
+J003wlBjyYFcgeZebb3yKM4x6/kllY7jv1VfJfTqHpKWxL+mImh79jHjD0+AXMr1ltylaf4vFBa
JWxM7AOazpr/reEx/ahSZ+oPNvb6c1xClrkW08g43ys2NGdW+5ObYKm3659LYMpqD36l6Y9B0Ibm
piziPDd7+uF+ijhJ6nPRMRxLNDL375yeyzVZHdf6SfwI56femhRUN9SJ9suWEFDcG0x9Ja8ugWAF
kTzhbSs9JErLQIN+L+qqi/d+XVluQiTX8KxasP27BuQeUQJ5T650B4QlTsoideHC5wsgwAVMBQLH
yCOc1IK1N++cdNa4YFFHk4zeDN6V0HEI2gXcB2vHMi2TAJqRdwKfgM7URiUpkrJj3A1bkXfqs5aG
SMagIQn5A/O27gF1yBjs8kmO1c009x6cW/TbxakmEJn8qiWkxMhC19rrMZPTgd9QuxKX8D8R1qUY
jtniE+s2WJ/I/CHoqm9MpRNW5jTlmOWylNFLJkMBOFr1nOXMmOEtpN7FqjVMfoyiXriflJfdF2Mj
SyCLatQnrhKbzJo6LTnagH5DXqtoi4gPs15d0nmBaFz7K41NFVboWvRUTEh9/TUME3qFVslYCAl8
0jH3nRITSnpxs7MAd5RBUXCykE33hLvRaY7w22bxtjiheh1Y8D5TME3EJ6/d4DIgGr273A2guNfR
Yj6u+RA5V/S/ecUIgTgYlK+ebR28XuTqEk193iQjWDPnHBSm+4e2Ateqz8ftdQKI3SS1W/T61DR1
dFI5k7g9RL86Po3oljk+dUUGMEOly0fViO6fVAWa+SlDSgG8UqRnjZ5Y7lsOdSQsREJCrtSRfwO3
zzB5teiP7aB/a8o3Ab3nxNs+Qd0Nenx1ag7CH5x8hmXLFOgCDhi1jq4YrpCMpF3JfA3UakcPusyQ
vizOVB6YIkVbG9R1HmqqxXWPWpPlsQhzRAU0leUdbDbo4712yIeu43495nU657uFP/LUNM5c7yH9
VflFd3V+aws46rdBEcsfC9gwEnjn2qqv1Gs1bQrs98eK9Xc6kiEQledmpl9DJ42xaZIbrduHXNjo
kjq+Z3gSSFYJg66Z+TEzKOQt40L6gu2auj/LrPL4PGLj2NfSS4sjcBjkCp5P+LpTTEzPSTKlX72X
1praCdxmD47lGtF4AWLtcYSCUnAYpoUr3ixBelVLb2cHNYT2V2KEtrzpVS/z36Rq/6F7IOBoc3ts
3DNoEb/qHrLK5ojmTPGhS+khKXooyTgH09W2ihm/YJd9B3OzMJl2YBnT6HCOSwehnerLu65hRMaG
Nu51MiY8V50ktGQe8w897yxle5Z9cew6OPiqI1aEKEP14c/Ck/cCczYbTHV8cHBXSFDCd6KNulnr
cGY6Aind94mSdYtLLkTMGIcE9lrVDE1asdAnZVj3F8mIeK+/9IWPSoRjlMM0mF+/+9kMpUzkVx08
4sBVD1OAJC0dfceFDRzbpEWzYy2owZl2lyeVRjpNZBiu4akRZDgeMTOAbCjcJoQb3Ld2gLI9opXP
oRpJnAZczbJDaV3csNFlT0o3+rUUrjb3TlHC9qVK1RWle49geXGAvDC/CAlqbwQtOaJ2+lke8zmN
op3LsIeBCkOZ4CDTpenvoZfnnyBAb57sgdjfxZqRg6/DqD8UmLE9gmfG7x7ypT0N3PYTotfpkcGG
BFxULuQZ5HOA1kSNgrABpKTkgOQ2l5qbFBZPFCZmeMvLNIwSG3ia3uFaKN/MYlzC1yixrfYzTWac
4Bu2UezzoKu+N6ZFj+6snv04EUn8P5SdyXLdSnZFf8XhOSrQJxBhewDc/rKn2GmCkCgq0fdAAvh6
L6hcjkeqLLoG9aJeI95LNJknz9l7bSbfyOfGu1i247I3bGRWrNBR9dWZSPANu0ppX1GqoCbXZQzs
HeQ3eXk6LzYNbCuLjF0xNs1L6sKw+Exhv0qZ3gkh19tOxJK5AiFWG+P798WmtzsXlsDOmWv9jjXW
CzLsR0eTy7+1+tzYKPA531s/exndJnkjC1PsSrlcQu1jvFzY47VK+M5/fhF+c4CsTyM5ZZj+bVAi
aO7ff62YFolJq3DaITqpr9jM9Ec/Tvu9DYwFfGjT7QlzYJ7o+e0a4RdZj46rIGgh0g1NM4aNbqrC
+kQe91F8y5fi1eAaEZepk727vkJ/Ucf1Zt0MOqb8nUYc7Kn1YdtyPmjSY8yiGCiOmkcHhc1nroP1
zXt/ixysey5qNNyvABk/SANd0VM4key962qa2EnbUXlmdnuFdh75CP5mJmacme+1Jk9OjT0+8WMg
i3rlcpCu0EGeGv6Nk+nddmkzaqU/36p/9u3AebDWwg3jhn14gAzEzxlTT2PHCnsNsbXrgiQrmsva
zIfxE+H7b65Kqr1fqZt4CngyUHi8vwMxQ+XYGiSLttbb34eusSVu27nb9qMO1nymVmuSytwmdj1f
lmt8k5fXgml0tGz/1V9bgCnC3olKUhdgKd5/k55oPGXrxB9FiervMg7sQO0T3w+9Zkl//Pmzft8W
PBPho6Ejy8Rs/HFpphc5oKaIl50lao7jAjloUI4kFQSVw8GqY7r7PHic8weKgU8++zftJYp8HyHh
KoTEqS8+3N5u8iKmTDzzQ2KvTHAa/p45FmAAu7zbwsIExP7n39Y0Pz7veOfpYJtYrHA56B9fM2OI
QerVBtDdIc25gwCNYhYlvdr2VkFNbyXDeCTDXR8R+2UN0PLSqPa0rTjYcyTSj6VnU5GU+lD9knD3
zo1OdnIXAkynK5lRDvDU0Pkn7pBacRPlOUe+xO7b7oRsLNc+c498vIZgSw1mEOTPoPHmofmgX+2z
iaeoiTm2I23+znlnKeH5YZdm+S/PjXTUS+M1qCqLmTWtEHGJQsynh9Guhli2XycYLMLmu0bql8Og
WV8nIdNPWJL/7EuuhQf+RP6HtvvDA40evCgYa++HqhLGbs6TYX7QK00QUtZPRnfC7Db03/58r397
obk0PKImsYGQbzx87O8/FbmS3toQfvY1QWNH+j01lZnt3FGjRduFAfmlBef50M4MSwJVrgdGBdHz
wPD5M3vfLzPyX9dZV7cAV7G+rDbRlTb7/rtIzUwqnXHTPjJ05HQVasAztHnz0oHjLC5q1yyS88KZ
L7vijYiMPY67VMCyRxa5yQRDi8DHBU8eQ0KG9wUCV2YWaMZa4zzW8FnDGaQ9Orq2YxnXss65Yp6S
LzvX8rrmqEyWs4B0NT0+mF0N1i9BsBG4S0ezuJ7MpL0sEDWIU2azzp1SIzOjC2ehrbbpFF2dYLEV
PISEfpzJWMGC+ssBdI2vUZyxLhDbd88O6Jj5RS6pnl5XbUkbd+rm5VyT8+KeLbu1rSuzR7hELoPu
XkgetTy0hxj/XQUNHNXGMLoPAk93tFF+4agbpGzxFNK0xAnRYnzdf/J4fFwKXLZbEtp9Bws/JfHH
VXYGQ0mXcdLhyzOzgingkxdKtxNbmdQFBCurwesXNo7ujRidYktDAJh7KvSjZMjP+uQpND6N3o6f
lAIfdz3WYZOUXtdf0Q/I5T/UJ9g6dWBrct4vRCVs+l7WGFEz3la5OlM/WUDYSD8sicA28J4AFOFo
Q/0hPux7FWDDonN7uUepJppV8GVU11HVZD8LS6vnrYUJAulWihrsdiAH8tEfvMQ7DbQF5fU8YkDZ
Z4N09K/SGzhvTw7iolu6bvGVXyCjC6UvQXxnaJCMl0or8+lLEydNvm0ok6dtXXetvnXIhrI2jtIp
97sZ9tFlVNFlx7jy64JXQL+uFj2SYzhw9dOtmBQA5ChTmin5Y05mPA5AaedD19n58iAM5N6BamyL
MR4AE+PgZ365tzUsbJt1HPrsG5H3BkGcLoo0BOA6SVeOwq7sZ20Ll634ahbS2OuGG7mn3JhR3WLK
iojgy/ApYayHYELtb3XXSLZbh3E5tdWeARhoyi6eB5fxkxyI8LS0MXroGNLvXbrteejMRfU6WfpY
7tActeSWxHXzxW9NDChNow0/66oQQb34Kn9l16DjU8D2Lp4ZzphN2MeJQUBBkkYh5ZDVPtWZI4+S
41NxtAdnvLOq2mVbi6IqOloimn5YrKws8RWW+NDKhuGLZ5W+OiqGhdaGqXT3vG5WftCgKI1DJ1Uk
lFZ27MGb9nLrp5GbpPlUST+/lagm7608a8WPLPOQn2tx48K3HwjMSHFykwESJJ2RMnrgYbmYaUhm
pJepyQ0EyeLTFnlN3iC4ioadLYqScWo70Vdk5MMpBqnPoIWml+jQ0rKCQMnZItKKb+HoFtsoVxy/
ipfKvcuBdQl1YyhfvInubyCI6KWf5dbRVzbIpVrLtlhL99VEGCgoX8M5yCmdzUfMsjiMzaUn3Mlo
k6MYtcXbouPz8E0nioE+NPnaO+TQjYqNE3vd25SOjBkLQ3KObKA3aAGCN6YNCNV6dW7YgGJCHqBs
BRrn3+pAX0KU53ioJRlLztyc6KwLDFiJiKegsuLke5+WaY21WMF8M4ykKMKsNSpmFuMilpA1m9sQ
l46NdJisN3PDtFLemAlid/o6ZAxuNEsxQtQKZ65Dy+2Ke5C39HGNckrO3pjZ2AUa13lbUlIqGXPo
ZBOpKpqvyU9lpluxrHrXdMYRvshFu5kq0X7j9O/6a2dq5gkouu92tjjmjjKKs47AYR7Wtj3l4WwX
tWAeHI8gjkbDD82yoHxScWTKbdpayck1MiPblv2IvE4ryi++m87HEtnADzQkzdHNvIQpsJmBva4t
+CjH0uIOAizJ0Vjii/HqjcY5dglTu5q9gPmgdZGYjs8uPZYIf3unq1Hm4Iel+IalcBpJh3ykHTuQ
XtfX051u5OSsj0VtXCDh1NrN3IumvKBxCR9SLEJEd8pcYv+cjh2BZihZeEi9djFfYFTTUesSDIMB
DTUud4lMEQ+ZIfVp01LGTls3myZGVpDpWkbcUXaj5Xk8H+aJ1hbCtdTsEXXR6cCygy+BkL+o52o4
S4KwyJesQv4q3xGR3V2UdTKrLZRLgl2ICCxvUek3zzZNMhFUi+PcJePktqHlyeq8rG75QKdEsDYi
QysSNFOmSI0h1fLkeaO9KZH+PxfUpGU4ky65bAhrl9NxTL38GfKePoV0X2xJ7ltRFiE2LRISWp9I
u9mkJaBqE5aMUSYveYbB5eAXTfKCaRHLTORLRWhWvtSPMkUHCKRNTKx8zBBLnoqcZ5sf7z2ohIAN
xkBR+kSoDrY8ZN1Tvl1Q+uwWmPTNVhRZg6PO9PWIwLs0WVBXmul829tF62+j3LVvyloy4ijtuLrr
ItcxN61ernKQBW10uE5wevjcvpHQvzft1zqjbt+OxSLqo2H3y7NyY8oQYs9I2IPe5T7lCPCRlyBR
Sje08HEhmj35h/GoTGCMcz3LEKCwuZsjWqGhMfnOVuMfVKGoBQLcWHeaVzd2qJEmAj2sDSJ5cauy
ieWnjPvoa1GIVoQDSCKWH+jo18jbHDwlc7o8LJC8imCyW/Oeug0ktTvSiThCBlv16z7+pHBx2mpD
4Hmu0b4yNTOYdFsrSeLRRX5m1jQ9phMzUtbxaYrvSIXKfrRqITtOr5r44JYQN1mwtIEkxikynCeD
uQpQ+RYq0AnegoaP0pVsR8zUnoysxJU/ot+rtgw43Y0+M+ohzWCqn9o6NsdN65Wo0FmmmDHbMAjh
ecy+vdw0pS53mo9QKVwWPUkOc0+pFCDcNvSdVlsFh1OmAOY+H7H1KWvy3F1s97FLVqpBBHPcmdUb
DrcO/Utec53jhlwM1DW56yFBFFssS6e5hbeAm3LACbaYybT2sKvm1WP0qtPyNS0VuvNEguXoWpH9
pe48a0JfPYzGzWQunvsQuTx6IV5fNjXQTfS2/DECIe8AR9qkaSTvzBTzDo7vcdq3VA8dCznWrDUa
L+WK9LQ+RU1q5E0+tvqV36H32XBph6/WnGlRHmRSG8UuYZXgzyjDh3kntXzbigkvqD6Zesdu2pC6
M5Lck5zjwjYeDDX7xZG2PX4v2vX9a4Yuq8Rr0UT6raeTSyUGH/wd2qOYTAD2zjIgsPqpdxIyTeMS
8drOEHFVMPAGfIWeNVsdHX7B8CyX8i5jVX5F650mXERgF3vV4dlArlsmuzmZhkcR69GrYyz+dIi4
pds4K+pvGQfFZdckRfUmpIeor+XNLMKa9B0Ni0JVEM2Cl7hkccrohSmVCB2NB3sXvgunX8IRIyc0
cNVMZ8GRhxmwsYzqoJEHlIY9h19OwwC8rswcPM8DeN6Iia02NWLXD5V732dpQbKunbKO5a7V8efJ
snwQy6xIGEr95WKsMnicwH/KI9G7NhmS4Fr3bV9KVKyV417UEezIUPcwOOyixcYjOSUe1j5vMpE6
a2mfguKt+3m5xbxXAxnsWptI2WSyCdvNipnpuuun5I8ATvwxtbLxgjmpTXufTploec47mvqLLtBy
9h7PgS/re6NITYn8bOgexnrOFypGxw4Lc+0QwbePk1DONUPwIu0nbWvTOivJTmumZseTwhskLY58
hBjM4wXjnOYbQCucBsakj861xlBZhV4yG1cLAjqWnsWop01ZGkl8Ufbl0AZkd0ZfHWKQ3xqWEycY
VepU53IezRvMbwx4MDv3mUuUjlVOm7RupvTkJaA9N1nBYn0BB6OuV6RpWm/ZDxJ7ayrDjq546RcP
ndw4bf2eRetSY/J+OVljD/O8Sxz33q4kWUZGDLzz5JXcpM16lEY8EntjEVo6QrKdmbYOyTv6Mm/8
TLdR36SV96zJKdZZnBA+BCUgGO8QyyzG8Tsni0a5AfyHMAXUvGUgGNf4V3HEOWJjmMbihZPKmuU6
c9ypIjotGrwtVTWRZBToEbmgcTXg8wf1YGxSE03DFn0kObzjlFMoSh1zyjNxwYg+8rFqDLYtTbM2
nWn3lyCkteJEskfybdEHkzbw0CSvkcu9DnHTDP1FZSCLPTeFlbvXII7c8WfnROO4zZDtj8cyXexb
LU1sZ09F1bHqI2ibhmBG8VFsKW38FyO2y8MUJ7oX8FNsPE0dkJubpIs9RhCjWepb4kP5r1NNw81m
O2kvLxJb+uld7iqiU11Wr/GovFzGXwTmy9X+WFtym2SpXlwnCyqSywI6bL7DDSLVszHKmuN4N3tx
ieYZ1I/I42jcM8Sr5F0ODhs7QDNaxsDQx+3mnUsabYqicMo9RrOxsQZcdz5xwS4R1ArhvqZu4LG2
tLTytLqVfYdsnSDsRoWWYnZFyjP90ic7tqtbxI5425cYaQDlZVI867NM/M8SMn7vIVHpo14xPOFa
PtSM9x2UUiYO8gA57BGoVVdAH77WGPZUwMxY39TJ9BmMd22c/bVjAymEOQHcEA9AB4StD51xn8N3
ruZ52KdzNj52JAyE7ATpnYr7Yce0IhpCv1TPcGWGS+rdz3zi/+zjaQAAE6N1RKfyw687eC4dZqLt
yItWiJaGSgNp0dl2+6DsuHv0jU7+zPsKvVSVdBeapf38c3vk4+evExv6I4i3uRD0Z9fuyV/mEbRP
57bFHLWnXVN5AY4tujDUY0dET/0WakezXbxqXDV4aOipLZvNn7/Ax7bE2gVhPkOxY9CVJrbi/Reo
qSZ0oO4zeDDU40is5UlLav3J51e/8NxhfHHYiz/pvP+GSlg/lVYQeDCXcSVl/vtPlVjxTJLwQMtr
2SMTm+Q0KpJDTKSpyUZPMTXI1PPOqQFMI0fmfQdKovik//PbpYd65/yCJazpIeQ+vf8OnqcwB3Nn
9jFlaEVIIxC3s66GUYUAD5vl3ECKKu/ixm5/FL7Ur0Go9N3uz5f/V0/2r88/RRUQE1AFzGFdmmQf
rgQclrIyDGThs4JyTOd0bL/rba2WH63TqPEO1YopwpZuirNa4vqfJoV4ssthM/WXfdoZ+WVuK1O7
yUq/6n6qvs7x/CaukGdpi2w5UAHMJAJzGDxQAvfari+j+qdjxy4rrdbOwzZr0MOEWm/k+nmZPNI5
piau1K62dTc6pFCrigd8Fnb1jCDcM6+8dMBh4cTRIA80f2sIFy4cqkMuBmWHGXGDw26ofDvHK461
kFQyu9QVzmCnemLiPhvbYTCLH3hEyT1VLWrBsIYQ9oW+u8E5BzxKfs6ISHY+aY//NpEkkgU7/gru
B4LjiF85VX952XQ0s7PIFBYy+M2bCUnMLqpIa3QaM3lMUYBcOMQCnwZyoYKKsvoabDwJhPU6NB/m
JKz0ujr8+f4bvyYHf30AmIAxefNAXJLqSFfgwwrQL3UpNYBzO7/zADopLGXaqS9RxD32cwEAwItG
LJDIJptQWv5SbgdBSXTV0ijj5SiBgj5ORFG0R/Rss75HtmM0gT3S7fiBibp79PDHy8Mc0SnaqlIj
Z5o8B8Sd0+Q814PjuRStonnSujYn8zBF8JtDxG12stCX6GCbeAiCoTHXdHKzRJUBEAOpSxHNFIUE
0pfbPIlqZIJDNoozvgxVnmh7OPatstKp3uU2GNl7r3dlc6TeJLLbb6vYJqDOUlrQa6l3kQE6tDcw
650ns1naHF1vM7V0yYeofKkNQQ7G3NsDR1xIHe2uIoENWxeeN87GpPpQYPa9g9jCMPv0ZqZCFSfO
PUy6IUwv6Xae0na4ds22pHVYNu2dndY6Oym6nPnoQvxxHwcDQJbUUgvVFMIM90Fyox7VWFnfOs0Z
6nM30XfZEj9pxyhezSjelQtzFQTRHTLc2KyWZZejK0uuVN8qTsbd4n2xR3t2wqyWy13Hi0V4PLQQ
d5NSFMS7ItJopwmnUAkHucHHLJziR0DFwBSMAaE/Xjlj6lcbeAy0ygFBtlvuwhJtMBPO2a5zvOFb
nUtCv3vYKqfJkGhghzjtdsNErG9I+cavEA+xi3RJAeZEGWB3gR8Vhrbt4Mcn12MKy+ZU6QWPObG4
7hgKWVfqFbApKv2ABwAIM1jVfk0An1B6X8jWXw+uRqfxWdLN98hVvfmmzjq9DhJNdM+cxaiA0bwg
gesyM56uZec37p0xVPkJFZOBUNxzifIlnnnYo3aqjF1kZDLel9pkOGcsf/zSCTS4hPzVInrG0w7s
3M88u4W9AHaqaI3ozY57jE/5rFCKKfCMpy6fRHeatRYNk+aW6rHIukEEtID14ZPt62ONBMmQgtdZ
U27WlBTrg4gAtHmtx8kiwWhBwZOT394uLXEu1DHLseRB+xcHuOvnUSCs9C7uhyE+7FRUocMwmnye
VWjWPaDiV4A9CE6RmnyPnVZ9//Oa9Nv0ls8jHM3zSYhAsABs9f3OKDS/zqHBYHsTDgYZ0U7XsfR3
LYbHl7QAIQO9aiRE0h+rwE+UbQS9b057huzei+nKb5nQS07Grr1Ri4AlCyQ69cIyUkm08ZHIhRRC
1UVWj+VFjP8ZY2liP/35d/g4b19/BX4Dk7hEwf/XP6yqHMyieMjA68kJvgvmAmMnMEBtXLHQbJUm
5DOd/t/FgAth/+eP/pAxx8CbJBA09HDW2NGBrn0Yw1bVgCByiNxdmWCtQbeYQcLtVIlVLNKdwb8q
zRHfEDpjNK6dKxF5aCpdnqe+cYaN2YP7DqkWQTh1HK5x5FmDeeB0iZUBztby6uYuz5q70JHA0snp
JcTH48c7zxlQMUtCuC/rRPjwcWg8fZbF+tuzT/efa4tchCXIgCj3/tnQyjGSZTXW2JDndOPS6Pkp
U8CthoGjFOG5ln5SoFrrHO7dBgmkc6XVIz+jVKRYfv+JEqggnCHZ7NWs0+6OJLkyRJqDo8NiyUZg
tyo5C/oQxZ60e9cMUioqaxNbXLet3ifZTESsjp8EDIfPQMdti8eyy+0e6UGCR4CDGIZjEVt4mRam
1I9aMUwP0mwSeURDRJc+qeIw5zisk2PmFBxW7bQ/Zog3XmuOhVu1jo1ZfbvHXw/Sv5Q5dl2/lfd9
+/bWX36r/+Ndith/vf/b7u9/L9+qzbf+27u/YRLA5Oh2eGvnu7duyPv/+o+/I0rX//L/+y//7e3X
T/ky12//+e+v1VD260+TSVW+TwhjMfxDqJhK+uWtzb+VLIF//4HHH//57wxE/5ErZpAe5gO5Xekr
FOXMZ/+RK+b8jZqNNZcTO4GV5i+9zv/kitnibx6rI8entbpbpaP/mytmO3/jqEFaEtKNNbAJTOA/
fvubvz9lXLj/E9gKQe3d0yiYRFqc2fgWoG/wQ7ofnkaLzagxEtPExb7Ez3QhILYy/CI6F4ZKFegN
1gg/W9pwROUYjIx6cSho4oZGSHSMoW5sa4SWgW3IjvZnX9/HEFPrbqiOZEEb18VU+edMyyVM5HK8
lF5f4Sjq0uoSLwE7LGKBS5gPW8cR5rGWPuzpcuzG05QsHu5D2W1d4nTAuIz4Lx1LG/YsRNkJhlG/
M/CBvkwiNTbT6HjdsfKrmcwuyzkzTbzn+IAvjz+9p9JgUlmirqcYke1zTzTFFr8PsJy6vs1xCAC5
IPdRoLnxQq2I5V7MOOTzzoLKbQ8kc7QEKQRtjOmwMa2BSiLJp1uqLjsQrovFF8pF0NuNvSdMo8bl
h9I9l6W1w2kzvqqc/JjWst/aLjG3TC31kNMEfKLMT08uClv6a3m/1ax2vOR8PtKFb/CwlYYhjmo0
RcEb6Y11YFikQ4OVip/1cta+m9rCMlX7AD2KnExBI5lPU1es8A84ii9La5jfoT2JQ99bYNcrt/Ff
JM7gU5vM9X03WHIz22N+GLsMy4Q05SErIV9EFtSbeJgPY1WWx7iK0GmXpbXvOcUfaKzXD6rtlnBo
HXkprUWcu9hpWLWybjxUcdcxoGHqeK7g5IYDxMojnTXtykr0xMdHWu3JwCC7GWH6ECRWwQR00RKX
4HKYj8xWus3gOD9ZHd3z2A6K3n613C6j7dyapQm0oy68YzVY/t5rtHZP474748xexUiZe3KzMadx
hz9UIPWlg1i2DyYu/03UGRkZTRiwG7hCIRi5dON4kbNpLM34gvo1Nzc2HHFGZcAbHOLs6knsZxoZ
dG6X8koV9b7rM/FdCTKPTLgGXLocrtYknnyzaHaqd7E8IF7HT9ZQrUtlX5Zd5IQ6Kdfs1sDNRLRG
MxWOOBbeUhzjoumxaoIfwny8L8ZRf2SBp8Z28Qsq3zC0kJFXvM1dHO49zcRtXKX2c5UP8aHtidAJ
6GuV54gw5DTQmdaHBUe/inZcajzHeUx2QTqOr2gocJlIyyQNQ5n0zOvJOLIh902gl0m8l3kb8Ren
5yglEqLnLSg6iQBf7s/ErFtmZm0HUj/zYOZejljdTUC+k3JXQMj01WwXPez6ePpemrHzBbDc10yD
Jkb8sXVltOOZoKECQAwiB4tJ97UP4mrb5VC/cI2M26qmaVkWXKJ+dI3LpllnhGVRH1yy6pkQt50z
BZiLYqQNcz48NsrH0RWhz8HzNiBu6JcHc4S3G432GvpRMFKZqgNQF2Njaq0eMlh+rrxO3ypbRE+8
qsMFTuX8toinRxH5MMMdsBOuuT6NHMWs68mml5rkWTBTxO20JMtuIhhChIoTohNAHhyuGqaIw9av
UgqvEr3LIyPe6WB5JAVB4xZvzRQb59kb6PLjPcHKZfZJiF1KxcwK9f6isHU6/Qpt16U59GuArlQd
SarUHlcxpdU5jgsnCvQMr6INNSQalu+Q6+bLuK6WHw3GC8TbhTtjg+3icLJRJOMQZMfGk/xmRLm2
8fl5ey2b+1OZF+psZv16mMTyl2cPmWY79SZRZI8GDpMqdYKOOfrXSTUzn9SaIXtqeNWvKpqLaZgy
FL5FfXPpSdALTJXNI1tZjJ12aiKsP13FE0pq4xccC3Z91HVZ7okV6Gq669OW/YZ8p0I7mUKqzQSV
n0k8yx3BEvWCv8rMsTtpj/nQu+eFufsX7LS7wlcebeIW/1xbmQBweXQxrqZ7/Eob9Cmy24xMVkAU
xsOFHHUX4ABNL7PubQ5V46vVQPLzB8jXFuZbQBGMqidgtEGMrTzMRecD+YIMCRl4uUzcdNyOSQHq
l9GRb5ev5FG+5F1xFP74TLbZFYLae1dLIPnEMqWDW7ro5SiYh5CTen3os/obpqf5Et+lvMCAzJe1
rPagJ0hRBwt6HecpRvj1wkpJ4+CKZC/rWQOnQya8XZxirzQDa4rqL1ki5q9JU3hM190JwdCQh80w
dj2ZUdWLmTfP/jhfMca79noWqHZsf/RtA0vdBFvBwrhltVAwpcR0tYC3CSW39Zg73bkXuDhn27u1
0CTs4Jp/L5UWPQG1BAGWgbOgYF/YtgHXwsxi5O35A4tZPJDTmbI3aiTP3dEjkOi3SYkZxsy7zWE/
Bt2QXRAImAMHYwNm3KKp4mAnvn5fjyL7VgByTIPckyIEVcKEU8E5YzQ0sdoN+dMMUurUYlPee+6M
X4oeDXY4UT0PdVXaRB8OeH1F5R4Ns7a+M6IGNOuWCQi13iLaae6cH1WMxxUSsX7LLBpJAbMa7xrD
ML0BtzuZXjqflJDRYzVOTnpeR/k3mNdeDYXNtY3YxEh2u5XCsO45uog9WMtqJ7seHAKT/KNPJMvG
6534pZkTB6lTbWkvGWllx9KJpnKrw90SuLI2rMsef3GcPQ+mjicPIJiDm+46m/VZhRxa6lsG4+Jb
aeY3I6aHcUdZtRgBYWwlkccdE+dezOWNWubhEV7SU1fxRk1eB3OJuT9t9EkGNCnzXdXWcmtA2Xwg
dLs6yGZ0wNRQeoogs/UGdQZFREAGVL6B3+Q+g/BiH6yt9hzpTXTpmnl9Fbf4PlrZTUejy5pNrDUL
UB0PWRA4BXZvf9Je+Y65HRiIFdlXRk9cySYiDzX2tJ1PrAUTBZrbTmtuLVlEF0vsWvs410A6KhMW
bpD5BZnvTbTsSHjba+BTDyAKL5WXGkEGK1SeRhuvvTbGuhHQ03JBCNoZ4KY4CyqMztFWRYP9tfcI
ZkLvoU0B/UMEN0iaf5RmOx280p+vqqiO9wvMqdPUGu2XdPQGthA4OsFIqESoDL25odVY93RyXZgp
vOzOIU5dGo8JnKGvRH1mPcwqQ4UmR7I9Lj2JysbT7uFqsnBVkUtDT7n149KmzUtrcYq8QFgYvdG7
HIz7OCon/JW1QIua47oEUy++Epix5EyXEtvEk5JoYYeQaI9yxnuw6WfTqf1Z9a51r/zIA82KjTBm
2y8Cp6+Lb77F9GKj52mzz5zev2p/waqswntEVsNJlH+rnTiu7w3AGlQkcXVv2127RzDv7JoxW+4c
7ENYCJHJ9Mhw0mFVGcxt6lFryT4AKlpsbIeMip4bfu1o7pNNLbmbAJ6gLRMx2NIpffMQx2w81KZH
qP7GBuxSdtCHuN5yJ6CEILR6KCdQbGPxtaHPE0AWyUKhc29EAnjGpxIriDRam81G8SJK0hNEklzY
znLPgbYP6l4bv6W9c5VmfXvToR46UqfctnZDfGh9xQDpzaxIH53Lu0b330oiLJnBv8Lv2WuVLg6q
WswLh2JJeQq0mrjBKWxsp9k4TksB/qismXk1oB8YChxb6bL3TMgYWAizsEW/mCkdXGS8N5nHf59S
mpdppmZKNL9PU1AsbneHKnkVaySVqo8pDXTtthK9I261LHkVVLC3pmb1X0D0W8OqCFkFTrO81SS0
EqHnKiSxNd8sk1XcRwXqVqQUy2Zoeu8EypsT9qKWax/Qgx7A/EVGDyfUPXtMyxA9tmDbHVrot0of
MDn40M02sdumd3LgP4lQdLfGfKmrWjt0fpocvHrhtBDDUqPBacdHTebajVgQv4akBSxXdj4mb/i7
wLMmYHMS5EPrxHwEdZE4N7bZtkhYQGOVExwMFmPL3Q9UOVNCPk/eQckUuYZWYWiKGLV1G28tvG9U
S3V8yFREuzxKxyQg7x0LKOsPe6/VnNPeREXoyemy6O1wVsmzS6wHbaNy0ghFz6kgCnffRgMM36EQ
GScssJD1zOaamt4dqHQipobnspC0xMVwXyQLw+9hKQ4oedqdt8IDpCNAofbqFGNE3itId7dxY17k
dnPjNhCtaUU1TzoN1LsmmxGcminxWbMZX7oNYVZI08tQpHmxb1Mhjwgdoj0qx2ULWze6BkRhXsbG
ZO4aMBF7Jx/I00xFc5sWPN6LybAbsSdMsnm6HJ3kllgK48LulXZU9ZJfRjOjDx0ZWrp1Y6Yeuz4Z
i7ulh1zIHOagBl1hONdMCOpYWqm4CTq7cHjtGCt1tMuSeEoe8CLyykrp3xmzyp4GNArmto9GaW+V
0rsvLfgLjg/EzK8/oBAXEmv6BVkl8hajeTmFk1uilGj9ZRMbrAjaYrihjCEKoDN4lpbtXxmazdMG
kXW8cMrEg01ba8/kL+ERLnLuVpTr8DWq5QRligNrbh0yxhE3zdgKjpGpvFlU5G9Z4WCKO0u/i1t9
CRu3FmFRutP3doRCkiKeq1YMdPOjrovqyekdLIv9xDoUSFoMdrX2o6BsWY8TLux9lbrZ/djMOjY/
x4GpwQBlEv/N3XnsSI6kef5VBnMeFqjFYfZAp8sQGSki1YXIysqmJo1a3PfJ9sX2x+ie2XAG14ms
02ILg+4BsjrNzWjiE38xJQ9RDISrswh+2maUL5NUo7NcCT2bpfpLrLP8aG/JY8H7HPN9wxK4EfmH
Ps8ldCXcyt9lAHM+VgEy5GSptf01Y2Pc1T3dHBBU4gGFThnC3jh+sicDYn87SH8iBzLuajAt/0D5
2P5qSmN8hrg2fPqPwsjwNKZqCjlBCefTVaO552snA6TXDvjTD4DH/d1/tFY8xRQ6DBezve4kl07u
joEzPIrYfIyj1t8Bow2IFqL3pJ3xozIo49Pvl94+FRiPZtdFtpdS0c9C4NcehM3/eIh+VgWKa83N
f+v4q3j8kf2ql//SVTXv/43ynUWvHa4GDiG4wWFuDgP7Vjnvf/3PuZL3b1gx8F/164re6l/060fd
UOxT/oAHRxHZhpIGMHp2Uut/zX+iOH+Qs8uU8cyZJemYgEH+VeEz5T8MaNWzDyEIf/BGFNVrruPw
P//dcP6Yua9zFx0aBxro2u9U+K7r2yRpKP2AR4GuCUdjhUwLG02JughzmGJw3KZtUcZtzEsZEyf6
c+74ar3+VWD8N7S7n4q5QPaf/742HEtAZ8diORj5urjdmKVuG07IqYeGsxcFh6Nr0sat5IzEP1a3
bFPm1s3/Kab/c3p0dCC82DKFzCXcJqk1wynRn/Usif/oe6V5wK63fZLTAUmPuk7RwCrG5uyEaXBw
1EnZ6HfrK+PjcwWzmF8AnW4B90myNkIwPENsAHGYcymX0g53inSjBTM3IRazVNlXIEyw74RvuijS
JtxYgOq5S1XR56TWdXFoc1PsMpyHNnqBKwuqyjR7VBNAgQNl6PoDVqLGXU2ME4VPuzk1jjTtM6N0
XLQlUkQWqIhRS6ZF22NDoqHWsjHTF6TMcqpzlwvsDmVxXIWuxwfHGbYZr4gXZ8Lh8eS1gjMR7J3Y
nlkHVbNDBOsgBKKO1OYz1+xi40znLz/VhZS+Y+9FJ9Vu0Z/zfel8e3O/tGaWPw7zVnrlOpcJTLDF
j6sNhEsjNMzjqK5+xWaqfCCwp0GbtFwEbmhk1bGsWtJeuRTxA2a4PFbsP4IHgArhx8HstXYH1i95
nnpqGruAul/kpYbNi9gDVX4EH2b9lEUWWUAAne7D7QlcdxFfTgs9CGqOgMNMBVbL9e8H7Qp5zUdk
XkK8EmiGJY6wjZodqEE6/FYF/N5CRKFUh8vtgVeuBQbGvAUTE+7DZce3AGsLKEPDuUZYKMkBseW5
Rleob6t/yF398fZo82e4+kz0U5ggenlwOWn6LqYp93DkIIzp3ki/+9D1xhdk9n+NSQp/o0fAFSmy
LX/IN/fAy5CzNSSNZp2Ne72yao2oqNNNutfJfrlHAKY+VPQBNxzs3izj3CiarzoT9j3U0MX+m2aR
5Cr0dW9oYNiLus4enMwWrkVtFvgx8p63F3J9POqZXAlAeZZOtRLmFXFXQXjpCr9/6vHafOh0P6TO
VsEWQ9ry0+3xFtxbNug8Qbz5sLSEwC7PzbLX8MEMRwW9JE33IiIzoMnklRWyxp6C75PXjMm3mqrb
XWuWzUdUVasTdDBtLxl5snGtr/8Qm8tWs0jrrbkB9/qHoNyQjYMt6QjyStMJHGz5EKSWtu9T2BOZ
IrKL1CJOEdTQMiZjKM/IGIBk6nheN5Zk9RsQw3BqOLGWs7gQzVxDxB/PMAracHSRjCevRuYDRxJ0
e5Bw3mu9juQYoG3Xt1L/zmlr1C+TUT12kG+90NIetbKssEMLoAE5RrPxzd4eNrqbcxBDucSgmT43
GF+B0EwhkPbLEsMTZSZcM8K1qqAXbesUkFCKF0guq8Hx9qKsjEk/1WBgDUQpQfn1mG2p5yY1Ttlr
2/SDCcb9PeWX7AMVr29FE1XwcVM73Jjnm4cRtQuNtisYGRq58vIN1s0oQMpMkb0iKcs7uL+Syzsa
ecVsDYfqwk946doeuhrefHqR7W7PWFkbXsfSi6DKchwAntdTNtUCoHSNPUOI8N6pEaX6CYIQosjQ
RM5DpqMEhXLpLJmi7CM7cTxfLdCsghB3HGVQ1XxCY28ghHpoRWZ6FcpNqAmh1wjUDvqZwFXg9i9e
/cEW1oAK2JsZnnj9g8exwBmom6iHAgtxM9QmH6cC0WEF2oGXFNG5DOxdVqe/CBiTDXbym3eOb0XX
HSd7oohZPOh6bItyvdLXfKumqdtHpNfBOwxjdRE1FPRZHeRAI5oSqyG0jVm/idQWIy8+Uy3GVm1K
k53ZV8ne1gjS2ryL91I+/ri9vmtnYPYDm983gk9rcVWWZJ9KObWyBw8WU5NKKF44WPY+QBX5CNwg
uqBqrm9sw7WP+nrQxUd1eFmb3GLQCOG6o6ILxPX9/Ock608k/bprk097QwBwEnnS340hWFoibXaL
QgqhvmCwX100bYvlWoIhoFcg6+WV3Gn3IP/zMwby3SGXI2NjE619ShAWlIax/5xdJq830Vj3iF4i
n+HpWW5hDu4nMMfNPy3+N+7tT7ny2jA1YjKb4GgGzi/uM0mixVOBF/XyLGu8KAk6Wu5dSQKjZ0dn
nDBmMBHxH+wOiwfJgIDptNY+l0N1Y40XbnvzA8wvAW9ryuSgeKcvPrChy1mRQyWE11djnNKJ2d0d
rVNsftK9VQj7ndR22HVlrb5H0d53nZEyWoT56ztIk/JBV5vhAgBcPm8s0XxwrmM6tjpIFWIRHS2W
pd0t3HhUGh1N8ToYjW4YqhiiiPcq5h4urkkTMm9Zfw7VyACC6vu7kdbYHmBu5uWK1v92WMRvITIg
OyGoJTS63hlaWmGbggq4B+7O31HeQYluCiBbGV1DHcmMn29Pfu2ovx5vcZ3FnGOEJjsFvdUypgpH
FyXIhY6mr4hOgPqt99U0/h6R5Z87gWVGdQX6DLWDxf0CUwLMa6coSLBCKEbDyT6ZuA5J2C+5hpxG
EJTR3murVtorZZMcb09ZeRv2KISAcGk09iGHT79eYzoYJHE2pw+WvHlWyUnvFRlio445BrW8NNwb
ID12+Zx9BVZfXRrNHx7516ZdSgvZExoNw06k5tmsdbHLycc27sK1X8iywPngeiDsX/xCFeQPrQuN
Q6skxq+OOj3d5bTBQwWuwVjZ5saue7sLSJ5wT+BJI61hXtcrUmBUQac6Qf0ss4Ha5A4iQ2iS6qV2
jjLaEJUwvt/+CG+fUZXrSOd9AdRvssbXI/aEYGNiWuCrwtDfpY0sdnKVD2cfKpWrlsqDY+a7tFaC
z7fHnVfu+qwzLiUVFhVMprKcqe6rVOgLX/GMUY0+BI5c7Dq26MYWe/uWMQqIWjRf8YBjvOvZqXQG
DR2RDyTgDevJFjjqIZmBbQpQyrOf4BuKgHF2Eob/F4IR9sbr8nb3zKPPkZFOqqrZi9el7eKsp5el
eHgsOkTp0NbDxA6e05yYJChjaeONWfuWGpRnamWE65az+JZ+PfoB6pDgnBxklcsyxMoQV2OSiYyW
PwpC+yZ3YFH39G1+/2vqhGMm9U6CsWVJUMPBMouhc3tYT/cPAVQqD8RZuzHK29d6zlG5EBwc3iEh
zX/+OjowNLxBcySAHdIhRMDw7hnLsT3HKYSY2xNaHUqhfIsSEPvnBS/9aigtBvetlkwoFOgGK9gP
HodJbiDb/X45lcLxXFGAhk0oyypezwowYBvq6ahSVoCQ0afJnyhOBl5kNpTgxi74O4tIyWSm7RC6
vwhyvprZZPoTJFDUQ+AyxTtaqNNJdeIApCL/cXsRV2IeFfAqoHx2BaQceTE1eMWlkzUgfGr6nF5n
C3sX8F4fpKanhZQMzt5AH9eL9dz/gl2J5gmwpDvcXLas69fuAShUMj8HFUWw9ddrrE5lUmkGzjBD
3iaH3i+6PY9H7yly9WNEJ9abbMd6Go2yPzShhKzN7YVY200AhKFfzJE8ZcLr4XMaini3OIrnO5ix
OKKevLGLcg/y1Bb0fO0FcQCfwxNk3Qmkr4eCZTMoWI5w441RdNZk9MyyFEJq1ubvjQQGzCBjTXB7
emv3jjNX4siYEd2ZmyOvz2UEAi+nYjXf5WOAToYkLrMY5rGA3/ye5kTn0ihAX74EqHJ75LUblkuH
VdVkoM3LSnKJKiNQN7TmY6E6tMKrcZ/1Sg6lCNBaF+RbO3r1Q9Iehz5K1osa7vVMe3wJdYBVCmXx
Ot6j620cIiMPD5iJqRs30EJ8aw7OyH/4h3icZdWXt53my2iw5xGHp5aGB9HQ/ZQhOGFy43hZiSqE
pMBUG/OzkyrOwyhk575S7WdEfSSIVpBQyW7s9yYwVawyZLBxCtaKtDwP2jTEJ0A8+Lelhel1WvSM
fpZ2ko1QeQZxHCJc2UAyaAJUeGW7PyIxjSdd6tArqClLYaaGu2scgnJVp+rO6G3ARVYDCAkS+eH2
B34pdy7iBBRPufGtuVJHbeZ6xXFVkEUQQuXvak26zxxAsBN+vxQPzfI8xDhVOFPdIBkk6Qff14xD
V4OhiuMkPVPQK9241FrU0AXgdnSC7soxbPdh2Zkbv3NlY1z9zMUR6Loct+eBI4AsPiQW5PLfU4cp
GCrYkgBd2fMMpesKuqc2GcriLsMOpkqEIEvqKVVd7HT6VCVV8rmhebYP7WmKfv+MUZSEyQLQhcO9
rNfKVtD56EgpXpEp9vtM7ptT7TvGAZiaepywnNjY+KtLSfZvaOSAqN0t5icFue00pqR4daUED/GY
ip1EKXnf1eOwMZS9NhYtRXtu4VJtX1bc8FmsWDCgQm02Zt1uLMPwQyCw80P9J4ye4A9aT04jf0DZ
p/OwT45Omo83U5SW4qvAYQEsyq+4rZWHanBqPN3COLyfuqLBkVerjIuGZxNCn01YaxchBmcn+QWa
jYVo9mhhVJ40OE2PY7GCRsSUDXRpfF/0BqAOv4NsADAXkcFSWJ+RwlR5MUPfuPhSOVhoioIwx1y5
7p8GB1EfB8PeiUaZ1n4sLYolLlVTEH0q/RpYn2n4DhUtOLFpoJo/jFSDhTUamgLr2ijS8qhYeW4c
QkudFUqRMUd6bgyyxDVweP3m+GnyjzhVKkw0CwMEfQn+84uuUl7zrNwcvwI46zB3llUoSUZbqDtb
atQvGQyX9OD0RtVyWwpA0tgFNd/7uCw/yiMst76EUuZCBtcfYb+Kb84YKR+aljDL7eGRUQYCDpQr
w5jvANM1Ax6NYf1XYMxcjZGQG+MQeRyALnVF/cW2JAJdu6q759sX0Mp7Cq6ADcIB0KhIqdf3Dwpn
jtWWNWVGWMawJ8yvJS7xKB+WyiwRm7sd/emNE/e2B8nVT7RAD4jkGILQYtBMbZoSJVrZS6aoRVkG
x44EBqrq8LL1ivI1IYeZBWY0WtHSkMaPoKP4MChIR19hwkQ0Gkcp0gGnYcOO8Hj9LYSk9F5MIdha
nyfhz1KqrecBA8C/Wm3Ed+/2oq0dK52qrMKNDczBnhf1VYxpxKDzbQTLSAdaRKoqbJCw/cVYjDbC
xhFeHYowxzYJZpG5XdwWRlli89eBqCxabsNcyPUxzNvi6zSxxW7P6m3fms+C+AJvP1ehDOLkelpq
yHRa0cle7SRIM+G8cSdnoXqC03RfFxbcgCyD3i3b5cHBi2ZfaSOeIVQtL6Mt5TuMefo9DlSIxQFm
+3r7x63tUxrq6PijCULjdxFiTnaN0BRqcx5elYU3JuhJkkOZu6JpKoxgkv4eJ7mNz7wQJ3gJUQC9
qDwL9CsAsyz2ad/qKhJWwEdzLaEhPrQ5JKjExMcTZJlZuEKLk2fDDtoQNgO214jODZ+xvvI/9iV8
FBfLn/QzOGREgG6vxsobSc5GU4DSBlH/sjkA70fUeTZQ2JIs62BF4/daQNYYbBkGQG2ox9vDrSw+
eAaonjr/RR1rsQ7EMwpmRPh44WShQ5YYQIgGcrAzwZk+JYkFmyBn+98edGXnMzEqymxIMqzlF68m
uytzq1E8AeuToizItMl0HJruerkx1Mstt4jC6IghwAdchJDDWhxoy8J+foqYIOiXFM2tQOx9yL1o
MzVYlUuqjzEYxtsYwJNKZfbd0MOmlsox/m7VxbCx7VaSOcICYh96yPOiL1Y7rrEg9w0sAsLcKTmL
SIF3WThdsB7GQ03u87vOjsudGfZYoqGftDH82t6iRchrYJLwcB9c3wLT4ICGRQHdwzlWOUJcfNCr
4aiifXlJoRVv7OS1HFqFSPwSgM2fYBFZOjCWZHukPICokvBoO6luIqbyGMkZvjHY3HmCkohrNUgI
kNXnJbIUVNeCjXtWZ1aLHTAfJPa2SaqlL5vlqiGyQKcSPzuWRQeEh0BEQlw83d7TK59WI9q30Npm
k0FLv15bE3qmUqMAArPBVN4Xozp6AoU3F3fL4WDYau4lcledcx2ec1v26cYk14anFEnlDBgd2fPi
EqXhEqZ4GGkYrlJg8nHbQM4dnTR8t5MDPEoDEas2OIgKCUMlneqN4dceGI1vbFnUtsj5llsLVVxL
jlqqThEalVCoUvOulTvHG228jprOhrBJtZvS2mDvZ/+cA+WTFDtAErUYiUu4dojAapHxwRa92Phx
K3ccATkQgBmmgALw4tMgmjgh96ap3mghmxci3/lU8R3PmMSzIzFkd8dp2sq31wbVec0ohjsypbHF
6z60KpgiExlY/E7bqkoetTafDghuRqcUD6076G+3N+Dak0ZuxSacsx0UEeZz8Cp0wXMs7AZUL6kx
arDIkOc8qPKA6XFWlTjthvis0RZyVS3MjtModS56J8OnxKl+pE6M/6OB/N3tn7Ry32i0J2cBA3vW
HVssfArKui1KoaLyElUfJcvETKwTz7WozKOK9fLGhbPyrLDg1MoBj5GAWYtGVBJQPtLQdPQixUCF
TuDdprSENfAq7Y2bdO3rElKhJUTyBcJzcdzwLDTSpiw1b+jRNMYAtnerFh+rpJDeYagkgHiITS+P
ecssLzITBSAgFkh2EGJff2CDQ54GTqp5tH6bu8gQNB4Qi9n1gwJnucNCsuhB58fYipIVTs1ZhGZ+
uP1JVycOeIFXZK6XLaXEosBARFTmN0xOXnLZwMeVJ+sZl3MkhJVY2om4+PNvDElBQHnprpNbX087
VqICke6Bm3UKm8dcQe/H9KsXUeLCwy1hhJ/bO3/rRiMDABVIBoW0yOI4FZWOyrXis3kTzT+XaSJI
nUBp4GIjLjZCsThsYNwO+Bb4vt/E9mEC/OYGDVx9c8ydvRzr5r7XrBKrQj7Q7UVZO1oEiVSGAaIh
PbxYlCadyFKyUPP0EW1qs9J+Rqh2eI4RSXfIdDpbl8s82+XeA8eBVCH5HaHD4joD4VHrUwJFm49g
n7FSgJ4I6e3g24U4+pr4FSEjfcFWL8CCu8ArD/l1uDF2/gALDVKQjzoD1mLn26uwduJpZMoKGhRA
n5bH0BB9m5PTki6iGjfBKjkCeRu9xtK2vC7W9j2PK5AN3naDg3+9CQOnRgsaiJ1XSoF1b2EUSJF2
so6NPmRe2RjyXaAhZH17emuDQlq1+Ma0WQDbXw8aY7AZBTrMYSTdeoS1guPU4LNKUxIVabv4pBr2
p9sjri3o6xHnP3/1hugFfB+/ZEQzdQY3wqLYncEU3swV3/+NoUD+02C0mKG8uK0HbPrivIrBCQQW
XO1SR5ABvxYX1bJp42FQ5vR2uXvJANi3DmsJo+F6WpEWBoZS4aSNqZP2HR/n6ASi9K6NA/QuBfbI
PW2OPY7l9rFCD3SHGPZwn+ejPKv8NBwolHEBz4uzSLJqn09Kijg5dewRatDtVVmL49A54bl8EWtc
gjfioA4w3mk0z5ZGiy528CNvleoSVrj7+l2SXFoDnQOlCPGzVylY3R59dZ2QRpxR/HyapTVVXuh5
G+CRS6iM3hxKnEAoarn7gHmzOILKlx9kePCmPYx/4yDTXzKBnBGmAe2//kDYy7dokKUMHBpUH2Q7
uLMGyMuNUJqNoRaCUS+pP0hJzjJdRMZbbjxcIKArDGxqCMX1oyJapKERkNs7kvInhPfyYcCU9yLn
1g+tbg2CJgMDASiSxxSDccwp0UiR5KNvG4HX2Fp6wHnUVdIKsiRJOtCetL8LeC2OgZnJbhH6/U6S
Sn3j9KxdDVQtSCWhIvBIqdcLNlZSOqFAp89t6wFiWwbSNtfLS2mV1a4N6o6ooFK2ztFKBKLT3eFF
pD4G0mNxC2rS2OJX1rN0ZRvdJbR+MHUEdzFYReRVjTx6Wqp/bjMzOBa4Ad11BTIrt7foyg3FjaHP
PTOi3DdN4JB2lZ9Y3FBC6uu9Aqr3nbCtb9GQRVsClvOtsLg1roZaXL+GDmBaRrvDg8WRnAGSYIiM
gqXbGT00pdqZnvASku4Lc9R3iLg2xzxz/AsiLdpG0LVyKdBJI6sE5EIQtAxsh0ahAQ32zGtKx/6W
2u1zoON1bCZFc4QF2O7kbKSxZ0oScC9N2nr7V9eBowlnCqgNnpfXew2tBauXs1kzUqmCEyAKvDfU
xvBy3n3X6Dps1gjQ9j0VxnOKvMROoC+2wx/U2kClrFxPFEpBM1E6oXO67Jk6oTWia84PUYSfnxIn
wFzaN75hrm678YD2JIhzhDmiNNv4AGubTpFVSGrUT+mnL3ZCGQ1y1UlcTym9A9dWpeQchw6vVqUl
G0PNf9Vy0ykyZDxwN5QAl55aeY/8jF+wv2PMs10YIvJerfu/UXvWX48yh5ev3vk6QNChVxFNwYuc
S8oIuW8NRJyGUlI37tu1vJSOn6zONEODOS2uKsv2rdrG8tIb87H5YVJ22hFfwoFH8PFcdwn3o4Io
vhxoaN1rIygDiVpr1AKRrJs0PNptEm9dZGtbmjTZQWEMwg+pzPX8w6Gqy2F+b/i92HrM8LtQE9Qn
1Ko8oGFe/Yz8UceWPp8eEC4uzmFVh8e4b9SNe3xe6Defm7AaDgtIcvrz1z8k1tAplwrIQEre0OCw
MsvDO3jaU4SNzpJGZHT7+lz/GnN/g8IcV8ZSLlFohm+UA1QgIT/pGsQuIx/QYu2NIw4fNsnjlD+I
zHeOcTdhf51CU+ur0DlEQ518Dqs+/G3SEAEZ6H7apnwPgHzXC2CMMP2qgjMdxgKlgayMH7QW26iQ
cIPXMzE2brPVBQcRSV+eq4T6zPV4IiqMdCpqztfURriemdOxTku0SWqrOBih1aYbe23myr75xCpx
LvwTsuY3FX3Mm4Ie1Slwc/pk7GW4OzuBnw2OQf77LkcwyCyoAztJ43jFSEiXtviJ5G2U3eGalD8g
vYGmS15m97YOU8/Gf/yA6Yzk9VSS3U5X81MfGqOrBr2GkE5aHEsDfZN80OxDKFnluxTO3yGMchXA
h7VVW1u7GWelP9qLSC/QiL5eTmnsClEXneZh8xpcshT3aBiv1c6Kyq3oY3Ud0fWwZxg6CMzFUJNu
53GrT5qXFVnkqVSzPTXEb7ykhOWJtKGSnYTjuWoRnrt9aNb2DA0SXi3U20EnLkaG0OTYFa4AYDGt
+ogCUP0UmHjuoNngkyHI8saZWJspNRaMPOdzQTf1elE1gRIwMh+EWTl2Ik1XaftKCu8BszTnWu+T
x7bS0KNTxurxb0z01cCLMDzpTCtSEQr0wtoad1jWmMjJYcxuCNxOikgzT7fHWwtsgAtrVOzmjGNZ
0QoNHBwyGcAEkNrkH7aR25d4JIC1sU15pjeZPGRs3F1UWsGhn52Wbw+/AuMm1eEdwMLbQPX0BWTx
6hmMlZgdNZYq9QM1Ppld/peG3+Petoz6WM7AbGHZaF6MMSIOLWobdkPzAKqxfF+ruD72oxU/9Cgv
PcoB+XFnWMrHjV+49lABb57/QSuAvs31VkD5uVQsRqU7Is2OMFOq79HJ+SuatPHQVwiVgYKwv6RB
Yh40hKdd0zLTd4htVRsP1dpBpxxGrmHB8+I5v/4hWWhUqEKA6RqGWn/2SYRhWFAMckHoP9+e9Nqu
eD3U4k00kkZpBgMylq6QAzdg9HaZlOhn5GWCi9maKMB0+repkeVDNA708m4P/5LlLt9kshtmqjNX
+qLXU426WHaMsACmlASq16tjtm97zDQr3SjOLSyOD4Gt1veqmGaocjweAzkPz8Ke0GzPfeMDYflf
2O5+dMjNLiAXDc9QBusrUd3ojrlkPNLDGX9IqQmGOzb9XaZrtav2SXMftpPyTc5TZa+gmUsIiOKK
YSTFcXDQAC7VIL/3aSAekA6wD8iaaPcGgcLFaNXy0KZqu8e0vN+KGNZuI8DufHSw9jrdnevlsAJp
MiTKs3DjNCx1e8Sq7Nl/KFPa6OPEm3ZX+31yxN4Uh0zklF0Mmapn207aj2IS0NpI4l0tNHtXNPng
ApTtPLuyP8/5wvH2p1sr9LDfLGrFFEXJExbRhFRVUpbwR94Utw4EzxAPelvp9lFjmS5IIOmpoLB1
DnMcT5tabU7ZoPuHXm/UUwml6YevG6Vb4z9xkI0OCdC+tnY92j2PXZTkG5ffQvj7pRBx9WPnHP/V
7cMm03OlBZLJc96+x4Yn8mAGWl7dB/7OsHXtvhOtdVGzsXwgGhMHlr2/m6LG3EWaPr0rLOQB6bsV
rlZaltfi9IUGpam+C1psozQzznEci8dfU2Kqe6OztjpOa1cCKHNCV4cLgZTs+vcDO+oVNcNKqvH5
6WMWVkdQzMmR4la18SKulDt0onQUH0CJGCzd9VCGHiGf1tFeRK0IrVSQKa4Ut9mjoN3gWqA3vBEC
8oaP/Or8YFDhSkyuSeXwetBBtkl6W9pXhpW2B60zss99b/1QAKRtlBrWRwIiylMEKmBpJa1kFmmY
xEhV1TdnILUX4NZ4YFnaViizNhJC4lQSZgI7OITrOVFkLmED8+L1TSrOGCcW+wkL2L1q9dLGxbE6
FA877xYAJ77b9VBTSaUPqB7fTMdW3DTL9GDVRG4cynIjqF/ZHjMbhwwdBon1BkKUYftXVT69mqoO
mnMTaMHRUIpqB+h2Npek0zxKmz3AlfnNl6Km8VS8UBKv54e7Q2Bjtqx6Zm87exHoKMPLqEbpqbNV
FV67KsiPyFQBz0KyX9KVa7RMHH+k3YMadX4cTQCcEbiVvRzK+E1EWoWJjA5uRar673GIf+0IqpAn
pqBq7CDmrqD14TEL4zBhDHsPENF+XwGfBnetFb8E4tl3U+rnR1pawTGqxfeNe3nlAwHvkHkl6EyD
CVk86YpQo38iT2AVFSes4pCBlOrgvkor1BZ9QSjf4hNo1Wl8QA5tPJqDnNwjDmShzgaRTu7jxquy
XntAXy3bE8tVKJSmW2WRleIL4hjUv2n0zLfa4vmg3KfMJF6A6yPgZ93CFiXGbfD3T/vVKIt73+6i
uJcLDkZbhNIlDJF71alcnZJQ2qJvvPTlFrEMFXV91iOYx1x2MdM+i4yGIjJAEANyuZV0x6pon1Qa
OkdY360LIkS+JwyPPzi5Js4gfrONw7lyTqj8IBlFkePF+/v6nMjo3DrmiLzDUFURc47iy6Q3PxEN
ro+3t9n6SKRptJRm4YXFwiqNBrpmxjeFRVB8LDSrP1ZtSHlfI3B5Ger/b7eAWX/q/+4W8JxUP6L8
12tdMUoz/+UUoMt/AO/BMom+1CzbNduU/FNHTFX/IFTmcaZex+tFnfS/dcQM9Q/+BD713DWV+fx8
kX/piOn6H2A0qCgjGcPbqvH3LZwBbjkFLA8uUTpNT+4VelakkksFnwz9x1htqx6XbdW5BFas04uG
Iv5qPYj8Rti6r+XDVkchYWSKs+DMsjlnRcLOIoEvruRHIwIbCISehiYb/7w9zDLgZkV4oqm2AzsA
tjiLwr2OCxGhRkLADDvsU8DrlCEEUz8LpBMmpNHFavP6Wcrr6a5IlLjdmOEbHNc8NmJxIB5mRDKa
Yddj570oyl7NoQyQAPnf0xLZdgxoSnvudmIgWd1n+HfryGAisO7RlA8+N0qlfMvRmfc9JIMbIrNW
S4ddIFkYaCOWVeSPGRfrsMXuePs1iGBgbjEIqgQEoNc/Vbe7DttoufOUUGs+1Db+8a6uN+Wwv/05
5lvj9RUKNlkmfqFOwbvLMIvPgVW53c/+L16TJtAjQk0djHdqk5X9g130ZsUd2nZT/DV0AkLzjQ/y
ZpKAbEA04aXG/3F9Ll6ktmlipdRi27NqyfSwo7TukBCvDrenuLw4Oc68ejaffcZqcR1fL2WpjZgJ
K/ACYiuuv3UmOuGdoYnPRjR9vT3S/DddLebsEERfEDAYeEFAztcjGaMjMvrIiAWUCirGuemjZ935
CPoOg3SXJgYsrdsjrqwgmciMNaZ3hXbE4lGI2lZvccyj94/K+Ck0Z8NBKq4bb/qbTcKFCM2COHAm
PvDkLuaFt32lx4yiycL/EJuIuOCrgLzMEGlnVS4/a8WYPt2e2daYi42ZRbk+6hNjqsj6oFiLcpqS
lD8R0DG/NHaiuYibWxuP+dsxuZKYqzOTjrjTF4GcFQwV/mfQUdG99i9dPDVPCmCJSyIV6LwaMVUM
t0uj3t84hG/3DRxcUMtcTWxQNN2v1zdAFB5kNDUhvIfTD51RhT/wDjZdrl+rdTszSzYyzjdHghuQ
f0iVZvLMm65VgZQVfQHD8JTGFu8UR5TCa0E/0C2y4y3pPmLgRaEPT1ZsQRmIKB+ByjcoNwWc5GiV
SefVJlYcx7ae4vwiYqmZvsRNRRssYJKIN2UTKCe1wXjDVf0RMe8UDZ4T6JZS+TGkAyx0FwRJV11q
gbg9HuTWKAH7nUprV2ijwB9yEHno4j6oF3ulMnxzn+Ol0h251jBWGq160E5tO/ujdNBxwKDgwEAm
VY102qs6m/S7sbOU/NJPUHe+2NNglR7mcLt60uBzho4CuVTxebfyYFJPtEmH5k89KgeoT/bYF/c9
Vi/mCZs4R7lQ/ZJ+KsT1SPZguPO1yFXLOON6MAHvoxmDCUTXdvnOb4oCFopcUNkZu4Td3lVOd4zS
apxcP4Pz6WqpaJMHKndtDZtIg+AXSEb81JdOjx8nWh7dk5T0oXYoVQsGHK630gHhW0ilGIHp9r1u
STi4AOOwBTRuOXwHqVPRTmYg1599EjNrZ6PMVIWzfvcY/OR21Ol5CzVQxxDuW12ytKJXk752q8nS
nxt50HNXFOPEEiKFATiz8VUMduhwBLsJw6fP1C7z4Oigm6y4Q5EKRKNVK63uJrq+JxAqaJfouLYg
sK/p/ntHNL18lEfF+Y4RQdMKDGk6jGhk6lNWRdY52MrHnudCea+XFNaxmB0zaI6l3tBYk6aigOBM
l6k/DZMzqYdw6Drpvg8H5MElKevUT1aRDblbTAHlSJ6JoN9DwTGlvabEaYuvSWMmT6pS59O5AyKW
7RQ55f/3KzxPIXcFFpYalJy+xLGESSMlQQqDdFlBR2qTJOp7P46cT8jzF+jDxH6rIaDXlZ9tv1Jl
N8QNywF25evJI6xoMR5opPlnX+cBdDFbSVOvaIT5kSw/HFwfD/fijnudYAMdTvwK86pWcXKpcuNH
BZOl2JX2TPJIoMrbX8um0X/5eRiNu2yk2nGQpTSLdmoGpMuFiFt+7hpN+qSq5ZAcNA3fcrdAgV+4
eCQrEo5yMS7UWZD08WyWLP2DnV9EuDOITnK12vc/J21X0js3W1CpqjlEwpuEyrGIqItd8L3DW2Xo
GvEeKFeQ76U29UtP4hBpHCv0yI9WXgRfijSv+EsSCcecoFa1eie1Y/mnFnQKtM246GI3U80Ruwpk
rEIMF7pMd6cptKBh9r7ylyO1VbbThT0ObC/KFjvGaX4aMJ3lnW2lPEb0jjgMrVSNhUcujTw33y4Z
T+imOvqh1nJJHEbNFqDHdXVq3wkCK0wzw1Toe3nk3HzKpD4IPvAIIiqE60/YYp6hlY8j5arQVVA8
/dYGvfxV6sr4HYh8Qz+20UCbEru2JDpXaM/T3nckyN6qpskXjq78DSsAuPeVkNSPeR1MzvdEHe3g
UEL8k0IkBZXK+Q4sMQuftBo2b+x2Sj7x92RyUuNPI+hnh8ey07MGzndffVH0rKqfNKut6rsoVdqP
nRYY4VkuKpV2d9tghAxkO+FRPtgjgI6zBr902CU5bp739BHT5FCpY60+lUFk1R96EEd6ucObW+pO
2VRqES3zKKn+ipP/Td15LcetZOn6iTABb84lUFUoelKkDHWDkCgKCZswCfv054N2nxmxxCFHPVen
I3rHjm6FsgBkrlzmN4UxP2htltdHzmZd7ie7t/3n1EUv/4BvOrhCc0gwix8WbRaRNk0rU198P8pb
hWvvNeRTUR7GdprqCBbQGIPqsb56HddM5Brump41uV3c6TjOdzs0+dc7axmtL7OvLIHi7FjukUsY
YdEA+H7Myqy4wKVhesaRdv0pcr1zYqU1+Q2WKGt3O6G7/y1pTf8rPCnvwfPnwogSJFfXEH/4/jnw
0dDUgTwh9eA6yMems5mEJf+Og6il8vawOnXQnZVyLeKci0bt/DEwsrAoJb11mgx67OCYXR2NqcYq
SA7ouKa+NWKEWqXDYTQzFFWFcic3nGwJjCrVVdCeY2QowVX5rXzIDMJnWI2LLMI5K909plaTHw51
Lh89Z8UlrMotDKYqCpB2N5oOJHnIZdpTr+kA9abSqz4Hi+weVoTtlrAWM15efWeZz3ORO/XBbKWl
GDCa49FPBYRhsI6c8kT55VEWWdKd9Xj9fJsKn3k8VqrDFyi+ZhFWNvTfHWoq8/VgN+sdhr0aIDuR
ejyE4wotbFJLR4lYT0CFo+1qykjyo58xes2/wS9cshDrePT9W+w4egR1bTwYxtXs9LjUBys9SHx5
7yyM1bqHibeSwluwxm/o1ehPJfkJiZWaXB262oTTj+FmUxYvTjFcTR4eKJFCTBbXmtpSe5n3KV8R
qX58GRfxZXF4/p3v0+DBsGLSMQOdEdBFzKez8H7BGeMWBdG226leLf5xrDSCcRLYLTe312A5qdZM
+95hJgrmS5PogIxiEu6+WKz6qzIxqbpeEP6nxQJLsn7Ql9HWQqRmy6t6Ggxjz6ClQQkut5Kj19fZ
s8BBI49qzcM8xqqd5smtcUk7FEOuBXHPG/2Z+/AXdsmysBVwCLA/pfDRx73jqjSJ0Rbl72vM5Sbx
J6x6Wi+AbRQsi3BwD3HLz+aM9vGhhuRPBYv+c4HmX52tUa5IlcN8NRwUL5ypqcAcTUkeetjw3c5d
Y4nIyqTxrU91aCmGnulYbhcFMytz1fxvJcbPX6Su0AsvJmk2UWLP1sd1MrSFL8uQANufQX7TtNrF
2gbYDRu4M8clVNls4tnW9TN+LjgWHzoo7x/S3FvFjpqlGSLEMOUU15Pf6xFipd68cxyznPcY8OoH
fNvVAJwuac/x6qqWfWcIJF1tUp3vGcHwg8+lDJscI641HP3JRde3LhBPVmRdaq9Wn3BpCCm7MPOx
gD4A4tfV2agpr4oGv7ABE6JOsSuGNcHKLDXzYd8n9OvCZB17Lu5m0NfQK8z+OGOG8rD4xJWzBMy9
H809UZOB1dro11O6AVKypuCrFkqJDyAFcdGekqLZfKy7Zdw1QwaBooO3dFhLZ/ye+2NBqoqrjYo0
N3ex31P4zRGSXAjHtKuDCt8fZj4h5Kn0OofpPh2VMeTlroc5a4Wr3RhnWd2gBsjCIos2w5vHUtiw
d0VVifE4uZ76kKR2rc7BHtCZR3xJfGqwi91int0koWYK66ZthtqO9clN3aNnVbnaW3lL4psZffYZ
Pv/4rTOn3IfQnyGJYCM4+DOp8sYN6coLEY3I//xElii4d8shONcnFPZgPDbdp9HSEbcwU1CSmJKx
nwUm2LGCxbtZLHpJxeO7SHDa0Eo+4fcxcLd7Q/N9ljjn1Nk4fuwZ8Pvk4U1z9KTiobsmc9yocHzY
8d6UBvB+7MCHuGoXXMWFW9/V85j3UWs1QqHRbbSf+2JszNCZ9fockbbV3YkB7aAQIpb3SRNFM4bW
ktJOL401mPbcSfwiLhxyUoe2BiZ1vdk2ext/IUBKGE3KTTphGsLU9r0Ls6IwCgUTmauVQbfc0dfq
PByhDEDTo0cJHHakb0molN5PkQ/GMDjHHH0c90biuve1N9tFjP41OCc/Wb+Ap2xRp5kr0kO936TV
THw1cL1Y2+kMA6b6c7IkGpmQrKprPmeLgH+OC1ZkesK8c1W/fBVr3eHOMpbVvWKSf2+aS/2xz6dK
Rdakkucxm1t8lbJluA0SHHnC1i86jb22+Nd+ovo5Cro5/RSsbYYFPM6PAeqs/vw0iqq+tq1Nz4DU
pRgRKMt6QB+zJkh809kZyBEFcJFZIfvZ+IycQ9ORZh42rmZtE5nZ/KzZAwPmAZOblKw45+WPuazP
HExF0gjihbpbiZAdW2KU+SEIsuR+sQcuESiTabgsttnuM2Nofhr8z1kk07n9brsmahSusLqbKU8o
BWYP2e2w7dcp570HzT1T2ubgSdRJQ7iHmrsHzGd1O5EqPYsA+UyPuNU0awily7nSJmI7mjWTvMfU
SyM4o7VAfQFGsAvbhBv+PLHMKQ1nQtHHscnFdz+om/lYVol9U+MvJS4IkdVjv1gYaqpp9u/LhGss
1GY5fFUdeluhlk5WPPWzg+GTlMknn41QnMEE5wbXx8kKVZIbZP6D413STqAF2fkq+2hwdjS2hGXL
EO/jYIjytSawz5qNTJDXtGseJiN7ksTLtn9W/ViD0gK1fK6ET64imk6qqOaf6d7qm4AjMmFhBsyW
inU/Qh+Ve30tAy/qq6qiQqmYce8QB9b0/ahRxIYjZplz6PaVWZPvOnq2XxFnieEDiT6SvT9n0cSP
FnGHa02C75JhPRi2JDw7k+88VgibITLs5M0NCoK2E3ajUptEZF7DtCcXuGhH0F9R3ieMw7LJ6JM7
7C1JCCd3mB5HbPAeCsqkktia1+DADLdFQJuPHJJNkH20cFNIcoEbrjtaubMdIhvW1PjJLO3tHOQ5
quBaMPEqKjUs+xFIaxfpKO89bQ7fj1O2yk91kaNfsnD1o+RSas2z8Aq3De2gXLHNCyjA/MoneBul
5qxhp02ITQ+Jmf90Z0d8oLQaxAEfoOJr62Qjw8Vhrg+zyLiEGPdpTjz3oBJoMNr4SEqnwFVtUrr7
081xx7mpF8teaAmuSxBKGykYXBWrGSKzuZjVgXI7fxZaPooIwZoyRklPivOkTvV9T4/IQu8xBYaT
2Uv+nGkTzcSqtnEjrQxzXVA2sAs38nqyd/A2S3lpKRtHv6G0LtNe9zQcKxpKSuG75jfTqLTLsZvV
4wgUd7N7JHCEUEbUB4yyHMSEcaXPSWuNHLETxykdTCiYLxxc1STfSQQGcGseuhZhorn8jlymSxHq
HTs/ZGjuX3te4d0jDq99hNYJ8iQpV+5wK0sfhmqrV/JEDkCju8S9n0mXRBRUKLFdVXUZWHEwBvw9
pAH0JRbKjh9mb4svjaM3HxPPzOjYl1mijmkBfjxU/WqAHhrt3jqYvgsxlDKURLJDjmkTRSa/iJtJ
VQ8FH7qK8spxjkUqYZOMcIplpKtUXXRrSvquz/UFYwen2ZuLnk1HYuc6RS2ADS1Kzcb6MLkMbYHb
lKMN1slpPxTFVNVhaVsr0cOp8HpLIVuvO2+wJVI+bUqqqRVFd1cnK6wByrJFkpITcfeaL7MmrDQ0
dePB6ZsbW9PMx0ApRCDNhkO5IwK7KfbkAw2khi7JJWJIUosTDy+u3WALoyBNqB0Kh85DAycJKHi+
IdLEiBCzLvzN5knan8dOSrThcfYcNls+gU+g5eQ38+A77Z421Vru20DNYtdWVXCWLSpAobxexgFP
5nn8pLycZoytRuPbQCaqRX6/gIsbGvbmOeqrRnocA9yXQnPUisMws/EiLVtQRzeLSjUX1bR0/AmH
GhTRLP3LNDcplvRZPVpnTufxG2pLE9/atWCZuiC8XXR9ILVjJ2dRhZLhahHa48AK09L4nIxauA5y
TyuvluFrXYVWF6jsYBZNf5Vh+VudwZe1ViwyK24zlasG751GgElGd2xaD12mMLizU2QLdlWAE3PK
5xsPud3i3Oj27JW9Dge9+aLTjsoPVS28Opq1GSG1uXIAb29KAUPktUYfG3kPzs1tc6YzXZOY/s6s
pvkjJ3h1DlZPV4RS0cmPHcWSi9tu0gVh5zT6FHWOOz8XhrS+UFYsC6FCrU+2cp1zUG4zoa5P3S+O
vXifu9zsnlL85ototOFlhPo8Oc/0hzFyU3aaYZ5NXrIcvMkcfkzezCSclLx9DGrXwK+0SWfulNT/
yP0kvdAu2KfxOI7yjimG7l2B/W0+KqtKcJbU2+C2xDPwC52LpMDXRyhS5rbvh11v9KLFnHO74bXZ
hw1utQZGsQ7qHnXoU0c8YZFB0yUHRr/rmzxzo2SWi7MzlZ4iB+yn9ncr15P73sfILqq8RHeukMeR
qMIlxvLVsxa9jAxV0k/SQG9MR9TTyuy2z+gG7rpVdHJneb1nHjMFWRG3AwRA1WQ1tbNbkzpngsX5
vTVXkxMxFG7zs5b9MB6hHJEvzKlVZtEoRSaiXF/H6qNW5PIj6FhcMLNVzQ9Np2yMM6Hv1TvlUG4e
R095LYcInAy40Ly5lHNPOLenMSAqjMwQ6Ow1Da/bQTKLTprpXQ52qZXcz3iRoeGV8Ue0QNR3/uDh
AGV0bjWEykiKb6JMTNoGHMIFp2NHjtHcuP5nvQrmNNLM7fIeJFruu1nmC9l6X7k3ywrE6ljaDZYC
HaSWz4FG+yYagNVjhCEkTbU+8+wfTBM6Y4dZhl+GOR5t3a6WZf6YtXioR/i/+2JnQKrPQ2muhX8k
NI9ffNQMgAUuTk2mrdNcClOMkI2wRJgzCZ2kbT7LVspnO9GN+7z2VbJ3BzHxMWlQRYPZtx+JmOO1
OXqOomYvsdbNCdA/rbIvvpuLJbnwy1lL46WiwNnby2h8AbQx59EwoHcejVM2XDmtjzpPVgQt3PIC
HgeilU7G38dYcuF32UlyBoB2op9VSS09ZkvR4K+rWekXy6rb26DUqi6i+E/ulqK2FrQV5/w2mHNm
ukFQm8fUKsbgYBtjdY1Hc9Ufcs1IAoScE/+jl08Lp7i3Wj/q3a3O1IEm+wfpJj0SHo6xkrl4wwI2
dfKSy010qoqcNFX9OX5J8ktCI7Xdg9MSP/UAdfJDbWoYac9B2TzYTFX5aLmjfU2Uk9ToPdqWPDQ0
99K9N5VGHloywNwPYbqnKbBGIxJ+Wn3WsbxLds1oFB+zUYINMkwsAMJ+HisvUpnmfRznouXWJz7M
h9IyiifGyb0RMUPJ6284fqPahpFk8ujR++uJu7rVfh8bGyE31Xo0kYmRQXorR2TFz+SkTc8WnOAf
RmvPRcgd0w3nmWLiEvbapAUHXH+NG9vyxiIqjAlvb3TlihmccOBQzNCZuOqIEBoRERN7zx4sdWlz
M38GhahNkU2icmZNA0rtyHHYTyW6wS1CeiCkqJL9+nOuZz5G0/ri3+Ru43xASd580ge+bwTGWPsu
ekk1hEZN5scQ2RVtDPh6P9varTSuyEW7mrkqrNDpLfPIwLpE8LR1/QukatqeZnpDHqpoyz4HwQpw
2Ry06lLTGg+Ucl/iooynefE9nbp85iTJms79IBnWyBZuSWgFWeGFU24RYBdn8SChKlX6IbWZT/KH
VaM6Slgk5xreBT9yRxcZEZS5APESgti+8vk+B3spnDqqaYe3JLWJkV0s9MgQGV697BELa7YJVdkk
I+xpOb/Y2qsbrJ2WrzNq6JRzFlluSBIKjZwO/eY1ziBWo6mzdA+iMe1ns16zEd3Vfr4uW6QEQz2x
po4rQOKd0OIQ/8ESA3kFMn59sdMWgZKxlbItIouQgSM3o0qQ3BTT+RkTNOdmstTYU45aIx2Nie7h
3kVgPUc8sFvNPVlD44QjoDOfnyKmNNKHNXiYqgqYr5nQlAcciWHaReN2GAQMwZoaZ6r3nWuYZ/qt
se1qkiuuWoQGGpQPvdKiqZwy8J0Y+zTO5TQjExpK4PjajaVVJlxgy03qcCoWznLZSVPfG6g8MRnr
tMSPhWAEiflxkhCY6rmY9k1f0vYOJH2XUPqyy+Mkp29x6XJYSSBNLsargt6ntpN02NZdBVfisfI3
xmkTFEa2Sygo78hENLkn0STv8pax/Fi2VAQ4hjvJVjRDLtkbnBQZ97hBlbeT2WbTng6IS/NWLMYa
FnMa4KvdAlLZl3i4Vzs0J7I84spe5a72JvfZoCajpE6KzIi0iiFWOEx0taIEXf2fQbC4fqw8/o+w
w7PiLLG2Ynyk/LwyZIZ8RQJ8iLCF5WSPCuFolXHNdKMDV5mMF1RK7nCmhKnd0B6paJoJH2npTrcS
GQVtJp7ttav6Xca0rzz4HaXzoRc9VrZgajsjMrAUl6HquuWBY1thPWDj6nscVoLCoQHje5OVln0N
9k9+HzNfW6OZtowX2XkBRL5L5oJx7koOFBmbCN3O4cjRg28ZNx2CpNEWgtuSfHDKJOjioBWYUAmD
9nnopRa1KXpLOlbu1uwdqIRp1IyAgLVz8l/PiOsx08WDTs9aPeGCRNRurEWwvSsspWnhsGpxI5va
7WKyfCaGksZmdTEJ7N5CxL+xusYgXNphs1CPHSwKiIulbezPXJag562m5aKtM1fvDwzqQTNashxu
DNdh0GEY/dx9gBYwkcURtlzccb3xC9N+GsUrE66B4rf0jSVEdS8Tu5Lr2YatVmEYs8rBOpDnz0bk
6mXF7qg19QFAUva1l1lG57WkIxviQDFd0sQnTR2coLqvVBBcgWZZ0is7tZtmy2MF6sI0/sWhMmq3
iLS2DoYQK2WKc8tZh2I3U7upqM+RSSMWmTb5SDmO8xHFpMQ9IApRPRoEeUoLEJU6HfzRfeyaETs/
kjlM20Z8oTEhyCvVnbFy+RiMmn4xtj3thqbQ859MJ4ovcwZkLsSHd3gKnKHpflC+gLM6COQW7UdJ
sKpwXLeZ6nzFAbyrfhYl4ekzzB8tRZdjNpooyGW3nNP9ksO+c1Hrhzlal9goBWAFwMM3xAerZE4Y
dlbmjz8xR0ZRv+07WqtWUafJA8MGoailpu7bZHtED014iG9AaMNPeBKpTrNvDHwtaoNkdaISuMAx
1YYUssIQZP5e74Al7XPuyfvaz8l76SsNZ3Pg1X3o6Hn5aSVqtvuc+XtzUaKCahyC1WizqOV6WO8R
TLXm2Eb0V0fnWEcVWfNLfaEr7zbiXHZMGWEVOKmgO+uKctdp/KEDuvyWdtZMTnALDbIBB6z1hovL
ogDdim2xM7aowYMLrr8FgYIN0SAJ1Z1J3C/XAsgArVHyc7OhbEcD8CZroRCEusfR2BrRZZqFyPPR
Ux3Xil5X19eWybEdpAL05XKpOLXU1oORwdmNaGW40/k0DTP4iaoIDngHarjepbbC4rxwKRZm1HOx
dtICCatTm9bhjH9g9QGHc/a6OnRohvDiFgN7jF7YcgvSuJef+w7S/WFppIpKRjIOj5jT+Jy8xu1/
KC6pew1jY2pBjXlgZIi5saNysZ0zO5mUt9dUO9BBrBOUaQy6uR2tWh0fdKs3ICAVG3c0qiQM6Aun
7vzpQnNGwtsUqGaNofTkwbnB+PoKzxa0+XKvNA41NCURuUXVBrGZV7oZ2e2AclsmykVRP+Y02IfO
zGLoVCh104yWK/S9IsuPQrqW2A1GG3S0ldmX81lblO6T9GTwhDPLtIYTaIQpoLOmSfeKmmEghIJK
aFGb173qIyYVStymxVw2P/3a7uKin/Lqeipp8p+NdESxl57p+u+V7YkbWku92tM/wUrLQMoVv3mg
MkP9aaFsxRpmXnvvrNTSTL9LSGGds9IYlR1zl+vuIUNVo9rP2NeLSA0OM1v0gnXzEuUHUngEbZGC
t5gZipu5y+xgL2wPNWWsa/P61tICJG0dHLcr2GrQclGzc9t/EF9/hTr+n7kg3zTP9b3qnp/V1bfm
/wMrZAfA138PTY6G799+xyVvf/ofe2PNs0EfIwcLMhk9V8TvzP+HS9Z8+z+QatqwW1DC6KltrnX/
Mjg2rf8wkdNAVNTAVAGlX3Bu/wImY4u82a2gL+2CcKPI+PdxybDM+ZtAcCI5BEMa9uYGTvyN4iXp
6KPmo8a47/3l0FkG7hjC/DvLj39W2YSNsHuiGAch93KVPA8mwI/VGJMAPznKwF7PT2wMKwr9Hfjf
S1Tcnytt8MDfnqfRpNegPjfGGmM01CJkEZmGwKJFI2P77Qu/ArbeEH3/hRT9tZSDmSjsaUyFkNzg
u/6+FOO+0i5Nc0BJhnvPkA4a+uPUtzg2iiYeg6CJq55sA9et/hFdVYsd9J877JX1X+JG/7W+hxYv
KhE4YDvbq/jtUQ1KD4rlaYhd4KOhrgVMixNL7v5+FbpIbA7GurRJTz6dgVuStlInE9Xg60NHFvtE
BO/Jcr/y2UDs/NcqJ5+tb0RPS6UdYqPRtAuLlOsM2jNC0IZ8T4j0ldfmIj8KTx7vS4QtTl5bjXhD
6nuJggqYBDeYFXn36JXW73DLXlsFmD8pmIW8JrDelx9n8CbU2BpbxY2vACTKmXZGwOju7Y/zEoj/
awuAhYEVRXzQGUecgE7xg/QnidRNnJp1d4Y8raI20f0zMELeebphApFdxdIioyXz9sqvPZ+P9IhL
VLNBt5+8RT3XvErVSsXDgG0E2NpmP2Xu3+kwb8+HloFJ6Nw86BGSOmHoeasus7Yym7hODCAriL9c
AtN3I5wb3yNw/rkDoa0RDLEGtTnRp/qBADIWvW9mxhCQHc9Xc8CCQ7rddes59dnfvjuk23V2H6oq
fLNfEvW/HVxQjUND8izjingcbuY2V5lM3/Pg/fMLvVxlw/P+tgr11mKrqmxiT/XWUdqgHee0eu9Z
Xnttvz/LSRBUqMzZK5yTmMGAh0Y3nQCpmflBW82/o2v+sxk8Y1PoQV6U/X5ypLIqX6o2TVlqTZej
I0xUGzUn2+U6nM1/4wv9ttQJWH5MhEr6lC+E67Z/5qXOGruZ+fz2Iq++ut8WOTm87mC1jVwDGTd5
RcsD5/JQoMOy63uaa28vtQXpl1cVe+EX/wmvhY1r93IvsN1BJei+jPPe6eJUVc6RcrA6ZH71RDQs
j28v9+rWg/BiAgKESXGqZywg5Odw+mQMvELDkUrUUaF5xV9/JAhA9KSgVjmIn5xykttR8/D79OCE
CvVpmMdi3wT2dHj7Uf74SCjIkrxt9DHOITnSyzcnFYb1idLLWMHmAfQo1A9LqJZiikHAO1/pj9f2
ay3YTdDYAG9bJ9SF1WuKPLNYqxWl+QW/OVq29kIT9+1HOvH94SCxDmpOxqbM55KSnVzptMH9Cjxz
Get+Ia41N8guawyNaNc71eXa1VtXRMxXmjW1l8jKmjcFjlifB+Shc8xRfBn2llivvAEQopfM+QU3
QH9Pq755R03tj127/U5euguUGoezUw9LpisZk4OsjId0CL52lNvXhitpl6a2t9Pz8T1rjVfeP1SE
f2TYEfg6dTawzWwE3+uVsWlonxYdNc5SB+729tt/bRHf8xBQQ04SVNfJhipWBDgKlP7jIim7g1e1
4z6BQ/DOqzuxOfn1jbcrE1EnDIaIlid7qWwHS8divYh7PtO3phTWsgPlw0intv0mbHqgPVEzdXpU
447D6EUEyDK5+gNXkxkKs2/uoROYlxNZ2GVl8SLCVhsnhg0jSpQwweQBJp4BMmUem7u/fUW4AkLD
wp/8l/jqdiZ/u7lMa1kBcgK7KsrFD6tByWOnMbN5e5U/cidmvBYFFuijACLh6XWipYE++O2AKzFT
38elyY1ITkt6WEY3u+jGrrtMpuUZHKS6f3vhEwrj9m1YGX4mJx2GEuy5l89nNV6t+a7KY0+IfIbv
klv3zro432TTLRs8x/NG+A3WfLfkeiF3EG/aImr6Il0vUS7k2IECA4U+++3XVLjA6Qun11PxTpz4
8/hRW5Df4ZKDWwD/ffkzB6cypjnNinh1N0nvMv/qiNoKa/ikEUzL95id21/34o7irUAroi+JUAIs
xpM7qgxSGXT6msfFkFiRH8jikhjVo1ieV0yjVJbEbtHYX3MtM+58zdP/9tJifXYDqSwJu4v0w8vH
FWaXY8M85PGcuHKvAIJHcKLeNebdPu7JY1J7eJsuKuKuoL5eLlNn0p0yyE1xm3e02EqdprI7VvOH
vp/tcy/rrPNlMcTHdfOMhepin03QD+3dWKv5DOnr4O8fm9qR5gTSw4Tx0wsuk6thyMbN4h66AieA
GV9HH+mdvfRn1IMuQULg0LDgZtsY2L8f6W5d5nUonSxGTHDeMxlq9nCD31NNfG+Vk0+Iuv4ygD/N
YnSvqn3BpY45TKG9EzheO78c301ofFNcs0+plAnAI39YbBEvY3Xj17p1L7K0YwghNgsv2tRDHzXt
Yrtho7nZQ4mxRWQz4BcMHlz9LAtcUFh+Hpg/TE7Wz2ZmFvrXtwwRxrdpLhFFEeg+ed9KZpqRJj6K
kMO0QArx11u7tPL925Hsz+TI3OSQ2cqML+lSnUSIghlOyrAtizMmJ+dOAN1BC2gQkL6P72yg7Vic
HpsAZT2Y+hgLwEN8uYHEBAKw8JWARjD9nHOPPqpNC1p5H5smOeS++f3tRzvxhtmCtIUaADxIi2dE
2ufkngaNOa7dXIuYbnURV0O2pCF0KbVrqeNvDGOdYq1z1cWcI2+0Oml9aKQlbvmUzue3f8qfb3kL
hzoSFS5fErGCl49umFJfAqZOcTNiSOj6Oe48/qxC2rfVO8Hgz5D/cqmTtyxXS4l8ZCmT3PoASrc4
OsawxHMWpJfu0Nr/y/VOD6zdj3qbsJ6+1MUBwpr1IyuKGZkaFwwrWh3vHN0/7xi+6pbguYj0csuc
rIeAZ6fAbIvYEolxbAsdSnDmZWAXQXwbV1rdFVgGNvUugXPzWAJq+vn2t3xtW/GK8VbirgGwam4h
7LfcRliF1jLmgC3bmu1dNw3ykwe1EKOZxLqY+Mp7IB1lzLSkOEcXJ9kPvggwqBvP3v4hr20qVIeR
PvrVpNr61S9+xyy9IC07Ec9wRMKOYxcN48Akxi31d2LRq0uhg8CRolsKC/3lUsk8YjYpUxDHnVNE
65JBe1wWH3lROFBvP9Vr+9fCWIb8ivPCLftyKSXzGdt7L43RkBLnlpinfQWDmAE/ANkFHZt39tOf
Fw66IFRSLrIEBoHw5LzAYmaokiHmVIDduqi70fjJtK5+h+n9Z+zbJJxsj1azaf9p+deCW1N9q6ex
LpPxc1NqJsQw5pWmB8p4pjiDYJf/dd+X04E8HTbHJGWQmk9eJUA4nXwT+m+JYMA9Q+7pThgg+t7+
YNvw4ySuA6vQNzkc+OWbfPjLL6ahpDyXWo5xRGlXd8VaLE+pYffnC4ysa3NqvfN+8cTeruE0QUKr
oxEg/i062BWOmfW7Pgzbci+vGX4OaR3qY/TeyM9e/hzRrgQQ6IAxHUl5U5DBfarFqnGD9i1D7cL6
oPu104XOYrXPMjesPcrm9rFI8vwKqjVUTdhN7919r+0yd5ONATbKCOnUJbbSjUnLtDaNuyawnnW9
HkEWjdN7OsAnUky/rjyETjcdEZJB0sGTmLBM1tK7SoBlZjT1HYoEGJeuay6CCgnFZnDl2RJ04ixI
e23fgMS6Wxkmvpcpvv4rfHYCWra/hBJffgL2ArgfD/I7mh/rl3rq7AgGyrBTooQ2NCifPnBQwPvL
8+s182qQVIH88va2fOWN03dAWsEKmI6xMV/+htEjZDW2rx0q3SvuNBT/9n5QdO9s/leiFVO8TXto
cyuiWfZyle3Y4X80aYd0VZ80NYN9FhWz7I03qAf3bz/Sa4vhioDrL+WnD/Xp5WJW1lhrMSrtMOfF
cKAu9fbkE86tU9aA69yy+PD2eq+9QkYfZMeejQTOacaPQwXOJOXAw1nBupuMTUU984p3FBBfXYXx
qYPoEf46v8LLb9fpUE8kTkOnHRjK4xHsInecJ/N7PRufd3MSFRBc22pg/sP1cnKDpeXSDcAK0WNQ
q32FWoG6aNUSxGMv7e8eUNVj7/tjnDSJd3j7Lb4S+l+sfLJFmLGItWt5vrFDKyJd/Gof9FvU0dM+
GlBCuuhkn/39S90mSi5tVaxYHedk0Sy3UFCh/X0AiD/H+objzrXp77TQfkUbNiPTDx6QL3gqtJMV
roGB8RwcDHix0Qx9I3Ik4DqZGXn09lt8JQPZ7jFaeh5bhBri5d4fkw7OkeiCgxAjIGGB+1Ru5f2l
r4tl9/ZS28j+dK+Q5Dgk7IRrDtr2W37bkaaSerd2ZXDA8mo+IOQjQPwiLRjWeDQ8WXDPDysY2R9u
jr14NDtj+gSLyLhGBKGIPRd9lYWL97YHSARAZPU6kFhEw6hHX/VK1I6/W4BjvSMOdKIz/etj+BDl
Tcxmt3LOPKnkdCqbxEuy4OAUZXNtl1OfxKthdX4GlWqoKjbAIDCphi/0IStXTLADsLFPiOoUH8zC
SW7RfUKdRBk6LJqS7w6435ZWDfcnHdLbt9/xK5/TB0OAXJ9HKPNPpxnAldM8YMx5GPQOB2zPBAFL
ciCDa0BT7v7fWIy5IE0wpgxYeL38nvoUpG4H2+fg99l8w23Rn5nmPF1hUfB3sov/fASugf9c6uTW
QSZ+cDVj8A/aWBv7oIEBtUxaufcgGL+TKL/6Cn9b6uQ2WMYpSSDsIsBf+P1DXXT60WNkc9mK4V9C
hE/z/0mf5e0/YfK/16T711NxHmh2A1NAsPrlC0RMxBnnpfMPCnpMpIGow8vWey9ze+UiQB3d25wa
GHF5p7kLigUw6jreHT38AZ5oj+YBkNF3Aslrh/v3VU5eW+E7qz4jZ36w/i9n57UkJ9KG6RtaIjCJ
O4UqaKdWy490QsjiTeLh6vdBuwcquqKJ/k/GKGImi7Sfec0o5WeUnuh/R4p4sCjDepQpURVSgEj7
6rCxRCyre535yv+fTILATQUPJdm9TOkE2A2SLNraSktRFL+5BfF3XO1f3vNXJxMVQZS0oHhiSnq5
ZOu6IaZh3QVQUrWQfwNrWZXxQfhzfRQKroT9NMLV3Z3jLNkCFbZyAkrlf5D8jQOtkuNBI+TqRifT
3vogW6a2/Yh/ruOBKg4JJ3dFKgfxmCRK8RmhLjPsmuio5nY01O6mAATvtLHFmZJ5X94DLHbDXkwQ
TuamPL1+gQBG0BLbxAUBEVx+VYbujjvGbIPVQv5DDk58WjKlPL88yrUPAhOxvdFkaHRaL0fRkc/Z
AEZOMKpxfbP0WXc3LxUa4BuI8+WhrsQ5fIdlw/Uw6FrtgR5RhZJKNWJRCQHJvJNLmt4VYNZuELIz
vBRyxv1YJc2X/2HQrQHKRkfM0trdt+OgKRUKjXaQjRMiIPTBzm4kpntEpda31I37b0OOAvHLg16J
w1EJx0beNsno1L2xT9O6NmbD7Pomy63Hcpo2yqvSnM1isN/YCXZtL4935ZThW7PV97d+0zNx/DE3
0b/oOct9jerAAHHyZNaTPHhPrnwV2xDrYqCKqDS7u5BR1UvaRZKvqkglTlojK79XssYv0+xJh2p7
sP+vlQ0Yj+2PECmp0z5EzeqygV/I0vHGZVBqFL17Zww1BARjINfwhoLrUTRG9RR3jRU0sPhGb7I0
cV9hmXCrEK4czMCVwwIrV6W+tcHKQCZcHhZDHQRO4oYNRyVKT31PvcLAADHA5uh/WVKicsoTmoFT
+l72XYDSbOFNQ6LI2/TdOJl4XMSjc/v6jYNBAcE5BgTA33dvHfYxk9rxngewVZrzAGnglA7Axf+H
UQCwkSoyjrEPzeNh7bIoY5TGptoLN+/72o5V+PpBEJdG4p2C/nOkSG6PalOUmh2kXbaejQXGV2uK
I3zStZO26UhvsBfy5729tQNKPC2KyQ4Mt219V0dBanKS4WBZru0z4Ch0jRHHp/20u5QNTQHXj/tN
0HXoIU1KrN1FSlK+4xU/cse+NtTm5KxqW+cOCP7lll7jCl7HktjBRKIYkuwgi0HyEVSJKg5W6NpQ
tHVIN+k5g1gwLofKE2201zm2A+HMXdguTupXqKSd4848iuGuleBpIRErUuICaLO38tQgfNcDOI9A
a83bNFdyLISUMwXq/2wFagT2uZ8qF6a9rFTujE7/NvXyx8sb8urngr1hoxD30A64/NxoSqM8pw/I
9TVUQW06VPRyUZ1bxCAPrsorIesW/iBbZHM78+5cDmUixpaX6gIPrNGV+7/i402sky9FmvbGTFEJ
madKnts+Gd85MNb/h+dn09DGCZQOIc6El8PHbp9DWdCsoIAQ49lIHfmoDh1hB56vKaqkW7uOuhYy
/mRhl8PUilstKWKTAVmg8KYqhVzY0Qn4pWhSvzdX7NuaDiXRtoYxPkxiDNJq6J5EturzwUPw7Brg
p3BpgpUBvrTJfV/+lFVq+pzPgxUgOFfeCyst7qxR/fLyBtq/t5vBObgVjRaHzUbeR+jx4k6NI8cx
3HTp3nTE0X7fV/JLrOnx+4qS2FFxeL9j/w5IWdxF5xn85T6/asw4L3UNnoDVyu6c5QVMrx42KbqW
R77L25b4t9pGxY5gzCY64jrAAmR37biJkpgwYEd612L5Q83w16pu/Lg2ljc5qp/Ig3bz95fnc/95
f8fEhWCLXhh4fyAT3CZbRIpGdHJazLbgtHtqUkObtOfl4MXbLx2FIaJ2d+vkqlu0tAuVTCdTMJK0
ZBhxzQeFxqcNtcr+BJLnKcjNHTAi9hfANh5lZpAtIAr5++4EQhpeynEcZDhXRhfWs446apzBxhzS
fD5rCRpMtHet25l35Z72byIOPnh/IP7+AHJ/ndPA0dy/i9LNCieCTx0ufWfn0L1hypcqdrgHB+/5
vkHXmqK5w+tId3WvDO8MGkGwDuvCddK48ptKH3/O1rhh4usqvXW0AWc+gI7ha7cOw8LE2eg6PCt7
QI+IUEy2aBdgTVJ8K1Ay9NtGflw1+4hEc2UeqWLACELxGcTaPsY2GmfCa23Ba4uQ77aUyMgtsbLc
vPpzIBKAt6Q/Tkq0b6FiBalaDYIzIYjM6ctkYK9Jn6LCxlmBOn8w1vasXx51cHfclduCWdRKd3uz
kpHhDlVShrD6rcVHHSaV78RAqfEMeiXq/GpClPicJ7MTe9PYQK7RWNe3W5+O+nc0rT84uMXoL2q0
lKdk0kXYIKlbI1/R2Hdql3ezlyd188Os7fhXngBZpFKIUMr9anXDckKdcbAgG2bar7k3Ujjv7XwL
fxjhKVVv3+bZ1BqeohmdCJKircpwspcVZbS0GOsbBSrzZ7VHiCzszKX1FaLC0xJpxrdNED8A8WyU
58aS6vc0morfyiLwn4YzGS2U3eADedXcjreJVBbt3BdDdCOQq5Jnvakx7B5zm8qwLmLUFCt8Fc4v
T/3zzcTM42rBVoJiQV9+90ppeYtfT1aFWLp0nrA7zQMoecS1eX7XOTQsbcSruVeFvkfUqjUaTKBU
y1DGQ3ZytV749NzCSWix3ylR++qbhuG2JhenZKtl716OGaUUuMNpFSr16Pr0AWJUbucjmPCVjyJP
wSUAAxfIe3t0+6qhPobbYB0OVv7FKlfDz3Jx0/Vl5k2KPp5evVCcLwpXVHsIjveQlR6VPhPHmDps
ZxV93b7GVdFVXwu53XIvY0PCEiSyIextu/xTJhMRHFtNalizNoV4QMxkxg9AlQfr8/yVZRTydlXj
baeqt3v6CvyV2wJFsxD5tiiAHUWBWxtFOJdGd3C1XNnfkBq5UnjxaPvso7BMNWWeK2odjg3+Fyqw
QNr3wxq8fnHY3QAlKMZChtp9kEJpG5cRHG2baUKwpVl7yAjKURPw2oaj1wEQd8PYoT54uTjuXHMB
N24VTrl0/kuWTjujmoXGrYuGS2vL6CDFvDZ3VBdRmTFI/cBgX45XDFqZS32tQrRM3cBBQgr1ZwSF
Xz13bAQKCxAY2XF7n+N5aLBxmYoqrIEcnXGTBNNv1fbBKFe23Na1IdriHqJitFshALhxq6VGHSbT
WCJnU+EKyrSBQ+3dg6H+1ip2rxk5Jb2HzV4D6sIWif1ziFDnSUsl44Gmotp7DoqsiNh8oW/8o02K
P2Ux3idD9QGv3vsmbV/Zs+UAb682hScGh7CyW7OpjYqJukMdukO8+JmGVTqaZ0efeG02KZLBVKbZ
YuKMdPmFOtdiF6GHGbo1YqltzwWbdcU7pHuPrr3nUatDMEfRwYAHADV6N5eIm1oKRIk6BA6DWKMc
UC/sjCGMii57NNZY95H/qG9Ag8bvZSG6gyjoyhEgqGNoANVU2fYsDZNHq5FDWoeoACx+q+hmQHu0
P9gxVw42O5InGIguAvZ7hD0kxFI1RxhMSW92T9mqgP1OV7EJlhE6IKWnjgcjPo+RgX5QeNbJkikf
mcblAuZaWSkj93BYdIu8t/AMRhCiFm9aLUMRkGBI9wA7yCNfqqtHg0otNpxsG07jLtAz57irlCjh
CptXWlZDqnyKEYK+c1pd/JxrgdzbkBhPfVq12IlWy2e83o9ahFe+HXg7oTMpAqdln8Kmopy0QXXL
UOtd5S6bs+KNUKmEd2YPtzTTxzcABY6gB1c2EtC97XXArY9jszsxkOH7dmqIgFoAZTdLjsqJrcT9
67crJlAE0exUgoRnWApuawcfhTJU5RK/W5OmPykUHc4v39jbO7O736jsQ5Bir7KO++2K20k1VBj2
hegAp2/rtdHfwv+s0JLuk1PUwMfMJFrzNdIbp5dHvnLv4C5JlsAGgm28N5nqS4zMjVaWYdnoEluz
RHi5sdTBqqvTQbqsbUfg2VeSxnH6YQW5+64QfwqmCAF2JDesn2QbD6bSv8H845QV7ZPejzfWVLpE
FM6tXOQpV7KzNOKbtqm/vPzNV3YOFWuqodQoN3DYrqGgVzKueh4tGNYtN2CJSiYqbuvrdw70XQot
WxK7OQldXggGImPUclY4h0JLiZaR3Yqt7ggCfOWiYzLJODboM+Wd3Sgqkv5aV4JrFoixeVVVKLcK
ULQkQjPadhAdffXUbQw7dirRBe/wbuqMaNaGvrHzMG0b9VTIqv0qxmk98KK/cp9sGdRGG9rUMzYn
wn+f+9KOpxS1vjw03Xz+lsx6d8a8pfVQW3HvCjniHjTG2hFJ9G/Herc/ubk3sCyaDICCdx+H7nxW
JXA5QmCqNb45Q16EJSyeG7uw+jDLcMWJykV/t2oljthopoe90hYBGmSWr5hOgcjNaoTIQdoHIciz
phwxCE8ZEhFbxYNQYLfKi1LwYicEV8iHjV6mRDa5d4W2pnAfHJE9RlGKxqsav7WT8iGrpsdS4leQ
mfOvVy+/qwHHhn1MZPm8O95WYjQlxDXF6rW7oXNlsCzDeHAbXjmfW5KJ4TNeWFxMu3Voxn4eEEfO
QiHBxhWG1d6hC/nz5U+5cvFR5N2WGoT0Vk++3GNdVTiNWCzU7taxOc1JsvpuB29qcIeDka4cUVo9
bGS6lxyefcRjzEBy12zJQmtGnzpOud86O2b1iPzXL2ucHyWDz2r2bBcoVJhUUrTnH/adia6a8mJM
YcJh4BjfmcaMFDoukumHqY/NsHHn4qTMSON2heN6M8LF99gCZf5qpeXBzr22lMjpbERjk2Bvj0TZ
IqVZwzIh1NSxRdCtVHwFlOcBjP/aWgqAviBi6cXzkF6upWMncZHUagYlt46DoRzlyQVkg0FCpR5c
Tc8/CAojUdb2UpMAG7u9qS6JQN+0LEN4WQqqW/OPbhLq7ct780pQxyjkAWxNEJzgHS8/aFHRTO51
FArzrFm/jK1rfZXIo+JDprTvmjLR3milcHhPWv3OrtTopGHoEb78I55P6vYbKGIB2yey2x8Q8qFC
XzKTKxA7omDWx9WbGwQ4e4G458tDXZtUm4qZ2DqdJMe7+36Y8kHF8QF6uLQQk11QVybMfH3mAXyN
UMeBhQ9R6W948k8S6TaGWaFFVoRJHhk3ZokgbwH962AvXvsWghsI0GDyIHpst8E/o4g4Z0rXCaJR
U39URzD/UVQqB6HUtbX5d5DtAf1nkERf0iRfGASdNdpxmYORRopOG7T0IyLO1aHIaugcUWoEXnM5
FE5+Q223YxGOsYrusSWjIALi6A3z0h981fOLctPx2nYBVR8wxbtjjKsLKtdWwQK1TXXXNT36bkld
qn4xtE3iFRVGgi9vvOeBBiPyxmwZPgnDXgchi9rUbTNGNGVnvLGp/vvmMtmn1kG2b1MRCcbMeH3h
hEE37N9WPaP2uLtC8jyjsObiYGCN6XQ31riK2ZAIeBSWo8bNlc0ICYINz50I5Ujf8o5/9okzT+Na
VW4eLmk5vUFC0/qeS5QTD6bx2jCI0FAEYhyod7svsruyVlX8W3Cm0qdHvau7r30Vlwe34pXF4kTx
qhHsWuSbu01PlMsDAwQpzOoi9pNGarcSSfvZh/qrvZnG1DqNre0coMqujmryuIAMBXcutm//Zwph
7g3WIpc8xFxiCaRACljr5+zRinI1qGORfbZW1wxf3pdXJ5RyJBVCmxrbvrpPOVTfqiR5uIn+3qRu
HyFemb5WSWurE9OOooIHfIEwe/dpTKXQ0IzOw2mV8cPcoKOL0v5YH9yI27G9DKsvh9lumH9mcOkT
S8wI0oVm72S3FnGXjT5m+RMBFHSHsXEIi8wFh7+UiXNn9JE42J1XVpDXyzY2UC/J2L4D3VUI5yYy
ysK1Ev3jiBqVP2MMgi/jgLJ0J9pbBT3mzy+v4JWQnW6iub3ftGZVSJOXX512C0ZRUiK6YI6pPPPQ
YOXYtDapWWf8mRyn/Tm2qn1Pk27E/iWbbxIsLkILJt4btcyjgx115RqnI/UXFimIDveIo5K7U5+x
BAyhX08Ik2bFuVo0FVs6Izk4p1c2L1oTmwQHm5dsZXfplE604GJGksDG7nE8kPm5yoajNtu1D7K3
YokAFegiXXU5vyJVW1wYWNUoT2Adr2sTYDbnvDHM6agtdfWDtsYt7A1Shj2E1q7VSJMmQyXS/RYj
xX6npskRNejaLgUgQfOGN1Aj9Lv8nmFOoEk4ehYaTpSCbMbLvKmW+EFs3hxJbFm3QBOPMoVrX0bJ
EhEbasIUD3aTmEVlPbhMGwR4BMWpsU3v57GWn14+C1fedXpTPLIbuh64y+6eQYMrEnpJAmSb6fQ2
j+P2qcoiNDiGysW+IDLMgxvn2mexJZBpIN6j8rILJDLEqfsxRsk802onNBXRBcqiHknoXYvSN5Ao
/vBkdqBGd7NXKGo5inzM8PEdpzs1mebbqdTSBwNznqc4hlZMIINxQN+n37sOzxOcTNf6IHa+cg6Y
WsTAkHL6Kwp2uW+gkw2Vs8bcM84qPrsKivpSRVyhjcYjxP+VaeWwmZwAPnqL0i6HGqYBQ69yScOq
VpFZTgW7s3Or08u75dooRGN0cgx42cScl6Nk+pRW9ZIjaKJo3yROFmdDwqZ/eZBrswbkg9SYvQ/f
Yz8I0npxji1wOOcx0r1uPvqVZmEZpRv9wfdcHYp4z7I3oPgzAFS5TgirN9iCaYnyVcZzdEon/UlR
suh/2Alo7GzwdxTVnH0RmdevGRcb8RRMWWO/XjCgMOYUb97okFRwdY1ItCkFbXi8fdVRoAoC+V9H
p0VI6lEtUEsUyp3zy4t0JXBAJQl8rE0TmCtx+xX/BA5Za454rTlpSFMKaQMA/lEaIOVmdWeoB/N5
Wix78SPQGChJF/AQwHMo5gHN5dnlRe5DO25rM4DXda1dbLtBHfu443wh+Vi/TTeHRdxYIg84tH0q
yyp6bdl4Gw/k+Vbqgz2h7y4Vt9daBFurLBxtuwxcdRo8B13xg/3/bAEJIAkrEQDdFLrQTLqcWmGh
NEvCnYaaO/2UyjCeVK2NvJfX7+9vvYj8tlHgElCGou7F63U5CsVpSpqpTEOFWgKe2mkHQEFBl61I
OuO9k7r5o4Vv4UkXrRLaGQrkuHXp5RtbRw8v7jocyVxtHIK1izu8EJAnxb1mPs+ACoPCVJRTmyam
n0gE6H3bkMuTsqTWQSD37Phu3wA0gJeLfI0M4PIbSiQQW/xiUhTr+w4bXwl6Gp8Mq0i9mYD24LL4
m5FdTplBwe4vKJy3y90nOSIVeRYrE+ohuo4OQbzgielgATPf4QzvRHedPWHEULQzEPholr/adYkf
sZFFxd3G/8xzIs25g1hc/UosQwnrRZ9L3F3N+k1a2eNjkov43NiDvGe16INyclFf13W/MlZx2/eZ
g1uE2t6UkzBuZaR8B/17xPl+vvf4xA1QTHT8V0HvckZTTa002vQIDtWF+bjkXebhL5IenKO/C7Of
SQSciTcQPmNOd1vcyowYK40hCSM9dfEo0AO10d8nsgeg7X7uBv1e2NETknGFJ0oRkBXfuqIYvahq
sVFbnuZq/BiNVNondVK9dmoDiQeBtyApUxvzQenj+ZxQkaJiZAJHImTec5cgJ7v4WEKyFNW4jF5V
C4wgYAQoB/vr+W3GOFsCAJoBAuKe3oYuv11BdXeCMlqNDynekz9qytAljeOifL+CCTwY8NqHbfQD
Om1Ak5x98Tvv7LkdeBoCbOKVWzcj7zJwD31twEfwtbXeN/oXHQNrC67/eSlMbCnwBLehbjTtdCuG
Pj1tanD/y7cAXCBA36oB+zzAMup+bUq+JeuX5E2sSmwYS7ztX741n184ZDXQnahyEG1xTnbf0vWF
SEHUB7EGterU4FCfe0k3Gdj1Ve0RUOLaaAjEcEKADFF82zbMPzOXOHo95hN8iV428mTJxBud+ncF
NuNg8q7svC12pKyH7NfWT78cqDfivk46B5+/OF7uJ1mQ8Bs2mc5oTp/kYh3dMtfHo0m1Qe824tzl
eKkwe2hz0CPKtei/TQP6k1aJLFKPHuV5qjXz88vLdmWjb/Q0sJhECYCJd9fNmle9htKVFTh6r99H
iZmdqVDNwcujXF0uAi8gks4mtL57USGXuwh6bV9lAJxJgGPcdAZGo+ZiHdHzr00gLx/X9AbyQtzh
cgKNxUGMz1ghflBrvltXabwdZ2C664PZZs3Bpn8+e5ugHjps9JU3NN5utXpM/mojSo2g1RfLS9qW
hZoU4/za2duaUJB2KL1SCtkD4+rMXGeG0QNHuj9WK9d8fIjcoFWH4qBqeO17NjUyYnGecWCMl5PX
S6yFrUnXg9ZVCuD55nAq4yJ69bXH94D7JAxnmcBxXI6y4EyGWw5ONcuCRU2aD9onXHGGj6+eNe46
JGCoRFLk3QvS4wyGC1U04YezIAiIRkoaZI2pfuh0MzoY6sq0gSpAE4u+Jc/gHl6wCjSCa2fWifLl
bTcK834o7SNpvKuDsDhA8LUtAtndRHiLYZoHqCCwimqht2A7d+mkHPW0nhcAt7hja/dSeKS1ta+9
40KO6mlZasHqVO3HNulBZPC09Mk7RZBGPGnR1KHBqjYY8dpR1aheA9k4vm0xMUqpS07Y766WOR5d
jM8/n/1I3L89LlRD9xejGpc9bpKaGojYyn8X4A3pfqvyoE/6/PagSE/IT92HMvYzboxb4h9ZmJXK
JNPNcxwc7Lq4eBgT2fhmWbQHJ/vqcJAc6ctuEt97LLea6fBrylgNODDrbdUIPUgt1IriETu4WS2P
lEqfTSIzt4UbRFLMI/W6y5M3Rviii0qYgRgt1wPNXmEeLl4N7mEUdCLgv0B5IwPZjYIbOJJsg2MG
3ZL+EmNv+223CPj0/U9FMcuDTPfaN1ESgUJlGRR59qiBGX/aTraqGWAqhUtrGjXn2DWKg5v+2Urx
TXSIkAUANbyV4y9nTsLfSxtFiMBNrDjE/7P0xLhOt11jg5gUyZEw5V/dx4s8YKOjEtpsrHbsgpzd
w6x1VlsuVSQC08iAkq8SRypvajFa9YppQiQJ+fXfdEGU5I4jJ3HFXjLtTjpdvnplMcfUFkSqYaA7
YX4Xjr3qjuFodtWferJz03NnG5p8GzXjPc+IxNB80fLxw9zq6ie7Q4LzPGpbylaZ2lgdJNh/9XCf
fRsBDjtw8xlSd1dZOtAAG1BHDTIZ0ZNt1rGPsAzpipbvFDB0hGgazKsTHUn3bi2wApNtPH3Gf8PM
Tgk2Sp/GsrE/FaCZNM9Jpl47F7WmGDyMEu+zYerBWxdTsxy1DJ+Vu1kV0kBg6nA9ICjtHvwhY9Ey
jFQDrrv5SwWk4rxUinUyGgiCiCQ5D/M0G0fztYVH+/ky0PsDj0KOBcLicvMNM6ZzmxssunBJ8Vhj
kXnvortx7xTOeJNIXCO83Kqnkxk32OVt1MaAsmr9iF959GM0rOEgSb1y5CgTgTaDU0dfYa83EKtj
M4oMer5bJeJxQXPJU4ule22YwFzzP0dvhCr1cyQHxcceV5keOYxeLA9iwoRRwyr+9dcHXQv0vZEi
It7e4x1bA7dOZOxFsOC94ZsjmteDYJe9HIxcuT4Ahm034mZVAs76cgUzykdqOjtGMHdd7OCAV+L5
LhX1Qz8vxsOEV977lwe8skSsDdwphDrhPu2xKXNuL1phEJkqNGQ9QB0c6N5tDybvynFwdB2s6Ib+
583cPvufNGyqxKDKQdUDsal4uxrjnBFW007RRKTipVz3HgiP/vPLH7fdfbvzgNoBe0OFe0yavptN
a8FKUY8XQiFtjr1hmYuP2TTbZ61ZHEqD0XCunQi7PGf58/LA2//4+cBb0wlKB3O7Sy6kZqNRbozE
x/rQnfuxHB5zdOhvl8HSDs7Y8yokNXeiVofKOFclSejl3ObtkDZ4KeFlmKrcw23SFD5Cax1fPTdK
jqOyav5MRGaegGE7Z5r9w9nCP1T4Yq37M8px7R0YmPWEIecC2ly2d0Wc4PNiY7iJIUuDnW6d3kuO
hpcseukPqdZ0B8X9K9uQxxLgLbcFIIg9jcxFg0tlabDSNFvrRplznCHpPR2crqujoBgCn3AD++yl
VrpSqBSiei1QrPZt20X2Ux9l2sGm2/bybu0hw3H5wnjnAdiDG+qOmvCsDlqQ4mV5MtPxh9ts5q7J
eLt0FCBe3mlXP4lA16axSoljD/auUgydo67Rgh7TE0/tDfs2XzGjenmUv3za/UcRY5AkcQFuRkqX
m6zCB6gt5kYN1MqsTB+yefsVEzEqqxSUnB9KXiaf60TPUn82UGujJDtPXVCM1Hq9OBtUqI6O1v2R
xoy7Z4u652/D7tbvU9SOuTc7ORbZUBza1Mce1yz8Fuh0GiJrx4tViGFt0NV2re9m2bjuSRgL6mX8
BR5zbWhYnDZGZGAxn4nqWzlFzi+X5uhvjcT+4yic6dPcK6kA+WSIrzg05DOWwL35RcQdlABoLb3m
qbDwAKzqDijAQsTq7Jco2r538lF1fOxL6DDB16w/FOmUf41bOWObLUp99Ee1Xltfa5y52kgwRe/x
wxfz/H+c2rYTp6s0DFlxPPasGNyvp9ZO9eNgaZ5tN+Cw3K0sPYBYWtCXK+M6RbOCH1MDjdThrOMl
6s1K2mAGNR9pNT1HkLPL0I+AC8MRdZ5dNao5tHm3yjUgjhwrf1IEfWEVTQJPK0vsaOc2GxU/N5Js
OEXGIELobqDqiqwpCrRSpvJ+SKto8Bci0zYQeVX/fPVkbNLTtLK2jBR118vJmGfZZDWMJCjUUvdd
uI4nWrGapzfyqJXx/OChcbTZfoBW4prfpxNjXcm2FOkaFDP6lmvhZncNqpevfjgZZatL8IxtUd3u
3A1qr/RObS7Ia0ak05qMmnfaKha43SJWnhDpwnQnXgxEq16eySuft5WRGHWT2aPtejmTZm8WSSTm
JVgwsb3L6+iPa07qwdf9v/r45b1CuIP2AkrG0JDopl0O06xV386a2wVRPeXujXT7RTmXQlvzsxEt
8zdhSij9ah0btWf1rvUZc/FMZR4mC6sX2UXRKannQjuNZpnpHrK6ivDS3pCpp2mTlpxntzH1My//
LM6JOcuPs4tnuT9F6ZwhG4DIxQ1GgZTiZOnOMoiLDoa5ieDwuYJub9ysU9Lk/txRRfa48ovWo6yN
c3oaUc97bMoSx5NlLezML009/k8uI87SjTMmzsmtGucBLF8sbqxYAsm129r1mnzSP6rDIGNvnEqF
EAQ/+vE8ksbl5ygu03cWbP6StlXs9P5fBfdTNKgxttc6gaGHmkr7u2m1qDgZ2mI1Xh7p5X/SaouP
4O+Ld6MTW79kNCgfQPZRWpdKo32wpaZ9GYzBgWTVVEbp49olKw/7btMCXK1Pb0Sh6aCuzdl9Ww1t
HXlubmemvyy1PeMELwukg21lrR9KVIHoTa81BJUxxTebzqVDKiYbx00fybxKFXkxe/zArtU1D317
9ZMcnSL188YYcyRE1rL0VizQIy81kC0JJcbYJbQsPcpO9FS192JqU+M8FXrX3JRJO3w2zMT4Tgbc
I3aySTCkrTU+WoqSFJ4TIwb+KUqb7j5NVn09S+FOycb0qo2w52Mr31Fz65Q5c+l4wozFH5ywLdNT
QcqBzxNJbGAJtmhvx4k71svTSf2M54poA4KQ2D2zU9p3Ra2MNdr5Gl5J2qr3VHusxO09G/HEm07S
xcUYu8ck24rX5Wve5ZJJcxSOaTIoC9ZZTUcWNroNRzhNackVNU7YPoa5NYXaeP2Bo/iSkLw6hGnT
mncPVHtWI2i60fg4jm4xEHqpSc9RjyfXt/RZt/DSGpI/lVGLB92c0ie6rggyKIWTPhUEoO+dWBZE
gviWj6deOnQg1ExrfrbrhEvRYOMt7w1Khz82t9uEcPhgjHd1kps/cgAVtAUpZPI9pbuKc5zFy5+m
zc0P+jRaNsLpOkWGpbeW6TTZxPY+vqhUUDG4SbiZamdYb0AodaUf9bH6NFoKdHMLsIOvlwnFl3lK
otkrHWcGNJSlzR+9NqNv8Abl18qBKeh1k2O866jeG77ukjeeR1Vr33TWW3uMH2TaRB+nRip/cBvv
cl+OQ1f5aKravycxt1+xmtW1sHULsQT6aJTlfWGJvvemNGt/QjQyK8zoEicJ9CHJU691xuyxApyc
+bZYnO+NlOPvlHLRO2YnQrKDrTP7Ksqmv2s3GWwf2rhSeRM2md+Rlh8+LsukNmGNFDJ/artjfzJK
zaj9AY3myFvx5vtILTQtfJXWoOZVEOR/dC7FjfOCF6V5GpaIfZEXZvQf/1kKJG6YLC+PpyzxU1Ni
e54BsfFiU7Hf9ygWD7dmljueoXX9U2E0aHBhB2qzGbtk02ZPXdagq+yk8QyQvPfupEfyNkLzeww4
SO5bKxYOTmDzAqxAaHUbe52l049N0bezPep800dCIOSYWcIpI27SjHuntpb3RpmpPib3EGwndRF3
cnU1Nq2WONNdp08NDFWynt5HNjUuPT5wwhDOtjp82K30XWT1c3XKq8LEL2VUxYcoicp3ViI7iyWs
tZyN2Gs3Jh2Mp9q1IPHYdH0Iq1D/kedOYCWguH0FdnBIH1bERz9KPC/WwLIbU95VWMpJv0tHRHSX
zl1dPx3z5GFzZ2FviMmag7op7TFY576uwnHImorKXOVUNzmKkCBu0hK47Fx3/xW0JDofIKkeOlEs
uGebCtH0spvMB2dooVYXutQeVQBilj+V2fBGkx2yXSXmhiF2lVyeFa556R2OxHGPj0gyaaFpjVyV
Ep2Wj22eFT8TXZni0EyxcQ/6MavSsJhWlfyHeNYIU3NyiU2bhBspi9PmGwPM1GAT4hFopK72AYOL
fPRYoPGXNGX7TUxGO3qzUJbcTwq7+M+weksJ22HE7ww3Vz3xTFYyZ3HSRvdnt5xNzxgip/agKvb/
lU6qIjuQqYjUVLZY/8OKGiOztez1d46eF7fGAF7CSydZz55hwKY/Z3acdjcR97B60uPBVhBOq+0P
MfreQJVmS/mKkkHZ3Np2o6gogIstCMyq4neRDq0g6k/jrwAG2vsahdYIqJrWUpdtbGLwZW2Wp8hd
lRHHl6rk+m4jc/bsLIMGnSmiYqmR7L4t5sj0ajKBcJC26q9x/wAdvHsaJ8VUg5UALvN0PL26wGya
kSlAvQFrr3jzoqSnPjyJdI4zD7Bc/LUzlXLwzXaEP0CPLbtTB7P5VVNTI3kzBzPzMqESXRMDK82p
yKpMYv6zSM2LG6tOT8tiKw9DiYontRQz+WqI3nqzLnJKQ25LYz41is5TlmgZEzWK0vL7Vmr5bSSz
+ckcsu5rWUdF7Ru1nS5cqGaOctGkNdFpBeaSe/U0meOJQ1O457gc++8r/ZQQ0ejFobKb5jey5f04
ZXbTxd9zM7fWc5pPsXabVEryzVZH0ZyMxNSzU6/FOIzNpRb2c1oHXdoghCSMXGp+tTTlA3OZkYOl
dVf76arEja8jSfe4FrBHf+ArWjf+kPfWx6Y1/y9lX7YkqY5l+ytl5/lSl3kw66oHwKdwj3nOFywy
I1KAkBAaEOLr7/JT53ZXRrZ1dj5UmR2LjMAdhLT3XlP00RYpBKupGqy/GXQOx3eOL2vKPsBJXfq5
xBahx1RdUymnDz3htNvBMxCEt0g1Do0dtl71QazJcTT5GMTyxnfPQbSwj3kNQOKhk3TxA509+03L
93bYBj1b3xG4nL8uw8pRywmMfJdGg9wSgoUBr8k5S6cazy0Bnis9dwufY/1Nm2F+HmElNZQTJLhP
3ZLN72hKUNiJNBC2dKFCYRfDDHC4P1cmt61xXrubhxZOjwUCruYSggjIWWSija1gaLG01bqskCj5
RTc/SBlmzyJP9AvNO2WuINfn3yDkpWmVqyCTJWs8eZUtqvueaB6+hFEsZEXipvmOzQ3nswpjjFyQ
lspIib/D70zMg0fqs+x+npwPHhHzWlOByjBM9YKtzqvxNg7FAQVUumzoGCyHdMVyAgn5vHooVBZw
DmkhAM2Jzm4RkEWHcmlFCzEkvMZu/XGISG09zV9FQ5MPCnMslM/9XDx6SdhGUOQn7EM1hXfNpeOX
ABiWTTcH1G14INk5mqAzb4yN0zc3aSjaWNOI9cFC0BdcZIsVzz3K6v0Yqf51KaL4lBEaZAgnhH1X
OTcAHPBlqIPQl4/0EXeOzhcz7E6e2tHrBghDRk9crZMMvHr2MaCsM2z+osTcCqdTT7sk24kgwNwS
ZgkkqQeiww69imL9tW9TNz6qDrtHpWQUrzVdfFBGsSXoW3iGS1HxInO6ZFizV1xK/9YNXooUCd9i
n0Mdxl0pMAllZdAiFLXMTV+4khawMywBLyZkHxaIcEO02yK7ElC1MBuqc/LkQ670PgI9A/swW9q1
1OAQ3tMpReKNTn3vC0PayIpqemjvbIgjtew6jKMWGTdrGbYYY5bLSMax9Bo8V7yXnPCLRAdLiziI
ObpiGAaGO5Wa7vuiufkajiFt6qJfWAap3HJuP/oo0BXCIISpJDw0vQuLrKkOTgt5+9BncFXGRui8
5QmRvW7eF/mq3YahEUT0oZ9OgNoRKoozpwi9BBPM1Iht2qwd30/QRZxCqbWradRjXIy2l26bLhwV
jPmi5Ps5VhmFqeV5chjNuLyDsJqJCxZHRJbKyxrMZ0LCKgq5xksUjXilqM5woozSLOo6REgv2xNp
hqKSNuloHSzr8sQjbd4aUDlJRc3cqiq0Wrx1RSdJBaZn9o33K3JODedrWuYDnl/VIbc6KWNPy2ft
A/YD5Yzlb8NoYF8IczcMnRhLyAkO65O38XUa9JtIiRYhbjimo3IBvZ7UQ9r7pPZWMuP2rN3Z75DQ
le3mkEH5gRCtvkMGCfw5dmk2wGPCpgZTV9KPkb2CGQS3N7PK0kcvgx9MFTq2ylrENnwDl8ZGD5lA
A4/bvXj7KXT6AWM8Eld+Fw33uWdx9mKQlAIwaXJMuGApC59AyHEc6LmYmVUJmSd/P6khCl8HRIeY
K08pkVewKOKXrSPTeCioa68Yaou0NJTHvETHql9huaNvZIBo8nJZx6SvCg8FbIWdAOrANQlNU/FU
w9hkCIGkl/nkepT6/UDv4bY0RKWZeYGcTGWULVP4L/OK5YWyO41Vke+6AqkXVU7auT2GPCrcEdUU
chUyEeSHYRI+yH8cVqvV0Gfyfgio+c4pdtDaUjfdWT9ObpmhaBR6gk7y2DdqwF4DEQdSu8So25Mn
PLkAw5RiRmQkoxJ3bMGLubR2lCWcd+I3KMFVW9M0ETfLgsSRvYeyYUcpkOjNOPvNF0fxQGqJcpBW
uZ78W2EmFJqR9cd+M5vZk+dbk5lbzKrHotbUaFXmazFFZc8j3DgdhUSgBvVHg5pnwXpL2hU8AHAN
k+BIO+xPF+0s9YiKhYjnzPN1d6DQSb3mfg8z9XUlcq1ZwRHUPVgHe0lUXHqnDSal8BNukLepXbZ8
MFgVXKg5QZ87r4jRKiHFg/GOLybWYFfL2VxC2U4uFSSyN3kr0tvQy7HFBxNh/sblUxOWc4qKGyPX
nmYYqXRtgWsZKqqizQtRhqv1v+WzhLVaKBb9PvUQu+0hyGu247IWTZ1yxb8ZFUm//j9RO48CiWJ2
S8+980hDFJuTt/i/ipH4GT6B0ylItMithCdW/hn3TZEUPefhgOETAU6LLQKbfjrmCjy35FfOVD8P
ugAfRmfHyvhsc/950GVAlrFBL9y2G2ecxiYurlvbDu+/O04DZJghEAx0dMjUPgNgQTe7MXJ82co5
voQRaYqKQmE+/NtTO7j6ggngnzU7GH9+YvP3znizCHy79SHCBWUaWjHuu19lwPyMcIBRD+k3RIeA
RMPPjwfHhWoJXN63BTH9JetbdiNZMVwETRJtpzGPfuGy8DPXCNeDqxxoACh7MW79NAVduylak4TY
rY0R35dgb2FyxsEcLU8eHEzKnE9xNcGhuUxWNCCsv+1TdALyd6MNkwzGMGfBY3TGqn76HFLPKEZI
qGEf1Nu9Fchh4jAa/e2HiKvA8wbkbnxj8B5+nInSEEokElm9hbIVQnSZKVQ2SIX5n1fkT+8YZviA
qMAaAS4PKton3gjGekM3khkm4o2dL/sBmSCYJSfnlmD4XXAPcYggxQIJ+tP35DMnRi9akHUe2HbS
mapky7sbtXT2F6/Yz2AvMHNYocHHDvNkAAs/3jZ8+JgpPBc8nAEozoxyNe2/Lc2McaH3CokeCPG/
YuH/dBPhzOXnZ3khZFZAYD9dczA+c9pP8Kh4T6uA9V6dgdJXwQf7t7WM2fkyQCvgngci7uevF64q
WZtEu22MBJqyQ7u1W8HV+cWq+G92Q1wF2hgoWoBc//km/htQP/SMWxNPwBuEt27QA6zlGoy/7cp1
/i743zkxHXvvZ/ooYZnNAs3d1vOXtEwwjdt2GsGNq/L+Ms3+vz+kSKl//gf++9sonETkrv70n/+8
Fh/8XsuPD335Jv7j/Kv/+U9//MV/XnbfEHs3ftef/9UPv4S//9f16zf99sN/bBC5q92t+ZDu7gPi
Kf3nBZB3df6X/9sf/u3jz7/y4MTHP/74BpmoPv810o38j79+dHj/xx8wh/u3N/789//64dUbw+89
8k5/vP/t2HHyPrKffvHjTel//BH8HaQPwBYFbBSAD4L/8cff7Mf5J17+93OeGLywshR8orN/+x9/
4yM683/8kfp/h0USiIh4dsVZooz9WI3m/KO4wI+A45xd8nxQn5I//v8NuPkX7POvZ/O/CQADdw4e
IJA74OpnAgfe6h/faBZQtE6ozaEHquHAsE/l7yVJ/XUFsEWxP0EuiQ33xytAgjVJgzxBTN5LuWZ7
n/S/oGf8+EL9fIXzDvJvL1QhjI3Q8AUlm6oO3yHTv+f78tcVUC7BSByQ5095u8FKVNqj7ixNVntJ
vJ/6X8WNfoomPOu1ASznyHbFqQ+a5mcDDCL8FsbUkFCj04iXy9YI/35VLH/uSOwFR19OguObEV0h
ap1fovVtNhjkDZdw4qYxFGxr0B+XCaEElSK+W19kMPtsPy1cBrsm6fzl5HvnnJhgoBhO/tuy/2tV
/XuM3I/VCj48Fg7s8iGRONPIIZb48QlMAPyndMqCsliDk6/fkcd6EY+os238iyv9eBr860rgSOD0
gaTz58Q/D3YTrT94gJudeGhy2R+RTXILl/JfGbr/9xdCbXz2+YMTz6dFtQ48ZR1vwzI2aQ3gvYrs
+NQV9uV371wWnulaGfhusE78/P4tKcjqLgB8BdeaOgLVoULk6+vCQdCx9BfXOpdw/wUEn+8djgRU
/Of/+/NM+PEpIaxBx37H0V/my4H32wnF3CLWKlRH5Mj8z9/rk4HYnxfDlzpHQEHyeCZp/ngxiqYG
cTHwgoR/dDWkT35Uk+xYeGM55W/ZfCfJRc5OkfoloRVaj5+/J8j/4NqBBIel8nk1Woz8iOAyKqcw
MQ9ZMIMb4oBVYSqWG3LNbbFEEDcjgCQcvOGCaL7eRXYeNxp8jriOZQvEGshWd92PKB8rmgqMQCFg
aNsyTYz3IizcEudE+KwKQ48fITsVj64IsVowZNYPjeuC12ZVxZcGQ+6uVDmb0AcmoPLWQTqYqcQY
nPBNF6XW1TER0qt6UHNPsOrSB/BX8K+n1M5fBwHl9zYjoX1MwX8BeXsK0s2QqPwuMcyqO4wcY16R
KV6XC+Y3fnQkwvpfY+hCL0k4BHHpRfDnrWzqrRe+yDB6jDDUuYsM+ZjNmq/ApxuVlQQYfg7kU4u1
holFcG9V2oVHk4swvSgWMt1Pq5XjAfZdEuxMT713juibhLfjgYUt32PaO2ygbwZm2fauHWsl5lAC
A0qjyyi2aq4wpRR+1Wb56Jf5PHpxraEu8LeZLtgbensNjAAsJIzOHdDva7FOqu64t4jrQWXTZZOb
8TgB46+DZvVuhBvGm0CGYz3CQeSUr01beXMKDhLK+L6v0WKM12Exzmw7g3Bt7skyZB08UCcVlilV
43KpPEUs0pXV7JEqaBS86Hsk3ZmdCluTlIxmmaujfrT3gmekBfCV01egXhc99jtgaEuzbXMZ3c5w
MLi3HNv3LiDNdmBtVqHjLbHsouzJS4Pm5MkColHWGHISHeX2Ag8z3KopW+olb2ZwA4ljpS8JKJSx
6PmDxVuz8SYKSI2H2D5OpqBAx8OwzZKTJrDtWvPUexIhnAfLwoAAOadIZMGqTmV7Q52fVZPqkYWZ
9qnoS92N8tKgtdoouAZABRjJ7hCKph3vjHa+2C6NK8wRQpn0GkOL6XAWiQFl4M66B4q1g1gA/LkU
/C3YjxvwuSdQah503A0bE5L1KDVPYTUrrNsnasRaRi7gCHc5NyInNQOla6s0prEXk53bfpdMCEgP
y9DzIDyCZ3Qa1InBUPR19mFQsWkANADyXwc/voOvkPyuECE0HsFryw4DXzmtl2IcUrj9FMlDSrns
TjriCihb51hSQ8ZJ3qOJaDrVsVEYsMw41ndx5ibMwns9wL05kJl34BJZPPU4BvKZI/Ih3nahsjV4
bnrLY1fctzGj28TFsypBh9Jv4RC3MCkwdu85K28WaL5fW9Djv4eBjfe9z6AY6b1834OE/ZZPvt0k
QO8wN1vADa+DeChk3SHq0gK3beY9IsK8R9X0IbgLFlnmQCFN+w43lfyuaQA8VJ7l67OMIoi4M/TB
b0Xbh2OVND7fZhZJjAqe9gTSFGj5ZtXolzRq87czWsZLaD6is8OmvgEKi8/hJR0G3zDpvcAcPPDe
gGNHwY6rztsY4iGxncOHcKhFuBBvA/Vva6sWW928o+ugTvHqnkcu2jcmGT8FGAV/67u0yXeWAYvb
oIqdXBWz1re7xQsBqUvRdI8Os+OoZMqTOxBRPFmfRY/dxh989t2CLVGDrGKLuxkVcbrzCzEkkD/w
BQEiWQcX/SASHWbgidSQC8KrJwSyS2C8dObPTHuvA5JVpg1fbpHxaqezSfZgnpB0aBteT/4QTwj6
60SMbBQIxUuDjXrb9C1oh90SLg/43LxuG5mRctVzEr3ojBWVAdssxmzWtlCzzr3zjlGf8Ri+SijH
Ssn6ecenwO7CxgbTLsv68T0d48FhBhnKC4YscFth6r9usgHeJuXsK++u9TNGtn7Bu8e1YckjB2dh
g3APcVGIoCX1aAipp1y7p1xE6XoKVOdfem5dzAOkNDSsuo7zGwQ2tjuDAcBXawIEP5tCtGAf01WA
NDS2efQ45JCV84WI4yCJzPajhpgFAvzASsBWbi3SsgPkYO+57Pv1YvA74JKZXsP4JgOuxF50M9lp
G3cgud6CUMY2PjP+henZGHwZTBvwOgdVIr6xKCNPUzDMt6S3a7wHUSxs9qElLbRSIbkKYp7ecWHC
GOIz4cIqB6bSAPHQAOs2k1tS8paC6AKcLjYOwB5iNoeq79ZmuC7m1F9FmXULP0lQZo6ZnMl+VKIg
l6AZRKTCsEEeXOiN90yA7INXR3fDkQA8nuvcH4ubgdiw2CzAAsSFWxh83nAYur4MNDEgVjdSTQpa
9V77ZdEU+KjgCwy07MXY3M0F3pE9YkfDdI9zQe6TRY3sSkLhtut8kjwzpLOxsk/dYrdNMGtw1wL2
DAbu+rLitc+2JO74VnkQANXYaefDNKQB3o00US2wwjbYEV+aG712c3ZyTsewyncWcyiqYMMMmL2I
7mK9ctzOxe4E4JI3ojvpwzIzjZ/AXogOvmwikMvDZsPzqEMUVjfw24z1cP4L4JseGGCnaVcmbYJ9
K8NkYdeua7cASMqiA5gVQXCiRWoxbg/Ght/FY5yJDTAf/x65KR7fKTCh2lL5ssiuksiRO4DT2HGs
WOPHtW3vsDkHfZ2ypVH7hXvEe6aUFPAL9gawexSfriaIs/JTR5TP61EO0hx1vPBmI5C/EFYa3DiQ
OX3pcJD6eQoKRg8h9zz7O9hQ4zdWlFUL1QP74i2IbNyFc27jEmw6CsMxuBxi9k7BNIwmNPVfPaQu
bRhuTFqTSPh7MJsNPbHG9mDX5xG4+YHsoZ4qJ1J4AnDG5ORNGyRAVprmDb5uU4kqyfZP0C3B/a8A
LW3Zm5QzfSeXvODVCvBiBMYetZu+AUBaynlNXla4qvQgxmlkmAR+SLHDShrsYaTfJQf4XVKYT8Kl
sc4nq9tNxBQld6hbYJKiAMNOVb4yWTOPE5Dx0xXVk3APYDKr+R6OxhX4a/0FuGWy5soBPCbRfvKT
9sop6Ahc4uW7LOhd3QQp2RK88shYNdAlDOuy7Bc/jjZDngD8GGE0dqLB4IMUDry+DGc11cLDzVj5
DBSP+JTuXUJ78JoaxebbmVk4rTVzCJqoSTJ91cLZ65VNi6DYQozYeOvsjvCzb/djNodmiykF6Ks2
VfHwYkWfgak0slCBI+qCU6iVRNXbxfNJgc6pXzqbJK89DlSUBF5BDpymtC9HatMjUrPSm75Z2U1g
CPXffe1UeF/4XNShgqk2jrE0e21II7dtJFYozKxFGeH5r94S53mF2Yq6XaKQn0FHlR5DwDqYNOT9
uCkKUECrqYdPwTZvoEtrXbsuB3RLudwJbQt2iFev+cpCijIQBDrvFQ2UWau4E867H9poicqhlTmo
IkULPlrfUPeODqDh7+scpohfzcAxrWGFI9k9PLaxgYA+AG6aLFpUWcCM65HmAYNOQRSbMBodEK0Z
vIYlVNGDgckfPGuE7y6c85qDF3Qjg19P4+Ww4RYgQrUF6DNZPE3feUxRO/McBIOeHhylR2PgwOJ4
BEVngeDR2q3SOwDmo9tsbMm+L/rmeun84UGorUYRrzAOKrsC0uDSXyLNrtdEqxkvVOFWQI1mXWvk
dzRoNOia3dqwBx5nV5Vf5VPPN+gvkivjO3RPMTPfhy4ZHvHCYTkKmh9VIcKtlyvve0DwXoETOrqD
9YvGXiRwT/SP0ExEqBcdJ9/SWJjdBMc979FENFrKHioh7IV9wINzdQqq/drBNsYFfTI/Cfgcof8q
+rykix42MvHg+IIGS9YStvsnNcAjdQOAgwcgO4zhrpFLsx66Fc42h8Fr467C1uLvGMI058rCaq0/
eKnNwoPsYeR/yod0jMoEy/WlkxkfKgMdht3o1Yz8RM2K1Ok2jNwBm2ILLpFpwPlUkd9tEJo9LjC+
IeEzQGvQViCDDi/IdO64OlAzA8V1C/3ynO3xAgAB9kWq9qInrb3Llxh8FZmG/Q2g3+nrlKn58uxn
tmsyWtTNWACGDCfajCcDPPDFnzX868/+ul2Gck0uomqIhtIKGtJheWLDAKaoZ0Ble9Cwc+uhwEA9
UZsZj7kEvU7SCvXHfLfMQ3TrYff+AsaMv2zaJV2PpPX1EXFJ8dvCQnJmzDCfX67Wgt0cdlq2dxF4
dBkMAlqoQCIQbo/eTJwFFdhfrmim+V7Fs7TntgTiDzKB/duJWX5Ddpy5ht3FoA7JSoK3mMSTBi+l
1gkvxHZ1QUMvQUBfX6HAlVkdahn16FG9DqRE1T/3OoAEJMKpO1QUZrtfBuqwXPRs8GcaFRbI0pCy
TkewkWZg/He8bwdygE7Xpoce4PVWqwS1QmGG2p3dQnVRIF+UznrrEDJyJ6Baw8Yu4suBc/ZmuZ/v
Clguf+kTkjzArgAYGG/ypZpg4HQb+pYegAvwWgaB+MpXn14nGEdthgW5DCXmBs1rCLEkxnPBdMzD
Tl6164hLL4JMYhO3dn4uUtF9H0ZQEctwKZYd6NHuKp0dWnOdymUXBzgaa552+tqNcQjzzzRQjyBV
uYtWtV29BnkIRUQHsK4aIJSumE2/pSr0Luk8wX0eEnZ+i3J0fDVzECuUXQrN7KpQ/MRRQwz2CwIT
k1kj96UUoOMcIOVO4CS8qBPt6HDC0g5q6I37LT76dBuFY/Bg4+G+4agWEgw4yj7q/KJqeoTXgc6Z
uBfsOMFFgCZlhmwJCDA2lxWVHYVz8LOSRsBQLu7jKywees4KzUDFhWnxt9zP6MZK8CjsmsFTFBRu
CzKmRCfSAB18zaEa2I8L9CaltyjTVpGC8UE5RM26bGBTJwSqOpgPIMUyf/I8WmxDS8lL2iLG7MCX
tbtvOxM9dCGM3IuhkQXInCm99cAIffUkYXfp9KcSgSzHwXPDCUFNIxZfkAVXsOdi+9lF9E6eve/8
KU8qDmeJa626Yp8i3asDbwN6c4VmjyFuNbVfDGLWa52FKt33C55XjUWQmG3b+uAFCN8rdmdhsVfa
BR+g6ibePIKxlO9AwfPqVDbBd5wsqL2nsD+2nVr3pF36g1wK05QjyHE1t7O6YC5eHorE9bdgrgKq
tcmC7NyuQ+h6yRJvrWdM4e/NYNPdOquFV4jZZODndo7uxxCkgxZuHBXUCyotRxPYbWDPjo+w/mrA
gWnMTGsGynUVS99lkG8U0HyMqsf35Uieu/XCvEWPPMlTbEDDzgV8VpoWjo6JxQaXBE5EUFGcf0kV
jD0Nrg/pjmIfcWWQDGQbCVfUFjcir6C1nE88KCT88LRMPoii4wZHPv9iElVpqFDuGhVE8yXUV0l9
rqEfc0eze2ZGQLUB2CP02wqGxbOTHkKDkw455tcoO7Nhs5x9DMvgTKPUBvKtSq/Muw7WNIUi5Twe
REGwgNoZh2Pm9h2aAXfiJEjexg5s2VJiNFrLCE3Ftus8acGdGsINUH6/QFAiqJtVKxu6ndoZ55Ke
5m9zk5oNkNObODj7UymBLqoMPDufzIxXB+yUEKSiMb5RPMk/UofhlGOhjSoN+O8FJJX4pVHO3vW4
2gUrwIyDoDxQyMPMlclLPlH0z60JI1mvgGs2tsPiBnm338oIOpoi4PA1FMCTwJ+Crd26kU7BaQyx
BlNSeV2QnRBl5Q1VHklym0qIdksBkAlFMFZeiVd1me8bEP7Ek3dKCOwIdn4g/AO0PkW4pZSXRp1A
zO02BfPetTOg0Uk04x+NSb1g4zUMtNbAttukkevRymzkpQZ83O4tMojfMrij7fxsjOsJMle3dzrA
pS1sh/BiI9UBlBoRXCPj1iF0wQfHr2C29llnURgFuoF2vgNVe5pgnFT5HDaol6JTD6Mwb1ku58s1
x74fzwUo6y5escsiw1ZeJLv2lmL57R1oq7qSMcryXSYT8wKaXYb8Uc0W7LYjIpoxlneoE0f0TktI
2gOb2zivAGmFVzbndhNSu8x7AijyXaCw1CUiyFg9C6yKMrC+qXNMpeq1CWKNsQmdnzSq4K+w78Ej
kCmaR7AWo3aoV7ib6bIoYIJ6yfORF3sp+w4Nm1jAkDV0Kk6tRRjLVqR+U2Gu6lehrwFF99hNHwsW
QM3dYeR/vbRzMZbSIBgE2UB6JGVfTHN2FUXDuM0hpVQVIFg6QRST2K8gO3TgvqvMHMJ2UAX8jnv9
Rk2f7lox0zcvinNRZzZEWv3aL/4WjYSzu24qrvFu3iIWC35KeLfKpFuS5lBIA9eSAmoLXnJUzcU2
Q3V0KagOSUlgNFj3gsgX0c0xzEZUIcuhYM2zRPtTVKHJLaiIeG5PKYaxGRCjHkaOIGRndTP38SFl
+Pxb3yIHtpZ9jiIq6ZtEVrMMW4UxfSovG+Lyd4w0P8aQ3TbQlySlQkLKtUu6EV45rW2GDcma4T7S
sUHMUNh9j1A2CNQLDQrQ3GPQcGejgG+IcwU7uZ72Cd6EFkYdk0o4kIp0dG9E5AgOQN+zPMVNxqey
yWl/DCIOkrsxQxAdwlX4ZgfrSDNXuVWSbUA5N7Q0sI+jGxBKZL/tvdbRjYR4c6p0gaCjk2/j4lkA
PKjRkwammjMgCTUdw24H6njjSoCDzWVOCuQxgzdO1Q6CjujkdTqMyoIRV+xbhoH/VQtnDFcSCckd
IAbXfQvCic0V9Vh3gk53SuomJi7bR/B28nbAptM3ixoMXGzUU+h1yWB2SF9e6S0JpvxBQFY2VwaL
/WQyg88B9qRPD4WlcFaX0AXPpGQgwPU3sEvzshpDfAMsAHcQUhg12TfWKhtWUzRNbzMmdus7zNrH
4WZGOQw/nQ6NNc9CT5cIuw9vA5APIZynPHjwzkXwHrTvQO0LSFMqpKXzTex57BoyMnVvAppgkD75
wccKLfZ24cHilUXCGYbySwQGrp+2/WnAY9gukUwxkoY3ESqV7jKGm8m6GzwibxUJzd6CjYnuShbr
tW787gaVnr1C9PbcQmS9wF9U+Rn+Vbo079wZH7HBfUKhgiwSokrJEYe080dm4yOCQLy6TVUD5mzu
1xI++N1lhg82lrnGWP7OhCOcqTus5ieGdpuV8AvxUCgEhD1J40DvppMZ2s0K0j3WE8EoFVox0j+d
Q3XQgmC8z8thgDIhjdWJ6AbbdEbB1EPqECChcXmbo5E2G9/Lp3tv9eTjwEQCqA3n10fM+v5mYH1e
c2waejcjpWUzQPuD9jhXLTuOGBzeawcdUjWMkAWeusQU3wcdSMw6GhOsmI0qME4jf3XdtsgQUlC2
q8jnkuhiwNwH+rtqXLL2wBmNPdyaedxR5BC9ssQll5BGioNfaHvvR36Ps3aYh7L5KITwbpmn5LYv
3rusdHAiCBAsOpz1aihHB1SP/ugBnwn8DxVAn1PNSw8hFedNHx1py9rnvmmF3HRmQMfmS6xngMzF
I+aD13M7PDQBYinrKG0bGPQQJfAUx3WjkQZ1YIHoj6x1eq/GNLuMM+XM0XFMR05+Exdki5NZ9BgZ
Ylh2MD3nuo7xqK9iPfEZ/NgZkqyioXNYyhCCjSOMpAAZMjgpnSAvwNQPT7zDUA1NxnDt8xxmXJCv
jLUhfdvgQ7YEs3oHGAuBJFLsfYCId9P5CCY6x8pLCwGibY63+wuQv6CvEDoA0jtWarzpZLCg3ORr
+ADePb9GKiXqQophJG4VerrtgikpQi1Adw9qPkGMCSGedP1FEMzZS0DD7uhZpty1HLUJymSJoNzm
bXBBit52NbPjFEKV2U1faTDxbivlOlhsUYAvyglSz24nRYSjV3YZ5ilyRoGFSfn4Nk3oh1vQ4ukt
B16HbwaNwHBjBsxpzqpMFiGXAZaySHbPvMdVCf/aJ2SdSrieu2NCJzBoub/66PVATETdA0naJRNr
9hz556k48XQabiI+pCcsJhjHic7fFk7/P9LOazdyLFnXL3QI0JtbkumUkkquVOaGKFWV6L3n0++P
GuzdSmYiiT4z6OmZQfd05FpcJlbEb9rsZmgk9Y0ElClCsaao9nS/vuZ1O9HbSZQGmH5aG9NOhgDZ
uJHvR/JLSWaGDzAW1TmkoqklXiugQsDe1ukY6OZo6yaObXaid8JrjjTuPjK4XKFiJuMbX066C406
in/GRQ8NBoKm8EybNKHRAg0OrLFgKM99YyJB5Cte7cZSTaFAi6o+mvtQ3aFJYTbsJ78oqp0P1Owl
QrkicZN+GL42I+SBYvSV25HK9SN99ehn1pTVHsRSWh2MtCnifVBlyps0QLaOE4vKZeqNRrVR6aA9
Z9JYoudbxPnkUrCwnlORxOAuaYQ+eWpyz/DBkCcTb+bOlAC4tXqRbJOqtigvZj4ev3AE9HcBBExy
aPqioXGTckA6yvxyD1qyibeChs74FTaxFDzVXkrGols+lftxVKnua2bVf+26KIUDMYTZ17ofLFLm
2qS2Tr9dECCyUEzfTqiDBI+N18AGCsO4/qH42LygUxbsIbZCQVejZHoNa0V9H+ohfg4Ls5UPMmW6
ezTp2tzuW1ks7agMh8qhSlOIt1LiDf4X0FOD/BgEIyu8a+IhPDZDVd2n6SiFNxFtZyz/AibfHk25
/YX6ZnMvxX058ai09MdQ5hx2+rJJH0zfqJ8VKgGqrQP1DXGO04tH35eG9hY9xgwjxtz/oZMR1XY3
eJQgIxgFPHfq8VcZY03itD4kScevuFwcmXt7OEJwCFtHUv2hdnPIlQ+Kn6AyBx+1zL+VU9TfJ6Eu
8jb34+RbJgJJsEWpbl4aTa9eRt1Q6AvrhfCsxGF+Y9ITDdzJEmBuWUqLgtg48aJw0jKWqTEVbXpL
nQ+aehEKkoteW6P+jse2OnaZVj1IsOA3slpOrwV86Dvsy01XyaXClaaku9GppsCC0mgngBqE2OXv
Rl2Dxz4qiVlBZ4dUMDxhLUYT1BAr+THKWvmPKhZW4Aah0m3jpDblHyHJICXRkTIpmgKNsa/ZLodK
i9pb2m/GT6lozSMoSe1elyoRr7Ws9DCRqcQw5VmIVJKsRuJjl8vdTg71MmEPjupXmAqcsF3LgWQ0
ZRvsW17INDDTWtrLrcqTa2Yk6ZugE2RHo2PxzpUluUjuQtrztCj5VbdVhYkRPfJ8iKEbwmPB2E6n
LJi72AUaPSJrTdE+lXIpP9RhG27DtBvuwfbK36WqkW71QdI2KGAkv+AHzDyOsNbSTVjSTUyg527H
Oh9ZJVhZIz0g6pBeOyEyb+gHDd8qGiJbUmgRVbixaI6VEvh3JH/Gq9jqkTsgZHRf9K21DxFZHt2E
djSvF8mnqp+MQ0aKChLgD1vJ23RFbT1EVevTTvX4Qb6ubP1UEr8oIRVAG7dr0005Tb61Ilm+yNLc
wO40KZx5gZy+ez65323Ym15+A7kfKoeXcBzvydYTuK19JB6g+KTPkVT3P5Us9DObemlNeu9blfIQ
IOxX78H0ZTcRjak9TFdYNFoy5KxoUUifRgAPNDajMvoryt70Q6412iWiFYUVpHVOkXISGxEODbVH
O1XTwjv0Sqt6m94Klb8K23DniapXuUoTVY2dCXHy5PszSacpCukJ5g4dKIkanF3HMvhqZOgU3kdN
ImOOqJhf08nLtQ10YANWcxSCeutQkXDTSJmyQzU1fcszntx7S0YBPzChW7jPZqfVFyyeB7sT0v5W
Jq+z7DHmkNvmUqMdwQC20i6Z0uxBM0lyRg/FcJucr/Z554gw2vT5w22RCsqzL1Q/Tf8nYHaZjVJp
c8eL5oILq9S/a8NayFy4Ck33qmPWvbP8EXkHrxQ0Ug95UilGmyWr1xJK3pXCJLkGp6Tg1LDIkbY1
9ggSdxt9LHacF/GDNxgxpDwQD08BDK1bCi3DEa/n6SuvTKG8M4cxzx5gR/h7OqH+SyGE7Ku+je59
SY+oDRmSD8SEPD3aGhmGpEgct+yLiQlrHRjWlTtMArSuJtHLP3moeBDJ86b7qUUah5ZXwk7ABcoa
3JimVwJ/Pcs3Js0K6JVEfVLHLD16HGP3PGH0Ly0H86MUogZgy2JGI6NL663lCbxXTOiJztQW1pzT
J+o2ymvV2MDgT1GpUK1ZAUTLn+imUQ4u+WflUPZVNL+4a7qbRtfbL33ZAXhMykrxt5VmpkgfUWeA
Ku/psQwIo80flEiV72hdBsoRsF0+HBrI6Ioz9n7/Ak8zfkbOga1Czz/krVFWX/wKSjjpcLaLyG+O
khdMv7wq7p+rBmQlwvBaf1tZ7VRv0Pb2LEczSLC2BYQA05Yoih6oZ8uvOpn3N0EOMeOBxEE3Qi2l
X23uTWgxUJ3MHwbKABtVizuTFA3ufx+HlfUtGcTqNkN2OLb9wFT7XU3yTYGjgaxpGy00Rzhj8Zeo
a01vS5YgmVSaMgj/ObX47HFA4mB8BlOQVN/JeirkK9Iy2GtVEL/XomgKu9RSuuABvzxR3pup6b9B
Y7YMG76SmW7mri6Kj7o5ULUXteiJAyAGxCTm3BwQmXfsJvmrIbUDfcM+3zDX4g9QfgXnn8bNJ7so
asKhylsFAZq+MKPXRouCYj9p1CZopiYczRDoUFQWapq9Vk4nR0FNCsGChhwgpvR3G4WyehuLHCdO
Clruq1L46is4fsONDTn4Y8r8qH2lDkg8KG1uRrwYsQeYf/sQHEeUU75ZUxzq29DSKxxNAlrBdseF
6H+zzMr844+THB8gmVBYArJYZRuS+AH+X5FLdyNSJoAHzH783mRq9AYyQflVml0tgBDLzJ8BcKfG
UcoirWjz++afgMaGxTFPa4aiam+UjgDGmuNLqOggITH7JWpGP99IoDR6G35sMe3jyLQeKWoCCpF9
M3zu0kos7mMPaARbMdJIWtS+6L6kagDrTeqG3yJ3618lR7nH6WKZsye35HmtI6TxXS4k9XksBSmh
/R6G3n7O0AwaiVSc0A8BvWD3ciZFtwDUMtn2UhMXr1C2mu8VL8pjNARxdchrjAvoHlXjaGOVnA1u
n8rzae13VBDSxqf2X6ilHztQebR4M00e1XCscOpXpR3UtyAjx3cUFI64ULhem5vQg6N+oKk+PCKV
2ua7/9cME6blVccxHsZK7gqd2r2bbQ3zM6Am/RS3GRqCehvdjoPf/5KjpqQqK4o/rmNVz6G+aCYi
7wbbiExKXHpF573U1fDQFVuun8ZQvkvZvBhwHq5HuYC+pU0pmvRI8SRS1QWPRSwiTxibiDa9HDii
8ISGiG3l97R5C/XheqhTQPwH9tZC8hd991m1E1uDU+wtcK0iqVNqvAgDOaLovaAt9Xg9xIU5w1UZ
1SpDYTxnkmiaUggD5tbASYvHwnjJJuzp3OshzkHlOEygjwXcTIPsIC+oCXGQA5IJUNMFde2WgkLz
cSeCnZ0gzV+PdEprmufLFFHB4EZHPVPSllLMWQmNxgtR2EWdHPoppYNQ5Jmw14ffKcre1ipGef7W
p0hspkxGexSdaYRIl95ReTHFleiPql1Db+uoJ4rSTVbB7L2Lwjvf33R0gvUVRPb5F5ux0Cr8Bc1E
l3EJaIdNKw04hNDL6J7kvN13WbNV2s31mfxQyT4dGZa/oHb4XLMk7Qc2+xMXYzDgLJYheXTh9k69
0XedO7iCLdiSHW5yh0TTRVuJf9OudZrN4PSu5DDpNuUSR3BpSGwMF72eFdrA+Y7gZ8E8lYCEG9Bd
58n59LMKM2kRtOJnSdaXoX1tzBWxfgVe0OKLEoCZleFPQvFZflEhQUdfMK3eLjfzuDu3c2VHdqgH
2ZP9z7gNJ3QQS3cAzbj/GTXQS8d3PYd6qlOs7KBzUsmMwIfjYyD+bf6HRPR52FJfJEi4SDOZm7a1
LfkuPVDsp/Tneivde3shPUJc5wt8DeznP2uT/sG4PVkMi/Dzvvs0650YdSivEV6YtZBs+dE0nOzw
80vuoLJFVRU9yYO3Lfa/QbnYmV3Y96P93tuRE618/g9j5tNfQpoxM2klCE86J/3pL6mpxOMio6OZ
U7dOKYlOl3+LNMygxiC0ZRXseCHYSvdLrl9rSiqUpQ9hZKxwbM+OGRgrMHu4Y2R8NOWlwKeUp1AE
rIm6J3aFeVC4rdg8jZFeo/IoPcgl0mxNuiKi/8GzWIycPS9KOnoZ0KKXlm56YoHgDSQaLZF1X5Xf
ip5Eslb7x1rIb8dM3iCEdU9nl/K2VoGWVZsHJPCcWolvs3La175/V/jD0/Vj4tL34FcpGncIkwHH
7fR7oEFP+xM2mO01b3mhHkXSdy1SS7vL70y9dXzMqYSs/WrJyRdBm/tMypusSiuEmIsfZCazzmZG
imwuOM+GTNvXH0Belym4XU1wLStBdMx3qZHtY4p34Ml+Xx/5WRYwr4FPIRdbQq5GkCAZISsWvkat
TAzsnq5tW/X7PFg58s9OvUWwBct50Hxw8j3BOvBW5Hl0xA1eotdHdHavEISdZWiyymXGxzz9lKBq
x6jNFFTN0GSl37QrYqDaibJylp1lAwZURwO2I+e3ZSJucxrGN4QGnU7F48FnPoyZ+I46MGW1tP46
TUb++m/HZCH0C6iTQNgYLD2uilQphUYzPFsIQaWSY/tK98oqXsnTztcfYZD+wtxK+XASOR1T3vhy
16AAAarrtYm2SGOpCJCVYNzb7yiurRyC50uP/FOCkDXTv2CCLT4U/iRBY5U+hVii2mrYHjqv28RD
+hhb06bLppV4F74YOZXKkpBE/nO5u8LQpEgsIXCo5m+dLt0nQ/OUjVilZf6KxulZJFI41gSDwtYI
S43FphLmBmcW6QYeV8Yjf2e+97uKXm6kmG7QrFlqnNHLuORldBnIS+HmQnc8/WpihR0Z2E62cOvU
6rOkvfdwijKRPrKxSbvvWddv/uVynCOqBksED0lVW26xtkzT2Ef53c5RFNfCatNqf71VyYmzjYyO
O6k2652tDO9xMS4qlKMMHh7IwnA/FD+0yqOcs3IFXvhSxDD5ViiBkN4vzn16oIWJQw+5vHBrUv9R
qxsj+Ta2K/t3oWbBciDLVUl6aMKh0aFri8dW1+A9JSUyz5NakG5h/DduaZQDYnZKdBxb7d1D/AFM
OGXKokOecIS6V6F4tJEjb1hZnWf7DpFkSafMPntmk3/Op/SnLKivywSHD0BxkUz1xgBWvjNRa3pR
1C45UD2hhqW22UpCyv7iH3ty8RMWTrk8i6KIrNPFVJdA/jqlhProuu7Rde/c4x3/bTv/sd3a28PB
tvmPu+12y3+zD/ausQ+7nf2040//+y8dfsWb/WTv+MsH/vOJv4+/dzP/df7kzH84/Mud/+Q4tus8
Prp7/jjuieXOf+LfDn/Mf8v8t87/w/1zfH18Pf45Fm7B/zoe+ePPcf6/8DuP//be4BEsQpbXMHuY
rREW06C2VERpFoJgaSw7rn7L4rT14ltPf7m+R8+/soKND3sHAC4gXXFxuvqjVk5VI4OpY9V1KCc1
oXZMQTAVoVNY79eDnW8j7qR5t+qqoRJ3MahUwT9WskIDRdPiAUL0AR4xiNr+tpOF/fVQ58tIQfAD
ux0GpkNOn8f9afXGvhJ1k58hSJsgvuS91mXpUvMCnVRvsuY3jfXr8c5PIVRv+FqzQzT4xY989lO8
QIqVQokCw546tTqKXpq4dN7zm0FIu5Vj9fwgJxTG7yJibrpGVnY6tLBGpVWrY4h3nRkfJGroNhpC
qTuMeh7YNPX0G98YMeXRg1cDcMlK4jTv+9MNis6I+UH7n6XHlytm6MYYoE9r8O6w6DTC/yxXLEGl
szoDKfbnEPM6+jSZhWS2hkS/nvaZlO3zThhdbczbQwWM0kFHO98oUvYnFrrS6bPki9KKa5IqF1bq
vPN4gaARzZtn8QtgSXiB2vELJFotTtpJt7mek+aM3xOj/PdbHdaphmkYNTaeV4sUEQD+SDmcdDdp
AhdFPtG6S7GGyur/Ms5cC/g0q5XQQf6ViEPn2O2lOw9kSFhjYpCs3JaXVsgs54P9vMj9sdQPKr0k
9lsJMEOZS49l4f+OjDU31wvbDe4q973Esxhnq8Wx1QcxyNGE52E1667WSudo8lDbgbZqbDDP/mK5
n0RarIQBrrgZ5Mxaq4q2Fz5MLLzgb4OWvKSlDp4UsGJ/zfbI+prO/sLjas4GWBOyxgVAcZf/shhk
1EJsB5rGw1t6Cf0vtNDVWdfvoZd3Ig1qNbzNuxtx2BWwPqunoLoFMNNa+AHYU/7r+vH2UUs8n4Z/
fstiGtQIjxr8iz9+y5jv/OY+F3966H4o2i2cXl3bhcNz4h29qANosNFjnBlXcoMLy4rUSEf7lHNd
U5ZXotRhQ6tXTEdRiRIdk4ILCxzS9YFe2Pj67GQyq9hQdlkWO1pg14gM0AOBUzZrj29BxP+Fhrop
9TV/lguhZi0chWMGHzPe16f7sfT7Ui1iRbdptH7rwvGxqLUjmMnfXlz8O0mveSmRIuukVqqqUbpd
9gqEXi5LdHJYxVhjl6X5W4ll6PvWj387e4RBE0QWqeNLQDNPhzR2gO1G/H1to+lugyEFxQHGPx83
PMNXKkQfP/l0Rc5HCwo9IlAPAw72aSxLFeoS4WaTG28Uf/Vh079CZxZcZKTTG7WyAFQWdNIOvqwI
/bekKcpoq6AMW23oOJnf1FkBnUb6xA0moIY8OlS2wwNUaP01QQHBuPOqov+biMDVbyH6wDoxaHqn
bp5qvACaiSbd1vPr5H2kP0hfH9+CV5QyzccKfusNy2hoSNL77qUIKlhjg6KjtqkWWbLDJWIA7xWE
1VdDn/yXOmyiHzQIm0OUDe1fz4iaAxShYc1B7HwDkcyjrIVsC55XZPWnMyZrVVejD2+heIoE9THS
3etf/9I/n8cs1TE+J7nJIr0rLCipfg7bbZzytwbUw9Qbr9dDnO8ZFcGef0IsProQCR0EGEKIcLHo
VttRj6Ra6zarIngfGeJifcniXE3h7Ypfn7V4nSOtmYlDktLUtnP753/q4cqXxuUI3JBx7botshJu
6vztt5AGlY33DDt91x9BxNuvhSva739Mx98a7nizdvtdmGj6FJT+MKviaSAvLoYJtkVk1LnJbq5B
GSDyo6wdGBcm+iTE/Nc/JQvN1PU9vEMTuq2QuGmMrVGE/vEegxlrU+fi8HL9w164YOh8yxKZLYvT
oHN2GjBHoTduzcyCZ4AlklLcFDHC5kmPPApIJ6SkwFu9oMbxpEaDYwYwmPLsmEPeN+DGSHL0eP33
nL+LdJqQKjUn2FyWsTS/s6opSkID2w4pU58w1IHSXKFYUO+jKfhuTtLK8+H8ufLRx5Mti5cYSfVi
urUiGTGmAQqZlm8heJHI/FOGtTOV91F0MOSVBO18cHOFCzNoZpqr5yP//vRxeW8qwAQbatXmtEex
/xG4ii213Z1K4qlMnnN9Li+sJeSb+LZ08KjlmYtNi8kPELTaMqlz4RPXbjSl3xoT2jXZSiBlOY28
R+Z+AXqSVGlomy02RuXTuTEyERh6LtSwSv34JtBySEzoWkSvsidOP0wLVfRQQQ0lUsfYrdqmp+sn
N7HjN5Nnl1McfMswzXrIPIoqrthjd7RHq6xVkdkfmptsUAA1I1iDMq8cFH9aUAa9Kwvp8CfJIvUv
4hzhtlYHrMn7UJffjK7SAGmM8XH0zXaA/FqBsrcq6aVoxPiHV5fhAchlvS1TqLe3dA+su1js8n9Z
s51nBq02HjUSiAG6xafby4doD1xJTxxjFEIkViZ5o5fWoSiq6oDaduqOpunZMDe7tcfcfOp/Pkfn
yAreYFib03mHKXgaGYIfJQHDoivx2L5adrpRwIK54mG6ybd5Z4sv/071jprjIuDimtOAhs5ioIkD
t55KEtf25t+t52WAxT3XqEDfaZomjqRs0GhHiZ6HgehEqns9zvxNzmaO4sxcVqANuFR7FUqIsSHE
C0gV5aZtYxgfLSLb1YpJ6tnRO48HV2IcFme/dmPpd1+Ag0ZAAm+9CP73ptjy5L5VIqc4enug+tYO
HE+2k579b9eHtzwWlmEX3ymBIw0XlrBSfTN1jqD8GfO7BBPA62Gk5Wk3xyGRZwnOgzOX72tDNLqm
nL2FrK7KkPIKgu6Obd6/h5gc7UW1RSJBj4vhzcSL9D4beqigYhejLjLE9U1PA/YJ6DQo0oa+zdcq
VOOHEtLOW2EJ08ouXV7s/FQFh0uLP1GmZ8uc7hWwR2WE6wR6L2bvhqiAVMPKEXlhMvAx4HlD+wZV
yyWcAmNVtZ9TKETnnUrayBmq5nBeM+TCJWUl1oUPjJ090rc0AMBULB9snagCIvSgbwa53WU/q+FL
k2+ieGXOLn3fkzCL64VEpRyikbbnuLOefYxknPzJOCZfvIfQad4zzC7olW8jG0uMlRK5PC/RxQ4l
NFUOPtiMj1qcbRijNF4cM0LpWXtWb9SNsIne1Mc37R7SGZS2A1iBdg+M0wkPIDX30a73V5b3hSVz
8hMWuyjWrFA2x3mSsx+6eUdNZ2X7zGO4NsbFaUc9EUSkRQDtN0oRDQLDdmerAO9sMdi0b/rKu+6s
6sEeOBnQ4nMGYRJ0UcAKDQ7tXa7bmevdTju1taebzJYehd34DQsZ51V5aVZer9LaXC4uSUFIlESV
GWr1PToApTDd7ptKFctGn+M9c5qneLu/PrtrERd5XzB2qF+H8xGPS6gobHyI7/9dhMWREgGkb9J5
TBlgUb2L9nmxMobL2/yfTTAnZZ+yybLABAXFktQpZ10gpYDc+E1vbLx0r4/kYpzZO1eTZIoz5mIh
ap1UBF1KnFR6nLB88s1fjXJvodt2Pc6FaxfIyT9xFgtQt+J6xL0sdTDhGLu7uv8mtGsr7eKm+hRj
sdJi3ZProSPG5D8hzGM36SYDTuH3+2a6k6vHMIOH+Gv8/8hcToa2WG4UiCxUJObDQgU4UjvFBB7d
u1PWPtXaFC4XXZCPjdUyPM981oovCETaSuz+d59psewgSHqp3BCj8p8mc58DhVHXSnSXT4S5A0fq
atKSXXynFi0UX62ZsNLymTHXCvcwjKskcwzxKxBjNXytkucaez9PwjQxeUEf9Powz5ohH+chj14N
i2WdevBi2ed1mdZdzrJvS4SrELvaZpK/HXAYSy24KbMi0i30+ZWol74gGt+UClmllFsXX7DRAr0a
Q3JcOBSudyjeYChCzMedxfa/aE5xJz5BZl5F/s2DWV42n8MuPmokKBGzYMKo3Rnbbj9QY7Gr4+C0
38vn8misVJQvnSifo1mnJxf+5tNYSUYC33mPlI4HkbV2cfy7Ppfzb74yJn3udn06HysrNYNmjqJV
3xEGU6c7s8Obteac3Hrp9+vBLqYkn8a0BBxJ8F0g7xCttv3d4Pp8suiLcU8KhMbOjuxa/u7Tvw6e
npUbKESR2yNSEK0lDWtjXmQlcAULKFssn+nLz9CO70DkOcGztfkrH+BT2CiYlXZ7PA4r5+rlVWtQ
wKdqA8h7sWqnQopzU5x1rpDYqrCppDgoPF2f4TMQ4LwhORL+L8hijfYoGcXVyNiabedq+/aeNtCv
9HZGxna7HnLf2mReuiw+B1ws07aSLLmWCCjvpGSLHeKL/5h/H6ig6OCP16o1F+cQ8MFsqAJhRlzk
tD01AKuc870wI3m+baJ9v/bivByCF4HKe2yur53uiLyv4G+j/4f4Kvx8SPQ40iG1fP07XUqtwN79
b5ClK8ZgBkaEm1LqNCiuZ/hTKmtmNyvDWFY2et5wY5RyAwllYYeQLNsbb+1rzCv27PBA+UiG4wEA
fNltT0eDe6mPGAUK9QPElh+dsVUgn/Wv16frUhXgozOASKhGafnjmfXpmGqRjPVHj73TOsNvWhcu
vlpbjnxbfg4Pk1M8Dk698n66eL3O3Yj/jbnYSmYmN51OgdkZtnCmjv3GdKddfpvcl4eG2rl2WPtk
88o6n85/Ai5WXqI1wOk7Aoo7/yn9Gt7Gh2FTOOLKGXHx+PtnXEtXBK0IA72vCNNtjS3KY5iMMpzu
x/VPthZlsVOjLMB/t5xn7/fk+o/eLZgswVUO16OsTNnHhfNpXZi+jBBRT5To1ttBCfhWu90m3K7d
xRfznE9rYZnntJLa+NFAHPVR4uqHZ7yhIPmdlsrj9QFd3LafPs4iv59kAxd5hUC6uJ88168Onvz1
egjpwpFN0gRyBBgXmv7aYp21sExF1HKRUkx+FMINRV837zaj/uQZW9PaxfI7EvL5GlL/Qj7z0RnX
54YV8JV55J8+lRa0nq4kCWm31TnoH8Ie3ZdUn/O1fXt5eIYoijJCr1gqnQaSkjap6aLin4l+WK7M
GkPfcvF7j12j4Ukbs/OQ4hWQpO9T15/it+uze+FknzPS/4sun0bv4hj1mJDoOfrAmXmPZuH1ABfn
Uaeqw7lEqXh5sCdGVze9yTzWpNex8D4MT0JwF6yl9hcWIgH+CbMYRxMoaCRbhFH8Wz+67aC3etvr
I7k4VZ9CLB4Pk4zMDrakKBPLk9vXsJX8l+sR1gax2E3oEVYU/RkEfRfYnO8BIG2t+Hk9yKWcS5c5
tuGDKOBiPy6vTysbKddYKGSiRD4ScCEFd4wPsQTJsntKusQbNHfmMedfh/arJ9rXw184Ak+iz+vl
U/RYULpIEFlwMH4Rmjaexa48jkYGG0jfVHXizv38zKx318NeuPtPwi6y2TCJfOqqDHpSUC65TbS7
QfqhVD+VNcj7+TekJDz7KuJPD9B3CaHGvrzUUZCKnDCH1xG35X0KmikRg5W+4/k8mvMrWpo7vZSD
zyo4Deqn2ajHTprVttreFcNzjwR/jzo4Yk/GAw4T12fw0sBm9DJYSWDVZ5j3oUj1pCjw8kwSR8Av
OXgS6h//VYglGlNDdNvyckIUWrur1O8Kvjv16F4PciFRMvGEwfIK3IZiyMuTHYfbhuKXiRYudlHv
ZuGk75ZdHGvFbhDX/Snc6c/AXPfXo54fHqdBF8t+FAqj7weClkaPdHvt9ms5+oXXKiFAQbEkAM1y
a53urLJp/CBEQ8UpN9kLyDEn3Ua77GDdJodZ59PJ9kr2ipWz8wjn/DbaWbfa4fogz8/601+wOIRT
FWUgMeQXGB2ysgdEijql4zXy+q/DGACD6eLBNpp39elA2V5pZ7UhA2y/atZRGbaG+NJKK2+eM+bk
zFfBeI2UAwgWCKxFQi0CGyrTJKXWYKdP8auE8NkmkhwK9nZ4E+48N7ExI4juuo2/TZ+t1Xf/hQ13
En8+AT6dlGUyybVFCuK0N9NWcpOt+kO6H7eynXw17/4Yu19/rk/rhYvhZMDLTLsVJ+wtTAJ6P/E5
6xE+fO2OGHpttLt22ErvaOWsXAYX+k00Si1L5onMoXlGAgRuJlSI18aUxoTn6KG8754jw9VvYR10
9rSzfkpO7Jaeo2ir74oLi5VSJIQ1WvlzD2+e/k/TqwmjLsUegnMAlBMbr/SnRGzv+0moDxJKLiv7
//z+MU+iLfZ/bGjRJOBFgFpQGQNd+zVkyYvs/zAnGS3U9+tf8sLK+YApcsCBdD3jBkRRgfhdyYe0
ctwyxF8DcvN68Xw9yIUTzZy3IERy3KAg/53O3yANTW6gqY24MG0GlEEa45EU0FxZlZfCABHkTkVm
gE7rIgyS4ymQ557iKS1cDFUKc60scOEmNVWgsOZsf3j+vhgDVFXLrgHO4W3j6XtQQT8ODwWvDGmr
48zTIeR0feqAlzE5p29nk5OavvGsIMs5szirA5CSVuCj8agUZj3ZCB2NeEOJ3sOgGKwPI6C3AAK7
UB3D7FAq6gNcAeVI952mijNMLGhD1Y7aC/RAw6nuD30vqK+pV5PFh2JX7KNCiVFwDLB36Hiot46i
Zmq56UhKbuuqb29p71f3pTT67bEwQvVBn3RO7GmctnIzBkddTsWf8pibR5Sq60PLAkZBX0rJadRJ
lUpHp1eLE7hv6e+pmA/bSTXHt1AYNQBQyEYFQh1/wxKgPapWPGw1YjwWpq8fiyyTgfoNVnejIkf5
vSuDcifDvuIy1sJscuuuFO7yELukSUzQVRorsftFvhrVW9mX8kOrT2Q8VW+kDygLN9MRBG3vPViC
qHyJBstE3d9SrMYeZmMyQwvG16Ktgq0RdpZvo+Iku8ACkL0NlSnkrYXbqTvzV3sECAPhSyJn4ve4
nMBxIfPtOZ6hlYgBC5FrFDg+3XRwCRwadEF2zFDaQ0AwUPyNYsXjX/TCsG2Y+jh9CVu5oKGgieI2
q+vwvW7KBHUbo8ooixuIVtOA8NvvfhSVb7IxFe9gb6M3ya+UTeW3Kuq4s9yrGtS0GRvdW0PDXzof
AJHRBEEfaUZJnG5d3N9YPzHQLmbSlY1XK53h/u71RX4xCGAYUkVigf47DaJi+VX0JpAUwXzs6m3S
utq/JQTzT6Ww+k+IRb5hpRmTEwHEqoefaOS7UVu4VQbMUZFWduzaYBZvPxzoZ0t2BlOPe6m6qUm2
1ww0L9wQiDRA5uLPFDmW+AdoR3JH7s19FGfbVMu36U5/DiYEhT1pd/3TnBe76MmCx+VGmmUBloXQ
kDCBUOYUwVM8TlAeRZJ3N0XiLmxwlOjSv5GwVniXL53j0BDBrvAuYtUtzvEuLcvAb7guhGc6Ntnt
99wxkBK6U19e/PvuGCJIod3Hm9JtH9K3YGOSvaIlvSbzcvFXzBarkK6x4132IDXPxywRkThHibc6
1mTtsJq2XcgrEPf5J8Tipld6b8jNhhCWt9VaW74bnTcaq3jvPFgovj2Wh/C2sq3DWp10bWiLTQ0Y
3sibnrg+CpoChmR9tpLer0VYJMTNKLXq+HFRcrzW4T1am9fX5aUMlEyMdAwRAjCOy1Jfw7Mtz5qR
lDuXhZ9GZxg/MhQ0K6c0M2AQ1lQn29SzfC6hVO8muwm8UHabWE7/YDQXsX7D+liEfbfGK7s09M9Z
yGL/o2Y79L5KFtK3XwVeAnqwAhy8tGo+B5h/wKds1MTEJpfLgeZ4L7/GcrYrrdpBXe0mk1cirZ0z
i0NzyMU0HgWaml4R7nssmHBk0Bp31mIM/n3Se3KkLWZtkAy/iz060Bhluo0euqPqJvmritpnhrrb
9cVz6VCD6AgnfxYfkpYIudLPu7ZGvQNzByesId3iFaLu0aq0UVTso7Ub4dIH+xxu8cFqKUbSUCDc
mALj6txRfPc6u0ter4/qAoQLhSjaSAAHqLsgfXG6MDr0sYO+6HgFbtqNsbee/wIO+s3RWQEiCG1l
J+77o7UvvveWu9bhuXTrkeNTtYW0fg6a1duh1RKN2AGS7UC7TQCA0pRvrg9xJcry2YkXlKiHIzdD
FGS2GTzo6pPebq/HuPS1Po1kWRtJp2oq45GRaIWm73olrkB+SHeTRKbQpF70/N+FW+wxhGrLpEbw
HDLJ78T4nZHoF6gfBdG363E+arXLd8TncS12WFQi3CfMj7Dwl/UiUmq0p1tqZlwCt8YGpEJn49u1
Dd9Wws4wi7OwXJ9c58BeUX45XZQVR0iFRDw9OW6CVHMsDbH7ZwkTET90g3zbjOuQtUv7e8ZVa3Oh
AJbfYqhWIAW9j9Omo+BDCtpKOeZt+9z2RbqRqvsO9JBg/Q9p57XkOJJ06SeCGbS4BaiSyVSVWfIG
Vp1VBa01nv7/kLv/NgnCCKveqZ7umZt2RsDDw8P9+DkrcNilUGkx1MESodYAe3u5TBL6TkETg5yl
U5utoDxrETo8ZpCKd7lZfNPRVlnJMxct0safMFLQY8zHvvSmVqsiIs+ctKkBekkBzJAM+v+QI8Qp
nEJlIHif9E2y0hRYuN8gL4OBZtJun8baLlfKJ0aJD9EMKOG1u6x5MNxif9tnFk45A8a08BgJBYCh
zj6fQNvTVBu6eCgOJlttFH30jibG28D4fdvSQvdzmo6AXoTROaqh8wIvdM2DgJoWINN63209W/hp
tZsUgrnUWXvkLBzAS1tT4Dm7t4UxCmW/xFaKUM1j8gD55w7FtZ28k58c3/YfxH/ElW+1UMC+tDlz
SykrBrnjsDnZ1n8T95nN620TQSunPPiPtY1s5IpXrq5ylvkJotS3KAOC1AM6/C5+QSaxtoe7wa42
FsN6khMfmztjc/s7Xp+Fy2XOfLKr5EzNhmmZ1uso3Ks5EubOpGSXDn9NDsf0+7nLKDNcWZa0ml73
2EJxo9qKLMwxHPUVXffNs/FSvXora7s+DdgzOHB06emJzmeITbVNae+IqVM2gzMSYUL1rehXv9t0
qC7itClBvKTCOENzi0M828IslJsY1Rlq/wPD108dZTqrYS6rhTHWFpsHS2M64o8JusvQjI20OvF/
tczJPj3GiVYIujtrZh9mdeaF63aiCjl2wbtavPjer9tecsXzA7POmQ2oXy9P4GBorqaX2Kgs9UWG
AD5BBL0X31FtOaFBdlCC9EftDd9D9NjlRrpDpMi5/ROubqbZL5hVOiRLrHXkvTMn40lt9a5dVY+5
X9/jUZuJ9ByW6+1ti9cPJUxC5CeqbC3TgHOAB9xqaFJKagZpoTfqe0Hrym8Nqp0VFGxd/cnX2vyl
EAWNR7SWN4gda7CHn6D4jg5GnrXKrolV8RhaZlevePZVpsUvoycJZILKOvTos+BkxqaK8oBJqE3E
e0l8Fws45XsxtkNNWNuFKY2au7dqTXRVJKkQ/MxsyYKSq74R4V7mo9t97jUqqf4B5mYnyZ6E7LPe
3DfaMWk/+2uTFUuf/NzyLCC2kzCLX8aZIw4PRvEgpYjJCo6mPBr+Z2k8rHztyYHm64S3VbVEeCMB
icwcLFQZ4UDdIYNFSD0hT/xpaN+sNt96XrbLQ8YDlO5BFKMTk3THSnK/3za/tFaNLg2slR+8mdNX
OLvigqbWmqJPqdfI1pdB8205U3bILSKAJ34rA/m+9tbQHNeYH7yICdcJNAJZJ8ifS5tCPyi+67Fi
JBreelk8CoO06SUmSyPdO+nQTw+RdRRzxdHcXwnECLeXfH3FYl9nr+FFgTGTDtWlfcX1JSbddO6e
6mTmdl3dIe5FFQIi7O5gWltwR5R3YDhMQmSLdtFau/g6h5l+gKrzF01O7YrIprQCt2pELYVI/05i
IL+GZF4V/viMCukCWhB3qvvQd/8hkAHMV6yJK5ZrY3aexqD0Cn8KZHBfhKeo5onZo4XxYCXcwE3w
aITuzzay6hVkwVLIoMmKPfgBgEHN3FtSyhShixpOoEIBypAyZTo8BT1ofMlbQalf5RTcQsQm2sfM
L1L/ni6sM19G5LVEhBChlFZ7t6pmD0Bmg3yobdUI7JTZWt509U6azNFagrwHo1dMVk3sMmpqJZnD
Ffvaq6ptyiCtxGgrmcW+q55bCxraxt15yBXe9uCFPb2wPPuUQoa0HgJ63Iruc+eGSK6XFAXR3jSs
lYC/dAFjihkilYoq7jrbU2EYNYlSPIy+o3JU4fPghjn5grdRUOmKENpLcn+XmZ9G3b8fkSSt0Kb6
D4tl/p6kHwYY66PbdvZV0zEoZMjmM2cUftTaQyVUdl5/qpC1uG1nIRLKZG08KZh/ZQx2ttLGpMHG
mSSdkppjabZbQrWjF9K7kNYQKcMt6Pb72yavO+STC9GahLWYupb4kQmcrU3NDSM1UahxouBOyw6B
dpS8fRkfVHSzzMOkOWV81YQTtP5y+FlIeXh3B814atZ4MhbXzvt7SktNuhSziNgoVu8LA78jpHsX
wbvyZiCVULpO5N9bsba7vexF9/3X2hV5Yz8UAcpp7HQGR7j4tUCfpu/p/q6FvKWAAEMi+ztx6EEY
MQsIsTx0TTNmDkmcgyiKE1rNp1TK79Ep/tRb5cvtdS0eFoIPqKNpTBy+rUt7ldiLATxfmSNZ6DZK
uY0qe9SIIAIeUhB5+dYNPrnpl8AMHDF4u21c5d89SyPgIfnX9uwij9pOEstExnbqIQQeniZdwNsm
phMwNwFtESNWIDooxM6W11Z57ps0VZ1YMLcmM/CaOJAFBne3zSzdz0CCZRkOK3QLaQtcbqPWqFqr
1gPhrbSyfeD5CB2oifeCdom1abU+3iNY9hAaOsYVDxDZJF7oDSSGnvZZ4LK5a7NkWImEC77E5oL3
52983PlRjfNKZcaApDyLqkZ36iJMDmNaI07ph8RP2yiV6F4T3HBt1Gta7WzXARqSokFjCPW+MXsC
6UGEKhqyfYzvbenqdwihy6PuGFXuxObPpNrU7doHmHzllsnZhw6a1OraHpOG2W+K/LNVIjPR06wU
omdDKe3Mr32bzKYHtiDuY8tyOldegRZ/JAazH8E54i/Y9iediFk8RtbNoCzBYUIBmdI7mCWGXwrt
V6vU96oIdDviwlN/WuiY5VrJ3HMJhCE9BMlzaeqHSEMKL8jsUA/uXRNEgCzYfb4q9LB06mCdp+KF
zANP8Vkq21aocQ0Wpw5FIbK5YxN9C6F7VjZu5X0O1fxODb5JgA9lvXuTk3gXhohPQ7Ny+8QsHUyO
I0AXqnDXaB0OgBREI4lPoAhokqpSfyg1NMGVqlwZOl+2BKSFHrPBG3DmGZIB2S0DCFwUKmJCkn+o
2nirx8ZKpFm6IeheUw1msoqXySwC9KKCLmuZ5PAXyQTRQxD9CrJsp65idRY8nVlVXpkqtRrIpWdO
lg6BFtZhkTtZ4bry1g/EZKeJZU3iJrSfW3MwvkqNJCFOZeSnyqikk6mX0r2a5q1TSJb3cvtDLp11
aEWguIMMWr26QLI6l/QxalNH97/q8bPp/pH7u6DajvGzn7zq7e/b5ha2mcGyf83N7gyoCmUxmMz5
6BH3aPNuxxIt5BXvXHrukFNRx2EekEm2Ods6tC+wqbgN8+6l3QYnN/vVCH/kemuo3zR5X6T7eC1Y
f7SV5sHj3OS08rPEKgibrDUiTA6OtCm/Uib+9A8jWryimaZEb9Z+Pvq/hecGWY5kJXAtbOrFaqeL
5Mz0gOBcZYVt7oTp90J0Yjm2y+GpU2r79sdbuJAu7Ew53ZkdF0QZeqjYEeR4JxSCE1m9I/TAubLc
VgR/5f5bShHPd3R2JDvFD/qgY0fj+ttY9vaYv3bBJ1GAMzhjnGF3e3GStnQyeTcqko7uA5fALLKO
IcjAVCFJBGRnNE5S9n25r4rKrLbEIP0IF3OhbD16WLshqcsvYl7Kz4JmDcqxNhI49bpc6nd6pJTo
dQ/G4O3UcRheQL2JhqOMKKk/E86Lfd6lqnEA19z/jFB31unLe8oWIVHuFc/0ovuqsGp4q0pfBRGn
t5m/7TWhPMYIGW+DKQ6gseUKwJVF6ZdVi9VBrrpoQN4elN+m9cPUAMHkmo+aUKC0JklmjjioKr4V
shR/08TEFEHcmyPP1Er0REcNJBfep6wO75qkU3h4DVa0kQy/5DeYzWNruIrGyIHg/ZTKgClpWS9f
lULp8s3QFN22CWvxB2BcgqcKw3EG45/n6zvNL+Sjx9xRYtf5BCRhlkHz91UiIM5KIBttVYrVTVSN
4sGiNSaiBYhSoW3lPZoZITJ5xHpxaI8dcvFIrHgQr2WSToe8Maw/kZdLd4liBXvKXMMGtTtfh55X
yjZGPbTsW8Ym214VDuGmMBrE/yLAXQ5cW8nvIh+aB320ssqRotBtdoELp7ddlqH2J7Hc+qcU1IPp
RF5VvjeVlL5mAYwGtlYM5gZ6KVStwRibn4zM8B5LqUeO2hsm8ehOHU9qPQKLLKPwjtuTS7qzzH0L
X1nv+JBIJnUTHscOKE0zFDKjFb35s0BylhHw1E+yXVnhYULZK+lR0wYleUi1zNzKQhugsxM36b2S
te6DKOdCeRhS8BAbCJ+Fh6TBd+0hk7NvyIFMjAcWnQKnHEaotTuwMdlL3oegMMtBUZ0CYeXRTvti
Qoa2WaVt+8j3dqHfVY+CNkqvatkHaB0ULcQCspLJ0nOutWmOrovUeA9CXSqnvoOsW+EV90+LbPAe
7n/ERHM8I1kL5YunklKgwrMVJ5qDC8uyxnuSnPtf1B1X3vvFg9x9j4JHZobT8KBkf8pxMygn3RxX
wt3S44pnOUVK4FcTAGsWV7MWcQvUQDkQgXaq2vZR836BDbK1KN/LmBu6dpfJ3T30cMhuZXatrnE9
LIRA8ORA6iADVKnOz0JgKohj4pOMO40gQZ60105Np3IqocpCHvx2AFyI7gCIIbOgzSleTwBJQqxV
Ui1QIwXdrT8ynwPu5TC4b64SrHzUpWVRnRPpNSAaQrC9vEhAvhI2Cw9wYKVSjy3U7CiJfRODPS40
+LXFoNmMnhSl9tjoAEVuL3ThuqS6PzGHMyjAf2aflfJzW4ZjmTpxMHwL4mBrCeVDLYh3ZqX/f5qa
3Zix0MJwq2OqQPrbLDR4D/EmhCC9vxV+oW3FUMnUdoTIkZfbbEuVHlVJc+hSJ2zTrZtoObyH2avQ
d9vQSLZmLGz7PltJzReeIhc2p40+ywcML9Thg8Jm3KByDDLKUF5vf6rpV8+SqvN0cT795uZWoFZD
lTLBhehLGttRXwKyXumAL7jjuZX5ezf1w6YduyZ1Rii69Uj4EkTWY5DqDrC2neGp+9YT9n+9MAjE
AXZyrpFbmH8uxESqYOw4AaoWOpXYkNO4d3Eg/X1miKwM8xKgFihJzWupNW0VM/dzMkOp3pbaIYRc
SJDfjLWy19LTGW1t3oKcZnLEeaAa9D5HQjXInZTz+q3oUVG19WFMNaduY0gYO93jV/hhNIy23qmu
DhGxF/xw26Yt7NjzkAbzJOPer1rr4Hu6v7VIjO7lslO2khq3FGArPUI9pu4QtY11s7DlsvWjlbi0
6NBnrxPl0qEDjRK3MjlCaVBO60KqPBGSvrc//UKcvfC26UecnZqs7QepszCi1rUt9wep+VWqL1rw
rmvb25YWAx2DexRxKGoBD7i01IRNbUgZjy10Ibg+640SHHQGsNwvt+0snp8zO7MVhZXV0CFhRcp0
Xpro3cxFp5NClNut75qrTnzBz7dNLr3w8OtJZwPaWgLezKbVBilC0SXILbRna3+EqyTdxuMPX4GJ
zv/RwaIIN7IqbW7bXQhIF2ZnYTaqUkTmQsw2GnScyRs6UXtGEW4bmX77POohsjhxikws1/PXax0r
1dCKlAggumaO2X9Cs2Fl/9ZMzEK3lJWkAR4m0IHiLLr+i1wHK9fDwl4R2NBNojBNG3A+sVEWsHvG
FSMApph/Sivhp+dOcOv8P1Qwzs1MCeTZeWJws9RrEzM5qMj4KauhJwweQsuOra3Sfk30ldC9dH4h
MgYCQwMOhuaZCyQFPatEoxbKXNMmy+qncDS2da8e5drdGMmwu+0Mi+YAIIN8plcEkeXl8sJRL/RG
4tHt0uOTxnirFfpGziFQUvwHpmJvW1s6yhPc+X+tzfyiaPteCAeslcLT2FW2LP+qooda2/ngAhiF
uW1tqfgEZRikNhPw84p/WI0CefS7EWv6b0TZLWPfd3/i8M3q3E3R/OpRb7xtcGkzYacA/gzadBLQ
utxMVenp1npR4QRBv9UyKLfGmPGoJgqdwTcGp9Gbf25bXDoE03g4qB0mpK744BO/z6zMyOn8Z4Cd
e/3J87S9zJP2P6yMN50y8UJNeoYzNzGHwQg4awAHkYod7yuXmZB+65e86Nag6kubeNYemCdlikv9
fIxJao3yG8IVdhZ8HlDgyFEFX+sSzsMUH4kJH54klCd5kszTJC/KdUFuRIEySOCewsr40431+Jdx
CmenazNNMKmYQGzr0ilQLXYzr0XAXW1/wrLwEvnGTlCyt9uOMN+1Dys4Huj7ieh4Xl2K8lShnOV7
Tl5J73wo+N6Gt14wLLstSaGlytzfNjj3vMkgbOs8XnE9NnLm62OTDq0gAa00src0rx/9wICVbK2H
/aGedX5ZTeLEH/wUCDKpSBjOHC+W+zLJhNh37r8xQWB7Ntpu71+drfOykjddNemwBGZI5T4hnQGg
NUtnfIoDrpZaPlxr5QaVuf3+VDE0jwDc7Y372JnZki4MTV55dqN0itxHQ+D6TmQnH6rTJcrToaNv
Ff6fwiKn/yb8uf/2bfNgbR+edvZdPy18//yu2id4aTfaNt9q23f7WbVRxrRj++t+++ocXn79uv9b
uMJ8X2ZfQDb9yCs99kWgfeXQSgv2dJyzrexFnwytk1YwL1d+9THnSX8MPUQyrzmWqge7Xod6Fjhl
KBdbXcuiA2XhYOt1kbUS1K6K6kTNSXIBPmx624zzz5bmh/A6t5UUMCK7GyVEPVJgCuMXN24PVfSl
iftN6J1aQ7j343ZD+ymJ34Z+ryfhLo/EO6F5LN3fhnGndSvX5NX44ccPo/s1TQdN7J8zXxzLoYsK
VQ8YeSUBQk8uRDFBDUPhS1la/Xs0ZIHu6HoZlU4gAMM/ZJmsPfuxLGzFoGzcQxKYnn8s8cPBRuZB
2WhRIb90Xt+30FwOubiThF64N8UgValSxrXgZDB+0I9MCuVbYwQWFTu1CNdyz4Wvy+UIpR1qZ9PH
nVWcZJghUa2kQtFVJ61klHOMHGAMt0/YVVhnOIByxQfUVobqfBaaiqjIRSXtIPZomoMmCDZB83Db
xMI6WAL8V1NcJ8WYfSDAq40Sl6xjdNsvvi/uKvRixdhYCUrzDOb/nD0GqgAO8HCcaxnGrmDUZkGo
AKZgKy6g2WQbVWixNP1B4TzoGm1k/a+HoXG/D2FIhiuoIEC6dBmhir5Om1CB2QYJyg3gobFGAslc
62lNyd5FHJxZkS+tDNYojW2IlXagh4ykORoZ9SAg+bzG4rT0tciSgCiitsUI+czrcjGRBjMP4EzQ
ozvB6mFiDXduHaxcifPs9mPbrEnNz1KB6M+BXUopuzy6YbV0VapVVWMhTScfB6uxbI2NzIt60zR/
bjvi9b0/3Vr/esj0m84uk54+lNRJeEjY9EezTHd9XR8VKvJ9X+/Q8VlxyKudnGrVvMVxfBP6N3lm
Lm/kNA0aH3r9vjlWhZja0dDd57Kw8oBcsIM4zQSPA8vLXTzzQNXVqkKafCI0I1tTyk0jnqL42+29
u/pekyr3mZGZAyZ5OQwx6m4OfcDIkbz8rmEWTQU6O6KVFrt//L58vW3yA09w4fTTUNiUbpJpwDU4
n/tsYRmIhqYPcI3gxe/knQr5Vl+K75LkvfTRdM2IXyUYpQuvgEBkrQR15S7T7cpLgfAIFOUq/jaN
FcetrwZOB5EZ4Dvj3UoN7WehQEgkoVu/iYt0+Hx7zVfbPJ1zKseMj0wo5TmIrHZLd/AMjoUVoJ/V
npKOBt1LmRHRkudo7awvRBVQYyInHfj5JPpxeSBiV257QSwRMUFe81QU5rjJOxeiz7EVD1Lg6Yfb
q1u0h0I0fjR1d+eXTVSOrVTpRehYfswb/bsXyDsv3YnqCoPa1YkgnvDVyFMILmhsztYVxFEre0HF
uobiEUd5rxl68wRz5R2xtBwuzqkpBeoPCMnl9pFRjD5JXQg/9A8JbFK705Vfub9y8pat0ARnfg+O
wHkJKghEyW8Cmc6meFePv8Ymsb3+OWh/3f42S3s24WCgT+P1RSy5XEwY11ygrgUVDCryeyvPxruk
UIPARhNqrVtxVaMm+n+o0xEYJRBU82QyRE85MwKe+rLfiV/6xLBam9q/9NIPYprZg1CkCGcIsvhP
lXbGDuKA5jMCECPnIRSN57KP88RpR95w+4mjpLANsXJ/8dLu30bfi98No9IORSNPY1j43Gc1zKSf
f79fqFJOjbMJdTXnKy8aMr5OdAP49IeN63u2amUHy7U2t80sff1zM7PgDrogAu+OmZjh26E/eDVE
jlG0Gdcqx4uGuIoBNoO7grPr8vtbaiHno0p+2SQGVEApmPavUHgXn1A6U95BeJNh317adXynNzY1
KqB5AVbK7XJpstRcMRrSiIJ4eQgVaSP5zqjf8c3acWfIKXWn3LbKrZ+u7OmCq2OXduMU9mg6zvZ0
LPzUFXJmiTzuEyXSNlklbDxD2t5e35KXM/UAnpz2qoQax+xI6VVvaUmZkrTRkfZyHwXNF8v8rIKd
H2kBoWcRbAv3qHj7NvsC025vvk7tZDiR8ns125rqtm+ekAe9/bNUdvXiVmXXNUIwlN8SCdj87a5H
baEFXc68TbZ3VcuWuMNvW7jqCHC8L0xMP+Es0Wr6gqBcYSJ/D1X0oGHMtNvj8K37p/++JqO8cEuj
nUSzXIIwUOF1cmnLGunnxhm2TALj0Jy66qmWUaGrNlRLb69ryW9I81GcmmpUV501z9B1L7AKHjJe
fqhd2KQj7c7MxJXtWzYzCStOLE5MCF2uaPTUSjF7zHjZ6OhNC8hBB3D7l2QhLIJTzlMJxVtulvnh
A6WmEEb70EFRst2mYis8EDr/6dOqtsNITLcdyrsr9YqFGAOjNNx1EmwXYA9nB09wTaGA+Sl0wDad
mGJxEuqJg5kc3C5ZSYrXTM3cwhxRjy0iNCKj7EtuwrNMYU/Pvv01O/G0jedLmsWwQBRrTUmxk2mw
jVXV1qiDQzOqf+8T5MD8YdKWodB5piYGYqmWEtM+SWduGlgR3IwGb1Dubnv4Qmxg1AeIkIYSMsnA
zPWUtszCsKkiJwu/dnrJa+L1toEl36ZTCBsliFCFqbBL387dPPL1DJY03UdZrk52mRLaofvX0p3T
zUJUoNigIKQ8TzRFrTJ9QfeoasTZCclhFNzFY5P+0qrIDoJh5eMshCBwiNPraHrxQbp9uShEZjU9
UyL4K0z9XqTalbQwXTasr7Bbo135RgtbiDWuranxxfzi7BAVrtklsgZ5qTeaRxEwBnNbW7laqcQv
nB/EthmdYdphelTO1kRPNRIsAXYTMdP303s5TIAOJH5F6+nvw+qFqemnnN0WgSqEhPeJMbG03uIy
V2Iw/eOwKfWhXIGXLPg3plgTw3Dcy/MmRtDCPqhKmNIK4Q589xPSAPZtD18zMVsNU7Stl7uYKAFP
fhq9EuDC4HmfbltZ/jz/LmR2UP0B6oHRworZCfZI6FbRiv2kwBx5286iaxN1qC5T2mLE4PLbdKUh
julAOzco1Ne2NWAZcA/QKW6LIXpQBHPtzb30/p2i3P+1N8f/DKbiw8g1DdvnMIhUpc/ITeuBHpWL
765r7rzA2/tZtLu9ykWrusTzCukounbKbJWxp1VeUMCamMVHFHjz+Lcs9YAonxNFgkdhxdxSfkRt
7V97s/xI7lKjEqBxdbxWhgVzsIUKcLAqAl597bSnhAKmNmytVW6B6dKbpX4XdmeHWpVyTxR97Eru
uFf8nVq8DMpbp+5rVjtk+6yCsgI0Y1Pd6WvZ8KInna15di6gukwaL8E2TTI8R9dssUc5LvYeJA2G
Ti1ZyW8Ww+SZvdkJUXuLaJVNa5VPnpTYzBnudCgbbnvO4jk8szJ51lnsGvPQa8rJcwbLAhpe/+iq
xsZjQ+j3x81tW9f9PYpDsCRBL8IoBRf0bElxHXttpVJ2qzVwXH5T2nkBBdXUaQncNzQLG1sdTmkJ
d5h4J2p7P/zp6rrTet/abCX+LO6uaaEZO8nG8oy/XHcrS7WBeBVvlqD6nZjBkazBs2PTW7kbFvf3
zM7MaxRzAoxbLFmQpU03yo5Qy2SsP4L/1AjB9SgZUQkDUTKLAV5BZpoDfHVMYbBsJbMKO7GylXC6
tG1TbcrSwBRpVxVNanE9PLuQDTbIwpleftJi99TU5pfbnrK0a9QPp5FpGBeZgb38OkbeCj5C5bET
hXr6potDfFe6XnPygUV80ZLo621zSw95YEWARnAFaJbnkEO/DagPB5A7xjA5t/Udxaqs/c58gDsc
GyG2C+Mh7jbVmmzHVceH88BzbMq9+GYImV0uM+tSvW08yG7xhhOwI3WPJqVoi5lWPZv10Y+/9E0G
AU728/Z6518RACcIPvyekwgcfk4hoQV5Y1oCilZRWX/u3RidDTncpErerZ14kRWcB+zJEiNTLBHM
Of9zdsxCTfJjjgCpkWwdFTNEpdcrtm7lA9fsfo2W/MVPFEfO0mdpFaAzT2QYvtQArzD2M2kPwBF4
ubsGcCDfK6nGFKA/B6aKvDUSo+t9hAlk4qmdZgmnnOzSwvRuN3yUIZwcKhx7ELtwG9XINRaAdLa3
P9nSYjh0OugmhXA9T9EBtMRCLBvgo73c1rTnwdjdNnDVH5+2izo6ZEj4o8kL6nIxTQn7WelaqdNr
VQoCR7s3Eq3eCUP45IvCUwK8/ujK3UkShKNplneCnH0uivEhlz1vI6Tirq3851SJ1D28jMdMrg+u
oMq2JyprD4jrYYrpp8LwN1FUUe+bD1h2ZQsaOiK1KgV9l0vJQaThMOjiJm8tJ+ghowtdRn7fvVHb
hJI3KYL/ZRxks5CoAX0jKtN9NgfEVLmrSggEAMWSjh5ZpVd+4tW7v/1JFtwLI9QaZAWKyyumFwQe
iiQfPMS4ODzQO+x1aIfV9HDbygeB2OUZZS2AuomzFjWNOWapimmQylbAsMZO2wmP//Sb5Ccs5hvT
KSp7P7yXXz+1jvmU3p+ip9KOv7wKb/4x/2FshpX1XqWVH7vKsxdKT2BUXC8zFwyLVFIiFpz10TZt
PhtDOdpG3R/GYhJ6bDaDW36S8tK0tWotVC1uNkXVyfpUTprZZo6vUAIN22qIIm9fO30u3cf+uFJB
WjjHbPa/Zmb5gJaWVC8azAQZRMWx/lj7wffbH3R+q0y7SLcP6imZaviVpqvJTFaUCHxPvfykuo9t
+o3xprr/ZFbfVPXQuCtd4qvLc25vlkLWQ2268IhBcVJssvIxGmya7/2U7RxV4YeFdk33WWhXvPYK
wfVhlVSEawynJe+59JWoza0in2iurAMM4eaLuIUb6Hut2fpG3SR37T56/3V7X5c8ZGJw+V+Ls3XC
yZ8luQelV56IT4OSHWWvf5CMciUjXzLDy54hMdoy0DXMri29sCYZdhhjtHjYlvVwV5TVRkqDFUdc
CqJ4yKSw/VFEnzt8bXVRb/aMqI5P/qnftXeVQ1/8R3ZS30NbXKnGrFqb+T0tFBdaSKzVu3ojHPR9
sJfuy/vxkVoJoNmVPVw6ZVBFgdfhsuTdOdvDLjT9wpQgFwzgfVWq39GagY/WxzxonluQL93PMNCB
Eif6Qlh647v6m+xA8CaAz9OlTXRqj6Pzk7RujQxyyTdUrhwZVhhA8MosL5ZDaTRbvSJIiW+SdlTk
bRev+cXkxvOVIdMkfzS1pvTtcmWuBrKl7DvmTe/CJ/PhTf8l31mP41FEesoxodUEpwaMa/P3h4vh
pQkDh5gKsWtmFZWNzFWYaNOTcpOWTC8rzBKsJTlXL9ApapybmRzn7LkLoTOjyDk0YtZTNtjthpQQ
Bqw3qBmjvfGQncov+qG4t+7GldghLwXlc8Oz60XLhS7NE9Yn73/0GB6f0lNH2Nopr5kd/c5PBUSp
rWfXB/kptIuvwnHLoHH8c9gMtnZXrEXPtZ8zO466gF6LOA2D1tVWOxivldPe65t8K7/m2aba9Vtr
ox6KU/AUfXWitdn/RePTWPzUViR5np1OTzczK8rwsEC/b+AMRllP6oBKb1L3d9ltkmyFxG3Bo2mT
Uq/ixYNq1jytiNuyROmFqQ4lEIEJ9rbcvdTZM0RGdhwGdiGs3IgLp3SCFjP5ABZBQwrv0smEodWK
UuzhxUonIQDzvfXIVRV5bfh0IcqRfJK2fbwLrgrpqSLlLpwffESzFBgFl2uUC7V+JdW9FhvjhkVI
iTfqND7MXMDlckLf8PQEvWhH/2z+ME71xoCCFlWbwIZOGM32zXiUJVt4oLi5ylCztJXntmfntQjL
oWgKbMtO9Sf5Up7iZ+U+KWwTJ7VyZ3SUws4/i19vB6OljT23OjusgAZwmBirVXLft1+yNcabhQMw
aVzqeD+smbQxL3dUbiAGNX3+/UK5zUUkJSM7NN+k6uRHIK33w1oRfClZujA4u62YmUNYMJ8M3uv7
+iSdjPvx3toKv6vNsAkkW7yvViLM4hK5qD5wYOShs1sk7lytq0V808j6Y2P1exeCft36oxj/8NC0
XcnYI+2+UjJd/G6qqE8dWpC6c7xC16YFXR+G7NWwPhhe95gIq/SfSx7Jsj74P5G4nL/81EbxM40/
jpfAy6J+iYO7QHyoQ0donLL9LA+2OT7LvAiDn3Gzb0mu1lLfpVWe/4LZx4y0fmK3gsVIdkfhCL2I
/KQW2vvtI3AdM6EThO1dhhFd1Qifly6aCOjR9BWTaU30CvBTD491f1+rT4J4VNXft21NvnCZcVza
mh23qAuFLJni89D8NNR96sLYcZKCByvc3Da0tqjZrQfaDQJmaIqc2tvAyxu6ny0X3qtPWXrq5ZVL
Z+ExC8uECP8BuDqKBOr0Y85SDUt01SQq0APwA/Mu878CKHPCZHB0w9/IqbYf+nfRi19da81F1zx0
Fq9hcpM4A3goKIitwD8rKpoGMtG3N3ParMuvRsnLoKSnQabBdOnslhugSgl6a7p9eCzXuelIPUwv
wRPUiLvblpYWdGbpY6fPdlIrxyDwE7jUYmU8JCpSeHSWoOv8dNvM0oLAQapMK4Cs4qNdfrA4khiB
GFxOdpk8GRZQkjJ4EKkwQSWykiEs5aGMOFFqVlA7hpBwtnk0P5NYoU/oyGF+3zTe8zjoe6OED8Q0
d1FUH0TlWTIiOy5kZu8eZemVAZCTR5etUP4po2hl6Utv+PPfM9/iuoBtrmr4PaPmfs1aaQtY46jl
6TGM/OcqMbexNGwMqjJAnX306/462pArAeOhWMEMB8jXy63vWnmIuhoKg7Sy7ES66yUg7pBPBU4i
ULv4fvtDL/gTzM1UnAHYSkAeZtfvqHvlkOQTwcDYw168H+KfY7tyFa3ZmAVpzc0YWHd9xlEDmEfc
fTp4m2L42+4dz5mLlcxclqHrXpQqVqJGe7P+LgSPfrzx19quCwfjwsrsLvBzC+2PhrXog5N6p1i5
o8wqr4GRl3cMOB8ySRMr/+xIAAcIDdwQii7Jp5d8sOLAHtaYuZaX8v+MzMlb/b7pkJKdPr3wkKpP
iXEIB0hqVpp+1/cMn4U6PSBCC+rh+QOnSA037A02TKgU8vL6LleKU6PmMUyQMmwG7l7ujJV3+9L2
TY0OsFUUxAGNXx6hmNmaEqpjJuSBp0WDdRKTdG/V0ufbZ2ch+QBPA7MpIR9DH5DRs1jMuFUoDTnD
/mS3D8No7DP3n9sWrrOBqZpH3gjEEubtOVIM5qhGLhVeT4YZJGhRo7wU+V2yzeLxVZKC/BNUVclK
/Lt2i+muZoqbvhgN1DliUdMrrRl5oDPLLd71gnVfWMpLWOr/Q9p19caRM9tf1EDn8MoOkyWNsvTS
sGW5c8796+/h7Ad7htMYYvd6vV4vDLiaZLGqWOGcQx+G/3puHCEBFoa2WoSoGEdk7uyM0Kq1VMTi
LQDWrA9Vcf1uO6ifHa8N83ojIQg5fbTIGjCurI+JfEnpGuB42WX3Puoffr0Jutda3s48tKdrnbgQ
xDqPpgADazrAP0v1u4Fp9JGHNE2v/mWoQdF0MaiLZB56PdniV6P2c9G2OiKacTe3D3q+EsK3OlhX
dBppF/Bax5Y27lwc1ZYzHS+CPO7qDuLScrIncTNP9cqPPoVx3cYp+bfajqWhbwfDJCIGrNnpu37G
5BVuNRyv+Nqa8VrV5mOh1ABu60ipjJy449pIAIIMWEEY9cMk2RUrhSa0cVBQrzQMGTEMbzBf/NK9
vaKlu4SQBu4VRUT1CmesiIE7WgwJXg7FtzY9VvE+nJyYZ+6WdI6CjCJ+QiHwindCkqosx9AipEhH
3Y9QYzjeXsa1DcejBAYcr8iTFWJCkk6syrysYmCr5o5evsj+V6DeK/EmmxKCuY/bwpY07lwY81ZA
HjnsOpDS2uYMBvdkoxlHTSsxFLJpeLmAJRVAfwglGkD4idbSS+VuB3PItRAbV1UxSeuVlTREC3mB
yaIUQMCBSBrxHDzGpZSwLjSUhNPStoTjZGH013oUjH87/UWtKMKFP0KYXTPBIgBLCyEzLmexaaKv
WdqKEm8mfvFw0D+A2BTpabSJXK4lL8vGSCKIMRNth4ZvYY0MRkPUYPw0Ov0gB37GuUKLEjWUQGHu
RDprdikx1EIAEvlwR372i7rzxrDR7ikAJLMtVrc1b+m2Ion4P1Ho0bgUBc7otokL9GJXE8bgN9WA
iRUNISRHzKI+nIlhohPd16quGyDGB+By/9GFj2X0ensli5uGSSPamW0YQA67XIkFPLI6SgEcKsvH
PvZaDRCePimAtRBxTMPiYmB8RAsAecAEpn9+5h9C1S8HJcNihibyykmx4zR7H1VeV/bi0ZyJoX9+
JiZFp7weUzEJBkNSDI5G7iTppC04keOSKUXY82c5dGPP5ES6kcpSAjm1Fm6UznzN5+C/HP+ZCOam
IlEd5CjuAIUqeNSi+8i6n0dOvmX5+P+ugjn+RrW6SqOK3EiJFwa7LllVAeCbVEzucJ/vVF3ZgORs
y9hnRG2lQwOkSXifPMTIMsCNYnMG1dWn3gHWFSCJ/aw6wFqK7bjo18ls/f/2k40adLDd9GCVPZnX
Tn7u1ZXf8KoLHC0/QRyfqYWc9lFilpCR1pZjhPdiaxFD5YQ/HB1nJ6QrvRgkUYYQKXCs1u1NT5O3
Bi+BtKgbQLNEIxoyLoD/uNRwRZzCEOjIuLDlFxBtq8nt02PqA84m4cVzC4VhOKUzWYyqh9IQjUYP
WfJK8rptdFfcFS+oqK0NgBSTEcHDQ7c2nm/bvsWzwqS5ic2Cg2JdVKgaDXKQQEX0xWelctPs2+BZ
cPrdVyp/JoJakTN1iIO0VUw6tKPnr2b+c5R+JJbdm0/mgEFXlaPfC/kouot/F8SYWD9sUymtsKCy
IBIQjT/yHfogD8IqcqyV8uv27i2rx19hjKE1eiEtBhVv2lpQiAK82HAcbcTfg/az0F5vy7qaqTwF
LWcrY3QxacdGa0IIE6d15op29KragWvc9dt6nWysF4FYbu+2W2GlrOrHyCl5oRnvIBkFbYKgF6uC
ImgCxBMNDP34pk3DSlI+5PLQ84gweJrJmGX0GiZ1oEKanKs/U2OKCDqtvKmWNrf3lacxpy63M/00
lKBE9yL2tQ3c2n8GuoGBtqc5Xo8ARNXXRQQfGq590eBYMLqAG/eC7TKdpTHUSh1y/Tp57a14Y43P
oAuAzI4IGKuTUBqqak4EwjlDRb68jIU/NyGg5+B/htrL5GNJRxGtldx8DFlBsuHr9uZyDpFtOxHn
pEpEal7yLkRTRmbXbfmYCgZnVbytZEyMLLTa3GcQIxZfgLIt260BTuMJKK4DxhNIw3s/8JbFGJkg
LUNhVCDPB1Nie1cUz3L1dHvn6Cff0g7GtPRVWiKVBBHz8DROP5WJE/UsVpnODOVVC7LpBzroGvA4
GdvXeRIeJQujG1J4DNA9NunaLsrvyzRw4kzn3bjr3u4LG60whqQ25UqMI4jW1eJVybp9nAY7w5i2
qRpta0u0ZzDWAGXf1UaR4x+W9R9RvoHnEQq9ND47u+y532Wd0sIZxYJqp2DyjMNVmM2eNPtOVseH
ueCxai7qCgIIgN/i0aywJXtlTtQxpVQrFKxVB1NBLqng9PkvyUEQXf8Rw1xstTNrK56wp23Ue5lp
2vUQ3feR7GTKd2g1nG1cKEPhCM+qvMw+6nj5RWqGgqj/KYQk+syO+qY61OugJ/IGHmgbj0T6iDe8
7oDF8zuTyyxTr1ulF0PIlVpKcp/YVrdqC6cWZzB4viU9x0YvOvgzccwLHrjYcyMLKGb7gClA87D5
1hTO3HgY3b193Zcs2HkembkSkpDnBfA/SnuUk1UYOENx7OY1Mi3AhSeUCWxsTI7IpbWdi6SfdHYV
wCxWVimYPOwm/Z2ZO6H7PbYvSejboaA4t1e3dGr0wQs8GnSmXvH71F3fjmlHjVniGT4Jo0/Z3PtT
4cmyYwZc/vIl+3IujlGSrDCUsmsgrkKUYqibFGxKgnk00WU0W3uzAGbyd6frnEUuvUjOpbK6Eqat
USr0CNHRNK76AhE7Glb0fwsqR+PAczmMs1MKI05a5JYAxfeZgKAsfEgmTrZ3yfnQnDk4olBQu5px
Q/mkC/QKNqswi7u+9B/hwzlOgCeC8W852JHMogWGtVj6ezRDuFXDe7wtWV6M7wC+Gq83jPMwCo5E
TxXlJi6vAsARKfxoxBGEzfZt1V68uH+EIOl2eYuQnIrMZoRBMqbpc26fIyvcREjCjj8b4SmOpKOZ
8NBOF7cODa8odwIdEVwZlyJzNBuYfoPTSabP2npQecx7i4p89vczRzOKFLOVBm2RroMXOLoPE9TS
A/D++BMvH7EsCyM56BVSAFnAnBGoG6IhkrAW1ERTYsjNA6gr17UaraqQV9Za1oc/slTmqDpjTOVE
gyyxRKRfvlkYto55fpizINbdiwhnjAgPUDTh9xjTIGZMMI8ShZwbutBbCSsA/CjkJtB1AiaRSyVA
OVg2e3Qk29MR+Oz+0Rm/iq0eE9/LNvlbsBq3+Wpyko1P0i2vCXjRnJ/JZuxrLjRgJlKwxolO1ASA
3Q2zCMNlwKubLQyPJ+l6wCPm9kVbcFcS5sYxX0OHLVEeuFxwmmtxiBk3NF2ngIdz1P6I9sO6cATr
9bagpQchmtgB1oYOXAxtsF2/AGbK9Uy30Ayoda46ZSshnT3QLqLoMa9b9RsV8zsNea140vexxmsB
WFoneonQbnyiNry6EbM45EOMhhq1qzpHSeXclSiobZcUrY17lDuYYx85m7twNehooILBH4q+w/Yd
5KFvtmg1htYa4SbHvKyfI5nR8bijeWIYxdGlfJoLAyEHuixrGRw7XUAG3oTdqUTEPJ0uFsNoypxY
cxBQRww8gbv0vvUsErkPFPOSzEAopYm05md/qCuAvHD2ccE0Y7gPgxZoc8BkJ9tHKufAu/Yl1P5A
kp0Sa/45TBYPZH2hJxfImiBJQhUWpV/E/Jc3oZ+1Rs86FOL0CTANPXq/IK3dmZKZg1J+QvYA8AJI
uxk7CaGcLc/xj1hO0SWm98CACbSMxAHnNbmktBi+oNgsqHQBEvDyk8pJFrNRwbpBQa5VT0mQOEkJ
sux0Ir5ucVzukhadC2P8U4cqt1jqEDYGI/qjBG2yQQanESGcft42BQvOHTuNQjEebthn1ubkFXIx
VgN9rac+AQ4dXjdpFAmONAmbChyaXp1aEmnG5rsdeVDtC0b2Qoupqp2F53kPyoWIVgq06UGSbbk/
ts2jnOzDepPzCjk8WczxpX0lzWMDWcE47PNOJ3Xc2GoPEP84fIh7a1XKPecQr24p+ucQxgL+Dq17
FAGPqtTZ+iprntpI6TTQ46HMa82tsRfC8R2NT7KbAKOaZJ35JsT9/NYO5eS08aTaTRI9BoryOUjB
q2LWyZ0Aep9V0osxCQIAcN8+ffYy4wsxykRv8qlPle3tSQWxETDWByB15bkt34b8/fbfz+46+/fT
Pz/bgTxrQjULkQ0opBX4ngz5eURxIVtpplMGHWe/2UvDCmMCLTXO1bkE/CXxU0cMQoImUg83mWMH
rqb1qBg6LQP0ZBMQpGzBRG7anhYaVIJZWaIar1ryqSigcB9Jpe0T+QWNN03vif5B5obFV3YRsimm
K8IhTD5T+FNmP1E8SSsFg5yy9CElTuoDfqEH2+pvQ7PDzq2bwdaQg7GGFz9pPN86cJHlTq2G567n
n09QUBWnXEcgCbj8BEEvdHPsodTGVLpS6SR+Rapo26puiJbUUrjvUPXrYwBC6PZYSWCC90bZnTtX
mJ1BfZDxGA/XFcCTJp8k8mC38ao3nvPxaagdRQxtUUjsSgvRfqPak0+L1OBJBAljREazJnnzQ83B
xigc2vIzU7+b+sky71VrFU/iKkDRCoCiafbUGds858GbXeUT2aUz2hxFhj/nKZZewfiHekpGgI8F
EwnVeyTSlQ48nfGj1vFYdhcuEQ79744zhx6DKkZIB4jtJ68bgJGMfXwCujeULdgDvJvj4FmPwKyS
LRaANTMxmwDiCsyHttNExHSbjGgG7m0Z3af69Es0ee+xhat7vkS2UBCVba8Lea8hwNbtoESmS8hA
UsjDpJBp9HWtvODvo0j1mEFj4iZ/mnw96SBnmkc7tTJS+095+m1pW6k7GoZAEsuZE6ec3oY6cXTJ
k5VfSCGg2qUTORsw02Kh8+wwjKsGeQ9B4PWHnYqRtz6QcYl+FqhaIWHzNWRyWnMbz9B5NYM43HkD
cPff6YQ3QSq7Bvrio8+i3CU5iF/F3MlHy57QUC1ax05piFjdm5iZrI07udF/3DbrV4Xck46AdAqZ
EzCkaxpjBIB7J05Tg30MZtkRDNtK8P7bVKAMATNGbAWOajyaAHcFcq5VvXUl6cZfKhhWb3/Gotac
fQVzH+XKH43Ex1eIrUFU/1fVSHiJ/mtmVHaxzP0TzaKLU3/QEMdbymM+SyLFetd2ozbXdmlZLemK
GXA8vgxIwjwLMZzqdyTu4sFtlMjkNM9f5aVPn4O0PloIKRMMOw/QixZqB9IIpuDqmMkegiVFTZFw
RNOi5XTWu1F8iDh/YKzh3x/aWLii9THUQI1/vr39J1N/paxnX8LsfwFcREVp8CUNRjnjat01KsmT
amfKW8sHmlPtSAoFd7oXm0dR9IL5bpxeVMF3gnjdAQI1jicid9saQL2N6QJQxY4jhYxqS7L03dDR
4l6Uq9vffPXy/Wf30BsJiCb6fqEW4iwiEZJ0MKxh0kjYvIPl1jA+BCUkdaOuRhCA+P1styAGMUgn
8WaCFrUVRwZEFPQiXCG/BhhOL/po1kiXDgXpWqTZM6H/pbYAB769SDZB888a/0piziUwfV9VakhC
xA/Eq8wWQrR8jRsdYe//TxJzNeQMh+YnkBQoouPDc88YUKP82513W9CJT+Fa1/6sifVKal6ZxhTC
CkaV75gqmWX8Nt2W3exk0bETYleGqQwkexbuJHElK9sg2qkWoqLX1HpXylfDnPE/n8N0AP4tqbv7
3MqQG3ML+RWR72Qdb3/wsomkuEcg3gXm6ukanymarqQ+gMrxwbrg340hJoNr4xhIgHtqR8VLUOgf
xRmYgKCpt6zPxP+qawGkVX60mq3eKdqeYyyXNf/sgxibPYdqNQKzRyO5PnvFhPqS2JLQ2jehjE5U
2ii6a8SHodWJ8W8BDKCQaKdF+pO6CwlzRZeXLpMzYYgyGIq8BeNoLBz8PnXbtOQ06y0t8dS2i3Z4
iXZtMu5daBJQnBlwCOBxx9BpEA4knsLSyaYWZFJ+I3jINfsr36cAqzU8bJZMwKbvzdThnP7Cwwq1
IGD6ihTJ1WS7AlLFn+Iwg5mJ6+bHGChOYUmvSgtGQQxvWIX25AfDxhSTvSX2dqaGR32Q7iNV9bQ+
4cGL0Dwpc3WghBTpFY8GBbP3l7tfxMBELVNc0jiRm3s5BklpVbRfilV2BH+QgGIji16DIM534TRH
tjCI92aI5A5nT+juX30HOAhPwReazRgFNLpC8tVQ0oC3U2ZuaFqVIyPPsZf8IiS9FoBJMh8GW7Xi
pzDNMlsfZlCDRZqMo0OXp2T4j5wvWtiZi1Nioq0usVLUVaCXHQUe1FZ9vRH1QzEbxArulcGuxWxr
gAs84xiHBVdwIZf++Zlt8CulsfIY2hG18SY1Bi+acxeEmhwtXFRCjMEB3gE4bGhyuxSTAo1Ziujy
knirU6iv9vO/bOCZBMbTSL06RailaEBTvAuMt1HZNNk6Gd6U8QikCj07qPJ+KDjLWnqHYe7g77oY
cwLSBJSLTaxLM16k+c0X/FUqboX8oY5+p+1KiEA6wuMzWDwy4BFgRuTEs8rspdYivaBPWKmqw2L4
6joTWlLkFie7QDeMuSPowvwrhtnQWqzDCWU2WDD055bDCqAHfu4q42NBIV86TvrnZBBviWN2Es8h
uRVKmIakeJAyT4gPIE6Kgu80BFCf4mY5YgYMefySVAmdU6vb2nN7S9GtwqhnnKVSm8IhKU3oDpZ4
3yvFoU/N/3LZ/mzpVRlpThO0rVDzV2qPDVhk9feZZ0gWL9qZCCaoLCIxFLsRp5bMAhGHyu4Fjqni
7RXj2VAYETWwB8FSheFKGZEFGIOtVTTu7SOhWszqA6W/lUAcgFFv1kQH1ShkGGdHRF8rboQhGN88
SFULboudoPOKlUvvhwvHRBd9ZgYD1Sy1JsbJVNK2n35robzOW7RdjrYexwhN7sW5s6sR0ZqREoGC
YjQrc3yyunWn/bLUO1H5VRi/0Mqhyg9WmztNUTjqsBOMH6ZeA5pH5niwhd25+F7GBiD1hndvge8N
K6RGZL0V8erp+k2CtioCkoWSBG3ccKwdvYLMkVwIZSxCkMlm1AoQms0ubagf8olgbtoFT4zdxSoR
lRfT4GLLLHhGsEkD+5Bm+WSJnYRSi1HJ9RGKoA01abZxakKnwezkmHepcZ9P9W9Vzx5rnceLvJRd
PRdsMkYh6JU0xS7T1+1zN3xI8u/AAnal+VzUmzYGR+J8LI1dBaCiTuPY3oU7BtF/4xNmp0O5a5DY
hGhdywAW9DGAkrHPORf5qscZsfCFFMbkguqy6v0JUmJY9D5pVtH0WkwzjLujmD9QbJYw1IvcqQEM
xBx9goB+mvMYybinMm6dJPIKAKpZyKCmZJ7fb1//pQAaH0cx2tEbg0lIqhZnN7LJgcNVTgjRiu5l
nHaYZldSrwfr3DivgwkcTLtMBXLT5rbYpbTchVjGfiYzaOasHC+6wUKSMXETBIRRGrktKCsB8Iey
n134P/p4JYU1KVLgDRs2WKTIFKxS4TGTHdnA8JQdIz3ZmruG93304K+uIJ01lfF2p1PQl7tSgAGy
CgXsiq4OTow27aTtidU9+MamST6mmaMiEk8eo4hCEaRF1GA74mhcI5kiRQMJJa8sN6mwjcoXTBZo
2qEd1hjZR0ryMKHgGwff8Qi4oqNe8vo9lu/k2foZldVnPZP6mB6P9p5386ZGs4AEk9dFL7KACazX
SZWR1XjGmFw4cjzSUrCHLsw/m8+SBgCRRBtRkEbtEwFXqe1Tv/R0/+CjIJbhuVT+ssKvmIuFR83M
9ZGDTxwDMRi2P12Us4sgwAnVRqto4C3/sFKRaPl7gHkYo3rRzU01NrZhPAmqwFkse/AoeuvwuyBv
wnw/XDDj5XsRA6iVYAIgSdxoAF8YgG6v7RXpte4fCx7y21UxSUbxlZJzWRjtl/FkZtwvJQvrZ6EI
7Xfvp7f5fvhy754Ch1eVu9JmKsakvuSf6UN2HisQSqUL5yyyXzUCNmlC9uBvJra75gSzFpv2ooJA
/IEnvgaPBTC2y2sq+3JayEEZ2c4BtNXvh39+eN7BOxCIxU/8cP/3L36zIhuCn+CU/t+fEdclbk72
e9tZH4/r38e1szu+Hl9/va5vG7zr1ia8xigDOmXoAuo/Cz+QVa2m+kUH9km7sT3Pi+zTjzWvkeIa
uJoKQs8ZANVguqBXl3siDgCPyiZsvrNzHM/xsGiX2JzVXKsthAC5F7zuFgYZWbjZWrGyrIqqyE7I
bve6cw6f3urtSyVvLueIr/wTjvhCEmMZxTyQfCuEpN3hgGMD+zlnKXQ/zu89FYACK6i5wGKkmmwA
HBVWETcRkiC7g+O8H7xvsoI62GtOUHdqYLklh1mI1GdFmBSQc/j8/Pn8/ByQmTyD2nwG5OaM3+P/
INrdu/b66XdpP/1+Ggj95/dEUG+k/+G8kk6l4+svUoDKYoIR6Kq/pQatQR5SCnCHXpfN/QbbSznf
7fXatjnLPzXL3BLGpKQGIxdHraLCHGg/8R5XuJmQ5KwdjqgrkvnTiap0sNE40dkzIY04NsHUWg0V
daA3wNvQa08NAZaH9Tn0520tWt7LM5lMPBNYydg1VQuZGVEIfklAaJ+RV6w2sSP7e/W2etg/7Pcu
5xCvks7sYhkH0lW9HIoJBMMCFsTznlcf9h3PqCxZdOBQ/d1S9dKoGIEkgxGCLs85IFUG6/mwgqa+
8NTkKvBgl8N4KD1Ka0k8CXp3vM2K3PEknPKwV4oIJI4TfAoy9Uxop8RFLiTo0qEntTPIe+91ruOt
Hr5K9+tkKu01vQOcl8by9T8Ty1z/RPGzbJYglupHQt47+/21cQe4g8luHTQlOQAS9R4JPKUK3OSW
pPjtGxoO7NZF4ZroJMc/2P/1bc212LjntONnH8b4CzMPwcOi/nO01I06h9MvuDj08lCPCjdKLyv9
Bb/ixx7/PV0mXCf8cOg1vv1VOr0vN06JHSkXKr/qxIuvOn2b5/zjvelX0G/BT3gE+oP3BSdIR/YL
ZBH5czrfARQFZl+KAplitUaDCxWMiOL0Aybykbxh9Xf2lppJ5+jxgpqrmAapQIq5BFY9xGpXjbpK
3YRKb0Ju34EbvtNRMLU6YiWaq6Q82rETNerFIhlhjFVu41yIQ1OB8yvIfUACgmew3ZNv/G4mI34N
aOTmYr0Ey17tH+zHzeNq47pY/u/fx1/Ylo1HL9Lrcbc+OsfX191x3ZHfmPUhv/418gjiY7opCAhA
eHoFhaUlQ5aj1JRgeFb0a7uYkqJyZ0nJG6SM/M5YzcYcbYI6TzlGduFIwDyhyXglA/zzijzP9IVq
mlXwpGvKXDojsli0/v+uTVq8TfJaIreVn5oC5lDAaWLgiYNOC/CUM4diJYqS1D3WqbTIv2D4TV0N
pm0gRWHUrmFxikVX8Q/y2+fSGHtYWHmiaYBwscf5YRiIat3p+n7MVxEavdotyqu3F3fVIolXzoU8
xhBWoAqLOwHycovM7/7vhijr+Wf6M9gUm/ixJPUqeZ6c4SdvgIp6DnZXMTYDllJA/FvXGJNKldY+
kLbtsjxGw48AQ2gxL13IkXF62Z69ITs5kbKhh4wq8dGikqDXYT2g0HN7C5fU8Wwl7EtVRmF/AC9C
YgM081keFLdrHbEfMA7EQ/ZYkoRXHLwD+MlAisJEUnVXGHU/j0iKCZ9qBcJjy5WBIiPx2npOpXH2
cGBkKUKsZqDbknH7wRCJik8FSTWY83S7k0c7ykO0tu99xQuF98B/adDsnr/JxgoNYwWy06Nr6qvb
O3v9QKbKefYdzNVrE0C4dj6+Q499Ysq+l1qekT0gCaSWh8okfr434MIlt8p7YkZ7S+DcxsW7f/YB
zG1sZhBZTzI+QJXCwB7MgIBVmOQaGJdzMXGzwHdrWeMoFP1Lb+0+cyV9DBZq8QCh7Ri6cbmtR4oO
4IGlRBg/bu/woijkG9EpSwczNOagG9/qZLBJY8RVAPx2gB5sN60jR+4d3+eEXPSvuloVCN1B4gQP
DnRx/PnZZTSTwlCDGh1aI/B1WpC4vs28auiyCIAzIp+Crmp2XikWVWBsy0gah1NlT6MzSb/T4P32
jl2HxCeD+VcI87QI69Cfax0lfLExRABt+WLjCkrQvWe9BfgoM1bXQTKLTzkmsr20LId9W6JsAbJx
IdokaaTxnuQ02L/e2L8fxDw5qlCey0iFBQ9lxxDtGoO8vulo/s7on/zwaEWbyvKiznJ04xBpdi3x
PoAKuP6Avw6SOVm5TdTZyPABBjr6WwmouK6ibnTxoDXgbY5IIThWjcZgdCN/qdqGcx5XATPjwJjz
ECZ10qYKKlyIq7C9mzH7K0c/Tfis4U00vbT2mpqz4mU9+7tgZsfBTVP1OfXRiv+ZJo9TecjU37eX
tXgxz4IO5oVXVOIslVQEWkzF+gsUkJl538/o1P7XOBPM/jEmQM0K0UwLGt7E013RfQqW6MlhznlB
LBlS1GfRrU6xF0Elf3n70cyr1laI/jT0ywZABUGvzfTeRR2KSLvBX93evKXzORfGbJ6UavrYSxA2
+IBDCI6xCrrj/udtIUvO+FwIs28+9A6+GEIMGBu5P2S6l2IeQfR5Cr64GjRKgs9Sw+wT+/Ix2zyY
pwaGs0QPdPE19gOZtMzRJLeuZNcMn1K0/kkFngi53dXOpNyH44+643zG4nL/fsUpz3lmvjEQ0EdC
ia/I4302/BjB7wN4eIGjJktSkJDFewIT/HQC7VJNLAuWU08wM9vOd2riWOadMDomr+69tKMIamgl
CT2oV0PbetmHzQBiF7sJwHZjfTQg0RxiTpvwdYoNF8tELQEdbRLtrWcUZBokEG9TKZKIXrgurVIV
nZmFuU7kCv2nuHXgrkHfcu0GidkdTHMuXTEGlclh1I2mBt05yCm/gSIpyRjnKAILLE5x2AHMIJW/
xSbVYjTPBxjtKLRcrLxmQrOuq5pZ2+77XgGqSZoB28QGvUypOqqSB+J/OCyMB2MS8R+ceGaBaS5L
QheBpbaSZLDjuJmE1mG8xSZOVyG9rqx/oXOyGFcFtaJ4esKcqV5ZSkolGNjIqg46r4yN32mp8bDe
FoVgWowScprK1Rie36mhALZXhJpFs2vHiBhaxHEbS8ptYiINkzsKKBfY2q7eh101z6Cfi1o5ccbx
s5Zqoo/a5IzVxDmbpeVgeBPNrwAlQB2L+pezPfNRd6imCdYpmTJiFsc+fbht/hYFgJCWTklTQhPG
6ZtWrwlpisVodBiq28Tt138RgC4zDKHCFpxyJWcrsIJ4DCwV1JnzYPxCBdA20ZnFedqf3masalkS
AmBkpoFCzdb7CgwIV3UcgxGw8VdS5Foy3hGZI+iOor0G8eBUwj43RQKAlP+yur+C6faera4vg36q
0yS1jSr/0feGrQYy59osqdv52pjrKTWpCTZkrC2QP0Di6SijK5iaN2kcb2stXE9M4aG7FaArCO8Z
TUBHqWHGMxp6a0MCsEv1NdZ4Kg1vdR8/WGOg22qe7sWEl0BYXB4auyUR0+SUkPByBzE8r7Z+D7FT
r4e2VClOEhs/00J5zYVftw9r0V8oGDlWTmwirAGqQlUupgaGTqisuyGSbWlQ9m2QuLfFLK0IafA/
Yph3X9qoXdHqsHOTr/REGUY7MwoSoRM27tL1/08WPdQz/VMTtCkLPWT1+YeZ7vLkkJZ3HW/69Kp3
gGaXaMoMo5Lgyb7qYgqyaGoU+CobWabvrgHYnNgRIw2RSFVJFtYPSZ46RfUzqnkAJstXG75doq0L
qLwyFlBEgj/XKUN9Xyq27u+N4n7S78JoIyvfRbXWtKMgPxs9Z1/p33plUIAxgrAC1Vi8dJl9jYoJ
gRy0Uq/DB6DbW/mvCrNqZrJSB+/2ES5aYB3dESIacTE3wFyAQu1Do5IhqmqRmWykeu0HXAR4nhDm
dRWLRg7dh5BoSF4HAHgaGa8tfXHL4KtU0AgjymVxIYTJsMZZgCeZhO67CqJNOUw25vzW5vBZ1Tx6
5qWHiHUmjVmQIuJpNRSwip00I5AWOxeJLhIMP8xQePN7607S3m6f02IWC6QRGHpE4zLGvRmdAH+V
kEUCRBZheRzmzJbK6MUwi9dcnMiAWWktlxyKtkR85V2xJkfuVKczS9eoeeAYy3v991MYE+P38ZSm
FdyOpQ1A7YZxuWsrt9NaNx05Hm5ho9HqKyFVCc+AJC+jnk0tz1V2mvMYMWverGLDCbW1bmROYH4K
g317k3nSmGONOrPt5yzHvUOqV59fquB9DMBOlODJZG11Hi31gqk2aB+aihYSSl/BmM+mrLVZHjq4
b81YIdvSCb+09tEEx/DtZS34VqD1YlAWbgFNASwdhzrWQlRnPWYb0fhVP+vDWhO2ubqWUnBgy3g9
l5ws3dI+SsjQyXSu3oBfvbRfZtZhutGH1Uznh7Gyw3zcye6mi92+bTg8NAu6aFD9UIB7Ab4HdlYI
3FV1IJbwqk1n7kbEFWTsMNWtgbnOT4wHXf23EwRwRhAIOCuQ+ADahGW+nINi9BMBzige5FUHqL0W
ieQB9+z2mS3pxpmYU4X3zLXWjVxqLRXj41kUN4cSfJSljBl8jv1f8nCAukMLGTpmLQwAMDessrSu
LecBEXJZY4IsEFKwUeVytZtS9SiMTXQ0o0n58iu99cBuDODxWAdEqhrqecW5fkuOHmVZC+VA2q2M
pqpLvRFCU85aU8K3xPvSBGnD0NqzT2N3oiieIMKgIYttVT9u7/Wiup6Jpe7rbK8xI5WNfSgjfh+F
Y1XgIob6axGaK8GaHyojRrM2b/hl6Uqer5TZdVHIJGMaIDIaPyPxc5C9dKbjjFtNtAOrIRGvRMdb
I2Pa5savokKHwGIS0OT5Vs0vmR8AijK2h+xTCte3t/RqJOV0Tc72lHk3aP7oK02upHYpf4+lO/Yr
Wd0E1t6wNoZ6b7UvXeZVWkq0eDPw6NoXbQKYWdCwCHAPhe0G6YZ2LoICatSK4K9s1q2heL1pi5ij
H3hEOssLpRy4KlhaENkzJ5kA2acXImysopciyroRGkCGCU3PmZph/Nj/UoO4BE7MIG9BmPQkgLLI
GYxWt1G7tODEw2xze+uXVo8mA4DuoaiNpzVjfK0BlC5armLnfdM1tHKnxqu48UwBbAHZvLot7Krn
m57zmTQ2o4em6qAtIw35qfy+k3IiVECr6tojjJcdFqozZDG4ruVDFXql5Mi2sdGj5zLew0gLGdAa
SfwwOsAp4mG5L4Sc+C5adEP6DGOrrClRGgEpNezCiGpUUpX3cA2cjV4y0ZiuoeShYJg3WHRDK/HD
WmiptUoiI3EAvIS29skYNnI9V5EH5sj26fZuL0kE9QeaGoHZgpQMo2t9hTqFmaNFfo7q+L4LgLTa
Abn6UPVS5PhB23CiryV5KKsDZ0OHa8A+XhrGCcWobqzgXMschX0pED7ndN5Gknyf/h9p17UjOQ4k
v0iAKK9XmVK59r5fhOmZacp7y6+/YD/cVrF0JewesLsPs8BkkUymkpmREVG4Ymsx+J9uJ/8xJ1FY
67tUQVqNnBqU4mX9a+hfDOaPBJ3it0m5ySPk8x/X93PRSRAf4Ai4K9CqPDcJoRuaJg1OMBttJ8zb
IyR9V1KhpS2EwhvecVxuC7jacxMkJCkDviWDkMpRzg7m9CgpgT0+XF/I4p3HGenoiBIbGlvnViwQ
jUFngt95WtynqrSvo/pptmKf9v1tRJuVhHJx30wkdxoq0ng1Cubkjo5djmk8V+3r9tAapX00mPV6
fU38LxEewSjY/WNE8IcqQS0gGmBE1yfPTmtHSlKvVn5dt7LsdpCQQ6MXkQyOcL51GXLKIkkNvPC1
/KEZocppV7t4jLZSyFmAtW1f2YdR/2va/yndQdXTRKCC86kijY0BpK4dxjby/171uviDSIYTNcpm
ALXx1OdBrn+O5RQALL0StZe2FnUUQNKAfQKHhhAcUTbRJUwooNjWSl7Y7xi+RNHflY3lwUg8v1Mj
3IlO7/PEWnmMYGSQbNuZKqj7UMnPdCw1GZ1ymAKGCmmR2A+TCaF1Fv/5f/4AwUtL9N2kLMcPoFK+
0YrAZB80vNXmoGup3zcPivxsqd9oVF63u3Q5Ttct+G0L4m8rVxGk9aTcSGpgGZN33cJSLgfdcRQS
UQuQ8co639mGEqq27YzrNxauSnwyvCRSoEnbHqptGbhXrpvjP1g8SBSiINHHZ2hQJzo3p7MQAS5C
CCPkSOwRlJjgt0s+Syn2rxta2rlTQ0KO2lZ6QQGHyFytKp56VjyrBVtZy5Lno/vJZ/eQF9jiUzjW
wky1BmRrUfduod9Q3xf/pYhwaoKv8sTvdbnL6vwntR9f8PUyweWE96vbU7er72uyEr8WD+dkQYKT
26kt15DBRN0r3ZNmcEGH7Iyg8p3WEqo1Q4JbT1Ki9EOKnUvCPbFehuymaR/BwXrdBZbOB20E9Mgw
tsxpN843b0qYxYzQwp3NLKhaSR9VVW9HWjxcN7PkaVALxTXFBxNz0oJLh5GsM81EaLDSRDvIIekx
80uSl+tWlmp2YD0FUgEMPYphiM1buUvMoh9RT4p76bOv1UCB+o4Uy+4Mnu9xio5j+6WOFlSTm43d
U5/iSlkVdbPeWvH7xWe+Bb4kG0A8DMeK0Am1MkbU13OEfNaB3ikeJied0PuFdlgJodZRsoG/q0E1
FTuY5XZLtsYxtAR5QkOe4HODTBKbLnhqhAYgSSwUGkDZ7jeYhR3BpmnUmdOD9zCTdpqaKk4BSADF
LHaoEFe3mpVduEiTQOnPx9hQWEE0g473uXcNdm1OvYGUAkys91UF6bQ620CD96mFOqmxOn594cww
B/gBgjQnqAfG+NwcBJ4y8FuAKsjsI79s2t9qh5l4SV5p0S2aQQMdpLaAUuN8z82gUUzAaYs7MyTV
ezFIzkiae3uVx/vizvDVaFyLFM9KvHmE8zNjI9fR3kZFyip036rT5FE2oneWAnUbq/0xD6vbNDHe
SvBtOwMzbkKaqwDMstqZwtrepa2uu9cv2NJ5AlCN/jSqjAaETM9XnusViVkdAd0O8q8RCp8puwX9
GEn3uf183dRF+MPqYQjznOhPAnEsrL6ACkzUpgln8+jJTdLT0A2LbnTJnIajC06ibo1o7PJpDZNo
h2JeAPhZYOQFbwXspIgSOuRu3Di1bzpIgU1n+HgvgxwQfuNPCdozt8bjxZWOzN3rf+bt2hN36cwx
honCBgh0FGzx+Qb3YPfGBBF+QoMBdqdXEs6H93Z9Z5fc99SGcIg0l6ZB02EjtFgTQO6Z7JQ2+jLz
dk0L5mI1nMeXaKCMgyYsorLwcSFQBItzWubuKKtv5tw+tLib1xez5JEKciUUVFEaxhTi+YYNg1K3
A/dIG8Ca0S4ZuLIM4pgYKHBDfYycxFhb1aJJLn+BkUpEAPFbFk0mrQsCoqVpwkdkH+oN/v2cdcWt
1nKAy8cSjwEntoQMTYuNITE02JqhLJhH22JIHMzkyey2Y56qPsyQEmnWxql/HP0sARWsCptqoCNZ
tlOGc8tTrlUwmcmNQsr2Mwyt+aZCVxiUf+NkVRva9W3hZAbwc1Qmw8M4Z4XHmEJqBzpY8s4mA3Kk
tmkt/EFU1bGfhIV6RzCtDYKcMmwbJ1PUahumMX2JCm3OgN3ook0MesrP656y5IwgPwIrs6ziAyFq
wMvT2E82cDVuVPW8GKh0gE6vFXAufAMej+IDbi8o8xG4hE9DE5tlhVFRNAsx/G6NSKg7l+qPkqa6
TF1BuV9ESNjSQUynEMzfXT6k4xDVIvQMcErWkxF+S8TL2X0/vV7ftp+cSXQGTp1sQPUdIVlsmrE5
GXS1B60SGgI49h3xIEDgTP5v4lEfcpQP1Ff35uwAjQfG12Sf7BJEz3wLQvTddJj9IkDDy39SjvUT
kI4rCcbFy4x/Jf75cSLLgUrKUZK4JisDYrlWn3p7hx8ZYdbHvCmGldbXUuA8NSYc7kgRhSS+EzZ/
JDqj1Mh/yVhbj8CIZyuVsqXD5TwyP0UDPAWFD8GsjxACLjGtJNPpIVG/wCxzUxXIXI21F9plQR1+
BPgKwifvtEGU+jyE1ho18oIPRjVt7U39flBxHbd2uZW0A9Ex0eQbRugk40diHvK1j+7SOpGrI3SD
vgs5omDc7jEyUw154ULiyo3MwLR2HDkZQ1bmuh9fvg0EVxFCaZUz08i5qxgPTeQTNEgtb3B7AN03
86a4DX3Z+75ucs1fhLXNWERZp/zm0MdO21UkCFP3uomfcv+V2ylm2GA9Nqp2hA3z6T322W7w0k/F
je6OxL1n2/sQcB1HO8Yb1aeb66ZXN1RwUZ3ZcBgFpvtv85m9D3dfEHYLIIW2v8+DyU2rlRNc3k68
J4BbRNlQjK1KpdqK3uNTn+nfU3Gv9Id4zRsXTfDnGmoVfIJKSFh6sBjEY4OUW9bnIB1lB3Nwflqt
FiK5r12cGkGlnwOAQMMjeIaS9anS/3gGRpLmWfuixe+8z45Ki1g5Z38aYrpES1w9T7esyhyaxitA
0Mtbz6/DSSovnF6ayR1pVO6c3Yi2Vdq8ybY0bnR7HJDjorwV6tqT3FiZI8sxOJtj6cNMssec9IYP
kQtpxZEv4gD/OeDBQPkZwE68386DkGwVY6rydD9R/3bEH1Xq1GwLFr3rTrtmRggCYZ/UI6lgJi1v
w8Srwps+wQnoKyjyy7c3Xw6ak0CqowxxQe3Rj1kat3WauzQ1k80AxeHETo7JPD/b/VtUoJaT9a41
2+AgY0GRsZ2uvF9f6SXbgPAThF4SIUlEcw0/waRe9GxVTgJph+/Zr/07RXLeRo8+kdlpd/YOownJ
yqfyIg/ixvnXC7UHlP7Est9A2xxvDOStnfbHsl7hbM5UBk38Jx9XHuOLGcCJJeHRpir4TlY8Q246
HV2L9yjqUWiRwTVXbuN+3FXhuHK4F4kkXxs+lHggoqJlimuT6Dw0Ks+OgceZQIU7YUyl19bUC5ZC
ESpZIBNDs0wHYFa4EHOsdbJcYAdrL0lfJgiGycxb8ZGLKSwsRQOLEYIQmIZk8blZQ1pFqyXUZWRg
f8v9NL/21qZhR0ueICDhEtNbJ49dOrBTm/yKnpRraRyWumTDpoIXbpl6BKGm+jWot2q4qRWPGXcR
xgARiaT3WkGjsHdK2evynVHu7HKNsG/x+4nxHDSuQTZsAmV0/mvsouWAMfyasTyASVfX/obTQ5U4
UuiMCtJqDM/6pPCM5k5PD2rphRY8a9/3fjV+gGmtTFa+qksBCgPyFjI+nDq6RcLvmUpUe7I+d3X5
L2vfK8OElJqFQdY1jWlt0RJal+g2Q1DsAuln2iGNGgOWWh9g3q0WIH3YEC87Dhhc2eqb99FBMf0u
duxbyWmDHvStINn5iHwV7AaWMx2In+6KWwuCpM62e5+RZAyvLAidh8oLbyL/9bqvLt0HvKqAmQIs
EcMewkH1aQvGfG1E+oZXJTyHxff/fsII1wFBG1AoAPeQlQp3ro0hWRDXcAZQ825Nvb4xS7KVyBqE
jreLxK8/LKFMqKAlhmByfsZjmoGpzu7gc23BG3EjAYcrlN32jVznntp08sPQg+Af9Nuy4c55VLxd
38tL+gC+UIz0/dB9Kygunv8CGeikppzxC6ooUOT9AMkJ+6aQ3LwOaOZZdRY08t6oQGGp/QaoJdI+
IJcQ9vfx2hjjDzjmYi9Ofong72lCY4yMwAvTV2Ajmdd81V7tMvdvH6A6Le2io34f+Zbfb43bNS3T
pRuA0hEQcGAbhySEcNx6zVQgYGFbgmIY0bdV6cX01WYrhYclz0VSAwE+XtEDS8T5ZttjVs8EWvEu
6ACDZiIbC7y9GBbwVw51KZgDMk+AA8U0lHEx/q8bQzs2PJTNdjb4+Rjp39LQ9KkDuuIk3NhxH/pQ
B+0eM9RUTcwQYAAOqWUOkv3/8lPQZkdDiRdExNI1EjmpQbEYO7uFCnTvTF+T4enNRtpIhaOupLJL
+3tathVyOpJ0vRmmqGcO5h4oDMi6yNIaAnvpo3VqQ7iyqdxXdcR4WKYeaM5TZatkEMsrN3XhGuq/
7cnx2wkgHWqLigmcreAweaHGzOhxO6V6R4cPOQzytei/tJ5TE/z/n3yE60qd0XGAiRrvQyk8MsOP
mUcH2U0mC9qZK765dESn8Ua4aWqdqq3VcHOD4mq5fRNNuj/Hawygi6s6CSaCJ/R1bdRdjVOCriFk
QswGIkDSm9E+29KuMlfWtJjjny5K8AmFxgr4bGANRe0ue2fUdKL8BSl+VL11ll+WqAD+lesdREGd
6/eLO4AYNE8r+IKDhGVqSrTAtzB7bstbo7ub2I2c3MVP180sbeepGcFJcpBqtpWMBYbpE201Jyvd
VvMkacu0AMn9yqKWvoqQUwTIWwHSDiNi5y6pDVOh0GFCIv+eQ8o1cpSPZB8+zsCVr5zckjdi/obP
vSH9QVv63FKjd0aXEViS9YOVBJnyANrr61u39Gk5MfFT1z+5X8oMfNhY8xMa39j4R2k90rh5E1y3
svQSObUiXCslVlK1H7GQTi5d0DA787ASyZe2CsVBiF8AvsHr5udbpacVGiw6QUakHnUwiufMM9SV
VSwd/E+PGDPCeFCJnXJ7guJuqxhIRGd0UQKWV+h09I5SUYCYgq5IPShCXd+4xb7KqU0hATKKlBhU
h02JMkcrMBbYQKjtIOcbTDG19BbSs8244uB8r4Rba8loU2GuFxymKLWe76XU0aSJuHqOogBpAU1r
O/+bzJPDmi813F5f4OUYO5qIMnAQGj4h4B/QBR+Ps5T2cROiceRq7vA0Ym4vd+baGV/jQ7dTN/me
ucUjyLAnSCHe2zs76AsHZCNO4mutu1YOWKoVnv4cg+cuJ/fBKENQfElYe3G0AsMtnqmf3oRbR7qJ
Duo+fpIfr69/1aCw2XSc66pMsP7YcKxd7Fgefei2JkxNr6Gb7argz4pFHu4vj/d/d/yHjO9kiWzM
Mf+ZwiK0GWMHknjutE829wzdkcJVgnTlZi69XM+2VPj8RP04WnkNe53XHdUjG1wblIhgOLrTXPlX
eUudN6PxbnHEkem0CKeblQXzO3JtwcIdKqKmNNry5we0N62ygY8Zm990/4Y2UGgCiOCAZXtlGH/B
r9HsQkkNQ2pQh0Kn7dyRdJr1hTlAYLzXuQp96BnW4MypP5gGtLr+WBBAANt2hcqWTSM8mzd8kj61
v9WE3eQotvbtVpuOtvnUyTvDeqR94UtN5pntJm9XvgGX953/VDAHYMj6Rxbi/KfKsT1XLMdPzVo/
Hh9J/oEqywDFQWP6e/0oLk4C7ASGoYFcD5Xry+Jpa0vMaCGs6fZliZSUaZ2TZuCluG6Fb+3ZeXMr
NgTYwOcOoQsxfumKXRlFDNiL2eRs35bty2QrLJAK4+W6oaXloKGJKQcgMXhh5nzjBhXaaDbDg0mO
6C/MYH4wha6czUVqg7XwAT1074FLIuKYcdFJaobyJFp51cesPnXMtUx0LygFUutVN/7DzqE3gaoO
5kMUU8SPqkU1Q+ytQes5bl51Qo9W1LzadE3H6+JDikM5hZwJF9Kw6yw3Cz5NCeB20W9S81AMG9Dq
ODSXffgGpnFW9vEizxFMcp85CXp6OCa0omB+sZtpE3dfbRyUo+qx7uu6S1wm24IhITvUC3uOTQhy
AckHlo8CqUg1mp5hNnuK76oDdm3P7L5UlgbjWPiJEkPGeK1Y+NNhOrsBwo8QsiEtHRRr5Bvc5iFw
CxgOh1C99Zfpv2vja45uuql3Uy1o+5WZhgtv/bGL5iho/Thti7DLljpHKahgAKIlyZaatmOX4VFJ
njrLS4yvZC3puwhcgjlhr+sSuHgJ9A8ujdhbMdf+oBn7GLWf0LY+if19/WgXXQjNX5RhMN5gioND
oClObKutMCzbW95ce2V1y2ToEq9p5S6uClNDqOkAnIFBinNXjWJW9loMO3X+xO/EUAcToSh23Vhr
M2qLpmzwWwAeBASmCOCumjwymgRIsUYmKK1vVcnL0WUOf8VrtY8lz+BcCdD1MngRW/DIeLamDgy3
gIp3PvofBnkY0jvZGF2THNtu5bJzNxPd/9QY/zEnl53EaUUjE8aKoS2CISGyI1lat1N6da2CtGZK
SF/TlNVaTmBKHW/N+Xcm3WPsyvv3jsejMgIy0cARK6SIpAXRSpnAIaq+dtIegFSAOir0xuz/tJoT
S8r5xkGOxGZ2CUsUoEVJhSZfeDsMH9eXsxT9T5cj+HdSD5pcFjCiaxwK89jWsUP0gJDnHHl/O93V
tX/d4tLNPZ1WE5wP3xqkTzOm1aboVis3lbyLs2clWfG6BRcHjBkIQghhoropuvhUgRGp4jBmyLUr
pj80XqXvhrJxZPP3sEpltnB1OdcDaDUxfYcHlOB4SjuVLeMjEbk+QBZa2tiW9RzL8tbUopucAlp4
fQ8vch3OrocqhKVxegvQ7J27BiPN1Ksq9hAMav5oWD5mhK9bWLhKnM8MA7OYeMLYk3BKRdtmc6OC
jCCSPit6m+PFmWQrafmaDSEyaFksm3kNG2xEyc36RH3qSKxpc30lC/52thLhbMY41VVawRMa9OzV
1s3qXaw+EYhY/3/s6KLAHqMDCuwMqwEzKZqPd2Cf6dEhWGVx/vm0CQEV8D0QUWj4j42E9PzwFZTy
a7XBXBFr8Ih3+mauUifSiO2FZIojEOmVUennfW37IQaQd9E4jbsEQsxHYC/x+7IxSj1m1WPAoijZ
wEb/FwS3cuw0UV3cW50d5n7aJJiDjCden8w5eNrvcNfMbY9hcdBzla3qp1mlOLrEprdwZPJHQlt6
tONq/pxoZoYPaa+oH1oPyd0ykjByO8omDayMGH/COGX3ZqZASipKR903JbOHCMdcljHQnRid3TZh
Zw5Hu0mleqO2KYmCpjetVxs6TW9SU6uqW5Rl9FHNFsGjmYZAglmdMmzBvVBsxqRJ7JWovxROUF0H
Ax6ej2h9ClGfVfgY5ASTm0CTe50eNMjhKm071cdK83Pr8borLV2MU2vK+QnTpI/nRIE1sx5B+4Fa
exc5Fma6rptZuhmnZgRHalMGp5lhhqh/SP6Qho9D/7te41BYyn/xhEFbB5AE/m7iqz1JAJpQj2yV
vzPb+nelekoeqNpdGiWuWh2kJABXk13fG8bD9cWtmuWrPzE7dhHNkBRj3kL9M0CluMwfszZ1jMHX
9cGRtbtW8iG9IK2RZ/50zIT7CQUgzJvbCMy82nBu2AI+QrI1tC16M/6tlZ9smDZgoKLDC9rRe4PO
voWiK0313QQK21R/wBDOjkXlflbN4PomLHyXzn6KsAcdgFgYfcdP0UZiOGqpe5JegR+yo3j0pzul
XBPBXUgnsHB8lzizogxkxPnaQyMsYi3nFezSeCqz0resCtz9eXjbS+U3xpy37dw+VZr15/pCL3FL
nEAU9R2ghmAWEPtzwybVzXay0XUw5he9kjcRyV/tsQCZZvZko45F0fbPpMElbQPNv+k+BstEp8dP
nfKk9clNSJ4ns3IldY2y+PIEkCWinanaILXkYz/nv0vX+7gYTblwJVIF7fRLysFUaxmbOMqBfZ5W
bvSiNQW3DS8VLicphCnQHyRR2pDC7abSmwvT0Q3wPs2lp1Aw5a3d7J8a+7mnIwu2wNIJQDknPhVO
m+UhonWMesgmecpvKijGbA8PB+/b9rZrZfDLEh7EJ048S5Sq1HOSjhKUnNyhZLsQdXBCrdx0O0nr
borJjMGK1rXSLmGtWe7TSAoPspnFkPKo2ug7nFVZcrvUIBjyyod7WZmTbZJbpHQ0Kc0U6EGG3UeU
6tPrQEH44iQa8DrROOj7WZazezlBnlXQcqUHvRSjkHyDWABkaBgeEpvvCWVtF/HuFZGGAZM1/Y1s
tTrCvvYB1GPqN00KDB6917OAoRvqkKn/vn5xLr4BXK2Mj0rJGAsATF0IViGjLDcjU3IiDMCGdGMD
OQUa3lrbXbdzkbH+2NEQEJFPgPiNe+5JNEbVro2UGHaa6jlT0a6r/i1eQjAgXDQj7WaWl9zA9AS/
IORhVR1xbQ2Cu3f6rCZpBxNWRDd6D5SXtoZsWTEh8kmVJEHw5NuEwqyj0VfZXjmHi9TiZ5swiaeg
L4cPlPBFCCfFGKBRiDUkrQMt9KZ5VIx/n76A4wtINM4JB+4tIRaDI5RJaiyjcCnlb6oaBXZrvhpk
jUvwwnV5RPgZlEWdDtwnQrBjYzIZeo2IMI/MMcDHAAr6Pgpy0F5d992FjwsfQgbwCrAfmZP7nTtv
S0aweVgzgAjKx4TajPY+lF7DJ2f2g/yi9Zuwx5zSVq0nJwPLtKzeZfEuoltZdRX82fVfc3GCSPA5
xINA1B4JqSE4upwlTEJM4jSbOVgGt/1cuKsfkoVwi5ND4gEKciDNgfc8X7KU2XjyRSzjAnV3kMx7
fn6EBhWkh55mB8KJ238vvQQhQD5nhXYuQqIYh/poMNUJTFMuBcEWaHIm/VNRXqc11YiL+4U04dSM
4P54UKl1W8JMDjHXUbud7bWJkYVPMCygEoA2AWiNxECnZ3NMch0WSrX3Z/mlYB54T4OMQVp+5S4v
LUZFzCYa1Cb5dT4/I8NgIVwBOU9qJ919V8RgxunQsL3ubwsfKU5Hj+YZMlpZAY7y3AyYjFSNYwxd
WtjA16ud4sYmu8PwuhOWkV8xCHPPX9OQb7IWBHT604r9C4QazuzUvnBmCZX0wejQB+mgbTHUg1PP
0uyoJLpl4XfTxptZ0kCIjxf+tFZlXjpMYP2QyiKfwvdZ2GGMGhKVFS2ySgzCx8ONknv84RJOB5au
TVRdhjMs8x9bP53bky9kPEKRKophS2Wd23MR5umgxgdrjWJucU2QFwB/AwAzGDg8P840MtB8MfAm
AHm8Q+QSFL2bfr7Nus9CClaOjgfG8wQRazqxJUQRTAy3fWrCFspJeC//lQney1sjxCyg+cXQgYm1
TQnWt+n5uuGFNaI4AoZCXEOIa4qMDgDIx62plQVGUb9pITlKgaQKeg3J3rQT/z/YQuEP7mFy7WLh
4yCNTV4kfVW4ttI6RAsUJZAr3Y0wlNP9e44X8MoC2wcraJxiZPT87KpuxujUDPSg3QYGuWGpjRIt
cVi/sn+XQAgElVNDwp0D0K8xsgmG+vyQRjesCib1j2L5E8r4Zu8MxQFNQVl5Lcud1fp9+nB9T/m9
EvxGQ7KPESdkphAQ4ed7chcK3c4oHooFH8YGAR2UZmLDHTlFi/lUtJWrqH/SNWrzhft3ZlP4rqqI
pkquwSbTso2dbEgebk11r3drJB9rixOCSlV3elJNIMFW1cQBpB+Lmp0+/U300Ou0wY3lTWx9XN9Q
/uOvbKgmIGmQS8yWpWBxhYkq+L5rPaZ9Mo7Ls9wpaXb/3trpo1c4vnmSMb+d4BlqlbGvQjIlbY4S
au9pPW3qfgRAa22iF1NwFyvkb1G8pFARRX9eFY6PpV3ESE8iXEOItESOUTamBVxW1mIEoZJsKZjT
zD40mN4uvbSJyCuBjDL4Fittl8mhGd+ykVrfRUmUr76Rwr0UG3Q3Z7O5mXIzfrboCH7MtsyaJ8bY
FJhFXd3LkmUcDIBi34uxboLSrrTU0bsqDN1Sn+XPeOriT4MkEC4bK8l4Q8m+CD1LKxTZUaapHrw6
S5vZqWNrUANjlLSnMU16+y61izLBt4YT+VF1qIadTXODbPI0sd6V3pIKr0TBs/H7bGY9JNpz+29V
huAM7qhOSz8MMTzu27NMpqBJ5QTzIC2q5BCEatHoLgCFqTe0zid9J5naYD0qdtTGThiTadppYQ7G
inho83Qvg30HG9fTGhSR6hQkkWZ3d2Gc0W5nZDXddrYxw4Q95R8R9E3uRpZWmhuXralvCitrXaZY
c+hVloTmel7N0M7RrRBspoxmqZvl2WQGuaoBYq40UeQWIzWPSVmbpYv6BiCyoO1Eaq/jQwLdskyb
/3RM1tFGrwyA/qoBInn30RiSbjcncgepuMK0G8wBz9lTOdrGnaJUU+xPIMS9UWYpnBw9yoClV2pb
Ghwj1oqPQdVjyK7Z1ai7M2NkA8ou9Qs1M8N6yOwRlD9dlOAH623b+RrDCPcmyWRUlro0qu5MphX9
Myunsndzuypq3zZzu911VSd/yaSfAzmMitjR54SiaN0k5nhoksb6iDRqpiBpomOAuYoZ3V4QQr+g
sRPXbpKX3cMwVmrj9SV4OO3OhNClqUjF77HSxz9DZNTv5TzKNxpKHNtap+ahl9IcjLF0ME1vtAcr
dyLZYDs7q6Tn1G7zR3sa6t4D5anpqXlUH7SeJtSJM1N5qrK82YS1MjO/m0swYmA0OH0tSVPfN6Wa
Gejgj+3WSgZLdloIZSROwYbwl57H0++yllrLRSueBYCKyKGjAuczeMlkG+AaT8w6QuccUhGWNBe/
cpakWyOR1Nea9LbuZVZY/kV9uNVAgmEagxOVOYOKzWj+opGuMLCmheVD3OhV0Fi6UvskMs272i6U
2UHDgiXOENuo4fQyNalf5NmIuqYaJr8siSg9egZwTXg3Inhq9MW4GfWIkymRuLjJ8i4cHTw4xs5h
MkVz0MCz4Eaa0lneFLisX8ZMUuqk+UCqlSrdRTDGG1wFEQheVXzgQsQUhKMyDn1PJFA6uVLrkqhw
IkNxE/nGSh5QHr0ejC9eCdwaIESYDEBUvMj3olgv2iyENcn+1eaY2NNWKi+XmELBgpDlhZHW1WWC
FrgRsN/xNttt2PavGkj76jV2vwZgGg1H9lCU3EQrA6MXQf+nmvFP9Uo5zxMGhJm4zlAuKUAhjHbo
0N225Wsyg2JowpBlu60wjX19O9dMCulzhgGZcVBQQKHzZwZcjYz5NlyIDLy5vwZLd+01TbCL976w
RmF3lZ51Q4HWqDNNt5ayUQEDJvFaos5/9Vl+wI1Aih5VRSAPLxLL0YgMyRhgxHhRgnfQAbxmu3EM
SIBhvaDd1tvrm3gpOirYE/LLutB7Walgb9iQJ/I+vCvuYwp+Jk+5P45H5Wh6cmB6K0a5N1xbpJCW
aB3YkTB7jdoXTT1aQx6x8Zh9GHo30UzHMO8iCRRO4HZIW0+uV7Z46RqCWhZvBMxoAtMnGCc0NVKz
wYrN8KbO76x2pZl+kb7+7Og/f7+Q/9BhGJI+x98vzVDhUQd/tjD6e5OtSfGsrYPfj5PUvDZUqs/c
Hcsmc3KyDeU1wND/4Rz/uxSRnqXReilBHiA5KHJhDP0zfmDHYfsbLPvRd3GAHvsm31Qv9coGrpoV
HnJxaMdsGmEW4mvz40P+LbtIWZCOH8aPt9nLdy+2l+sr4eRylJGfG/4h4KLirDyC1V7uJRlNdslh
tlPv9d9KMAfWTf3dec/3UHiZ7yLcBeo1TvIiH9YgppcTDYJ1IYDWdgvIVIgrMesOA/vda+d0DYjg
fClQ3qKVK3A5QPpjTf8pwAHgJiISyzwmyBGx1uRYf9evCkaCs4OxI8H0WL5Pe7A6ufUhlZ01n11c
JufRBf0cH0kR382QrJrYOGGZU1o6hg6JEocmt43qqvOu0r0kvK3X4CCLizUxLAs0N+hxwOtwflHa
NBz6SsJi89zvfdkveqcOioP+CP3B47yxNvbDuEVG7a9Bn5YiwalhIbYamNWsByTuALDfdrIzk2cN
PJa1vhLDlwLBqRkhoOEskXwqMCMrHyYUsI3h7/V4vZhXnFoQQppkhqESarCAMnTtKPtqo913jkOP
LcXIieW8tNsieFB3+v3avVjYQvCAA0gDIkVUkUxhbcpURTprIMFQty8ETezam7XdZL9eX+DClx1W
8DHgyDFwfghXX004OXfDEOc0v0DTMWpSoHmilWxz4ZxQMTIwBI+SNIg9hYAth42p9sWES2e/2OaD
HK0Qimn8Z559VlF+1tFzNtDJxNjuBZkeqfUWiXvkHiDf6dKtfac6VpB4IGZwuk18SP3ukD9oLvUn
F0Ihr/djoN8ayAoxGHbf3iHWHEJfu70FpYlb7hSHei9rfH8XOy38RL5HJx+tyIo7CQSvGO2QbtPx
kBr+6uzUxTbDBM6QC9xDxBCTiOcmBoqZgWYsIrxkwCD/qKkr1427nLjLkEbkRDc6hjXEXZYGmcb5
WEZup36T5mns9mOEh4oXxSuGLnyfL+TEkLBX1A5xL2gVuQpoEcdwH5ufWubLa7OOP6oE4oJ+ciEV
JRvAaYU7ljHUhNWyx4I843VyTL86pr56+1l5QJy5NOiO8X5w8x3IGG/1h+zR3uUeMoBAei79NZTG
wuGZYAsFyJtTM16ojqp5IedNMUJaUPnuYq8f1gCbC5t6ZkAIZXmXEGMGXb2rm3cs3EBNpAJgfQ3Q
teAjfMIJCgm8fGuJ43sYIyOh3nEr9U0Wtk6hbLsBU7EZ2mnev4xdIH0+MSWO5pHJLlUywdTE7rUy
6Nv9YK0kZEurwctVRRWY62GJH+2sjDAn3ak4FO23VjlWcQANgcMxPOmKyy8d/6klfnon4aFQDBSV
DFgq9f8h7T12JFd6rt0rEiBvplIqTfmqrrYToa2897r6/1EffO/OVAop7H2mXUAzGWJEMMjFtQAM
ZaA/thRnrydRWK9zE4totxAWFfNCZb32BkR1tS27VMXc2j+MEFZwbk6/bn+ga6quhcVFyPnWUEvJ
gMVK2IefBMtWndLJ7v2HklRL/amZztasxHXXYGFycQY2wsQVoWKyvcuER4gcSue35QyO+IWxLG20
JdRWd+PhtqMrZzttAuIdkDeou2XnuOn7LlZrLXBSqinxR1V3o2oDp/O3k7o4q7ABE71CKKIzOf+G
swBRBH3qsgHpUQq2jEgatnlnPKdvg01ddx/90Xc+JDeMzz1kT38Ut7efQAHb5lNqf+9t/8dtf69f
DNBjnP+YRbSaVVprTW4EDOlSlrStYKeOdrObHqCw/NG43j6zUXODdMiRqYLb3sZ9v3KUXZhfRDIc
eJ7ZeKxFovw2VZvSmV1Gb3m9hUC/hiAs/FwEcBTnsPROGBpdxU7t+qnay27ynjvpW3OUjtPhY+eo
+8RWXHXXPFkH66490hnbYApbdRfROnHGSVFyXtR7TBN6YKOwAkcQdpHiRKSe5vO0xQC7cgIBFYAd
jNYF9D7LafY2VORQn9rQmXmxhfcw/bgRNCuH6YWB+QecRXDlg8AKGww0P2sOOQua1fDed81T8GN6
Ep+1w0wU7LrWaYub+i88YLl3zl272jthKZcdlms3T+zui/qnPUzPtR1AHf8ofCsf6pB7fSuD31rQ
xSbp5DYLYB0MnSLe1+lLU/y5vaDXYQFmD1wnMQrM4yrdC4PeUurKB4Qfyc3R8ponU52o++fMFZRD
sIWrvT7kqBjPoGICEEbsvzn42efr0qiyzJIxHS97mUCUlK/tVmFz5VzBBuzUZPKQEPI+vwwRo4HT
rfur3/tteGZWojx0e1L47ugfDMuhY+i6/W60Iyfdbbfv+L8vgwTbvIUAkcJKDKXrpW1Th+EoNKng
xscI4p8P2R6pG6d3axRAHMEpd9bvSXemR38/THZ9v0XwuBKkF/aXJScR3nhFHbDfOt4r4mcVt6W5
Q2Dh0LunyemDneR8uB1B1wUC6vFnPi9RZeFAwS5Q56oWPI+QDcR3xhcoiH7EDrLaOL8L3MH1PheP
WwWClWSENgAHGrp7qqHBVHe52oWct4U5+jFaEp8NzxHDU9kdB/+gmdxjwkuH6lvZ2JkuUgnduK2v
H/V4zW1tIbUAUvuKolhEwTsSpgCBkgdlF51St3ctlwuMgrqtHKI//rvxiArgaBu74WfrtFtkrSt3
+eUPWJwMoaUj+2PwA1IbburjxLzbg/mnefjyy9yPd8POvx/umRlzmayBFuE+fleBAzviHdzpTunZ
YHM2SoCrR8nZiiy+Bk+xYbIiNJHL0YUagUH5fUjG7m+RpV5fAUDkmZDn2CKZpld++dXrZGq9toVM
OByepaBmHGPfFy+tXO+L/vvt2J6363I7c07pOjBQpmaWaPy4hOs9UDEFNZ71Gmfi8Non9f00xtUx
76Cil8f+h1KPw31MD/G27euTnzNE1GHTJrKBpS+Osd5XBqEyWU5tFsEwMrfeEvOZE4+ldyqPYMoe
DBgydnC5kH5U6kmmzxrPWsvwEimY0dzHRfi5MUanA71l0PH9D07RvgOvRQKKa5cmI6UNA+Rzkagp
XyJYWZutSZHVfTk3CP/PwmJbJDA/xG2HhUDh3GXalNVrdv33CRKUJnWRTNxH9qf4nZq07/wSwXBs
uLgWM4C2SILmGwDymUsXkWARYsZ1aOKFZLNzOq0++y+9vVmFXg2QM0MLT0s1ShI5xJD2IXkAYjDZ
qNsU9+EpdT7LP+W9icigc/vzrd4v584t9l6cZpNW69hkbOxdvBMd9WvLev42n0OH0Tg7/ZFtmFxb
TkoZMF+CpwXdv1jOzpDT6C/1gVZqthq5WbAbrBeGj8QI6EhPT39328erZYWzz6R5CLRcBSiqLKqZ
phImhTUyiQcgxRmj9mnw1df/YgKVEyQ7ZO1KqUfOxSpQtSzjpPRPRQ0QIeyKjePj6jTGDWZqQXvO
gi6AvS/D0A/a0FQ94HyT9sOE1NX4WpWRLfYbZublvzhDZjNwCkDST3kDFoOFmTaKwacAAhvV+7y0
HlPV2En1Vk63ZWXxhIKVu1ekECtVkR1QI32INPVXmqUb7+PVNeNCmWeRYQT+i806y06bUIusvMOM
r38Jsx9D4lE439Xj1sv3qtI8L9r/7BDVl4sGahV0So+dJKt3QnmYhm9KfjcFlM51cFfWExgz5K6T
7nQ77q4O/IXdRWiDFkr8zpvtqo1rCg1UBhbj0KbbDaqtKm8iJKi3La6sKFjrv0KhHIY8CS89zQYv
bIYmzhwgvI4/5HY4b1nlkzf82+ct4+rnhuZdffbp9FAIJGXEUK0k6QeDd+gJSY/8fmRAJzaCrarv
ykqiTShSJecSo5Ky8Ktl/K2VKLc6dRF/Estx1zATaIspNTcxe1RgrPRU+T+sJQBHZJHA2tCOW3y9
2JAEM4xa8JYDINKusztmpLPR9soNwpWV3TYftbzfZ+myK4besOur0jQ4OmCqvjPTDBCiBCO2YmwN
pKxFBxq8zPDQ1pkLX5cfDVhf0fUxHo1QGofye2e9Kokb0s+8HYWrDp3ZWQRHIAqq3oUdZ6FnHELJ
d2QDAHw97W+buS5VEoTn/sy/4ywIBy+g65HijzdlO1g84O/Y14arj06h30kxuQYoMmFX07xtp/tQ
2dgDq27yKCFCYKmCLefSfGblM6cvblqR7EpC7Mqj6kpy/nbbzflIXxz5Fi2G/zOznGD01FZKhAQz
PkBH1fvWK+UHyDd2jSwd82IrGFetzRfxTFEMlf7CqXAoB6E3J5wiLMQivxfVH2H42+/qXQC12G3X
Vu5+hjPhQocXHnTLMiAloRYR1MI1JcxehFR5MMrvty2sfqMzC4tQLMWx8lMLC0bUOZnf2ZPUvKlx
shGKq44wGsETiYkvHmWXodCEGWraoDud2vRfRWP4wATGbUfWg52xNYNJSMbXlq+HPOSf01wj2Afv
zZulx/J3A4bMucXxIctcuXs11EfjtxgUTpY2h9vm144OoKSgkOYUh2meSwcztS49bWRkLDKfIwhM
s/5n2MITMW0cHWsHPRhHLmt9pipZNm8qLe0lOQQCHinG42QWuyEHRzrGtmUlh86U7DDdusquCyoc
IzTUNYsPaKEpv/h4yQTLVq+qmaNqymfVH9CwT9tvRqLcF432mLU1FSQ1eNcr4y2EE4OGOKNLraBT
2krQg/fS8qSplbIvmhLpPkn5eHvpZ/PL/U/vlrwSBgkmtBendlVoUh+OMB9WvWRDRKIDQin3Rfrb
Q4VqtN7bYCOY1741b29IDjjW5KsHP6SHWqhXPqB/GTrc9odh7LNicsItOaFVx87sLLJMszQCwcwF
GH+7j83w0mUnES3wFGp061EqqC78h3vWZINSkWevACe6jOGQCBa8PuAZYEYwG0DHKvR2XW0NSq0d
Oedm5uU9u5XUpolqyWT5dOulN3K7meD9st5vB8XaPpnfG5RcCdqrSRfmlNLUgiPAkYYnD66gSrVN
44jadZO5wfhfFu7M2OJDBWKV12kScfQwuFyW93J4qJMtdPPaxXPu0WIXxrVfI7OJR0DnIXZxMgl4
c/7QhB/l7r8E+D/+LKdaOuav+8THlC99LcxjFr9nxa+yON3+RKvb6MzK4sjUrT4eag0rlnmyis9j
8dyBW+03DubVTcRzkzggP4aDdxFtftJFYUoi7iv+DkYeUQ6hmfxs1LldCOGesVaUf7aShLUQh62K
z2XReLoSpQmjXE4rg4Agw3KtpLSjip6Q8Xp7AdcPZigiZmY7hqiXtBQoV0AKrnDllWXNBIZi9zqs
rx1E6/0QwULi7bVerWyhbG0tih0JWSste4wHxj3HwukgwSm1P1q5BcldW3IeMzBrzsR+8pKYhtsf
IsqAckLWGLsGtSVf+hMX9SGXmNp1hJwO9u72SqytN1gv5sxoIs9Mf5cfGcBzAztMwm4v0+hYionq
xEowPM5TFv/FFBcib0dLpKa22IbwctReZuFcXk2P1ogwzSC+60b/4bZH1z1/bDD3KAMvg3KEZ9al
SxBV6ak4v8mnTDsYcfCxa8LHuvs9er+Uvj+ZAdRFgL3hl+s/SOHganJV7ATmnzqt3ULZWDLGllfs
eTzP6d3Zkd1IZdQKFvEsQEgL3Y7WIRJah03kdpoxflC9QfL2JqSYms2EfZvuCsnqvhOZNLYsyS8c
w+wSwYkDScrfTFloPg2tFM66PrVloDFacaaNAaI/VpUbP9Jxst46vUoKqg6S+YExIet10GXF6VKv
/lryv6DEC9zoS1Kaw6EJcj/e+4LaNbZciGmLEsTItE2iFs2LMUmFAa0UBbYdX6senCgqc5NJRzHe
98GgZG7f92q9N2oGcvppUnZ1ZRQvhVdOqR1GCWjstmgMxxi0Yl/O471+IwR2zRQsdN1BW1gQeffl
k1U10gTNsqG/93EhfB3LBMR7GJY0Qqy8712fWefRyerSbx01KmT9LmY2fycbvvihL7shemzVUX+R
gtQa3KYret81Bjl5juWw3SG35+uQkenJQYXqy7RLQfQ+BYU1GI9ByvPRiZhzfpaqtIIgoWK2LupI
FEa1iMSDmlmN7lhjZHzso9KHCZqC9EGqmnyfqmaR7SOroT8ih2p/j1bY8N0Tg6h1+kEoXMaFimRj
C60d/OfRtAjtauonxhg5klNmLmoojLw3g1qTGb9v7KG5bnUVtmj6wQpI2cBcJjR1JKqBNNc1x+E5
y4+B4Ubifiw/mmZsF9G9Z5wU4Xjb5tpJxKjH/0wukpvB7GojEyjEVAF6PjIDk11QvPrF9PW2ndU1
hLwe3QQkmLhnLnekVZcgZxLsNEN17JFYzcvoY6Tob0Xbb3yua5Q3RxHoy/+z9ffvZ7t/GLM+lOYK
9KQfJfOHOL42auiM5ne1cKfJrePXqNpq3l1PDQATpggza/bNV4i5yA7QePErRPuoDVqPfvmS94/V
8NMPvo+5E2n7kQ0bvrPlbYmyQtHYubwL4y9NslEavb7KLn/FfDCeud5Llek1sPc5XQy3mfehGuFy
FgfHC3Z98TkInXBr3uQ6gLAIJgGtPo1O2NLvTIsjyAabzInRiy9KYa+G5qn3tsxcs0/M68sVDdqQ
duIVC7bXd3qRTIzyW73+QbW617ALqmMTWHe6AjN7Ksc9LSsefU1YncIculL6zuZGaF3ntBL8GgCo
0TWnAyfPfz9b3smMrSKcC8BhXT+SxAQHLzXbXTMKjW1NI0VgLZA3ToW1BabRJ6Hlh8WrfljRWYUV
iqin+DpqC1XKLK1f9p7bFtLv23t0ZePMa6zzGaESgbJnkZZAG5lAr4V7afkptH7HAfQaFTEjfBXS
7934NMoP47TViF/z79yoermmYuolfqUSsoM2HYHHfmmCdp9X6kZeve7c3GOhiG/AlrlwTlRKGZoy
Rt8jRA3S9Kmy3lNy6XkEy1ErN60fU2+L8/v61GNBmfGamVkkLvzFoZCWcWu1FZujTn9XTC5H6IZ6
I7JCG19udQ3P7Cy2vWdZ+ZgY+FbVd3nygz6t1G8k7/NnuLybLl1ZLB9Umi1KLrjSVK8TbCHDuNX4
3VqsRSBAS2BoQYYTMQqK3EmnODRfjeTeROzWvh3pq8fk2XrN63m2j9PCjOgh4UxmPgvGL6HW7Wk4
KWTHnvTQS55dN/KGyTXv2FGzIid0QOASLk1aStkOvUltW27UXZA+j+FT1qGsPPzrtz2J5D92lgim
PqiVUQywE0jZvS5lbqMn1LX83e0VXIu4czPLyB6STmVmDWIQgNgWGsBBCrVyWm94s1IlxR0olZks
QZ2AROVy2fqyL0LRpN5bhP1El6j31H3Zweh50lpTGkh+o9BFDplqnVkKT6EYdq5Sjdk3s0+7e5gu
lNDuK1iLb7u/FkCzjAWTNKQaVFAvf5aQmYD0BJSmrEjpvojjBHOx10tGbYu1an7P9bF+1kK/B7RG
p4FMjkPXvf0TVr/A2cos9ryhVOrMYQi5htd9gKDoF0w3OyPfeNetOXq+/ottL2X1VIwe39noP1tN
YUu55Hjl66Q8BSKQkPgLAu//wS8g1rSzZrWj5SXkFxDFBzKl9zA0vX1UitpdjjQOrd1ka+hy7UxD
L3qWCeFCv+Loauqk8fPZVNsqD5WXv4SZ7tz2ZvXaoRk4R/HMQ7Ss9gZeHEFVQf+lhGnMr5g0PMoi
4xh7pXEl60XWA7tpNzSG184alg8JQArhpKKLjyYIljgWA0V3bQCkLjVOMo2nVFVdPWs2vtZ13VKC
6gIyMFSpsLbMiIzYKqsplGFY6lJ7EnYTfKqS/rWSH7P+Lqs+3l7NVcfOrC0Kl0baN1OaYi2gkm1m
B0VsqCnWdh5urOA1NJJ0k/uajN4i29SXIzTCVCV1Nvs1auLO1Jq9YqW7EL5eyEUdADUwaHxGm9MZ
y+HRS4y9x1v53/s60x7BzzUzuP6F6Z7fUWle+AMar07Aa99Lf7ZmsEsRBBStcOMbru1xk564SpY5
A34X4YJcpJkhlDPDaZ47s9/P4mLNi2Y+KNGpRy/FMKqN43MtaugJmQw9conQqrk8Pk3dH6Q6CXNn
ML9PEgnmS1qrdi0FtgHwst4afVxJ21lIHifzB6Wnt7h75TIvUMMtZ5U7s7wvR9W8Q2I0gIBI5fZQ
KIUcmsasvQ0vV46XmYyYwiIc7coVQbs+dPDBzE8SLdIOwmTui3ALR7FqAr/QvRNlWDwXC9npaTwa
o8H2m/xTKVMnoq/7r+OQiRrkVZh/5Ra+ypvbsbSmVuMGTtOjXPrQwj5Uocy8yZay4srulmZmcLgm
+U5XfKF6HiWxTNnJCaOe+pC/y607LX/15Y14X31LIuUCWaIlGtAyL5IKLewIwJhVyzOIapQeTMOH
0rKH7Js2Pofxc6E+63CYlM3+9lLOX2OZQ4OyniOeQxnY6GXYS6bRqn6Pg43wXVDl+4zSVeZvNZZX
YmLWzaWAxICocjWHq6PbJ8PJA4BYDuxqPOT5yxC96im1z0NfP9X6PdxFU6hCpLZXpK+p+O8DhgYW
jx55HpcBXH7ppRgavMHyqGRzp5/NoumOcmhWrtHr2msVeOLGw25lUcEcGPNcM4SoV93NwO9Cs7Ti
0hGjCaoLGK92o8mEydAwgHb7+60EqKXA1TM36SDw0BbPf9iuOovmWQlRfnEIqplAqzsNoXFs2noD
i7LyEbm6QS9DG06ffhkqbd8bXV1jyoyaY2oMh8DY2thrC4eiB7Bs3qgz+fPld/ICQYTFA5xchJ6p
TSH1F/1bSreT8fv2sq3lQAyrgLsC6wV77vL8Lek5FUXVo8xNuqqK7X2XiK7VeadCNA5iUz3Fcgm+
p9hL3iYh/OzFYs9RM6I6NQ/pIHC93HNd3kYQEZeO7I1u401u3iQnKe32elk9wncDoVptp4KyS1Pt
kI1BtLEbVu6e+SMqs5ImNJTL/kvVZo1SKmLpFL0OLfAwGqCauid/qAJXjQTkpo1Wcm8v+NqXPbOp
LfCRPMkIyk4qnQCEW2t8E0FFZgkp020za9thPmDmCWO4NdVFNpYa9EgMTy7J1K2D2A8/S2TQ4Us4
Msu7cXKuHdmUqcEVQZIAo+cSJxtWkL5NmsI8Yy87WcYUa6fu/EzfSWGzi0VkMdpyl3afYl90us7f
OGM2zS9cNYdU8f0S83U7GG6a5p6thhCJFWr5EEAz54id8syoBhR+kf/D0KIHz6x+3F7u1W3EvQGs
BbgQYkaLDRvCEWFYvcb0bhC96CBgIRZtT3DkvUujfBd5yqGN44c2gJ2X4+PbbetrH9sErgk3lMQz
fFnAz8xqNCvLKB1V1R/7engr/OlN8MUv5WR9vW1qLXzPTP1dh7PMdxZsipGKxFRTtLt8zNLnqGP+
U69Ub2N3rh2zMDUgRkKeBtxrcaLLY2Mqfo0pmpuuUhZfe1X7edubvxjd5QlkcRkbiITNsMLFZ0uR
l2DgRS5m3ECpwijF/MuvNj4miWJn9ZeggTrS/zgWJ2/4UEq/IqtwShjoin06HY3soI6ONrkFU1nF
vt8Si7/+qkwSUlpBeoBRIGoZl3dAPWi+mndhQSN6J9MPbCGGG+WfkfV2exFW7dAVBus+v+qXhdDB
6pQO/Hzh5GDCNepsEfoCiXKnbj64Vy3h0jz3MyMQF+d9IBSV1zOCwPgB3IzTm6F+Gb3nIf1+26Hr
wJnBbAzqAiSGMXVpxhroY5teXDhNn+iAUmlYeh6DTretrDnDToA86G9KvBxCqFtBq6ugAftQDMm9
Bb78Ma9kfSf3wSf0KeoNGr3rjSdL7HDSRnhFeMsvIlWCw2uYPDRnK8Mjf2oPWms4er41Y7S2dlAw
kRlCd3PNXswAkxKD3C+cwTim3i85+XJ71a5fl7jxdwCBwRdYYBcJKOCDbtTTDiFwbacUtgcVuhrc
S7IGocNJbX/ftrbuzTzu8P9Zm/9+dlpJkhcqSYy1EAkrKCQf9GSLse76gY5Ds/oaeEGKOstdWlrK
6MMtWjhiqzwJzBtI+VdreDPkT/LUpsAqfoReudW7uG2UHPHSLyUxSx0SkcLphWPd7gPtMIqOMKSH
UA8pmIU2APfbK7kSfjNIhbuN9yY1s8VhZA5BZHWDUjgF/B7WtBcmcYcg6m0j1yNY7FZEav7qhTJn
bC2C3Bv6fER5kPEQLd3p+QDWQ0BtIGIWMfo8Rvp7l39iZHAXe6/IpPwEY38/xHZlKbtS3pKuWCkz
Xf4Y+XKR6z7wTG/OwS3rVaA3XTSu74e7mCvQbszPWZvfdzFkspPgJv3jMIwbx9jKksPVAQqYy49+
+XIOQx4iNYhyaCJS33zn3Qa0v+1qJ66TrQzuOg9GRRAMOiqj1EFBHV96mhdSGMLPXzn5SDO+Axlo
oxjwUhr+T01vn+MSveHbX1qeF+/y4uVdSMOUxgHCIAzoX5qEhykze6MB3Pwgf5vnF0P359do19h0
DJxgX7mynbnt8WNva/br1mzGtViISe2Q9gCKAfOg/jJjVU0BLErfVk49Akq1/Scm9jG701z/sXOU
TwpP1EPwlL4fY1vY33Z9La6o5CHcocr0Osm3L12nyDAISl5XjvxYPEDDdWeeYudz/iU/xfutss26
MUpQ4B/mJ95ySGlQPKRxG9ZZ+ADP89Fy0sMAYdPkUmA5Rht31Ka1xXkbJIY/6Raula5+59+hWPSc
7MLQ1p+/qvfZ1vNtJelmY5w5twgiAzSkJHU4N77S4EJ0woajCsn3Q7Q9HTpfTIuAvbA1pwNnV8lM
EG5YLbb6u9b9wVD0of1SfoE0lwAZnrdyv7WT8MLcIvmV1JZBmNm15gsSJd+Ne0ai7kBYqHZh+x+a
Q/XxNd3ak9cQp8vlXDykMlUxeynHpvmaHoNdbVe70QkeLHvPqHG5g1p7Pxy+Bi7ky4dPG5tidXnV
GUXCaKICx+3l8vaJJdRjhW3pp/Ur/r73HmUHcNmei3W6y0+bw74rRx6Dnf/YW0SqFrZiXMyfU33k
nf/cO5AdsNYlpGaTb8vP/Y7OzKPpZBtX3MrNfWF3EbJNP1qpUGK3dYq9Gdk/3rSDiP72xnW9Aufl
WyINO0/Jzoyli/hJJLkIwE1ywt3Jh/Z3+qjsgh08l47lVG73PTx9D+7a+3FTiGYl47qwu4ghK0Mw
QY36yqm+xN8pbTDU8FD9qFzJGVxAjh9ft2hBVg3CX8CcAUQZVw0SrQEZKs+B0wvTA/Xd+waC99vB
qaxcVkww/GNjESzdREE3C7kuRkeFvKh2n6XT6Dy/ffEgUKQpYhtP8ukx/Phbt8evcILY/v4Q3Ic7
9cl6/2hufNo5Qq4OIojCTWZGyDeXBbs+1EIzkmV2Sv5ejG9Jdhi3omflaUPZj2zPYrj6elZ40sy4
9GKtYpZ22A0oesioU3qP/tZswAowj1vpr/gLT2/eNovdIOSRlMeZWsFr5Ix34XGy5a+qrb3SeM0Z
F9mVDyIcI9ML2OTbn3T16pDoyZiQ1tF6WjIZBGrZlvUIY+Kw78xj8eKTdrj6s3BA2eO2qdXFPLM0
//3s4kBjDbGpAUul26kOTH92Zm14s2qC+UEKmSYkpVdNwjbp/D7he5Xdx4AOoaccy/BkbmUuq2Zm
3U4maEkmlrlElVGw7kYizxce9OxNLiFmccbseHu9rlkugO9RxmI3SzJEwPJiwWIThRfPYO6t+Tns
0Lu344Ph+rZ+Mh+CxEb/4C6wn3o7P3qPxkneSGHWdhfvDlCiIiUhtOsuv5Y1BsVQGkSkYbYvo24e
28bah7268cXWnfzHjrJ4waUTyibtgJ3xDsGqTnEKKAYd6cAZ+dYfLHfS7ECApS53QTNHAK5deddF
9sZSz6nm8iyBixJu67n3CnXepbdtFgZSnBM4+mP93XzzeXQ9hK65G38a++oYfFcmW/lWuf67eEyc
4me4t7qNhViNKV4c0ElZENQuqdtiX03lYOQXpBP97FfDK+F+dk1562LasrM4wse0NMc8wI6XKvsA
rAAR9rGNGGrPx4320NoVT0ngfy4tDrVZyzwyW0yNQvWoM8zQa9YunzvcUvep0n8mFfN20kby9neP
X3/Kf6wudo3QZMrUVVidZt1DZjjl36Nkl+j6MJ1kqCdU4OhlNI3smPJJ/vfDxXOHG/TcrCcJ6Grx
pqnI+bMo8wgkA+4xrwGKvxGrKx8Qug9UUGlDU3Fbzl7BmmrybhJ4MIJEGMEEGl+RDQ6n3e0tsbaO
lL+47eeLYR6GutwShcxQKZx0tZMiX7svntUTk0+P4q/G7dzCCR7lLU6WtavowuLiyxny2FrgWSB7
chM4deSX/sWqbUi16mO1JU62ki1d2FqkhZ0ct0U+2wohD4sNp6eYeHsBVw7QCwuLBBCMw9SkPhYK
66ShKCfUO+TYb9tYafnQsTv7SItTOi0Gva2QQ3LEg/4a7Fo32gkJzHcfxoPxa8PWyquIcTAoAcBx
zCYXZ+SU1gkzmREaMD/5KhCdpzYX0WBXB/1xaxJj7QFNVgeQA1Pgm5Yd0SHUy8LXgJHLB+tZdKd7
D5K9AmGB70wpHTYJnlfD4czcIvRKpVB6Lc1q6FiYVWJqX9pC5a+VWi48WkRc7KnZpMjIwxnIU72q
h5lIb18ZtnQwd61lN67yOj9JCjt/CP9o7xsfb8vBRTQOfl/qU4b11oGfxY2ffnR70fFezJ34If9V
OcHv2wZnbxan8IW3i8AUhlYcyoIF7a2XMHGFzJYVO4o9O1M2KF7XLIFaB14BQ4BODe3ynFKGgdNe
zGtnTO+rhu45JdBfebhrvI187JpzcgYXnVlanIiyIJeTIGNJf4wEu7/TD5r7/PIsFnZxHGz/kNh3
si22NmMPW13s1Y1+bnsRoFNVGXJjYTt/ZTzHthzvOT507p8WBs8NP+dQWH66c1OLQC1jX076oGDg
4Fv2EDw3R+FReK03jGx9tflHnD0GmjYNwirHH4tbDIoBdCeUcldD4jZtwaDlleSO7zbLCqjzc3GJ
iGmMBnKHuJwdmvbIM/rUqlQ7dodTdfwa7PMv1qP8HryN9xFFgvhHvAWSXKthXfyAhbOMOtWV1fMD
TGS8/OpLmT/NKib5T23cZUjF9j9V9edUP9E5VrTKruVPrblxG10z2P8N3n8WYbEhq3RqBwviE+o8
0Wl81Q/SvXkYEDQRf6Wnzq7cYN/ZUHjupTs06fbGAUznYXi27E8wjLq3D4e1w+jsgyz52Mu0asVx
5LdMVmN3+quabyFjV8NrZg7RKYWgXbaI4RhluikUq9rpKEuQwhxSu30KyGH8gKqoeoQ2/zi9iIet
vbN6b+lnhhefOhNQkqkHDCMDMp1E3roinH0WpLCc8WGxSRC4lg2e21t8VkHMs5j5VKJaku2ezkXl
2bIEs5i18c3m/+jqVPjHseXIBpJ4qOOafDNxdAzJqb17NbybG+Q0xzV1rwQ/b8fIyqw2p+2ZwUUm
DdQrirocz775d3Vp/+YGYddODknvDiYU29w6J7Y8lC+PpDwXpM7X8bCNjlmxq1T6PvtUg+LaLtI/
xpa5+ba4taCLdMrURIYRmzlS0N4Vd0P1w29eNtZwLWU7X8PF3agNZcpAFDaQ+XDa3957ci98i2z9
SfkPbdGLr7W4G+tGqVUm2onD1tGGT6n0lHQbEbhWJLuwsbgDE11FL/Tviu2DE5Ifd9kuPYAjaoiI
+FTvYWg4yp/Vt9uL+Leac/2hUBhmrhHlqyVUVEP1tNENXLM+6HfGvfLZonpc2y8dtRhkmveF85mT
00ko7YpHcSd9/Q/lJvz+5wcsvmJfRnGYhXxFSbLl8qH13UA5DFvS0KuHMi1AiuXALZW/q392I9ew
9AsTtUAkdkWbp4ttbepKzCF9tZKqQSlVYRiDJ8TlDgusIRFbE0f0A30xJ/oVBLb0FL4Iu8RNDv1p
a/5rPWs6M7hYuTYyIy+wMKiRYNhjb3/+Ktv1h/GYH/utC3bLueUOgFRBrDxs5a7ouToyWrEtOoOt
nho69rZup4H94r38LN58t6F5FT9AdbaVJ658REisGAuhRj+j7RfVtDiuvKSUETHWaV7btF13nTbU
zu0dMd9hi8/IGBKT/9C1UolYFstUI56ayFJpEZXVTtDR7P0CJHditqZon4Nsd9vamksgsmjImyBz
+cmXQVMmqj5VAeg3PRGnD3pTfhz5pP++2gmE6R8ji2u7RbUyzxOAg31YoYsu3zWQvkSxfrzty8rK
wXFHURekygwzXtzWZeRJUcZIuFNR7GNE0OickmltO8vy5xLS/DdPLcv3MNnUP1u52wC0kQcBbPhL
23O5iE0XeOgwpxUCgSffdFvrpSIDjB7L+FvdOHH8etvPlfTrwtzipFZ93DdUzFUjG0F0Y0gvorKi
BLeT+JK3ja0ECORayEDpxgzc+Jt9nx1cvmoVLWx7FPzKU5ei05xsIWBWkqwLCwt3jCTRigBOCKcq
JFvKYqeO3tT0Ma+HjVhfW7dzVxaxHvQcm1AVUD0UX+seRncfMojyXspTBGP/QyX4wqtFzBc6E6c5
bDhOOwnlcxrEg9sKpf9aTNarmDXyhm8r+Q4bbEZgM2o0XzKXITimrVqMGuYgAM3SUxX+2qyhry0f
xVdOCZQCgGYtlq8r4yEd5YleL1OSmt23xz7epeOHLtvICdZSkblb8D9Li7WDBFSCgxxL48E7pH+m
fXP/Y6JvYbjam/rBfykOqk9h7Hagr50e50YXK4i+IHNCMUbN6JhyPIkvRrdT290YvAXdxgtqbVP9
Y4sa3OXXMlukpdBIp/c0fAj7O3Orlbz2JgYjPmcBgFOZyVyk935mTJ4UK+zaZ5iDRDd97A8MgjYa
Dwruxp4c39qR428pp66F4bndRZY/+sFAzRS7oV8x1vA58pKdKGw1IVZKDnhHZxosDJqay0H6HnqT
ifoYJ4a/84ZdUqc7qIZq8ZPcwKfimsNDVrxO1p/bAbLu2/+sLt9o6RR3cj37Zua/ikT7LFeya9bZ
l/9/VhZfrs8Tq0h7fOO5eYgLkvAkv1NMYeO8WIt2FEdmTDqIdAZzLiPQs7Ku9lWcMcQ/eXLs07cp
j+2usqf/R9qXNUmqW93+IiIACQGvQJJDZdY8dPUL0SMg5lHAr/8W54bdlIqbxGlH2H7wsWulxNbW
1h7WQkFc/X59TasHeokmuXg9olqbxEDDJAn7OoKN6yYxU7BnZ0YwQQiPkN2Ao3ffaqHhQqS8OJtD
Ox4xK9TsVCWNXXANNMeIZ8wTdWvt2qT8ef0nrlVK0aFv2bMGJxTemLTvcUHA98pGnJhE3/XtW4fH
dxfpHue2L6ofuglNXshDDyVGv9T+0hJQvYgKGa/ufbLu06g+Kho9oWp0Z6iQc7O35mVX93D5A6Wj
NYBmDCUx/EB2GXwO5czwkOKFRls3ONCn7JifInitPZqBr+/Mmq9a4krPChGZehVw1ASK5K2ll2wr
qbNmicu/P+MvAoyCcppQCl+ow2UQ9Ay2vWdGJ87vg96xs42q6dohXqJJdp+XvcJ1DChh0PnrWM95
81djS8x1LaBZYkjWzjprElWJHVNSnyfPBPmbxNPHx+vfZa2ghwkH0E9gpg2ymfLLOSxFNmQpljLp
r9DIduvqWGuglUJG0diz5kTRTlBtJT3W1rYElb5WAxITC6zBcE/9S5o8Gyleyxe29SpZvb9wbxkM
CvSgL5DLoxS9LPE4afDwHg7e5N01+9jc4Wvtykuws5DzEw593CpbrhkHWNfMeQoeTyH51ozNrs90
CzsqymQXg/nXavrXKWcbNZU1i1/CSCfZyqxATSrYR9TupwIcf7XTT1AUMkdHVROoCGxEG+uWsliX
dISVmjVC/ccgx9YdEkzOYToNL6VzRrgnCtWEgF90V6SFY1f9Rli1taeSwehRQEKiYk8D9SHu3pNu
X2/x3awFpsv9lM60opvFpCYwlnhIH3tLd0bwQjRm/VxH/Q6dRBufby13ioH+P2YinW80CLRWkAKP
PHn0lPrmF2J7wVPjT+54RH3Rb0bv+lmfN0nKCcws1vPAAtjlPo0CozBmgMMTiCxVfo1cfM9TugGx
1sr5AUNaVTFpamIrsEp13zxaEP7pbzQUMHKHHoJz73ae6qk36ITacGOr9kHwXAfXJoRq5TZ1EQZ9
Jgjinbiy3uIgO2gFu1iRsbW82cY/b+EfHOnQaUZhVXUKnCiLX5rqJe7sIxtTr9FHELK8DRNk7vvu
qYlBeykap2xjkOymL9e/49piMYswz24ieEUf0se7Dro4tJ21Xlya3YvkNjWfVXVjP1e/4xJj9j6L
+5Tgmdb0OTBM3R1uMFT9qLjxjh0hkTM9dMf+lPnpfnjXfm6pga4uDuRWYIEx0NEmL6630tBKMgR5
xgS2kj6JnaIpnSwINrJJn64g6FKB0f2/knXSAst20NqYQLJON4fjoO2ExnZD/zhttn98MhkJSHoR
trGuBfkEIMxP/Kz96Ut2okdyqSG1ih71OHe6w3Xz+ByEfkSUnxi8baBIpQIRZSD6tTgMHr8bL+Fj
fwBf3WVwoZPp5g+qH79oUMU7lRu++rPtSPhSEJxzzP/FDPjRUbmzn8LX9Fi9ci85W89juMMsKobI
3epZv4VS/fWlfzIeCVk+nmkrhlaLEneyUoclb1Fe+q2ysb5PeToJRLoH6yAWvBFY3oRyHkQAUAsu
Hxsbwiyt+hoidspqvH7EVt/s59Bdwp3d++JIDlhXgmsQn3Xfn1V+wFPCjX+NttOJf2YAhpN+Y/m2
R57/YlPReImzgmwKht4+4paiSdSJYlPBr+jofF8Xr4GxsaerpxFjRjb+NZOVS4cEbDC90s8Ylc36
A3oQfyWTdtcqY3lAm53/Fwv6Ayafj94mCd5uAIvIryk7KtnvcHM48FNVb/5YCwzpDJgR5IMgAJ64
VDkH1OvZmZv9Lkc/Z62fGm03lT905cv1dW1soilZf8Qne9QCYNrgm/LqlF+MHu/LxC6UXUH0fuMy
XD1siyVKdpGpQT6YBejVVfIQBfcVbvdig7VvC0Iy+cjm0WSG0JeIrO8WdQgmsc1ww12unyvQiSDd
rekorc0/YnGujAl8tGKmiTfsi6IhQ30pqNNCNJYcgvRoxM+mErqh6pDQr4w7mnqcOXq7FQ7OBvEh
spgNZvEr5o+7+BWYRSlHU+BXDPVRJY6Opj0dXDfJt2i4Q4HYEYHHQKnfbym6rRrNAlcKJqIaA8ll
A9yRP+nM1ZPDVMYeizecyOfXA9YHGGTcQLs287p/XF8zddzIA+AoFCO/FOvQWH0IgsIDn8rgRCPE
3VXNUxpyiur76wdjXoO8txjbRHeNBqow6Hx8xK5ivDU1HdhJZZ2oiVKm2rpiIF8xkn4Mt+7fzxXN
f5b6HzjMbX2EG0yrKkY9QZUDTZ/mLxDoeSFoPppHsIU6dV57EfjHc3GECPD1da59yz/rxG5/BGax
2ox6COCcYxyFsGMY176pB499GG3ctJ+baOZFYhwGI6EQZf0k+Zt2zYCOfGBZTRY6PZrvrQ7SQ0bq
jax3jHLYzf993ZDbREsP+K3eZG2EcOsbvfgNUgxXdaLNU4HfoJg8eK5NRdxkLIes+lRA00ktQa6n
hNM+HKzxVMZ6fZcN9b6FAvtGOuj/sxlgWQIrBdiJ/lGeXxxeLQLdsUHwQ1TG3aD1+u7AzR9K6yeG
H1KnYJgNwSah033Ycl+zC/xk26CGA2ci2n0/UZBVhMfoLingIsPxlijVLkn/9YTV/KlRqzFQ3QVP
hdznq4+2nQlWYZvjr1ayT8hPG1PkhnvdeNd8PaaqZlJbDFl9UjPiykCUoqznMMM4dQys9R13xPj9
OsrnZzcWA8obOCE0nZng0/x4Rsy0jDWLI4rSe7jYIbBecxNDlUZbotW2S/WXgBCft1ngBpb4PpTF
l6YxHyoa2K6WkZegpWTDO626RtBXqGByw4/CQOnHnzSTH2l6japo0mS7gASPsTkdWjBNKQKUREH8
QLtsZwzZLtwiuFgN1ee0H8VrUgO+5JX1JBM9UVJAl6g2D/u4pt9TiGpl7SP00DwtjH5ZEMnj9kuP
THZfvrcct5Co9WNjJIjTdIdtkfbMh1Y2aHwX8KGgMRCRoPSBRrOpqnaEQccDh1LEQ0bGfWoQJwiG
2yLv/QAMbddtYs1tLhGluAnE6Ok4onDhlnyqHIJwrVHT99hoobtYbLjoNStfYklBk6a006ALYCUI
pm0BTszytRQbIc3afbcEmX3Gwh3VhhI1mg2QES4Ysh9OHO6hIBlA/32r4WvtMbSEkgyoSNsuKqIS
5XYM6zQ5NH8cM/4aJKGn45kHfgz0m2y4/XVICpoA9EBh6kW6zTmInJOeYXVqUAGJu3WiH0cb/YbM
vg0ggmZkd4kybaQ//xly+2SXSC2BvGKO3eUWhjTomKKn8E90H79R6MnjFXsuLsRJ3RtlN7rB0T4P
HoXGdXYpvckJnjGgTY/DKX4OvlQ/6cY3XvP7JlTfDJ1BLAICdB+/MfpEjDHS4JQJHVAjtW7jcDNm
WzVWVAegpYl5kk/SxUWeTQbmO+CSH+ij5hencNfb3uDqvrEP/cQrhYNR9OuHcc1254/KZnYwvO2k
dRUlUgdF0yKGYeZY3mdjLyARCq9peCBjAp1n2BqPTVOYW6WxtcWCacMAKrqyPhHD1WWGcELtEzcb
7xICuTT0vP/NTWoR3KGoOFNoP0imC1YkkceGSEB7802ZbsPoJbZfmOVf38LVlaA9EJ8M8rT4j4+m
MZnDmOI6xQGx4idI3rzyGrR2YotfezXqAaGUOc91z2qrEk5rB0GoDiPiXPtiRDuW3IjcH+t93d2r
xq7QdgQPJXbW+ue/WN8CV/LX0aB1kYim2Yfmvp3wI6kei2yro3PtHlquTjJEHsZTmAnsYmRSEFkR
89cMerBj8PDqZW76cdlpXpXnG/x467gGXkpI0uNOlmzEEHlFmharm+LMjTPrpjeZN07KXYABnVxT
fMZ+X9/PNVcCD/IfRFn1LmizuCe5CldShOhbubW7rZLYaoizhJBMBS88WrEQEJYVuGWHk7WLwvtQ
vJUMYpIHHUNImMO8vqy1ewKdfGCko3OrkbyRgVEazcQNmElf7CzjXeSgiU6ER/r2Nkb5qKXZWRXj
8X9ClTeT4n5P+h6o1nA3lXe8u9ej11q5b+gBJKwV3bCWtbO+WCSVNhbsa12iEMAJ/lSkNxCuQb/B
hj9Zs8glhnTeCjQNsFAHBk0aRwHlAY0cXUnROOiN7W76m/TcEk46eGNmJWOlAs6MvqU5FDyGXd1t
fKXPk7NUn4nWILIEhjeUviUQkoRt1SCQcLsxTaGGqPfhO4bO2Y94SmzfLrT8aSis5BYdJDUKcnWo
3GW5Cu5IkYTiHFVpetMaltgaQ1r5nLjOQUyK/hHjM+Wxldtx2eIJP/dJBpipwESD1W9Nva6dRvBH
gq+LgUoWEbbkYmqU+6GEgEShEJVxVqxKvw8zNNNU2nCA/tRp7HXhIYa7DD0fHfB6bYn5ri0TbC8E
8RtaKUH19PGGqk2zKbMU7+XAerLofWEdNOFeP4efZznxhZcY0skgfTnlNlLm0HHi6J6ddrQtnCSN
nYSOh6AfnvXWdKKeOTH4bRNiu0kGpatcc9DceRjz1BuIjqGPryZygtd/2sp748Mvk86TZYKwpJkT
p9DGtMmr6HCGTmGzv46y4tVh3BajaChGo7mccGN92iBTgVelXv9O6ueofrn+91dXMccY4NggMFnp
1doYahOMDeLhzN5VldNCL3CsPCtXNnZr1VYwOgqLtTDYLMt4CJ3jmCZ4YZDgpCu/0FpgpRsvii2I
eSsX7yXVGCsuBkB01pPdx05Xe+oW0cIWxvzPFxhFUveYe8SrxSp+V8kuKe6G8vFvvsifnZq/2AKi
1qyuKdF04pYkgsDpm1V8hTi0qLci5VXLWnwR6cvHmh6FzABO3p0M8sL7jTtt7e8TDdVfVPIRXcp3
GiuQHWImLBez2BgIAfnbFq/1qgck2kx+jINhfAr2w6kKWiPEEgp2Y7eHodlZhZua7zRSXfQ9DQL5
wq1+0/Vl/cGcr9nl54kMpvU2OtPJk6054x6SoQ59L/b27TQ6/LU52+Bgum4Ra0ZHEJpDegT8gaDX
/giZMpK1tJgTAco5ZXsF6YBNfoOVMIstMT5ZnQq213ZeVuVpKhKc3pRdgvhFBReO7nRbj5tVv47K
Gsh2NDw5kDT7uCYMC5laM+Dh27m9p75AVqR3UGADVREq2mfrTvVGR7lp0Z6wNT60upsz2cE8GIXc
g2T3TTOGc1cyMlPaiUancvhqbcrFzL9eyjLAnf7BkIwEk6K0y0M8udW96cSHcKe/B+fOt/eRwx5D
T9vIPa4vic2VGYQdpkwqn1U0jqIJS7I0xBs/RHYZ2w0IspZkZHOmBmMtuC9wpj9+sRbDEmMSK9xN
lbh6Ab2+8R2Dlf0rtbLy0JWB/hUSOfYxiLlya+a8PWWVVuyySUBrt1CjY8jr9p0Ogfqt4kVwULVw
8rlihMhrsYLsiz4EsVmodyeVTT3GT818ek/GlroQ58B93w8U4/9KZdWYM+DdpY1T2EjDQLTbdPql
GU3lrq6CoXVUa5z2lVaF33SupReWdeVDUDbDGeou7X2q1B3yndCeRQwBrVofKj6hF6r6d2tKOr7L
wQSlOzoCuGew2saIN/r41jBro/FAg8YnuGWLYeoXAgyWMxVj89oysNJi48QjgpXwqBmVtoOEdAT6
7M6iB7A7FSWKnlV9jgmZf1nAjz2o1T296vLcGUG56uXQ2PUrZtS+mgs7w/8oG3xrFOqZBVkcuuoU
kZcwnayTYBh6dtQBSma7gKaQ3aOZSs9QDg4OobAH7pSN2oA2BJvoiywlnlFPyvugsUw59B36pzvT
6G2fsz7eZ5PNvmRthGYWVVWeOYKnrxMoaO9wA9GdokWkwxwTBTdp3Joj9Uga0n43osHujUygpRnC
gd2kWad969Ja/0WLWL0XZsp3Ra3FyFYEepZ6Sl6kb1nCBMbY7CL9mQfGcOJEyV65BsGMItcmtxZj
dsH/vbtElgVBlNQkl0AZtV+IJKKjNej8osdG5dXFhNHuCgXHN7vS2YPIQ5s7EFUkoIagViogjRSG
6b6DZtix0Jv2IeGk8iHKaLcuJ2Q8KSIXX80+UncmdJsz11KKcC8ghlSDwt9I79G51NymAcjJncKe
A2h7CJ/CJMsfi3xihcfLqDx2EBR9DymLbKdug+idFxHUHLSuweMt1kr7hSem4vMpLU9Bp5LnvCtJ
cKQiiQ9dok8PmiC5D60ew1UCxXwwzCo4thqCsX1P0RyyA1NcoDksR+UPYsvJ2O/Tphke0rIfMQCb
2sFZGEp2YIHSHYK4VDTHHKrie8676BnCluCyq6JaeQo1o8m9HMIMzwWnw5MettpX6IdyN0xttXV4
yfPnnPTVNyNFTtvRc9ZaTpRE1VsPEoUnozNi28lLAikBhWY3lhjQ+dP1g58WjXjWKzCzOaFSF7+H
Xgw7Da00zzqLwX2SWmhXgAorWKp3WWxHTyQJ+DmLDagskbQNoPnNceaDDjGOWqhp7kRgYn4ldSiO
QZrVQBWM3YhSD25D0uIAF6ox4BSN9BhlZX8jRKK+jwXBnG5SUfx0wwoyb+wL8zarkVJ1NFjZsQpi
Ba6D1cm4jzFEdKK1ktyPfOrQ3kqj6lhZLPFzAwqZgTFhWrBpjeEMjsDkp65R8VKCf/WYWamdugHK
UHc5EmR5OFaRV9ZF/S20gugW3rDzlDobv5uZXvkTJQqSE/kAkW2z5IUzjWN4E/cx8gb2yIJ9RXn2
NMBd+ypv9B4cAjQ8FnZZ+RaxkgstC/6oBGN0YBExcBwgf+dYLAITNMmHm3Scer+YWPKe2Y3i0DHq
dtmYmAehmv3gsNDovboeMV+paHpT+WaHhgc6mtZdTyuxi3lOd0WfGGJfMlbbEDylBjqoidbYjihA
0eTpUZNGyIjV6IsySnRGOz2U0XedGbfENUMz2TEtSZ8tqDU3ECwYlAkuzKhHd2roBFUDtUl+RyzH
tPhQVO1rVdjBbiR1+W7SoD30UZr4I02bdxIq7aEyTDSrK127q00IwIM1UbxEuTK9Ua1TfwuaWI5p
JsUDmgDNc9jazQ3o96ejBkN86TIFzD7/PtQyFkGxdHFjKE/YAUWoVWW7KkrdxnjVrNf/DUN6t/NE
J31aImptmxPv3mr7Cdzi1yHWgtTFMv4JnBdBqh3k4NisAaHTL1Fa4Sn071t6EG5A8gj5DTzQ5VHh
Ue2SUYWerZtpp3jYKVkMqaWtUHstilqCSB+jJ6kw1RYg7CH7Vt2Gt9NBcZnX+aJ3wGX7TT1c37W1
qvKHVUlfJkkNK9TnVQlXgwe6nw73/Q1ar+7J/sX21PNWKDqHmnKYCKkRSNFhcg18SlIQrFrgObJb
xG1jhpYScW8pD51xCa27aUt3cgtpNpiFQVTwHVEezUjqnkaHsLYcyh6mZF/8e265OWNjMIrRUFzO
qMF8hOJpZrA+A1TwwO9MbWegZeLUurG+Iz+DjbfyWuC7wJLtXNdKCB1wYPWaZ9Hbifq9+JujBDIf
FM+QadTk2LoemJ5qAWrrbXkx7MJps401rGZg/gDI6kxp3hbMiuYMT/+SC59FN0WwZ2TDtld3Ck1T
YCqAxiI+zcevYqpxXjXd/L4z9yL0lSqB5op7/fz8Q5Mq2/PyiaB/BCE0HWqR4IlgOGiT9usv7fEO
LfQWWCigUOSZLshUxZf2xBx7X/6GhKBrv1DNAUNEvJkbmJ8j136LdLZmFaaEWAF3e/I4xb6KtibN
fNftNxWdqThfCnghRp9u8QuveV6CLltDYyhBfnrXQt8rKrS5K1Vp9tWQOWm9pfG4+lJfIEhHOezA
F2nPPal2N34ttZ8p2iltNXAYQVk1/mGn6T1ttyh0VlMtGIXS0dWLnv5P5N4Nb0ij8X8+rQ7qPgen
Oj9Y4NNxw7v4+3U72gSTHH/VmLwD8SYSvhYSuPHR6P0ON4xl+HF0GOK3gP7k1e8N0Nk4ZYNZrlDy
W0XNUWHKABrFDjnUP7MTahcu/aF6fDfs85cNuHkNn+Hw7jAMcD1iVP/jWaFqVYWBMncwPdRn4qXH
77EbXlrHzJzY1e8Dvzmi0mXdhndbJdE1A0J/4X+Rpd216ykKg9lE69Qvj+nv8Kz+qF/53tzop/tn
RO7aEqUdze0kDuoIQNRw7Kfi1Z/2sZOBn5067Gd2MR6j73j53YY5aJLqTdLy1YQF2sQs5B6h+oFs
zMcdbvC+02mJD3opHts7656WjrWvkIAGIX3o8q/F/Xgjjsz2sre/+bYLZMkPGnZU2NFsSu0Xy3Du
ECFre+YR0yl+WCDV8kH75jU38Xe+hwCidtxAXzXkBbrk+WKFKLjsgV69CjzPDnea6aSvwitPoBr3
t8jw1yILdPGADwFh89zM83GX4yZKdTa3qxfBLWQ3BPPbcg8pqmCrfrl2gy2BJL/Xj/Vo93MXuVI/
d/UXEh43KdrXnPcSQrokeQVzjWfXOpnHAfqP4OX9i7gZvRwoWkJgDsw+0pEobCTw9Lnf1hY3Asyx
9s42NrLFq/HEn6qcPIShNVmjaj3qUpAYPgsrPbVx4mlF7BK+RTSyBoV5Y+j3oMvB/tS9VJSTFYUC
rSNRlDsZeonY6KTFTtsizFrrUWFLIOnbqwqvadbOQE1bnpG2S0450kY7s22aexPyZG7ddxUe+uzr
oGqNxybDT1lMXCjRbF2FawaPYtw/QS46suTB4LQlUzHpeCSYia/qmMOKHkNIQDSpO2gb3Wpr9riE
kvxIXuoV/Dig5pmdmDxAHmojZFtHgEYFGptBuSbfQiRNM5PPyfC22ZfFLek3oudVC0GB+j9/X75r
cpCW1wP+fpX/5B2HRCfyUbO2Ylx6193e2rwcqgmIuNAlgiYVmdYdhoiWjRpQVs88DO4gUFB8IwRV
FrKC7QR+LjC46mG8C5PijJmk29ESx6npkHvsHQ65GTKpTizsQ6fddoGN1OLGXqzdu8sfKBlxC+nZ
qZv3olPeLHYfsVMW7aICc/mnqjyQrQbL1a1f7IfkzJDVxT0UowaRoN+jiVuHlaOrF4cQKbjrW7/m
mZcLm3/J4nGZ2xwCaSMWxjEUQV5a5VZVd9chVu0UAoHQl0VfOTznRwih5OAuUdFPyPVzlGiouW82
N63v1x8IyVRHVlCkmbFfHQZMMBnsdre5H+7MXeWxu+6oePnv+Ll7sjbc9WrSAZLt/12adCX0E2SW
y/k75bET37b3uuIgPe78VM+6p3gaHknJxvda9WB/EG2pbyPOU7tAdyY6/mLVTZvnxvTz9EvanJVs
a7pstc63WJ3cxRiIoE1AIges43QmN1DNc+1b8Ivv4mPzQ/2hO+Z5PBiIzB6njYrVhsnYkvMMMFot
Kh0mE8XloeDxmdH0cN0q1w3/v59Ojn0aoo8DD7CRNuv2BRHID+dOaqYbxr/1vSTHUfVJTbUAezgO
CnpbHDOH7lji0f5J8NT735Y0L3lxlsdS1ceeYdf0lkIO8SWDoBIkSa6DfKb0QI5oaRWSx8DgLW1U
ZOXd5NU+04fBs/0A09TivQX7fHrqH0dnyxzWve+fbyV5kEDVYtNu8K1CflAxwlM3l1FcKobEG/Ny
bW8T//oi1wHRVY/ACMQsssvSOhYPRtohmPwibtGbdE7upxNx47frMOuxEfjRMN8Iwd5PI3klHxNB
KXDM+Bxnp2C4SzGgpmtvTBw6FNOpQzUXnXIO+os2HMmq/c/t+yiPEeipS8aSD1OCEhKgo+aUd5Gr
ohYX8f3GAlfNf4EiGUvPzcSIZpQGTJ/Tk+FMfnwq3/JyFzK3vhmP1RN/UWYOmK2n1Nb6JJvpaT4q
bL51bGvPzX2dNRgZ/Rs3tViddO1UeTwZkwGMAVrLOcjKh27jSK86wgWCdMGEoixjRQECPqMTKIXb
bw19fSbunc8z+gLAOmgiky1PVWSBrU95O6DfwRX7+DH1DL+C9CN79Qs8tvsL+xL7oHFyLL85v0D/
8rARxq5N/374AZKNDBAoQ3crfsDgXQLP/hHf1MdfyZkd+S1xFI/lzqnYXbfL1fO9WLNkHAWYiliR
YQogt/gzRwwE4lvRnKeoYK5JRvTSpZBKC5tvmEY4XofeXK5kNESPh5ZVwGaXqMcwtWffcZ/t44f8
zbiYkavsqe1oO5DLb9jSqreBPDier3jss8/aw4louDV/6dgIHzKLYNT/WTQVCovluW9MNx/Uh3r4
PrWvGJPdUeVfE4TC0kwdEx4auGHRciqlG4SSCb3WsPKMawn3VXNUD7RXjJ92WoKawiq0l+t7vXZ6
MARsYakg3MGr7+OFyGxwPlU2FlxBlU4Zzn3x8zrAmpMB1xwODx7/6BaWABKdVoNK8LY1gwmi7uj7
U1Q/RNL838MAA8ytmNvGpSTBDLHQ2qjHOmwwQSclmgvupnDcuBDWXPUSRDqGwB7ikgIkIj9iE10C
B/C5ovr43HSv15cz/yU5t7hEkk7fMFRj2HfYtXJo3U6gfwCtObPmC2nfryOtfZ8lknTWENaxFNV9
PJHtb2EI2pMn09xdh1gbgcY7H2l1jM1COEMecqAo2zfK7L4qSA+e6Y552Vn5ZZzEc3cT7a+Drfkt
9BKjsIqWXwRh8z9fRHi6XlUgNsJkSh58M2M/MdFBVaKnRnWE/Y0ofhV+vw64voH/BZRnKay0w0Rm
A0C9IDs2oLmQtX6GNp7rMOuu6c/C5IbTZABHz1jNOKe6d58b7uk/a8vt0UEYto7Gvdq/jrhug38W
pn/cybIA4b+ezzaY+CzfUerl6RPZIuNac0CL7yUXiSE1WmRdBRRSf8mQMS43HqBbf3/+5wt7MGM2
DWGmIsk0uByKLYJvhYmrFjeHp+jz1AhkDj8i9LxJLXSFI4Azn+p2dPnwWqt0Zr0PlWM8oiIXb9jC
qh/CgB4G0S2Mhsg5uhAM++jiAKKtneMALALcz0MBmmINmZANK1jdvwWWZAW6lSqGUWP/IhAGKWhV
IK/XzWw1QzCP7P9nNdKdl1sj9EoHIFQYIeOnsn4qwseaunm179BUhWwIP2mhL9AGpmEQa0twYv1g
oUylg9BLtz69MAKRMa0LYIFKpIE5LDP78YXGCpq0am4VXtEGOaqsQ/WYmiy7A2VUUrhz395FAyvL
TPIe/s3JW96Z88lc2KxKUgujo9gR3cTAsI4G5czv+BP9CyqOmbwT7v//3c3SLaMVmujB4ImzAXuN
Uc5N0IiiYaJ8qz9j7YgsgaRLJrYC1pUTtrjQVczpf0OtiqZPLb3rTC8v4kNj/UUhAr1bYIKyoF0A
duiPO2jqIRr8AoJv2j9xfdeIU7ulY7Pq9xcQ0kcimT1WILnDo4Cbt0mXO0HOb/N6i5N2beuWK5G+
Ea7n3oonwDR92t4YJsjcA0U7cQjbeY3BT5adRg7l4Q2tIPC7cTTnNXwKQxZrlL6bqEtthB5W4j6m
tmPc6bvgvXHa/KDekIfMq3f6I64f6B9dh111bwtU6QoXbRcbfTkvmRSOqvt18lRE+yLCvNlG1Ljq
3P4g/ZN0Xxw0zpveCmsgRaALr6nqtLp/fS0bViK7apMUplkXQEgpXtelr6O7GYz/10G2liH5aHvQ
SvTq4jP12qtpAePp+t9f/SAWRM/xNsEFJwfXOef5YEA8xo1RqFENNwNZX3pRgnsMoV1H+mcwQrY4
PNSRccGNgAF3aSlJqvGUzLwJpTVCdfmm73+ngVPwW6VO3bbYCXIws/cxuJTGPUbiNtDXFoqS1zxn
gFQaZJk/uo2cJtEUF6hIiQfbp/vicTqAKhzCK7vz6Jlo+3HOUDloXGWjl2AdF3V8C1Ies6THR9yA
KTlXghIfkDff6gjj08NXtPDfDcYzSbaUZdc8ClimwF2C8XuKetJHsKJApgvMv7hdKGRlppuMfx+I
5RiFG+U3fQLtvF/Xt3UVEHJ54CzQGf62BKiUCPJKJMrR71LcjM17YyEhPtxGlnCnIHyestELwZBx
HXTt4CHsslRYE0aL5FK0icydmWtgSkgohm6So97fjP1W6LcKwkD3Pr84GYSVPm6lbQ0dyovIuta0
8ZtgOlYRKGXDLZm71QcUGj2gXDNPikM79SNOLfSEJeacFojTy1jfTRDmiermFtLlOwxP+VEV3UP8
+3GEqKqdfvuLnUSLNIPJYOxHrriXorPVusKhCJPTOH1R2UGrN4bp1vYRitmY0ARtiaHLXlIhHJlq
BTlQm3PXHEBBCI+8VQJb85JLEMm1sGTiNMoBkjHrXmXdg72l5rGFIJkDIXlWjBlsrjKgrTncGelG
WLMaq6L5zpipOTRYnOSgEnWMQ1HjJd1Yb2oBEoSbUX9SuhcePWjQWbwoF2TBp62351oYsECVXzgR
IqzUmPMeIpkwDf3aQm22tLx8i7R0Didk57/Ekcw8rFUx5CpwtIrl+1gfH/rhrZ7sezb9yEBU4pjJ
939v20tE2SbyhBRJgcA0MTBT2WQu6R6TLYmSre2TzCLTG/D9B1hWb++nJHIm5lSmQ6KNl+4WzGyd
i2CmMBtBBhMwJV5q6TA6GfveikOpbjWuzw/aa59J8ud01FJTRzuCayCnH47fpgAf7BKUj/XQOWFS
urqh4/7+i2YOlJuIpqEaBB4wOVNg8xADJbMTTHv11Obmbd89X7eGteM1V7RsG/+e3Z18DxuFGDDb
Bgizuq3m53Q5OXHUORknGPKtkEY6mST3hPFlCL/o5RZP3sonRC8JtEowCAvuHZmij/UdxAB0PMhU
VMtFseeYb1C/GvH++jpX3O0HmPlnLCwFFY6QJiZg2hYDVu1w19Lqd5ur3nWYleP8AUbazbabqj6e
SWLShl8oiPJMzCQ+DKZ9qYvAwRTHxpW/EmeYeO2hfwKUQp+7KLimqBVv8GzmrHqlerGLut9RAFYx
8QSTwrzOdzsWG1u5usYF5vzPF1upUEUYVavPLsurp/8j7bp25NaB7BcJUA6vCp2mZ3qSZ8b3RXCk
sqgs6uv30Iu97mZrm7Av4LcxulRksViscM5Lmz/5vkFTP+slzVKre4boENGMreHBLiwm7VpwwHNB
E6u3gwuS3aU8NAuRRKIyMYI+xtwSZ1IhZu63jf2YdZsi2d02C/6lgvtwVBekRugFxGEWO5n6GHTe
OQbTgnHCFEoaeS2yPRiABTWZrLi6qg1G9AHUiEQHSgOXuwNqORwpLmpOpnCwd8Y8BIXslbwuxHLx
a2AVBEDvpZCuNDCCaLnINQAFANiMDIAAFpHc/Gt2poEBBd2IiDMBCH8phJBZV8igoNk407ZxgooA
uGTCxmShN3oYKJ2RcExryU6taaZhgt3ldEH21WR+Ntl4DlFSIBhz1cBrywYUJeO0SY1Fot6a4zuX
JHikZXFsDP1BvcQzAb1kgrLD25MqCXHT7G+b35pSOtqRgNOBesTV8wdAlnHh5Uie0tmOJhVQ4Zkd
sdaT3MZrVq7beH3A1m3E7sKGNc7gFXWKh7+XV37KtiZW0b2zHZ9lm9sKra3duSTh3k+UcgF0FRSq
lA1wG33b+Tp60Wi83BbDf0Y8tudi+LqeeTpN0VUCdSHGWk7O5G3rmkoc+LomoB3lR4nz+12KKMrC
QUkUeYyy+smAfeW9O0M0WX9jAAAD/j8pgotLc81oQNWCTjj6WA97BsDJeXt7rdZGhUBiAhVM4DZh
84XFojP4I1UO6wW68KD4To/pMzu8KkFxN++sTXuX7p0D6rknYPM/YFzp7okDQsga9dcs/fwjhEOV
lqU3TPwjevYwW2/KkAaqjMJVJkPYsnaeWty4kOGaG5N8TBpQsmUNfWu+DwV5ENFYBlBgxYTFXOg5
4KpxJwGf4Cstk+NolHe5kW1A0BlYjeu7WtL5t3dwLZbgPew8JwMEIjESszAvM4EkGjJHCsSQhwzX
RlPWfteSwKYRMBYmWcZizWOcixS2a6R6QagKj9GUzgM64gJ9Kr+NVItKz92MTilx7jINhZ0zW3RG
xzZWldW0Dnpz/hJTpduDfe6jHtXPqkfqKE69hxL9yJLFXd/Q34srnEAF47VzQbG4i6PNW5UiaQLE
yzEsHeXLXMef1Vq7TyxZWnnNuyDfpfNOLuBPiAgfZCl1RhXukac7PF6MOfeXFDT3P29bzlqyBn28
NsgG+bAF2uMuvZgJqIIZ8EA4+7p9r+Z2wAo7BIvMtlGyuzL/3Lvl3gLSgEXYjljDt9viV62I91kg
ewfEOEO4d+xxHFvg0uAJUX/r8xKGk250MuJi/YKRHclGri7pmTDh6jEsNY2BPI3UEPDbqf2WL/ne
68jGUv4mtsfP/auWsKgWZu0zu4VaLAFkiureOZWD6NTZDXN9ykB73ya97y7S0QyZhvzvZ7dehU8C
FDvkJhndAVk3yKzBtwAlBjzm+5mxAO3ajwRzTnqm7uKhfympfXLSqfeVvtg2+eBrYBH4iy22VWCz
cpwawOtefhPwMop2GvjxQda0SDYeCW0zBFaUz77elrR6UM8kCdpPTguQwQTam/M/puGXxa5ABQC9
BjGfahslprt6l5xJEzxSzYBpZHC9UgBEquwjRuVTIzKblUkRnE8y5ZZiFdySLMxDRMB28BETSrZo
1bmeqcL/fmY2Rm8Nicb4Fg39h+H1x2SwwzF+wwRWZNpplCZfKsyK3N6ttUo6Jq3/NQxb6ETIxiRr
QI2M545VbIw03YMVIdDGKhqdfocYHqn9LASq2PM4Ghu05Ucu+aIqBJSe+9tfIlljkWG0bxQ7xoQZ
LyzroZno4F9ItxQkqLfFrIWkoBfD8wSg9CDlEZ53TtFRy8vx8iKOtZkyewdImu1tEeua/BahX24k
Jm7SmSjwcN1IDpmToM0+eYuXRSJm1c2caSJ47droa7dn0MRkZN929F4bn7XKRdOKLbHMtQob2lhN
oHdi5h9dUsKimV7fKUbiISoE7vk8+4v1XACO3HhzzI952QzxyZr8ygQGxRB1silHqXRhPRPEy53Z
QlEdGa7afLKTQwIGPnoHHpli+ArMFZxHWgSjjp63Kbq9mavu7Ex1YZU7Z2qGlr/U6xQA0Fmw2FuS
DiEpP1UgipRhQq7NeV+stHA7EpLQpMRbM0iWB2uMKJrxrXG7pC3iqmdDeS70cM4kpeBVQ+JNyvxA
GFeAmopXTKpXQyaNk33VjiAY66LKVbYDVLy9mquRBsdLBoSPiZypYEgjs0oW63izW8mIHjstUgZz
W+CFsZgfuLYkLmVNMT5E5KngZAX4uSCN1cS0FLNGwG84nd/mxfe+Ae+7TuzUX3Tr023dVjPBFloI
gQAD+FlVTFKR2nM71YI4dPKZ2y6nx75r6tDqybwH3qy9HWzjW582nT+7Qx0as0t8Gi8vpU1ltGNr
LghOHTVx8Jtfc47oZW/MiLKKICu8gzkAr79x7gvpK2vFXFF/449iXvkGkIZwZ/UZGcEsMCKVmT67
1Rc6PtVghGFjgK6rpIo6ReFli9vrfL2rkIkEHXquDUBgi306iqsnaQ0CxSArA617Sd0WPDT7epKh
Ccvk8L+f3ceOPmQE0HO49J2gH15YtXGWU2u+/zdt+Ik5k0KzCYxtLrSxACGRuBga1l5MFVXZ19ty
ri2CrxrMk2NLgvFA8GNNmoDFr+faFC/T+FSpp0bGDXd9uC9FCL4rsejieVzE7Hwlzl5rQ1KjlP5z
kdUiru9wzDyqOujtbUxZW2LrQw9IMoXxxu2ZPpHWe1bdQZI5X5Xg4j2EbB8OstjUYWhZEqegIQ6G
Nuizd9P4Y5cLDZAfBSkgXpZIAF/u+pBQ1s2/SgDOp87YGDEQnONThZHU27u+ZsPncoTAVZ8r9LtN
SMDZZUiKwicOIBNRkjIl+qytFwpgKEEhewXYWcHTDj0CN2ojP9Z6J73+UUy6JGz7lf26TCXiKYfk
CiayAVyBtsvLFbMVh6rziBCcHjHXsf9HJ74TNlH8T7dlUemr/tu9fjA2VoSpucV/L9HpPB5IiAee
jycsejS/xBFBtRucO9vba7yCqoFPwyZy5iWeJeZH7+wIt5jxqliFyHWwqN/Nr+oQ+wlAS9DC7rf1
vef9NO3sqTeGTZ49qWO3QwXoddCNUOWUxaSG+2pkL5aVs2ihmZ3TdqG+BSQK4ZuGIu4AbY1o2i7u
4mW4a1NtazTWhuFYskVW3l0TByZNnEokSWHRwhLUNTDPJwd21nYL/cycGCh15eKCY7cuiq7wMwYY
uyAbGmtXKSUm70xzdPxldqYDAUVm5A1L4foAS6grMBS6HM4zG7tPMfJbj1Y9mjK+47XvRSEJZNGW
id4RsTstXsYYiXYsD8NTx49zNVSW+eCm9XFW+u9VKoMEWbsoLZRgQJ1p4pSgIn25H8xJnJm4PIZV
WrAEdmo4GcMRA7mhs7CwbTxkmEpgUE1btBZKdufKCaANT8VaQ1UAseL0XMoui9718rjsgzj/abPI
S1/t7lCQze1jcOUCuBREP6A5RSscqheXUiyAv3oJy/qgIIkRmdQmoclSWVvTqi5nUvjfz85aOnvJ
SIsc4GnMDcvB3epVUMYK2gpyiT5Xgf8vfcAEyEnFERVzEzqTVBdlaqAXrA9sjIOYeqAMQVx+6YHu
5J2UJA1vr55MmuCoF3NIHNcswD/f9ndGPHZ+Q7vUp6PWb1xDZb49IWgtPcCt3Ra8vqC/1RQiuCHn
KDYEarbshZaaD+Jvv1q2hW5IPDj/oQsHjvXUeKMEegjBVCmWPE1nHPoqrXoMBwKZq3eiuk59pitR
DrJmdenC0vWCyZANpK8tLICtwZ4OWggXL//LbWxSk+RaC+Pv5wcPLWItIGD3pPyKGxi9+o5Eyetz
/kvL3+L4KTm3mqrXR3WEOAdwurnFYZ/9Glk+49GaPqXpphyCKv8L2zlXUTh5I8WYHlBLYJl9HTgm
nnCFP1sPNolU58ltt7cN5jpX/UtFx0VZzeXdvYK4eTaRlLDqHmy8n9ABZfTbTtnnFQjZjCN4GQIM
scxu6BAisdRf7B3XFvRbsHj2pwZNrxSCx7g6qu0/mfulpp8aBb21xRK6Dc6HoexZn4MwjW65b62t
YTuWxrYDKqrnDZuYZqFaGRtbMSUbz5W+9W2Ct+ibjlQAmeqDBY1USGxX9kc2S2RcXVp84XkB2kZD
NYDaBRlt29pxyyBDSfrWZ16l+F0CpJbRLoaIDdUDQMqlDKCr5+dMqOCYxtJZ1JnQHq+g+lM2T1sn
GUJaAZ8wrTfIJQSAZw6y5jPoze4y66eRL/em9qlQFd9wxrCyWGgay7GNq78yw7MPExyXapNhHlWs
BvpP/E5514fdCFBo9s20UkAlR4TeO+VhlBHsrG40GmrQuAtuNjyvLw94lTVzkml8PeZqZyFHqrtk
11VSrvmrhrlfm80bKfAE4YHDpRxvGUoNOPIwduAIx2MRLEgH9YAGtnrMMZv6q5nU4ejkT2yRjUOu
3eTar86K/xUt+DBz4u9I7sMGezykTbM3LNllsL6Kv7UTfEiF5uSB5tg8r583c4tsiZL7FMCXEl+1
eumcqSK4jMmuVD1jUKVpfVCO7rrt8DMFZG55bHfVDsnSR/3FBV0luA6HHXu+LV2mpGAqtOrJVMRQ
Ms3nsPOyqLC7CKjukvBOpqNwQp24G5yOX6wuYCGXjVs/e7h68mM2hK0KcPWn/6aVeO56z2jRsYw4
Twu76d62j/b8/bYIiQFe1SSyePKohmBIqV9n4yQNIld/H4PlAGpGIRq+9PJsGZ2JYHXhKlSnvn1p
vN3t71/1mYA4wfMCIBOOGOrYJTDXUWdAzKHmxym3feQTXiz6apt01+I9Ns7d19sSuSldXT9nEgUb
aEpbbTwdEm22t2uwojw2ys6qv8e9xNhWbfpMkLD7k6cCK4xBUOKehs4KzAFDgLJGilVtAKzKAVQ0
TGULByefFiUzjYZPseN6K4t5r7Ki9hP1Q8UQQ7/IUK7XYmC0x3G0N+SJQdNxaQ/mUIM9oWy5UrvO
fHe10PY2/bi/vUerVoG+LoS+DjLf4nSJUoOHwbWxdMQuwraf/AyZmNHuAo3sAETtK/XmtsDVZfwt
0BNKe0lf07ScILCpt67+0LZRX/9Q3VfNlmgmEyQ8bgmI1sjccM2UBqF9yFo/z7/qWuBJyWr5tSca
ugGj4E93nmsR7K90GCEs6RHyodYTqAf7YAfzBiCL6Y7z5eR7637aPGSHz4/APAmGj5fubgiLO2vb
bCofSw7sMJn/1fXb32QK60xVMFEZdocixulDicjB2PV39VPxbtzTu+Uhe0/3S/SUq7712NyRkIEF
QIY2c13FRbQAgnZMFZlIw1wBu+YtrTBciikzlgTmwdjOYRJO1B+DPso4WLuvbxNJyu8aXVCQyZfl
7KnDinhsbTBzBV/JEmjH+V19ZI/qRxN+rgInZIHmA/vuYN5h1XeyfrxruBdBuBAeTZ6ReV41QuFD
vcPUXRSzIN8qwbSZHq0tnrHH4sHdyBBDVp8g5+sshEYEz1uM3EGssluQfbT8+pDnvhd0347Nq3lC
rjG0751QDfVtI7lU9LVb61y24KV61kwqM7DexknbLP6bc5o3X59tf9jYoXZQH9WTFxhbE02B+fsL
GAF80APedijX0HXCqgvh1Fj17WTH+AT93tBgYn30vPjzRgl+HT3wt3zQrXMwIimCPj/WV8fe0fGG
Rz5TU8VoeB5N1pER6+74GUyrixIfrO0fYDMOwVcb0DvQOaK9uQnKTRx0spfn6sqfSRd3vSu8xnEh
PdYBHTZGuidDiVmTwEHo0YkBIKEryGCqFCnMeQZLTIESM2rZmWyoeNV00QuDBzuWTzNF1B6tKqYs
VSGiA/5A2OzgpPuvsJy7b9Ub9X+QPXkFJeYeradvqEveNpy1C/ZctmA3ZqcZixZDtpePAZkCUgGO
VEXzu0TO/6MkLATlIQBdiKlOm6OdNgsEGYO/fPP8LrBO5Rfio7z2VKBNIEiDMag/I0EycaI6yT34
q/QomimqAP+KFwxlatK0tGe+xsy3vs0f+X3WYrQjICDg9N0g/8JJ1cvT99uru5p0cgBGAcBhzCwA
DerSE2f9mMXNZGB5Mctd+G7+w3aOY/6a62+ZFSb5AeRht0Wu3nnnIoWA00mNKRkziEQ2O38ad6Bb
OgHH9o7u891kAXnf1x6sHBdQ5qcv81sWofkr+QRWotvfseIXMBsMiCDwgRp4KguRR9x2ZTI3JQ1m
+1MNYLXyhMo7coouQMWH5uTKItOV8BeZbXCTeBg6Bdm5IE/XmVvZWtMGalOO29krSt+MsxEPoULW
or/iElxeVLc4pBcoUYRNLVKajqbatQHKCRuXYmTOVCVVzlVtzkQIm1ilI0JtCyK0Dths9RL202lk
29tbtHL2XVwbYLxHdA28FGHJ7AbjzilGkUB6iVQoySMgMLr5pow/35azdgogCIkxTDsjny2+6ohW
Gh1ok9pg0g4zwkOgeo3m1ogBqQN68T3IVWnyclvm2h65KEaahsa5KEXzIwYmxvMRNeLOLTdVDOoA
R4brspZuhVq/ZeiXh3uxwBxV5JCR0zYoVRDrtkFdUb8Hm0gfgmGTLGHSbxLZ9NCacbjIcsHIMUDu
iQVX6lU09dypDQz2EMc/0vmlHn7eXr5V00BjNVgncaiucvPqXLOKofcYRDKvDahDifENTHm4Yd9u
y1lX5bccwS0nVWqVZQ85mD7JjQdzeABgzW0R180/2CM0DGBsB7c4bnD+DWfRsOKkBYgcufWV9dOS
xaB4zOu3dgFdoKWaZMcIGgBblVZHdMfuW8/47E2sCKuFyNhzzNVl5QCrAD9Fg4xY8tDMyoi1fG6D
sZhJ4Xee071NNWjpnWKm35hZzXqQTRQVavRX5OHYVe4DGO5sXJoKcJ7h0KodfrzeVrkzF36DuOQ4
u93k+OgSR7k6XZZH4pHOTxU6b9O6b440If0nywaArV9MdFJ9lVjpYzOR7ilR7PzF9ZY+6pne79WZ
OW+pN2k0TMx0eErjXIMVt/6szyAa6fXsVA88bxVT5vo6pkE3dc7qn1Oi4OUEWEI1IqZnPGpVwxsZ
tEE/6CCVlMFl/YIPEK5yTwNgJZo0PLQ4WfzmOdvPSekX5ras5QCkoDb+hHWO6rncLN4C6CHNN5hx
QED1lVg/1aZ/cZnuJ3r2jlsjLK3CT8rEr9p/crQpmB0GqmsNJbXxTwcvXRBMoKaGFitudGLJtdCA
C9JY2Gi9T0H/Z/p1PR9m5/22aa/csRdSuLmdrUS6uNVgqZDigQLzwUzMNkGjUm50vmqny16tuvw5
V70tcUDKTOfp8bb4FWvGbDXmofC2Qtvgr0jkTDxQLzO1UuD7+kz1a7SWmdOL4Uask8jh96m44edy
hBelErsGm0tc7S7Yy51lg4bIcMEjb3oZR9kwy6pDAiYOZkoc9TpMRZ9tjbk4OCSMYxwLrd2qSnWM
CfmL+x3m6wJYGv1ynhhCYGAErYXZ0gbJ4JwohmUYB36yzESSFFy7etHzg1IgJuFdB/mHSxNZGoCC
OSV35OBzRDNHgbIbs5uwccbmpSWIhhdS6wFowyZAZ3dVpIML+PW/2Yng5Cu0BYx9Dm4pFbxIg4eZ
MhoUoCzsJMqu2iNa6ACui9YztFhe6joQrzdAI4l7sU/Cugpb6x40q76jSd77a/aIRgrAZHOYGDwq
LuWA/JMWGT92bY0cqPGSUfCTeZtx+jQTtvnztTuXJcQYZpzggc0gS/EOXru1kv5eJcfCUfZ/IQdF
M7xSkAPVRZ2yEYB+C4GdpInuPjEd7wFL6bSfAIvnEBeWjFJqJT7D8DuHEHV13D5iq2g15+lS8pvQ
A+rEZEzP5STL/q0c5QsRgnccAYPgMQ/3xNTUoNPVNp7Gwn7s/sLV82Ze/PMQbopRNEldrQZJK7hv
269tWQVz/JIpP27vznWjPe6TcyGCGZQksbqMm0Hj/Comqbk/5x+Vute0T0aBebsZDSnB1D8M3taT
2QZ/bIj+FxVNPBLQnAryJMHel0QpqryAhgsa+h1zNwFZZSIPOTK8SdiNyZ+/HHG/owakIyGCG164
38uxUXoGHhaw3oFfNzO32jz/g0aRu5qMR9OswC9t7i1jeru9xmsWqWsoNWDs39bgKi9PNY2Jktsd
tMzmbtvr4Jex/uJVh/v6twjBERZjVho2NxVM2j2NavmcJVPQp0t4W5M1w8dugQESGTnwWgr7hYRc
vjhDhcdj64Xg/9nodNl7wOW6LcZZ87d41iG6AZm7jWHMyxVrHKSZdbMGhlqiNbVfeNgwv42tKVTL
vLU2Y2LZG3ds5hd3oOMDLYo8LPQmxn9S8JF+qqY98x016XQ/m3u0o/dzW4eq1Sos8PQOjStT2ijH
qS7ik95nyezHqjof49FZDmYWl+/zomfEb7y4ee9jr4zcRCt7v7f79Dh17fLkmRMFtq63HDAjlYQ6
pZkaoYAx1Cjak/mAh09p+QRpmm+GVaDbsdbreqdUmheSOYkf3UlvcDnqzrQpzLkKLGqO6NWcQR2g
dy4K1Uny2I4GGBs1kGIrVbzPa0XfO4oVaXQxNhV12GaZqIeGO4+dPF1dtnzw4WhhlrD1k2Koy2jQ
Gnfxu6lyv5WzaewY8IffWGtrpT8B+OzRWFDpBwRQ0seAG6iKyMWIxutczNp2aDCBqpBUC9iQ2uie
Qqwka7ZfDSFcjtED7wbQMvEprXtKVxUOwjwVvGpAqG3owzC1/d5EXvYNTXoxWCmqYQ6pMrsPmjtk
lT9nbJRETGvG5vGeC+Qp4BhEULFmZFnTU/6KQzZpHH62HMrPimbZwK9MjuBp27oqqeEgWNH0YuPZ
zVG14resAJe9tyTB7RMkkyUcIFI2rCscJGAsL/5q4/EE7Gd0zLRouJ1q5/m2sDX/dr6NgmIFSnd0
srCNUOQ4585zXg2ShNLae4QjiyBxZWiYZuWO6exBMOGh2JlI9KKRUAuWIUFWiRK8SOhGKeqvtVoH
cebuqS2rEq8FZL9GXTQ8QnhP9aVcz5uU0eCBX6Ud9TSoFQLuLBQdCsBlyRLZa3t2LkvIzJVDNgNT
GMtInWbAVF2B3mBbfe2Lpn3uPMX4j2YvXBkM2EFNhyom4r88LImPoemI6q/AjPmLW/f8fAl7V+ss
LwYTgnJQBzjDjClTtHp7b4uBok6aP5Yt9VnXSJBirq8qzJohYkezB4Y+AQtxuXMxjTMSFw2qRy4i
GwIWwKhNJ7wQRktSFF3J1kGUZqOnHFV+dBMIh63UJiV1AO8YlL19nxJwMAwHXR22apJHWf7TsbJA
wQnEcNG+VmUdBteHD8KRCkDjCfCZr1LGrpYZxtRAOAVgTJpZz/ko6/RfXcozEYJh6tmcqfWCWvdg
5xsn1nZqUYR1QqPbbmTlOrhURQjPjAq7VAyQkxVHI/k0JQkw8p86PcwbxIMYYVc/FEDY35Z6feq4
UAMZPNu0YTFCSFM1Xgk+JDQX2IA9sct4U2XD1ql1X3GTPz5xl6IEkxwsmzFiQlTi2sCSYZiQQMAy
eid0j0gSG9eBNRflaOj9xxjAlb/MixkkoRaWUkHtKXvrqw3q5n7sfGrLr9ZflPoupfE1PvPOLck7
s8igWKzd2y7mcrM9OPf83JKc6WtvfClH9MZw0U7BoBUj5RZQXX5Kf3pqd5iT91HR/vgKvRQmWH2d
1I1e1LzrpI/SwrvPna99PJ06mdlfX22XcgSrx3xzn+sp6usjS70QbMi5j7mNp96ZPog+PQxsAiMy
M5e7ws5MWZF2VbiJQSbT8kwbRDaXOzdi9FvVSgi3MN+s0HCevwHbxUM2pe5eCvqTyCpcq8ftt0Cx
zY8SY6JzA4FIjk7Nl6EPvfwdtAuSU71SFMaqnskRjjWxvCZWu6kL+hBHgETpLgawWzCDdNnaflHu
WdidlggDci/KUTavsuovz2QL53z0MPjr1Fy2nm8tFAmBLL4vDRkH0Erl+VJH4d5ZLG0sqwFy8i/g
SjnokelG1jON2KZ6bqiPR02yVe9kY1QrbTiXYoXAgUwcNIdysW91VCShsosj8356M3+U22rHCrwY
gvZnhgl9iVNbXVd4aXhqDQAv4nMBtTjMAMcQ7Or3ntb7cRMypw1v3wcrRR2odyZF2D0FeXVD45aT
ISnWnYC+E5ROMGFYRW1DCrAjwrZN5oFpJ/DG19vCV0/HmWxhRyvEfylVIJv05h0Dln6ios6ipNs2
tXe3Ra360jNRwi6WRaVmlEBUpUxbQMNtdZYBucoNartAKkY2KC/bO/73sytipjEdigriNO8z1Z4A
petPMmcmWz3hGrIKpOQSxlcPDQopfSr7HXEOeAHfXrlVVfBcRIleBQSr2Onb9UgCuznwC1h1Vyhh
S78lpgQUcD0U4rPIGC4Fwp04iNb0Iy1dHVGd1b/j4XuYJtqG0/J5Ubp7y9OjcaEflfaaV/XLbeVW
A4czwcKtl3YVfpMHDqmx6bwmqAESzdMDU0x8O6NRZluSLOeqIZ5JFK6g0nJThvoA7lmVWqgIOpvM
/TzH45PWoGffVCVLy+36MuWI4/1bnHgBJZWaoIkF13rWK0CQJF9GtgwSC5HJEC6fqm0Lr8ygkold
w8sgBkoRxvlu79SqtZ8pIvgpVvSWiWAZUflAw3QE3UKsuxGQ0hB+1bJgaCVNzJcN1g7eYZi++ABv
ugYMHwzL1mS7ekEB+DGLP8fd0SSvPVCYYvauW/she6TJvks+39Z0/YF1Jlw42NPU1xjPhXCzwHzd
nanfE/vdynZs9oviJWmOmuW7o+S2WQ2NkFTFXA34CNBAd+mxloY6XZ1CKIaX3+dE27pZGk66HlHL
9LvO9qmToe6kbP5G2TO5grJzl7iAhYPcJT0uLAXvrE382GXRXL85yI9r7K1KhqB23yyMMP9H4UKE
PXSF4Sz8NdTno6+Y93X14FjfWJaFqXMYnG0Th6Tdxc7Tbbmrtnyms+B1FLIQzPhCrAIOnsx9agbb
t+JmozlvtwWt+u4zQYKzwXQI8ou8lTxxkj3DY9JVqo2ZyyBvJPr8cu9nt13WW9lMLS4GMOF+M83v
ibH4Stz42iAbM79WCXl4DT07v0ipMId/aacKr3VMptEFM3uwW2CJsA2Zf9xetvUT+Hvdfv39TKEk
NwnNGyiU6T81Gs1GEJN9TBAxKF7Apo06bDARMuIcSgSvryQffdQAMoAer0vt6rIkvUPwXkAXsk/G
GEkkzJhnytblVPVtDaw9dEON7d5UOc9mtVEW56UAZGPhvTHjBy1ls4D/z1L8/iLB79K2VNC6gsbg
kT4lTjSNJwzqVU1ysBj1HWOrdCbmISJPhvluqGs3F/oH/m8phOCwK6hpVbz3fmk+g/h929s6cLns
k83MoC6diCI5qWVPfckOozuDbkrdW0m5N9QXo0gOnhW/NvbXyf1cdXqgAphUG5IDhgkBlKEn277W
fnRFGxGS+02tqT46hABD5SLybWT54tUb/0wRIfRES2tuMQuKFOPj2O9J9q3RNd9UURlh+9v2s+7E
f6+ZcDjamI5ezN+3jX7X6y9dzGFEn7T+BI40RXF83Xm9LfD6NOKePNON2/PZQQE1RWGbE6yDmrEP
x7LrVC1Ae3B0W4zUCkVHXZm1MY78XJQn14kaNyB16RMQD7f7HJCiwxCOiz9pMhz7lUAA/DwqGnDB
uoQGPnESnHpd0cPhQMH02MXpNjYPNiweT6Qh+5ojdYaOrrE6zqD9GkY/ltVSVx69kK/ZfBYIBA+o
C10usGIjH2/w1ydpet/rkEPb5Oqdmeph3PA2LBY49WOrBm1RBUv3bClGWCQnFUhOt3fg2ogvv0O4
snSlb4ekwXck/QK6rnTAyMucqKFZtae4zjCOrKNCd1vmtXFBJh+AArw1WFLFsui06DnJLbj6wXso
zB1pXnMZlPt1/A8RvAMOI3jYYhFae1w6zZ2ZjVSeTQM2ki3AzaLBNamvJXroxccuYTLquutw+fIG
E87MbHtEJ8T8NcjkKtjSTJYqWVu48ztSMJqUNUU884Urk2BEjp49NMXH7b3hH3n5rrhUQrCHAZkB
T1EgwqlOijP4RRzZBGBwf5xDvhQjBDATbnuNH4Fgbu6N+Xs9vcflkyuDqlrfEU6IAOhHXLyClJLZ
E2FgogsGffJ7ssllVF/rq/WvAIffdWduMgaSC1NzCKDspW23pfOWxC/6KKswX7t/rJZuo00NTQsg
FhOuTAJWV9PjqxWPBByBhmvCKS40tr7b2VC9E0vJvy8m7V+XOEssvyvyWPKKWJngwiegw0ZFrgAw
WSLq15KhqskWAqyVTf3QbOM9+cciPqZoy31UvFlBFdgPd8t348UJpw/XR1EgaAFIJIujVncUSF1g
+uK+WwS1NhpjsQlNezyhQv0wh+k/9udhg4ZlvzzmtV9F3qsio4OSyRQiJVcZzaTxkp5fFfb4qsvw
wVZP9ZlOwu62vZJpWYzfT4xjS3e298nLwtunWiaCq3hmpyWalhXThQjbfVCsPXHRGvDnzYXcQsC0
pwNyCAkf4bBx2k7VziCDN6KS6guel3Od+Z0ruT3WzpyOMBo8EypyqGIMr+bDDCsH6s8A8JAt6FzH
lyJ20Sc0uIP+dc6TWoYztHZHIlULRAkVpG2I3i9XDy/63OhbYLWA4gLh5k9ig9W1htU7IzpS5/fb
e7VmbiaG+1HGUy0bfMeX0lAPwzzUAJ9izvW2dG28SCrJMVpVSMf1qGMOCJekIAKwKJlR2rgdNX0O
K9CBYNyp1dCp+c3sJYm4X9suXiiYLuGTewYQD6+2q6MZYNSAPZXsvV3/genLcK79+WN6AMBb4uvf
3P20WR5s/1N1b5/YIzt9bgO283agDPP7oI7+fHXPP0c4zM20qEtCORQWNnEGdqHK3m5LWGm/5/B1
vzUWznNal4Ye9xABSL+H+L7eqo8Y9dw5D+Vh+KyE44He236xHaFleayiPt7d/oC1A3IuXzDXHh2+
KIdBvokOoKI4uulDXCthjUfQbUErNQauKe96RDKN7++lqQKgFWXLaewDnJoP9EAGOatCezYPqR1v
i9LemUOPRrBUjZriBzLaoVoPf174htsx0JNo4WxiBlWw5SozJ7U2cVx0kgRDsy9VHwj9fikD5F11
oRYEANMByWyx/3d2mpJ1i4NUdvKPO46+Gxc+syUJpLWDieaHf4UI1mknjtL0XIgJz/Y/nF3XbuS4
Ev0iAaKyXhU62G27ncOL4BmPqZzz198jY++OmiaaWAODeTHQJZLFqmKFc6LjPNyn/ROeKmijEY0D
8szMWhSjpQUNSDoDTMS1goNhp37eZQL1WHaevflrCYweBspolFIPCYP2kkW7MbpBwErKxwZ6Eb8U
g6C5nRfywysAag5AAihFMgtqx6YuYt3Gc7x4yNXEkRTVqcOPsPytmW9Rvj+v+9ztW0ljFxcAeRpJ
I/RbTLsq/SWVgnICd/OANg0LjQoNxlVPr1aiJnSgPXyO3j+39KDK10mJhIz9CtjyeHKr4ff59XDV
exXfMVc57+Ups5b4Lu41v0L2HXbbB9WXwHmLxCy2axWI1GZmA9YDYlJ9r9nUgU1xmp88xNYRAnOL
5kqlEs0A55gPz315IduP5/eKZ2DXv89o2pyQMusV/D5pdmX/OaiRY08AaxPVX3jWABRU8CRIFCxI
jqebNS3jQ4YMHZBHjwyYflF2vby3hgavMoHP4J3LWhSjzlKYp1pQ4VxKFfnPOfHU8LmyIu/8xomk
LH9fnb7UGy1aiSHFki8y0mOk/tmQRNEaXwiGaQ0Cn4RmtlMhc6fYRmsvS1E+ggqggorbotHy/Eq4
KrBg2f0jhHkm1xSdchSDg27Ups6sRp6hoFEoIU4oIunkSjLBrgUuUIxUsYBCSomUe0wQ7pqYONGC
G3CQB7IPBpbzC+KUavGuXMDa8MhEV/xXwmx1NmMyRUqEoonbmxoIfc2nWDMd4N/VmLRsnBnOfcr0
LeqnG6ORXs4L5xnTtWxG+6ypVYGBjlK0ks9AIq6Ps00E3Y08e6rCmsLEIfMM3PdTraDhHObQl6Xn
CtDGTZf3ntZQxYs7G22NhW7u2zpIPMWqn3Nt6ATVWp5O4skKhcFMhIYH0qn03lQCc47gLcwYkQOg
xYfSOgRWK3il83RFRZpjIWIi6JtjFtmlkq3B68IpBb6yQGb3hddSt7SrzfkD467nryCLyXtUUzGE
5fKAUOUGc3GkDtp7tIUPMjItGW7EeWl83VyJY6onyOEDtQ2Ev64RjU4SyQ6my3bWCCcP4lonjnIM
74WeOd505SyKk3hhBTKV+oIMjlwii0at5iQgY2Qh94JErWbflWW4UbvqECageiEfbTAKVsuz+uvX
JqMrpt2NWpsvVl8f0GDchiAd1qN8h0GLY9yjhFsJbh93e5eJHnPJkiGvwljMNCBzpTVIqsRJdxHo
0R6M4U5cd5tOmZwRDEj9dIzDzCPhx/mD5anRWjBjRVGMr5DigeARzehdBHxtYDmM+/NCeJdi4VkH
+Q8iKTBKnN49ubTrxDDgrSVzOwdbMGBaxi99Fm3icixstIuuAkzSEwtsaOwQfdINmtbJS1BAj+Be
d0HvBPDEdNeTZg8o5l2kT/dG+QpAX3emOfhzyYWSh4LOUu5abfgkdMtitppNeEqSokhoPm4x6Ja6
6M6NC+pktV+K3B/vUgA04v9y2LwnWMsbCx020Jg8vlOj2K9I+TYHstdjaLysPqZI1K7Hs98WPKCs
gTwBDc6MadPmLO3JCJy2IFLjBZc124FVGejsY3BU1eJqHPrQVQoJNIJEKQTbyruSaIgHhBNqNuhN
Z64kZqubuJ6A3qvqv+Lh2Gd/5sEdm80omjHg7SuQfzBeihFTPNKZVUZklGii4OluWM9ls4/j1yb6
nZSvnfw7uDt/LTilN8wUaEDJ0NFfvWDCnt6LeMi7CRYGO4qUctdvJtSbhg0Jb4i+scgGVCWIoJ4B
iiyQy3P2a7mMsx+TRJXAJICkgbb5GN1badfUG+vtTnqyaj9q/PpJYGW4p6cD9gaQAhilYFPXBuD5
pUbpEHWms2vpB00GqOW7HD+Go0BPeNfPWkli7FmqD4UVLZIQYjm24pTyOyhFtEAQy3CLl2s5jJrQ
0QQBzyInb9EpS3a9kzr5hXrbIiPvVccqcPWH86cmWNmXC1lFh8EQ/7OHEZIRbXBTF88FYAFtEQDI
d0IKlDeQJcSsFQizbfD9nWrl3JigTChGJK+2hkt25GFTuJrqWDfkjd7PbrytjiXedc78en6BPFe0
lqucym3TQAIn2QCtbH7Rft/TK2pvzovgAE+dro25cb2cqkUiQUa/SRVHeaouAm/cW/vGC+6LBzJ4
uau6wFr06HvqXmL+wP3Ji3K9SubupbEpqVKK3Z0V5ZjM8qbMZnch+JitY1/V+/ML/m5iMA+pLHPZ
sGlo52S7XsY5AarRDMqssbe9epB3kmxvTEy5odNhI3Xq4xwNoNICqJvy0JdUEA0viznxyIt0GygE
+ALMFLEl/hx5+zkLwA2m019DCEAWNLudX+C3WwEJ6ldhwLRQgWOVNe0BHar2AdiA0Toe7ityOeZ+
l4tCiyWaZheyFsPoJhAGJFmqsY3yU6n49FH9Jb9OHthWMUchgrz6dg+YJTE6OuYhaXUMeuMZuK9H
6kTVjW3557ftu/36ErKwM6AZSoVunF42DB5Hc92AaD3Xxw2m6kqHUpu4ZkumbWsDlTLXB0xCFwkF
YxzID3TbBtwsGfSLJutue8DbCL7om4tYPmhB7UViF/+zdPNqFAwa8LBSt1Y+QcrtZNZ1IEvHzh5A
+z16guUvNuzbeWJQBW0f6MmEfp4uX+2btIkXXr6SBIA3zZqDHaimH1ZF9dpHRrwB3dVNS2fzGiHC
FSyv6cVzIrgdPN3FtAxaBQ2Y228P4iENszIa69RNwZrRa/uoBCnBi2EKjB5vZzHqgOzV8vhFHut0
rUNRq13WVamrWYOvjOkeXVNeiE6bVH2l43+mMsA5rqUxN2XulT6Oa0hrZ+BEosk1NY/VKEjNfqnn
t/NDFQD5ElQ6kS05XVOgW+HYB2EKDi8D1twCTYOMelKmPUh2rHgtJtepY49JHl7WVQXbEMXJgJA/
J/PeNOMawOBJNzutZGrvFir6XiKpaN6utCy5kKspD/1kxi85TWs0D3VIGmACJnXlNnk7+XQ2skfF
aHVfQ7Pbg9xq0meVN9XWjiXlSQ+Cape2U+bFoTYfwkjLQIQeoNBGMys9drQeReVxnsVArRLFvcVj
Y2jmdDeUEK2Mph1hN7Lh9zAa49Ey+8cibgtBEoXrTjQLwGCIWpEWZWcc47bt6mHhRCyAkJBkv4DN
YweXM4bCR/Cx+4p50WeNUxKBCi/RFHvcQCACxim4X/C2Y6ItS2vNwMigVEb7OHf3Y3lB40MrOYn0
KNc7ImKI+15VgxLr6LRQcG0wKs4+x7uiKzOF4mZq7WPWe2hSlRMviHyQg5jxi4oxMEg1ri0RbwPP
X67lMtFrrISYobGwTqtpt5E57oZJRGrAswaYBlGXPIO2wPOd6gqQw1slzXGCNN7hfVMNu6nKXN3A
tM5/Hm9ZdnElijEFSUExBAByL9dClnagxs4CtJmcpQLlEK2IseU0nqq5DiEmIJpTjkeAztgZxvin
j7ATZba/vQ6XJaGGbqs2HsHfYHAXjuUmX172o7oz7Tsb01u2flsH950MMjYRvfL3lh+IQ4vFgheK
+iryQ6eHhbkVhITq4qUBcNQSxy7vlRkn50vVbRM82dYWnfWYPJkKN7N2avLZlNehiQ47ZFj6S1n7
qJHOycr7dN7lhhflorcCb+vX38foq1E1aqJTmOGIXABfrZ82tXmrNr/aSOAqv8OFLzuBIjMyq6gt
gjrodCfU2mpIqGMnagXQeBGYWsAh7VQAvm+T28qYvJCoeAtJF5p0VaqXReCm1W9dvUjGpxzAQwa6
mI3bkbqCOGLRLdYwrT+LUfFOKVXgpGEDquxykjNsvA8yzjr2VPshzjZG7PXJDpX/lGZeLgJl5ikj
TCLgh6CLAHtltCMZkb9Q+hz3S6G3mWIec/03xr08JLiczlI3Y/EhWC4vbNLAA7fw9GHZrD7GPTqS
OxNXrQMRnHWrUi/vnnPzIezfO/sWnbMaImIhgDbXvYH/DtxNOPlv6cMhVSbdTAFrPYTtbiTohm6S
G6PWBEEFTwxQ2RBQAEcMczqMF60qsHaCShVcOaHsgvzXCTR3kJ3zW8jzZGshS0y4esUnDZBRaQIh
A3ltgV/Wbs1so4YPg77LACAkwlxffu6bfq7WxKhIVU06jYCa4RqAjrAMVJOuR+SabNEzjGcIQAiJ
bimgBKA3kbme3STh9hZwXCoguuV4X893YZX4GnkHwMP5HeRo/dKwvTQt2/DMbLBjBlqcRRpERfG9
QWv0i9cOLW4ocRLVLRLBDeec14k05ryGWKGpNEJaEu9nAEgNwAWOQrQBKOhveVPpZkDG5/wCOXp4
IpI5s1jXlFzvIVKpVV9uO28ormSRYnAO7EQIY7nnIY6DegnT6ZA5VXoRAtQVs/pW7fWV4F4p3BPD
fUJ1E30UYAk/1fkMDUKphsZpN0nvo3E/RNdtrrotuK2pr+UPUay5Yf/R5B+RcQjmHcYcvUED7Q2Q
njs3ivZoG66D1COdXw+KO6YdoFc2CM4SQJaGN4MoScTdmtXnMlsDV9PlSoTfr1HitWsKiLKtWf0a
JMs3RQZVtDVMYFtbQ2fPS8AXVL8K3QMRGaZlVbt1khCsNcCZ2ZTqwSa+Uhxb4yKbcoyf3Nn6S5qF
21LkzXlJAfCi/P+gFHnJgqyMUyOnwSDL+Bob24ysKb3SexezgU7T7w0gnQXDS1ePW10/5pk3jKIe
a46xWmhZgDgKkEfE38xmSHimN8BQXTbjONoPypyjnABIDkEswb1ff8V8hRqrVUpzgKahCGLy5iWq
B4+Wu7wS9XeKhDAGUdekcNQWu2FLbw26bLrIN+Qf2CbgX9uYXgECITAxT4+LdOOQJiGya6HxKw32
c+oNdF+bqTcml0XxPD79d7u01CcXZClVU9jjkVu57DQ086PF0JesnW7dz6KIhrdrKxHs0ZTKgMaB
EiLq6iqlr5XhYw7vJ6swbLT3ykg0sXmmqVDnVpUGuI95N2nPcnyo87sfiECrMmodFsIztnEs7BVS
zyZW0Y/3prKfkoPdC47+e8EYKKjoSPlXBmOkJp1UtGkgw65f5jcNzMwYedX/KNFb19+mcIu6sJmQ
ezjAN7INGyM931KGVdl2GhCUU1ev95R+Rkh/qO/nd45nDsGX/q8IxtsGoMbIQNicuk3gD9IO7xnd
i/Pr2faVRpDKEK2GuTz2RNNQ6yDKttClQXZD9KaL+KZ4nmS9HOaQEiDuNESGjCoCxVTqaObTZAE3
nVyqogkGnu1ci2JsJzGrOiAlRA3FbyJdpM1nOeLNvT1/PrzECEJ/oAoDSxZBMksDM8cDcKI6qN2E
6A4gx86CEhB0/aVZGUANqPEoLq+BeLGd9OAqNOltWL2d/wReQLb+AkZFyjEtm97CF6jWvp/+LNMg
KthFLyr6q7A2kSxaMefJs7QsLF0FFqrfbE9rD0TFcSA6njx1BBBRJ40eTYDVBBejBvIi+1lF+rjF
M1wQBH5ZUyZyx3zFAjmHugmo0Rf9XXkpM5OmOgCCips5zVP3nvnqL9ULP5a+JSfa14lDP0KneG6v
rEsRHgTnakA0JgOVr35EFsYyqdsqMOFHFhNpYRKy3faiqVPOKaLBjZgAZUUrAQZAT1dXZiawmyLg
KRlV5LbWxpC3IUqMMob1F2gENxZlLjn3Yy2QrZ4aSl6TcgygNlqM3qXSmcGr1h1iVdACzdu71cK+
EqirY+tlSi0ts/Eml6hrmUj/jo5weEQkRDndPbPs9DxHSOyGA/JPgavaz0MtKKRzbBeYUJBN1pFZ
gCYsf18tJDGkOVMT6B8gVw9N0blqFV+2Q+QXAMOmfSzYN47lPxHHmMpIQppLAiabmyofCbiYI8xx
pxKmkS8s7GUgcJ8iaYz61XqHKCSHNMXw6vg9Bj60Vu/GxNOV20TEU8J5/4DhZYGFXfCHTeROTrfS
BJxQ1bY0cS/LQ7xF5fmh2E4X9R5Fhb3tSo+Rq93QA7BAr6W32in8chsfPBgcp/Gp4PH8XXNOP4XZ
ZlkOjLwzpdg1G3Atjhet1ju5iDny+11bGG2QlUIxYknYsLHvnKHkPGK9CjoVtM6rJHBrm3dCPPjv
RgRyMGmJ1BDgZBT2XRmDFUAuI8gh5DMxfWSj5upZAdhAb9xm5uCGItiwL6jPU6N8KpHZPuR+YxIE
kKjevEWu+tL49/E+2nb+A9jC5pfo7nfW+JGLDt7IKdGr6EWH0kkvinu6mX3VR4ZuK6rkfr+np5/E
qHIqDwWZsmWzA7/Od7190bSvtu7lrUB1OLWftST0gTFqbMvlAFJiFPPrVtsbWb7QrATRxmwDekXU
GKChNvqTy6wuPrTQoHchscKt0dnJw/kQgHAV7N+Dx0jg6ZfIE6HDYOBLBtAbOIMfurbf/kpl5zh5
pVN5Ea7OpbQzBTvA3WqNIA4gABABX+ap2KC2azWTo8Rtq6smz4ETfmuZr6PuVbXAGnI1eyWJCXIy
PZbr3ISkZCg99CxLleHI4+gU2i7EQIV2q7WCcJi7pSuJjI2ytECbiAqJqrktBn9WTCCC3ATlDyrv
0CKkkFG1xSsfAdXpJmpjmI9TCkGy6UaGqxMMO/QAUZeduvsMtDs5ehjtayIav+Wf3b9iNUZ5AyrH
1MiX9REPQ3NAdz8atp/bvizivOea2L8LZDtuCK2NJisgSdJ8Pb0a5iOZXgQXYPnab3ZoJYMJAIgk
lWYXhonb6L1DCj9D0bWdG98OIkfvH/vYkaZ9Lwu0UrQy9fTo5MiU+4lgZb0ye9IQQEPeglnEnSSS
op1KCew808tFQSL1MozvuwFTHZPA/3O1HW4D7YigfPoG/QHknSKYbciodCefYxBDIUODyRFkQc+f
FFftVoIYh5HYeRuQ5SKPKFtp0m9aXdmqP9dO1W/OS+KYDAMde2iwVoiOMIM5HCnoUns2KYL2wdfz
mz7yWvO+L67Ry5IUnpkJkrqcUwJyCkgVdBTlUJNj7EUcqrS3kghJtPhgkmOqv2T/PQJFxXMlgtm7
CJRv8TChtpbkx1YBh8EjOFLm6UbpBAlBTpn1VBJjk8YKaZxi6Z+oXwCA6gL6KnX6J3C+bDD2dw3U
LVdzwvcLxMA3zQV4CD8/5bdUoCnf4Wi0pcALs4i4CQ00bEfWBBIxa+zQAEVAD9Y52ta6kN+r1AE2
6ja9zEN3vhg/0fGsCF6aHBU9kcv4mqpDYdXsIdcKjql8DxZcy0K/JwUezu68inKSVqdLZJRG61Hh
Kw3ss5V+ttKL8QeQAUU5YRboilRPJL6igajdknPTT1bHKFEqgYzFAgyMi7rNQF5meVvbh1zUn7L8
CmOPT6QwCtRPSQO+NyzMJh9T/65KXmDfVeFdCrBgRXDzuCtaMB6QwFyKlcxFlwHTGw4DSnoaMvI9
iq0REIwAc94JTot7w1dyGDucDL2iJi3k0PlG0b2gfOhFsevyE+y2QeFhQb6G+NgAPm+tsFCCBgl/
pXAK+VMV5ZP5AjCHgZZmZK3ZNINqIVtkzinWQFTfSJT7WRcNJnBFII28dNMAl4KFEk5Cog9Y9GKl
PoryzqA/0eAlT/1/AYyvD1sgRMx5hrRrdivDTynJjZnehaLwnnfcazGMWtVx1SNqwTrCZj/nT8tQ
l2jClWdp1iIYjQppQ8MxwUqs4kmKXu3CtyRUugDgm1YCa8o9FSB3gPsUE0GEnfazEm0gjYxGBT06
aG3pNlklMJsiCcxiEgSuRbF0wrVwCcgLlrogIuceyGoJy99XCZi6BQeJYqO7QwofI+0B9IKg3fzB
HUe3g4WByKUJlk3n0mDOqwRMcW4x3kiSZxUHNfs8b/R5cclaBONeUvD3JVoJEeV03Vqg1vM0NBKX
V5W068rKy00RYibPFmPIVNHQJIBqEetHl+FaVC9QeQunTWU0nlLgCT55knGAfa4G0RwWV6lX4pj1
tbodmsNSM7Xqw0B2kflkqt5U78rkv0ffAHj6uy7GeQ69BTbTGYK68c3AEAbqFSKwaO5a0C0CokwQ
jH1vs1wYLGQTlW+1fBjKxyjcaxQ94PdxLIi4BILY4bWqG7osq2D45WnXZw94waSl26Oz1hDM6XAv
0d8VsZAhFNgOLUGzt2uEz+D3ceo6AgWywBTwPDLIcnXQzy2zm6zGyaWSxhEIJDG5j/FU8N9Yntw9
BfVPbNpKDKNppI1jElKIUeRbSXqpJO/8TeWGZxgFwBF/Yfax8+dFbMR5sDQ3VjOYL6Xw0oqBQhAp
OxIOl/JwPeY5+l+VvHJyW4RGx+k90NCejgIfZmCRGmCLpnGuRqbVzjBF1+Qy26IE4MmSgw6prQpK
NR+PtFEAgMfpKTwVuViSlYWFpeiquIFIZZvvo7uHfA9WYvJsu5VXfiKTtA2vyS15U11As0uO9HF+
u3laoyKAW/g5l3+Mw23VzFbnHJdttG6KJHWAQj2AK1jZnxfDuwHoHV3iB2TqQa51usiw7dW5sXAD
QJOhBH/66WYyRc0OvNQgXmP/CtGZ7EqdTWB5MyGkA0V2QTHDfxWYr5q5tXWXoHEqv4vtbZMKLjfP
Ba+lMmlAOgFiqVukNvll1BZOqT2f3zvuEZl44eJugz+YzVXVCsDx5xIXoh0lo3M1M2626hQoFSgu
E6N19U62M8Et5JlGNLmjwQ13YAlbT8+rRZOr2hojnhLouzHbawwd9NYDutz7oBbYLZ5qfPW4o3BM
0ErHRBhGYk2Rmg1oeNR7PykHv+oQXipP5zeRJwX0i//fRDbzhs6vJrGWTayK98zcV9Zr123Oi+Bb
rpUMRhOqoQfj3wwZxNiHDXGGWkcT7jFtjzNKEE3gFZIvK/55qbzIRkX6CJ2ImGPDcM3pSY3qTFDc
hNCg1fLJwXQNkCWaUgLgSdRaWx0I717ZlNGVBN7Hi2bKyPb8B3BVBaYatXig56K57vQD0lSy1C7F
B2iIDVPVr2BFAIrkSOmTkgsiRe5VWErgKGGhjMVi2MuZ2vU2qJndqI68Oc59KrUVyCExYavr5g8U
86ve/o+w5WNWhnkucoCsVmhmkMvjpHnt8JiIIAy5e2croKZDBzVqc8w1k2hopnkK3SdVvq0SyTGt
d2QKMAhRoPdOFyyIqyp/pdmMfayMqkX3LBY0Rdp9aL3O9Qu151uUUC7l3ELwg3k7TTTpwfdvK6nM
rahzq9LSebnfN3Lo0ru8d5d80rXtz9eRG+3pg721QAntDV7oB9fFXvR05Rro1Qcop+eY0kpSKMEH
ZJhfWOLwXpTW57RJwIevRDCX0JTAmzDG2NlxQzb6ffgQhh5wZS6qbXlZxQ7oMM0Ll77KLwDR8WqB
3eErkQ5kCxSjZExMn64vy8pYNUII1+JPdZaceXAApmXnj7powkskidlJ1MbHsFluRCdjALMBCpmr
Rrd9j+aJ1/NGhdPiA3rhZfLpH6/AXL4olOJCqXFoYGO6Kt6lxhnvtNpPDoOnHzFKkYlakXmmBdy8
gDFEAmVJYJ/uYiHrOWiaJrzVzfdY/RwxzFIFN43xnxsasC4CULplyBQoqcxhdU030DqEY6XSoaN7
WblOh0uluO0MQYcSNxpaS2IOS0YLWxe2iwsn5Xau7cu4RUevmquerZSdR3qMXhbVVsEY5tg0H6X+
cv4IuRuKFaK/EZkvGJbTDe1qa55be9lQMB3YkubRym9h2ujneTk8z66t5DDxsyVJKbppZOyodRmD
TCXeSI0gGvoORoCs+FoGY6czMs3ooUOMLt8at2Qf9o5y2/xBNqfdGfet6UmPoBOa3chD9uIH/n0l
+otFYeWFEmAnqmGEbRz758lGyWbcxaBapOrnhKq3Ml3L6g+cLCbz0PoMulE0NTAqalqTMpAAG5qh
gq5NrkE+w8mjoIs9f3A8awI3jpZh+QuOh5GTTVGnxDoUNJl3aH8powdp8JvyRhflxbmauCRhFvpU
TWYNZNrRpqCxgpuQSnuj/rTs/redRq5ci0haRZKYO1enAAIPakgalFvb2mjZs9qYLkZtBErBdTjg
K/93SYzDQaYHcw4A7nTtyrqae0CBGzVoCuLHstHu6qQ7RHLpjuGDUj7lUXgED4kjRbMPtgwN+Yep
rP3ZiFyzivdaH+7Pn6toExZ/vNLYLtUrQ6vwbaTyGtsvtSs5xNP17ryU5VqzWXvUceQlQjPwTGG0
h1b2oJAeHZHW+JZ2n33vzvFeri6m0h0+zoviFsXWsphjDQGDZeLtjCeen7/gmX6DyQ/gpXq09RC9
eBiLCWK3+CViwuEFLguCFNIRKjrs2WKqNsVksJLlgow3BblpWlFAyD2plQDmpIC/U05JBQGVkXqx
ephaL63UTf+TrP56IYsJX2mEqRR9ZnSQo0dvUTY7OhIaya/zh8S1Jqu1LGtdyZA0CUMBi4ypy5w4
eRlL6iYkdOPuzhI1xnD3DVOAmoHWWO0bizbwWJFnmCALTM8hRDWOLLujqNGBq+ErKYxjC+tmQDEJ
lj/ElTVi4EM76Pnt5KMVbDTr4fz28d4GwDL+d0mMh5NpOqhkaamO5KsAI0aAXxo2NnkA6FxT76ro
9bw4wQ6yqZocEbOiT1/BwUtXbEdkudQHKqT/4ioFshhLjziBD2dWpZWTOgM2E347uzQ3/YvsU0cG
13rsTMfcaY761rjvvPfJsQS+jRuU/BXMppZJWSRdXkBwI1nbmSReZbRXQWvuz28j10KsxDBGUI9Q
WQxiiAm7CgOBuaM8nxfAzWloKwmM6atUNUu0DhJm5ROwdk5V7wb7SdPulOo5RHesRC4sETQ7P9xa
CWW82xj2wGBLIFQv4c2Q6UU07iURgG9Ny1PNjy7SN2F+1xlIGNmvYxS6UvdcyPlDD1CLKi4cYIE/
nt8IrsKuPokxlVInU72k+KQ+HvBKvy9LzP7d1dL2vBjegWLIHr3O6NVFdxqjsFnZZn3RGsj1KV40
9W42zwLN5L6sViK+XT09olaBvINLrxN/dNBiEWyix3nbbZIPjBomooeVUCCjpEZBZSovbc7xofvM
98FFf4lp1bF25k/ZAUygiHGQd1TrBTIqa9PEqLPIwh4CJFP2RvOWmC+6CKFPJIXR0SCGOqgVVjWl
f0ZgSoFnrB3fWvvzvELwDAnq+foyEAnEE9aCGUPRxOgMQjCOhB4eHLq2mWNR6WjRKjaWWglhrZWl
lHKo1BBSYfg2o/d25dnxLYjPm/iyKWKv7BuBFvJ821oioxOyQm0M1EOiUW00CrBY3HHFmfLD8JHk
ojK8YA9NRiEsu+uVaYAwqXhIOm/sH9XX86fE6wUG2fjSkIvaKEY8GG1oW0mrpw5JUL1uHkwgUuzG
SdmY1fxiFyRxksEatsCln7yI9sqFZaQvQ1EhgR/7dvQbCFEHPRs26ji3gnItzwEawD4DcDj4ClB0
Po2KbKXTQnkZZbN6Cck9MK8bATKz77HhtKZ/fhN427yWxWxzjT54KWsgq6yABGwq7lz/1kR9rbxr
txbCbDRCImpNy8BcPqGVihKvSPvrTEqAvf2Tth3Uk5CBQj5oAcg63TuEfVbY0BGuj3g6GBjD/P38
hnEPZyVgWesqZJVji9pmBgGUoH8cA2RqFzlB/1RoPsn/MxY+wh/AjJmWZQJTUf1646yEgfJskqNR
W5os3srhdzVszi+Gd/rr32cWU4WdZtJAxYsU2U6qNl5oPrSjCDSUt2VrKcvfV6vIUTgOMgzyu0W8
7/UtANA1wMenFl649z9YDzBGMD4Ib4zC26mkdMgKy1om3yYtdqsGUM/BRjEFdoPn7gGq838hX9HX
ejl60CuNDCEBRr8tcwsmZ4Gh5d0X0Bqi5RyqjKo2s4y8xmTGGMNNqdUOmO527uTjXfyTq7KSwsKA
56aOBLuCdSh0k5HPETBj50+D8HcKDhColUBv0Jl1dACDp8UECQZKabm2R27B6G6icQvOYCvYl/Uz
bmjSbksaocPS0/HKPP8F/I389wNYnu1YkuIaQ0BLOjV0a8sJjMeieRn7/Xkx3GsEGMN/1snC5FE5
IgVpsE5CQseCb0jvbVHowr1ECzY80go2mhIZwxZMagN4PCRocuDE1ffA+ZbzfdH4sSh3yfPy4JX6
VxBrE5RionGIdBiyiMpwNQyPk7TT2pc622mi0uB3UNXFwK2EMaZBK+yutisIaztn3pj3thM5U+wY
oXM8OM/Ps+v4B983nJ0qKotwdXMlmXmoD0Wcp5MJyTHKnjNAv8pI4Ma5veHrxTHqH2dDbNMRItSb
LvOaO8mVriW32tIrcKV61b50fWf06T2gYx+1A/VE71nuk2z1Aaz651ZthLMEnbHeyD29Lp6Ih9Gy
+P4PgCWO5Pai82qnvjL887dBoEDsbSiUUWsmC1KVLHSaBCXSg9UdqtbTkrfUELSD8YSBCM3AgDV8
JCrZpxYflN1a2i3GeEyKTQR2v84EBfxc7xpiA1psdNq6FDT/cM2apaLrEaUnzLOzOBBqG0RRkCI0
LSLAb8sOSrAqWGRa6Sao9rrlRMEfxMpOXF0nysFMvHbcnt9h7gN//QWLcq9ckGTVPYl6fAEtrkEC
N1NPHzZlehXSqxr6Fd8FePD+RCbyZksBTAGsHLPTaFZs26iz8ajBtOCgoTB7jMqjVF+GYJIAxCIY
m8FD9wOYNGSAwFGGyRRga9nsBGxqWXmWg+IKXlCVPspkblBKsYfLbpSyfd4sMwdo095WmAoHP0es
4kGiDHikWrOML0MzRd8NP+mnXIqBMpg6UELWmQC9i+ciqRWauUF916jPaa3izEV4gTzftRbCROYg
U5naLAgzV5N8K7wwrBuES/EgCDV4ZnAthTnVdJrNXpKxFLwzHLNSHVPUui1aB6OrgUwyOSeQoCe3
Q4asIWRothOK6vk8BwmCFECIKcvFZIONxJKLqqzjzJVo/RSb9rEm0rVqjJdAndg2Srs7fx+4G/dX
HGtbkyyK9TmIMrfXu+1IxtsZhue8CF5YYS9oRgTAVwCNZNTMIIHe0wwimvK3CpiIJPQH+npeBq/T
A/DXmLZG1RCYfywSUGakdS9XwPEc3HljHzSXXtA/9S58prflL6R81DurdJQPwMst1dLcLfJ98nz+
GzgacvIJjCvujIbqlVRmQG+fAuCjlQlI7QtJ/aXgTd45w6gPollS7tZilhQ+A68Pk30oVEia5/YM
EAkpUJ0puK6szxI9H+fXxVWRv0LYh8KIArA22MBasJrOrTUZvR6C20t47s8mlgxspaVkz6YKCgpK
pzzAOsLIqTIn+5Ruosvxstzkl3iaRgfTH+DoZ9+4Di9E6sltVkBTOUCDgduMyWYmviFIc1lVg5td
gNDadhBeHJKrarhP9okXb9EQeH47uRf8r9Vl06x6Alxa2uI6TIDvLOjvDgClif2Rl0fhEDVXPf6K
YtOtRJusIYqwspGmXhTPh2gMPWUcBH0lvCyrRXQ0AOHtAM5dtsgtq2mg9houn5bFTizBg+mHAA1P
nYmmSrecE8fqwh1Jj2rdbuJWhCjJ0Z4T8YyLkUGDlxhJDQOjbSTUp/7H2XUtOY4j2y9iBB1I4hV0
kqpUvsv0C6OrDb234Nffw4rdHQniFaNnZ3dfJqJSAIHMRObJc0DEPDgUEzWafC9LG+nwWtJyZk0I
NS1Gm9M0hjVNe+pQc5g7FzTyzIxeew3RHVW426D7F/HtzKgQfQinut6p2OGouq9CKE9svjHX3jBn
JpbDdJKMhZpV5lKGdUnSY0C81nK1KHR0+UiC91Ry40JizS8tl7wkcqP4LUr6ZV4BpR3bBHQ7vhmN
n3L4wesXawjc61dmfc8NKKeB6A1nTITGYyo/r8ETnwNd/ZqDE2v4QWZvrCw/b1702cHhw+TOlnNd
a71DI8ZEO2TpsEM+4nxHtJiUWWRh0/lB/q1/1Jja2dUOsdMXYvc3yr52RxnA/I21rvgHvOWhvAy9
PTR4xdJflEgQ3lIRRiaPu+qP4LvqzuDWyEsv/F3cGV5+T3Gy98njlhde8RYwjOEHzVRQ8RedsMwh
vqhgct+GmliivRrlMem864tbXRveN5hLQl3TFKmkMknWJs0EL1urar45/VQzj4etPRX+lPjXTa1E
4y+Krv+aEm5MDWCuZZQwFSlOJmEcZUcLn28pC6zExjMrwqUBhVNHEdxz20r9Sb2HINVGtFj9KCc7
tizz5FaOCSnVKoaBRLWN8Fs8eFG8MWa3FgAB7wc8aRF9gkbK8tVObERRIzXxgMFHEyLJmORlluLm
6WcaOLFyq2FAOfWyWAVBxVbvZ+1en1kWUiZJy8AerS0jl/Vjj954DjzLJyqEM5oVlQMBg80a16pJ
0AQA3QnoDoqfwmIVmgSZNqBbglJN1r6UIG7pQaPfsY73LIF8qsTxiHCuH8aVr4gRrH+MiuuUrYSn
ywRAMT+UxoOs/DGmn9dNrATBMxNCFtME4azVE0yEFmbKWGMyYx/eWoxbGyfyCzwpdOxOLYkdu3bo
yKjIsKRV4wvp60MScJZgrLDFIHvaaU6n/Wmyd0N5lktWG7f5FLmKBfCNxeQUTBMk2seD4fG8cULj
mxrIdq7+jEG3AiQlG0jxMI3kPgFj0vUNWnEIZz9beIbI8RAppMXPXuTh1NIblVcK0GThXjez+h1A
IAtgIQWkVyxwhnoUVC3HSA43Zv01pjT/HuIYgqVZ1yJkswSevSsMsPbIYC79+1ydgJcHdxiz0uAJ
F3PZMatzEBTFgG1lz6V8U2Qbq7s8yPj7JoITTBAM4C///sRV5EMVN0GCv9+iW0vr0E7k1KPy+/U9
XIEYwswi6a4QNOtg69zMgvogJcHkfRY/QRxuTD1Z86fQMUKIiwX3ZHbqgZn0trPrF6KzzrZVRipv
3nKNa8uFqjvmxrBkMMEJZ6aLKiXhKpZbl7/L1LjtuOTzXt2CS1+GxUUAxzDAe2GgOyaWGrusUOqs
q1GJ44y8yP7gyK/5Ibg1j6SxO2Ye81+Fnd9khy0+p5WkD5ZNyJgY4GajaB+fb/Qsy71UyXDA6C6A
8jjKu+aBl+qQMjnrMHrV1fNgx6XWPpZTBraFOVcazVHiuHzIO2k40rRQOzBY0NZwtDFQ3bFtBiDk
jT4vIH6ehSXr6jR6Ccy+fRnnEp9Nk1NrpwbJ34fiBZOKcA9c73LvxKMZlGC0jxYfaxoe1QNwUm1M
2619plMLQizmNfr4VQoLU/k4QPNlfJaTG5q2jGrP1y/ApRPBWuhCHIdXqYL/O/8sfTA04GoYUdWf
7wC6lutdELkQnCOWHW3ieZc09tyfnxm7GM1B6GiKZUalqZ1cPY7cz2vXSl0l3Bm6N2lO2d7nsVMG
Owtit9cXuixEtI3WIGIxWAGRZgvnr+7zzNCTBhfMnGWGEBZ7Gc2gwiVZFqvV/JY3EH0mGZgYkBdv
YVC/Sk8X5vFehZ4JBlguRg2VIMNwQANnnezV78EPjVW3EhoL1Nb3mJh7H9BX2I0jK9ghv9fvot9/
DxfC9fvH/leycuJOJWWijUxhv8z+hMZNEPtD8EZy//omr3qxEyuCFyNpNSRkGQG32qc0dZQGnITK
t+s2Vu8GaCYwqwDmcryahBPbYjK00oZl0Kl6UHtyjKjmG8GMlKpklhRsJFSXeTfOLCb+LExKW9BC
EZ5mba1JodJjSRjxAgG0ytTox/UFrXBWnl8LYdcCKbewVlyL+q59lCcmfaM2d0f/V3YkzrGLGMSe
/Tdlx8I95GYw0FLZnBW2ZY9uDmTuxkVZ+4YnHoGq5/sr6xiKrRePINe3DTqadBdG3vUVr93FUxPC
nlYRDSDCDBN95vTTHnRdiLOQFkuoJ1l2W+6um1vpPy0bjPCOqincnFg1moo01QugSO2w8truQZ7f
1WRntfccE2vdb0vbZ/r3ShqBzErtUv7Rko2y1doZwr1f5LQxfn6BsQlqI0x6DevNwS+IIWo2qBsX
b9WCuQCAVbBzyuJTXp6rKlUh/WpHGsbq86Mcb5IkL99d9GCQAEEIx03AQIIQKZpakusgxcDMSAAL
uMn5k0J3UnoMO7c0nJCmrIZieY3/brQP10LUiWExaqTmEHYD1ERtDKtRyVe0z6S7U/i3tjoof4/h
x03/Z5GiYlfCESSrZZFVWHot/1HN6kGK4g2fsrUi8YrVRWbwZZgrAqO1Md9nxQ0eIYHxKXc7AJ03
rK1d6NM1CbetB2yvTeVlTcBemd/b7pCMH9dv2JpPxsy+vFAAmQChC2ejqgj0TTpMLFuBDshKE/+O
B1ViYwnpymgKZxc8jVt0f2ubuFTo0GAF6t0SSbsnKdJiugDx8vQZEtK5ZUvyt1JhnB7GLRbUlS1U
Fg2yL9YRcN0I6wN3vVJKBmx1FDVfVTdeqs6YvcwE1/z1nVz+knDLFFBbocOIN93CnnPufUM5wJsX
VFp2XMRM4fFdWD5gmOlOUqpDpd1FsuZZBOnxdasrbRHMwf1j9qJ+P/UIfgT+I57oDiPh0HM0nTB+
1bi6kyTj0FYvTRjdDFHrIOEFh5iOENXqLJkLQCy/6Um003vd1pWf13/Y5cZDcgNMPHgXQSGcitsx
V9RIZQnN7KRswVX+2Jt+pdbudSNfalPnm46ooOJhBKJdgI9FmjcM7YRRvgxQoJrPXf2I1sVec4ob
7mWO5UBF24mcyWZlAcZ/p/CdHwfbcjdixMpL9PxHLC7+JEOLTVwifRmE4T4K3hix/qQ3gdMe4325
p0fkqL/S37cqS+8rx3q6vgGX0ePc9PIVTkwrsxU1aYP1E4OzCcU3bYv86msLr22x8KLR6sYarGXw
GI8aUCfo378nnvHxkxys+3mHGevH7jb+nj+WL93d/GnELNRtxQ02Mq1LN3W+TiF1NGdwoskafgTq
+3XykMieou3y/LYEgur6jq6kHOemFu91sqVhJhfAxMKUybKPOgX/N6s+82+3w6v0x9rpT10Khurr
Nle/ImahAX5FxVsRsa9pMRXc4ktUUdAk6qldRRu3caUgh1WdmBC/YhzLhTTDRAmJqHsM4+R+54DP
4f4lMdlPmUV/jJe3hknUbtzcrx3oJ1hoznnxp3HX3yTSxi4v5sRDBfZOQGWBYABuS0ic0zExK63S
UFNQDup4KHSXW39KsgUqVi+dMgW0HC9+8I+Y+EdwyiTLex7LFLUoXpZe3WOUtxhoMzOzIEbomDSy
jrGcR3chjfrSacq8vhvHDApceGYeslzNSz8AuiJhdd1DudUIsmdVsupbNZkw5axCvGg3Qea+vi2r
ivoQd6ta1o5jG7CkRH3SNeKYq6iCxuQZ78iksbNWNfZJ29bY7EyRtsQwVxeMZBVz7dAYsUSHGPA0
hGIZFgzJSdnlYxHYettK+7FbDNbQ5VXVUfcJ70e/GeotHN6l18dO462OiXC06S/I5sEnP8ZphW4y
8Gm115lp+G5xrbKLoPl7iSKYWkItaqh4HVwQy9BESYoEoKGsHzgzlSLeR5VhMdSWtgBha6sCOGVB
1FMNHGbCKUoqTSrHDF2viFftTWkZ1aOadNanVWkQrrjuC1bKbYB0A923cBIgsovltinuwF1a1YhY
dvFC78vd5BDF6TPARduEpbedG3jpbehbDnEzFz7prfC3mi4rCz77DYIPVNK+G8MRv2FIbgl5jcyP
FJWl6wvdsiFsKk/lsC8t2JiL+6C/byIviZ+vm7j0q2dbKXITNNPcdtIME/rMPUXJdhxZ0N+bQMqn
A7ykL0SKyypPooU56kWNnmhhSyhWxob5MBbpxipWSN+Q2pzYEHz30KG+1UmwUbtZ5CYP+TfrVt6r
oascqB8xBTItWx9nbedOTQrxto3NCI9imMxmUMKgjj/8fT37fFHCEQtRTC+lxUJzaz5HUHFkuk2e
dMdguTc6rTPY1r15KGx5q5N5+fo4NyycOwmpP52iBlWYx+xhcBbI8Ae5UR9i29qbbgbz9FV5HY6B
TTbOyqplHQSihk4RjMR3j0EGwEprWDbKmEHSMXkvzZSRyTFm6BZ8Xj+YK4EAEFL0Ixa8FHJw4WDC
vdCsbzqg2JR7PoD/Hq0RObQnA+MIPg8MH1LM1y2uXWhsLai2wBcJNgDt/Cr0SVTSqsSIZoEsUJ4O
efKj35rLu8wbYOHExnJuT65bozUSGhSwIRUs/jO0b3IIAfmtC7cQTZ1nJyiW4GEKBQuMc6gXlUPS
WSrRp8IOvsmH6tlYjoXq1RZDir8BFVr5TGemhAVFoxpMjTSidUNuJCNhefRsoHYXUaYYN+Bnq+e/
JsZe+lRofRALb2+wep3vYEYGarQDwAJVdV9rkKeH0tPAfb2SNo7DyqeC4CKq5mDZNzRVxB2GqlGb
RToA8BVUjMeQ5UbrDSywbqvXT9dP3oq3OjUllsiDSi/luYMpbmBOsy3ueV99XDexcrhxIpZZO3TB
6MVzttZz5HQVTIxD6OSB9pBiMDlKuX/dzJqvxyAkBrqgWQiKlIsaeUylMcx4bs+j189PcXYjJa+h
uidAL8UQrKhvZijWJXdztA/5r+vGV1odGLfR8K0gTUw05OXnZ8PoiJlGgZ7b6uPIWcmmW2vvpn7q
tyzijHv0UcKTFsiynn2T/C25qbWvCHzgInW2aGmJryBZkswhTkluK9DOyntcidi7vsC1j2gtRSfw
WxkgdBZ8IulJGRh4Zdhx9QqK81l93EwVV56P2EPg+IEVRcf0AjCvxwM3csXAM5XcpKNDWeENbHqM
j/Njl7Fa8n6ou3p3fV3q2l1DawpYMGuBZ2nCpZ4rUnakxsIgg8f6AxSXOui3xQyTRj3L2f3gqD69
q3baXbBrAMjb53YKACaDRpm39WNWKlLL0NY/P0Y9P0XpnDdV1uLHkJ4plIHuMbBDB+PnD4mHl6X8
bj5hzhcPpNi+2zrBy98WPPeZbTEGWUWspAVsD+/pH35wlNCtmf7Qf/y0fs3+tGvtbjfeGiZLHqHg
UzLFrpzr32IFEXi+/OWYn4SovtaTqlm+RenSZ+19YEDiHYmPQ2dPrnR8VB+rjZ7zl38TVg2GRopi
G462hoaJYBLBHqxtYFlXOh+dEe62R5TA7tvWTR+mDWMrd2h5sFuYRFoGtsWJIB6mZTM3AKiM6Q6s
gmyedzHmvq5v4oorwGiDjJm1ZSwcRMfnC7JIWceVpeAIccXuUxfNmQ0La58JU8aAMeKiWkB1C74g
APa4LUoTMMO71o/e9JEFt2rP5OeH9D1yw2SH2kTLri9r7WqcGV3u8cnZUKUoL6wcRke79cOdwizk
v7v2o3ozj+pOvScJa7zomN8oC5Zjw/hKqoExW2BmjEU5BfnfuXGTzlMV5BagRU7g18dkbx1CnU2f
6gPSwsfiNXbIPv5I3+LnxN/iS1xxUKj3AyRroo0H0wK1Z14DEhIFEXLD4hhEd3F9NOmfUd3wgyvH
ZoF1gAoPQAGAggQ3CKWdokuLFE9n6KTo78YWlfLK2UedAap9qNNBTE8sORRt33H0Iwu7Ap3NmDpq
ca/1G/nZylfC+2ChdAW2V0MsPP9Kahboxjgsjz3FV/KX0fJL80039jJ5CghYa4ESu34uLha1oLXw
vsSQHTIbfKFzgxA7lGekZmggdCn6Fk6lFMyMN/KaLSPL0+jk4NeVQrtgghESAEWJATKt+BdM1wsg
bCEPwONDx+Sw8PllZZyMaQIiLFGRsGjQ+a42vMbFMf6yABvAQi1ABsFC11cV2mOAQk01dYraseiT
klFb/vzrTwK/B+ACNLGgL6uLvqlsKmTPFaqWdQfVj4mN/C3862QIsBKoyiBLwVdH2iWsRWrLiDQL
224RaY/gLXZIAe7zcOOdv/Lhz6wsAfvkw/NsDPokWKxo6d6QZV+J+3vNbP/+fOHSYL9QVNZRfBRu
zTChFGnMaL4NGbntJu1omuDAzPt/YYagMqZSaD8sXTdhNbOkGg1ZiPYwBwk3vkwRSulGBnFRJsCH
AfIYdx8TWwB2iUGirAvUMQ1QCRDijRRasjP3x9Bw2ix5miTQEEME+PqBu3A6gknBByRWVZtTZ6Ij
G+vAUbhx9SMMOiedUKfIPL3xMbtx3eLyF89SFtTKULZF8AWYEUMMwhE359KoSIeWkmW1SCWQkI2V
CxSSb8zW0xDkG5HhEr++2EOcx3MexNx4059/uSgAP0a/sLiPQe33mVsZh5z6JWgRzW9p+qooj1H0
TsON1uDaKqGuAwVHlI4JtAXOrSKWjHHeoMSkNYcwArVJx9r4pp0wQTZs1LVWXBPaG8gu1AWLilTw
3JRapNlclzCF0L/PteC2z1IA1es/Pe0er3+7NVMqwqAMTBVChvhG1YuyHcmA00KMQWatUvVHK+Ld
bdXW0KII+b/wVEAAUbQ0gH1dCv7nSxtVq1WChb2jUQ0XIBcwkaAfs/X8XPtWQIshtuMJCqI2Ieek
NOU4PeicgBDJdFIzNNmcFY+xkunoH5ceL4r3f7GPRFvWhlrMhfxSbTZD1izcWfJsyOCErDHd3rQs
sVKvNbaGRNaX948x4VnSTm1XmhGMVXn8R446yEFMh0Xqu5XqR6P560Eh3DcwSP9vbcL95kit6yzF
bloFxvWlF8UgXhm71zdwJbiYEF9HJZqqS1YpfLKi5BQjXVjDlKr7WnvsBuIaSvr3Qf/MirBzYd43
abIgGaZI9eQmeO+hbKvNP8O42egDr60H/SV4RAQXwBaFg67NPEnmhMMND0/ZSMHBLbFoy/OuhBcU
5NBlxn/QJBTjvp7ovAkAuwYsX3Ei+U2O3wI0loqgfaxjaE9sOItVcyZOuIZBdczJCWviUyTLerWE
zLk6mOltpv1qxto1fldjuB+2QNEXLwAcOwCZkAEgq8EuCg4XbEK93A5IN1JKf0oZ5hOLeOMBvOb9
kJtpqHIjR8P0wbk3wiWCTlgLR4uX617uC6cf+XeUcZlMyUaQXDsPSNFMVNOXLqdYw4+VWuGFiaZ9
Yu4oAGeZvGvVbCP2X1assGenVoTIYehxXtCFD7nL9PyXNBPjEExa8wCIP/+mSLO5Q0G58tGzz1CP
NNubpEJ7kBVNQu9VOg7PRu6q4xbR0NqXxBZTPFcxXkm/kD8niWOfVXORRTpqGjR40EC/MdXfrnuP
1Q+pYWYTDkQH9k3wHmpICsqbxUJcp/FhkHMl8SdNqSOWVCT40UXDVnFozeQyQY6EB5UNHKHzsxN0
oAdrCZxwnOXvo/w2p9pjhRaijcqyd311a2cHnRhURhDKAJwXVmfWQxGECUylNUkhP6L/oV1+QIV7
i71w7UOhN479M9GtVkR4ftxpIJKdMJcPqMVHWUNBVNscobyscAlnVPAiNOYkiAzcBAljDtkIvXTX
mO2QRCAedspas/XIb7cygjXXBYAKkg6MvejqV055cgQVsGuYM0YP7arp9hDa3c9xfxtk047DLwdN
f0j1xrn+1bZMCgdkKA0eFCFMApXJOt1gk/WzC5wsDFwA6Ir4XzhnvJQJ8JELQuYLPnOywoHzQQ8l
OOeuiP3elN8LuTqUFXpqpnrsOEbf8i0WxrUrgNEwbYHkY6BU9NBRPU8koUgeTTRQ9FnGjF9xA3Is
Vlhko5SymvTDeSzBAAbxv/PrpppJCpEJ3IEApXctHZmOXMEMvST9OZlM0u7q4NlUPd3ccKlrdw9l
S2TigIEuKlXndiMgH+dUX9BNrclAlfjQdKkXgDzx+mFZS+lOzHzxnZx8vdbiIaYoYEZuQjfsXiUU
nevSi/gMCZmNULT22TBbj++1qBuBAO58SSGRFCgULNnxFEC/KbB+0Xo0bambIuB2U//6ylbv+6mj
FOJ4SAcLgBt8LaPX7uLmqbRMKA6Vo5+R0FPn7GOaCWja7hMj+hfhnRAonmPsF3h/UaYw6ad8BNpi
GRHjDBywIONOEOpVzKttPA5XF4mHPuo7uHnLBMD5nlqlBNmOGQgmo+ss5QD2wLE/zoEygQimMsNy
B7rF1mLGqKZ3ekeiJzVS+xurb6KNIs3lx8VbDpcRvwT1EzA8nP8Qoo1Q50UWYKN4644GWGJKaAdA
9L14uv5dL08sDFkouEMFGI8s0ZA2jKTXKIqbQXtbGN+nPGRZscM7FSCajctxeQfPTS1rPrkcQLpX
2qTDlMLBE0xdWiKN2kohtowIYWkgpK2VBf0DorCw/aTSwNIt7pk1G4ueJUIQziRc2flCYmto5CkE
QiCtGsfIhl1uZp4mbVVIVswAeIogAA1EZA1i3ZkriLCVIqNC35o/ACHwzQBXLqzCDUeyYUecDIek
Qwkqf7ArGTlnUSV5rTS5AdlSfVs1A9mNxf8i0ohTuRIduNTWBnaNB4MtW6XFqFEC8t4Hf3+NIWiK
RBVFO5R5LpSZwrrBHc7A6hIbFcst1zJBUn60ytixmu9GFXmWUtvQvbp+lS4zhaXDgZccKrgAvlvC
0TPiNkqCGFatLHupmuZVrRDYZLTl5aJlRErtPKTudZsrfgJyO8iGsEoDJUghCAxamGT9HJd2YMre
oH1mfPRnpCcclHzXLV0WJHEQ/7EknpIgLsN2mmCps76B0hpRx5UC4s7Td6Iimrv1Vmtny6AQcLKu
DACchUEIiDFzRE5wl4yeob5Bb9VtpXfTsK+vcHUvMbYObZgFkiAG1N7UezK1aQkxRkArosdJ5Y4c
sMHcSILWzgkwYP+xgwr7uftoykquAgMLSxQNBd03nc6LGoxE3nP6ZklbVH6XORcgHOi8gcBwCZ/6
F1Hnqd+VQMFjpnFrS0PLuGkTTO2ZTjz0Tg/O5dLpMYNvdq9xWG0czosbLxheNuLEsNrXMhKgCB3+
3leTmwm095t18ovNFGwIF6DTeKnkNWxQUJ3M72O+z2ffCgq3QRo5Gxuf7uJMnlsT8zvCm7gfoGiH
CSlX6t24d+TilxRAKVYdbE5vpi11h0sAkGBRuAWVVUkxpCtbO9uD4Ec95BmmnbsbCvxbfGw90Hdo
9hP3vmX+cMCkOdviGrh4Swr21fNvSOgcRFWKFUtp54amiXfJhmO5yEC+LCwNHPA1wYkJ0XToJQCf
1ATqSOVrH+1NetPVr1HmQo78+v3eMrQs9eQ4kkmqyzyAoQoC69GvWT4UkB8dnd7Y0o+88CTCkpaL
cWLJGMY8mnRYksuf5cgM085qk5XlRpxb/zYApaO7Cj1XsQrPE5QSMyNt7QTSsbmV2pa+v75l67fr
HwvCDeYQeZgtBDYQ2kMAJ0aL/SvU6LdDKbEsJE47mhuZ71eR56wP9bV5/9gUbjSIZiJay7AZF/Vb
qiLlybOidjEyku/MttI1RsNcJSxOUv4R98DGWRI4+PI8q1tWxGBuzFHr/rSaqrlrdGu6lcep+q53
UfY0SIl+jGPU3hgU3eKdgU6vPxaUQEG4s/5koxy89lzmn6jiRHZVT7rDIXmF8bxO0lgKHpNd2JmB
l3dEw3x8RdOjOYTD0eQ83MeyMb0mXXdsu5iACLbUJ6emWvxzsHi1t1JKdrPZ6r8juU7AbQ1uNNuQ
iJto07NcmbmPqtCzNkl0p5cqcRspfihpLG180NU7sJCFoWUKxDNZTu7JyZQK1Wx6tWghIPCh14xj
VNaE+Ht6O21VFS7fUst3PDElpkPNSKG0mMMzJ+rewLxOZO0q+iGBh1Ixb9KoYrLuZltBfM1DW0vz
YamgyOgdnS+w7sdEKnTcCT7lDBwRaBKlmDTs9w0p/AggIp63TtvJb9cvytq+gsgUPCMLjFwXnwTF
MJg9tzJwEUO9LzMfB5KAkKtqP5OAHmXoeVw3txZZT80JriyITCLJE8yl8iNe5W5rfUu6vy62YR2n
RgQvZjYWnSEEgrNS/i5KFqfOkD3WjQIR0Bs1MDa88yUd5WIOIQCqANDmu+CYj6H4W020wtx7GrEs
+DFarGqoowXQQnnpcf/aDhK1nFHesUD5/BcbCqDtYh0Pb7FvlUl6lVhlB0YB9Rd4W+14fuvqDc+2
5kxRqfmfDeGj1TnRmnRq8NEilcUzAASqYybIID7U/pfe/u2rbtlOELSgNLS8HUUEIkhfypCMuOlQ
wGByZLr650TKjXxoLQKdGBFVHNIRbXYpLVsUudrXqCBe0Wy9cFaP+j/rEJ+NRjVLRS9hHW0Vu5El
sZp3tjH8uv79V+/vwnKMiaEV7CHVOhrHCb7NoLx2qa0aCY5A4lgVMqoh2zjqqwfhxJjghLVOm1Vw
eMMzDs+B8aBYlTOSTysrHWLuo26D8mFtA+HwgeCGW8L5EzLIoC8qMwDriq2plR+aDUsm4hbpxgX6
f14Z/wvb4lHgwWyCmABhuwhdqfL1aYbicm8T7b2WIeZ7O5ffTO7SYctLrS1vyYD+kwSJ5wOiPora
l8i1CtDWKBPaAIgpQK9cPx9bVtTzsCJBdB206wgrNXcJ6e0AjI7B7+s21rcQ70IZWDY4GRGBE9ZU
TwsOI33yHM6+PH6biQ9FShaEPpD3UvvZRN/ircGytdO4DFH816pwGnVJLdtmgtWg/RHXr7GSOPpw
Iw17LX0G9v/fbOSJNSErwKjXQmgJa5L0EWs/9ZSyeTP1WI70RQp5YkRIAvhUJmEAii87qR4xyKjS
uwmkhn154JHThh0rSnsE/n1zwGbNi5ymPMspOsmuwMWTZXOHlMdsAn+eJoC3ojvId981Jv9htlsN
xbVnxunNFg5lIoNmFNyIrV3SuwBcmIbpp+pDkn1eP5drKdWpGeGB1o/TzPUZZsK52GWd7mNYiTWa
5YEmB2TRiz7Qvfz37DGIX6dWhWhJ0wCCb/1iVf2g/R+1O6j05frCtvZP+FwxaJVaVYGJHqLn6JlA
H6yy1I+p0G9a5em6rTUHgiBMwFWO/gLmo8+PBsQM827QoYoHQnkgpqzDqJOPJt5qQK0uCX2Sr5CP
prZgpurKhCs9zBA83ezJog99pf/RwtLPpy0hkJXTjoL+At7DbJSG2dTzJTVJjGJ+2jQ2sXb3agMV
5eFOi7fAEMt3Fu7ymRXBPRVcLxcGUIzpN7tq7lizlZatHG8YMABGlBfWSjF15waPeRrAAElbJwf3
wqzoXtm/zA1hciD9jFqM8FjBRlNrxetCLH1hXaeYPQWE7nzzKHrnWth0jV2byJpQZpwM/dGsAHQo
boHbI8nj9fO3cjDO7IkuMQR8PpBgTxogTMYSEINl+X5u0411XWJXFiz2ycKW7T7xgUVkGFkbwZAC
jSF9j+JwZ/gp5l7oK4q4KlTLsnQH3miCOaiuB7msPv99iDn9BWKlGg8j9M5U/ALOjxkHJYS1S7e0
o9Zet2dGhKwqD3u8jpbvl0rcDSbMVCaQj5ra25ZikstM3B7eJFLG5xJPno0F/j/GAVEEThwin7Jw
J9LZnPmo9o2tIechUL6RLHA9vxX6c4vycWDuLQXw3a3+xupFQe/mv1aFIytVmTrK5tDYZu8poVOo
gHa3ngzJn5JVeept6sCu+Ezs8T8GhTM7BlqRSzOW2bTH2rqnk11PGw+Y1a1ET0pB2wZEkhcMiFw3
gyqsRhxXOe7uJhpNjlzzwA0ULXcmWlQM1DM9o5GaQEl1Ntigl9pG42HFxS0PD3RhFyQ7wNfnV6bF
UG6DabLWbmTpF4DfTtiSYePMrO0lEK1gHCQUE9QicC03QIKbjnNjh3hCB6Fqq/NdVP647mTWIsKp
EeFcShnwyfPAG7sAx/CUvmeqLwcONe2x8a9b+mpaiGHh1JSwZ51MmyYAFYJtQMTMsKfqMSZvUfU8
dT6Frh+g61l6jLJPTfbnfgeU+QyZpNjZ1GNc86unv0M4o10MabAM43e2hBHZSnstZO4g/WQJ3aIh
Wf2CRMFzHvRay7zs+SlJlxGoqFaxYo2Avs/jqmRXpbexr6vrObEipF0RraJMz2AlIbmjtM7EPy35
MEDOqvYDcjOYuReot3F6VEx76j9I+ieYP9stUsu16AgS6f+tVUgteCXLY9crcHCxa4Lafiztvias
i8CP3qA22m3cwNW9NdDdVDCqYlzwMYLrNsgkE/bmmVYORmXRQzLVHwTj1xv3UFu57EtzGiPBMIPG
vhAfs6SO0grayTZh4MN2QSWDAWFuQ4ryLmVoJDHoU7jxAbz62Z9mx734Nnn7Xbn5vXoXO4qPgPkG
VqpbebeFhFzfg//9MJGaxQAGuJ9G/LDaek4hx6nN+1TbqEWsOQgMkQLaCawJJjyF7zprI8+yQmvs
vHmtF+6LZNfxA5ldBXLO10/y2j6fmhJ8UcypMkHhF0zcrSujN5KqWyM6WxYEF5TXXTamMyyUwE20
CvSAtjpWq9HpdBGCdwGjFcZ/BpiIkz2B2J3ujvmPSN4luttLB0B2lGmjp7R2CgCwRMP4S1FUBLz3
TZHzRFlOge7JllvHt3TLxFeXVPTdKhrgQHRh4kgWgcSBHuF1kuAUQGjg0HqtT6nT/oz9N+70HgAb
DkgRGbqducnaXelKGzF/zcWdmhdOhlTmJOPLEuOqsWX4aWTfpn6I/5rXA5nw8p6wZAAKNJz3c4dt
GaOctDGWyaf72HD05NMo74n6fP2cr36wEyuCw5ZVaQQfI6wk0GEwpJ2BEcu2964buSTBwFoA38ck
OzA1wBAIaxnVrDeHEr0AauV3kuw308Ss1yB87WemkfImpQ857OuWRzOXbt20NfPQO0QtWzfxTMPU
8vlWZtwII6Xkra1O960+OpP5aEZvBFI0xQuEuKLZaY2DhUuh3atb+ImVa75o+kEbQsVb94IYr0+H
tuNgaLHragBlNCceODk2Xmcr8U4F1yAiO6Z+gTwRXIk8KlDCGjACRCKLzbE7zzprrD997LZTw2Jr
43Ou3IAzc4JbMSKey/EMc9KYeIFkHTVpAksbcnoy7a6fnK+wIVx2QJOQ+IHzb5nRFeJdZOlDE9AM
chCHkkXeaIOinQElnjr9ofShXj2z0v20nJqRp8GOmGn/H2nX1Rs3rHR/kQCK6q+Sttnr3hK/CImT
qPdCSb/+Owy+e63lCkvEF/CbgR3NcDgkp5yTuKH/kfvpUfOIa31vJMqv2XrxQeI5h7Ehnc06Pmju
PRr/nqzIRziNAK8+hDdVM33hQQwD6JiEBT4DmhyFrTOERqlbBeSpANxxFS/XfWj90X6L9sB5/s5y
t7TcdPIkduc/e273T7FCXKDNgJJAC7Gv+WYESH/t9jtgPrvBQb+Pj/Pe2Q7XmTu66MN8R4Y5d384
hx/tHjyLmhtu25+35ex328mTMmWtOR+mnUCai6crhj2EvQwSPYJaJT4seFG2FZiHuw/M7tt+cAR8
WuMCmcjF/eAgQxFd28ZLsfQ0hARhpqizBrFhq7mqNrj222WLn8OygvdrKUFYaI1gBLO2IGH8GHxt
r2/i2/I2+da+gKj3yUDdxQ2f9G8VrnpoR/Cvok3q/vkfP0FY9LxKjTAL886bPKDObLqf6lH3y5f7
/ObjewXIE/YWAJDmh+LbruFP1zKsybVupRMTCPc7h4YhaqswgbK/Ge/yP7ZX7g1zbx8+vpU7krgB
6EXe9Sf7ydlZD5P767L6a4/CE/Hc9Ra5p7FBHxFmpxBG7+5sz9wNP1V/BGpS+PABWBmv22heM7qS
QuvfFumznYbpPQwXaHjHixHOSau4yue08/pg01Zbg8bIjmM20QQFh0e6GyW8QuWLJJ7deeQ9jjaj
tPi2utnBN4aGFbAXofnhVPGpsirTYrD73OHhq3VuSkBlSmxPr3eadiidO7t1wx5dQsXtbN9Wsrfp
6p7GxCz050NHIgqDMtK51HvIZ8a1nfhhciicEPng18sLLBMj7GHGQapagvUNFISwujxi+OlDaaJH
tZP1EJ/D8/LdjGl40wYK8PncYlREnWpwX3LuAuCzRLvgwd5kh/HZflZ32n64Hh+Vm+LPk/EL+Zot
jpJt6wPw2WvfZLtKXVf781MEtZuktViowLopiIb8Ae9TPBuTLcddhsCx8ag77Mh2vrIOl+299v7g
dx4VjWRApEBi4dSvxkklkaonMEI3ebM17hTqeB14ttkIKssonu6QYP3RddqGtv9MnokFQGpcx/QD
XslnpYxMabS6nrCtaHgTkN9D8HhZuZWLMwY8+K0EWwZtJ+KdazIcFvIDkkbTNKKvvsQc0qiGWQKa
rFCGi85/TQwSS2nClSsJ63aqR0gDQdOhaMxt12pAWB68FOwSU/T9sm5rhx06KVV0BWIuFq2Bp+vW
WmrIelZ2CDkxWtja40gyyStqLdFPgbwHggfgKPAM6qmMMCknQrQKPFLgv4qH0p3BZuw09iYNyuuh
KK4CFrqKHu+tRndnkBBzKATWaB74ySSP1nO0NfgKeiCBz4MQZJ3VcOiQh9rQg3OsUOxNNXae7gRg
1ch2YzCCwZZuiyLbWuxJLU0vBylZ1k+HgqpubVduYwBRVwNFk1Ie+p4hir8nxY8URS2jB0xymt1M
sc1cBQNrAEKQXNNWdxgYxzlwA2ZDcV07tWKq00gJCb5crb9Z7Ah0Ntp9B0VqH90blTsW1ybp3MvO
sdZpBf6FT5k83iyOSTMwGkJayAzb1I3REQJyey8EAY6mbEl5Nzo3agbWgh5dbNv+C6m9E+GC20RZ
QMdkgvCeKS9dm4Bb/rlVu02S5e4YABpu+ilRd23rLdUVtx7GGNux4+pWnCQTz8Xie4qkoglo29B0
We1rzZ6EiavpeDoD3ofsYsUrst9surac35KvWTuql18jvIdQP8lCMuJrQL3kO+Pxb2ep4dNxMwfA
sQ/u6+IbUXK3SN/q7LdiP0nknyGp8q2CBBymHDBiigzr6eIbqdrUGFqD/elzg9uQHr3iBU2BZ2mC
fnLrpOhJk9Vw155cS5nCtVSPVbUa9QEIF9lTNGzt+GpSTNfRtsNYgUxbEplW1tuxLTylUTz6ywEs
aGiRCCP66P7IwQ7UKc5T3dheDKQuO34fKlnBk6+XENhPpAmbqQnUxgxj3uZahHCam7zxgsDyS/Mx
Za2btje6JjmV1yUi/4wZct62I4QMtEfqRdribmnF2aZtkC7T35I8d/tce2L9nywIvSGV9S+shXsH
TzY849FLhtZawW8SPRk600AfnoplNG4pyLMpLVy92RB2oIA9B+WFrqC95ofRl26TAv1jf9l1Vw61
ky8QvCiaGOjDHFhas8pvRVtVB6ejjeQoWXWehZqCcfWYKWHJ2ybjITyEYQzIp4fGjDGvlm07QBJe
VmllY0AllOQw642DS0SvspLOyscZS+mAw9eiYEeJ30DT+NyV9nZK4LVqJXEe/v1n7vopUSSnwbVN
TYaed2yin7ei2T5oQ5CIfCH7DsXQvwMMTA5sIkR5BTynrEzQzKvgSeZWyvxOiKTYuG67TxH8/4tT
LKAgsqW895QkxR5JS9CCbHnbQRH6YxR7VPl2ea1WPcMBBAxobVApFvM42hijabMELxeArgdF24LR
tIl3GGXXism/LGp9sy1kCa4+cBiMlkEWULnI/dRVN05sPvSzs6sGdEdrVHmiegx2MmR7Aa+cTfcB
8j2b2oiu+ixP7jo7z18k37RycAHP9FN/YWc4Q8UGJ8Y3BXnyqpXte06q2yxLPwL2mqM4lwaBz5Rg
Z4AteNYLPPbDD2qGsrNk5TF08hlCvC1Lo09s3ibeFreDY1yprY5awavV7y/ruy6HM0eBNwNsFkK8
mwFFihoS5MShZ5OdFaaHEnNX0ia+v1vhbEcCL+k/goS11o1hjLUedh3sDxL1O3PqkBINrJcwKvZa
9h3Y63vVHl1t6vy8fWvpcN8bzlsFC6tFeptMxI+dXBImVjfX4qOExS5RXB9JhI8ihkuto457Ymvv
cgvtoZhUAc/KZWOvRqWFOGFRFUXplYbC2P2E3Hfnj4Nfop/mspD1FcVqcmQqTNYLMYmRsWjGBO1+
deVFVrUNMHwMPL8iVSVnyLrxPgXx/y8iU5mYwTAlLRr9i1+6Md9b8UNvbw3gEk0fWsAkSyVTi18X
FtIaFrUx2ruxITQNL1cXzKQ7RW1uHSKJSvyHzh31v2qJR0eZA23GyNG2HsXfW2TNM+LnHbBrjbca
pJp2ej2y3eUVW0ut4WjEfRUQBWCCE4+RNEDn4t/m/zkf9yNgN1W0GhRx5WZ6eZtqo6eYFTjcfvX9
H6P4TdPaxUvQJYXjg8pY8jFrPrr8FmFVZ4PWaZHjvGlZUrgNavs+q7XI1+Mo3V/We21Jl6KEJQV2
eGYnOkSlQOTKBtUN4/6QzICgH2XMfxKtxIlWwPKPdEQHuGeoyk1ZI+Ov0b0pgxxbPdAWGolgj/Ca
rLQCiAmUbNfH+ptSYsrC6DZKCBCtjnqpik42Zu5GC/XSIdlYMWp6uu7GzN5cNu7a7kSwBRAMJqKR
KhXqDzYAyZTagBu3IfOysnHNzvJaxziy7mesjk+smGVn1trVAWBh6HoAtBVQbwSRDLeUJrIRTbVJ
e3EawM60ZQL8NQeAtbWGMfMwVCWb9cyFAPwEsGILdOzIYgJO6zQqdMXUA9sS7LbKbHrAkLCoXyFN
p5cSa56pJsjh/rWIPlPSKFpb5ZUXTu2thVbEGtxHqKsrQLVmMvLZswgEYajDIuuEhB0MKQiLurmh
2QilEO4GD5YDGCqfuiwLQKMQvfgVZ+B/KJsheSFNn/8zniekW0jDokgL/jKRWKgbAWbdj0qJPvgK
1Rx0f94bXVv7MX8VzfPYS+StmZZ36nE0NF54F6IAYByGUE+hbY3+kqF/ddqrPtir4U0sa386z0Jx
mLBPUWLL7FzmuhHraeXpoxG4qoFh9jL6ZnSYpKHBW9o3B6KYH1NFDxOqOJf346pwDpeB4jBA2MCu
eupCTd2VUx2UlYeXZ3DIJi3f6n34zcrDQ4KUqUu0RPdmg72WjnOF5sxqe/kDzgKCoLywO4vWCAcS
ws5JntyDnNRFr/SdUqK1d8Cw/WxZ7mAoElzJte3JqYBQ7Vd1zPoIMu0EmUdGuCfjzySeEryoeJBN
4c8v6LaQQ09tGxh1OyQa5NgB828Kv0SSwqnvlXRrU0kkWDUjqEo4syuvnQgqWUqf9ppRVF4JmGxk
RDBr5tad3zXq3tCvbVn+eVUchxKDDRHnRDKbwKhyQx3hNT0J4309myqQ6JC5mvJyunVyR/WzOLip
MiShL5uUB5mTaxB3FwAkozACdD10Up+aVKspUEkm3CGr/I5DQILEDD3Ql2WsKreQwf+/iKpJWmgB
YZAxJtbPbkjBMR97vR08YZrgYEWNqykyoIc1kRa4qdBaCtRuPKtPRQ45q+25jzDFoT4riueE3635
0LLnnFHgsklOp7VAvhQmnE5lTzHCnMSVZ6FpPBp+6Ql4ljDoRrQfmYJuBHYdG5LWw7Vlswn6DlEV
IVg7wT2rKB5IwkWiDQBlnu5q7uJtz0xJMDlPrsM90NnASRVgSLRNndpx7uuprc2kwoh/75raE1JI
gw0EuK2OJG/4oaH6nyOt6xv56F12mjWjotiDlCDa6jD/LjgmxsEsw6iw1wkmzxQ73uTxC7Fee/Mq
tB4LLQZu2vNliWtR7C/0HMh1OAWJELnNPgyTVoFN1Yg+9aV61ed0Exmj1xSy4YPVU2IhS3x92GM0
IO0Ju+rpr2ji+F5B4QE27qUJ401clAfajbVLKpS6Sfh6Wc+1k5jDagMJGODvmkjhWfTR0PYEx6OT
gQQveHRw8SgISiQKUr7Vv6avuQMthAl7Y54HY0xUCBu0Dyfc0S7zs+StRquw9s9ZOkGUcJ9qMP6T
NhYXpb7S7Ie06Mk/VQyVOApQQ+eJI8APne6FkHQhB8lAVcXJn9Ro+Elzxb+8NOsiHAvD7rgRYprq
VERFGs0pazg9yD8yQHSTKpJsq/N2VW4l8AP+vwjxiVRUJCdZiiuudVfGXnUcD+luuq+/6VvzyXR/
VH9ArrwpN+3G3inMlWX7V+MW5kI4F7GFLjoxngTdwJIOx6pF0NdSuFMLnothf9mKa8Efr6H/ChGu
CUA91+yGQYjmvNTWIc984L5gYFzzcrTxfFwWtrpkC2HCSQO4yqk2CgijmNZWAQKoq5vLElZtho4B
hxf4OdznqVMoRRFbGEisvClUTbcGKpsXZi9q0n5JDvpCERTwtBPXBgR02Kw97iC2HbEdwTtgkw5R
4atqK4MUWl0hlNp1BFpcGsXHgEKSFGMJCH8OaTadeZWAG6j7baCiSYpnTdYbsbZEHAUNiMiYVbBE
KDRnBqFFYcHlq+mtQxVN6SVdkWsr9CkA+P6nKzTVs51nNgSY7IcFJWrrKpIdGTIZghdEJjIoRQIZ
k7l1kgfNuMVF+7KjrR2ASzWEfVORnlR9CxFsOEYJwGUPVe9LSapkiggbxijwJO01SGm0dpvX6Xbq
HDfvGok3r51yQPXGFR59N3hm889YXDot9PZ0jAcBzhNtu5HzkrIKqEcfhfPnstlWFVpI4mZdSEoc
gCwZFJIqcA+Z4I3IzV3WSi585zknxO2lPsJ9qKZTOlUMZhvi+cGwFVT6cWxHqm/q6cuAgfXIQcPa
MHkx786fuwG4APE2y5Lbph5lHyMzLt/fC5UzkrWFrvHnypVy5zxND+C5BdOnq1qusyOHYD/5xSZ5
seXdY2cFf8EMwgk56UZLpwTGxjT4KwNCbzyX2wwIqVYZXY1IsSF47WZG/ShPdpfXeS1oLVZAxASJ
8MbtdQqlw/hmHH/WqJWxzQg6vMGf1ad/loW3Cx4vOCIB+im+Bwc7iLSy6SCrjLA5PlhpY3E9g+30
4Uo6C7t2HYU43TTBpwroXBGrI6tZ4pgJXu92pNzqKq6lRofETOx1KA+mA/s1ReZmIq1Lpmx/WdOV
3XMiWtg9md50bZNB01y9SdDuWb8WgUTEirdCBLhoMaOFtk6R7qowqyAelRYpkfoh6X1F3yTONhiu
O01SKlnVhTeNIs2lIh0ihLZhStFkacGMg7mn01VUvibs+bK5VnVZiOBn3XLnKWaYBjFv5Yo3SX9T
A/YM+LbzuHdkBAkrpwHlLKn/UUYIoDMQz8a0wsIAWzxHj0v1PoYPQ/Lzsj58vwqXalAG4jqN1wim
hcWHbJYDxpOmM86czFUH1/GKH9qmP1Jwel4WtPaUpWDWA2aohSE0KjY2pzFG+QG+AN++ma7Cx+k2
3k0fyiE85JDWy9qoV+4cS2niXIYFqmoSKaTysmO0S47VMdrGN/aRbMPdvDN2jZQBcVWgBjx4VF6B
+yVecqy0aKLZgnoOSB6HNHQ7JtlGa96NBfp/CWdIrykFr7naQwJR7gdQ97aHPPC/skgLGcItxwYb
CAsGyJgeZn+6zQrX/NVspm3wFr0r2y88tyjnXwDHD/KWgDk+3UwA0KDDrNUVcJ2aAInpZPJwC84l
Kba1jbSQIqajrarXSMVwf+/1b53u5fS6SN66+d9Pp6UuYg5WD/JeiWLogkpzVoBSarzOkq2SvDna
bTE/XF6nNVfAGBmIwNAXw+e8Tg1n91aTpzVAUqKpoUh5mS3gaqtoY822IbHeml8jk47GMEjiqCan
opQeDx4k1XHgh8xv5+56Is4XTIfSEp716FlCI6GgjWFHQ04DvLojEH1UweiVU7mjyGglpfOgRz9t
TdaQsBbFbXBgo8SMCQv0hJ8q1eECzEL+1KpHQIYP6FhUHo0sdI1JcWND8jqRCROu9bVW932m8ptw
sSn7HgOcV+2cbCcVlB/by36xFs2XegkHYKlUtp0GEDWMt2Sq3Bbzi0GyyXO/DTovau4VXMUvi1xz
xaVI7j+LA7Fh6TANHe7FRVFepYXzrTPpjaZHkUTOyu0PhwdPzmN8AuyvgpMMM54ooYJdPHaqS9PX
2np1dJdZBzXeB5Hkgr1ux/8KE5M0ZZdPpUUhrAojwD0Ux2jq92A4PcQ6Zo6s+Tc1QeJgK0TWwrcW
qxZaipXtiCTMBFEcyh6G7fb1yxhSTHDegOpHYs5zqmI+QfhpTyp4ZR90STZwFRmtfmAso3FJa3hl
Oh2tatygrd1PSHQ32t+JiRlL+wVn6S5pqduZ7I5Wz+Goo9QUuwTEol9wKI4ODx535CdE1gx0j2da
ZWFvjma4b1sE7Lj7U88yzI/VXYn8619eDE6Teuq3aguOPE1BCDXJcxs8ddpdU+zmX+H09gV1KO4i
mGcCkZ2Y1WFOPSg1BqnAGaAD+RdXLAsjIbK29FVtcOlQOd81H4491abO2jyqdUghZvqAb0ETZvIY
jKmfZ+UVRo9k3sN/T7w28tHi/8gTvGcu5xmhDNdgPG6p25Bfc/ReAreI9PoW1aCbWZ2eA/JitQAY
yWSMVKubZCFciHLpqAxZGg4IqCS7to2nnARPaTRvLVj2C4u3kCQEt0pTZ1Bkwqxlus/M3ZS897Jm
llVlHMvC1Rj5MXAvnK5cNbJBbwsoE0e/Gs23i22MjqtIOqaxumKfcsRbUIjtTlmGFYunjboNN6AE
REHn3gg26LY+VsVXLLcQJzhklca50aRQi2AqZK5Kb2Re7nwlVCyECF7odM5A44Y/xthTzfZZ+5iE
hy94wEKE4GtKmYV2nEAP1YACHCcn8kxLsp3WzlBQruDtj4gMiAfBB8I87QOthJCyPoKQq6mPQNi9
rMdqigH0Mgh4mFFzMK196mdxhaqDNRJcsuyPfnoOAX4Doi4v0m97xKUxcWnyZOdfqAnhXfkplcet
xe0AD9zJAaEiDlIwS3XEMx1ZXnZl/0AhNHpgrA9E52IXT43uAcQCxHF9pC+phsdXrIU/+9FAT00n
Q29YCbNgbMZ0Gvih8W4R741sMmezaxEPFPWXCtoLc0oPChq2MRPkasnH5SVb8YoTYYJ3W2Oo0ohB
WJ5d9QBuYJbLmKQ8uGq9hUKCe4OEcdbUAamZGZ1IM32h2WPaMjdSfl3WZeVCdaKLEEhZq5C2wp8X
0/EF4EugCJn2uVP7gAW/mXrtJWTFxkxk7iczIf//wv3MmTpgT+DrhRqriX6OvLybZDU1/u3CWXii
m7CzbLsP1aqBbiFm/nIbtAadrHlLpoewjdDiWI5ZCD2SUbseuhFd+g4UySRBe+WOfaIJ///CXBEG
BUrwhMMbrJ3ZHe1uOzYAFweRn4HW3FLiE+t2s0xAc3GMffHk63I1N5wW0buaSl9rr+tYlnM6B1EA
Vg3GRf4jQjz0skoBC7ICEcZW2zNv2uje6BbXysstuWPfQ2CCYGzN1W6qXbBJGzf9mf9JZR9xDsQs
fIRwFBptYxc1T+6COrNnrqMeRwP0JB6wbiuAy/Wqh8qoKRO7Hqo+VReiR+QMSqeWkJphmqLVHvL8
ezUehwizyTLYQ8lCWkIQwSxL2tY87WqCIItNO1uR3V7Ww8enMvwLFo5ZKkNZtQ6XgActxmfHcMOS
XZ5yAjM/UXdMhsgps54QOGJUEcc5h8AZpN2BP8/3MUu9PvaZ9n45Mq5v7U/VhOgBvpC8yQkktWQ3
9cjqqW6hyrKhK1Wbk30gxI9aL9quj/ltbEILr2/Gb03x3qm6O5D3IvEnjPzL8HxlTiHEkr8zE0SH
Xpr6iiFoaapSZjfhzqTWA9AvR/x+50Q/lIntSV68dZWxvbw8a/empenEqlMHgrdh5s5dhTpHRrWT
PWbcMo2g+HdjFgAuvTJkJEZrxcYToULIiBtzzHsTgRiObh/iDQFU1L64jg+IHzr16jvlGTGk6PzL
yq7eBqhKDDAFoiP5PIeNm09AIdYGoHmck4OGfJilfFiZrA1m1Tv+K+ksl92oMcn7HpKmBqPTDSBf
26/sq4UEwYSlZfU94WdZY6dgXfgAr2jYfuW8XMgQYyya8JNGg28YfLDqaQ5v0RkAWAbf0tDmLBG2
GpIo2mEttOIDdlUISarCrNqsGfYwfdBUVGtsHwDBfXxXyWjCVrfWQpIQkoiT9H2q82jRPhLDN8jG
qWQRad0BPrURIpIW0ricGbRhmBdnw0bRuk1BN2rVubXqlQ0DBZUbauh2fE3z7+XgMRkKnewLhAA1
VTXu1h20bMtfpvZR9JLNtHpmLawoBKg5A9lZPnINi9eQPToqaAbvgx4bF4N3yQalvf/NQRyhC8aY
i0AvwGnugZcIJW0vmMFL8BHqkTfISlESXxSTZyZr6Nyr3BeRn1T4en2Lp29DemV03y+HJJkkYYuB
d6ZjVsslMQV9ytexEnlqi+ncj1GGjLMa/UAjjXZljtIjdqzU89TVAc+QEPtN6agbmj87476VdWOv
7q6FGHF30ThrQ54QnK0fpoO1OZqBJH296toLEcLm6uxB7S3+cmT2U9T9mWREbjIVhK1jJDXg5gNY
imJslKShT/qdFvy5vPIyIcL+mfTaZgO3Ex1Mv9AwGhjvtPDb/yREPN3zpkk65AnwLsU5lNDNrICi
J/5ngi3+AvhcDzFtgGHqRG95tlS1XiL9PQ53mRQGlW+Es1foQoawUcAjVmcp18QCMOAeOIDG3Tvo
O+7se/W29pM3cmj9rHN1vz2+cNKS2q2vle1la65u1sU3CA+B2kYDsM3vfCCe84zhNR5qrymPaQwk
mtG9LGs1vC5k8T2weBIoMY1Sq4assPoRYOhtrrNXkmh+z8imAwRsXedbw8wl4ehvWeSSmbnXLsRG
GPNVcTzi2rlVj+o2QHJzSzfsT+4lzDcP8648BtfNpngl24fwZ3v1ellrvrMuiReCR9epZgb0I2jN
3vXqRdHm/QD4p0xVUcc0beC8pP9MAiI4rxBMymgImM0vOV3l1hincILNgB2iDJLjS7LfbSGoWGbR
qCNXjU4He/Rz9qbokiNZJkIIKV0z6wRnPvzT2VrjY5H9lE4WnCO9nZpLPIUnzapKZ4YayRFUOjv1
MXbRpXaPS2gz+yFQEwuAB77RbfCYvJlvxGV7ett7jv+i7XI/l2UBJBqLB3Vd2MrUh38X7znr7532
UY8lh826CAxs8Go63g6Cf3SZxmrCd8QEDo4o2afBC5W1cKwHlk8Zgm/0Jg1G1YaMOJteAKMHbgx9
m46BW1Xl9wJAMV/YZWhIAfYhEIqRnzrd5HVjNDTXcOmwMEVUmyXQq7ZDE/t1dRUlByIrY6xniNBf
oaM7mjO4CPJys2jzMZ+Q6X1sX9EgDReJj5irM9z8Xr8FNs5l9XiQOAsiC3HCUdEEc+pMFtSLyXd9
urLrQ1SCg/hwWYoqEyOcBsCGLwDbAq2Uvf0AyMqb+Eor/eytem9c9ZDskqv03pAiwq6640I54Vww
0gyFtgJSO+2IfkYyvkUy2tPVowdDeyoKACDCE19irMmomYcoamSYoSV7Nd20fe7SEXBFO90a3Tl9
u2zKVZ0WAoWoD45VBcSx0CmzJ3o0cSX2gt5APZJMMmYPbh7BN4Cmg1q1BoRqFTvu1PXVIAdSotrm
HpipB5ckZrvrqrL990ZNdNZ+WlCIGbNdpck4o+uwd9KHuYgAi2JdZ6Nk5HnVARdShKhBESDasIcU
M9vZGjiy7nNya8imXc5hJXjEX4gRTNaZQZmODm+hnIF5DW5tAhSA6LauNmP5OpRAYbrG7FwcXA/t
45R4mrF1vvRit/igpQW2LlSeTleN6UmkM5OX2VD/0sajMb2bshi86vULGYI1NfTd6AYqHTwrEGl+
nv+0uh8dyBaCX7W+qWXT+auLtxAnWLVVwo40AVTS9W/G9KHSZ9O5lqb3VtwdJLsAuTVB04wGbMFw
9pQZZcHXrp1Gb6h/RoHEB1e37kKAYDWmR3pcWRDQdLs0v8q132EhCef8J4QtC6RclEABOwoACl2I
sxjEVyI7RDgHe33xWEXdlWOguWzuE+Oqw6zcbUj0dEf1Nt9fDktrSwRcCBudiJjzANXQqdfRsRgN
pxgRlsxHy3pAr+NIr1NZnmbNggAdBfwEYM8xMik4AqOdUtWRxrcX9YOYHEJj9pVC211WZsUT0E2J
CWy4A5JrYhGjRThUYtvIPIIRd49EAXGzqpbdQM/WCqEVw97oPORTjABOPDWZVTAjmeceA6cAAG0C
P4oe2wkIe6WXGh8RYE8vK3W2Qn/FoeveBNECGvAF957C1s6oxQovCcGwPtxWDL3J8YORyoBf+A+d
+CAXZFDclnjnPbjAT/WaAVFESQ5BbfZm5DdKtm3QjFM4m5rJ3iOrJlyIEm4vBWidrVGDqEk5EnBG
0rzfZNlVSGHD9GjIGlnO/ELQTNhdWqxFYIfiJiT1No2C65DJsmnnvXiCDP4Ni0dlDsStWO8hY3R+
1NrDhIQa6nT2dNUlV828TRnKg/DGfZfsFWPyzPiFOY9mdz+Zqdsqz5d95rxRX/gawUcTEOCWRMfX
NIPXN9eAFHMtp3cH3EMr89oJGpeSbd1eR8VGiud6fhXmwi2wGVFwnJCzAVXFrNPQbjGRHYA7M9XQ
6lmzW6WPALWKOVkHuMBF44/Ne+FksVsFspC2Lh8j/eCNxeAaOJVOl2IwyMRiZS68XjUPmja4jYL7
eP9CzMHVc22v6BFQoYIfutl808m9xPRrzoYIhGQNyMvRNChso1LrBxN3vMIb2BsrTD+gjT8B+8YI
69fAoQertABIDNzZCTxlRvqNoWsiQKW+yYE+dvlb1kLH8lOEbWYEhoZKBgxROC66YDfE+a1FN6QO
JYfIqsWXggSLA1yQVDGDoNrCSZK+avaOot7Vls/mgGGhYlcPrZtU95q8J+6sLApnwx94utBRDFwc
ITw6pEuH2oG5Q610tWpjmL808pCrG05qnSZ30XQLCIKv2PVTJg9vi70+69hZQHWAuiiA1Bsao43D
N5Oc7ZosHr8PTsUeL0tcC5hLLYUDNJpBKDCokGjovxLlOq1cJQB5ygiEnJsk+3e+zKVNzyp7gVpP
Ca2wnBb6weOy3VctCJFkwMdr582nThgfObXiMDd9pnOdphFQ4EG9R8L7poifcgdqzlIETe7s4vFm
A+nDAAa5bp9BU2TAcCl7AuArzqgTzR4hD4YOOB/r2TZ/Jhz4C6Dl+rcyuOtlnQjr+/C/okWkinZU
jNSeILqrxy2jW5RN/RwdOXEqi/uru4EDmWHRbLwihN1gNaMCRCxIysvXKNg2E8fKp2hxV7WrLPGt
2Zulbye+TmeGXcgUdoM1z1mhlpAJHGI3tbYZ0YFedLQxOWNcm/VuDjam4sfqj8tbYoUCCnou5Ap7
Ih5sBTMZkFvkg9c4h6a7BbOIonsdO+a9S5TOD7JtVG57TMKZsj2yuqYYT8SlGfMMZ1zHaptMqZPr
BQeMe+lZ8hAz5rHoFWg128uKnl2eeYRbSOJfsog23ThkZGSQVAaZX0WRrw3xtlKKLwQ1AGTDohyk
5gx0q1SHEQl5FZckrfndtD34cEKE0ULX31NV1gy3Zj3HBDUL2lhNsIMIfmrXTa4qRCnQ1IcbE6cJ
6CIvV+qHQJfV3NfMtxQluKcGSONQCyEqUvLGTzUAwwFL0fQr09hdXqjzLAJWailK8EjLQOl2yCGq
LK5b+k6de7O67dEJXH2ks68B8lh9VYM9Hd7K9FEd0Wkg+QJuNnErLj5AnHkpxtpsOxsf0Je/8vyK
2EdwdXg2vc9j2ZTL2om0FCVG7zrQWycMS6+drT9p9JoWgBMyB79SQteuou2gZxLlVhfS4c6JETbk
nQSJSmIqaTsA4ycqjAOaDl/6KvLrQUZHteqaCzHCpUmzoyxWdYjBJfK6K/XtDBHxaOybnEqmylZs
aOAwwtQkHv6AWhE1irP/Xy5dMXA7m+pywwjg4pvQuk86hfhGM4L/bGgbyXVi5Y6KTD9AQ4DuxYnh
uakXIaWoejPKc2SMjTJWHjFW7Pg9RVS5vB+4uwveaABaF89JREjMxAvbYa61oMw1vIvz+tXsfRIf
p9ltg3fbmdwM5A5qIylj0DW9DKCuYCIIc/iA/D/Vqy4HxWxqUnoxaDy0IXQzhLF+trypNzyHGXuH
zpuY6m5qKAcN7EeWFW4MFKW7OXGbkN3GBfMDk21m03ompQokhGyXOek2AQtCVTgAP0z9y0ZacTcD
8+EIgnwmDlmF00+eRpbVY6WWXtG2fhXgMgKe1+RX3j1clrPma+C2AfwNssJIMvHQsVhyayiUOAVV
NWbvdgYd3SA6hOyZpngSdXsL+/h/EydE3VJtZmLNXFz4UqJpVnVuk+EuCl4KNgCMwb0s7bzDzwYM
qAmMBwogTp7JPdUur2owrRMTSJzMz2xg8XZukqp+S19j222Nw1zelIFE6NrKWVg2UPYiJJ0NEoS0
N8YoAxHx0Pgd+rjBD1JMz4w0ElOuBHVjKUcISGHuMLNWsY1AQDM4V6bpGgpgQmYvq2T54bU7FY+s
IHMAVB0eOIIdp3BsGh3UPaia3Y/6vTKir3lwKaAGMfVmoOKq+mW1bewAt4SdPfz+wjJanDQNGE34
swUnzU0rMfNp/OukHflI63fL2NL/I+3LlhvXlWW/iBEEZ75ykChZ8jy/MGy3mzM4gePXn2Tfc3ZL
MK8Qa+3u6H5xhIsACoUCKiuzDyobtOOFM3cAXQj2xVrIODXJOWrMwpG2BlbRQJ8bxJ4foHkjiLar
C3gyKi4OxoY6DXoPE1IdH0A0vJGieqlFHlHoeunjSVCYWbuNY4v/Zxb58rVi5G1lMcyiWQ+/mvjG
zPEOGkc3eALbV2r3IEUQZcU7JdNeW0uUF689PZ1Z5w41u4QyWGVjtHG7y2q/TkdnqO6l7he0Ya34
UFYPxPIb9bHSBM/06857Mm5uoyQS5EcmlCvR0Jh6UmM4M4sPupHeNEb51Fb5ZhruJzXeSlHvZenD
pD6TPheEc+Hkc08hmWpM5VBh8rP6Vx7edfXgMduFAgNwNHm/ozOuYi+tCCOwGotAHwtqPQ39/fxR
O01QEKIarILMiLIHs70Nh01KBY68doaYf61oHDoxS8OulHRY0dHRW3c4XTczCRT9XWmdRsTSspI9
4E0ANQMwchuL7tt5SE/MiWpERiiy0bhMs61RPU+29NDI6N4ujUOqK06uxwJMq8Aof1OHniIwugxG
+9Ir+yc9vELHL4sheSAfzAj9R1TgL0tA5XIkVK5MHWcI3isB2j4fJbQG7UhpkLEU5K4CYFFpdlMv
6rtf8Y4zI9zG0AujCJkKI/N4y3BJz223npCD6YKTSjQYzvcTySKlWS12rM+4GVCQCx3ITF4+JFai
KZpsobeysNAp4MU8nzFaTza6IJEwoc6j5c926VuzP6FmmlaixVmdNwjI4XjHWwouxuemQOoZZqUM
U1V4M/ff9fBgRg9gdbo8oJVdhQH9tbKcUCeZ2ZyhoAQpWhwPJt5Jc0jQ+Ubo191bpNbuIKSHWXki
MtAdoBsaanGqzO+rxkJFSVnMmcVNE30OKrDbyrOh35lzQAZ/6LaSyC/WlmwpCQAYAybanwpjJWAz
+ZIM5jrzEiAXbdMvo+vGOtRaIthQazvYRBREERUpGYTJz2fTauNSCS3YKovYKbOdTZ7i8tWCOrnO
vmbVbxCBL6/fmpcsHMKWiYQJ7fScQ061kUfpAIsoP0IUMITCUXQg6DhScvLfmeLv9yg5ZHqdLaak
wc3GLJCUF1Wfnbm0bi8P6ifyBxQEi4AihAKgUwBoxPk8tpESViOUqsF30OS/QF5RfloVkV4Hpa0e
WlMJdX9CY/XVoMf5IZ9n82BMSsG2oGmId20IElnojvSmetfTgnQ+xMXr3pPVohfkb2u7B8nOQlUP
Fh2okp5/Z6WPABxOZokMNYcjb4z2Vi97B+QCjgret6F5uzwxa74M1mR0X4N+FSSwXCyNjA6i7y3s
xax2stJX7bcR6bgh31pJLPDl1bGh6ruwbYF4jb+zSVpTduoytrluCArz8eQrZnVsomr2wBV0neVl
EmDwgrabtdsUJDMVYFHA4WH/0JMLK/DTDxkwlkDmKdpRsXNPN+4q5U4BQCoG9Y3mo3x3eV5Xxnpm
c9llJ1FQM+em1yx04Eo5CoT57BXTx/Jgp0N4kuUT/vWifHEJrNzZe2aSc/FxGqLR1BaTkKwrN6W2
LebtUq8kZlARABShJxcdNdtj9YZWd5X9/G+GDC1dIi8bjI/EOOervP/TrCAfq9Jr2b2Fbnd19lG3
pZFIUWntcQRtR6jLoiwLAAOv8xjnap2kaYROp8YIny0qT/dmpJGHORkV4qp9zt6gp5wFilbov2u9
sz9sUGz7bd+pUBVGIW+HFkT9FXEc32awwrq30kzPtlKpDcBN130c+01vZC96LAH7a6itl0oN+R3N
Kl6xCInIv7muYgX/M4N8upYldVaFBI4KnhuQEwelfT31u652pSJ3u7HAu/9zJQeoZBXGL4iBC8Lx
/2ej/LXPHTalbNmFtUBzo3mXZq6WvFSpG8nulDzFajDqrxVERC87zUqOdTZkLv4MyaIbuDiNotzF
/bc8X2vd78smVo7QMxNc2lP1fT6PAFm7cQwONMAzZLLRUV21i6CYvWZxVv+yxZWgCtkLdJADiAkS
CB56Ig3EHmYVCKvZ3k+WJ/cWdIM/k3C7KAX/c1N4TSGqAWKihSXvPM7YTaGF04K0GqX3knr6DJBG
5quAO4+zCFGzkhkADAw5aWSpC8sb5x4aA8ZVaQGuYgUKfvSATN9P06++Di6Pac0PIXWMmxnCNdIe
nuif9CB46nPg+rRON/ESZUJ63dFyLfaGlpUzKMJlJXZGW6aHnoZz4plNC1hCHY2F4Al2bSVPv2QJ
8ydhHOrZmtyDqw9UOONdO3+VyStDyXHKUHWZK8H5uDq/ixgf8F6aDKzruTGgk6Mm7TBs9FOAJM1E
s4FB6Gtpm69SDiTC5Vle23kEwFrwoBp41+YnuY/i0KJTulDc0esyKg85VZ3QEglAr8wgxgMiRUBH
cDLwlw4ZpPOMzKDIBzAon0NHVh5QPrWzT3UQpE5r+xxwOSgJLZxWyh/mhZO1giJ3XGoJaN/AdxHS
52pCI1i7b0YU4sZtUcY7RP/LU7j2OoJLACinIOIGNnaeL8KSmqaqCYjBdPm3nG2RrTsE4ld54fZj
tsnst7J8jtTnlAo4Uv4UFPmz/sQwzyIxVl0ms4VtWUPTS915cyt5qQ3qpA8l75162CTh3q63+hwk
tttqt435mkRvc3ndipz2Z2M4FGJOP4Xz2pFNRd8Z+BRJalwd+3IggEgV6NH9SE0ogjWBUhyi2aOT
E0muXrkhFTVerbkynlTAGIuaA8o/3CeYKmT0tIW0M7RsP9Vv4thw5FKQKa9FJdzEsGUgAYSMkadE
UkymFKEBK9CrM4dNrnyExdZaHLnZpNO+SXvQMIlo8X86NRo+QHKpoeCE1zCeP1gzC5IMsoqZndSb
LgQsXWshJa4dwPoLUK3l64PmlYPoVeLnjJ6bXXLN072UKfqo1TCbNarTMtWpiOkXxu7y/hENbvmK
EytqUrKot2GlyV0Lwxif1GSjqq9T+JFDEgiossv2fgbY81EtPz+xJ5dGVsfmYk/z49AzYiDJXpA3
/gsriKhYraUayS8ZzWO5mNjYuFQ9yONWj7yhO6rk9bKVleo8BnNihluiacZZXSxmtOP8Cr9TP1PZ
ka6TPXsxduyuujcih3yL+pBWQh7MgtIPDckm9hx/bKArArflZQ6T8rnRQMWzb36bhmcqN3iCN3Mo
m35MIuD9zzPk3CZ3CkesVc2pgk0ybrL096h34HR5sdNrJgTgLb/qPLBCTAx1N2DXgRoBMfS5i5Qx
BKubVsN+s44NPXbxsdFuWPWszne9CHm95o6ntrhhoYVmhoghbGl57IBNvQo9rQQUTiSgKhrTsg1P
3B7l/6Q0YtiJu9wvR8upy1+JoeBBHeIEFEQ/nUiCUjAy/iIzg8m2bqJlFqubMvo2+6cEFWmhYOua
XyAgywjHkIVCw8T5wBqaowXf1GEGzzNWfm0M+xnQ4JBdKdX28nZbC4inpri1GrV8LDsDprJ0F5Yf
srnTo+//zgS3TLSstNrWYWIgqFMmt1L1VY//uNHOgn//nTI+cbBbLStCUKvicteB9F4GdJm0OnGS
0DJuiB2KBERWfW/hkMTzm64Dm3G+RCCMsRrFMGBvVJ5n3Nfd2Ri9ZpiuZDB5T636gsxRkNmueh/E
koD9h4o5yAXPbdpaTKJmCBugBoGQWg4S5k6Q89UeLi/Yuh11gSGgOokc6NxOBFSAphrQc7XpsMsz
N51Q3YFiVjUJnG/5RT+CkrmQ4OCiBzZq7pxM0EzVtjMmse4/2uoKuSgeA7dj5qNUr1KfiIiSVvfV
ib1l4CcBo6hoNCgj7ClzUELxSfEi9maSI60Er2R/njN/jAy+YaCtCjrk/LNsoyQDIjumcDja13gn
Ii9ZUAXJsdlDzshtJSfaRbehH37bXZB9isgBVg8z68Q8t6vVNm5lezHfb8pr3DHr1KGf+ZW0Tbw2
iEUgkp/+gldIgsILimNoJeDhPNAGIzlLUvRgk21r+gM7hmC0V3b/1CthBe/36CnFtEJRi1s8LdOV
ac6hAp7iyeZgRE/N6Emix76fPHbIblCwBDs6tGp/9kBNA5nHoldbd9qDoNxX8H+7JVfqtbK3Nyxy
ym2rOvIG/Inx3twlnta6V2hXFhQ4f3oqvgLoYHQZ4t6HHonzwSqaneI5Hr87b7wYPVjEKSpgZG8r
0Xvuz/h/bojbEoMVxQqAT607ql9oXCp6z2w/Ly/cn4893wznNpbBnmw7o8dVWcowGPmOHWrX2Fkb
ddtjWiG6EnSQiYjdys+24OhzcNvz9Z28tXy8Zwvy15XMchH+BBRIRryW8bh6/h3aNIeDPFqtGz03
X4ZPOme+MbaRI32bPg3SF/1I9pPoRru8wvGDPzXKbcVEt0cQccIo+5rcyjOdOWgOkD/etRvpvbme
gsuTvbaep+a42E2sDFocPcyl06Elv43+qxRiJwQ2+CyoqxSlbmfYeK521tF0ijvIwclOeHix98kD
O5Lj3X81KP4ePNpdxqBr17rgq0j1nSpvJVFm9/MoOvMNXTn3DYjPmmGYw4T5oL4gffQqJ3mkW1Pg
Dn9KfxfcgX/dH+WZpd20rM8OVGzk0Gcu2eQb7RF7wS9306YLniyfOuCtccJkIyJeUn7mLefj5G5X
kREBELy44+CHbnzQrtkmfSt83K6uxvs+YNiDJvaivEt217/HW+VG8QDF/AzhqCLEt3AuuCCHXoRU
DRm+JXrufNWLD+kG6GS6sf3skH62r9WztE2vH+Lj4KZb0d1r5anpfCa4yIfGXV3PlpWY9oYfbi2o
gl6BrzsgzjdUcqyv7E26swIRAcUyv/z6m+h/wukCuMwPrddKqieZEatxzUTe5qy4aqJSAFRY256n
JriIE6mpPM4TTAwSIHlVFADwAZwCFeDX1o4oHE7yQiwHBkXek001Z6xkyEbLQf/I4gLvKYU5HstY
vx8GZm2orggOkrU9amoq6rmQHNdwOJ/vUW1CoyLw7LjvgSskj65n29j2vR/PO6geOqxxikwQeNYy
mxOLvLRRWKNHseuX2xHeO0soudbJO17mD7PRi2ga1zbmoreBIr6Frl7+cFI6K0vC5UIBSMhVFrF7
owC/kFQbj+MQ3ndy75XG9HQ5rq7ugVOjnKu0co0ODxl5ohnNt32F8mBhfVnp7Nrm+2SabhYlm6nB
1ign6c4o22vTlrey+STnoWdDno3q5qbKIsFBverAJ1PBrXNNkzYMC3wVYfMm7JrrhdqvjGvB6Fdn
HCmWYRlLwzufo2tW0nXWiH1SjO8G0xwN3eFy6gIiAI2x1pScy5O9ul+WqpkBWAJuqlz+CoqFWU4t
jCov3phKNxap74r5d9M2BxRdBVfF1bGdGOOOs9o2IrPuYSxsC9+iWZC1INNxjfiqZTtiiRAQqyt2
Ym5Jgk4yvCZqEr1pMJVzGIJicsBjteyOiSTIikWj4g6vTjJkqQ+xR0boaErqR5x4kvxB0pfeujJF
POqre/9kTMuYT8bUj3ZjJy2msMwVBzmcV7Nf0Uh3eS2qj4sscSdRK9EmkZdrsEF/l5nfSYqTtY/U
+uflBNwlEFkIFDzRK8KzVygoSpopsXHdVjUHUuTXbMyduM2Cy46+esSdmOFWCYSFuCNWOBgqlsle
WCYkAIRD9S9bWfeFv4PhlocmmtxaHQZjtAdLNjeq+doPu4ptDcmtrbfLxtZXaGnwW9gkVH7v6iOd
7VCCf6Nry5Wgw2NCBkytTSem/7zZCIsERBwEgy0Uffi3v9oYiRoamD0lQa+Lca/WLybklufyPgNX
Fan+RVTCWy2qsijno8ePn0Z1RpNOjLs7bXQna64b9P+X1d3UvzYi4PfaJAInC4Gzhfzjh9An1ZD3
phQX+DIiOrj0IiSXSppsaaXfAprHHi+v2ZobLjAFQOPQTAzWb27/0rLUCgYiYrWBLJcSXaNrYnPZ
xEpIB/IZg1GAioBEHHehLPWoseY0afE6dpf0x1QFJKnyDLw8W4nA3VeedFBl1vEEAs4y9Gnxb2VN
iZOsrLBQcYqujvnLriSP9JVTJdMmwQu0qaIPSh4gilvO91RPBfbx0oL54jJXqJmAsQUlfPQn8VX8
tLSKSc+yFn2KybDX0zR+M6Mp8wkb5NnJlSx7pKE0+LIalTspUYsvVlqG26O77AHwP/kRvfHzdTQt
WttUYmD3TnQ85FjSYVCb/rpjZKAO0Ut4RKVm9ddoFe1rlo+qq7ekeoW0phW7I6kkVEPL8VOWJP2+
rS3zusltCBHXRRyQPhq/k84oVPRsmtrOAlkKyFhm2fhtjKxsPTWPlV01j5I/RHO+m+XYLID7zwAg
17I4PdRhO6Fnx+5q2dF7Bq7LaZwM05MljQ5QVC5tZYtuS61ywrnQYj8llUqdVjZbXCOGePBzkFf4
uEn2v/tutFsnNtM4ccHybKtuCOaF3UTU8SolUnFo82J4tKAH+txK9RMapm5hqg/GkpqxM8nz3DvM
tIE4j5ViIbBR1E3SD/l7ZzLLnUmV33eojwZRa5PEnRSg0elISgNyB0lT+ZqRQUR3KmRjq+m5CsEP
Od2RHLzPOcEbnaGO5h6bRvJp37Q7qenrvd731m6CnChaivMx9lkvdewrCzsS7YELzl18dWXtG2Yk
pV9rjQmer3hUIJpaFjaosND/BP2UBqQHTJ2qB61J0nuF9tRV57Z/LKoG6EDJtjdjDxYvCIcbkHXT
Wvl9nFKU+To09kPN2Y7G1iVpmG5MVQOIo6766KGbW2Y95PnYTW6vU+WFDqwIKg0Nea4xF9kGpfnp
l2xGmWeUeofHRzQRf4PCxFY8QkOj3M61BptKo8cvmpTV1l6LavsRSXcRTKxrldCJdHC9VKNeDQ6g
JYYVUNKxw6hUJt23qCxoYAdRZJ/Wclw6pW2FuqNSBlK4ktrm7HRJhccddSj7TUep9pwUEK8FRQ+l
e6mQ5aAKsyYYawI5imauENnzSsONKVNMqA5H4aPeq8TrAec6diobNzHi9b6NaR2EErMP6pAnCmxH
GcgBZBYFLB/Se/R3zTt1QC3VmceE+GWIFkltnCOnqewesARdB7l8lZv9rm8ytBuPyUi8GjI0v9Wk
B+St7RMkUb0CdkcjGsODKkn5g2yWwzdoNRN/sufsbhpKFlgQG/4GXBCTM6bWfJXRNPSKSFfv6pZI
blLgCdxRMeaNXveZ7MxS1LyjIy5RHIjRR29KmqKMVSWVNdyGlBb7JswllLZklt9pQ2s/MKWObguV
Tm/D1E7mRs5Ue9G2Dmkwm1J7iElu4pjXk8gvWGbc9VUud95gSTk5MDmv7nWJ0StFMtLfapqaBijb
41YFoVk7+FZEO9sxMqsfHthAczdNa7Y3ZnPy9KIAPbhOzEkQLldw2bgTo0PvD3pGBiz4/PQZbLPQ
rbZAWOio7EkzeuWg2TaZtmcbJqhI0ie9/tbyhjoxAmfnZPvPKSo9Wh51efy8fEyt9HqdfwyXkbWy
XLVRtpy8EN7UsBdp4aXm+ziq3txFv8v6q470Qxwi6WTA07aiu+3q4XU6G1yWkRMpt+i4vN0P6T4F
/3tXQ86hVVzA/ECRQgJNY76Rx16BSi5Qei+CCVg7u7AYeKhYWq8A0T5fDUmqU8W0cXYZzWcWa17c
xhuVtu9d/lKCtMFp+tJnRhl5eQXW3WoUpCIrmQ8heK8A0fly++Nf8zUT4TY3a5hn9Y0edp/YKvue
7imK1YKR/mwbwVKfmFo+5eTWUkpoo2Zd07pgcvMS25fT2sfTptMA7do/G8l2jPedIsj4V3JxaHQt
d2hQRaCVnJveTM61EJU8JJE4AvV5eAanWDDPMuCh1HSrJruXpo/LA11LvcCFp+HBBHUSle8fiSNJ
mvMOJpM2cQdIg0dQi5OkXZi7TETXsJJJEnDR4FkdDABLs8X5nPY0brVKnZB6qV8sGhzzH4uBoJZ7
amCZ35NFQxhU6tKCgY7VCbSttOKaDuFrnmZgIKN57V2eu2W38ZkcOAQXNOGfch23XBpI5bVGn7Fc
/UMzPMfpS2QIHgdXp+yvCYNrQYwnUKhKA0yM6ugZY+u1IlFRwSD49B7wWNBwKrDQNZ9WH3Tm078o
T2NZlq5/FDdRoebZT1Qw1E9ZRnCDSOLCscBRUNYtNBjIK1Uq6Duxuxnau1U9iMAMa/tJXUDH4CaD
YDyPyMvUfJIrWWndHhJFYfEpFz7SNSme/TZ/HGXBq8rq8YBzCjjr5SqDhu5z95OKcZIUhvqc8U49
hn7Nm+aFXFd+sSt/1cyZBPbWoiHwjDZoj4CDxo46NwdKrq5Vl6MxI4+g0sjnT8m8GkWRcM0KWDvA
mQlJRIR9zkoX41orI/N0U3rTNu4Ujk6tIoX459g7FRSTf+1we1evbDYkmYzRoJFNLs2gnfNDiUQ1
p7IAVbC2qQwdWoggmcTO5TEno9SA0jKGWyDdOOTWfJgyUSRf21XoccE5tTwK4Np8vjZTL2tIFeAK
UmdGTm9Q06tHiMVRBVX3y1Hoz4WRD0N/4NN4gTY1AO85W7ZSS3phIyvxx1fceYzCv2LbGsJx81W1
SVzjIdyYvvmE0rszlU6zp/+8UPL/8Nv/+wGc3w92k+W5uXxA3oLmfE/pN/h/Lo9y7Yn9xAgaxM5H
aQ+1OmYzjEgB0v7aPxY++2zdcJtvjF35FT62t8NL8y6S0/2DP/85uzrCF67qKOFzK4k+pq6hEspb
beO8z4FZOMl7TNxo94C7rRIUmStEnSy/8pJJbkHVaJ6HLMRQZbffkSDqPOO2RxepT1zpzQi0+3Sv
XEu3ciAq3q5m26CSxV8N3PjoMTyfZEWvplhlYetq2/GgPOGhLPWSbRgAUrBVHGA1kodmO1w9X17b
1f14YnX5+cmxPZG8q+1UwtKOt5msO6Ei6NJYHPDnhP4dFpc2z1aPu3EEA82BggvzKv1Nn5ONDYWy
X5dHsnoEnE4glzZSarRZomECC0gzXrNXekh8CZjKjb6196BTfrlsbzXMnMwc55xRHCU9m2AuAk4P
9CaOVg9OLqImWIHwg2PmxAznkLgfVybpYYZ5xbXuyG7tv/aFI+/CB3nz0QaJYFgrUPpzg1xE0Ywx
6XsTBtUvYHmL4yy7yuB0r+0jGgXUx8uTuGpt4dJBtRBIM4Cjzv1P00uSmjXcY8o99tpulTcgWY7W
jb7XRf6xdpqi2QWzuST4uMScm2rTtrbnImIu6Iju1YfeA8iRHdJXaxffa5rfXVkb9pFubcEZsbqx
T+1yfplQdDpGqIa65Cvz42fqJaODR4XxHtBs3VWutfdUcuRtfCwEScqq76AJU0XrMP4DFvd8xEaS
1HGZGcgvwUYctDTDk7zOpsmT4lSCisOA4c81yl2VqheIq5aWPsy13D6VA9h3woKMQanO9Fg1YFrw
L6/8Elj4uHD6bZxfs9lq0DuGU7qhPZgjx10pDZvLJtadCyjP5dpjAlvLuXItp4k6WGh0yWYNz3/q
A6nfBiUOMrA4VhTAguK7quS7Xo8FrxXrg/uPYZ4WB+5utcmEiQ9TshnMeEOJiKJu3a3+Do7XaokN
vPxNOQYHpp0D+dXi+QXHpPxkxU70fZCO80f+W4YGmqDYshbP8Xb+f3PKN6WzuYwJ+Axbd6byM6uU
IArb7WwC/mZqkZPVEVq8jNu20t4uL+ZauD21ywWKXG0A+pExpYV0W+eftbQ3q6fLJlYDhIZmdELA
MAwmufPtArqP0TJDzCh48Uy8X+o3BqDk8utlK6u+cWKFc/wukbSsnJZ1S35Z1a4ToeFXsyaULkF3
CTAr6m+c19O0HuQErNiueoNBuHXtmNfybe0ZX/XG3nXBKKq/rY4IV0zk9Xg/wdSdz9tsUKThJU6M
XnmWhkMmC/bx6tIb6GwFiFQDzwa39A3aCMxRwYC6BhyQ0uhM9V0/ywLHXrdimmikxp0OT2nnoxiG
GJFwwCim9r4c/Hq6bTJBQF41gbIX7iV4uUBX4rmJiFisZwMOu3r6cxe/DtEWlA7tv/HjEzOch1lz
gd+7nOB1utO1zCnCQDOe5UJw9VjdLidmuAmzcxlP88t5OkGbvTpk5q6TQHblXt4uy8f+OCf+WtG4
u8dgJ3TOI1hRTHdOD3LznpueTaD55RMRb8H6gYlrI1gdbZybvFSPlOu9NtQxc7sPq/Pr3h/3FnXU
bb5PPMvvU8fqvaUYJIht61v2xO4y1SdZOKFNSoxmsbsftuaNdI/73LHsXHZkPnPZWxdcntTVpUMP
Ff4AJ46+hXN7mtwZo9omzE3JIZl1V0+zXdr8yqRKRHyhrC3fX0v88uko71g4h7F8k9tVG8u40qsX
Mr3EdJfR0pHLHUvvCvC3RyI8z/oBeWKaC0tqQwZT7jBI+wsFUfslfiD3xRFkLTQYXRQWM8kFQ/1V
6cmmIJSs+uyJ5WVSTpazR20iYjRjbhYDWXhfsIPaPY/ddZEexlr2Lq/lGiQcTc7oSwfmwgLSYYk6
J9bkNG6HpsY4W9Nrj/IefLLjHjxVt+a2ClByPKqVU9wIkehr9YhFQAa1HoBAFd6H1JLWmT7DZ5nX
vyD2O+FDtHuLj3Yw3wpGuDqff03xTpQOlh2BSoC51WvnG9v6Wv/MvsvjdDM2zrTRNvpttpHfo7fY
Eb4HLGfLj/BzYpp3omlQy24ZZe9BKNMptvmVeU2Dt6fQLa+EjrPusyfmOM8hUDDNmz+TurGh4X3b
u8kRehquep87kWse8mPxKcIwL6fOpSFyx2su41SnaK5Ew+1NA8J/+bYZHAlqEqKUf/X4W14y0YMK
alieChj347RIQyxjApafViPOYH/28e6ys6wmIydGuFCaGQ3r7BQBR9JDh4z3qFJeNrA2XQu2iShA
GqFrjvOIrOoLELFgc8+o1rApducoP5ajDWXRdkvNRlCFWAvVp+Y4j4iYii69Cua6FKIuWrTpmqNU
bQpRZ/TqI9+pIc4NlGZMo0TBxI0bdZeWTh3ozuiNVwNxmitACPX37koKBofejaL9LZrSZU1PIhgk
enK8qMO0ttW/gBEAK5OX+bav3TSVa99pm3wb7WY/9IX6myLLfOy0GqZ2BWbXtj6KeJ+bj1MO8EPQ
pZvLXrPm+6ezy7ml3Q36wBgM6QBh1tQp460CdaXLRlaPAhCzoG1uwXf8bABvi85iSw5bUz+SSmBg
rqL8pdF2eeh06ZUc34M/DCQxiXZIlccMsjmx4LlvbUJPv2AJ5SdLKYdDbA7LKyYrbvLpAQgCiG76
KLo6dpoIhrs2p4DyIJwshR9QsJzbMuWsmK0RqWEy3SjSLyj4qqKyqcgE55lS0/aKtJiYSnJHUzyA
GeFmUYEXLNzaYXo6FM4PMzDXVR2FHWZv7fyjk/xG8aPyt6ofgbP24skt7JtRpKexcq7CTaCWpoDQ
ZjnLzydwBiE47iqwSpraIeSz71qnKBwQdY0hQHgiabaVUHZmjgtlfZnkOWBjuJhGzW1NqaexdNOj
TxaXO8GErpwCZ6Y415hxW7QGY7lp9YXfsGwftYZ/ec1Eo+Fco+klU50YTPTFzUxeJvJgzQ/0X1wZ
MRBjYe1HrRuQ5/MlqgeoQJRLQjAODwDh6MmOMkFoWnsmO7XBd4gQEElSVuFcnqzcQ5O0Z0fQJ7XJ
GzNLR4lqnyWzB+q2oE6mu8uTuHbjOrPNueAEmj9bH2Bb1l6hvzpkewiXlckztI7a+CnSA6Y+TPVu
qDxNvlMNQQRZiVZn1jmPzNRY0+oRs1tEmhvLvxrQx2dx5ISl/FxWIkoikTXeKe08zrPl1tXZt0T9
1nroZVCophZXAHMK5nX5ci6pw5snUjcN/f0Qqly+5SQOq2ml9FaIkekT0uUa2nco7Q4suq3TGGXe
8K2kwJoyco9q142lJWAme738CSuh8+wLuJOgLCzJJhlGm45AJlnWQABwawjo3mvdu2xqdWJPBstt
EkOVi06mGGyX6FexFG0qTd+rdu9kSu7Gxa/L1tYHBvAJTlgVXcHcMsrRHEOFCAPT6502enMJ0OL2
son1Af01wcWWPOnrUBphggAXOppOlUFNiR6yfptmz5dNre9AcDT+33CW4Z54ClFi8AkQJF/THoWz
8Eg27dH6hUrMLc0dfa8F+Z3oVF3hh8Shs8CwIUUCvpofLBBkzEifwCZ77PzUAz88WDBdCTJVLsq8
/qJtPvrFpnLivXGNHxzgu1fqrVDaeoXj4PxDuABQZ3DLIceH6De5+5xdgeylMFyFedYBsHR3Cj4g
xlE70iN9UnexILVfPX5PZoF3JCB+k0bHKk95AAprWb0Co6+m+AlkWY1aEOrWcsOzOed8qhybDFT5
y5xvKg/w4u1rCw3bIPXse3LPfIi/TFsRV/y6c1kg7AHBK4D3fJECs1sPipzj+IKWRIumqtJY8NCz
k079MddbR0dDnmJEvpFEbk4Up4TqSad/oVdBcC9c3VInX8KtdByTsZ375R6FTrkBVKsUtFZokm68
QaSite5VJ7a4hYUiTFaRCaPW9vRwRFWmv01vWWA84iKVOYajusmm+yV5dynadi9vZ9EwuVWWlcFm
RgzTkgnUgoFuG5Z5TdM5af8dDyKGy/XU4WSkXPCoUgoR3ArmJullBHd9V+8aMyhC0Ftpj7ZxC0YN
J6kFY1zNvCwVCntgFrd+UK5Is2J0ZQOjYZc5E57rLaO6A7EEEapaLp//4xQ9sbR8yUls1PUadFMa
LEUoPCVgr0ArhmwKwsC6EZCsQN/FQlMKd3olVssyXS6YOzCkwla1SVtrE8utd9kz1mftP2b4LC+D
NOCcmTAz5ptU8mh4m7XeYAtKHCIrXD5ngZouHnOKGcsCffrN7NuUepH9z4nQEbehefq/c6Zyu9lC
R8NEwNjiIs1hO7lNvqSe1i80S79Jr8YCh1tzc1SPwYsNhhjclngm10SOW6krq8ZVpS50wky6GSAn
bCXJ9/+Q9l3LdevAsl/EKgYwvTKsoKUcLb2wLGubGSTBzK8/Td9zbArCXajtXXpxSVUeAhgMgJnp
7jwprmY7qQNwW9NQpQArNPbIfp5fO4GLgMVStRBECdiUjfXvGz+sZmA4ig72tQZKU2gur8JoHt8j
pZXdUQVnEizZAGmBOhOF0DW+bCyRqcERQRrwJpHohRbD4LsN7uWdgbyBmXtExUuRmYAdnB+gIGx9
MstdFrOqriJDg9mG2ejuD1M7IDmAnRSglmF33tYaArlN/ckWt98oY62ZKZhMIGO9AoSXaX04b0G8
XL8nkefOR7uE0mawA22waws0eON4Yvn7eRuCjbYdBQ9lc3rVXaIOMxbTnykDzU+Cw1ONb7pGRl6+
zseX+YLGMLpQgfyGzPFnl1CtNDFRe8faZBdjoULN8LLJEHg1NEaX0MHdJV0pWSKhO2xMcl6oJqjc
FNCi88mgBzVAganWP+S0CVRT8btK1kshnMuNOc770p4NyKnBXGHOnhEdrQGYoNk3ZKI2QjvoZLRR
eQOGgu/nHeeKavPcM98piisX8pomshNKjSsBbfzz7iGcwY0pbkillbsD0H+IGGiRd75b0yHNJxC9
Qabbkt13xLYAY1bB9oT+a25D9boz1iWFK5pG76DN9budFBeNrgMKg63FyCTZXr8aCr54JKQK/tcg
f5SZttLTQcUO1jX1qNbkwkrbUxurR9p/65LmBsp0npZYlxUkRg2g9c5PrXB3r/oP4JmFyggfIpup
gDpqg1UslDrIGhAzL++RKRNPEfrKxgq3gFWpVz1odsCA4oLSdmgu1STb9XkFKZ1KcgERHm/ANAOK
Ah5ANOJxxwukEEYWl7CldKEOnapcT72sCHQA70CK7sTBFBse+YtykAvORABfgDZ1vxyqem81ZTGO
iCtztJusES2hRhZYSifhKxLGrz92eKon4CjHqFQGkCDkrl8Yby2F6gEE6p19Fg1QKPgBXZLwvIus
i/PFQTcmuVvQ5OjUVAyYLLBgLvZ5DhV4v23eMo16qgyoIrPGXYYWp17B6phIMno6qrDKveVeJeQh
QRGASJo+ZJPJPW1Gi1qEqrBlDU24KMFMd92Ca8EzuvgaIDNzaVFDZpF70eS1gm4tXKl8bc52nTmA
SzsOx0UL4r44RlP5BB30G0ilfJxfQuEtYbOE3J7QkOEZnApmYxAgl00RJMT0zpvQhAuHSx3BPXbN
JXGTqVMb0SWdcU9AhmN4Zs23rj0ZcaDpBxTgGD2UkIRdQKKV3TkqwAXgIzFPdn80aui2ppITQxjW
Nh/DzTNLy3aYCwx4sO7Lfg7rHPVtGeO8cFY3RrhZLYwxM8cGI87zC4NN6LL6CxwaqIfABU6Ii94W
vsvXxlIVHQTffQVTqA0fLQGvPfXQlChZPeF8bQytAXxzU86JEdVZA0Nj3XkVcrkgk9csSez6agQa
e4DCoCkR/SRgqPxshCElAnTHGkjI6CtDuq96sqtcTbL2X5flsxkugih2Ghs5uNLBi6APIXXUKJzT
Tka69/VI+2yFc3cFolXof8NgnEUPyuyZFanXRO+j+XZ+X4ntgDWDoDYIWA5nx5lqMyss3H1IZ+1B
enFgrg2N3rHbA203SKbua3jCoHS8ytZGKng2t0L6yn4wkYmhu6nzkvnBQFLfDhLUWcFfgVcAdq3E
8YSLtbHILVaZGFYeFyrOM2u5tpFd6tz47vwMCt3uF65tFQs2Xc63B3uqbDZjUIpRvFM6kpec2NE+
yl1Ze9/XuyPIgKEOAP0JaLJ8qVgXtbJM2gw+tCyvLtCaPXTGNWl1r3nVZYhEQXMNbK1ibSaaey20
+X7eTH2L5KJTWrg2zr72bac+TJ5+B8W9kwXNC68Jxm+x379L6Wl+dUJ9vg18tsstmNamuTNbJpqK
vUfnorhcbttwuRl2d5pf4He9R/c9fg2wmus9miGysi/tXgmdwAxZ2B2yZzBEeGrg+tVlFXTh+GJ8
nF9uff2Cc1/I75iqYj0wAPjCm2SfPNYvdpj4TuCG+IITqnJB5y0XjqffU+8i2RveIJPt+3oSfp6i
1ec3wXRRm7bvJ3xAql0wIDetRy07kvJ2NnBSSJxbcN39bIw7hFJVjytlgTG9CDRyZZjolUg91YFQ
7i6qH1gULjIyZaGbb1yP21DzOCBTmsL1TEiAGJAhWcBfgrvhEB2kSGzRXEKYfJVaAcDS4qv6sepE
Q6XY2FKVNykGtHgib4Yk7AIt2p6dypfzziN4jRF1a49zb5rapM5s2KP5EyjoCvW6rN/w+vPd6kqZ
vWnaOb3fykgoRXHXgNCRDXAx2r14wbqpnpQkLwBowe0vykDW44JOMdQS18vrgw4YBDmeH6coJqJt
H9QEaDmB1NL6QRsXBY/aks8NDHaoybE3u3qeIsk+FPQBE4ju/LbBJ44aU6/1jkGrhTD2sNAl6Pvv
Q56+kRJ8KLN2q9XkVJtFoDrjvkHVJF9ebNWQnGgCIN3nr+DiZFakCT4DIx3BWVib701E78qp2mno
LE3BFD/GeMpcKkq6ZwP4h6fiX/cQfbbPOVReaYDUUsyCNbhhU9feQl4W7dLMbm1Z65nIi7YTzgW+
ig51Y0NC0leRd2Q182I7MPoPo93hsp23B3v4m+CztchFuso0oLyzwGI+P2bNHoQqcVV6Cji3uuGp
teMwUX2m/vuc5+cp5ULexHAhWVark/1UEdcjsjuXbCK5AOeUmtm2K2FeSxcAkAg4BkbQY9P0cjCg
XGlEz1Sh3kLN+/O7UhTsttO5Bt7NrlTaqK6h3oswYEA1fnogeQduCxB2JP9k2TH991mZdR6RI4Gs
EhDX/NVy6ZqsLVS4Zlz+hHgzkjEedYNSezo/KnGs+WOGcxIwxA6ave6AbskO4PO6Ih0JVb2RvC5E
F+XtaDivQOk5VlsDZtT2no7roWRAfdK3M+twfjz/n5DyZ0CcexhNtIKAYYklkMMrutBMX6wl0O29
MfqLuVuf8Ka/JAHahj2J7TVc8ZcbUKxoICgBPSDAHZ9dxJlarVpIDMBVYY7/lDmZ9la+ZEda2w44
u8pouFdq0r4sA2mCgfXVBQGDVsiyUtZNLroFEPQNa6tOBApJqzNvnNUorD61WQKAGfRqkuxxbevA
KwHgUzuVAC9+8fF8GfXGFndcRZM5pHmLUdusD9JxgU0YW7KnJrd85r6WBqij6vHUQVaz0a1XG6xB
Kigghmm8VIefilPu4P7HQv3hahC81Ny9MYHKOo3uG5aduhYKy65MHkHk9r8awwH8xJOAz0PCSAxg
fAcuQuSTUhamKmrlsazrUbYKXMxXkjrPnRwzo6j/gAsVCmG1cqpK1VNlLw6ZJW4br/SlWVLCEvAL
fgWC/vqxUr/FTRJWdS45tYUBeLPe3F6OkSYjfQ3fosWuYw9K7zdk9qkF7IeZggrjRUufJRtrhV6d
czFuU+OOpNiLhU1t2ntQ2it9qIIJK7P8iAVDf+fOyGLJNNfEV6TNOLmA7zZR2nc25tSo72wQfarm
qWhfikULWy3eUdahBwGJybvZ8Zh7kc87yaBFPgqoOlr/cQUEXyM3z40xAyHapa1vapc4Vv0RFIAk
OSzZNYIJpC2cuPWG6R4yQdb4OLoXlvpi95Ukpuliz/rzFdzUk3zu61HHV9g3N9br7Cd7FmTHFhRZ
HvE73BG9MVCPlf8DLVTeT5QH1V0eKLsidIPl9fyMCE/gzYRwC6I1y8AQ10CTpEBGUh/fkCpJwSs4
B73aAH/YBhOUQmUToAt9788EcKEUiEA3aTVYZZCjoDtwGP3z5l6nXvSR4LEKRjpMALp7PBb7IPQ7
KnLUq8wRuACb6mVeFQm+IGee0cARkqCqZXTHvxoZvu6x3+PkkeQV0uxZYcKKugcLdn/Q96lnHd9Z
UL6DrfBj9uOwfokUzwnQGXwxhJ0HbNurcf9DQ49RdSz8MUBDlWT2wSB1fvr5rFcP2UFnWD8rnjQX
TJC1Ze6iHNwsVcymJ4h3aPdaMtLRt8eku2j7NGm9rEz7f4iWEeLl0ey+Q78mO4Edyr1SofDceTF1
yXy3TFH3Wg15c1lCK+sNpYb6UNix2e30MXcxxWXueHGjLjY0g5sIXIpO0VzEmdkdSnswTpXdIOHb
KNrdBJTjAxIbKfLAIKM9REntvJTtGF3kLJ6hgjNGfYB9hGS6MS7X1HaLPS3z+TCNi+M3CiisR6en
l2UGYB3y1iyYS9Y9WWptX3bGOHkTGM8KTx8WCCTVLb2FXJz9HV3+zlXZL3XvtbajZ4FaDba1i0xC
L4wEyqNmZKsBJbYLQm6FIHvcGq9pl/e3Ffy5DNwphohvtdBg6crkUckGyyuS0rmFKvlseznaVJCM
mSNjD/kuk6JXcbZ+qJi1U9LE6Ltx7F6NUTSsIUTVuMl0ANI1OpoQqQWoayWN7F2XPTvLMD+Cvau5
daYpual7Iz7FLTZLRolyVYyD+jNt9OEOiSH1FSSy7hEMcvgfI4ehLXO2m9lfZq07MtS5LuIcvdlA
fsRGgMKX8zSoQ3eVNLNVA+qi0o8I9Je7KLH6yI/RNHHQnLIGg0lcMHLRZ7NmeXrSuXSHLBnpwRIb
mWg/j/J+8lBp0mfPyXTtfp7a+I5EeoK8Z11E1y04bG+RA4BqgtU45ZvNQETgVRAdTzHxTHHARWC7
B5VQcqtGeXcBdQflyrW6tWlIdbIQyuTzT6u1iF8tUNvbn4+Kv5KJ5zbuGsA2dz2yIAmZq9gh+lV6
j2vmWxbc5hdR8IN66V6/qSC79DKebKilALUoQ+QLZEnwTvkTlF3ujlMmbeUOa3h09u898nWH5AEK
Xssd9fTXJXTC7A4wZvvSvomuQd6KpndJhBDeRqAQQCBfjPouX9maC+xlEoOsUu8q4nVzc2WRxQmj
fvxeZtAlYf2lTbFoZjUfz0+8oOUUxGwruvB/L5Hc0Qha/Xy0qgFDV350PTh6LxM8eJ0ISu0anoiG
x+wHdH2qWagnb3EzoQVV1tG3muDXfvsJ3JE4GQmALgk+wW7KQE3MXU7uZzLdsl6WTRC+bdxV0Jy4
oKzgbyNpY4CbdiqhsaW1u8hoc79yXCiZNGTHjAFnn6Xg8q4gva0WDaQ4NCTkqopKEjai8SIJ9/sr
uCm3O1Y5KuqHPmp712hc3xPluJT7JhuD84srvPZsDHETOwCKrKBICSaIpkfavM8Hr86iS1NVXvvU
8YZFtpGEuWITnOVr4x1U1fnHo1LkLloaM+DZ0ICOMxWS8fAfCO52XYwnYjBMV5kd/vtRrhR5K036
KuPKPVhJN+t9McOmyt5XIu3RfLHAbO/0L6asI0k8PmQ0oZLooJmWT2jECaiYW4YZtdTHePJB7G0W
V5PSBw7a72yyS8HAqmmSAYpuDwCOgy8UtETaFwGhwU3jeugoSA4W6pkAJiZdGtZIc5yfR6EZII01
AslYKDRzQTDu57IZIjwVKuiV5aBPVq707ud5G+sTjt/q5sYG98RDDsFwDR02YrtudhrrhmMDLmzJ
hIk22NbKOtLNYRLNs9E3GqwMIwMYpIE+Se6PesAmmeiK2CEMJLfQeoASKg/STi1aZ4oCU+bIwmXE
QwIHptMsftNWR7PpLI8iX5kwJwCfrGy7iVYMRJf4IYhoULj7PM6MOTk11zJQpVy2010eXdFYcj6I
Fmxjwub4ROKeNlXfw0QD0fMEadexkEEtRIcfIsbvKeTC4aK5ed+MeIrnyiU2c2DM+TewwTxlSvGm
RQgiBfHqTlZJFa8cEDUobIJvFfvr8+SZOd5btYWwUbNDZHi5th/cHdGBUwfBPJhD0UYGcOd59xct
GJpkoAQGPULUVLmADDkMhep4ifmucQ9kMytnzzIkKya0gcbClR4OPzwN+VQ2y/9TjSis+NToe32o
IQn2z/mBCKtY5sYKt5GzzgGiYMTspRVUAmYoiFT5fRNNNy1xfC1iA1ihWECGMRiZ+eiClzI4/wWi
s237Aes0bPd4Deq6qsSVrcvnbxZA2tOCrnajPqg9Wq47WQpBGFI24+WcFHxvwziA8Rp81/tueE6n
ly59HmREM4IWJySYgV5VIcGLMiHPqhSVSalVPS6CS59/gE37o9TncJWENtr4ciA/hoZ5aY+msd5I
L4gOWqRVMow27Qj0SpJ59fRRO9pVmkJuspPdW0Spi83HOVwsoLbVpXGEKR8Xr0lPi7PvoRIMbjMI
TQSMSjJ0Yj+2UTwEZQrk37jjSHe7NorXqaDO7NVUC5hSHQmlkqS+MPpYf8xwjjwRbYQwD8xkw0tX
3/RLFsxk5xQOMOwHyKLZWRue91zZwDjPnTstapIBFtVy8TsnLjwHzeFVN8kCq8wQ57NxYtVEa9cZ
tJ9y83oCj3kNwZrzoxHOH5pgVwDEyu/BhVFi53WqrdTOEdqT2vxlzCD4kgVt9H1J9zgAvRbv2vMm
hXsRpGBANFkG6gLcha+o+96K9Aqxx9w5jbMf2z1xr+Ze2523I5w/dC0DZ4TWaRxQn0NMjovlUuWw
Y6K7fSHHBFnTXsnD81aEgWxjhVul0kEaJFswgY1ZX9IWhBpxp7xC8WXxdL2/q+JMBnoTjWt7pnPz
V2rRqBTrtcEEnxrLqyCeT0nyz/lhCc9XEIdCpB097mjH4/avGmsFVChhpciTV/x7rzHnwOw6zKLl
ipoGusvuqI5sRpFUkmqObEq5Y7YyIn2YalyYkUPZVf1rY2Z+qyLj18cXOri7zo9UGBY3C8jlVh2d
ZBbELXDbbI6K9pSxC3NM7hY2BlWVeYaT7s/bk42O23G0XIYsZbBXtNOutI3b2mo94hRh2mXXU6UX
kh0u3m6/twEf9p0OPZV2im0waMAQTo+s/dnYH5Nyf35Y4ivFn3nk1b47J0qzmsJO5+pvbZ4lHsuo
ctLi8VIvy8HTpslCs+VU+WpdglJbR9mtq/O/Ci5/Rqt/3vRtimCsraNlyk53gtrWfegUeRNkXM6P
V7iMgAghsDjEBpv8Z0OubpW6C2ksP6mvymY35XfaCm1hL0l0OG9J6KAbS9wRNyq2S5cJllz9uVMx
jzv08y+Uef2aGx5ltIBCf0FvIqRuUe+x+bIkUfAESod1HRtYSrWgpLHXLfqVVYz/Gj6J69LGFBc7
MyhPqbUBUyB9fnD08TUzUcQbrSOT1sVFQXNriospbaZQqq+PcBKDYskF4Hzq34nTSkYk3gWbIXHR
JCMxBSlQjUM7Do0loMhD6sBLUvhGUzxCB6zsbpFvN/99I/jnqeSiSm4nE1DCmMpVKRIZbCBnAIPO
xyoYqSkLKb984EseAAc4+AzQc4w1/Oz8TVnVaEGANTOb/ilAZoAmwxuQEx27Mv0WgQ/Q09v+Z2Zq
Xu7Sy8RRPQgWAj0ECSqreCHoDDy/RVZ7Z76HFy8BOQ2tx/7XrEORDs3CDkG3SmKFZrUDt1vhhnUr
y86J9gk0YU1oBKmA9PD0pkpVmMZEGVZarUY03dshqeZgqRnKAjIcivg03hjj3KoYlArU8tAjKpuT
MZxUyyfp5VgGlf2U4ggG3WMqu6YJcP1ILW9scouMh2hnK2hV9Yl2QdObssNEom8re8hRhOgDUl3F
6iFH2zd4NLqr2Tlo40XS3dspig0n5Lwk55hoB28+h6dFVJTZSIwCn9Oa8VsVsR9RBfXQKZLAw9Zo
yrsSCpBIoVmOCjGX9TM2D1OtjisjhWqMD4m7/WTRV81Z7s57q+jo2Jrgwp4bg1ar19eJBV9AS04t
Dv9FudXy50j9/t9McWHPcjvH7jRsDAZdmqS8g3DhrrZPSw4BwlHyFBMv0J+Z43y0a5OoLBwMC4HI
V6cgRklxJn9lBFri4F82UHLhBpRPrpO2ICpDuyIKq2D3KePoBElHyRKJzlxwMP82w42FpUA9NgvE
qsAHP7FHcGt9a+l1VXTolJw8lFik3BLrrf2r3/2xyO22xQDQLOtgsaeTn1QH9x8Mzriea+8iVVB+
9PuB7v7COXSwSrggNF2lSj+7eod7aNdPmEuQol1mfYy+TOhhdteu9ghcwnlb4kLVxhh3i6mLmMYo
oa/EEkY4of0uKSH7C1RrVO+GWAN4KSTac+XeNQw5oOde8wrZg1B4OIO99feAub0dg1sZGtEYsGV5
bvQ2kfskx4EcEgUnWB1GSDc75Ka1XyVjF67txi634WvbBk1gC7tsyb2i8FWUmpnX6Lu6yT2lKL0a
jUtoktNwMzhvWrgnN5a57ULLQcnoDMt1D6XT4WKxpj1wVeeNCEOm7iJY4uIEZO06/E3IhGqYWilx
j/LnogZtZ+LV1PXfztsQdkJBJe+3Ee5iD+kfaKtO6JbT3JsIgqX6i+vumXJZkushpX7zAqHXtrt2
qh+dK5lEYTDYmOb2idLkRBmQz/INFAd6E2KZ6aOSoBwAiT7LPdRgbJecdaL7DHIj0AECs72Nosrn
GTVrmoF4CxaV+hHUQdBOt1OANaC4YjReD3VPGTpZfMH4Y5E/XQdHL9qZwuJg7zs9tKrbOV88QCsC
MI2hv4l5bY2qqkwHSDi1mywDFxUWVpZLOuA+WGjP9QQlRwBGxrQ/9tGrMb61zXI470bCid3Y4yJA
k2hmNg5r7sRd9sYygZZUDetK90p3uIkba7+mn9NCC86blQ2TCwDlNEyGuprVXeVZid6Hokk8aO7u
KuNNAyvCqNeyh4hw5wNrjmMStGMQ8f7sQn1CSrdbMLOpPu90fXrSlvoq1eq94yzXmfaUamj9QXMm
iLBSiCOjwOu5youKwqHTRvvKksmTCIMEgUY90GgAwvOSdWRK5z4zHeYvzbQv9P5+SmSlkzWYfTlC
f5uweOGuocZLZ0lgwuhRRb7GrTjL9w7ZGZPkjrgu1zlDfMBDh1/pTsAAQfbdT6FT13dQFcyXA01k
6UXxMv7ftKEm9HkZdaeoUnVdxqE7DNadM750mizaiDf/ZuI4X6FWt6hzh/HYZYw0keGN4J7LIQMQ
gc+Qhh3kb2O8q1pZVUZqmNv+UB9HE68Gw4PahRF4tBYjrMlhyBqfQfjCOhjNdWPfnd+MsinlYoAz
VLmTrYgxqgc2kKtRvLfbQRLBhUZMpIXW1BDqypwRgxbl5KzrRnPnUEX0Nlve0K8vOZmEHr+xwsUV
dLLPTmbBiove8b5+Z5DMjivHV7NdFE0SY0Kv3xjj7hKaC4JUNsNYM1Nvhjj0QPw5/t5WMgU+maE1
mm7uE1YMgt6lhaEU0zbuNQzKRj0nlfTxyJboyyGL+J9n8APVxrs6Lh8Sdd6VTfvwF+5mQqLR0Ncy
GM/+2NRVUrbQf/I1I/VGY0Z+9GHStb/ytz9WuDhB85rFSM4C8tSZB81NHucm3WfUlTy/hAfZZjBc
pACgo4h7BwAkA+/JJdmTiALccujwTGniYJG9isRL9GdUXHxwWDSSvoK5uLpO9JX+zMvSv+neA0fO
7wXitiqSAIlrTZi6EhmvgKFRBN2yCdj1cvS4pFDtDDs1x0u9KUcjNIqlfzzvIOJnCY4rCMNZuPDx
rQykV5JuHIEmY0AKsdPShx3IBY3quq4u3A6632jyB1Zvkg1ceCT/scvjL2m8NPOQY+CLBglZVKWj
SXYLEYEm0Mnwf0PjQejzoHRFocGEQ9NAwShq+2Ah2OqZn085pNZ31rwrYhk1vGxk3G6wKa3BqAW/
MRX7ONX988JkLFpC19yMjNsJppX2rbpiKYH7ZSWgotWjDRc97xrC6+rGCOf/tqE6yjxjHMhvemgz
bBEKmW54LRbMmu7B9L0okhuybOq43VCMakl7HSZpFCG9WFxEFf0LxoqtU3CnlmVEKEg5CLwNKzzK
rmhU7XvrKgVQ/Pz0CQ8SMC4BfgYeQUiEfT5IMisZI7Ii/og93mplFvto2A6HCYIEDnk5b0t4FG9s
cUvFmrboLBf+UJonPKAmjQVGFxiJr2p/k+0GR/rvYXFL1ILGntAVfaoZ/aURz35G7qeSAtTfx+8D
K47QdQ3HOtIl0yl2+T92uXUjaj4NWY7p1BHo+zycrPgpnkZJH6PwiNmMjrtmGODtjYx1dA4JuuK+
JikalCq/M3c1c8NYRucm8xHusrH0Q+9qJQYFPP2AWsFQ7432jQDndN4/ZHa424YGlAGkoTAsHU0V
0/r+a1LUJ/KHvspkUVeYb/o9hRr/EKKOUkapA1tu8pSOkL70DKhfJL2/jFBVyR8W9+ekPlakk8QO
gaoKSgYbw9zDCJiowoIeG25urYOe859t5MY7Z1K9DreSJlf2Zf0wDLPnDk4w4tlZD9FOH1JPNxIg
S+z7iTS3c6nKQLHnXUrjH1G0s0k7FFjjLnvqhpPp3HVVcpEVz5b1ljMZVZI4aFvon9ZRBEMb2Oeo
Y2hzXbMCZx4rVLBt+kMF0k2j9ah2nOj3GX02biI5J4TOBe4DQH7RsPGljXXKI11PGYI2cjienYRt
99oa/zQy6jVxEm5jh4sASj9nWQtUDFr9jzU9likECn8U7FAOd7O213SctR+sf2qKu5nIwOjCRdzY
5uICcRq9s9Yz3WgOhQXsW/7corzZO7s+DtR+/I9TysUFq261TOtgLi7/adJrAiJv54bKuPyFp+1m
UFxUaN3MKmoDVoZ8OZpm/6H1uuTKft43UNP67I6Fmrk1TWEibVgAWJIHkhSm3BbN7nyAE54OEODU
wa0PNrJfEO3Nq81xB73LVvivPoEJhRhXVqk+W8y+P29GfFve2OF8sAOguY8MxBhjfEGdRDPCLN0Z
mteZcaiyQOkPVuQlvSqJ32Lf39jl/E+flbbtV1IJhn4dNjQX0WKADiQPIpDq0pyFifu9pcmPOuu8
ugFMs28vbRuttefHL1zOzWdwfmlECwW31xrLiv6iJvWpRcdQOYHcSZHRTguvNBtTnHOWLhDzeIKB
7Kv8MOE4AIAspN6144tpO4f/NCye5DRv84iCknclINzFSerDljv7KpFcPYVBxMEhBcIgZ32Qf94M
hExWZo9w0mbek/YftIHUVRmkkJrpnpiUhFx4EmyscWvl9nbe2RPWSh3fdPZkDSfdfR6jBB2dJ1rv
5k6mOSQzyK1Y3kYKqap1eDTzYsunypXGdI9V16URmlZoyHJCwvj1Z4Q8YNdMkpVYGx3x6CD0ZqQb
lqx7PO8Z4j6EjQ3uUhG1eouaKAalFuqdm46u1xbV4IEzFiqFxXQNob0bwHp+rLhW3ybLUxstR2WF
wLH0JmXgc2CsyMKqMCKfDkDHgZm49DI3UiRHhpD3A4q64ExyIC/l8Pi0IlI6tbTRYQ395kerjfer
FoRZVKBoylS0buQXydDtCdgQasRiJRuPwO/9TSZo+xFcfCRICqKeio/QqrtRaQDMZ14JciXJqoju
mFsz/E7qSsUo8xX2sRyZs2vby2V8thQLeI9vbfakVgcIxjSLJPqLD5nf+9fVP+/fCMA1E8jftWd9
uVBQLCpqch03wAidH57MDneHg3htBpYv7NwJnM4GtCHBmwSRB1nmXRyO7DX1jlqfpXL7tbBIhSYp
DMe2ngZr8doy6MGzY8+hNt2pFpWMSnx2QpoEQj46SjD8gzge7SnKCRatyP3CBjiyvyxRUZySxym5
GunBRcerAvAFlTHeCePExvD6983lIE5dpahWBD3A1HtlGvejDFAiPBc3FtYV3VgAaNzE3QlTOTlI
Kiy72oqC3D5UREbGIDwVwWUC0WTXdZBX+GzIzjJ3qka4Bk3uzSZMUb5XcQ0lYTrIznqhF25McbMW
Tfqg0pUYiTZ3ADp4Vqt6ZfzvxRqxnzZWuJkr44QAwwUrSnrposwMBoGCyqBTwpMJrbKgOVh17fmu
0mRE5xFAMIhKGkoU6eWc+eDvBy7mxi3CDOjLxpAc9UICTJQb0Z+IfkxT44na62LIy3zlTumQyr0y
7+db6xHyO7fRTg3Ub9DSxS3uGP/ELe587BBt6o1d/iqjs5xm2q+s03J07NBEG2Z2q8enXgvm7O68
LSHwfmuMOxxTauUDbr44HPeuF4dIXcfgRFk867a8KPf1CVokL6pXPDW7OABZGIkgL3X+E0T7YfsF
fEjuOiO1CNxnmXYAt84z0lCPDgss7ft5Q8Jq4dYSt/NWmjx9jGFJz04Iyf3cB4Z6Mk30KRgHZu0a
iFk1svyQENO1tcptQscZYn1YIaLgW7hacK9/UDNvij2UPJKX7im6P3WGV/hp8D0KY1lJ25A5E7c5
dXTqqQM0r33XS3bRo3WbvbSBHaYham/7GAt6lwUAp/rsaN43gfIGFpjjvv1Ww7trvz3gnuQGjp8d
D8Yr26l3yimVPYxEod0GHhLSXjowzrzMQ2HNSw6lY5xh03WUTv4sPbZEYXB71eDWndGyK9QZhwf0
UcwZHVPlPpK2vQvfd1sr3Doz8M6AxgJWABtVncmzi6u69EnyYfRooCiUnauFjfq0qPvR3ZmzGp73
btH5tTXPvRUU8Bp01gqIJI1ykS/2aSx+Klrx0s7Kx3lLsunkLh1sUCtKHbiUPd+a2tM8PHTRz/9k
gn8WZH3RUzvGYHRwvump7kfGslsKGpw3I7zPbCaNJ+ZZHDcx+3GdNLJT8CLHWdw7R6bfDGY4ah+Z
dqq0QLXK43m7khnkb6FxMg2aupIhxeY3hrrZoN2Z+st5G+KN//stwV/VTCdr63JlOEtHdO+B0NYY
lW/QlTwxU3/PnIfWSQ/nLYo38h+L3AaY3ZwVJIJF1lxFKm6BII+WXQOENkB1t0rCQEyEHxVtnRaA
zdUx+uS6ckekR1xS9T/Oj0Q4dxo4OkDxoINomwsYKrqAxmLlC9MbK5gVb1avomIOdMUIGusmRrXu
v9njZq6MlznPVjR13twzchPlu3y+zJzXMrqbLCa5XgidbzO49e+bi66tplmursD3eVjQiXxkeesl
uaRdVxiNNkbWv2+M5PEwouQNI9HYhAD4+mrq4v3t3KDbQ+J2ssXiHpJWTDM9V2GqQr+zi76VsFve
5+nB0E9KJ6ktCedOX5X0bLDZfUnN2107g00JZ7kdB+Y8XmggEmsqyYDEd7KNFc4dKNFrMKlgIzlX
yQ07LAdUr47lVQ06osxD4bby0sA4Ul+5Kndq6RVXTqhL1u8X2wffogaZ698j5byk64lCWI4tMPy4
MXApfEZf38e3R90E0Tl4P31zb/uLP784Ye8bF4sJnUwi+QYhSmj7DZwTITcKrp4Y89DPHg3K0Tfv
p1O7hwrne/MjuTPCvIYQZyPjWxHf2DZj5zyqoPpstQ3sghLcUTyg/07dQf+IPsANhdqSugPh/juq
pDf1/7D3XTuWI8mSv9Lo96hLzeDi9jxQHC1SqxciKysrqIIyKL9+jTk10yeZZw63cF92gQUG6Omu
ynSG8vBwNzcDUtn0+Fz57ezhObE/7viTw+NrWhxb4IBz9Nu9BfaQR3/Xgn8pgmXQe93UW/9GOfiD
zb5fdkNzdicXe2RUuW6kWPOotUOkELT9QLxqrgg0Y+UjSj8ZnRkDAA7OJ1xM5ffIB4GOE0eNPRQz
z7dzD8aTzfNx9Z+YUfTKV6ORa0Nn3EkC811FmA1yVltSfw6BhMhfQt52DjZ71hn9vXQfGb4Tq1o6
lEHTwyoUdoivuUkMIr3E7umdgbxhWC0ur9hZKYLTUU5uKpZzi9Rj/rR3CseEGKBjPuEf6Bg0D9CL
Fd6z9B1q4Tdkly7FvRY5yTXZ9cvLXzHjFT9aN04GLVQIi+QE+6aQM9sP44VsuoY6lzeZszLxSJmC
l1Qw7puiTG3fKKCf9ijiuZBwbgHH3XsylqRMR5gCrEjRWwWW1Notgjc99nqkCKPIvTxxZ2iHwVwF
zBaoE1B3Rajx2Vqvm+Aj7FrhgGRtmXnyG8Hlj0VkhyC0+9aV3cQNl9IaZKlDb2tPbAlhiTfpLXig
i3DuY8aH9meXP34MRVEDWBdk9yZ7SYQmM4Ygw3ZZ6ots6S/X3DFAg7OQD4VToR7gaW61U9/lNTgr
0mW0NO6NGZf/dY0/f8Lk5usGvy9DHbyMdbSxFE8x1rSc2axf3Q9MgKoJiB6UGZFK+jzlvNLkQsrG
UeY/6vKnhUbPcLg1mp+Xl3b8NV8m88TMxIfHXZEHUgEzCcoNzXepXfvZPlMASgYh5WVTZ1AT45B0
tJJq4MiEOPnnIcVD3A2BD1usi5ZJ/WPQDECIXgXTkbyHTpzRgnDIBK9n/C6M0DXREQLaFncotT2J
6IIkVx2L72Y+6ity7/NHTQ6SVnHfb6QCbFi4IsHj4hHuWP26R+hiPA3FikoHdQ4JOW6PL5NOQV8G
DjNMxvQ4SaXVZ6pSCYdT6Trmxm0C7OPlcX31DxjWiYnJsNQgJl1flAJIMBWMdk4rLyVwBeds3ZNN
gMb6y+bOHogTc5PdWtWWIEEFc2oogcYsd4KkgsDDXLni7G49MTPZra2Ry13tY+KMWF6xapFFkiur
kkM6N29++/GLGQTfJLwMqLdQSvi8W1nbBBF0JAS0NgtbLwwwFXndHCngmVyfLgG0LqFIiyccqJQ+
WzFS8FMhehROKf8MVLdKElsFPx/Sl3pj88gJQKOqrC4v1rntZ8kWjiC4JfFGneRSzaEDt6qOxcLD
2xGleoA+3IyDPOe9Tk2MPvzkeiKFYtIixLBIGDkkOCaRnTLQvuf3l4dybkOc2pksUoiWNYXmsJOC
fIpWxxQaTIA9BpknyMx+mDM18fmFksnoxYWpWEndgIIVXHEYAZZ5l4Rvl0elzK3QxFOWaWwAHiYw
fSu8KYRi071Ya57lKMd82zncTezYkb1huaHH4OY+cu7xznMvf8Q5D3I6tRMPwsu6rVFuxs6sU49D
XXPIFm1t2bq8Jcwlv5+tw0E42ZSTg1A0aJzKIJqOLgXljiiDQyMgIgvQHcy4qrNbE5EeGCTRLgap
oc9bU26LAXrftUACcjGou1zbU/Y6zO2Ws7N3YmXiqSwL9TKlboQT8mVLmxUhuh362w503zm9YnOA
iDPgAUzfib3Jmygtitz0G4wqw9PrJ8oj/El1pWv1EazLDHyqzCEPvSutlEOxEAt/z24v75ZzFwB8
JHhURlJOkLl+ntVG1UkX9BgvqK3tGDKWoeYYc6wjZ4/FiZHJlmS9EZCPSfWz0JWUxxBNjJeHcQba
gHkE4YcJykU8WKZ0bkOclGDdxjym5FhkVyl7LtE21b2F2o+yORrRxsj3jCxj6e6y4bPzd2J3HPqJ
w/QVeYiD8cRXA5RCq8DWTURE/Oayla+Pzc+jm6wSKRvohaAHEriZg5a9a/1OqbltaDZD0iauEi8z
Zp63Z0/bybgmS9ZleWGloIV1SLWxouew2bPqWZ+7q89YAfpXQe8yQHkjBv7z7EE1WhqEAis5wC4R
9G6SNgOp+hFk2TO3wJlkD0ycmJosFIsTpTVTPIU62bZuwT09rML9sCR77aoEAGXNnH5rPctXlxfu
jDuR0d4KDVTtI6E8GWBeEXC5t5FwRL6naMQE1fUAmQxNzpyWeRC3uWzuzG78ZG4ySKG2IJaPYS5X
dpzcyNFKnuXRmhvSZC92BkB3BaggnFK/QeqfQPyg2deJ26Sp44ee3PwUoLumW4lel8Ayp1dVeKyY
W8OxBTOzeyY9oWO8Y64evOa6Oe1ilCso0A9tjPG67KAea6xs9qo5N9C52olVcFMvOLH9VbxLDwa0
Eu+rOZrXM8HFpw+YHBM0iOaJHuMDOn/hd4s8cAPrubEOeTCn1Ts71sn9VxZSmIQ6TEGSuIhWkj5W
0n8Ei/d49xYtokdUksI1u2rtdFfb4V2+fG1nnOzcYCd3I6VZZxYWVr7mbqu5EHGyS+6F7EWNHi7v
4zlLk1sxMbNeADmAu753Gn9bJJs+uan6Wz+cuzjGEzF50p0u4JSZCXKrqgaeL+xmZVdqL2KuUHGm
BKhD+hbsyWCGoIjdJ0OptFxBwhU4u7476v7RqtBcsSjUxZBu+87F4FQWgP1xDrmlnTmmimzhUIDW
G8it6WMhYBCASzpNOJZQwQS8Zl2HnNMyAleDAhYV6ttR7DDLWPF8y5o9CbYg3+/1raEeWv3JaK9D
NOwoPcQr2DL23ShrvKGyW2kbDwvA2s0BLx8V/DnriPrb2u/tkHZeUyFRnxKn6h6aIAcr+6tSLxPA
HkxQEUPCui+PppAWHdQo8WBiih3OecAzOweMywA3WgpCAWV6oyAhk41qoogD4AEZqKutfRyj/dgr
oBhyeZOem+FTUxNnm7XaIBJlNBXuQsOtUB5CrTUkLmWukc949rPGQEZqgB0e9+WUCJwNbZ1wFcbQ
Nmh3fFhIxLCF/ETaXVYfolwsLg/uzM08Gvq3vYljq9GoEeINilcTeZDMwlWVO1YZC/R+XrYzN66J
V5MpeqkqYxyX7tu84guqvGU6qC+CJQTh1hR6679tEMplYPw1TTxbtGkWkigB9RUDGqhy6UksX4fD
Sy/2JC2Ooez5zmVjZ2YRDLIUfMs6WH3oB6bjJDrkqQm2bGbVjqL7Tp/f9/6AzMCiTWd2x5l7/5Od
yVbMZTXQKsmsndQ6dvE+ke/C5uHyUM44yk8mJte+OqhWqBaYN+FrjgKdQOP3JV2RsVFR+hwzp/IX
9nJlUFFrDTBZWlA/CiCCmzy4SaOZmOHsOE6sjBvyZEkamRIjlGAlhn9TBQez+OryTJ1djBMLE48f
kcBS8gEWGgW85cCA9Uh2IU/6P7IyRfFpeqayUTLR6fQYvSXrlkJqbI69emayptwAFIoNppZhKFKt
H4NGcUHT5V4ex7ns8umyf2hunSxIWcaF0E3Y6NNhHxo7IKicFt3tolfdPITgk0A1IAAiFyyNAkLN
hZw6XSC7QQO1ilYC1OpWxHOFgnGNJmHBp4+axO0pBKKFRTC7vL6n2W3RHxiDst22YXs59iCnd3kS
zvqJv7eMOq7DyRxEvtQAZTBuyrAF/5Vlk/AxUaDwPkMpMbeek0NcNxatcms8xIB81mWx5end5ZHM
WZjcG1nBLPRTwkKrgWhzqQh5Zt+fy7x+WprJjWGEyYBuJsxVokt3NIoimw4ttWurv+oa4lkxXXSA
CIvqxmJzjASzxifeI2CDrFMolTmSdIc+UvRxOUV95NCQNzZdZDkt2aagFbw8p2c3I9JeuPtRdPhS
dqhKajCNBNA8gMsCoUWoRXaLcmxX28mrcSOJ98v2zu1GVUXFB4lmUD5MEZO006q8s2CvtpqfvMzu
OiTDajl1JXV2QpUzB+3U1mRCW0EV9J2EjSPv0FxQgtZnl7+ae//2Xrkp37Lfhz7o6qm5iW+mvpZE
cgpzzZt0CB/M2/jQvxeWnW/N3lE9V18/6NfMvTyfZ3fNiVV9rGWdHG+QPCesSmAVz1Ov/dlwW9+D
7z2B1Fc+V/OdWTx9UiSgcp5JaQdbqHS6KYiKhhQAiBuqLS8P6twtdzqmcWFPxhToURKLCHa4aq2N
RNsGbei0/VyGaM7MxBHXclCqHHzPoC2QHNpuIqTX5tL2Z6C1n3aFPjq1k7H0tDf7ejRCVqhGLMun
6C7dyW66zZ6028iw55h9zt55p5M38cNUNaQmHhepSh/Yq2kbL8KFRrcXLhsQCdjkPd8qd01pW9fJ
w/9s2Sb+GX4zKcMSllX1raUPigreGOn+so3Z4U1cdNPHMpHGvWHsVXC6v6D5dRtu9NStoSNynT0N
m+4qht6xrSzpTAHrXCL49ITrE4eCW9sIugK2URgvuC0fNVTibfBXZgxgFeAKzJn+gg/4yedYwdAg
eg59RvCsQ4Z8sph+z0MrFzJAvhA77JIjTzZgHU5UV+GVG0a3kNtL/VVdL4seFDMHcL7NTPd4pL9+
gIUUg6agMj190gzdwKwk1YDBRytd3CQuz3Wnl9C8Yve+A+H1HkzTg+/x3JuxbI6zecn05ORklNEQ
iAEgS40tM1GU5A5ab+N2HcZ7Yh15tiuLp0xdluaDpduNAtE76M9L77L8auCRotsSiOmtMrahNe2p
wgvbPS381QBBLTO/Q5pEIU88K10LULgqb2xRvnSB5AhxZBAr09D7hhgbqlSNVi1GRrZqVw0xKjUv
FNAyIjSn6xeyAqEVL+fQy9pkJPWKdp2SpR+tjXSwBV9DaMbol2VzG3d7Xz3qoJJjEQOt/A8WbhmH
wiuiCp651nCVREeQshnKoi+dPF916THi66hfSGjhEekDB7OZv4pMqHw+ZPm1KpASSLdJf530tinH
Li1XZnFLxYKDojpvdrqxidi1ke1Icx+YjxYq/sMuLreZmjhFvDazGx4v0+rVb+9QOEmtW7NZZQba
75axil5/EF42zDbCt0pzAnFsh0VjKl7o2xp/kqrnzAzR8+LbCIpiYx9Q8GTfp9EtyV7VvnItv0WP
qSMMSNbSHkU1bVMR1wrflEwHCf2z1B94dCR56NSopChNtOJ0ge0H0OK9X6y4vxjET1E4kbWT/CPy
WE11T+PvbdnaQbFrinFCtvrgpVbnxM2CaV4lVVClLnaC9UtdOSYqWMkzuqTxE+BCCx563JorPJ0p
rxkQCQBDEcC0qAtJk7PJdeaXelCPaBxHXpvrciHc2gvtZAfwGjTGr9S9eV962GG36Paakyo4Z95A
MkobxWuQp56ezCLRs7pUYD7aJa7itE7spEeoQvv2462xY266eUPl6LHyiplA5wy+FmWHE8uTg2lk
vWGWuNQ+8EG+p2wKe3hkhc0Rujo3pmfuc6/a9atgbbq5G6Hn0ZZc5s7dBGf8w6fPmMw/VDczwVp8
BmQuHChrOL5rLOGM20X2dJ/auOFccxfbT9aPy57paxT0efiTa67JoV4rmSiYdcwN+EuueFWe27U6
N77x+yf+79P4JjedFPO2MHUUsLjND5qjboMFRD8dIJiXIIzcVqvamcspnalkfR7b5IbjgQrxKoo5
5Q+FHazTRaHZpYcEpPsq9odkqTtzOhhzo5xEzegWT9Jq3MamtVH1pd8d1Dlar3O36MlMWlMakKDP
qQEhWhwVg32X9NUgpet85J9vX1Fycq2kexWtYptxEI+6x04vtwC8NtdxPPfCVC5vHrSBfA4HLStR
cmusySMYvLYCW12k68iND777PV527nCDW81GncWuFlA5ddqFgK73BrTSt7+5iSG8CLFMClJGCO0Z
08CiJUGfSIqPMKovIRZTAJnaQk15r/Q3lw19WV8YGnnxFWPskQPd+mTAyZDkhha2yLwpNkF/XE48
VVlcNvJ1hSdWJmdSaVTQm1ewUoY2Le0B8RkUopfpyr/N1qoDlpIM1as5tPvc2CYnFLob3GTQvnVI
di2iu1xftPJMlnf8FZ+cwGRgkwOJlCWppBoDI5EkrZO44I9o5TEir8v6bG/WETrl6qibSWR+2aUf
VtHWiFXTRxXez4sWR8DJNEPSoh64lEB9KykPbblV1KeZZZuzM3noDRoIsPIeE2ghrnOh7mMsIXP1
TCyH7ehtepNv9X281p1qDgr59Vk2jlBRLYAtVRTRpMnSMXOwWiuMWydZ49StTcl+LO3GU5fVOvIQ
pdUz6zhrcLKQNSvqsKxh0NiLXYjU8NJy9GvzpV10y2BDD7PpiPHh/2XnnIxw4liJ3qetGcBgoS86
N3NAPCnbJSK1ReqA4nhmJcfPv2DtI01x8sytU9CS9BKsda58pMvmLUvsqvcUZ3yfDUvjWCEwChwB
yly7X83dW2cPIt4C0L4CclKa1up7GUrXyoAum5AD09qs2jGLpc+Rm33tqh83DXgnZU0D1FybaqAa
EBTJoXvVItiqf9ZLMOB7ZFds8u/+lemVSIcc+BVbiDk6rvN7B7LGqF2Mod700qjpUDODwi4qS2/a
NZD1C99Nvit3g6M7xbH+PrOY47H7spgn9ibHUidKIoIgax1TAZRFCBsAVCdcVq7ktpJd4/U3s32+
AhA+ZvbvEU5SMWbtJwYnGCF9Yb1dIE+9SBcEjLcLw5V7uzr2rrkk62hZrH52jvmSb8gummmQG8PW
L6M20NKA3kzM9BQEWCZ5RTN1dEbJTpN/0vr98rSeH+SJgYkLALSs5UzAl4vOAMw7sws0tUQSvUlr
4FPr3ALgBbV8EINGvYYUdABSWlS522DF8giEl7qtgN7LGopjm7frmKq23Ja3VAf3BlpY5h4YX8P8
cU1OPnfiQMCOGxeSMt5uxtp4aV8HOzMWwW2+usntakXf+GJo3WijbjpHNlw0v7u3vw2B+fwJ015q
lWjd2JveOnxYF9ILqa9p6Fj0MU3m8uBnFx8JFjpmOfCYm9wHUaMXYVTBfw2odaVDfug6aXl5/c+7
D5NaMvqMDXTNTDZ5l5p4no4eeaiBmEVQXx8W+lbldv8sbHanb8SyBEhyUc5ER2dv2RO7k/da5Jex
GgrYtUJlreUDRMl8sEr3XhC8XR7i+Vn8e4STYK+Jen0QDJao9RiGD1roXf79526ZkeRxDF0NBK2T
uMSs8oC1rMCWZPqyQtLDv7K6mzZdymly4HN4j3OjObU2cYPcyIegSmCttx5rtsjEHOhpzsBkQxhm
qHfyaMCgt5r8QzSry9N1LnhEvtdAdUcHUmcqySwrPZS+mrKFsMl3eFS1catwgXYWa1ZL/uxI/rZE
J1WIrIMWgBnDUgitD7ADBcg4x9Gesx8MHeFMUYEuTYSbNtZjG6aqI6XiAaIgja3T7OAnc72FXzO1
cBwQp9MsqN+i3D+F7PZMK9QmxffEPyGvZLkCqCJwmOwOQCkhISKkmZzIuSOGlnvVALmUBQjNxH1o
oarRoKhah/m125u7XOVor/Gyyv1Y0f966/4Xe8+u/nkdVf/4b/z7W5ajjMICMfnXfxzz9/SPq+T1
7b367/EH//0XP//YP5bv2eGVf/1Ln34Gv/yXcbzgXz/9i5eKUPTX9XvZ37xXdSI+fj8+c/yb/6d/
+Mf7x2+56/P3v/58y+pUjL+NhVn6568/Wv/4688PLNV/nf7+X384DuCvPx9eRfj2mv7h4Hu+/Nj7
ayX++lNWvmmgfgYtFZTLIOBpYIXa93/9CaBqWBbgZPCiwdKkWSmCv/7U5G+WBPAsNgrOiAxKxD//
qDLolfz6I2kULVAodB4R7f35r6/7tEh/L9ofac2vshAyQfjpz7E4LnZ0dCmQFEWdVTUNyRy3z0l0
LHKisLYDUaclQRq2vg61a1+8+n5hmyjOpKteAp78FjoWkbU6Lnh+Y4VHRWWeHyiujsIo4flCRa8M
sQo8b+/S4kHNH/T+PmjvpeEQFFe1KJBos5AZjbolhFl6itTvGzUPrNuZ/o0u3/7+PrzLOP53cQvu
wzfobmY/xfRv/d+4B02s2n/eg/ssFe/pOyuzTztw/KF/7kBF+qbqKJAgm0IhBWaOG+3XDqTfNDha
UBODUHSs5JxsQfXbGAhYFpIwGl6jI6bw7y04vmZkEw4MLgwq5b+zBUG//Cm8HRutscEN0wQpmDzq
Ik1cNEFUr9fqSH6nNhL0zrNSAtq2ERooNIIOCu6dyLsXDT5B8eqmR8s+i5rEsDs4brZKZAVi3nnf
VV7Dc0XyUkaNXVWJagAHbS9Cd0h66U4DaRMiG6M0f6BXvrWcinOE07oiWrdNdM7dQkkKRxNa+W5q
ndItNWKZC94L3aWmjzdUjZ7zAYIabXPUUi3K7a73OcoxctTfQ/kb+e2wGHyoQhSA8dFao4usGarB
0dpcveecNIWdhnWnO9IwAL/Rd+VLjwT6XlMZBWSqMqt7VSus0NEwA8Qxfc2XUezJCPrLORCB6Cbg
4AmWdeR0c0akVaQS9TpDNg2MqUlGHFkrsw2Iij6a2LKQuwMN6bPoBHBFlioyYfuRaUL2tiUaxysU
0uhwWvGGSnleH5JeKHRpFlmwQuaTdwjndUVaab3C7pJBZZtQqocOLJ+JiTJVrPJDbIxSOgGm+5kk
Qn+sKlURdl/32RZdeyAUz+ss6xxhRXnh5RY6saGohZb6qM+BXZe4kWFulOZKonmh25lWNPcFuMoV
O2B9D3YM3e9MKAJWEbNrk2IQudbHP+Na1/ad3sVH1mjqdz2t1XrJOdWFTbPaMtys5la57xmXN0rY
KBGWt5ZXFpcTF6Fod51pDa09iDfztRLLZWA3bWAQQFjL6irNukVhgXse6xzEO0q08LGQc+vBUISk
e7UvqRuzrtGDkoA8EWNJBOltrls3ZkySB2zwJLDrxvA7jxIUJT3ipxazK1/PcdWXcVkeYsjTXg2i
HLbAy9EOxaesgW4rNh9dEzOXH7iSyNj+YKD0krZFpYrpRYHUj1+xHD187FWCUGnkkqqV7zWDNK8A
9mmDW3WijRZJwTo0kzSaMJxeZ9DAy3uLROAuMMtnSRoSzR4gL7lnMQF0l6VqOdhxFoubmAl/30Y9
SkbM0qDdBzIqpC2ULEzWPDUSMFWbEegWgnoYuA2QWHxVWamZO9SECraNPZRpDh0CM0IHYKl1QFBn
BFAhUsGCTuBKbI678UBTYkaeXGjiqEVNRry8a5vSLTopfA8UdMqvBylHKzWp2AaExvLKVEiUgJ5F
pBDWjfuSbzJNzSG6YULgW+dylDpWytTUkUHJpttDre57v0VZxyq6a7OllW5bbUGwMUON6w4PKuma
hxIS7UORxoE7PkJAh1WANP5OcFOUNhxo8ytD8ytC+XTz/jvqmYZH//HO+RQqjUHUrSjf38X+Nf9/
4HZCvW2sJfzn+2ldJe9/ZD//2L9+iqx+/dw/ryiifVNlbaRchZDPSA45vvn/eUfhjyhKoSrYWHFV
jdT9sPYrTtK1bxoeD5BQUhDGQpvx7zgJf4R7C1LpOt5kiJXAQvYbcdLnK0qH3iPEcsaeG8RdH7mg
z2FSmbWZgvcjsbkZ+Svhv3ZlnthI1lBbZCGypSxaUqDHvCzPZ5sazhgfyYtHwTIVQ5mWcyWFWFxp
Vd9mDL3xWVvKKCl3QWTnVe6vq0JKVDuuC73HKTFam2mSDJnflO4qqsaBk/G44o6u1bjzjDjZihb/
EVrLT03PUScMgkLaYmYVN1dNuYZr969CmXdvbUuyzvWlTANEXQKNYqmLx1JSkM+hERcr3ofKj1Bu
2s7JKrUJFmGDwrxGQiXzaNLnihuX/c73A+uaAy3yIgYNmheMxHlgVwg6H2I/XgpK42dmyDXYmAY4
a2hpcrhQq9DQaqGY2c8eynp7qrf/0vb9/yfyT9kyRval/3wiD+MrA+fx7f1Hloavp2Hjr5/9FTiq
3yRVAzksTpiJx6OBnfnPQ4mQEhEhWvwkCXXXscXn32dSU77hSY2ni64rmoWDjBf5vwJH6RvFfwTf
LDLi0GbXf+dImh9P17/ToiYoCCwgQ+Wx0UhSDIuO5+bk7SL1RqEEokscYmYNXUl9IO+iXnkP8wMi
iKeI4dqLqt4ZdPoiV/lTEJC1YbQG+qdJv0yD8gdYjCDxS+sruQDpDSAmebxSuYmOoBKBnPWsQi0b
sBV5SX35WgZ+RNWLK3iLp1zPNWBmBLIJZVms46C0Qz1fSF0FOeqfqtrZPE8qH+q+VngrINF3HIKN
FK+rPua3caDHOegSdDsaOCp00PhEYHOTFVArqHBqKIfSZ3RknXAtuRO23GXA3lAy7IM+tPYhT63E
1hqEXhJuXpHeJ1n5UPBhL+J4L7cB+Gx6wPdSsoiM1OGh2dt1BmKN3kRiqssy46jrgbI3gUiR0ngN
kVXILfvrukzuBVOtZaUpThhqbyqI2Ry/LGWbgd8YJHPFu2UxE95gQH8amIllke9EAbZqM/sRhPKP
gpJVDrVPO5L4o9lIHqehfId4WF3UjAL/kGq3qkyQUa5B/8dLski69rEsVCgWDndFnL+rAWl2JEnv
4sx8Hri50XnHFmqk/Eg77oDAN3C7nlynaE6XrLy6avRaW+fgughDoJ9JpWu3hEbWplQUu07Q6CqX
3ysDz1jqv3PA89zCDzp7qIr9gGy+nPDgTjU0UD2gkcQza10B1qpw9U5Jf5gcAC2jjcybQEnugvIm
AYew7Sc+UNZh0d2GHTWBM6nuQIrzKkbScy1adBkBwKjEZ3JZDAsrCrmjZkOObBKYaUlYHqpSEUfw
4Wtu04tmGfIGDTgyav1VDmkApWaroEwML4hiT82E6dCCQA7B5JYTSom87FrEmx0yxTYeeoWnSITa
JEVsLBXgUeva4KUP0USvkiax89a80gnzOtbQLaGEegLPcOjca56sDAr0fcCa01CuuTyDCleW8+8h
4q9WHqoVlAtXUCs6mP1wrBEG27LSLPsC7Uqs9ldtxAAQ60wnCg0wU3L49TqPUYzNvmdmCuZb0UCH
eUip0/DSx7Aa33hWaPVsBiQLbdNieAAprKyBqrgOMvM6qqrHFq7f9mUNCL562/vqElvcLaVCgVBY
dGdoao+zkRTfozYEGiwbDJfpRHsmAcJbM9O8riC3cqQ2ApK5dafYViwaN1ewAoTwKz07JoH/nIHp
xbfyDU0X0fBYx4prBYFn+XwtR7XiVsQMDnowXFeJhmIglf1jVK4QkiDIrIc12sM8yQL/Zsmzd1Jq
iW5jPTxkf4EstV6YKTkSTq2sE26HITrHQzgn5LMRe0Jm2JBisGLoKiifFUDItK5fGXA5K1032yuV
6+Yy63JA8KoiWaqNfJukhldbEojgg1XaGRKEVMyf2qDuLSVjhzgaXvXeNw9BrluOnx1ozHBTJ/jV
BitdrWULYPM3frMLkeVcSZGUehHn8k09FMTuIpLbaabFO5QWfLvUcbysznJjkCXjgaThUVS/FWhX
BGVhDI0vfWlYRYb+QqxPxmWK/5e/9QpIYGhdoQwnvTdluKmD4CrAZ6ziPssgOfNqiQDIfZ44YGuW
jsgDuJpMtn6AShMqzZaFcgPeuohZUshZE3lJrO5FLuTEpsoA4WmVilWRF9grCpROokSN8ThuH2k0
7KIWONcaeBm7H8xN5xdPahcspYEwZ4j6mybusawxWRmg/bbxX8NtmgF4C14wqKSiYTOJyY4mwq70
onXx0h9epJhshGq+9JxvO4mFBwgIRp6p89ZD9u9ZDk3okXQ7lhDAzLXuDeBNO9ayBcNrkWoDmkkD
7upJbjplpq+YqK5CsOBiN8PJ53VzJ/lQ0S4GJzdeWC6D9gWv3r1pLM2BPHWBqTpBN6wKQNICqXql
BV2KornrQMxO++6RZFbjSUX33NfNPgoLl/aJnYWscIeAWHtmtnjBaynZECrcIYw6u0NruiuKNvT0
NE3fskZGU3jbMBzX9jUc0H9LreHarKreBcOxW+pHvdJ+yI0qtn4BvGdmKm9V16m2wR5a1kd7FRRu
LyG6adwyM5YlrrowAFo7rHwHetcKcOo9xD2oCWAW1Duvo4694im9hYjwKjQE6u0ZsIh4iS1VXrVP
UYK7EwL1lpdquA0NozhqZW1n3fdEF7UbMf4MZXmkIc1n6EY2Sy2sjcWo+imkBswylekSKTxAOvtK
JtU2zIyfLC+gTWM0sp1a2iaMsK0tpFNcECGCwC9v3vKwB61JboHeQQrumSnkZWEYb30lyoWl99qt
JHXFNdNwqdZyj8hAFpStY1Forurn5D4RYeXVqUw+onw30s0Q0FVsOEsL8gdZ1sS+8uP6SpdQHx5C
XhwMPy5vEKn/b+7OY0luJEvXT4Q2wB1yG1qkVmTVBpYki9DCAYfyp58PRc7cZrYZ2/ruZla0JJMR
iADc/Zz//MK6g1HrnZuR3jOZwvR7LHR5o/2lflBlXKfXFCvzY0SW7+fUmVNMLgbj3jh9bw5VuqSf
WuEF50i1ZquMkV+iPo5vSk4TqooC3fEy89AS1uZ0U8kXVg+fkjBp3jtluRcloxj1mD9c+nS29xEQ
wFNim36X1LZGHE0k8qkXeflUmFjch5aVXUpy4HJRL4SkdN5pyHR7iDK7azcybfrvUdhgOjvQdrth
XLz7bj4DnfXexa2q/l5XnbgaubxbUay/FVGRsNVU6iUaMP1jv2D3nbtL7mPDRxrO9GgnJt2Tbhl/
HeYJ980+dJ2zIvZ6l2sFOdUTfX1rT2l7lUXX711P2fd8hPSSVIxgWTIi+OZVmbq1e3/e1mV58IZ3
L5wx2RpzshcZZOyBtO4rkQ73cx5iOtgpX2U7r+u6x2mOrEvfarOZB+EdHRyKmez77nS3YlYMimLo
5SZLLlbiJhEptxEUOCtjQB4KXJuGMvM/Z1LU+7HI0yN09O4IjDZ9mTxh0emI5shclVlSLqzirQlS
++CUhgJBhWG+GTrSUDfZQHFHS+b9UShR8cJYrZWAUeaYpE125f8QGMQkKiiucdgfJFRSTrSofx8d
5sCDrr6Cbm6txd9NsNEDKNr48ZfnWo/6NSOHp+SbRrz1Z16VV2sh7Ngvp7PAH/t+GCpvx+DXpTjD
U731/v5+AQkr5IWiFOBV9k3lD9Eu9eRRF9QOUwcm1ue7AEzxMWia4dqWZl/iPXZ1+orIy6JkCyuJ
DPVZRdthDkrUv+Mb2T8Y2hZY3mqTVvuhAmOsawaXTXRtEgcyZyuae4vQ1qYKT6HvvoLEiGDrjupx
nqZ9Qch6lF4n3KOh9Fv11vPcTV/X9p3b4zlWRe2hCucHhf+Z3d0STU0ZOsU7lbGIMzJOtr20mlfP
shkuO1tXLOchGzatHRzass2OsZU9TUnvbkDb5kMy2Zcqi9+MYTY3qmBn0wZjb/gW++1dZQJOgI5d
sdZ74U2n2S+qzUgc8uOcDNXeF/HRLex96KVv0u/UTcB0ZUOcOp5iQ718jrzqM8f3NffbeTeQvyjC
7wqm230giuQ8Nz2rgd99p31fAW7OD5zGd9287Dpff02UYy5D9DIXyQ1pJ4dK+sxM5346acveeHF6
sNoUM5kKg1sjc0xyPs1RnW4zqsSyj3Z0eg9iNmjaaHKqRt3HiIsCHUxYxsXZX9FEDlMc5bdKr8eO
fnNSZd3IsLitvczshyluN3ly6wFUQ0jZRPjj2Lq4WVxzkWaot6YhRlEQZRl5FmYH+rIoeo+gqXe1
E11KZ+HktPXijH+VaGKcaZ4JeiQR27XN1SmtDXVau51CHqlBR/W+61I8uytIJLNXX9yRqpxTzWLa
pAgf2LckvmV9N3NW8BLWXG7mzne2de3f9RC6wETvSfiuNkHNZUb6kHiAuUWWy5tuUcD3//nc6X8b
dAdB32Uk9Duo4MqQbPxlsPQ//+knRuD8A9Q8kniT4QfILIh2/38wAptGhL9GT4l3n//LcAkEgLyj
v4dOxHxDYPhvjMABIyCRPZIOXhYuLq7/CUgAGPArA4/pUsDwCjgLUgb4cuR9QAnKPM4r45O0SrOc
Psy9XC4Njd85ddtgExta4qbc4THZb5KlsQ8j2+9b4LXfkqb8c1zkBQb4O7VztPeWCkENswue6FFu
Go+hwWwC+TiP1ClDFI27oIpfgkylRzN9bZxl2YEJJhtLTfdJTjso6/htCsZd4lO2ll38UAdWdUrD
xdpOtDlLm3CyJs69GOaHimyN7Tg201oX34ZdJp676dKEDorbLrl0Vvo6Z/ov8fc5lVH94a9taAXH
eBcPsFIhXjCdhdi58dP4ixNNp9RXd/Xs3cxB8RkNLAuqSq4JdISdroaz01ZE7UbFTcwwbjv47ZOw
RXWs83LYBcNcniZT3tE4i3NslVezBJ+FbJq7DPBzoHSqTRxy2jLSWaKmOagCvKCds73f+umBSewD
wWTWxeVgHrrllI+Wd3QdWR+jvNqHRU9r2WEdkDcOoy36WOG/aWKVTBdtO9rBDQJINDfU7rOUz0lC
vFyLrtRtnuxo2auhPdGRU4t15wzDl7qV59BObkZb7sNsuJk43WYVcrD1ybbKwULz9qUsYn5TBa9R
v+aEx/JtCaJmC0ZQQmZzjlHVvYpZkCkSWydtRH27YGizz20UVj1FRYyQZ56Sr0VHFRKYY7vWLEWd
inOqWuqn3pzrNH6uQE/qijActzByy0xpV/eSrsft9nlKd1EFFXnr5a4MC2RCyUnU6qQYCpJwf8gK
eOIM5HaJW2S7pOivrUquREhLONcSuTyNN+Ve89lxaDqKGjokQ0YcavwD9fFfZA33zA/jPboyCmtF
dz1kARKw4evogpSttZnTL5wSnLQtmisXo4sNa+NoC11sApOecjXmW5tqjqSXPyM8cZZQ9YdlqG9M
Wb1ZffFAfXBPdbkr+vElrtwNUuMdEy4ABooqofW+z51j1uZmk+WceJMbflFldZzDwj34tbC2tlPX
WKNn2SbHGGwK7FPs6Kd5FGdb+jeymc++VUybcaF9KQabs9SV+YHn5y2ugztKQVqhwX9yQrIViwlR
WaaSfd2pUzHLdhvT9JKEk2yzv+tZaplKezSIAmNDN3luayhAbbMPlvjTtBh02EJ/UQDc8Ku+ugIT
wrpWF5m4u2V0v5ogeO96fU1E+jWwGZ9Zs/ciuqD8OvjZM5DheQ6cG+ktNxL9XLGok0iGYLssake6
xjH3nfuubo9BMT9G1jquXKKbppxfU5U/JgoNWyOflUgeW8d6WqlICdWmUBhDRH79ImC+k67rHIDW
j75t8q1bRp9ko3ZDKimD4nejeLyNVI9d2OzaWN9qxHomB74nbHZL8XNy8nGkOfJOcdt8C3SJi9E3
RNr+xu6b58mhFI4L7CaodXddN4yHsGaDKJCEeNrXJ3xX661fuZA3iOgK3KA6tPObtJNrnDQ7xuk0
DB3PlKjFCz8U22II9kuPKYIRf/CIxvTc4q4K3GqfKwa+xJvdKMu60JscYinKe4VI/ex33sFvhhdl
+lcxVZjiMfWk2TwWjaO22tbVLnZsj7gfqknTpq+hNVESY75ZwOzLwSNEczsyONyFY3aqrlOxi/y3
qH5Nw1dqRNIVZHNonRRV6iQfx0yz7xsKBJrzahZvTGiPOop3fbh8bSim9er3FS0Kl1tigU+9nsXe
Kf3tOgvy5uzOzueOh76mvM38K1SL2wowrhkybytZupt8MjtmK69eUD8EHottMDmrRDADWWKNXW4v
z94w/JEF3pNbGmCVivBc/yFmWg0Cf9ckHR9Ygh7FSRdtqo6trXLv0kXm29aM3/pGEo2eVHIjm/xx
mMc/qybxj1MfrfcwfO2m+jFqJ3LVYhSOvle9T2km0Up2j42yD5UBBhJev6Ybjp+mgZ96N0FWUTcZ
NWVEJ1ODAc3yMtn1A9vBTHbD9AlDY/M8zulb79Zf/MS/iWr1dXHFQ1KVn9nSz12MJGQk5qwcik3u
DG92N5zE0COFGzoknjUrOuMrB64/lO0ykA2IMpOcBJvIuRHJ3DJf6NK+WL6VcoDR05tg2rWlvl1E
+LUc53oHQAXC08m32q8CIpRLpGd5ez9P7g3YSLd1kuj75IT+YRHI/2rlDNTTWbLPA3+8wbHjz3my
P4d5eTFudewa7Ec43EjBi4KvkBeuzdDeQxlkXF5b7aEd5xZAEXpDkNSfaidXBz/JHjK5vFW29dfo
ICGKJlxvF+cJ8/ls0/nBKY6Cxykobt1GP1SlegcHfhLGCTZ47t9BhdmS0TbsdD9fSRBCHbQGI07M
yS1K/n01RycdAAQPkCUmcI5NLsW3IBcP3M5XNq/upijaUyGptMc4bFHmDk/BhFo4tGzDkmfbWPAo
b4b5rzlxSJPKGbFZ41VH7R3HR0FIpw55LGwMt3MGAD1ltWgOmYVwtwM/mvpQHdymeHBC91K14WPW
FB6P7wBXbAQYxC8bSvCUfOnXbMcxsu6lW3ztRXhJoxhVaW3yWyqagg2HfAjQ6k+T6+VM+fpqo6Zl
36Qootqsecra6rMjad3qVpy6RiRbKyKDBG7JPnTGu2qtuvRwI8qSQUf/3YrkqTEKG4lafq+aeW9h
uziGqTlXbcX6whzHdcdxJxNyEwYxOLdZ+4dvwSExNEK+2i3FeNaefVfo6JjqSe0iDa8lcAxbRH+Y
quVQLkGwTSN99hIQR6cwf2Z++GVxKrSAyYDrimffLwGsttb80cTcJ9/JeelmBnLPuSXFey/c9CqX
+coAKt2KaHwizAHddV4dZRsKnvuex7mWN1lfuVvXaknRGIZ2OzfVeKwVUctR5b1LtGM7aPm3ZW3s
/eiDJBSyP1YhoLs7TslGmfzVC6vzouqvaqT56aLsFgaIs3UqTD87nZ18WU8HR6cueFXxYmX2Da5c
+ZHNbNjHoxtukjlT+6RpMsZJHYB5UuaHzmXCFJY9G67n3qgK3tHSs2vkzmUZu3ibxsmnaVbDwSxK
HjFoE0BAY76ptJ0cUo9WzkuQLTap2hbEBfC5Q0wfmrs6EO9OWzMb4Dw49Iu+Y6+7jnK8YTdf2Baz
2yCs34OS25VZLubsYW9ts2VVtee7wU7ijaU1fW+R4QCbz95e9eW9v0h3X3rhqxbLkz9kf0xmuRVV
Bgksfw+GQG+6QHM1XjHuRaqKjad7uVuiDKRcYRpg4hLgsF5pKUnwVysHf8++mO3yYrmfOHVdjCcH
V92qNraJHZjuLSFhFSn5qGc2ZgcYYkKGr12g03DWGPNb1nM1zcdl1tdKyAsTACI8BvmtDVznGszT
s2nD194N950Vfp+MG2392QOTbg+6iQ+p3xY741XNgagulpYV7MuKY1wiAtlOdTFvxyYod73dsOks
0x+LTraDG5CvHk03S2fHGzbTbqPbcZf5S3zOy/gJj5KSQjkHLujy92IebhwH3F464bQzYrrz4WYQ
R5G7W8JAQB2T+lTYLme4Gh55+mjBY/FNK1TwMbJQMh5zsqtbwGLMKs0LvAmcFUv1UsNR2heLJP98
+WwFIc2PLPIN+MWLiLubOZcYCPn3YWGe+hpseErI1rWnFydcJyKO96WPxlttI+1IrPki8/K0eNPV
TeU5gZexGXVO1RV4+yWnqHKb4WEsA3irlfWXaNRtVVMQmxbfgTGP7hNPVxsGc9epboqtMDyQS1/u
YLF5OwuQeVsU8cmzQETa6Kz75Hss0+GIteQefOctt4Do477xLqqaPhUhBI8yqf4crGLvddHZcuFX
2KGujpUuhkuR+ndulJd7vr0Ne9EhgWMOvs/YJdrLNv3cBDO7jt0OZ7uEO4HGZzz4lj0w3oj8ZGOn
3jn11kiJJhtOKNipyNlWL0uq7b2Oy+kiu5pAqBkXAve6SLAqlUXv40Dx2peaIjcigDLwLu3A6Kku
e+uQDVZJqWIvGy8DZ9QRj2qvo8sMjn8IXRtP6mn53Jet2EI5eUjdYTMsfc58S9CFghxhE3cD/est
VPU1i0O5jxtCJ1q/eJctq9FtgnBLavth7qJpnYpRCo7eppN1d8gtBppWjn5EdeXDaEixydIYitak
sscuzb+QTm6u7uBdKk8m21GxJc7SOrqUO0c7H+Jt7NOOBglxFmn1kKbeu/YA3aCg3WnLJZe2aw6W
pzbN+o4T/JtAbQoT3rlUsptc8yIuj4Wl9nbYfIYEjYNUlTBzTwHFci+qqaCXP/1REiuZvbJcv0K4
vmeETY/RVRjYL923qM3arWXSZ7/+usjyky+76oAtz8GlvqaLVQYKZzHttVVWh6Iwzp+p09TbMG3T
vY/AgQfRYrBdtOWNiJx3J22p4Rz+V5X5NrBL+qzXIQxMDbMxZbiDmmPv/MWiiYgA7HNnW7nZrvVv
mPx/ztPHCgBdlw7ewo636bP6xeiKsRqRNnBaN5K5vMPR2Wfjt7DZG5J845ESRJ5jVz+0Y8HezEAj
ZjaXjsWTL++j1SZJAd9sRICb8dKf23a5uI26+PbMLD30CHbo4RWm/jWymdE5ovtcJ2nMNo1GyB38
Ze9bIuNEdx+1/XmeVHwWLSJOGl1TSYxGBpJQQ/VpHr1sGyvzpgJ45HK5jdm9yQq9gzbUHeJA3guI
eU0UHKO6AgOdHusi9rZCZ3emaa5Zb9/CD7vVlGCpX7/Cjn3B6+U5Kpo3Z3JOfZpqVEu4DhgX4dDy
0gSOu2mj/iFoM4fKRFAFiancl+IP8lyczdAbjEyq4XOe3zFsfe1wWdqRiFachL986wxDk5721KUC
i6e1lWcgU7TDsLG91NnGxhdbr523ZYf3ky3ryxgR7WVgQ24S1vFGxtlFi2ljxV+l+DSxIY5GPWYE
WB3HpPx8rfzolln77Tg6F3suabDH+D7txvLshfGl5n26apFbz0//6gN109ohk+PqaK1jCtsDUR4I
QA0gUPjZZ1O9KwZO7TvMuu28BjcF1njQLTUJA9/t0GccpE58rjTEgyEAIm6e5mEwMJFhPHtz+rzI
wLra06B3Gg/CgxpHav3AvlsC96UpQpBeUNeKX9gsMEFOhVlLSnx+mm+eEQngqrnrsmBrxDAdh649
4a161/bR1onHk9/1LzAKukO9vHu59x6oIDgX8/e8nM85aEJV2/eqHcydR4Lv0FjfHK7ok0uSLwPE
z7UyzWnQxbcm5lOE4zLeLVBaN9D9GDim0y5QHvS7LBf7clUvtFHsHIKi2iFlA6zLIUag1MJVcbCO
DjCfBE7fNg0LJaoz8b1Lp4SvbKXSCB0fBaHvt6MXWhevD/Krr6Wznx2ggEkUxc6NLbPtB+//Q6zw
f5MVKn+LKm/f6/dvv/DO1t//SQX1xD/wfgiRR0kU/j9InT+poCsa/N/cz1D+Ay4oogU0CsDE9q8Y
Mnoa4GU0yes//Ec8sw8SGQhmiCbccCWAhjAw4a/9SjMLW2NbDQfdcyAjY5Yv7Dc15fTY16PSYAre
wAEeqHkqrE3ZDNS3D3mSRkrvyjxp++kwIgtfcAaiQiZQszKMv92zC5M7sI/aZ07zXuqi6bOjySbd
NvfR6HaJOEm7daL+PHWZl1e3ErlayPFiAqsUj76A2/9sL47L23iFtbTmOa4H/KDibhCdc5dPUchE
mBm1w0/JmM5Ftv15Wf3SRyo/UM13EuTRsqIOse5iCVGAkw4KPNyp+5zKoauj3l3rICcO82Cfm9Cw
tVpZbXfxv9E4+6tC8v+x+SAFgvcGjgNML+EvBvKjppFJbVu7YfLJwRB3wpzQ9OPKeSGbJ8DMr1YJ
5gcWMyj1BdzNzC4lhSjr+VDQ+WZvY+bD0d0AtIV8JbpyYvjigxZx3ewTbk6+nEdLr5BaJ6mtXcZb
Qxh12wIvZr5sH5IsdwD6rQpgTpXVBHqYJEFjz5syQdMBcEB8LdeV2MwZ7H1iTSKFK5fkmG9DNKhi
MV6qOW4L2K8BMt5HiaYailjBvCv41jWF07y6fI9cXW3Z6wv6XWPz1nOajBVphr4u+XXPQ4ktTmCr
cfBM8QxBg40u1rbDWN3UQ4AvudW43iFEK84pktRt3n7rGMIME+ZUE271u9wdYjpYFa8p6SelMmsc
b8K5rPkSCq1jfnLzJufdlMecNjuq1rG5hE6p2bWO5UwhRG9Ev8WvZAMmH/D+c+GpL/80SvrJif9n
9dk6evn1lgeOD0kUXdwqAw0+3HIM6D2/zKfuzchuToKz9NzYTBfKf3pdIgIbX6d7kZhimc7NAHxi
ni3UwpqAhyr2/OL0+8uBs/rr5UAWdyCoytU8ywujD5eTeakW0TzHrz1ccB6NObeTOd05/rRY4MU+
OofsiFiEAOhHjAhacKQ5G2riY35/HQ6DsQ8Xwu7nM5tz/TWdZmW1/zOx1YAG5UPbB69BUzRedTd2
7DX5EdPgzHcfAQqy2IeHx/MI15Iwb9V0DJlGSKy7bAndaTkwb1//GKclmuAiDq2nnfsgZ55l3Vcz
BI8vjdRDUtzOTSyL2xCOq//4+0+xKgd/ubn+KhHDF0KiKsT/4oOqy8OGXGmvXV5noXLKIn8kyaja
u8PURMsxlT1A3yWy6r6h2vz9W5Pi8/HN8XBFXyx4tByS6z7u2Uxd3CFFtPTqM6BY4pdhrIqALKHe
V9zDWJbrmwfZuK4Bt+mqXGxtqx8jTAuN19fyroV/xopIYVixUinVUngbQ98463ORWGmnd13qBLSZ
yI0E3BF/qNfthBy2htdk8r9gUUFOTsAujA5sjP6IKxCL9qmtgV6CowvNs4YC5w2WGx0kJwCLrG9z
MjhBLBtvXbh9jyLussxMpqB1yHZg3wF/GbiiiqRx/oOVZeueFFuzz823V+1xt+3GudB0XEGYdvSR
aljXthTBwr+FP15lVP760jZepnyu2aUZD45zm1b8ZQgzY/14c71+ZjgvrHuICYo3dxtYTunXOGN+
v1x7OccTFpOgtuoLmyizqkPdG3bqvWE8ItpdXDJK2zltZqccgF1UrbijdjAryc5LAtYJ87PNCm5J
3QbJGD+2xVD71nvzY4Ms8TDi5s1Kl3P7x+ho1E17udR835/sItS5c1PmoimKUx6LZkXijcVqYIM1
o+ZXp7Zcrzp045bPFeXJaD27o153NTjM63Uilpus57rt13O08YIkzbdiEV3lHJZysnsHfo5fetGm
tpmq2nuOc6m++Lm2uE0/XwrjDCDfe+/HjjrrpJmfqsrup71iZjcmR/rvWYuXoVHrzc080MLykx4n
pA+bIpicPAY/IBOLC9YI2IarsBf8BB7rWCR8pb9fG3/Pu39ZlyhYWHscQatNgbA/lDOpH9u9MZA7
msHNTEE/YyKF8c6PPc9S3co09cfC8NBMkCf5o6nVxNX9/BWZZb0iGwENiPVI/Op6WMtGdNxFPQXd
9AxCaGMCiucqE6BjlIp1lbUdWtKjV+UJAYVzITuo2rkzexlMYjvq28Z71g1qTPNkz3mfPE1z7s3+
jQrMYjsoyESrguEqfxygQvZecdvYoLHB8ccPjrTX57v58bQ7zAvXKijM1z3bc0drYbwA2ZrnoFs8
1VsPrdOUdutv6n5sdPrp52nnzGLhE1v4mqCXUVZk4zlttUvN/eB4pKwCTMySmFhQN09s+1Dn6SDg
BA1h138lmGdi4TraE5yx0jFDa4E1aYVRtle4SRztYeCaej5WnlNL/1A48bqovdYyaF9+f6c/GDBT
sq4BQYHN/rdqfMll/fUYaStXsid5xXPgGxdqQxXjUZuRscnDKbY/S0NiWqqcJn6OSni2oZOnDs4f
i5zYlQ0josz9D0+30KZep65HWory/V8LPZPBZsyWrHsFNp748AaSA3+ANsd9xNBy9NonNt+wYb/W
dj9PX6MyCtrlOItwSq2vZL3aFMRIIwbpH8XUAB9t67gcOV2qudbMLlQX525wixSAvIYuySmu/42t
wocjOnSE5yPRRyCN0gWnzQ/f7exN1tAKJZ6dpVMEK2YjfrQZI2hqW2rrOs49Jc/CmvTUHrvFRszy
8vvb+6Fa4QpYx47v8WDb62L+WCTQjXuTUdNz0tRF4H2a7Hn2loMVORWPfBHIAgVu6neae80IZ727
QVAxk/iPnE9oj374F3ABrocQ5+M3AWvRrXyl2ucfeyPDxHVDZuVz7B90bM/clqlkBMKCYNVTjui0
Wuve338dH8oNmkWkSqFwYRpD/hMfH/acMXWX+rLnhvRWU3UQGSILpsWM8wMcO5/RS19cId0HQfJv
Wpd/uRO88WrU5to8CnwLH+pGszQdElrTPqdW5tP9sVkEHCdjHFn88XPzkTXEFxz/0nFc3uLY8cp/
l8BB6fxr1UMyDY6rrCpIT0BwVNW/LvipDJu+gAz53KTDzPYnfyywNK+5e6dSa7ZznGebjuX2s4hh
UF9P403axDkGWkXt0Y4enCJdt+zCwvr+NhtIQPmSam89ENzW+/sz/XhhSSGZ0qGWC9rk7ZQyDQnx
wW0tPb9kltUM+b2OK91Yezso/EicQzd1YamKelwLjSl2ffXFs8K1cOiCBb3wrhRuknVP5CmsT3HL
2DhfLnRI5ciw0IpD3z7kqS24lOxHO6aRY6yFkD9N60n1Y/vPsQRWX1Aer0VOj/w3729Gb5ZZfCwc
ez00HJEhhNlEbKJedBBjb5rXejYdZ4xTM9r88vMEbOwOYg/6HVVo/q2ALs3Fug1uQtMVJTRt4sF2
Yit2PlmeVxZ39QoxYqlc4sgAfSBP+IwHT2p6mpuurQxDT73EsZ0d4pAsZ/Lrob+PDDPCeiaMMizB
VTUMFd9qX1fyDyetydabfaCfLLgEg3iLS2h+1CwTcLWHeN3oIMXPWNYZ/2aEXuGEqXHX86odDeg8
fZxxubAy9NBHnP2wS3kxb15SfgWixVoUWawufvPnf3BY1jwoNWcuzSQ12/oFx3JJeOkg9DNqxCp1
KKlwaliBBBue/VydOOjXyqqeKBeoRclU4A/x44nqa38ttHAZKzlPy5YT3t47Hu4KyZ6CYD2rndmy
eDt3TkXXHUzGd5UeZFUvCXy2unKLcvw8Q5ZdkuswNJkmZYg86ljtIVJTj9jMOUxx6MdaT99VHPxd
vTt64Tuy8qYBqA3zAhU/0vdR00xZSOCLW19medgjff17aRhAGfYnbQoGHdg6pNUYWjeVSbrMhyDQ
L8pmskbId/q9oh8Q+BdGEBr7RwLPzBxculUlpw557ZogwUAaB8IeUdKYsXe8MdU0o7pYkPgQppS1
nVNkw2+RNiyYvkrM1W+SIoNpHC9ztDyzYgzj7l2FHUSEwKX0s7V8Fa4y2c6KaWWRLv1YT6v1L98n
g47KG3f5KBs+J2WaFP5uySTQLeyFbm0UfnY3P++3Q1Ap5VH9o5xyvWB9lZ+nsjVY684dBYvFV/Kj
hP79xv0vuycJ2cJ2JKepLbzoY6umSuVMbt2kTz/ODxADSjvJJ5ofvWkeOb1cf1o7EYRIDII2TTCy
tn9/Df9yeKyxH56HRw+eO74MP5ylKguafOys8dEWQ4kizW784napaSberFrS6xzqKC051n7/tn9/
tn+qxYFoCDjBfoc6jVguX3zokXO/Aq+KdPeUZnEUJkenirIoB/IQ7WztJxc9X3/rqLSP7K0DGTto
9qzFgsC6qIi1Ma9RanWwBieoQLLZV6oMwvbgJKhsolOPtxH3OjW5Q9XHrhZr0q1x9RqfECV0gJYq
t9N8OjK06SCWJWnQDrQ/tHpwADO2rlbuSslU1P43PcjfHr7//LkFYCo+LytnGGiAnMBfDyrHV9OU
+OXwFNXGd7r3fHY76rys6wfut2wc3nTDaJr5xbHOFrFil41rnG6HAkOEL3peKZGMSLy1U3XsnhvV
0nPxCw1+EkG+s5cYSS898LCCDvmPFyZOJs+7ix6c2Z32kdUBsG78wmZ9XclNQwa1T3VC/XL2Yzhf
+aEae8WXTbjfeho50ioy9y8VWEzrr47JuJKkbee0w70MiGW6zO20FOXetooOZoUzcQrF2zYVztxC
eokJ4Moe51YC3J3o8KPROhDOOjpio/pocJiWe5w3A0rkeVnWu9zq2Pz92XXm2AfWboVN8e+fwY+F
LA2gT9lEBWOHqIg+wq55P2dRvAzRo3TR77ef6ejhJ5qUgEZvs9Ys7N7pakKIuFW4K4r8+/f/uPRA
QuGNA3VB+gZj/1g+Noq9FlF0+AjAXJo3ZuDrWmfgGvAIiPS/ODuv5biRbF0/ESLgEua2HFl0IlsS
29wgxJkeeA8kzNPvLwupfZrFCGrPuVKoW2ShgETmWr9bheQTKeDZE/7rzyUUSc2ovejDr8E+0Uxe
yixD98V0DT7XbXqF4052rfbHfsYQfPIL5rD+Epu6gqYCpPCAU+obh4rkuK7biySt5m5a1xdJuhLp
M/bQlk661+UqG1Ri13d1ySQ/4wh9PjcCjxg9G5qyLFnKnhbXzfzuXDPwgwBSu6cO+gOIIZimX40p
vAqvppwm3Akw26TXMLnY6/0pnM1yTF0neZmjYKRLDLCusxDczuuDv6gBsjg82Bkjob5nsgez2Vfx
Mmf/ov8jBOisW5GomcK12SfpUGTVwXEa9PCHrvHVjf78mV7hyVwufZAwiQohDMQGyX2/rZCEkQUz
autnsRAHZe+9FFsl0hWsw/ytuRwc6cQw14OwR7vE/k7MHastt52IvuTzi/mwsG0GKgY4DtSqNv1r
cFuVCUQuRfKlQpLEu2SOriquHOhFPqsPVg64HoPP+vr5516NX1APjSAVuiHkHrxaH9r+MJ7jtetc
dhqf2Jtz1UkFv1bV3EbIYAah4EN49VEGqvZM6vxF11xx76gDY8BeSDkwBYsqrIWVrly2RuTKpvVQ
awbWrIBQWy7xmD5ZcbIOK6awsqZwcGvMbOl/Pv9Sl2FE704MB+Obr54tUiAFHLx/tAQkJKuQmXzR
iGzY1KH3ZbTaJUiOqb96aJ0x/K14m6rca/P4Nq3sfmigzgtFxcX91PJthg4xiLGT9C1FzToGrvpt
bdBOGXtQWc9Bjz70tK4EAsyhDR3uzSZqNr8ksmE8+4Pr5fjSB3wVw3fpMHrbOG7Fgj0JBdKmbqKY
gw5Q5/IHzXD/Z7IGngCb9EmymtGam03h3HhG6gokb5XHFLxjkSdE2NyNrRyMr2s9FO7wph/HupDT
gtxyXNSD65HRObQvzNJGF+3FhVV0J+ZNqMcBwlaymjWWXMwJR+BhhCSqA3qnhjPlAd5eXV8bemKZ
bujzgnIdmFEbYB0+x6XZYI9Dn041vPcZR550/+1pAx1LIBnArrCJF7g++D3BLDnXz4cXWTnqDV1r
kNc3jPkh7ylQsLqHvlVEw7lPc/HLzffDYUfCHYynGrxOq0yv/n4VUWulGTB/86KhTNeuTM6XfAw8
Ph8lAVC3K3KHqyjijIf+i6+vkvb+SYpwwrLrk1wP20lB8eH7J4ObZdbayufYi1VXlRXUb2CkTjxm
4x7P4qo8+MRq05u1QA48QHt1WSNHAhZrmgrdmxn2pHDDkQ2Z/4g5WcH41cYJ6HJ+qUPWUtSLzvQJ
CYnlmO0MJsPwqXpllW6hOI4uHodS3C6+rEpJDuQwZt5hsBYfMTg9KrsGAelplZTGL3bID9s1geGh
41x8WS4dwNU7PRdebjOgZHzWWxTtiMsj12S1Q7vavmHjZw/zvAodyn7xkmp+mbAY/6oBeG8SY7yg
hyOA7RqcVMWnXzNukTUXIl6K+VtZDST47tjL+IwpHwu26jBgPX6+n33AZlmIfBtfuIolC4Hw3q/E
yRBeXEdj/C1xo9Rx9pYJO0ds9gJ6RclYJ6H8MWGxiHZDP0QMqS7Y6wqGCplgFMSqNRA2v3o5Pygd
IOG5BaoehBv4eGT1czGQ20AmShzGaidZsOxy3OdwaJS/W4E2QRLNL40xck/K2VQF0no5ZzjW3PxR
JMukTl4wCm6jt5IR+tinhnp620ZZxk65vvoZnvPmZvV5Fr+1E46Oct8XpaJbtwK0pXbmLey9hWpU
81qp06tl7pGlOJwLTIcIDJNeoq0NSw+ibtf4ZuQ/tGE1mAsCUr8Rh54UI17t1k9H+tdqTEu6ODm1
F5yjC1U9a7mlxeUFo6GazXkD7z5/3Ne1AC89pDKEvEVFoFLB3j/tcbDI6IMn+Ko7y7LzB3mqU5Rf
J1rThTQU0fB6/6ogUvvZ/zs1haJ5CEq3GAJFhBpL7uoNs5sFE5hfz8+LYYYzwXMR7EvxCjlS5shz
/jdB6nn7pf/k8sFb338Ya8a2feYY8x7ZlvcBkHbn1Q5qjtTnhIghGz0myKdj7hLRNF11EAkG3vq2
tAeFV+XCZP3E5GBkYh+JUf3REK3DP4zgNXlijtnNxtcNcJCWs6h/dyHwSIWc+IuwTHQrPGXX8/7y
7NHhv2XsMnR7wJGqfxwHN4ySe5diNHPuhsmZTftAfIX6VRyNK5cRAI8TGtNDzKDjzsZRvk5Wmq3z
UWZrkzFsyADainbpdqFGMqov5s+2+uEoNv3iKSlo3e1zOXUgs4dmXeGAdjk9zExwy+z0IZ+5EX8V
xEYXnUQXM2vne7XdiImuaF5+x+0R+EyYtgYsbl9gbmW63JVZ7+GNGsJZuO29N/eQli8xcCdfoHLb
tneRkBA9VR1wESiJQhLSMFU7q0VxOxPdi0mw2xOSmXjlrZj7xkUX13iwa3uX0qVIj46YJVed2FE7
5g/El7c8sFWBe+Y5oQxYo+fC9VIrI8rULRjjPVC2AqkmxQQo+BLBhnp/RQWmQPeYOpWAv8mBSTiS
9DPI1xxkCyms21YRZs0LP03mqAcoWuVTnzTHFpeD4zyN5hAgqiTpLkb05GAwQiVgdLG6PjI2KnQ4
VlhMZURBO6hHbhAERWcf9FPW7noTkNM5oOE0ePJs9aqQqAUeeb2EDColHoyNEX00jtGwuAtxkpBj
XXIkubLlJrpW07NCyZt2SkZiRkvMf9QExtyZlhkRgUrZPd9C5MPoHOLR8Pv40ZQ2jPmui2Iw35t8
SeXoPzVktczJtySyy757tb1c8OkNMC13oyFoalrOsIiszHPatGq9F4Gr/p90lpCR1mkzWA+6SIHx
p2R6nIcMPbmBC5ZEUNvtvfRL1iY514jZrOFHP3+fr7YOmGHXEQS5eSQycvh8gOW8lnDaLElvHTJ7
2zdAIdVKDXVo/ersZWld7xwEUMNEUxmS5aamMb3fHvme5BPPRf0sqTncDu+DTbTtDl1uTOhESygr
RaozeOD4JE4pPYIWLgSbRGlJRkuUoKK1raQVttfErf9qINAI4j+miEVa7zCaGCF954bNoo+AjW7N
pSgjTDPI3Wrm/JpG5RPjlSBvOM9Nb/IcJdHdiknpW3X0aAkYalPwwVlEHHgpWz8ny7qJ1gS/gn/H
BDhCLJBbp7PVHhO3I9lg18AJxzfxZOTwhXAZWDd2dCgOaHwQLSoXhIxgBRwXQ68QdM1ht1lVwDfv
6g4EEVQ5rZrIP8LTTs1wXxAeXmIL3H5wIUTWCPbRwLtR7ttW+rgkAvTZ/CEcdyAMAfvZVP2uC8bY
aYhMPs2OKDH21QbvF1qSrZhMyKPgkjYyRGtPbCYJ816JtYuInmly9Fo7MmAaNBpVFrYJV0ngZAY+
jbw9rcv7Tu35CXXbospUXa32a0zgBiE85ajQO3ZpLItfPI/oGFYYM8gGaApdqWpdREY00do+Z+4q
LJy9S694GrtdFBdFO+V00UFIsDNMtsDm/LiWd0RbmdxWs8ND1ByWFtnYDYUZFYYJS0B8VxKhT2M6
Yutlf/YW2Gd1JNRmLepzlVMq+Ti/LtB5yJJbcCGvBtT93efv3PvuADQKpt4m59OGuCcF1VFlxD8C
DRkoAhQWh+tTXNSKRN0QCxMP5Qw85q4sY43IEQvzayjufT3Ox5PJQEw48BQIpP2hWpDSwH6GRf/J
rlzVM48to1+TnS7LOTjS+SVOS5PLCCtPvVQVcagskv8LjHE1k4aroU9CFmgRFEnD71zXTIC+fg4G
mfHY3HEpH4uBRYpbL2U3MI39WPZMxDnKpsbLecR7Sb2epI1awbRUSgKrVytkU+RnzyBBEFq7hJ/j
dQ2jXLFg2YXhjP0LdzgaLMsfI9NdS/lbnlfq8NQkY8pR75XHmCNi+VUrANR6vf0BBLIpku8Kj6+m
RL1/7G4ykN+NbuhLFeOYa44UPkGF+ctZWPbHHrCLpwCZqs40hsl5xZM+LMI6aUo8nD1nJWHWQZsz
jq8xx3F8GCJhVKfIExk/y+syI94lo7Uiw6lL1tceFQqVPXg/wCoxRkpvOS2d+gTFmhKcrPK20AGF
pfpvoRspVNaKMvW4m5rwNnffGzQpyxEPkrpTwdipX+KNDRgIwTMJ5wTCemr90i1zfhVTxhT5X5EX
TZmdAatAlSOmVKpFFGEOlXhL2iL/xJhMcEZAmovojj6ea8xMtvgvbI/oC3YVMMzyYPshQuB7Iqs6
SoVCFhdp3xw7y8gYsTki4SefJR3cabQxwODVEL06OiYStdYXBxI6/9pMiILPW5cxl7mSLKRKmKOW
Nhql9cQY2LIuj1qSTaKgeu0WRt/Bls88huZ+a4sa11RfX8yGkn8EZeel9Z2cOO/qQydL2tbayINk
YuAorp91vI/XUvVOfUZiCdGAucdZ4poNCRokNBFxtkDUX8BWDYV3rczZEnoLv75/zjxcnigpZgIg
y6M/t1VygCEpwtsKF0S43GVWd0E2twv2WyvgsoYuUPLjHo0on2li8lI3zu4jn+BAsrM6OqSkXiJ3
L5J8NLBMZk4cj1+EWaFRvgkmMyvsk90mLtzElLuKWkn9Oea6lu3mjVUoKQzzNCcNae+jvUyNk50W
iyJyan8BFR7YzXgDs3icwhhbzNTE3dnOai85JyiyKSGbdRz5ABblzC01DTfjpznxlWaTMHM0A7Lh
XTZrIjFjo+teO69RAK+ulwLmq7T5/eJHFRdm1ZyN9q2+mQhy3BVfMSr9dTixpQds8GS4qWJT/7ht
jn1X7xz+p5vuS4jm+kvkd0gamJCpmDTmaDRc1xyUiicdZkVhYCTx/Oa3JS1njySuS4/sV5HSvnBI
ssT0X+pi7flZ0BT11Ad3ZkvV0iXN0+WWEcRENdjBOsw48qymSU4yAJ3/2oDVEliZCLtTcn/PVsqN
2qjbyrkXpGglWBo344F+Gc208qW/IzXEMppDvZjqfYm3BzZ7rlpkG9CB1y3M8ttuLBQsjhH+stZG
ubrnacn6Mri3OX1kvJDAHl+qEV0lFHJSBBVZp6I/ycJkQzrBI6Si3fdJ5kRf4ccs8rRaCIyFmXQN
Mo36oL+xmLqG3Md5nFF9PjEoT21JYA3EY+5rbxyrt+KyjUy8luwHnP3NTMhXSg7HWOw4o8mcuS8a
qpb5xmcMwYIOwiyT/K6xDbdtDgXyehk+DbS7rMlBCvW8ssBr0R5MG/5oLK2SjYWCtQjqE2AUQEI1
8ZhezWG1ci/ZaypQSlNxGlo1Z6+LYGPl4FIshsWGAotZha3aqRdoS56x1l4z3VXtPQaBtmxtlFNK
U6Hv3joYPV85blpzPK9NHzyjQBH4ISeGBhCQkbmKOJgudWYZAb0DAxL0yAzYxK9aRl0Q1oK2FV1y
JEnDKI0urXICHOwga776MY/MPObUGUt1zMcx9se7n8QI4DPXHQWGeiPzqGvUC71xXyTkqo3Jqcjr
OqWlN4c/3Lyz2Z3snGnsu8Fb2pjkhr73uaukFUqPkBj9mk3GFBmMg0unbgXNJPuvS63iueGfgXjs
rO1dlkHqoeAjUECtYDLMSIQiuSdQXxDZsInYt7NpEs2fklN/RTtAOIMoko7/2sgwVUs/MzmJTn4K
mhKHO8q/ZDy3YkSNHOSzAuDzpS3ZCmK+LVvIBhx1qQyb/N6jDm+r5yhc1YbVEk/CFc205vw/XY5r
TtAgt1WW+5p08iIgJcgPhnNC/c4T0tdTbmeafeGh58hwG+c3/bzGAm0RArwxc+nAARwMtWEnEN7K
LpIh0x+IHEiAHR+1SK6InVZtk5tyTjaJWqBT1VHm/laHbWvgy2wR7f4dTyY1T5QqbjSRDjXifEFG
ky5WOolpA7l6em7WNNvz5Saz9fO3IItrOT3g61+77LaZ6ajJF/A9sMa96LFkTDdeUqqXrpGpzWqI
ldPorQB5aN+WcK2DCI3s5TXRX3AIoDNZNSbBL0hMsYzzR4/co33TWwz8CC+AE2YKX9XHJcZm9clI
pVzuvt6xy3Hy+MqbFCPfOAEildRbZKeGyeVLD2Ft9SzdKuMQlGQG8tpZG5dXFI76nGauFDxADrC6
311F9CYHxFpfytVNGJF2kaK7CKBUcliNTRBCrSAkQY4W7RkWcvW32qNw4DXPSnX6j0GvjgHNVOfb
DrheoOnuAlcuG3m+uuNl1fk+o152xDPDA51s8lnZHMQ4KV2mruYzG/cpms3ZBVq1N9FLORP9iuyh
HdQrWhRJw7Hve4XkTS1doX7aQzyyvqZzxHiRc8+uac53Nuom9Dr6e+tFpG+GfrOFWytBRb8xsMHs
k5f1E5rRm3Do8xoS20Ah5mWHeIImoozBRh2Ti2EjoDvbsuD+naat+KtGgf/1cRFAsvX9zFQpn9E6
XZljG6Vdj6a/AfvZLA9FFA3UtDZogveXy3+klt3QulZGjtMfc0xBkb+rBiLdiNCk8uenBIcHmFcA
wqo23bEI+LFoVI/GjsH0/+oVe8is97IT/CEDf+JDWNUdsIhbR9UQPk5pmymkrHIYlEbabaH+YNAJ
4j0gdjeafzgS8e5fSlLLF3OC+bJwRMAlQoRyuYMz0mAfkAkVLfHbmZ0334m6VIig0wUKEezXWa3c
DaCigOj5i4ak4g1wbDrCmrv9mKYKBR3cSIHTnzeR190EjD0kE3QGTRPd3KXb+EcTmRRdV1VD7TxN
KcdMvWNez5wNByfn1rzhvlErp7enlcCPNZOZk91v6+7zq/jQSyIoCeHjPZA2nop3xbT5ZmJ4rtHb
j4FTslz0q5MnrAbajgsTn81SVSDV9sKSk6E4+GSrjD6/mPfwO60kcgBYDdMzLTV74JrdyZBktr2I
5GMiZiU1nyVVFjvMpR9YJzKgeBWrSflQPv/gD8+C2EHPYr4hzApRGpdhgP94Fjb5wWMSuuOj2A5c
vwO4y+81WTy6LcoJXQvIdAwT9+94q9s/v4zr769UHOzu2N49eIAPuohxsmQfl1PxiAFnw0cTj8cA
WJ5yOtL2o6s/6F7+80+23rs6IXmVdAR1O6Qv/IN/3du2Mo2RtUbGQ1L2qoUs/Ii+5xhkbdMNu6Fl
C35D7qgImHnrP8egVfsxUITa1d3Ij6NvVpNlSLo/v7brJYr3gHshACpCC3rmmhzx+hXBgR+ZD7rD
Fpu+cBhD6vVtiU5VzLGqeafS89QhIv4v0MvVWEh1n0KiM/FDWNDCqAKvoR9PmRJdm1AnmRPxvtf3
BNWhNH9b4qF1x8NoDb75o8gJiSiPFoEg1o+WwQ6k24UtXhAA79gPvexWyCJx7F/I/K9MiXhayfhE
WnKZ+qEGglxdoRmRVmy0xFJPZcCcp98d0Q1NfoYedo2vAfs5G5qPp7n8w+YOgckQwBxS5AzxPBnh
0+y7JUm+FeCKT8JBe7HSTEWtDlZUi0HwF7Wa059XnhaFBPh0ZAynz5/49etI7IYrAptJi7wOzAy5
BlpCX6K7D/3Hn9627WVrDCoBEBbCwNbXIBXUunhNEYBZa0mS/y9upHgvAONG2gSimoHPdoR+7IMA
jJNNKkR6ecy6mhDQk2z7OugeQxkW0Ws8z4YHzm4suPFe1o0w0R7l1EMCXuxy+FL3afAF00pumrU1
6/+Q9hfnPxLDwpRENHFvSYQpwUjFiaV5MZR+oI4DpNoTGSEgZMCz8F4uAjdWjS5G2xJ0DXud6Svt
uEZ863iWSv5egVO3b6hGkNP9VLdotI0lUfMrR+LYeL+NQIop56hmJm19aAMmtDDq1MRXvbKmg4Ci
Sm94XgGM8jXGoJQme/x5hAoShwRTHJA3kWfKYUmIv3KQmbI1mphvkIxjeZM7JK9SkQa9ehsLmwFG
jO4QlGbNgZiQfhjuOgK0JvdIU5+Yr58vITVI55+Uqo2Qm0cXYNkHmFHxtu/BOrJwE3eCV33USHez
fX0qGfq7O2BCMwqwc05FCOfZQaHhO9sU1RpSbDdnaZ6NCjYz11wJ8Fd3UELLzcqmv3YJiVd/N2c7
NglLbwMv+hVle827EJKAGIYdECMRkqrr98HBOQ6IbXYP9DaNIEIsjhOnOuHnodjXVkr9pq6VobwE
ODLprrZtO5G+0nt9fn/fCzFAndHEeDibPHxSzD69FgjJBaWUD6n34K/G0CFB6KPSiQ+kuavT4P+r
OvBNZK/Cgbf2lWPZutrY4EzIBsxE+aCpS13MtVuphpU+pW5sPSTV9i9UINd4P1uAUMnJMGhA7x9K
tVy2SiIyNQ9pkpEEfCzpw7y/fn5+4SNJffbDXnF8kSXxSd9+frM/fD7i88ARF5Ddhe67+uZVQbzU
EljJvXYHTGwIqr16Z1wqLYHE4tzamGN/pYf6cAE8ZqRVvFOYmUy25/cvkweS6OHq7+/Q7F12D/fS
b+nDLzYGBbJwRJSEhIsu7f3fP78B6gv+Qx9hB+RFU5coBRIt5ocDIScsEjdmvNxnbC4qxmzsg1PS
exH9PhfdGf2JQHez/8Uit6+rIipB9tEQzROVIWvu6nvnwpHOWtbdPeaapB2ffMZ8Lq9EDmfMmNlo
+4q8COf3weoUf857ozofTcKmEWGwQKFtNtLD9D6SwHWPWwT059TZpQI+tC4AfuOCLsdVyRrCi0Rc
8o10OFq6XeYqzxOsqtJefH5brysrJKgsbOSsqPyo/q+pm0hEDSOrrOx+CCXj3Dix7DT3dzjju7xl
gkYuRfbT/iQWEPO3ER+ZJIlSBEgnf/GQr7eUgHvNYw7UVUFtXbciUzGEsTMs2b1/EQ6lMbI38D9V
2W2I0Odf/uPHsXNB5OAFRH5LSfd+TWepEHCYq7gjmcMHM8lsBfy5BZOQaPjaX9N24kNpxqFLc8Mm
RnqFSVzN1Uf2fTS3ITXinZYaZxfL3sxws/V17CdFuygruSzuE+bhCmIiK693myd7HEjLO+ETjszu
3iUNGVRNA1faUyRi9PG02WEHtjYXEYCD1jDV0RTiOKsxNz2LdRyKaOfxW1XttqAAwRwWLYrNaKZe
9Ryc8opMLLxS8SRJBIyPDwkBCQDRRflfbGIyMUrFbPhMOePoHJK4458HmzaL2FjFRmVoE0Hp6ogp
tS/pVsNVeVtDa8lSOZlKaVPJ+Rap3mqo9UWLS8BWupr7Imphe/Y4idAfpRsHIytDedRWv1IXiodG
IVQd9jA+RDcFdVwJECrZjOorqaCEny6hPvMUVqtBlUis6oWro2ClOOmYFsblbB0F81o4VZe49PpT
0BluPOymzugW76Yv8f6E56xd8VxvfbppMvlVHDLgcoaniRiX+fN2s3SzorfjbLPZagxF48b17FTr
q+aQgbhUd2df2v8NJgRnUZDhRe1qVsJcspsIg9xC4txFnKc7wcBmwi2WsVYqt66mxWp3UjEX6QVv
/KeiT5fUTEZO3RfSzCeJmwKwy6WqAdFq/kN1ydCTbiUE48fgThnWKhEX6cCclFhgYSoTviUwWXpZ
rpVlcwON0VaeQPQBXXVqeK1C7660mym8T0e/H79lxCSgNgBqFivzdS/dJMajiiLGJO29hBrDIR87
+6wjvP2paDG7/0BiRWAZMaKEgRyl2SiwNCaElndlISc1wfBnGTGyfSSgckeOPhjXsWZeFDpY/hNg
1pBnJFB3caUotgpIgRAx9CSz+GPdAO7CMwbnS5x7WGMPGo/VBL69cagakYxGBJBvZeFK1T0BQbhP
ndmqAZ3tOubr96lj6MCr0xrW9HeJXpTEiCRbE/E683vWV2jWcfwXYIblvsKPyvELCTEMwT4ZRmMs
r767zsbwBQObilwRq6sYxBzXOBG8/BqLNMx+owQ1WIzBXik9MS9diIeA5FVuIdAli5Ve2bPo3Jqs
Btj3oaCYb7fxwuyG7AU3axl6nXzxg3wwoCE2sJWdV2Et3bYL6AIuXDxmcZSBa2Uv27IevZlXNr+8
uNIEbo0Pqwzsvj7KwVTLcOOtIwPo+7YxbEPmxB5flD1bq57ji2RhburRzLYzQZS0T7TDemhaxi9X
z2RWKShbe8e8LJ/i7mi2pRhB84qELEYn6yL5xGzreEJSppWj1Zxw2Opvui2xYPEwnJkFtCbuxNlZ
iT/ZgLXtVc+Zl2n8LkUnnWO4bV2aBnKEqNT2dzEYDhfFrHmxHOrbpG3zHZGtvLRMUlMG5g1AB/UD
l9AYbhGY7MRaJOuiUwbQJdElNl8JARQONIo2/sdxO3xtSttnNK0jZAmau+HdG1nhBbNCxEeGO/AA
QWvUHVpnHB0Q1dwZUsQ3QmW1zRrk2d3sWWXLcMUJ9zT1KtNmLrSAzroZJkg+cejQObHBL5dl6oO6
QrwnKuX50FqJSB4FE7tWIle2jTKtooBNtJxrwcuY14mZZ/sqZMKXyzA/F8FCu71s0/b7LsB35yxL
8J2YLJ7uLspUwDmj8sDCWAWbhml7ND/X9mXXIy9d1ZQ+Knxu2bZTYgnh8qygU3IkDll1CmRDouiP
jcnV/PKmlnCrTgEUjNlmwcrRuxxuG3SkaVfn0j/p7WEDGcfMUq+gSyXEc/U2lUCHooV1WbV9VBTx
vmlSnmnYMh8baybjSfE2V0an3DcWfCz3e9vEsQO7VOmY/VX7RWa16oN/ujwvROz/LraL1YjBBj3v
vaxy9e+drenXDE21yfriwmRt6QdkmrMCDGymbK3pbxkTIpCN6GPO9QdqmilY1bmmcZO8Hi6syqYW
WlZHLQ3pxnABjw5lBrxFvqX0DNu+0lgFSr7TqMhI44j6UZg1hPegaC/qdLidP5poVAqkwkbBRpmw
/c3aZEnz9ulb7Ya0RDUOWpaUk43AOsrZUHm60VixR+J+VdoSf/MB0XGW1mNmBIv50HoX1qUZmuCv
Dh9X8nsMz8h0UiAG4+8i8wJtNi4KqU51zU81KLE4EDWkPbkx5aRKNIDJz0Zljpe2ZMVqo1cIWWNg
OMPyB1AXxWGVOyfDQwNY791NLN+7pGAB1DSTOk/AjN2CwZlLGcXVwQMAHJk6Z5KKGx6HTSK/Ldtw
s+LrSkAf92QGsQOc09YeUQISlbZW4T5uawzWsGelY6ynoqvV8+UJceF6Q9aFo17o4HUKs88XpYfR
VF3VcXC/6A6xEOWiaMRNocKsdvULqR/Vma1r3HErqrTcBzOQUp4wQkRtmbgb1YqBPOG9E5UtKLSI
sVP7rJMNIwsGlUQyfx2gIpnBRXSw6n66LaGI9Fm1SREWPXDTGmYfJActQ0APpKpKV/9G6kN+Iye6
wkbLZFByPy0TalRa2luwCTpMjgKuqoeu5GO284gQZDQ7BupjZGXb7rQVT91WHiIUULuFJgHjjXIl
vQgZxEYC6uXJ8DilcWwnlTKwFaQbyNNvlS0KZwYJ7GViMeJ7ZyFO4U6yyYMZnRnZhoiARH4GuYSP
22oeY2ShyBC2dy5TUuqWVFfpoO3semRE/jkYqrZOT6kZee5buT3s2kPV/jpkBANg5k+Qm704nqm4
V0fGcc/sllhWosb9oDzv5BAqZRAtgOKeN3GHkV1AerGxkyA0ZYGmjHtqk7PhUk3vNR279KKQyKgi
nGbJfuxdxfhoW022yZEsygueP9ntoq2fzSllNjyxyFAJiJ9yFLWQfJfdWr9jCPTXbjwEQboW3lmD
FUY8Dbm1Z7atwQi4NpMXsJlTklFPg2QzmvaLCacHYbvp25xCsF7V55CFsPOXuGD8p75oXb3ms6HW
osWRzMrRN1mbHTmhcd7ulfIomZ/6TU2C9bUagiNNyFw3Bzct4j778/N+8hqjIP/PV/EEQNaEnbrX
IN0qvJk5n1VxVzJaNH9E8r3V86uiDpeNydKGlv/qg/Ek0cIDzwCZC8irayiuyJ2hDWrmVjOqs2X8
AZ2Cj52gIYSEMAYGlZbVseKoYJv//INJMXqPy8BbWh6+cMskFhKz3nXLbqIs4H5IBiMyi5fZdZyI
TAndR8wma0kPGzDstwT8pNSb+3UK5yg+EiWb1F+Y2KTMkp5DlUfP4neW8WaNLGTygC4AuE4j0xpg
MDUUgLvSR3ucHEySXY1hnyRr3T12qEIZrFj6SeIS0TyYytVQTcVI8jKIgqCbmMYhIRmOannh5dsY
DdQbSoLqykZinwvR5xOfPKp96U3HsdRFU7UM/KrC1ZI3DUkmPaMXsl40jzWlR07Sc8g++oNcR1TA
x0WUjv/KcE6BhdR3jbHPmduwIki8b+2IWu5mHXHwPyEGWUqKZoQCTbGrRJ7WJNYvYRU9WqrTQ/Yn
QmPqDugDmnB5Wro+cBrMvqnqVIURrDEqPknO5HI2e5xd88GZopS4e32+i74PZuP3ZSG1RQ1U7AjE
ZMJDURvf3Mk0BWlxddgtxSkndsT2b9JAFOwv04IAHRvxOixFfExl38MWXdS65YaAR/h4/H+RcpJk
NzFlbwtQlFdYzw5dO0xzQDl6yT/U7MeExJLZJraxIKQ9yLn325hBKgvd4563EdHZuSQtZuy+IVtY
Mf6YbUhUwwvdiBqba2a1b/akrI5N/mNM5sl8o+Kyg/PYMJMi3udzVIzwEYiHYTp0aOJWqKdBMvJA
ujwal/xBBo1Krdn08TpJUp8/Bo+Uo2nrFeRaqxU55I2q4CQ2FybNNcYkxnJnU1XIf29bXZxV8DOJ
701I2z3St83uMDm1JD0sC4zs9RevGCEH798xcEeAR7YTQpZdaOprIgNDWgV33YizrJkIxPjyJozr
7JuFqos4wpLhZbc+icfEkJNqXBVh15BKYUf+7VSQQHmYrTkFgxnw7h0aUmkepmlowINGK/5WFAya
QDRcxtOj7Zd9z5xW17szuQdMT0HC68b5HVo7sKOcEepDbx7Gjv+X3JR2btRfspyg5DuDQWfLzYgU
Pz0wClX+iPp8yU6OSCc8XrbV/YbJP62PbTOYxb5bA7EgTfbs6ewhIStOtcOg70Mbxf6wT4cZPdzB
GvLZug/DihE4/uJL8tRxiuyYRzodJjoQctGToDmACNThXSxwcZCSXPkPWOIZAEiUO5PdGnYCRnMz
V2bsXDnhhnDsvywvZG7uLBiiAzKRMTo6HA/dkFqvczkzVmzofnhJ0r4alp0zp9mYGWg0uAgPmIIO
UiFJWUrIg3wAIoG7PMzCXdNwnzFyoDcf8H0Y/w5l7NwQK1ceFrTYR2SV8d4XfXDLd7WOppGwB9X0
3N88IkN2PaID8pHC9WFYIzfehYW/fDcLdz3BJLv1XlpF/0WmbfMcOU33GOP1OOXLIH4bAsO5iUKz
PtZZowLkaFjv4XirGyYqLAcLvFAFp/iPZEnHtw05kt/MRog/GcuUfI/6oXtZYFMfYlKfzkXfMUcO
EZR7qFMm+0H5rkdvzlz8A2s2M+BtGO9rXAVfaru3juvUZcc8c23SomRDzrtvLf9ugin/2o7u9Fy6
5nBHNlTyNPlmyWzDLmuZi9Kt97h4wq+EHRV3VhyJZ0aHLy4jd8mvRqwa3Jto774XYuy+h6SJ3aDy
MPb05sz+6EaG/HKClYz9w+kHUBe4t670qq/NwNCQvZIAn5xFGj9iO60fwrqhy6ZR+Yow1Ebl2zk3
k1/bj7YTG4dplevfeRfVb7GXkjzD3MBDLfMOICSy3iyCq279eslvnVQsX1bbGB69uG9urETKczJl
WGeidUHOmgbMEupq95mA2GA+Ei9b8SlWdDTol+6bxl12WRB0PoPg8ug/CB1fQ+alvVkcbzfIpMJd
TowBxiLBfpjm5jeXDfhozHnwRcS+f+usjJnbOz1fAChSfAsoIDGGT7hID3VQVz/GMmNcBr7f+oGl
SWkaNhPviV1hKCILamcGufUQE5/yY05dA2Vvh+OIEvss2E5emCOEQZKE9FcSVNZdvcrsR1LlabGf
7ArxrpgquvOIGVKMmGEe+iQZIYM0pXpjQ2WKmc0f2Y6DJwfPwAa2W2yj/WMx/PEkcGSe87EZ2TOS
NX8hGW54mThsYE/76mYkuHwXAH1+9dB62Qz8qK083xupTOjKwGxneWKCS/+n5Q/VU0LvcTQmxAgH
5mSY6S4GDjribnydMmLY5rH+PVnt4UyQ+L9k77x6YM1ELufzyRj9fL+Gdnui2G6MszUwee4BfKhk
rF5UOHtCxponKookPEGnRRLu1uZITgwwBexSDdtrhQRvB0Fi/oDxnvdTKAjAdxvjTyMebFqQLnWr
HVdV/NtbK3GbJYb7P5SdV3PcSJqu/8pG32MOvNnY3ouyZNGJMlRLNwhKouC9S+DXnycroTlSdYd4
ZmJiJiSRVYlEms+85qZa5uYzVCntlBFGs7lscRfZ1nQakg43W8pKxQ7dhubTxN1xY8yO+wF1sOax
CBvd3pVx1h9w3XafTKMr2l0Yai3Ov46HSDrQkxctxmgcdlHdoyNhIg2/j50OLylhDUi2hF29qzM8
7DaBB6fW/wssh781u3ZGk40ZPg1jYeKTjANavLjd2wrtrP1gQh88kDnrbyOqzzgP+kXIA1WcJWAJ
30I21x4NpLdeKmvm+AkS6xYVT1y7mXj9NKFwv/etoXgPJZDKjlj859Cqog8ZLWis4yWkAFNju35n
BKlzSAXW2pskbPNjVPnJZ9sduitPm+MvdgesxA57D72PiYzEXUysgsMyZGtCKD2gq9acEjMpd0hI
UXmxs3CXJnXyza/xr8qF7z+2VG8Q/Lejq9xfcP4Yux5cvxndFMtY32AYec/Av6adW3xtFgOXxAhx
tiqzOLsbq9+DDkz4LfpCp8zug3s4E/Z+Tpz2YDU4IG2cKamx59KcW7sW7sar9c8ox9g3IhPeNog5
hAoKAKjfs3d3SVvnfy22GSO57FQdWIk+uKrtsX3vorCDTliWJfca5uNbLuHqbdkKjDgCbbnWOc2O
0zyHVzbfjYn3aGtvY3/EQqei1pYfRIqt1jGL/Dh9UeBeKlMS0LgkPjoIWNxIRYxkaWTxRzFW6oVA
DRs4hJ2JIs0gSqCLrCmK0k1QmfYqqrEiqbpJ4knerkDajAOFHEKV2vw+iylWQQtCl3LfI7qWB1uR
R9OSPHmQNYljU6T3+RFHKTYRXMlESPWQFtRQhnKj1wO8jQ2JKz0hkfRR8zF0gkKMP5L7pQROQNgP
KeY6KJ3S/rrW+yiXo8C47QrERHfzMI7LHWiIqL1qQ0rqaC9FGABv2HVueZ8WQz8OGAY6fbofsGeI
pTOs1e40rSSJ1sJy9l90lC7DE0rhRgGHIiPE05CVnw4NLd/y0cYzJ/2rd6KqrxHn6KrkLRqKoWFQ
DMxyU7+h0Sgc9wi5P2qSzYCSJxqzE7rl8z50y9i9FYNHdW6ZQ2ToD+GUcnFtkJaQbIxO0OVZu2op
3vQxADIinZ2qUgRnna9mWeo5AGWRFP1LYDoZlj09eGjn2w+JNbPG/tuyKEedRtslxPK9qj6GWUhj
l1pPtrjPExT4cKfZi55hNmBk5ZtVDL1YaMdiJllH9KNUZR7LvMYnB4mZRi8eje47sBIJ7dDnSaYL
wilk+g/sG77rvQqNE12TpZu1pA2omK7DBpJM0z2uAmkroSTAfdZ1sebl8mvviaWo0E4rl0IV663B
XIp0u/haN0dH9KtqvlM1s7QFgbxrVZOShXfUmc71+RWfCjpNYiZZ5xLSgy6aZLapMnis/m5tAay8
j2oypRR0rE+yCak4nCqPWNHYimc3Kh5Kk5SyrEMWJMul+nQWE/IUBH/tW6jRZJbPuy0VWHatWK3d
hBF/dRotURGWuTx8fGFcx97ojNo1/SUrQdvFY2qqI9n33JoP4Vi11fc+cL02vSEvhgmzGek66vVp
iXA+GPEF4/IHRI/8N5tcWQWUKGR3IMJiRdfwK1qxsKx0W5bLQw/UA4XS0NBQYW7NERQAQtMZjLTj
ClqvGl+SwRrcd4brte2makSu7jPpK4OpN4uYNnBkkh30uDgjUPiCbnZU0SYL/dLxWD2uLGmd0Zqy
+x371yTrKDxuKowaIN0v04KsyNGo2mFG31xV9xrbFAKgATZJJqJv54rlqIiGo2kuIHC1KqNkuCkt
YiLoQgp/vxYu8TaTtf+yqmXf4wduVL2mH6VAGqQU7YqwWmiDjHEgX2hIwJI7t2lmY2H6o9LlnZHR
K5OPzEKWqlwRGyI9FhN0T2KfMGsx8koQPWQotgndBFZQSfuJ3mqH/9kXqG1yOWISTFl+Vvp8w0KR
HgtVaBC467HtGvsDQndSFbEHs6HjgpmSOUB2cQSGz2tHae19rpwjtxlHchRhB7Feb3JUw8STQPWq
+7KyyKoggbC4dvM7yMQJo5i6Zu6Q8zj3wGM8JdJjY7Wu9iHlWNDf6win1pzOQZwWB5ht4/iZrC15
LqW460SPNjCyt3qcDyi9CqulNty1TWo/xUuU5reJi6Y2zpRp6T6qs6R36SbTxDnXcvuogL2rOXDW
4g09w39Xb9WmW1tbK6V5VKycYkzkjJp5z0Gx8ixXiud47iXjP8SSLOtB9oiRDoBSQ4O+cJGcUTjR
ll3rfJ48YQRfq5hQ+kvm9DLRbxVcat20Z5qxqgJ1oS6RBDB+ZfOhr+HIvi3mKiyeaxMBrmEDLFLM
+ma20bFNtuo8WoV2FK4D5Vg5HPiz43KcCx8URuiVdk0+eFYtqoMJoIGaohaP2EIWiP05ZC2QPoq/
VDfO6KqImbKVJPdyFkFUNWt1Y2eAezi4SmHL2x57PHnPWxRU+Msp1GWnQmFo1Bm9XvO4oiIOFOAA
+dI5YAUKWKYIsj+u1EmICRJboVoP5uxJHfcc3VFT7CLAsM57dZShByuJPWsHVvU6O1VA0RH/o6U9
Kaw4rrXyB4dzeT3EKwUkkeL6UveSQzTELHdqPaKdNjys0jJtAfUcQ06FKaTwIylLaplQNpPXT9XU
8uGVAixC8/L6WXkCVWmKigL8aBYCowl1ELu0qNntMBQl+AqMt+SYJyPyD/EuAIXK61LrpVetnjSZ
ZMPcwvNoeXLHGQnxazHTYkHrMgN1WhDPV1nqYvypOi2NSAH4X49uLk8CSoMy5lFdu7kOJCO/pAFd
NRsjrxJO+hWrrlQGf6iIzqHsJY6Q+LjIJtXcV+9tlRNYX7biFVVojPO5TRvJ48adQnk9JwrF7+H9
KEEl564X5O2BE69Ewk5DBRw+XUDwe2aWt2cuub1k49Be4frXWcMeSZQqz0+UP/2mPRodJkP0QANX
CPQY3YLFf0SbKtMhzYEvBUCeFbEkPY0IZwKJHuiCI5aDEW4OifBq7cOsqHHLbmUPARyrXK0whK24
3uYlTsdfu9yoBvOd1drSVtHRx9nDF9eYpcCVjvAhM6P6ttUYSP7BD9wWAbzs2OaEj4/u+crR8k5e
tIo0HpGASkbWGRe7UqoIieWnorUnJxButowA6nMHJgT6xlzpSgtSXV50ZlzYm5ak89G8UpJ0Y7WU
OJtq6AZU9RUYAqTSThW6tQxtOcOw7F5fJNWyoNmZ70aNlHJHqxvrm3usCEhNd5EVCy/brXL0qypC
4EObNz+kKPnkAVDP805el7Ha0GU89lZ4FyWawDG5QXCyaj53BvidfYUHxzjvaNnaPMUa6Vjq/SeF
5ln9F4wmzsvrDJGK8BVmaWcB8JZi73pdwlzpditP3ZVCufKQlbpEorruSHJIENA6gVmbSniWQ5jJ
r1VDK3doGsaymZMIT16zdXvWuOx8X3aNWy1FngWdxS4Fk4bCD8slPkvIDnYwwfZcW/Nr73OFptBs
k01eUzWZV/L5KmemYafOVl67pCsWpAbpzWu2bJ3U5THLEGSy7iuCPjzJyhQkO5xErmB+L6qKBTGp
LM0HSvQCKXgZGuhhRJOpB6THFJUuckP4RvRER2iRCZiO2nbJABJRcQYJV+Ducw6jVzgbHDNMXK5H
zUq8bvdDrw0PIt6LoVx9GoIWBqZoDepGHAPIPs6NBkyeEaycTafDkZKgDQsWel/pbGdm+5xlzpnu
rEJbijAtL1ChAKt27lhk65ppa1M2fwGQSImVPmwRLT/6QUiP4ZhACTpzU0vCMaIyuW0UcMnPdbnJ
1nlF2FruFBrachuKsJe7V584TpxN0KEioO9EW09FsVV3G6V02d+fKUZOe8/Sl7ICKmelqH6ua2bN
PNBYPycgHRqH1+uxnyixxxXYh5y/5PmtadKMSG1n7Eq4jfQ/VEYaVZ3EROE83DNn6pJf9zQ2XOrZ
yYnTQ6Pk5GbDw/WDOy5EdOKgSMnrga0puisPL+nLq2lToRrfK0LEUy11f7bkqbv29ewZN5UW1h6f
KC9hKYwIxU9eOeuRDfpFnu2DjkIZsEHFSc1TVBWcnVJNpIlu10eAPtZkXNfn6HtFpGm1hWHNDe63
nHz7AT0uHkZNtFpyAag45kj9lamgKEpywlR03x9vU6H1oraTL1+3BfWmDaBjQqilg7gO+3eQki7Y
CnJVz1TxBs3dzEsAWnCjo1KGMXhEZ4syPiUnHUktBd1U78HqffnSFZ6m9SOphqMQvZEKudeLPCB3
4qsCxQBf/0T5QL6iFRcEYFNe0EbnxD5K974dOTDr1aZoOpgu6eGHALZCDaAjIpdrqTi5sYKctmiF
E0GBFdT4vh/ILTXkvhaUAFaQn4Kuxehy8IpWfJGCjSAuL5e6ugdcVdCgRnm2UloWCZLprEbOvY7V
MGx1OZkSJKHIqWDX5FEbAK1nviOzkpnY6h02Gp6so6AxJan9SwunG/FQyhsI5I6DkC9j5ojmwyoq
2HzKKrW9UtnXpHdx6NAzCEWYHhTZd8Dfgc+U6ZocyzmGWaPFMZgAiO2kZC1grD6cog6YhwL2kn+B
pcDHQx7+ChChijaR5VPB3DpUBz2MNLlueDcko5L+vLKrC41lC6n7rDo5CVOiR1Swu17dWCISZdqK
b9PE2PYQhikwI/hlovuGqgYLxj2XRhT2bdVwUFFUd0akFirSj+xawu9SdVJk6TDW1EYJb0LtZCj3
JGTdyH9WNMZ6L9BqO1fL1Fpf506LLSHPtnO5Zd1xKtYUwBB4jpUtviIQQBlIuKQKn0JUitjpWUPK
73GQyderyl16Up/LZEqGYFW51+tsLAnwsk5bOuQ04yG7RylDX6Zto4vAIOqR6UyVthIkpUJtegoS
6rEylazFr2epCqSjgALcVN6miCPJMNYAUi1vJlWfc6xUxsRZaLDMFS6Oi3yWqsURVjhPK81/JdWD
RZTnu0oFfHXKr1MNdl9e53GTybfuuWcAuSfC2BR3PuVEDHxdZRxomMTyzm7V6FhReCsscT2AEPKX
cYmqf6kESBMAB+6wFjEcasSDNVX+eokUnSnZrz9I8T9bCQCUOm86BYQD2yKnqLMyCHMl/T2gkuUe
kWxJG/7BDVXgFXIxGeuvUBbJxOVHfmBLFAaObUqWqJbDWsLERW9GxQYRfDiHxRlntZZc6ijtPfMg
TKEfYleT9+GKGVMLWUkl45/VM3nov8h3othbxIn4vSeW1nWrxksLy7e7Kzi+K3gPYzE/5A265f5G
oSSXtpWAzZVist6OyoZjlf9fNaOShjTF2IOdW9rxZNQFscoBhlU7YkSiRRJquJ573lRJXNsqlNMo
haQfWMpzjBbBj2OXr/WUiqROhpXtKLfqmipZ7iTDhkr5b6yH1aqms+LrSxW5VY4vBYnignpPdW3q
vaTfY4dk+R0XKZym+ghkQY4InScJaTccP+4FQg5hRo1pHW0XJPB/H1aIJp1l+UCROwu9PaJc7xvz
jhqdVI3ODc9iXyokqSuTf6ZP6fvgdsSqozbGq7ZQiuOp2MQQdg4K0K3KAitCUG0iL6X0T1La2DLM
aHVX6ovA65af6hUl7Z3dCq1tGo4yLuruTOxYuVLUSxce11lauRTWwGRUShWLiqQAfp6LV5DM5Gfq
/sAvdCqsWSH/GoaNHh2xPkWRd6uoCOGC8I95NTm9R+i45pIrjlnFB8Y5xR8GIGzRPm4Mu8/ecdzJ
wBxFYTnhvm7LV2rMNEYohuLd6IegPDxYjes5HucQQvjBHroYVQlFl1+5uLYtg+g6w/yr2gCxkof7
Cn1eN4UXISP2JaCmy+5bQbYoq8vYr1OUm7aMZ4+dmVldRlylQJtKxGfFNAeii4Z94ffwzOg7nUPR
teS8Ir0lmZJXGKuoz1fCGZMqHpYK6Ley1icQ87a+raaym8cnLabIS0bpl4YhTouBaQlWCm6RD8td
DdRcOPdQlFC+krXSJazz+EUg9xLMuJmXZvq2z0DXuMfYdEfHh1ZjRIN+7D0EgzcOVeRh2KZuPzcv
kVlXo9jBmluye1JtI9+5NVW44WOH8J/t70xIFoilOstiefs6pDh0XEavdneyGmXcdSmqQjdjAygq
PgY5mfibOR4H67qcyyp/KllG3x2Ntu5T7g7BeEBJdqGvmRazSzke6NSpmprhL71u2uoeJlZYHMOR
8YGiskARV+w7BIecPcR7+0jNLx7eiJa1dSjMcNaPdaVPy42JKMUuq1ITFHdlesQFEccvcBM7qOZN
Dyt32OmTAP9ldfF0ap3RrajUkN8Zt+WCigOkojp1D2hrBIiPmMtU3fhJvujtwe6Cvq82g4/tVHKw
80nDuyyptOFO8zKRz1vwoKDINwktQKFtnDKcMgstG720PLq1GhJl22Fppxmok592I15QAMtssa0S
fGzSTYJTOJjhmPPB3elsAwsCtK07tyHQVrPaaHE2esEJoZqkdzfWaOhi2Y30rKaHvHKL9rlySlAt
wRg70w3MxaE6IFNrlhiA5fpVggQCusUwLB5qzLrq64aKp30X5F2l3TgVMnxffQ7l+mutu25KDVSD
U/y5WMA7Zft4EKM9bjqgzTWVYdjpX9x8oueEvPZHqA+0rzbOqvhzRtSyRCSM2+Hijntqje6SbKbB
s6rPzkJ4JWlVgmrbagmjCoeeEUXaLcgY030DSIaZ2bR2MFcW7gsZvSiE7GlCJXPh2FeRVNicN/Q1
JdteHcsaIBbO1RVwvAbKKsRXyPcEusD40afSTnKgQqQqkjS0oxJyNJVxkFIdVwhegahBdqcgrOpD
UtW/5PSTuHn1KYaxeDwTjkF0ddZeRlpYk88OYx+E804BY9cLR5U8VYs0RHjmfDYj78Ni9UBv69sB
mVyexENuAxsUc1mcD+HYtLr/IOyl1Px91hs0L5LEkynSYoD0e+nwQKqArp4D0X/nbDI4EkbD6daB
96/e97Ufll+SPnPDbxPG3JDy9FEvHvu8t9EB6CSfTj3tvNadzn+lEN3JPCVUmJ1c702aQV3+5HGT
zfuK6uLgozKnRcLaIYUq6xOZ0mVJzlFJxEOaYDiwBE7KW2dIa/84ix5oZqibGJ09NMYQ5XBL6Ubj
9TI4pBMdrrDG1BFSwPh8cK0yXP4aCDxwmXcBUo5b2EjUC/ZWn8FGeDZzMzW0Y9XlCeJUb72Oj/ea
K6A+RjDexO3A8afB35vjKkDqOUkivAK3TT2ivSwK3an3Q9u0zQbQlKlBn8IF8r4WQQP4aZ6ilBDA
8bMDujvtwemnOD8G/Qw8CQ66FwCWjs13ma41+n0Hq2c3Oo2gZZTnnzIIk09IU2dXlekPX7l8+nrn
LToN2MAJ4YvMMV+ae3F/QxERPfd2rKeXMaEGd0VeV72NqWLeF+lonfx0HPfDFLARe+rL9rca09hy
1+EH2B7jMRdfWxtI2cZfzCnZTt1Qf2miGk2QGQzQDiax966FIHuDDKN9i+iCReN3SuP5YDpFc+86
Iv0CRLl54HTLecupHaPfVlgf4rrVrryQcx6W4jxembkxwf8lydY/41TEqZbXVf+RWD46dbz8vN2E
1WB5uwis57VJ9fsbaH9xQgsyBvXRBkARaEEweVndmV9oQWTOnUmaVyJtPaXGNqah3WzaNqFCbrij
e4w8Ir1NQlvLvXacJckgVvhRChjM7L4sZQECKUJ5AbEm+nfgKHJEI2YT8o+Z6s0dxgB0i0svN7Nd
SoJE366prr0isXapYU23aRgZf/l65X1G6Sb5msTZcAL5aD1MwmCVBW54CGpTB7+U2ydz6jJ/21O3
FxtTD9sT0gjVJ+42boYRoswnzbDLQxyx70j1Pgygvf8KyYcwAZ7SN6UeFIfe7IOj4+jiYKEp/9ks
zPgpTBx36wRZcpi0JXwbp2B3vMnM6cQOptgiwdHcl7bFkZpo8bgDYVc0R6vwkm+i0ox3nd/FYp+N
evsV7KvwdiAbKQDasTbWmzqLOFlCRPS2TQv3DmchVGhzLavv/V603V4fzKLYjUFpATTVk/EINXl6
TgNysV0ZdfrWtMMRYIiwb1J0Ye8c7vibJRrADcaz884om/wwpCF+3ejQX6O2FYGJ7KcpvAa7OUR7
zqXqnT/M0S1ak52/r4ngHqcomb6ZdR+RvY0+HXkrrbt2x4NY7yxpNvlGF5ju0IlOfX1bI8h6x9dC
lIzC5dCMffE111C4fZ/6I0bL/MbBl/2B7wl35nOp6WV4pWujO3wIZsBMzp0/CQ8WG+n3ErjvHZ83
JDJc20esH46IdgPoxZ+UBirEGm2IzYF6TRUa1n6ZKQXD7esL8QAHJ+vvzAnawjXwnNq4po6WGV/m
GZX9dOsHk+88RWD702HjGew2zhaTknG/E7gWFw+6bhYo9IAYRZC+2GWz5gaLBe0Mg7j0IUHuHiRR
T0ZDPHhCrIX7PW/naVeU4eDdCT3V6URXuq7fTnNEa7cc4U4ezTlZ3lTIXXgbPXO6N0kawKtGpN+M
gxaAIpC0TarTYL+aoXBVOCXQK9rh5NFD0hiiRr9mGeTWm3TIneU1s75LaSLEaqCX+zYqVgDBgONf
qOZomm+1YP3jq3Kaa9++RiKkd6NTgOkpgupozw2efySkaw3RbZYh7vJyayezhb2qC8OtNW+zM9Gn
1wufiwCp1mGq3/wez3ypFm2ZOrV9AzIvVST97x688yATl3q0jp1iCSmdWLH6l7cpKJON7os61w4s
zTr2Uvp/vue/E/1Y1/WxygUqsxuT5FF711aJVkVb1ExR/t4UNmdJsbeVcXwTF3nOQktyrcw3g9MC
ENvE8EateF8A/QMTrsID56xvc37M//NV/Hf0Uq0uG93//g9//lrVVM6iuL/44/8eX6r75+Kl+x/5
W//+qV9/53/fVwX//e2P3CVf26oD4HH5U798Lt++jm733D//8od9KY3tH4eXdn77gitCfx4DzyF/
8v/3H//r5fwp7+f65c8/vuLF3MtPi5Kq/GP9p+tvf/4RoKH0bzMS+fHrv8mJ+POPY/vyUubP5bfL
X3l57vo//9AM419sFdvEzJdyr27JFQ6eUv6TZ/6L/gCaCdC4PalaAROlrNo+/vMP3/oXVQsAK3gP
AF0lQf3jv7oKSseffzjBv9DXw8slcLEOYs398ePRf3mF/++V/myccimWYXhQC3X5ObiTmMYl16Ui
dYMCk05gLYdmwC3EF/Ig64eEFp7ZRZbm384FaQrWBN3kh9cT7evmiUi4qO9/mrZ1aD8P5cLvD6E8
XInwx2IYOspU5IS/ald4jpOCHPeMu8aMXDPdI5IYI6fUJ5P2oS/IFFE9qroo2UEspLJ4jJDPTT8m
bIH30nwKk9u+yIh4fZQDjhjeWv5jp5XJ8opuzt+mjKMNjSAkW5A+d6BF/TrMUeheKBwrv9NMPY82
0tJD3Amuv+ljZeMXuiuMJEqPU2tG7QZdUmnQCdG9ekVY5J+GgTsGbw5rCCbsYrasualm4ef5XUER
pvzSWuMYHzgq0mxDK7nyDrTkhdvu2jKqg5tUH/P+FKEX7X955bVd6jihXONCE3MQgbYdxnIxH2Ha
p6T3U3AqUAqLjZNb9VnP4TsUgX5TY3Fovu8TOI4bTD1Q9SYLy+rr1HRDem2lPt/+58PBrAb3IVR1
iCEv5UhEgMvYlFreSfLOy8eBm3reVCMAY5AVAiqFfQCbkUUCbrdHLwPvBqQiUQeGs5Q9Vl1qza8I
HV3YbTkW6kpQySxaIcRl5t/cTDQnRVwnmcLDSiHz6PZSJKQCl0XzvuiMUsu3S9SM1BU8OKKE1kPT
IwVysJM2KDWi3rbvw83vZ0q+l5/khxD/AbShm0jSeGw5zqhf1zE5QDIPlTkeij7ts4MGBbo+acYS
gayMI/ceNrtVbGxKK/6x8Ycyeu1NXWjVMAD8T+Fmmcg04gJ9SfEDnQ5/gfPwYGiN0d/BrM7NTTHP
zjfbnPT8LrbSrn/TJuRmG0ok/VMcZbWO30OeOtd9YQzTbdQVSX1EWimf011ORePT0uVieUVR6JIQ
iEEiZhA2hzgyWfgqyq34k5Cm51PlwJWyRytbc/2D0WXA5BGi77q7sujzdyV3v/hPF42PgA8SUZyD
8Jzcv8lj9bklZNdyOAzVovv3o74kYOrTTHMe7LiblgMTUEXvRn+wmyuvBYR617SO3W0AL4a2+Z8t
FsA2cDAteFpWwARwWfw6Bbk1J5PApOR6cLu8Qok9AppzTPvIAbTeRalXI9mgUK7B4BTpd6dHqjZ7
ZRTmpXohCxa9sgDZQgwzKJ5cHHo9DPLW1I3lOpwDiNGfvRaIQHvr6B3SrtSntATqjqlTQktoPqVL
FW5jO6hjezODSWELZQN9ze90hx19W86w8ubtpGlVZW5HDU7RvDcFquQ3UY/N8nMshN+Bn3cMkMcj
2gPZM1BzWbgJAoCaz+Fo87/9UEe9v/v95rxU+gO2AgPWQA4CXU6bOECuyZ/WHHUVvKSRvDzQN7Ha
zdRViLUGHWAbx7AiF16ibx8H/Ni/+FMu7qiTg4h2sfOUPvVV6h/zpteQd+z4DJQmUDTagGub9z36
FsDJsKs+DIMZhK9slUvJVcYtDd8czhPDRSX58loykXtIR83ND/bk4i5E92Aqkg8K++2AXfLe9gI2
zLfeisrsuZ3wsX9TWoiAfwKo2+ORhUoAValXZvNC8oxRmXjfGZ5DCdSC7X9xRwG1rTULh+1Dp1cV
HFrR5QOrQTMbP3kw8RBzT8PQadqw1Wa87Z/yavHGt8s04GGy94oKAM1B2BjFv/v9wM786Z8PYVSj
uRq4FRzeNuWFi31Voh8xerYe7jFMaRG9tti6hFxWNGYTOFQA1DalHxT+YW/Sc86eS92cuCaUkhO2
3/xVqtcswzTTs3t+TzhXNYiK/rYG5mefQHLaEFiAe6Tiyg66VP/mun7DVzWdLx0ifv9AF5p6zKxh
cZlQw8WIwiVz+3XZAqdIiBr1AFwDH4/J4KBXN1oP3WUPc7xN6DGFFD+2gwcT5+b3333hPUwA4hKC
4F6E06HrUJG62DMI003ZZOXdYUF068HHZNjYDzjqFddLAUHnSCNnfHRrmo1XBZ2irYvr7mORolyw
jX1v+TQVWei+BDQH78wOi5i97eYGbF9sd+0NjleWgLroQW2zoqTX/rN4Tg7eIHk0zQBxWBf1ul9n
zpgbewqqrj3A8PXHx2wSqRfixSYstJNEbz4ts7uIh7GGhvN9Gtuqp9fkOy+vzKG89X9ZkC6Mf4yA
yDvYMs5Z7e2nc8fubeqQxCKHhM7qSWSW8ThM+EZtsT+k5o8ZIXTAfQ53vr5FPyuNblhfUbuDBi/E
sWi00P6OxkeH/uorI7sMF5ggIALIZZq6YxNSyZH/NDKpZJ2agVsfYtMZhxPV5gkz2Rwdwh1wk7rY
aU4/W5x7cTmADYihCfcOovGHPLVz7z3E01BE24Ky4rscQS3nQdAizx64fYvuFSut81guZpGgCiF0
UjQP1ZiLsQ4w0Wev94dD3XnFh96DJ7Of8xYhgNjo6uxUGMaAAQYypMNmCSdna7mzEV2Z9dAYH73Z
AnBXwHHBxgTZ4gOiFvHBm4xB7KPQKLY2R1RJZR43YZwaFu85m91EnERRj2+hpzbBvkn8gQYR7alT
kpQU5zcj8Jv0LgAY3rWbVkTNO8+ihL9xa5tv8MqK3zJSa+lfkXn924GAr63jePyH/2FTXhwIETF/
W0vWiDCWOXnUIb2lSBi0jfPG4uU1yOA5ya2EwX34/Xr5xy8G4+CilOVL/ehfl0vvV1ExjhYOlpgp
TbvA6ZqjE7hRfNCLshlOiO9jI5F3Rt8//P6bLzIzuZN9j0AFtonD2e7KhfzTQvUw1wwhcwyHAtdw
8Q5Gq/cxEG3xsiBEEnyC+h2ZmCfVmbErSBcWGCttnr2yXf7h8QmP0I5ycVTTKT78OojKyiNbQ+rg
kCd60x2aQRhcbo6RUsBzjGh6rBFH3SFOFEWvhAD/9M3cZo6MlnXm/iJGMxpULXy/7rEQMwaXYmtY
hN879vQ26SZ8hze9D/x/XyOY9lrM/Ldr3pVFETyNkAyhjGldXABAlIZSzAG4CAQO9F3kdkLWDIzg
1ELKOwa6lhq7BeOA6hAhNZAfiY7ccktAH3Y3FEaZnN8vhX+aC9CjAcUMGwLy5VuAAllTu5w6zoGq
dG6RZqtfcr8IbhsTRt/L2Ar3tPgiHl55+3JX/Xr+UNUJdDIr2U3lCPr17S91qde4THQHh0azv5tF
6b9va7N7Dx+HeDCbmhrRAtBAC7RiV0v3v3/sy1IOW0DKyxJqsQEIbf4m77AYSWsudSdp/Tmd8Khs
xv2YeYm3s9Ml2xp6piNbmJo1SMzGd7SHSmBNAJRomU4W59DD2IP43IRZ03YgN7rRPfx+iH9/M3J6
0DdEmtXn/y7OpaH1B+BrMSNMklnsssz1578WYWjXAR5m3V+wPK0E0Z+xfeXV/NPcUN4yKN5yPlD1
u9iZdhF7QzAv7aG2pub9AHds3qE7YIVbF3WffFfapfiYBb3VwSvN3ZshcMtb14jMR71wlyHazAZC
dbcOTLFncxhD/5XL62/lCl6eTDsZGTk5NZ2LywvPnwUkW9gcevBRXyktpy2qqsiz7mf0fd0tGvXp
p4QX/9aajfQ6h0IxbvE3XJpXpurvBylu1VTODZeqKUf4xUDMHiWGui7aQxS4scZaLqDioQdiatcl
3fZkN0/0wWBcpN1UnyIzjPeYMEfW298vFUNeFRe76ZzQkPfK1XJ5rAR1OjtNQC42uNVS7JpssJZ9
OuYhbNigGP2dhwXWl6qZCm+j4ar9CdAkudec5+UdJOolPbLmyw9TAaritSNPzsHF2HCt1SFeEmx7
VHN+3elxVQyISC7NgWjEtfY0w/JbTZ8hoOp6dENoQRexT8sPWuXP9c7R+tbcRKlTwkycipc2aebk
lTOPxsevY0LHGVFp1o5hGGSAf+vZhGYrLCYmPc411KHgQWSdlEwKJk0iZ1LixUrbCi2YRvEZ8Rfb
G6+htS0oKMxLWj64zeT2n6Zzvg3jlXw9RuqEdM0YYslPGJK8Ev5W00Wkp1c6TUAxHHVHH7T6ysxY
h0+iFFX63fJqLX8fgct0PqUNZ0u4oUrqvoNJ76Y+A9Cb2d8aBWFl+A4uPe5AW4Ups2a+oQLFjVgK
KLUlDcJgX6RVi9SLm/V87Daz2xS5psQLJEBwKiq9qQ8QbZs8OKL5kfHr89xmFAZ49/KrISYm/Mkv
m7ADR+UFMqcziBFR1ksCtGieU3RvqEAgKivrCSK1IwotFqbpYNiiVKvJ2ajgl654i3CEOwmwRvo4
fx6Kbu4/GhUuWeXJdinmsSDHkj/vBWyYEEWVUYMRu43QbsaElFVp29sJyi2PUWDfJwPlWMs6bOCz
kJnbDSOqRPm2ztzOvW/RTpZ/R6hqOFd+UQTdco2QwOJFB3jli8gfNAhfk/WoBXgR68eVtFq7Noy/
ZqPZTu3I95MQpd5MiKeW7RvdGIkE7tfRJg0LyTgsi/CoeaZicJx445JDAKVYBheWWjhT2vK2OH8Y
mrNJ8fomSQ7byuCRWUY5MCv6vdRnnCQYOw0WqEmYfYjgNUTDCe6VxcJDATRg6oWFnWewX50dgfou
A9lL2/PEY4xk4RPpT0einbl1+j2IlOnomoJXk9ToyroCsdBdWDYyj17/VM3LyAR5IIyo7bpmE1RP
ZmTmzlu/A830hNhm298DB4i+u7QGug+IOUz1czLSy72lu14MWDK1zRDqiJRCBR6wsQti3uWQafJL
RYxUpYUhYOk9243ToF6B2TePJZpZvq12yCioGHmpOx9ck6LVoU7mcdoNYA+HJ/AzKUPO1cj/L3Xn
tR03cq3hJ4IXcrhFB3QziSIpaaQbLHFGQg6FDDz9+YqkbRLswz5jX51le7w4Eru68q69/xCb5L5+
OnhTzYgipxnH5+dax5POCzpF1drQT/uFEuFWmxyXXdFVqkyXmF3EI9h33UjYN56HSJBx1EdUvhQi
ighdtQvVLL0uv9YrLzR8UAlNC8qKkmV1OXfAPxMfu7uxvUWBHZ2bXZKonauiYTAs0xWY+w5cJplW
uBKQvCxlCKIGbdSKiSO5jgNXyeP7YZxRFfyqNRqm0UlXcQL5LYikafIdfamMH0uFYmG3SdlLXOAT
Qq/ZsknrYSz6CwI/+rh3RAIzbKsSSQ53ag4KkqSZJSSYHPlCxho+EetAV03510zB4uHVaVqVVt+6
WrKwBJFHsPmXmplE6DMnNpAo5SZ3PDQUFrCNjFJS2o55AB0CDgeHkEwiUZFKfEIAD1PJcLaKl6W/
n3eZ0Q3ylyCnyZKAvnjpkNxLtozioXZcSrkwHPH4nlaczOwVjhg56YkZNvJYqxBG/p02+Gn9oSlh
Iw7eYprDD3h8FpIQMYp23iHF7zO8K6GOkv54Fi7Na3Trf6l45VisoyiS+2Kyas7OiCQsEJsk6+xB
39TFIJNOY+Qi69nDbzM+g0Vtkq+13qtZoAmS9C56c2RLZki91ZzecwIO3h0Mx4U/QdR4AUWAXJte
XYWCeE5sXuZpsWpJlX3huKCSQd7tucMgaRwUf6xEG71rCOKC+l9u1v2fDuoQ/bcmixIHVoExUhgE
NlVOqu+Kql7KnTbWfb0z0cZQ/kLIQSjXGrZkWbmnbOg2n0F05unBBvEcqwjj9BVgq35RLrOuj4Z4
6+apURwQpqy9m4YUErUsqBCobDS5oowgM+skjL6aUSPh9XCaSTq9bAkjhMP2z3ww41fqCjAePZq+
4BoKxtJf4qapsq0+N3IfjV2P5pKA5sAPYRXJfDk+mfKqdAeg3pcd5pLZTwM9LJbhVPbCOkZZa83D
HgGdwrvrhAlfyCdtPTGnVEVkHQngjCR2FFZXWfkmRLKj6DlYls4mLeaI6srohyS5YsGW4thM6M75
mpbzCgXQWrnuBQRNlw0NEJCqL7IXyHRhON52OtecwV2kKNvSM1tEYl8uNnJ81jQEcW20UUvKpdHi
21xAK3hcllbe1y8pS1NDWqS8eLnLszyV1O4SnQO5ueZZoufZ+zK7/nL9pnElA4WXS0IPLSw5No1m
yqzlc/4TT1V5XyFjIfg1p7PlIV70lNhDnI41eReniFuwo8qxlfcnvOyE6cq7MJVDZTpy67/cepWh
J2G/ob4bJvo/6xy2gkFRtXXsqfEUKNmj7mxURn2ZfOu5KJeX49MnI53EsHugGfnIyJqlVmTpugpj
meYqQUxXjMg2YyeYM0+bxk7ZsuBb4za6m9VwyZsvqRIKxd6MalaJfaxVGWJUjdmO7EoBOpLT1nxO
D1Mfn+gwMtdeOW9b9qBrXKQhP1eXXQfUU9tPUHL5BWwIZDygdhZFxo0atjKmeDFCzZxCrhviGkkv
S/C1VqbdoGdPZZDnFmBClya0l5kHlLorklxeoFZUZJmKSdNUR0S5IKCZl0JYAPu/wN5U6vxr0/Ty
sPKQcFTTH7EO9z3zxeKAOQGfiZNDhR+FtcwjrM2+0N2Gs3Ho5DI3Kk0aLrcI27MuKgPvEO3mRWhU
hZ1OL0hs5wwkHsq2iQAdZibarS4QY0t/LiWSD9on/BIyhgLZPgv1FsCXKDN04BU7ldgPKKA2PI1U
GTuy/ThHjulHotityL++hAVakiXdY41Zdf9lVgyDzYjuSyeTbjnhNTyXTh7D2Eok8kvXpowJDYmQ
6DZ2bMKru0nSmGs/6SvkPQ8dou1Mx0vskehNxd+HrCA7iVYXEfH92Ah7uGtcgankxeAB2gIEnssP
DBtcSatLq+8rNhFoAmUitIKc2uo2FXUOjMpEmE03YBGgpqmWslicgGrjq718hFMQ7GI2XQM4S24s
o5X0oTluC7aIIuKKj9GqxHTcbWWkohmuq+f1XKIKJNczqEt5Lz0DQqDu2XwtozCIA5B2eWoONAQf
mfGMI/Vrofmc/m5a0Kn6lggfaWu5QmQ307zp2mU7pn2mX6I83ibYwahoxRU7xVCcCG8xBIS/OoPS
lH94MSznX45HexuEVFWzC0AO1+UfSJmAHuTll4HkhNNRNPVw0EBY0eMih1TMxiHy3KakrbNvaayK
BkGRIlnAuMTiifCbtK3X38IXW+ZvoqwMUK497vQNUmFNhu/OdhDMjHEN1JRnh595VgV0FEFNZeh3
LGg3zr9M0QzW+EuxNIWwN9AkwWtvnSycHM8XyJJNOzGRMEfjCMDILIA1s6Bu+VyLZ1jc5Xr5F6zz
AdkzEetLCGy1azNHu+oGFwXEOxdQjprvPczvrO6TCavU7YN6AFjIYZdE1mdEQ92yO2ReK9tXI6mo
vxNKJX8yc602DyEuZoWyK3S9Lz7V7ZCo7mESndsuF64zd6VBLRO6KQKILcyqcCMQaxHanjpHOHNH
lmmVHiZAg3y3WJRUdRPfm9CObfzCiEsFqdoJWDZyHCxveeKlFRd4+Bw1vxzZdaJ7wGKIbZSck9i2
5RlPatrT0Nhy0zn92ba1hZBUEbaYhe86nkPFPcSOWsW5Jcsj6IIWBM5vmJ6i/AwTIHfszkdfUivm
6w4Gg+1bChLrUkmxtmp14yII07nf3EVj3djIsrU6QAYtAShs9TJcxf1IPtuM50sulco++UZP55ku
GM9/pVQjE8OLtsAKLEcMNZePMh4gLUfG89vUakr5WWarUjFuSovdm5b4MUy3YYhUAmbioceVzkIh
mFyenieplz7dCzm/cwmhVd71xkx10gA5Ll+6OuKkjCYaokOfbD0kT6tpTxIrTJObl+OCAnbJjdAj
0sVBQeAXgn3cVFRk4uaqhVjYJXe8E8NB8+0MwRqIkhrO8FjoOoM82udWkTFmCuOVCxgkNDuV88rh
ZI9HSw+7HyGyJXm3hfL5FJOGhRyWF3wKTCqeWUbkygMPjqvDnYF5Ej306l4KdutlLQvtaaHU5bDP
ejNtsoNt1/HsBh6oMikqqZbis9EZQmeue4aNU4NVY6lhpnOvYrRO1e3lGkfheeKMRFDwaVyenzHw
CiNNgJ6323LbtO4Qb8h2d5xswHNZZZsl9hZ+y6gAcR3052M5IW7lgfQcOGPZTeW0UQwJZijRMOE8
K56PPGTfPOKZl8v1hbSduYqSJz4GkhQ2Iac+OezUz5FP0gFFrcDiqzJU0N1IHqrdc7gehYV8DlZk
nuWDYsbtgdqjIVMN2iRBn4HbJz0XhNtqMtBSMehrql2eKF58CXs6nPUfs+JN4xJYDPA0blkhrnev
mqKrom2JzVf0C4XJLryHui6yw5LESrhshlQZkNX1WD+FCW1TmPMGzbJaaw6U/TL3F2kC9UFUoZh+
xKMhcVBxxDQGJrJE9VEfonD+WodZMW4WezGWIKo7Y3kgtFqEErSVZ03JxQwKQCTbJquW7OskoMF8
1zFYLXdYECAhQaIMEYjWj7S+Rb8XGa++uksKsdiwlXIjcQ/k8BQk5bxlnrNdV03mTy3MJ/2olJ1I
H9NO18iMwiEKoLB5orxAKWmwj0s3KMN9QXUh/DSg+ce+bEtEmrxAKiNEv0NkPyNvi7F7mW1NIEI2
b5Y8qyWAmRMLLeqihlW15Zo0w+RaPs3CQNWmriwpVTNyBI8YirYYKSaqhpV0LNrl8eXF9RJlEwbI
qOc5SfD8XlEM3NA55vqYV2Xk1QTwDpIDCuSJqgdAt4nr0mFRQoOSD/WI/lbb5/UP91J+GnbScldN
80LVH1YuYrFBAvgy+/n85M7CRYaaL3Huy5ZwrEGG1QLDFFatYnRC/U7aAPbGMCdQ2mdTzvt+Mdx6
nKEI9Tj0+KDKx4FDW0eZCY+gbngJR2RonaSYcVbbNlua9KojRZaikIv6dO0XiloVF86wIL+4naNJ
HhkvKmYKDwSa98x6YvNnVRHKx0yo8pSsRaahuqf2GspMlDWZ4UqSO0L2TJag2Pybcynn6EIMUPN2
mZiSCdn8ahrzB7YUsjc+UMdGHf3Woup9DE0csW+YwHq8ibLKXVA9Vo1FJX1ii0Xdgb6c2l+G5/Xt
L2KJPn2MXeTRv4JrV1mGbTN36WOXwouFr+CApcIw1LEbs4dep8r3FEQliTNbIPTNPxD+kOmvSbKE
f6WUwxP8qlqsU3isz6qcLsTq5Pld1YOqscqfkkcOdckKhc8ShGPqZ4hJS1yOmFQO0oaIgdhIJBY/
IPLc2Dco3sibYNL0kql6OcPYcS7pibgdDCKcBBoWajqZFXqpr1mNkhe32NIIJsx+vod61Sj4Ovlz
ON+ohnxthLMjJdoQIScWtRSdTbGt2RLmsv3nJS2TTgx7lck1kGkWaRB71Hu7CWZLBfZF0tSt9SsM
GuTiS3B85foueiLq0NdbQyY0hF23LY1RpajEZnKMoU+3UIJCFub0ArwiCZx75DyKmcVTwTv0PF/v
vaz2tvNzDqBQSzIm6FfxiFbExP4JSw1z7Y2nQZY6ut0wqN+WOsHCDJBabd84Sa0zbMgKRONDZGr9
8PByp6pl/ZQ8HQF6wpWCfjQ/okQNT2xnAJ6TgxbNPWM9Ak+i24TccpjCeFI4mRWVXV6h3zy39YYr
UN6ajabPHbemYZIM3jiKXjAYatJobee38Df7cjd5Rqi0/EKPZM7lCyyMwpKMNEhAZBwOzUsujzws
kUPXOXLbvzwWoyFseVIUvY1ej8+z0p2sbSIGiFVs0NmeA0cYg0uYjIoqx0nTWhDrfAr6ZMQOiV5L
GxGtM2yr80mNupHuZ0Mq/690K74TyTyBFAFrKC6YuoZiNF2IFFsG+EUiVUOTypA/QBnGPeo6QVi+
6MRmfs6oJfBHjSvGvapv8o583y+YoZFK7KVNy40Z6+OQbvAbRSHj21MB5m8RD/4PnIL/Ezfh/xPx
QMIb/3figf8rT5Zfr1kH8u+/sA5c5x+AsGQdFswm4YsOCOGFdeB6/9B17NI8FQw7QEr+5IV0oLn8
Em88DzyuBcNV8hFeSAea9Q/KS3AIsR1GZdlz/w7pgBZe16xw1eADQGYDxOOzUHl4W7Pq9SSi5Ke2
JJvjoxu726RsLiKx/L0S73MzWHl4EIfA6T+V9V7hMOZFeDCw5zboFQWvAHWfcwgYfxkT+Skz+5vg
s+fWLMqlNCVBm7KI+Kq1jC5pwD7aAHX0mwjOxyYR4x+JgmsJLGJv05j1bspUwbWhbRtQj8Akf2hh
AXo4ua6X+Dg1dyZCDnsKPo+q5z2gIPH11fq4fa4KvmFYrGABz9/RNYHQUt6FUiULd6++ozYaGDSR
JEBjH0bkrIE7qg3Xr6EXbMlr3MeaeBCafiDTdofiAUG/gkY9taNbTr0rVZ+OnF8YSFi5fEVXvY8N
y5lJWyMin74ja+wJqwla05KF+1ffUabZF9Qs2gD8eI8iBUrKfbNHYS31KdRdkNb6w5w6361x3kDH
/zqKTdTrhRNMZG3xCbVg5fXfSTz8GMvyfonKQ1WRrXPU8Jwp/ao8/fxNUXz0QFpA1bElGuXVN1Uk
gSd3GM1IN4ugLuaWikaIlh41+qzynINpa+QNGpTml1HdfjyXcqpe1X2fG7dVoIKUf6m2rjDpau/W
dhbWbZCTOyvtkH2kfP+4ifU2tVQ8cEBwWKhe2JphrpoA5ZSYEoMfFKp72c/tIbHI9Vf2OR6ABDy8
7spTOyBkDECHkEjc1aq0O57xaRm3QeM1v6LSra9bQBk7IEyYmBdOHmRuGsHczzGYSSLyiGlzpsJv
c7C9+wooRaocf4Ae+M/bqbQK+L14bDZBRpLlKkvScdeApgNbPc/7jmyBAndmnL8hzI5MsRJq3xGV
N1Fw790r1crqeAP8Ovk11Dwzdp6DzA/GOdNxme0RoRc+am9bSvtjasLrUHg3tXCKa4vHW6Blw3FJ
F1w/TE2GEwSLQ60FAKc+gU/pA1jP6naMnE9DViGRvoRfqqrTfHCXV+BbjANfg3I/5vUzxIB9qE3R
A9KM5mZy05j8dg+XK6w+Eb85OzNJ8XLG3GQzNg6JDTW+GjMl30HCOHYkM3kNqDypnWhDxkv5Rqkj
26teVO4ic3pEFBSqkw0iBsecnT0cDH3Ud8bQeVeWF+8+XnjGCscFS4ZsBTACaroSRr5eeWAaXByL
2wYwJ5gOlPwzXnCo53M03DmcWuWY3OF+ROA5uRPK+XXcBw5WSMdYGOovTFy/9ogtfUIIxfMrVvbG
XAonaAs0PBD8VDbzEF23A8arDW8jny4r36aGP6ybiPhcaNEPDHFmP0n7A5eIhZalACilur8/7uep
DWYhZKuZIMCZrRUSaI7UyYKv0nCAtMqXHFDxdbS0D+h6//q4ofW5/zSeXN2GqvM/OINvl/eIa3MD
uRANITXPDqVYALq7U67Mfq9yauVQxXZDm39PWQf+x02f6iNELBPsG5BwtvfbplWDAlzd1U2AWU72
C8z5dWxP2vdwKZMzLa0QXXLRmACXiTA5V8lYrFoKl9bCgSCsA7RLb61eoHqam/cRYQYpzdskrP/6
uGcnBtXWVQPGIrBt6Gay56+Of00ZQixzEWZSu8TctTDOiIN9mPjdFrb8tYk9HI6JZzp5YjhpFG6I
o7m6nM23jSrw0/IpGZsAs+Rs69nplTmSB0d7uzzT0hoGJsfTJrMoj0ULgpixOpZ5XKBnCv4u0J36
VzST9HPIQqGAsxmoV2ytcTqOffdbqC2s8iL78+PRPdlR8FZEUg6A9PWStYU7OI3HuoHhQzHTukYJ
Zt+K6UwvTywaG2ymBLt7YOzWHDQPBk0XhmUTVAtMOH0pvyYNqgkzlilg/x9qDQPLjzu2Rkc9jytQ
aN22LRIL1nrdUC1fJuTOAoQcrG82dDu9bo9x4nH6zvkdtqTxFrJKfbTHSN+5epN+d9t6N3Z2tbfs
cTniXmCf496euIMlTJ2XgqXj1rVeVzbYKbeMYiY7VPfg1SlfuPPP2vuT9H7uOzg570y1v4X/3lK3
dtszUd/JaQCfJsGicFpt/e2yxhkgtZrRA6E9ojjljQE55ysdm4tZjx7TfI62H0/Cu9VFrCHvesm6
BiG+hmibaiwIOxCFGi376KLTEWX9NbiOM828Cytohm1EkhlOs2GoqwgRHQ5VFtCqYGj7C+AIQREr
HLTNnjTvmYX8frs+tWVy7sHU02xnFa2ZlT0i10db0JW4xkP8dn7q5VdZq96QpMEFzTC3M4iH2tXO
tC0/+k0A97bp9clLLReYQcdownq4jCBkDl4eb7qwPo5UUFAKbjd97ODg4R4/nsbT4/uvPrur8aUO
qjTFGFcBZmsPWgPcuaz3vShvsKE9g4o9tWKwmHR5xUGNId5/u0KnxcqmuoyqQCmpYcGKiZpyU7n9
Ge7Au40gh1JD3JwDl3lUV4cDiGzNXgA+BP3Y+7b3Tc/HjdkbB7KUu0xxzoTeJzoFnhWCMtxOxAnc
1bbLMLgZqqJi/HBPh7I9Z0Bk7AQsmWae2QrvbkuI4fhqEoEAm4KQsFqesyw9To2okBpaEPKzCgis
hT5sMJ9KcIUX6nZplwkPrM6+/3iRyHtqtTpftaypq7igVko2p0MnSVcfzb7YhDAnP27ixDrk+mAY
SWxwlxiy869CAdSARb4kbABr7i5L++AaN4Zibi3bONPQieXhgomGSsBtheSS7OurhqRUdhyiGhe4
WfOHLu4wD/iL7NxOtNGl09pnttep5eGRP4HebxNWrbcX3qdTk5k5I1cVG4Qb9w3GYdF0bvROTJAH
NgFusWNC2nNXa75BH48qOmvei+ofUukbrOfnjyfoZBOmjkQicZPNFns7blNeLirV5CqYkvkavTjh
65378N+1IRfJq7mJdLz8YlwsA3yON+DRcN08x648MSGQejiBQFUTteir/YooxViPg1IGnad+davk
r4EKf6z+/aBd6iZAo2TD2jbxwGq4BkRTgQ7TTukAXC3Sx8GAb0ZEuPt4yE7359/trIbMMeEUWrVX
BnXuKj5GDVuYQw+iiM4k505P/7/bkdvq1dQo42xMjqA/pO8+qw5QZZAdZy7Bk23Ad37KlUDsWI1Z
P9uN7YXygnDCXR8iIg3E4+PhOt2ExylD4Mhhswr+a3eGKlTRDdinF2lXXg2Defi4iRMnGcIZNpwL
EsD0ZXVYqsh4obznlsTD+W8z7K/nIn4UbXG1eOLvn8vQDZGfMNBRwYpL9vbVpGjIGdpMfxngrdei
W0mXhuGMmfOp7hBUIlzA5EOPWLfhVbg/gHQMeGDcwNmn4OYOe1Og5J66Z2LoU7Mjoy/SZVBU8UZ7
2x977HLLq1Ta6lQk5++i8NwJc2q7mDz9pLwJDLt3cZbWVCiID0zOXFyVk/JnFWZXqLj9+HgNnGrG
lauM8Bhk9ZqTnuN050bUssnApr4JOhaph41tNOceQicuM1yAYeWr+D5BjltFb6JE36AsaadtG4wG
3UPeASRX7qt8vPFC+9bA3zJUaRpgP76iv8DvXCDS/LnTnMul/QlBGxblmS+ln4hlucMdYna0fSCy
r46Kpe0WNwShGVCu/oRjqq+jqqM5fl2LrVNbeyVNMdVxtl1jHTHc3cHLCsb2e2YDDrE1yqPlJvsT
MgmBzYJPOZhf3Qsy7NmJki/K0bwvq2WH4uuhMXpfM24Gyzpza58c1lc9WAUjbdxabusZZZB36MeK
x87Ug1StrtFI25l6E3y8WE62htCDoUICJ05YHXuR16uAethhSZNs1eUTxUnqh9Syq9+J15+ZnVMr
k/DnX42t7otiIl/oJjSmAgrgkvLjHis2+9t/0iVEV2S06lInebuRpVkp2gUM4ITsB7t4M6lxEJlX
WU3EbztnDvXTffp3a6tjYximKK3BuQbgXNDZnwNL+Yoc6MddOt0IQhK6jiwDxL63XcJkFnxsbZYB
Esg7pfysemAvUA79uJVTpy3PiH+1ItfKqxM9H8BPwIYvgxnrG9W7XLoJy9lpp5n/ZXdWSxyv8GSY
DRoajGrrouWof7eEfmaxnVzZ+EgYaFtRGFhXWKQs4VAAOiU4aQNl/I3uWYAO2lYBbacI78xT7OTY
/bs1Z3XxxlGUoKlOa5HZ7ibgS4BP/NkFJYpp+cfTdOqi8uQVr2qey+m7Wgw2PniGas8sBmyukO/f
Y7txZuxOrrdXTaxWArKdrorZDyvB0bfJeIEWxzY2/qP1RoWAiJgbV13PUFsaSVj2LINxvrZidYN0
765WeSufy7qenBxuXZf7kGLy+vEfmbMDm4ervcOcenLs3axBitJL3ywePp6b9y1RctN4klO2Z92t
j9NSrz01TYi/gJMi8CqObQuFX/Sf0jo+swze33Q0pVNm4Yh7Kg283a2DXsdaT44tCBXsvMX8dcjr
INbiGyWLg8K40tvLEmPwj/v3fmHQKJk3W0X36z0xPQOeaRcAqwJw1zsVXYQqvyna8czye791ZeGS
+8hWCWZ5Kb3tmgdRdAHxzsJIF3Qxi12UYsagfksGnVSHfWbOTvaJtzwyoJQgsGB/25rIlNRC54LV
oWRbrayDXBl3xTjt/oOhs2kEdAFghrWSxmhWShShwxZEyOkC0PKRk9goVP0+bkaenW/TJVDmUFHA
RY2cpboeuwzou4cKcxkYOsyDRPcV8JDTcjcAl1OhR1XiXIno3XnE1iV3grQLCBMQK8bb8ZttJSKq
tkSQL96FLqpvIh3+7oKQTVCikYosHuBnuRde3Uzwffs8XEYBozA292Y3lBtMxeb9qM1/RPCke+VM
g2stoqcs/6sW1+d5hDzZ1JQzLVZ1uEtDZfhUg9VGi3f42Vq1PuECWwK3rVzoNWN7sKir93b2HWz8
TW7XB1zFpyB02p9Ill9HEubXOMZ0SJ3k18fz/W71MjQmyUay4JDsjXUUPqM+qJZDLwKWMSbX0/Vo
iBsrjc9kYM41s9okWd/Htt0PIiCaV3GJyJDumbJtqI7nzrV3R+iqQ6vlVOWNlywQJ4JkWf6EXr4r
BuVT3ttfkWA+N8unyiZPRUfESXnLPCXlX60rxHb02MxRlkkNxKVLYkTUGvwm025a17rG8OioZPlB
TUxyaFZ09/HMndo3yKvYiMQieMJ/3y7qcUqSUa1ZYgWujfAq3OGxLab6j/+uldVZWqFApceUyYPZ
HbhhNah3+ZnY592RoyKWg0QmSSeSGozZ245MXggnXhh1gK3DNQHJdxgmd1qb3jpxeI/PGJp3RHz+
x/16XzBhnaAozcjRqvRGfdsqtllQv2sHO3FkP0jrT9Fume+AuS5HkkVwdZN0o9qtdkhJiRxDzTxz
bayl8p6OCIqr9BvNNFAAciG/WjzpNIeTPqHEXtTaj0rk37Do4LWbjRstKr5MIvtu1snvDnsCVPu0
wuci2348Bk+JvDeHPdkE4iaUHUkqklZeRZ1VwvLiWYMCtdWEAUZtv5JFuxvKyfEbKDX+ADETzHj+
WYyNcVEgpBR0g76LE9PZTYCGtiDbss/tHMaQgMuLqLXTTdUO+R6T1K2B4dFWTFmGA/i8wQMHMG21
3HjWEO2B8N+3TdxeIkX0FYkoSFf4+0yTlwVdB5RYaGkWOCDqN5oxqFvMh465KLFwSBIANhFEpVJp
YQwxY7ayzFtb0TDHgmfoO3U2+Zig3uOygAVNZd7WjXOkpBJfxBQbtrxf8AgYi2t0cbsrU0XuWF+S
Xd9FD9OAL0SdGRdTM11FbmIEWSwEam9uuikwIgIAn6lbE6CX6ZdLu0vjJN+jr3hvJ7O+n5XIPoaL
8SmeDDjpVVLu4mwsv2uLp/tqFV7ijjoG7aIUPlahVwP03P2swve06x4ktaZFvtl22kXWkAsFNfa7
sJzHpEXUr5yPiZLmGJl4SEZUjXXZawjVYKF85u5/FzfJjUjFn3BaU7mQV3s9TEvE0NS5DrqxxKd+
XCIfexZEu5LbyEvv+K0zm/BUg6BfCNSo/ErgxtstQICIKlks6gBG04yyvBtRKVR3mEFcuMuADUVX
nuniO3wh9VhXvupBuFLoRlv7bZNmE+dz1toVGU64ifhiZTtKEul9VTr4ZpbJz17wh/aQebvasz4X
RfELf4orvlp5Hem16Yd1nB81L9W3VjLNnyxoI4+mohv7XrNbP3VzIPMfb9NTJwWCPBwTnFKk5NcR
5uwW2exRHQnaurjCfeein/A7Wor4k2vUIM5dJC3DdCEzJfTfg+Lem814TlLqxAWO/h4RAtJmnFjv
hAFHYThd71TcNsXGyjvkADprQ5z9t5+nTBAlGs5DxPSBf63OJAOiNmzXqQr0rPhh47oO+uNMqvbd
00c2AbwZ8SdK5UAA3q4BoGPQQpoBT6hR/9qODcXxskT0Mz4AkkswL4k/25Hx2Wmt9sxUnrrqUKQj
ZrAs9LHeXTq48MKbVikStcmFlG/M6/ABuipeV+WtJX1Jy/RvJ8Flby0WscR2yNz+295mbuMuaqfR
2wxXPrxa74VV7JwEJQwzHM9k3E8NLahuSnkSev7uqdzPcLsnZM6C3LJvFUi+lK+LTWbYl7WDEqjp
3BvCvoeQeyZpfWpgSVhLqT905HnVvu2kNdpURkwN7AG0R63d1ToMaezI+20ttJ016zlhWfbt4435
9Bha3Z+gSCwSn64OXnFdrs8G+JYWF1swLF52REf8CmFHj3PcejSyKUItU7qTTcUjCiEHsH7bMssu
tdkeMB9eGBbHEzsQrsU+GudlEzV4YMBJMqydUnHcN+mfplkDzFTaHTav7QZTOQu1uubeyaxHL+u+
O/ViQITXvhhZb/mkrG8WJ4OfB3vQd6v4Z23oBdYobQTw08UiyB383swwF/WyeNe00gDPabBAyzxl
OyTnKjxP9ch3wwOuEUQPEni43qwmJTftGmFQyq5tQTDlKHjqyAdY3ap+s1TWhTn3zr4O1YtZRgcx
erw/qJzuoQot92psbjsMPXZUn4/WUqU7LNlNBkOYmzQxv9tuWmzTKPH2WKOde5OeuJhIZpODQfEb
fIkpT8NXsRm61siPNDW3hI1oKHLBiw+rR9uO7RRduTWz2gvXPbN3TjwaEU8GAM19aNtoo68yz3k+
WXqzWFXQjGa376fJwQBOug9yL4NHq9V9suBDja5JuK/zRNugWs5RkpYqUgvGF8u1Hqex+4ooHNw+
dfmcIsJ0MYlc7NTKU87cpCduJRkk4KQCmM1ABWy15dAEiYTTk1RWPUlcTx8w2ep8pHVgs0OKk/+a
r4lmgpbXA6h4URxGzG/OxbDMxNs1RgKQWIWCFYxxsPhvZ2pKIbWG7lgGuMld5rN6o6oxCk0oXcd4
ac/e1ZgQwmIMdOYkf/9+wHYBjU9T5mOk2YA8kV4tEQu7X/R8KF/lfZ34iuYFdbxk/ty5UAIfmzC+
Z5X6k9Vfw6X++Nx5dxevml71WbSJFhcqwAy9mw+oDRznCjB3PZyZ4TPNrIvB7qDnMaLnbAJvuC5z
RLy6NtCrc+A/GVW+mUHZG+T18TphCt8VgiNkDXsDtZlgxITuGNrYQ+WaeQ47cXq+kCmR/CXkSvRV
4Kcvbo8sIyAdniR7vTPvY9u8sZP4cfC82z4q8HHMo0vRiIPeu7uPJ+x041IQk7Q7caexOk/qfOh4
DIAOELVyUfbG5z5M/5qzrvfn+qfoxDFCLWTjNg8Icx3PtC1PjXfj+6rtVcdTRUli6gtVQIlhb3n5
rrElbYZH32xvy2F4EGb6x+QqD1NbX3madWajvDtK5fSaGM2gBcs/1q/7qHQm/DYAeQzuYzzrEA+j
y1F8gsl/wCHiTGOyL+/6+qqxVU5kwQ6dB7RTBoX0oqZ8Yg/9FlUDIMT5f9nU+rGEJAaCd6TqW6zn
EFPcRJx+2nCHxMSZNNPpTlnowxP7oyO7OmkMs6+FrbFBevjKO/w98QfBk52n7DLfAG8d/pOewfuR
7kO6B+bx7clWQA+xIBhRvfGaHtPCLPIbigN7dGhwCJqM/MwKPdm/V+3pb9tzxmzo9YJJQx3o1tHG
67YRR+Gixqh3h483w+mmJFgPDJXMor9tKp3JDqM8hfxlAi2rds0br602TV5Ac87OMZvexaRy5QPy
JnlNHh1Z6LeNtYpe4vgi+zXjy2HbcOshe/det2vFckzxqMwU48vHHXx/K0sEKe9aHKLIpOFf/rZR
s1EVtQvl5PXJppp1BZO0+LETcJCj+qiYxZWIReLjl4mLlnOfD82Zx9WJW+PNF1gNcW+iKK7ihxSI
BA5kbh9M4OK5O9593NETtwZLhhccKWuKB0/v/FfXby7sBdFzBrfVtPiC2Fz4gLjPLU3Yr4zX6kQh
SegSlxEJYtYgV9SrdsCDcGxnxLC2rvxAsTC8M9PC3hMRbPK23LWjGn+e6wlxXGP+c65TmDSk/LaZ
jkGkmNT7TBG/4V8LP3F1vBHdtDl2Pfm1XNR4fur23lmaw0yxTVTGdTrpn+eyrvw0sacj5s7Dfkws
BY9DMfo90mSoIHnIW+r1F/JT7dVcRUiNkO7eA0c2L0M43ZJ/2MNHw+ij3PQh6xzmEkZ+NRovQTsU
7u9qUKNDk8fWVTUkh6FUbofeKC4zWtoil+htvFG90HrD3S6DgYRs1u0HKZWEd+xuHLzsMECGBxpI
73Gs/avuMvNGhOYfEfmt7QQBRyD05DtFNwSuqXwx0jy/YpJ+YCM93Xe8jjeVFy2+btTLYYowp1jm
0EFrqCp93crFEYRjv1WUrgK9kl72y3SoakzvvALDVweF1c9xarpBXzrhJ9MsNIRRtBx8EIQ383+o
O9PduJFsWz8RC5yHv2QyJyml1Cz5DyFLNoPzzCD59PdL16m+Vtptoc8BLs5FowuNqnIzk0lGxN57
rW9ZVE221q9I4gbzFakvdTfcSyVSfKPUr51I22VaTZynPevWuu1qQgJxn7yQKABL0dI71FQGYKtY
mQ9zpsqVyJboRkTWGMDRa/c4l1zUUKqyF2Sk+9apeShFln1TFqPZ2/pcX6kgL2kmRv48xG3opb0F
akBPL11SSQO1MHetKqwQpp26k0QqaYrB7KfI5S4xtfEkLL8z5vg1KqDkp/IuIWF0n2hOAb+/rYLe
zd5KM6+vxqX9Spm98LW9lUH/3PfMpd8YRp6GUq22EqNXaOLOZQ8EyYhszd2SNoOaKdW2Y+0GJ0Eu
+RezwWg0tVZ4eIwtKPRrOu/8djIaxYb8VIdExcp6nmvkEfAh0+ECp+TU+q4RkarQL2WQ6hWzzlbs
yfboHjQchzB8G8AzTqFvtCK2Sas1q705dBPcGxJ2grRpwzSuniu3y9exkWaBdKW8ge4QUR0aw07p
okNtz+qTVGILqnOcHduoNhS4Qanjd95EbrQZXdouCuvINOUXq2zTTcmNJ4sUS5axHktbbbbjpCkH
22yylvZxa5W+Fs0AcUhucggBgBrX3QyoBzbOApuDeiwLoGyR8KE0JWi6ur4oGFXsoAyHVteBcK4q
mz9ePTpqv9UIk321wEHvotS6pY7OHpltqro/IqfeNaPdvwqjLsIUAWTkl3Mnv1lC6Kafm3Js9p7e
QGVXZiUNsnS4T2Zt69CwIPzmZJuYwlqRQUHW7zoXvb2fdOvFEZN20agaJug6d3zpOMs1Du02kDGZ
kmAc/cUYqJCbbmhX2kDF5ldzlAfl4o2bHAQmS4oi5aUex6+9Ku0w6tlfC8NKjZXexst1X+P13cTu
jNebsufKKaDA1gZUWb+G1xlDe1t00CQVbU83bpeg1jv8onHc6CheB5kGdTs5auikVX2tKOV4cApv
3Hca78xaS8FjFLbS3SWzou2QlJtwsQozeZuq6NoRGESWETFdNZpJMKqReqOMDHR9WbGSzbAyCDGX
u1F2V7A4ZBA15btF6p4V1CKJw7rxFhJyE4ueZJRH9k7rrLhDYdDKK6u0brNTkEZPBe3RhbnIMgEd
s47MVaNMgZqZ19mQHvGN30jNXIuofqrb9L2da8UHhXlh5fmVG6twfeXehFDjO4kND9IRpLG32pMC
4xLAJX64wU3pJOf5fsbzuFk6gt/t/GZRiZ2DWl6GRELnK+qPZwTX3QqMc7/OVO3JsdgxmhMWcY6N
I3gzEIPjoG0m0R/p2b0XLs/F1JHiOsp4pwlTBmw5j2SiReQdOt+50BDk+Ir7ZryI6uShHMyVNJ7G
fsEW3w5PnV08CZWanIBtimS1vpVefwc67KAUJbrKvrp0EyeUiokDtbkde/Or6WDOlLYMo2VmKJ1s
Y+6MNns3Sh/xij16Q9v5iq2GeVWuXXc4lCSyOm5p+ZonwYnSi1rNDY1UuxWXUWkFUV98S0duoPdI
fjax2d4Dws81ve5dZYrvUUqUWNEd4lxcCGsIodx9U/PyYZQmSDJN7pdMPzVLOcXbOHhT487RlAt2
/0CjKJ0TC62CSvbRCwynnNdcPI0wYY3MgRUu0yaQWXnUjWXr2awFU5yXt4rGm54txaMxzr6ETKZZ
1TWz4sAee4tRlPImxmhkdY2vTK1YmYn2opjdjQnWe8c64w+u+4V36ks2zoHjwK6atPKrR8MvFsWF
2rbuJvZu7cheIxZzX4sqO/SFfWhh1QXpyOMoycSeyYPuI0vbGvyNyYiqYxqLfNWYFghBIp8zawwT
DiTgyfp0Zc52H5jusjGb7jYrp2+SUIR9w+y+35PMCa5zI+wx6Z5nMY3JjVWYZVvdRJUziRDDur2O
yQfe08H8/udj2O8q2xNlBJ4SQRMc/M6KhWiKnEGZ6ZSlZIVDcsKcjenafdHl9ayr17pZPMam3A5u
8t+oqTEvoYNHwHDC8p8dr1V7cPQ67+kbzN2e5LN9UY3KtnWzr0uLWoqpYuFHs/EQN2JvO5/5Y389
5jLuN4FoIPohZOOcWsDGl2cinQuqaNBelXKJEMlvhvKT2fivx1x+YpZr02JSTePi9DF+On6qC03l
JHOLTdypgJPcWu3v3dROPxtM/O7rIGFwPGIpMIGetx7jciTNyYNjUVTmHcj2lSatI/PUT4qD330d
TtKM3/D6UBKdda60JcuN3DEKmpZZG7gWbblEse7+/Ez+2nHQLBIs+K9JWx5d8sd7BlOStKN+KTa6
N4cWyOlC9S6h44U6DBbiNb7+zy539p2w30iSEdVi08h5zVtwTciXfxKueyc4XtW9/DcuB3EEfo8B
oON8PlaKStVHe+RydRtA2NmQLLARpeHnieunbEd/vtzp03+sfzSqLASJNsM4KqGz95s0HSFbtSg2
cikglMWvhE2EdJQCx7pK5nk7zM5WiT8zB/xap3+86llLYLDrbIHWV2w4AAP8XWisTJArkw1BEX+v
I/8RXep/ho76EIX9e1DV/8JYa4t389/TpZBpEHR9m7y9/kyYOv2ZfwhT+l+4ndDSAVtAVMe89v8S
ppy/kPLYFqYe9Pg/A6a0v/gDHIQZH7PSsGP/CzBlgZ5iCcfsfxpxO6gb/4NU6x8D8Z8fWqo2/EsW
Q370LZhlTivET6umUiwDkbBetpYV03QfMXIfAsFv9woisCrwYHKuGpHrVy2d4lBRbLHiTEqVCAz7
a0Zh+Mk7+0tXBj8VuCULJzjkJfK2z5bxhQQbMxtdJySzWbsXnWvsWrvzVkKr5bGEyL4Z7cS7rE6F
aAMO/KnUHfWmTNrl/qdf8fj3PfiZAUXD8OyFttmpT2pV1JaEkv8ygobfmnei6WGvwnLwF7cAaT+N
1a6cY+1C17x3Qap8MLWExAUusXSbaaq6C1eMTshgSb1crFI7WpzBg3kxjGc9UqxN0wKCWhKNqrfM
14PoQeYmaIMOvRNP645qjnmfettY/VsERDqs8nG4NLPUPdBTFFdVN6t7nAV90HEYcv2qTdpjh8jh
1hEVbu7CsS68oYZrR/XOWJfJ83djMu1NkQ3RRQ7B80BHzAmqIT9lSHUbhl9VkCjFsJGG+QbujmyP
KvvCB6HMtcT8zvG4ZKynUMd0phHETnxr5vnF5MXmY97bxB8axfSaaaZYT+IqzymWGtV4c5TsxU7V
KynqB0ki7LqhxxjoZXIgVjV/dlOW5LzWxA29YOE7DH+gdGvWZUsqka9qzRzKru0OS2MtK0NG0zoT
VvdQyhIGpVd2uy6rkA7lmrEjIYp8i8mcgdbrdcah2riGMmu+USgnoUV4AZV2+lY07lTjE1DU62hQ
JDVMSpekMiJBg0Wdv5VLTDlfqCL3qzHTyZO0uiFwBLzL11w2Sb6Hb3KpaCKJtq2nkeOxcJCptgSj
qYEyPtaW+mw7/Hx13Hh+ITqbg3/xVZnbvdGJ72grUK6JPmRbFz7dDnUbA2GhW1G1ZI539namj7ya
7PzNcyP0KRpBE14ld/U8zaQcWP2hNI1+M1hJ7Y+zSQSNJS/U1BMPeuJmpOz0CgE6DNDGBdVWZXyF
vrjuJk3d0bMpVhgh0aEYen7vUNz5yLUuRS7qrVLP7yndhxC7LDM4CdlJV6QKdV9809J6W83lM6FE
Gv2QqN9CUgYumqU9tGzrDmzm4Js5ocoK2SLoW4ogl861Qemb+4rrNju1V9UQHMBtNLS69FFRB2Bu
1CP08XlaD27k0diwzWMcxfN2Xgbvgc2On7QhtGapVSXxmy5K9hF02evKzqZjYhBSGLizU19AMbCP
ZV6OlyVdi9OTzCw4rOnIW8GgwxtdDQqRJoHXSXFxSoBfEb0hVyXAS4Rsw/yaqGp2ozT2RrFOz+CS
mYpzAPsP4ls6mR1d2N5Yi+tqhBcRJBTlONcgquuLHxHlMvkTA0/XFzUAzhu1sqZlS7rIXBGpN/Fx
TFnn9CDc7Jo488mKs+dyqXZWWtyrSW2teni8dDCGKCD3DQ7sgmhhsRaVf1XUe8OU1u2cLiAvSX9d
6w2ZEr7StHVgVvor6SnaKwse7R6LpBA/Kmi/jAxggTtns/WlMCPlm0p42o3nDuq9MiLIMqKCEVoU
Oc27UoE9rvSsWSsw2/y8nUe/VWsBIFy2fjNN+hadNVJsV6VrEyVi5eT9sjFkXgyBNYlk63rp8kS3
YfDlpHYPc2J7G9cbt7rWya0uE+d71rN9rFQNw19Vjs2dKLseWsJYEGzU1pCMl1rDu5jSPRs5amdk
XdXjKrGw8pRqhaGsocS0Zh60Vm8leSX2lN2WPGGsaTyux2KySDnP6BT4yyiScj1YSrojEjXKHhdP
2u59Ss6au6EN2faL74KRr78tLmEb9JhSLbpKTDNde16HbzHtUzvEtUdkFUhu60AkoBcUNIjtRwdY
+H3klJf6HNH+wERzdC3Zkgsapy6psqb2POtLmBArINFttsObzEmPZOxm7FKjlMD7VcBiGg3eqvZq
gx0rlat0smSYDp0WuAied0btcForh7TgaZ+qdeNF036IjKU8tXW0+1MGROQ3IxEhPth/rHZqO03H
2Iq/GFPklUE7uwvrRBldNpmTP+DGQg0KLFs3gpLg7rfZse6SFqMTdD13OoIsnY48MtPRQd91Ca9X
QOMthdKGXVdr9ye+wb2S8C95bm7tZITptBlZMNQYlwvY9eFOuK3colIu7uK5yO90Wznyvsud4P4f
BnPA079EanuILScOk07Rwpg1N5A0uLdJMRT8iCXn42pINlM78oCPS3Fr2+O4MhrDLP00d9xLLzV2
tTTUxDdAvd23S2O8zNBAhqCYAN3eJSd9S6/N8TquxhSIctPTmhSV26r0c8z64AjTfqpZhybfHqr0
AGu3CJQ4JwehdCzwYX0Rj6tmIOyH/9VsZCsK0j0ylBBVnd0YJSnbDpksA33+1r4BWqANJKIoLQEJ
TemGcVMv16XdOEwdTGOj2UDSQyJ/8luljEPdrbMHqyqseGvNFcvAOPX3xexcTuZorHkI1d2cuMBz
l7EIvVyLeF9GWSF4ksNwPxM2dYzTdrkpx8oA/G2oGzIPl8tCq5VH1I15QI7EhhDhnjc4svaaXCQA
uqx5yRcg0nNUGS96X8kAHLe3rSLCLONMlPddmzYvcaPaB4QR9XGGH3eVKq23tmOTFtE8edxT3ruY
mPD1zLaR0AY2iDZCzetAwqSHFaUGq1aSPuPjz26xK+B1UWUbxksbXSyZ29+pOqk1gT2gMIEtphg7
QbAY3f50kPiXna7xqUjrF6+bCCeTzb1apgR8Mb1l+SEDgpfBJapXZ6tT0kocx4xDKi3srllPapJv
ZyniB1srR9r6pW7fGG0zSH/J5+IpRaLOTCcvrL0lSOAZCdGmZepU7P1277YrGzlZxIYq2r3Vkfi7
MjqjeycoKV4R4RQ2TputTSWNju1iumtZW12gaUZ5Q7REfSCDUX8XaMDU1Y93UF9yHhZR2lACTRrn
cy8WkqwS9SKNADu78axu9bwh8KTRJphCY76fEq9++bFAxEkyXKaEaL4sp+jRvPeiq1prCoMTnMqb
FmVlsps1RZgBT1YVRurEKCUdCW7cL9IYzINa5fp92xdg3cdEv8+HzkwSnzs7eSsvdY3+Lmry/j0Z
R5YC25YsM24/HfF8dMmDQJvVcRIRoKQJd+VdM5B2rAq35YGHTT6BAYw41dmlPh1/bMuN3oFpG7vG
+16K2Lv0mEy8l53qDZVvQJW+z1KVe6vJSmWu0bYaqH9HG2m/Nn1UBgD80mldxPF8bDtQ9OCV5DN9
HFRAQPSPRKWA1qGJCijR6OsXo1q6Q+RpI928xpyOP/4mJw0eyNQy+KvNrMPgbZH1C3r1dlxVg+Um
AR4zvkBl0p9HNMhpQUy1/SasIvtuG5m5A3HCHzNtJkxuEeNlkJM2HZGX1y9MgOpnoNc8n56TImLT
ept/ZI/1C5l16nHk5L+pp4aLJ7nbBP3QeJrfEQun3BVjIS/aakTtbqosTFCz+buuOcRHj+D0v28/
AW7etWk1f5cq/1Fh/vtq+kPB/f8T0fmEPfr3NfdmeO2/Fa/5h5L79Ef+KbldymfKZAb7GFeYJFHa
/RfU2dNPUGe0gyfTKK2v0z/6h+rs/AW1Ck/fCStFo/TUDvuH6mz8heOODiqMV9x+NjLH/6DqBmH3
sbREsY29m6wOPht0GpqzH8vuTBYZc7Uyo0k9JWHJa+9XVp9heuuPagK6vNcsVK9p/N1NtfJedVrl
5AS5oYe8TdO5XemCzGBYhrHPZG7eRVYW7/TMkY7vdk4YYUyVJDwRahCjt4Hs+VVf4H/OZl37wyy/
VCkJPQTqwu63BsYaJlpuxbECGmk3mTs+lwUnLS+Sr1TdzK6ykeyByR3DZp5FoMvmuwUnn4moLfze
sIMFL8kGpiuIZmyWsAqpcbphxrrndpU/CKzHfmeQwI7CkaKjxPa87qV6H2up5huJY6xy4bpPvdeo
/Yo87jKB1stYhOUje5t77CczAXlr/rF90MdpvqlTwvB8A8bjNkqMbuVmhUkeWERMM8aXK6fWribu
5cGVXbk2k3o/NhyyDBcjAykwrKeNYPwv6+6Cg2Pi+CWQ5o0wWutLEw3GqqVwOaRae1Wn2oMaMUwk
yMuGl6nE39GUtghiPO+qipnSDsx8Y1ZbndUj71Ya3Ek/K7LaT8xS2cqsqcHjS0b+ycHs2mVtFqb1
QPLlAyom0DdSjQ+lGIpdV7r6a9WWsHubuTdXCYXAl1wy2y+1Rad2Q0K9t6b8hZnk/G45TXeZmLm9
Y244P1eN0n3Vq+ZVXebS9DNGlL3vGI2lIiMmbYIW4TBxNz25UONKJ0inNtlJS/GuAdAZfmNVzZ6U
S8XHc9zcE2GXBLXdKX7C8bKr9fx5MaNi52basBpJd71wCSh/j4mGJgLKzt6TduBMz2Bt0G+EXRrK
oSd8p9/2k97jfsimgm2+Jz2bvNJsv5BqaQXjFI0t3RO8R5AsSK2a4qbckq/BYDFy8yylYaqXtyLO
qaPA1FE+SsL3Kpofl0tsGZfMpG/Zl5g6j6dhSulQxiyC3aR1n2yZX3ku9ibFmIOizp/0nhANgpIe
u8jrVkY733F6NO+oxrMLpxJl7WtNRhL6gEVrCCie5vmpRujSPI9KXh2sxnC3fUtzzCqH7mlSZLJO
tMR5I0YqrVecCJY7m3D0Pclv8SqO7flJjUgzn2TR36WYcy6LworuSQUhaE9xSqwok+Ve6C3pCUMK
accBy3CbVW1+PXVJ8UxetPE1Hyr10lGXlNzMYU6ra32WCs9DYSRrQg+Up6pgexoIT+RwozeIEOjn
4xK1CyXd0JaotpxebmhPfVejUQ1mWZ3SsDzHt90hXy2aRsR7Ygz7hDLEF6K4zqPoOVOnlTI66laR
103lDKvJMrMdyKYETlPxjWCdCTmEUa6bUV0XKbrEAsHryigVcjsMzQvM0pzutZxCLkqDDtF8WBbx
ekghpUdJfKWn3XukGv23XrQgCBNPo+Nimhm+3wtTE0J5wHPkiuSyjZU8765qM0usOYwl4cJz2NE6
RMduW5EOmKOT9fAIl+JiiWzjzcC28E4Dy362qtI+Rp0w900DArrtj8ui0BWIe7I32dJpTiz5tmnM
YlsvLc2Kk3T7Jk2st76nyEonzw505DmlGL0wNzUq/liMj52IjKtSuYW5PttBRFzHCh+FPAwN0dp5
maaXnpuJl9Tro2s4yOMhSor4MNDoY6CC5HstWsW+Koaub8JOMdYYKC8nScJk5Fy4Q1v501R+1Wf6
HyquhLErUS/WQ6CT8kId3t4xkNVWnafeWMvEBLt0VrLuYVYSyBp06TStlazJ9lXz0kwiSAzUjjFT
vwu81e6xzSOse6Ier720ILiiMNJHasCB4znkTR+JJid1LT1lwwDsWauZlvmVOjmTHzkOwwWtqpIQ
sc1qaZe3HOzcVHecelVDjruaoJxVmQjj++hgyMBB7CvDON+c1kyGH/ZhMZ0RU4d2we9FE9Cmr5CU
CQFWTUNPAlLXvU03Ar2Adu3mSrkloXR61wk0W8uOJo8Xz9p+6pO7zsT75tBjuTdsGpUVNOagxoO1
AnYkMbK08RYLcxzy/NaBlmDd88tevctbpbodu4n4m6l5VhU3vyA1yQmdOH5nnVpPDeGZSEYMlEJw
xZ3BK8jnE81y12veI3IkZ12WYs3pIEPolT/F5Cr6lWnFKwMSJNCbuT3G+ikJaJr6IKdB1LbRpYWl
5QuzNUjg0Ah8I8rVtb3IDS6WclVN/SYiVycUhSev4boHrZ49mPkYb5pyTEBrN9PaNTN33bFX3jt9
/BCZTcvPTCxNlTl3o1yel1Fmd2OXNpRGcrxElFNszbETQTUNYj0g8VlxBkHTbyJKQfmDwq26IgL8
qiPeGgWM7l54aY0JB3feDkjHfCHgemyBXLcBxRZZOtgFEOyeOquch8NkpgHGlDfgI6oAnJQbVx0I
bejnMjDS6DqLtKvM4fhRDR2BZiZsG9cZ2wvdjiZqdhamdmGl6rPofpiWdTqYzwveHnIRlaa5Faeq
hA2o063U3BujMEfhG8JyXV+ftVqENBdU51HJ44zwJiT3KwI43f4UiVdez151XWr6WueIkeXlI0u3
5Zu2To9t7LVwShSswa1I8XHp274czSet162N7MR28ryD7jQ35DDiJx7ng1GZjAtjwQ5oH8CirTGt
rkqEK1Q3vlCSHQrC1scRXAauRlSuRDeYPLGtvo5jjJBpovjxMtsn1fzoTvSF5qblrAULRe2vuiWq
WRkFzcV5V4okJHfZ78b2bahjcYhHb7pTpDhyFL1NUDWuhaPZWyWr1JXeZXD0DXY7e5WjfPF55lm5
3Ch7ayqh3aEuXDv56Zwm0sEnt8p6sGQtVgwg5lVMsNad1JkY6NL7ZnlDeRg0RsrjZL5NVMTranLa
G6UdRjaRqK+RTKWX0C5VmoaDOUpdELE3J2k45By8w3pA4ND7VSWS5dC2sT6seneqsiuTsYR1yAZK
x9Q3rCl1dorXS+nTNp+VnTmLdHwi7Czx3ua5I7TP/1EG/D+rhD7US/9u1vm/cETJWfFP9dLxtXwt
PhRLP/7Af1VLjvMXDUndBTDonPx5Jxn7PxE4xl8qKBCE0vhM4SD9VC15f9nmyT7IANP820z4r2qJ
/z/Gk3DxTIN55wke8J9USzqX/zBYx63knHxTzglJQirTqZj6aUZZWo7Hyj+ZYdMLsSYLQbvTnVlu
F2iyK92d9CulGPvdCBzVIMdZ926906trEU51aSgqMdI0RgJGLiMgHdPCNx83oNInJibekKgbgtMa
1LA0IhxnKnc/3ejfjBF/iGs+TFg9bOJY+rDtUG3y+T9+ei1XUJNEnhHmiu0eCxElFx4bDEb5eE5W
fWm9VCkuv3lOaSs4WSn2NP4b36gRy7PLoNlKXVGuRzVZk+JihpOJ0rDpi2zflTXuNXv40onqlhy1
5tlRTdXvk9L7EuWOutKIOScHcUpRkk3ztGkMMV4IT51X0dL3q8JDSdgjk7hSxyIh/UXpoBorpyxK
V19zqEkv2qKYtn++ISdNycf7ASgOVK5qko4EyvbsflhIJJg+ZkbotsV0n9dJx2x1aOKLyCPfdk6M
7LlRF+Ith3b8+udL/zJcRn5FgU/GE252im/1TO/CtKgADNRp4SD5y0Lz7YGkxHlVucm0rmu0ug5Q
e5L/Wlq646MCkmHP3vP2549xrrqh+D81E+g+kO9Ew/rMeFAJlmrIsQzaR0PzlVMNoMr8u+K4j6Ze
LDvuw2cMj3PREpd0YfqQ+4C/mTn/2ZifOVY09I3Th65UOdva7nPRtLfkPn52oV9/XS6EMBM3B6oG
rIYfn/ayZthkLXYfmsDoGc5gR91EtDbWZaObKzYZOqWtq0MwTa1P2LW/COxOX5LZN++Yxff8ZV4f
8cvGdT0wY43QuhV1U4euTbKl28VOmKvtfV1GSESp0jtteaQ8+czo9Lsvf7rRhmecPOTnd7mDa5FR
1PZhZUXPalS9To39nBqMeRtOqrLXOEfaf/f+2Ijib9Vv1hfaVWevE68R9EWI4WCurfNHOqH/qZZD
0jPA7axdksS0GjO3fvjzI/vr80NwB4u5pru0x1iDP/6sw2R2HSk8behkzANnjxnNPPedX2bokP98
qd/8jFzLNtlZYGsBvD1zyzo2WYQNCZb8jObF0DgPjWZ9I2mPIayq1v6StmGjzvmWZMSV3ndPn1z+
17cT1dnJyML2xl5ona0RnbkgBzG4fG/o72QRXqpT+wUp+xcjHrbEkK0rwtypJAgCE86dqnhfZEpZ
Yi06PZ8JhUfsMX1zswTT+sufP9tvfoUPH+3s5erRPI9RzEdzLPhfpXf0zP4rP832z5f5zTLJLTh5
onSD5Yn18uOvbSsFbQ19wX5gTncOKhG3Mh5zg7mnOwyUrulaqILeGl0+LG/ogicO6X/+DL8+1nwE
Fmj2To4l8Mg/foQk7YlJGCYeArepQsck/FLWRvPJNz0Xz3GC5SocK9BZnZh0Z3sRoav42dSRq6TO
Qzw7933eP5bstu3UhX/+Qr97rHiBMMizPGIDP1v0UzPHeGUNbWgsdbtdYueZDNwOIYIwN6g7rJPr
af7kJv7u6xElxOKAKpG29dnv6LVAQ4hOhmZbD/cxRYlvi/Zrb5IwIYz3P3+/3722IE/QsTkgokDu
n722DWILPZrbNsxnCDwFuaSYycHhxzNgZFGnclP3yUg30H2usCaoTa1/8mv+9rn9AZaG+Yf3wjh7
PwYZKSoW4Rbfrnnw2OIvkmZM1/SdV9M8fJv5WcBOpMlqwiLKuZUSq1U+uee//RCAEFj/UZ6yCZ39
0Blg+0YXZRtaU/VM1MntrOkHMJj3tVY/crQ7snctdFy/m5DVjani2P6vQchv9gPttD59PF8h5WV6
gWaNKQdP9cc3ZyzSgphrLFVjNxLDOiqXXgZGJYtSEfZWue7Apo5Zkq3txlP8iWYVrjnDIkpHV8K+
NyA2zcibTJDWUaNkWwdRN+Lc8rNcvl8fTspHynBOJHxIwF4fP6fqlo5YkFezcZkPCSa6feq52P5m
JrkjYoE/35Zfl062EoguKFpIAfwFwdBJ3R76NNdCz+rG9yxL7iyjomGlfHa8/aGZ/nj/eclPckHb
sXTyoM7WlDSFyTRlJvHKDfncef28MHUM5rI7Tvj+8NpRtcct7I6mIPM31j2YbarcMtFfDWpWIE0w
sCAJ9Epl5nzpgdVte2nGfl0WtC4sDhN0SW/a8YQchz/u0wFvV3U/r0ZGwgGyjre4Lz/JdDn/rWjq
YHPju5zob2D0zlZjOZSCXPpmCQcKKJr4hXszxQjwXMYCUGvLz9bl89X/7+uhCKTypJA8x2sRu5uO
at0uYcvp/KJKVeumiyN79edn4nxJPl0Fo+oJicFTyJn14xOYY1YpErVYQrpG9MNr8XWZki+9WV92
hRp69O4+ueD5q8kFscYy9uNQg0z8nC801VK4lpbNoY6M8pm4bwBxQ/Oqt9qblmetT6I8w+2K6OE/
f9EfgLyfn8nThTkTQ4ri+vBKz76plbqk2LvuFIKGw+DKLqRXxn3Uk26Yyc7Y62Mdplb64C7fhe3e
lWpybbt4yTgBLVXxrGt66o+eqD5ZK89fSj4WhQJrFGwQMhTOc0GZXvbk0bdz6DW0NaMpNnd1FGOr
xXm6++QW/OaRgsr1owCCwGKchw5kszL0uZJMrIEEibVLGQexQQPfoV0bUyWEC4Lrlb1orxaCPXpT
XUDlpyC4M9c8Hq6fy+Trnz/Tbx4HhN2I9dguOGf9WMl/6msMjSm4VjaFaYfHjVkmvdCGADNoBa+6
MT+nAxrBOMnF+s/X/WWrhpej4s/mPyzBp6Lh44NPz4b1fCK6c+6y7zkiyfhkQ82KlTeVCcKldLmU
5VBd2DlzHqRVreM3RdO///lj2L/+JBwUEPpoiM9ZMM9/kiFH5BcPyhiauTTerTp6ycbkWiK4gufa
f8vkYN+PnG1iv9O8+LZN63mb58uq0D1xo7jtLjvJxAYCP7dT6wAFpKFf+qXCfBLBSIuMZ6luHKUV
1zXjn11mLtrOI3E8rPDMvVhFY20rY1G/9PWibyKz8jZMqul3tmWzJne0C7pJ9ZkZFqscO/hVJXHq
NyUDjLkpAluW+m4y06+l4hBoSCvsFSbhhJKs4kNiLWQkXK1LXX9spDHdzjlyPpch7la3O+uqqazU
T8a8ui7wzW+EVzihAOW44jCa/x/2zq03biTb0n/loN9pMHgnMGeAIZkXZUpp3WX5hZAlmXcyeL/8
+vNR1a6y7O5y1wwOMAdo9EtVu9JKZQYjduy91rfCIBrH6SLPauOERYeuiMVM8ziNIrvL7Co1d9Lu
9OUXD+PPezwHI2IJxwa6Bunyh+JpqVPmDTkBqSOR9S8OgaJ3mgjLfbGo92bj/grS/A8WIV881RpX
LDqMP+1JyowW0uxdRGulfmtGxh3f4ZfKlp/7Nsu8ZIy4UrX72sZ4PSvPf7703sxg7zdEfllQBcw4
f4u2e/8EFMlSOrGVD+iFo/C+FxLHZGKbASOx8Bn4NfmtOTofoFLKdG2N4fiAii29jfPGPkZ2ZX0d
0oGFmE7KsSsYQHhKziTVJ7YLB0647mYZ3JFrFYqG75akqHQ2f5FqtupO6pWgT4708c9/p593E0By
pgZcbW0I/EQozc0ZCMk48jQ1Uenbskku4fs6RNpOrB0rJvh4QO3UaXb+q7gdCoGfz1LOFXQsDNz5
h98EL9/tZbEIuwitcLcJ4xTDapbimCUApjjTKgeZiZTIq6qE0a43RJN9hgbYLNZBdfExxCn/MjlJ
8hBh9eUumSRnZWsiUwvNkA5S1htHch/mT44V62eaHL7m/SROKV7oo5YJTMej4OZUY581wLA67r7r
i2nYKslcXU61+VgKcVLtXOw1rTKO0qkavLLF3eIWT3qJUBOLR3Wmt6320NiF/XmuXOnLqsovyolk
4jxsbOboWn3Z5ZrtU7G41+jv5Wk0tNbBYd0XxUYWhs6gI2/2sZNqt9WaohYMir5ZOG/3SGyQqHWq
2KWhVfr51NtQFiTm/4Rj5lNcVOMdfRt3kxkY1TfhXKG+qNMo9UnJUaBr6iofRFE01XnS5u3HScGw
7oXVUB1xey+DZ7fD8qRkvfJEnS1u21E3n8yp7mtfAV9XeaJl3pd2Qj5OuZsGSz1OV9jp8y14ggWR
vpIw+nfmK7R6lT9IMOZKq9n0ydNUBDGkpqdY68XoKfpAzrHnmIu5kWVX6UFbl/UJV3yHR7suQz+e
CRo3pVIFxAxE9RYYf574oaJo1m4OOz4La2xvC2bMqTdGqnxkniq3bV1UiSd0xT2JRJBq3aPTzpqk
/OzodXwECIDBv4rswI2wjq7yZm+w7C7dNFWWpYywy+KRWgbbM51TZk1Yxff5Etub0ol6cCOIW2bi
nPdaUmcvajT0l/NM7PycuaTOiBHbSjGlh9nQkp2dJtjmyyVFm43MtVULltqsp5uYpNo4JDHdUyq4
gN3gWqgeW0c5IGkyX6eO4D4KCTVCU8WNN9o4HW2uHdoFB/2m1tQ7uA21fjY3XIoB8a2STEZp+Kyl
viqS0T/Ve9Wd3E2axYofpTidMCHoiBTrZGc4SX9SZys5xGlE/k/TLteqosWNnwwu8+JozOfDYs/R
lW1RtCymdM8zHRH/kiY3EILFeW1KuPuyUe8b1BvHxJLmhtEuHpFGFcVGTcoemm9WB3VpufdZ6g7b
CVzq56S36v2CpqMmGzqL/SlDZZuA+ON4LecLZBuTr2kKygq1cLXDyLjRTxZ7I2anD5bJUnjIRHLN
WFQejMp27+cBUQWK5em6UagvvKVy6osGGua2GnJfDrPNJ9KJU1dGtb/QD7sIrXkz1e14qDJhn6Dm
ETQTOSKw3A5QC3ryzgNA6FgeLCPl0M0jWHYrbW54TB57u9EDy5E5JPV02HWNZp+5XeYeVCdR9ovZ
JcGC8u02yTpAzVHofppEOl1PsbY8y5wvc4hGZ0sqeH6d0V++6FXZBWWeOSeE79aFbYfDRdMv9heN
U+DZLRW+urBIP0kz03Zv3+nYZtYmn1rjFCZTxT2um6ujkG487e0uy4K2aLj6zcnQXTDGZ1qVkDdw
S9w5RUPpQNAgsssHp1MfHRnNHxWy8ly9RfdTaNN1NenJMZzSajvQ2N9qdkhqjeYom3xEwzKpaIxq
bsOHrEifRmtye68LU8VXlU7f55Z5ZRUth5Fs3I2WWOllwhX1soyysPXoNaLi1RYF4kW16BdjZ6eI
DUVFsZhm5HcBD82SwjN7/cJKzAFsUz7elUq9sapluUnGVJzslPXLj2jomw6wZNJMRVvXNOhv307B
DiJwfBgwy3EhSVZASshZ+5jbvLZsHfmo9U16bPXYehmnsvS7eqyOui2TXeGM7qYoC4ESt8lwEI98
EJ8q1eA9imkoT3gL9k0XYvzP2zMZO9HHwXWaLf6O+mDQTjwlWe5cKWnZgz7s6+vecZbPS9MmD9Zs
zFelG9+UY6W8WottsPckSCNlL076rGJySklFSLErXdqIjMSZEol+xjaCBK6XLYrGCTm7/VGmaSP2
y1A61zRTJBTiTCNr1uHFzOnsu8Ee0H5OqjuinumjYdqXqAyuktyY3C06rT7gEx5NroiiFAFd2nQK
oBgr3ljDRd31VmRvY9ipTAMZ70JpqAdsIIsAPybL8kpm1lD7Doxmv0mbu3xSRz9uGutjhUzyNRXK
9JDH0EzRsw3jdhBT+EAUJ4FUsVLFCG+G6lNKd9z2LdTh1SYm42nbuk0WA/Lp3GNnqy8wb1arY7ft
MjK89KFGiJSF5gVipPTBVct8l4R2ank5ClifU2a8pDk+fAa8mj1lapHcVnKKtkWpm9i0plHrttqk
tWjRGmUBIzGUdWBknSMhPCzF3owW9hs1PxtdPb9iPlp9XUo98zG1lqi83H68syZ9vpTKQFckQqdW
GvgvcK5J/SDitMYnUvbHwWImkxF+XqAZwh9kPI2u1hEvpk93YejKZQsOJz6FlaG/qmryRdqD/THq
zOZFkTl1Yo/O5m7CYiSZziIyl2KiqsmkY98ti8b0sDLVk5RpduamvUbjsUMOh3EA71iG8ChN88d+
wWE0DA3i2bIFaREh/6miGzUbjtx3Wl+fFIFvLToigr2CWld67kCOkjLxsA6Rqp/RdXT0jRVywdkJ
dJXnukSFophTeT2rubbDeNUFMRPIz1OKAunebpfHOTFidcshjWa4x7/ku8bAF9RWPJ1x7B7mSTvg
KTL2BemzXDm48+xArF7mo1KGnm3iA/VireaUwzHBFmzoDUe7XTJH4DPBVzSOIUaityrI7SOMXbE0
z6qhzRZvSop6L6bk4PAeLyhX2ks2UuKyO/u+MNc6psndI1xEklPS4WoUUbLl6E6PwAmOal9EAU5T
PF1U02ZBTr3dU1Ir+SC2Q5zvkYEVbKCQe7jmgRzR7IcyLDZjzGyqV2zBgax9DVlTe9MsF0+qhblx
pL0plN7ayrjAMhGWKAOr8RPxJ8o+b4mnn0bJDzSz+J5PKPtS1HGJ2US1t5ljR6faramuHfcM9ghZ
vIXWfuyAOJz1a9OoqePpwbKK5NDmETtQE873qooSr7J5VIgR3ow51hYBfwq9KXn0GCltH311dqbq
+g7i9uDr7UhEU7VP5DQHRpTe8jDnfhYtJ1IIoFKpMtu0s37ZWZg1s1oYV04osH2YILPPphl+ZZfE
5cdslPOltsi22DagPk4z5oyjycDwqlmzkxdLqKdlTj9ytiEQ5pOhgp2pN4qGcnS03HaT2BYcXTa6
K3PqmaXirDkHyV1fjzoWEEcUzyG2iGOe08AKLMCh59P6ByqY28g3cOvA4ScLI1YMAxFQ62zaKWv2
3IF6zx7q6RCPk0k/LOrv+HuOA0/XAfVpt3btRfcUFU+znaBH7LIxqFi1hz6bqciw7e5qIzeok8P0
XOvJgBpbyXcYhfUmCYvTZJbipBisTXx4yBG1ch+22Ijj1i09xKMGLx+fdQtdGELr+YS0cwmQKI5n
6pjpd0pY1ed5Gc3XAzLfM73L1MuoD+vdoKlccqo+U6xAqONUBAxMJ7ZPMZ/biwZrojHmOwthppe6
VQoCz0LWURdG69uDVqGpq0rzQo/KTPfiwjZwGyus+oWLGxQluz4yI0kaD7GVTrJEYvDw9ItIZ1+U
arZ14yHeRHobwQIj+zRIFX15tVJLjgGJxzDWFiKPqNPrzrokakJn6ThN9TlFF3YzKJk865CJVtso
HB0064Y+XLWSe66fqst4wqQznoZKm7bYTTFSR3PINlU1S3Hb56lynuuGyXG/WBQAlVDoGdHDRF8T
9OCevBC3xTnYtum6lan5NA3FVyWtTWNLJ0vnS1fxLCSArXO6ILJFlTLLfDcSInZOK0o5RIuebkVW
pteAEMl7rIX7iCOofEDQiZR99S5V65kv4pLyJU/4UJdmZuPt7MoJBo1K8M1UpbQy+qhaZUeJvST7
ttJKOrmm3Ey5UuMJcP1yMF1EiCqmwNZ0UGPjGYKhdT13y7wp5lpuAQc6ISCsLNyMiW7vhzjqNtac
y+eZ5RWokW1uQ4csMJOqkdl+NyO4q9G3XZoFOC3uCPL8TUzTGY3YAE/CYCvCSn2C1W8FVuOIQ5h2
kskYanVJnxvxdYfSc0GFDgnZT+vcRttsUtTpMK3VFB+GmkXNNtf4cqrROtTufFp5YfeLVF5IR4ru
h1FPvgydqm4XCL3PvVIg71CzCqp8V16PeR8dWhP28awM7O0Gmln8X7pnGqOG7b10xY1rRHCi5GIi
ml/fUmvReRnyc6drhPRMnRT33h1Cv1GG+nxwCPPUqem6Tir7Wmb1Bg5Df1DpXu8m0w0PYtHzXaR0
8HHKUA0iR/KwNkyctKgcj+AWMVDLhvuL0roXNOgX2EBLg06Epuve7FxUlFQM8PzKKuw4X+uou9Xm
BcOJVQkEhVkR15tszHcNLZEL3HmOBxT+IEiX3S16Q3kb6T2fImrOs3HqUWDqsMgr0FUPhpbhq5cK
QYhhm7N+y8bc0GErj0rhct41WjDEt4tpxAdFFZXqTTEFY5g7jG8k5ynRuA3VXalzEUhvozEJCb1R
o6CkJbEGwdxEbWId5iFqgsRBvLz2kPuzUBfDttSLxC+AvoE0Y0ty86pAfK0u0udDg/5ObITvUrtv
0nTMQtVjBwYouMRz+4g/AtM/t63B1YfniAG9T+H86GrtdJoJwoIJaViXkYHTjoaI4VVWbvlDGJ67
Njozq2vH7RKm7kZXqrMF7pOnGMon9M5nLVb/UmAoHY317jYCruvSxdpMy+oPNAZ313SSPHgIc2NY
L7dDyYv1OF38bsULRCLZpJDcPK4ofjsQTV2NUU33A06/SrthI2Nb2VbqsqWtT0wKEwovThPgl1M2
njspjT7NqECfrdiDPJyxvuploNpZtsGUZ18AYzR9qAfnepklmyxhBZixmDfOrDIxSaYLsvciNr78
OsTd6JkJLsJJdpS50w6p+R2f/VMXpfd8UPezme1Ho9nNEz70vqgvag5iYzM0EaG1Sei0IUI53aUy
WWaXmAAbZTNkzukSXGR7EBq1z7KgEGeDHD34YxAkEj2fL52lma6MpIYwIcGEXhtmVnt1lGoQ8dLh
NXEt01dF+bAwmqw8IyPHr43ombitAqzH6CLy48J+h/HAeOYxcj1A9dkWsKZ2hAKKh0bSI8K/C0wU
xhlyPewNuQVLXgwA7IR+6yya4Y9FIU8mWj4PcddDUmhJYLtzhsxLLMeyqfON5NvcJ5Um/MTVuZC5
Q0sBBDgoFxHX+ER3P2vtcpe3ETdILuscnin9lTl9oSeR+bWb3GmT0qPBjAcfKsALcO4tmxxLzuBO
TVdTuzQ1co+S1FUvcJY6V7rTO6ckxgsqZJ/ukcQVpwi0Idpt57Q2u2OvHHuopcTB3IfzXHFqZ+ap
izvtIgfVcFJr8nK7Otqqo/7JiQRadhKQSL7RzAtragqeqdHaW4jGP9limvaib/2B+fhpoCJA1NdN
X9xRkddVitkYECXuuEUsB1rbjA0snSaZOdlya/V1uydIvjgpdQokMM7dL3YFvxU9ZeWqEDMUmmg5
OoLGx6ikcEDEqpXcdfR2LLo3U6g9m4vNuZQLSxIj0etkFqsGdXCEt1iqffxk0wo51jwTVzbfwTEa
6/JYqvrsBM5it6+uNcf8uDhlGjF33b5M5+ijbUvgjBzFLziNlBvZ6NnXUBbz+ZRH8rEt9Oy661Sy
PGwC4k42nLtgHk2xw1TSM+dvtWC11mzQs7N4qsjE+1Q7PIpa8ynS2vlWgM7ZTW423LXwR6/4djsV
Y2sS78OQeidK1fTcbqJ8w4ReHuEJhPmGa87kUfFYx9BOIq7lneH35oRtQI+rJdD40RddOSUMzpr+
LK2nnHYjVr2lxVI9N1aKGnDoTojkdS8a5viyD5XipmiGZt8kJsWMkwGy2NQpSFM8JmsrJBHlFG6x
29Jfz0RjPkVLQn8CIaW7GYqJr6mnUkiPWsf2ojl2/sVtOJ4We5SpN5mme1tbsenXeiH9JS+M+3LW
oweFisauZnfjZHUFk1TTlcCp69UsPnE6FIvi+pKYkfukJXe4s6fohq39mkaer5IOAmuGzN74JqPp
SH1mbmur3k1YLdAZO2dRwrnlOI1nCyJXhWCZ9G7+uSvoObTo7Zk9KF/1DDGZGksa24XuLUtvbOhm
72NmDP6UlGWgOOBKkDZifsy6+wSoCo9u/9z09GiafGyDKrZWw1p1LauVVh3iw6pjAsAxg0rPnk2Y
OkLB3Gi71WaZAMTkQ9adxTSvA5Oz9VUNOZk7s9C2xmKar/OEh8uEXR701HcWNgw/Hd3hiHdEnq+6
zzPa9AoYBc0MmmWoWs8YSNqI3TL3Y153wHWoV3x0NPjovLY3PWA2j67VcCEjNgoNO+Vt1vfuRu11
PBEDqTAUtxH3odaBhGK1eJDQqlospsm5qulmnb/ds8n9Ge+iuBTnug62AX9K56nEOeydNCfufBid
Y9JaBzjYOb4RUsacjlZVjaSdJAatvxGGKHaDMQ9betS5guWzSnf6kLt7Y+wnDFp4ztOmsp9KvLGf
GtG197TT8DgRixGlQarF1bEYJtxrDAeOJcOts0mhOwzbKT+vF0viU8rA684RUIUyxRE3x/d/PuL5
KZJrlUOQnspN0iYXFnnR+7HVyAwqi1Wt3ggjNUjGqTnvBIjQjFZ0Lj+WUJ9uTN7VHaOWV44nahWt
UG0UenpuPr0RAMbIsXZ2zQ0/V/M7MabVoa2IL8uSkjBbLjO/eM8/UbTW92ww5tN1MneY9/7wng0a
S+GoZ4g2q9SAFQNggtw3/MmGBCRsoM9q1x1H66uXWOdBAgZvHYGcGhfSwZm2aGg9qYmaXwgCfh6X
mTYCbAFJjVugeEuY+W5gpatlHS12hDOPTneLwIQx1BWwCI6jmjwdI8xgrsCX+ZUOaZU1vZ88grmH
AWqsw0frJ9S9bS6s6C6pN0sl8oNbQaSerWlIgzC2b2WqP6FKv5uREZNxkQ7cDKjPTeYEXlc75WW+
yByxovlExyG7YP7onEYyM8/setaDRWHIBny4QjWrrrOpRjBDgG4QMOP4CgDG8Ghk21Rq2AK5xmjP
YVOfCIYuPCHFpoxHd1csqPVMpvLn7lIWz8qMWcDOocpabpFxLiwVt23LuqULE5+pwzI8NplYgiaE
IKakrR4gI8qpZopHB8dB5A2psJ4Xnh2PR686Gks0v/75Q/GT4I7sBRNjiAESyyJc5kfBrjtXCEVH
VKJSMedgbOYd/kn3RAM+2+WVRROotuz4tneUhO0Gs7KwwFCl5pj9YoL+k54BPYWmkcWmW0xubOcH
lc3An8ikV6tNN+vWlRVGDiMKfbx8+33/ksXpn5Ic/iX/0rv/6B9zI/5/tDh9tyyCJ5CLr2WXdPPp
qXj9z7/9n6b/glDyt//r7OU//4ZC7e/uJsv9gBnhTXaLCUfw3P3ubrLVD8CxVQdJIJjVFY/7BwtC
+2CxZZHvTA4OVNnVE/WNBaF9MATaASQr7iq5R2b6F1gQP0V/IXvC2ERJgjgRHczbZP27jUhx0m6G
lmcH5SiKK5P2Exe+JdqPcBvjs6SziwN0LoiBIKm4tTej7mzGUra+VJbsNmnlcFATJkhRo25oiWGW
x+UqPgLZkn3gOnW3LzKkM0Qh5Obl4LROtdWs5v/GePevrcqP8rW86ZrX1+7iSf6vdwvtf7//1/a3
f8cHsX7f7/5l8/bdX/WvzXz92vZ59+0bWP/Lf/UP/75cbmfJCnqu+rJb/7Yoqcp3K4nH+HcB7k8L
z3tqvjy9VO2Pr/j74jPdDyQYoi1HPonqGyPY74uPP0Ii7GiuvjJ44UEjqfgGItE/sPRWSAj2IFSk
6zn/bfFhyONIX0EkfP8OMt//p8XHmyIKjFMIEY5Kp35V6H23+MrUbYEmGoqfmuKcLkzUBSl9oM2S
mSGT835CIsOTY1Bp003K/ZbTWfFjw2w6r+Dmc4i7uf1qLoAfYAZV+deIDDVwi9ooN7VsCuYyuhhf
yB0zvaaV1l1llulFA8hK/03+8t+wLf5PW4DrwvjnC9B/moun8j/O2vypfHm3DNfXfXN4uh9sTiYO
SMN92wL/WIaOWFcopFXmyCZWiDW25dsy5FXAQHH9UL69h9AK94MGS3w1ZeJoXB0Gf2kZ/igExSqF
GnYVZ67vQmg/6IvLaRjhMsaMc+io7spIKz5m8h7iCU74SIt3sWXnPispeTRU48WhZ3mJ0HlmPtUG
ai1gk2ZDiDqkcvcq4/VVX53qnsRSweVwCS+zSAUcMNR7QG3Pec9dOwkh9dOa/RUd/O2tfl/frb8K
aCGDU2OV+pprkfDdExXXeZY0ekMfVn/GKZTd2WuMilaPXBetKe5P8zzvYhAvmg/Dp0TqLSdyXkDY
7clRTD5WTGt2uZis81qZ9IOqRjAOHDoeoHOG/gZou7wmjfsBc+svSlP9p2+BTYqtiG97ZY7zz+/f
uoZnqeZ2oG/Jq7Bi7hjNrdNG02Nl1IP0cZOovjXJ6qmajfJa1uMd8Ugq6dCiPyXM4oFq6WV6OaiF
vE9raGye1rokfZFmD0LILcbXWBvcM3vW7tV6AQep6A0dNQZKSJpK6ScajnZK1eLUuBXzUjeOkTlV
XUjHLC/ldo6TB9XKwyjA60LmgDKbq4Mi6dIv/10V1v+0rcTiIPnnW0lQFWA33nOs11d8K6RgUmPK
474k3rwt3xVSFpsI1nGgWiqBtjrqhT82EfMDc1uOLFxcWCKc1Tvw7SwzP8CwRjD3hrFWkS/+lU3k
J6M1vkSE6Bg/NfHms2aP+/7JYxqXxl0isIR3BY8f+FJ/yg2NwGcln+i69zokUFvSS2c9zaVLYjdW
UFPgKwD9Y0usSarzygjqYAwzuMTclZd0nbRd34KmJFVJK79qlQIzxc0knd5M6EXIszmIHS1o9SP8
GM2ktR0Z540zgvZzhvnBRZfmoJHIB880W0I5yiHVDn21RkzUCRgXHqjay8JZxRBu2XIDyh1JQVf3
238v6m5eS/3VjPrrRV3+x/Wr7L/kyfP3pdr62m/L2/mgc/YYJKNi0HhHQbC1D6x7/Pa4Bdd6//t7
gvsBkxfeOhxfq4R/tbN/W942DwVCXIcqzmb2ov6l5Q0tgPX7/ckCf92BqUAhKRwMkT/mq0E01lAi
5uPG7JDlHNO+UedtBc5o2WbgNm/Bv6XjxjHIONktYZvS1rC7pvb6ts6PrVCZ6+hKFtHvMfOZ/9BV
ERERBAP/u4+Tp6XXInoIeaW/yIIOc5AZPf0jKY3+rky5efv2GCJu0rpIST16jU15ZkwzE01M885d
gjQs99W5bGZ/6PRu9pISQbnX2ilq+dKeFUL8rNbJyEctiFluhhE1mtvbUKKS1ACs2FbABxAu2+qp
FON0a9O8bnzROwg0RDEpMa6NlieEqJbh1e1N25OmUk63jcqYcJ+RezIF0rCM4VTHWOCCcGjlqoCN
1S8xBIaXtIxzeNUMFgwGxmN304IWsy5K0UrXxyLXX9DndPsDcV3oiZFzMk0qwLUXW9SOmr1tRzYY
jwnvXPgi6rRm2wknYZqRVB1c6WLQAY2rPfZDYU8DJ1PZN5eDuURggLslfRJTmZWMsnml3xglDlPm
sCC5YBkpmj+iwETiMBHk/DnuSvUjUTS4nZPFqVq/MJxiOI1zb4wIHsfmoUU1006eW3ZkoSl0hV2G
sDK71VysZ/6QuMW5nsQD9KZkKi5Ce1CfRhL1PiKStb9kZWS0DOyZL/kTECV6+VFqrEh6lCC54Xb3
snYzx9flCgZDBa1ZQRwq+peFBvjstWiK7iLXZAg72iEWCWGBf9vWdVwJsrMW2HFz1WqD30gNNVVE
Qxi4Fu1nBdDNMpi7Ralq/WAY9LaCMSNCza+oQqEfm6K9VmD/1lvuLWSbmUOnBagT7Vcnl0t+MtCd
X3cDN/rz1ECkv5e9rsFkwrJdIyALcbA4BXORbb5Cq46Vo1njWak0Te0P2qyNgcJz0QVtN8nIzzv4
G14qaioRgbzK2Kr1HCtBTwBqFkgwvuFOqR3jAlRoCoi7a8nOahTc/1ClVa3YZgjMF3jDbX/ditju
vTa0x2dRjIyuLVgfBnGCcbziyd36MdW6uQ5ihM2T73YxGEZbaxzTVzJEez3ueqa5SHnsoLH0QQQd
Q3PES1NZu4GDCf0mHBdak8ydsEcVUcVEfs5xzj32JFw7GxiAKVlsU6Y8dG0DUK2lC3zfJMM4ki5g
m/cOlIAHdxjBs1aZVtp84wVyeVGgvARjhx7dmepnt6oRhxmpyhlHF3yuWf/DF7vMhktlmqbEm4cZ
z7doi+JrQ4aQi4RaA9MYcYW4QYT1OodN0+8ma5knf0ngQeEac1bwlDACNtAG7STJ3YgE46h97gaV
sIAxX5xzGbkzWUhpzWNjx8l0G/fMAA09xAzKSV0LfFpmsbULsGU+LUQbgBrF9VmR89tCae3w3vfd
1BcB4GalxpihyCrQsK3oBEt1mfQLTJsRI+/GNZhp50T3uf1CAGE15fZFw/xM+vAvW4tl5BI6D4Nr
mrzFKkb9qEWoJepCVZ8LLeyfysawlo05xi4zSyRIBv3bZc0hS+z0ziBivAUjboobk0UoT9YInXyj
RmZP7broSMQ7Fz1vo82TytRVJz8IBTdy99Fg7sdfOEZ4RPkKRGAyN/wShTGcX/SV4A97xlPsm6jW
/WiyiPF0KqWKtsx0cRo5vc704buT8h95iVcj2PsjR8f/D9+Y5phBfMkPJZXWqDECtQadJFb9zqOc
R3uWuOS39f2SXsQp6VvoUsPP3G7MY5E4OnMPzoRf9Op/bKzykwmgpcWLu8QhZ/4Hv5qeIO5dwJJt
EJxm7JfECOQ5zLQ//21/vP5Y/O1cZrGCEobEOf/D9Sdu9XqsLX0VMBfi4KDCezRl2t7VSWlQVPxe
gvyDD3b1Ur3/XOkfcpNyCBihq/Lj8KEk7Va0SA8YsvcJ0ZPGZLabjCCpET4hXORzhvUumSeFBpav
V/kf5LcqUTdvb+PfPZO/udwyfv9Cfmra7ZrX8unl6ftCcH3Bt0JQfGC901njJk9NR0LO7z077jm0
QnDXU9Ax12KK+8c9h5QfKE/aWwIuIWerufdbISg+EPnGcMAwDTRytqr/lXvOj8vU5YazxsgBJ1m7
gz/69Ga6NaW0ax60lFTMgjnGJorVbF8QRxB896n8g2X6k5d9/Vm8XY25HUMyplY/XKmqIhbwctKg
Nl3lIu8HLlOhYQXkJnyGvsdOl+WA+SamrWMkL5sJ8RXC/4qigaRZw0RlnHWA9fslPmpZaWysYmm3
c6QQN1NU22KoUk7aBj0eisOgdDLmfYth+AwzR1gVkvPCrRYqxk6/+vNf7cfxH78ZhmO0M3TFyEX+
ERVhl5xZZBVjhlJEvu2o+X103NWGM6P20METQNqvyiuqgd8uYv8ysOe3n+wwtWKJWQyu3n+mlOsD
pHcGxIKpNzS/ogwW1fgV+uMNM/D9FsOP4VtDv6tyu4bRxvr+/jZcjUgletdF+QV74zlZxfNUJXav
eOqy5BddIhMYmSIKn3GERI+zXB7qMZ1tXyBtvbGV5WBzuO9kUXSNZ3Ir+BqPTnI1uUtHQKwxNj0H
F6HKXtqvOm3yOj+nzWQHSAQqdFmVpR91FAtn/WhOD//etn67yrrcHv9k2+qfXl45EeTru52L1/yx
c/F1w/0gnpBuvv7dtOFt58IpRHNGe7uLcsZ+a/NaH5hDGNxiVxDC+rI/di7zgwN8h8MfVioXYOMv
7Vy8sXenHgAJgIC2xQ2WH8Tc4/2StLickaM8gBQuxEPYYLyvDPxX48RNJqZP891n8w82r7c8zXdP
AD+OoTD1wrpRcg1//+O4YhGckmkdw2nDQlxtQlxjijx+joq5PxC4Q1J4Al4dDm1kxy8VJO9yj75K
nKnZgq5XZ6h+bsUVkgonvyffpLjPCyRfQZ2qm4UcVK/pu/GlpuQjp7tBJ2OVOWlCmZGfmbPe7Mhq
UbmK1I7mJXVyWOaoPORoeG9js5AoPjt8XS7SZW8qyAIhxgp0F1FEfQCoBrMKarDIK5YZQuscDtnV
GMdO5unukP5iL3yrn378pOh5gNxajcOutX5x3/WslTAklXVZPyk3rz+XTSFRsHM2bixFxaWI8ACt
4ESIBsW48pl/MqKtZuT0dhUuN9zrUw4gwFwIYu1J5Y5LxnjJIVFF/8XdeTTXjWzZ+q90vDkqYBJu
8HoAHEMrGpEUpQlChoJ3mUi4X/8+sKR7KapKinrRg+6eVNy6KhE8OEBm7r3X+tZ90dW4Fco8V/FQ
5XIBOL9akQeymJz3YkR6QElo7S3S576ocSyKA9Ig7wx6+HJa9YXbY5HxTmYTgRKiHmE+pf1YMYzy
phNBe3i/+uv2kxzVPpmrvBs9mBLxaJDyTAqH/M1++BNbhyeYfRw0GDNbpsNbH+jljUI2S2YZmtyd
Oa9ESApi0UvPbE47NVrnRkryDgkpRXfhohw5WhPqdEu70Tw4+xaiOSqXyXSPxoIMdlQ6Q9lmPqCM
So+1mqs/z3Z/u838tMGxDkCsIKVFCBBQ21Lw8letUuRfpY3Og8MmCrg1SE4mxggcz02YsPg1j4Ev
kZSXcrz89Yv3/KNfPU7bIImRJrIaxBDbcf7F41QUfb/x24ddmaJdg+SGb22W1gb2V2iTtTzxa2Q/
iPLAIuNYOCsVYma39VJiipP2Nzdiu9pPvw0HNgf0j8/NePWdDZVLJboNNjEpQ881ElKRLOX/7tHY
VpMfL7O1vRE5ie3c6Lxm/7l10vh226pdJZb+gszb7jR1WhvP3dYoSXCc35hO4tqImo3go7aLKZKD
MN8mdpDsO2UQT1WW460lAn1eIADDZjc2yeWkZT/+ptD5eR3mTYF3g0+f4wdZpT9+P2WtzSwtLLXz
0647pOll1fvqdJLrSUn77M9l+B/VGP/TxiR0c1888j+VDycf8yF/uQU///ff9mDfQjjChsNmChZ3
i/T8htL1Be1gVllcPBCU2FA5TH/bgW10KLR2qXDhA7HGbBKn77VD8AcHb3h+YFI42VNC/JPa4XXd
yaaLZAV+EyopfolnJseLN3MNpGNMwWaMH2kNRXkLB43M5PC0xR2YRMCo2kuEzClDu8lcjiN9xfI3
Lwo34If35M9fgUoeRQ70Uz7PD4uDXfSkHPTSB/vRlgfZb1k8iDr3dplcvfhS/uoA8BdXYt5NkU3g
C6HQr7oGbi+NpDYnb19bDIVMnC27jN7zbz7Pz7eUT7RJ+kBfQOB8vbxkQUVjXQuxN8bSvJLtYqq4
b9uUGAFzMLE/1dVwAjbGeOPN2n03zq2dH379QV8vPXw2qGYc+5CnM4p/XaWFftP7RWGL/SJ7te88
5V1WSxLuqNxqmnEudHYzMU5+fdFnEcqrbxINKhsLqhYGIBTDP36TMORJlzI360zTYbuGBZ6Zp4ao
nCFeM7sL9+FsyfR0kESToQ/u6TompkvPNezKFketIe671ZyWaCwr96LpvMqNcDb0H0vytdMI4ENK
f5YW3jkTfoi4WG/KhZ2sYcpGGgDgB0UQIYejpaEM2TSew1EGmbgzISzMkBdmhsgSoIP4UmSKgV7Q
Gc10ALuf3KM0Jb6sXYpbH1vbJ+TfJbpg0wpRSxWWqGKvD73bdAnzDzS9Xe9mIGmxvifWviKMzV36
4iTQhveeNL5EvHGqMNP3pViqo2iLdTwETWnZsfXc8DOHenznP7cBrVmEGIlgqL9NyVmHMLX1DNfn
9iFNSYpO2oW0FdvnFmOzdRu9vrA+O1sH0nxuRrbPjcnkuUm5CnPwCC7YmpfCGv3L4LmlSU4p7U2/
yBJBtsgAPqkIqooWKA+Fc2ieW6PMCmiTjs8tU/u5fYrBpAdrsXVVG0k/nVJ9a7aSuF4fco4KtGD1
sk5RlWj3Dfkc813apVMYWfW6YrjZurj+VOe0yK08+Fw/t3nFc8vX3rq/a2gVR/O5JUy7lPYwSbeK
LkDVPcHHtt6uz43kEShVGNtbfxmvicjwIG5tZ27neN3Qiia2iKZ0hckM/H3gcj4WW986GZI6Xg1l
nUhjIn2XULz8phr87CJUXvgo0zF7mmSO2AO7YoidMFidx8oZ+2OnquHoCyM4r8vFH88LIxTve0Zt
13bvYAPIlS3OGh36TI6Zg1zOM+ms9Cis8AYfuY/jFRAsgBU4foe0bHMa0Lav9gnNfuKIGlOs8UhP
9w2hdBhNRD3j5A/p+RG3ZBvZA7KV7KarysrY56IL9UmaBF4eV/iG90EBhPWhhvvN1CjNOVOfYcGi
O9GtvYAcSLzCCtpxLupdZ9fhbU7amY4zI6wLIqvL9Ujj1hiBVQVuv9NJ44C408a67qCFk1srpir9
xKCbDb8JqwKJStLBRBnGQUQ9ztXPnd+WAMmG1YRvwySmjW0yUJ2rwpkGUksb5HREu6r2TSGaYSYg
NVlvmSC17wPmZzAIYSYQk2gkN0tbBFcZhFUPIlCX3vfa5xkvJks94d1srsMcannMLL64WXJrIEIB
k//mFq0LdQhcw30Qhll/kPbcfGXghecq7Kvxg+JI+8lKTeyrGSEyVuROZDFGShDjc0Kp6SZXI9mm
JCCFZu7Epp9qHRdVO1sRa3lFTpA5T8whWzDDkeUX4bU3utmws8eG6rRONrIAWAaewRqKQExWoP0G
X7IDRDXgWL8rNUkWkdcbBOaAx9naRgj97ENutp3Y2RPNwm0Qt76HjGrAEamG5iNZIti97WxoscDU
mkSS0DFsB/IJ/a8tCAjrIU30LNsRmLtgXG8Ujkmc61V65YCWAA2AkQJZcdBN9VGPTpdFpPU2fQyd
Ea9KledTduB5bxMKkT5T0WCDZaJ+lAK/6xjMH7FCGv6ubP3O3JuID2rQVI4BvQH/Z4rlRjrTDjmW
mZ2JhHNz3E0YqBnTBc3HIBX19crTm4G4ymwncmS7XnmL0VhxBZXnM8nThdgur99XqWHe9QZDEN4I
Ytrw4PgkikjTJkxXFZ2V7qjmwAgQO+IA9pGyhPCrGveubovBP2lap5C7BvplezbpgScT27h3r60Q
cFpnNmQNJwQuWb/Z1V4fjb0NBIxUjtY8yNzn49vL0qVODLxp4E32zbR8qFUjLieI7LtpMoKDrpLi
za830b+8HM0atJ6CrrL5qiMStCx4xAMRmtNr96ZSN61FlCcxzt2t8Plqfn01m1PsDzs2PNiQs+Qm
VcAMzQHwxx1bygY/ViYxPK6pvskCLB9R5mp/jk0Zrjpy8bTKOLM08dt5TmLQvT0ERrJjUgdsiTGm
qna98LoFPx7+DFPD6Yra1EmTeKNWPkl49svRQYfn7UjOnJeYxWeg95KktHf9ahxxwLIV+r9p9fzE
kuMgAvDMY4t3OCe7r/mWNH8goFN/7xkSGWAHFNDFTyIbFTvTWobeOYen2T7tC2wLO6a3iqCB1Saq
DgmOp/88Ef7XVTw/6O//VjS9XQ+F4CLzNBv+m0ihbUrFv+9PnpEx8ko+RgvuX91J3/sDmgrvFupl
zskvQxl9tDfMWbb+k+vTW3lRG1kBcxUAgUzLUKK6zz3N77WR/wceqK3KYmiH5IWwge8y8G/lAbft
bxsmNAZfvR505C2SThjtkM6wVUk/vh72UA46JATrsFomcDZvsvOPRCMytJ14ezmAtg3OYMVx5ba1
zBJKgcLHuFtLY1xwUy09SaXmiJqzrlU3R6ZhsejqbE0YYGT+xUDESk3ohles+9lh9K29yjjx80oT
9KzH5b4JwzWJkq5HTL3gpH7XDX7a7FGcnmVJVsOQLJwu7gcfGZmXBghAJ7eaBT1CwYm1SmZil21y
DlO6YoEPoz51nYda0qLZNY5wLqrEbh/7in6i6hJS0Cg8EwK3COiG4z8SjGJ4OiyOvausazWB8zrJ
nHp+8AIS8NhjB1JJ+hIaS1z3kyAbUHFiijg7EYSIERJNjTU/pVaINC7v6/neQoF3MlslWFNztcpT
/rXWB9Z7611a9vYnUwj3AnwHxGmNIwFDNTB5C/ORa+f7QRNbsrdWbT4s2hDvSjhf+cnEy/zJz/v+
XEyT6wMnaYwuhiTTiyjRczYd8E0mn4whhI6ct175SDEu0IAUi8WxTWM8i5UTgOfyFXveklFvbw4z
ZcNQSpIFIA20khg5g/EhnAtctfiyYVik6xjspSP9jy3urSaqjXx4tGsn+7yNwwK89l1yZZOvl0fJ
YkMcy9Zw+GBR3OLpxPvBs+MLsV6MU1k8GoEXxorNmMBzqyw4s7WDOzNNMfIPUmzkDQNJrIhzCs+n
sddoF23HnHFQ5RKznHLzx9FOtqjpFN2QITAbRRTtE0GXQ1nbHBfCKcH5n8nskOhR3HjKmetjNmTT
mVjEhFveqNe5+83u8lNhzzBbbANt3lQGna+9iUWrPJOfmx9c6Od7tJDbGVfYh4Ed+zeX+rnmNsF2
wi3DPsW64bLGvNylK03IouTIdujc/trwV7gB/mTEVBvGXmXhtj3l40XH/7wm0m76s7/5X7e+/3dc
ubfux9+v3JcfJalAea+ffmhrbX/p+2jJJBuXmdI2SsRj96w+/NbYYrREwwuUM+1mukv2Nj74PloS
f7AsM45i6kTry+GL+r52iz9Yuvkj2mSILWlI/pO1e/vCf2y+sp1svxn+qY3wvj0wL/paTblagiZA
s3M9Fe5yhlyn5mIEuxf35NuO8R+4Ha/bvBnU//0/zwa+ny7jmgKJCA948JpXXSnMfeSRN/SRiFiM
6DcnJ8XSzDryGN/c1ZilTx1d+sR+QhPKUj298/C8P9XQVz92hn+isR8TytcVgCfFbPfvYF4ewWm0
191itbfEzu96s+se3QKhlj8V1VGT17abYT596LUy79op10+qc2/S1O+JmHPMcTc3Y39ejHZ2pcgY
PcsMlwD0VvpOZC9QBwEA8bPqkLHtDF3siwfe95G3Sl4vo0OFwNjpbdoR7U1TpXahV+YOkaUGqd+R
21Vf0UGGrPsEGBBR0QjzwaIy/rIWNWv/xKt9g0JSA1fphiqyZyEoEyvHGYkzDuqoGkYoNs6ogtOq
hdmROOn66HnwO032ncuW3sWHpO7R+kswUBGxl/5BLz4iw3LAX9qGpf2lardQRGL4Cm1ed8lk3XuN
6r6gCBoeYJlAzHdS0zzxyUOJ57Wjgqo6vyHZrui32FIHyli41I8BpLAqXmYNHzQrN5Uwr8v/7jVh
m4j+/Zpw/ST1D6vB9p9/Xw0CvGv4xqhbgmdBC0el74lxqGcQaYUgTQC7c1xjn/i2Ghi0uRlGWSEV
D8MHZsEmf/htQTA46OF/BAcd4gfYcrH+0WnuxxVh24HMbdhDx9znhzL4+XFFyFxKjlQWVLTmCn64
ddcjNMXkN6OuH4ds367CssM2xMmWyvHHq8huInSZKRed1w7lanDswvxjNvuXos1YhzbdpNN+ffEt
/MUqtP3Mfy9Cf17Tp+2GzShA2fFaDNcEwB0l/czdlCz0Xo3EuCXTjLxRtULdGp3LGej4bzZcvpaf
ronwjm/b2YjZryd6JDiT4qJGY9cZ+TsrzIYzEDErjVCnOvz60/3VHUVE7+EF21I0Xs+mrNbN/TQg
mW+Z1fRA6oix4/Wu3kwph7EFwMGJY07DYSF0+PTXV/7pM3I9xhFU/+gHqZNfPTEh42u3FLAVRowb
5g5pgvW2bl06r2ViZ/o3d/Sn53PbQzdtJW0GUpFfxwG5qpepwmG1xxZMkyUnMLW2/Ow37Yy/vApX
8hFvbIX/q8+EsXjBEOxJYjvn5DKgDNkZtOb3v75zr6/yXDLh/0EyuQk8Xo90QFk7SuQoiWlxLdco
GowDeozmN3fs9fezXWUb5TDQZpzDdv/ju9ZZmVCko6s9jEUnQqI5vW2dxDvrOLkf//EH4tSyGSWx
P2Lm3x7SF8eJ0sFhYdSN2oNURxHMHJfUdJJR//FVMAriDeG+cWoOnB+vIpe50kHeMbGZLH+Hrwj4
+bKm//zLQSiIwRP1Lira18MhSNEIvjvmQrSwSJqt8UXWOvhnQ3YEieTdOBaewZCFfcvs+vGzLNCX
+loW877vw+KkSLrZOiYDEeu/WR62n/Ny8XsWzXJktNlbttPjqwWXL0GOOuzNvW+qeV+bszqxSfh8
n4qAQ0VQiub611/SK7rEJrXkKdgAJgyQtv7Zq6YAcPZGj2Ng7nMUuBGRFfDiLIP0JNvEKOZ1H2mK
hsd1yKz9krkg6UWVMwlJl998cmbK2wPx8sPTJuR5YXc0sZcSJ/rqlKuEv8IMrkloSG3h0+RvYfkZ
4+ojQClQFJU7t2Op2Qn8NPZhQldZPyRArIObIdHpcjSqKX1aTKGqM7vqZ3XZz9O0Prpg8Yfrlr20
PgNIlnXAZGqY7pGeJj+H/mPLW5Iwic2CdAWtrW7FKk+qYuquFYBiWnpTJy/MdmS+Athlpj9vY0WB
vUK+euYp3z7mKUSpGCxpkO1GfOMDNHrt+Qxls0zte9rkBJtP0/JFJZLuyEhil3hMrV7RS8gAqZ7D
khfl7eQaajlXZTqfa3SvDP18hmtxCrkEpj8SRqiI5dqWxrntlAMDKbGU7i5FbnrBpHs1oipscIoo
12zvmcejScpN8lbCZjO7F6LIz4tmkQW6lbK86zD8VVGjTXUJwN/pbta1I4GZznNNRrLeXlyvZH4X
V+CrzXjVVqsObpUpgtOrgTp8AH5u751J+++UL0W3s+1BBnvDm03ofFbmQCkWyr1GLwaj2ZeGOBfs
d5smRpckgbiDOBDJmqVxkzoEMNdhT7yJk9suVhNhtO6OxOsVcpGa/Vuz9hsE+ox8xLlZzoHcG3z6
r8YqQwiSImf4OqpEfS6GnmlsXmca7ak5px8yS4W3gdM5H4xs4twMa3Qco5koEI3AaTKno1na2E3y
Ak8WuNBueq/Sbv66iob9WYv0kRwb+TE3zTbZ1fmEvCZpUxhs0Fa9R1EsARCmJBTEadOWvfDkFkNn
G4FxhTW0+1yOnZOdFNSd62HwwMDHbedh77ALgHupzFIEYCDtW+IOeLhRlmXq4BCQ4OLoQYFnpLjF
JLCoB0YHjgvPyUvpZsm8w9pUJOFx7DIgY6bdAe5M2C/cqJsxmTP6zGqkegUJW2nePRr14r2bnG6u
6utg9IqgvQnNRK2XOrRaMg8Hygtg1vkEOS8jYJivDBeZ404wZUoORxNDtDl88ErdTXCF8TmRYDLb
xXlgDFCWpe+tzaGUpSaDfgh6MFili6sl0QpDxZS6/pVgDOVElRS5EYllsdeLdBPpXI7SKgeScUAM
XqXpPGm+m9T7AoKtu+sG2LWRWgdMWEE4zUCtRD9+MCbtGvums/xt9gavkAiLnAYZJvu32dT2VZQl
SXfVtvaWzDGArmQklZKvaVnZeOfrwsN2HxThXZlNlXs6U9K+yWQtxjgh56I/VFXTl5fOFIj3xjr2
SWRtIMjz0MjmIjYkXJV9Am3fizfONb2wJnMv7bq2nvy8W4OdFn5yNiGiAeuU+ctycC05GABtW4CV
BlMelV4y9bZo6OSrXkGnWv50IEck2Rm5nYeR1zSbBjAzEKCbueucAxTPur3CiNnvw8xgqgHVdXGj
2myWPtaNMXydxAzndWGpAc7WuOF4lrn+eDGOsl/O7DBseSgnQ85Ra8v0ywI3ZcIZJU1BmgXBYC0b
Gt7dIcjmaHFn90lDPXtwpFDpUWpbvF8CkX0oXTN/WK3BeV+tc+8fk7RzrXhJaw+Ze5bOb6twJEaj
L4zq1FxVax2DpeCEYeZtRZ8XXTzwVd8X78lDWj5NS9/eBgxOkfqbydBHEC0pulNS80AaqbESewRm
yR098ty+aI1wGRkDlmEScYfNz61Qfb8HBsvLU/FWIEJLSW6LPChpXynTKjdmpN5XJwmp7GNUI4Lt
T91ROydj5XPYGQGsvquwb2aRz2R/jpdOtE8y18b5CjufKSpWhPcuAszHWpZQvQrOGbiiDbsqY5Kr
JtAG2DrBGpN/l50G3SiOPMvbVDTs548oPxRjQxsCeuQuelTn2jGXW0b9AVPeHipnAbUniCsi5o0d
INruk8sa8MUoSpykjjC8G7tH3LCRJ/GkkW6JK3VkJ9rTbFJ6n7djdo3WSoJ7nv1V4ntrEYtM9Dw+
6UFhUiRTI6RfKzXGIqMILblvie7DaVchmUgK2xiPuQSyGGmn1fV5B4TrqhxtArkHx2uDeMFOWpF3
I/uvVpY7484VaXvwBz8nvGTOe/sa/4h7g8VrelM1Zv15mMfuujBAOGBDXwK0sIuUH1EJIG6ZdGHc
TfO6PMKIGIa4T2we/drunC8AZn3EsOaCsrZI6m4EyFkv7oEQGkvGDSQzJhGEG6oz8OAC3CAEyeux
atCb1oW2bqDLZuh3vdDoD7TihinmTsDDnDNS0G0zcwWBJ3P1NezXkDmGYpIXZ4GxXCjtjP7BpvS7
sQdEOkgEGLRH2eQt7oknsu4dsdntFKHtrOeoN4b8gWGCDcvfb32fLBhn+SqUdFwIu7qVF6KpE/sE
3DXqHtRYTrjz8O4yaGn9sj9XDCxvYffxaoOIJFJrBmeGG3BprnDw0b2qSdy4gX3oenE9VI4HvNXx
MaSsAJIRU1vjea1DY+B7yZIbiPPZwFqrzUu5dZKZXCTqnjUH7jbbe/immExsZKY/ek+9aU/HqpPq
yXPWEDAeg5blmLaJfguPfPWjrBqy8tInskOhzUlaNEdqMmjW1+ujNv21ixeh1W3i5OJKgLV1AS1K
dpYgq04XHK/4YTwLgXvNSvdhQflCtMMshoQbOoh3HnjCzytx0Se6ErqBZWLbD+3SIARB9mRcde3i
qcjPnexJcJC/4hhgfhJOaWPP5GdvsEMeh12XCPOTpYR13eVD/8QJTwxRmroDMPO+aiKdcJKx0444
WKIAiUQFwYm/u1+Fc2MRAnpn1FZNQBrongst/bWK9ZSNn1aiNtCP2FvYr3KW8jTpySTbzf7A8a8M
RBENA4EqnIwtfdqkTCbYbZPyljJzXYn86MRb8AvQHJNkbdf9JM2S45MHHTiCGOE2u64b6wodBIgU
Rm4hPGKZmRbTJbocERIYnlc/CYLrymeFizlled1+FWF5V1guv2SJWutTbVs1MvqEwVU29asRl6uT
BORITKuIgqIgmcN2FvBZqP7V/dDXwaWEAdEfe6NHRC5IQenv9JrYKmZEnOgTg3MDtDiPHMBI1Mno
7RLc6A57qFFlHGe7Zt7ju8SZPmRBBt5km0/t3FaF614IQ7t7qT3EGRA2ESmFgxTodmaDod+cqfkh
dfxuoMHqJX2dxYDqahqm4QRZfXUa9/0QgJMY1hZpfUATGFu5lrwA3H3jk2l2DLuMmQQrLesQmZNl
1QhtrAZVumeP136dWskeNDnHuBEy5EEumihnmeQVopNsztoD/oZUR9hzOoO6s7RMOrljexkIhuT4
dC35uZfZxge2e8REyl3QrxQTeHt29xDtUsDZ+Evvjxp1UyfElzZPV4Ro5HQzCiMWmr3YmzAVe74x
Am+Z7dJiNuVo0LSrGigv0qJbCIzq/VvOc9okRavJ70dqhB6hvHJORVsnM6TwbaLZrGXzWapRXhh0
Bdpd4fqyilyvzZ48UmGuxlaqR9OR8z13rX7q8w5ya4o4qouEn3WfVpXJ2zRMEi9OsoxzcF414Ye2
pXUXqUWiYECBEr6hBjKHmFCnJttNeYF9PVhmyJm2mGu1S5wBR25hquZ+HJf6zoSFsESh2fsPSR1U
X5i/1eBd27Q/DRF8yah0iGo9RR4I3N+uJj5Hztp0iU7IdGEQlP7brs8QLXUGIYiRa+TVGjt50nyw
pJjWHRFnPaI+CVQ/UhYo4gocqAaDOW5k70LP97xfeC7o089fs2rk6FuGq/pIu3vCuE8NxxJbjtVm
y5+IByHZjJWynJcMunuxfOz0hFdhWgv9fu0D+ehnEtLuCvjgSzqb3RBnTWCBRijNc8Oxlzu3IKU3
MmEqtucDgSObgjgNvqCbrM8csW6mPmHrD9pdGpdVLU0uDFVWV+niOndoHqerDAqQFzOz66+h6bPB
ObbhcK6mGj3JhFt/DVPiTWJjVEwrXNnO77I2TBxGDqtAKe80mY66UTmfNU8C1UhOaizIYzv9mKel
cWW01fhFgnkwokE3HGjHerNQq7Rw9/WQ15zdJjndoVrz78ZiezOxiGdfEeDUb2dLV9mZWtINcJ5O
eBRUCKFztxDVYe8WqyYytTGW5qYQZp3s8bfNKZkt0CDiemrD04bouU9lsIAbxjjSw0Bw24VgVXPB
7mJ1rTUSHJI0C9o8v/nslrq0YubdAScmbzBnwDQkxkeuksvHhHTHIgL5Gz46Ri4VG+e6iL10a0D4
7AtM3ZO8I6sFmANffp6v5+S0kv/lJEnweaoSU0Z9ZUmqdqsyz9xODuaOTKj20a2mbCFHj9xsKMTk
YewhJxMsI0eLB8HrhgZZFfoIJLmVd1O0xYJEj9+p3LXSMd53/gSfuncwrSAL1FfsKHN3YKGur7Je
Lu9XFdb3vtMuG3B2zklb6WW3H+dm+OwMQ/qkxxlvZ9mszbALUiMvo9Cb+q8LtxRpHGFuLfuXx5Yp
bfF2sihrYgmt+oQZu5XFgb+QGuSF2TttCgCHKUEgwVER0mTFZgCBm1UnTPKDp5UP96MInYuhEfQu
PI7bVkzUJOZHhUFkOhs6q5vjIEt9toccvR8MDRKq8GK0otvDRWyXfenVGaVY21oUBdDC0CKqBmsj
eRPjW7qdBWkPlsH2PM0WRZzTd4rhfKJcXmQehvJEBnWKFGFW1fpQGmmqdpAEzCpOp9IfqDAC/wkD
LyczP5+fDAOTeVy58wQ6HJaq4plPIX/Y5ECtzPxrcl/60RNoceVafEh60/8oCtU7kfC0JSNFXqu3
Mzn4O3Ha1WO1b52sz2JNBcOv5Q9I3p2iT5fuIg+Vc+nVXQKnIJmI3RysPvHsez8dTERuegwBeUR6
DrLgbh3cXN7Qg8gcokwb9F8+f/rO71fzNIPfkLJzyP7TWooZSSsSivRizBUbYlBXvRvnVT6cmO3U
zbsZD3EWj+TBwbGXrZjPRNF5+d7zBqI9GsDkvI3+XHyGJMCIrqi9YCFCroDQRIQN/wxHH9VkmM/m
pdEu/YNh9iYbere0D/iwxNtCwS2OB297Uc05yd/NZUaiWW22y8WIKfWrHRr2l6Fo2OjspaIGQjWM
BKxTlPoAmwp4H7PvIsOprInsHTwKGsqGV07Xg5NdD+h4OHPXmbyu0FoQjIJFbWMlW+Jx1oZLTsFM
wAoPDD3jOGW7canjl0zsWQZg3Di5rprT1AfY/2gVOjA3tK6b71uBD3E/KGZY+8VHvz1EtqwaT277
K+EmkbDN3DzQNZlYWirPKBxqwiQoLuqiSUa5W4HCBKejmY0S7V5QJ+IYIHFBdqfciZDPZEmDrw2E
/SxuW6cdKDyz4GzqplDezXmmke42DukpiIiQVEemkarhLFkDV9/JbJpJlJidTV68lvQBoy4chL5p
MAAn593sZ8OFXOoRNr/hNYG6Wm1Z1lukQMi4NwYR5xTXcvBXdeMMXTN9CIBoVW/SbiIG8TChX/GP
IvOIlrc0t2+vk2mLnuWlHTjNNGUaIDBq0HJsSVTNmt90agjMo4WqOzxoArYpL4clDJlJDUk2s00a
ojP7+sLq1hEEkemFyTzuRq9n+ouHUCKcj1Nk63xQGabFzMzZoWr7gh42TE2iXDhV2JGZTco5BATa
gCLXzhz6kVuSIHzo160EMQEGQbEz5aUzTi7LWt80695CdOh+zuxCrMdF44PYz20CqAJ4CN1JNxc+
xTefoqFZgxGU7Jl4bKkS7lkOCz+NjVUgJT4Opc5GBzQIk3Lyp2q71k/BNOY+3c+FfCqGEi2Ild6f
XLkzlNP551aDlPrctPuCu6bSlgFSobgRn3NfWfjcTNKLiCBjmekv5iDtpzvCtlxP001jEHCtmef7
9MwgwyZxixncsWCKFIYGem6IJn/LvqXKBzC80J/KzFuznWjcvrhfDJAjx8Tpg/68lK6b387FjF6Z
TBoH8JHQSXA+tzhaqSe1VpCjl4RhAF5EzDJLxCKPP3ynOc4RLdb3g+WTCIW4/LTcPHOxW9N7fYRN
k9wy82kdez8rJ6zyY+rKopxPF0vN1rofRo8cyGOuiUAbCYnOU4fmcelsbPw9OjgHaKRjqgFSyjKh
hs3JBekqeTH5mHw5HBtu75X7lDdBrXvPrxlL/zmz+keygL8VeL7Ud/7n/ziLnMt87u/FA5ctCpon
uhfDDxKC7S99lxDYf1gI/FDBOy7qINzH/5IQePYfNuRlxtvccbFBmP8lIbC8P2CzQIBBpw2b2WMy
900/wJ9sUHxr+z9d5L2m/U8ERc92zX/PWhjIhT5zFoFAbZs2Bt4r++wYTIpiCFWj9hx1X4zd+p6s
xaMWlUkkDH2s69BfwkuIWRaGHrTPubHOZw1MjjNsMfq9R1jLeZmX+px9PD1dcru69SyMFv8f9sr/
nU+YzTf4iyfsGvbz0P7Hbf65ffmIPf+t748YfEnyBhCp8Dht/jymid81a/4fIVZg13MQrX0jJXzX
rCE4BvUnMCVsgzZUFv9+xvw/ILsgfHGRByMTgNX9SmD8K8HxJoV+Mc9zXQ85NEJodBUB0dn+M8Dg
xZi5yUfamhxe6Dt6xr5b9bQTqmaZIm2WYxi4ul0PcPNssf23ganf5k7Z7DunyKAIrCTSCC9HPixJ
7KShA2nfCC68Kvu0tFKfZVmPyLTpzy1dzlFujOFValvmWV8tw28mzD8KUrbZNcBbXhZk3RCanNfi
+6kTFjTdnHCcNpEctrXa1Ul+7aK1j42eNCLN6Og3s3PWjR9uHfNyJIMWXTNmopCptjnxi1uXuoaB
1gB+SkIVvGNv+Gr7zYfQrKfdi4fq+s83/qXm7/V39PpCrwbOOpzXPEiwYyGx/oCeqI6DOrz759fg
05gbEgblrNh+hxcfZtAOJ50B2bbRMf2TE+l4xkD59OurvJpkP2sMUAyj2mKUjTfNffVR4MCY7drV
xk4GOtzBPjxv6/BdQj871PKRM+S9VNbeLwfrUKz/j73zaK4bSdP1X+m4e3TAm+0BcDw9RVHaIEip
CO89fv19kip1kYcscmru5k7ELKo7SioygUSaz7xGucqx9Pz4CV437/98AFSQUIFV4EHLJwgOsxwU
p0piyXPS8piVY3q2dCrip0OneNCR/7x8/x7QL37fqzOcpYlIP/sV1BSKXicvHBvorS1FECC7V88u
ipWPEdJ5xEn2sgoy66JwcAttDP3K6JMnIsWbj1/XEKzx0wd4xsFBNQA1JfgJrz4sPlWSvkCj8mOn
2oNVPs+kRfV1M3kK+2q5Sk3jKk7HYpPTBIWpmj0SND9pcXas1A5H8LxqvXSm4YV5WrTWokW/7HX7
vI6NK+oBR1syz5ckfZIBeRaxTaY+Q06dR4kmVl8nmBOBBs2dNrpMFRq40M5/Dhl9j0YWCo2BdrVo
FMOJrW8Mpf6eBuZta+tXZWNc2TIj6xbqHdoIFdZIHi0A85SKqUiI0SAAFivxGLZDZTosrNuRBIMC
p3Kl9+FjAE0HeT35m+hurQbxVxSOjBs5mPBRVDMq7JHdbM12wvMvYaisRf5Zn5FyxG9kudIbkhK6
VC0Vn/xILe4qaQHdP78ZQfbZPNTzQa/FmRdLqV9I47SXLVqScdrep9DKNdivE7JRS06KPtqeVHaq
7xjmea2NEEUN85tktcXXDpw8VZ4Wk0uFmZPyiBw7HfCkgna3UVGHwgsmfzQz6xzk7LmRdOU2xSzn
LEt7Zz0b9q0paBSc4cuZXdEetaKocg0N89oiLgaPm+dcMQqBw8V0dJIsFAUt7apK88d01u5wvFY9
x2rvgzzK/Bwi8kqJi/mL+K6BVRyhwdkrUrPooncCP0ssxe0ru0UoI5c96q6Sr0cNVYB2AfgqJvl5
GieMkSD81rYXIXBJak/0TB5ue5gxObgrFs5mjvD1tGPr3MHkbGM0CJLjKG2vKHk/EvUnkAy7ai2j
RktbbVR9MCEL9qrasi1L44ourYG0JkthWibjMDINQDSWdZMyUkIL6Yzyn2gHaeBR4HnQNOZfA0yj
AAdlT7h/3quRtXt+dlRKio1cWLsiX1ABnZaHcVCf0EO9rae+WqOlTFq68JJDHT2Zc4jSbThS3W1n
x4VGNPzRY5sOU3autxQ7r3IzLjeU5/Cf03ju1IkxHQzae2oJsmckJt7q0FNWmbDNUlrmyYnicK0B
+tgAKWbVFN39YrAAJCN+kkK92JRzc99NVupPtglLR4JGDZSaonRDw7N1kNDKHOXKUSrVRWyT+nhC
XUYKiqPYNDLGuGif8R/B6aHtxHbv0XhHRZNeyiChwYqEDb+6RwdlztMnY2CTZUv+GDfmeTQqZ2ow
XmBgdZsjsUVLsU3PahR8cQ4CcRTTrACho18tATqcIGUwkbPN8wLpXL/IYouc1zlXZu0K/B9tPjN8
1BwmZi4Vxggagfo5Qja5lyRmCo/drzBiek8e+WAK/ENXpZF+m8TmjI1fRC0iRY/UGMQWtZYf8Pwg
ZNr2LVpiqRfk0i0RPoae/IkWlk9dmz0WIVvW0q3bNlIkXxy+HVLYXt0290muXoHQYNOqbI5CLHw5
wCFIaQKsPaTJ7dTR8OpSouWhc2QsVjPtaWpN+ymvbJxuJVg1odytUMeLzrWOxo2rh3xOS5j7Gi0P
ichKciZD3V+NWFOvhip7NDoqdkYeUUuJl3At1bClm6HMf+RLtEtpBrtOxY5vk+a+saJH1Hzvm7y5
R4+LudfJSi2z4VC2WCd2xHOXdvSUxfWyft6nUmXd5pm8bCDxIog6U0BqyqbcVjZuiEloMG8Di8Qe
pNtpTllckrPHsLda2xSJrgc9ye4GCrWpKwf0HjMHXzbITp46aZKPE7p0G8jqVZbm2oorM3hoEwN4
vgj7AkccjfWELZpV4j6Y0mTc4B4NhMawRlqnfEu6PdOlrXEIwrpO/QY46k7wJVZjw9KmoUeXi48i
bcO4sb2skR6wboouNTtX3YTze9urHPipUd6bUADYNmRuRz3AXlEJF/VaWWK0aTH8bA4D6v6+o6VS
LvAZcoltosFPKrhq5zqPrJg9nVV55iHmgZM+166aiEbYMvWDi04r3jdBnLRfmyyKLlKpyHwDrz8w
camHfVvrjQ62dWqkyfdQDYxDS5dkTUW0+qZI9rSxi2A+kzJkBzDNjR5xsUyvY1l6UOoU+FmciO+X
yFkOx26RfBWbVH8Ya/0n0DmcthVtwGCbzQL+gR2OdpE/zSq9H2W011Y9yPf04h6nietZHE4VmJC9
xoWNthG186G5f74WiVuv5rFR/QKWs9vK4l5Mg+aQi2CDOuW5trAOC4ttAHrc1WCWeWpuNAedKobb
tuOFMXTx97LgBH8+I3A8PZfbqriRiuQxzKqABJPGUSd0RDjixZ2S3WZDSb3epPotzuNpgUGIGsFT
X6mXldafYWv3Q4+yb4WVHlLRzVsWooR2wj8BvXmoFYOsuk3MhlM54tZ9DAOjlDMTN9WU5kKaz4ep
ltMjHTESlcBuvFKGYMim26npQAF2yNdqRlsbQNJ0qdI/c9uxJR+mGOcSUd7TpOA1qRIzKPsxS+vl
ex87WPNEjzE4/RXWF08VNDtXqcWmFQHGc7hQKM39bKaPqKxV3FktCk5Qwn+Vaf42UhR43teBImqJ
QruJqiDIl2fl9RcBuJaT6hXTEvnAWiQqQSAxGIlDM3ka40ZFypheAmSH+JNxnwlDrwamxGDpCInK
SO+RBp4EiLQ3275VQsmzrOEiii2v6yL6acNVkGbImytFRiwSyyu5yXDVLM+omN8pVn2fYCtqpQWY
CJ37XHTwbTlNYHHXftHX66RZbug10CghcXOjtt0FnfzDAFZPo0j6SkXlhtYQsip2ta4nA8pQ+EVp
+5+Jmm2V0EJVg2U9ZMFT1aB8HWFkb4Y1YVo2TOdIh6V78AbTqgg4uDXL3I0idgekwkZnzQEFPtcK
Tp1EmyWfZsCybrv0YrYReMHRnHsTmUGixsxhS47t4o42XaO8SidXqhbN7yV1/3Eg/iZBNcHuqiDH
ybENfGZOajllZaGJE9uSZ6oEIUOGBSg1gx3uf080xIjM2vTpkxHfrCiGpIBkMSzOF7p2knqovVZ0
IAskrxAzxcfRd+CMlystckK/bZdvvW1BR+dWyTN9MwT2uQgn1YUDPQdA79IhJYBHw46uevYkj4RA
4is3BAOzlj5OEVdpzhkyFDa1pcFrE6vZlWr2VFfNvVYR6fQLeU2iXVH2pYPSIoEdA4r0xLWvRnHm
D51+peqEjiLclBYih5wgvJXZnbHKJYEEybyKBrkjaiNpeY7p6Lw67qLa2MKwRbAf89K0kbbKyNcG
f3kO4oMTlTbHlCjtbemoWrxqRyEFGHInLwHX+K+bkZwrHLkYxlmW/GmKaJc6bYPyy4ggGYqBSKCo
3AqOM0sisKN/xkv35ph6ItzS4vo+NZfOJ3gO9rR4l+/Pn+8flW3f98V7VbP9r9XdNn+UwqOufe1t
9v+l1RkJyYt1/kb37OYBXuS/DnHXtf/CbOpf53/Q0XtdfOPnfxff0EPWKMYKAUDbNKjZ/lV8U3Hk
03G/pFRrUcgVG/J38Q3PDFhGz3+qPMtv/C7vwvUX5kSYn2Gt+I/NNN6UItD+xfMMuTUUgFEqFPWl
Fyd+UsUzMkWh7CUAVc/MEnC5BpJuZlOF6mUypdkmsstob5SxEvqaUQ5AcYYIvRi5H7gYyKVWxBTx
lygD7deX7HQZqvtdjBhVSQ/FmM/VTgF7OKpLna9G3Wn2jUUwtkKx10TqOKpTF3JX8wco+T8FKP72
Onu2VH19rQhSNBOrcQAp8GFfvx0gFriwgAm9inb0fV1axkVPKJ8hnNL8zOR0hLsqQRah963sJFPX
bhyqWgrXDEgGvbIfyrFrpl+X3T/aVP/Tuhw4rXy+IY79j/jh1TYQP/V7G8Cbht9DbVQm2RGl5r+2
gfJvmUYFar3gi0mYRP339zbQ/03BSJORNdFlaC6CBvd7I2j/hs0FzYZgBWYSrIx/UoN+1rl+uVQ4
g/kdQtEcYXODzfp6qTSz0QVVgK5LPGtrXCRix28nieyfxQ9M1/iRo9V6gypZdwRXMoJP1tpsk2Ll
Csu6+COLDb0EcWrNVwVAIn1l5Pry0NlhdOzGsTguppygO1XS4wMWFPUX6tQctdzRL8EJOw+YXMSX
4YxylBTHihsi6VWftXMELBFYBzXwtJWugrqNviv5LK9zhDYKvzPq4W6xC2pnck/ClAX5dupC75/f
Af/jlqsg2/59U+62geP/8+Hn8+F9Wz4+hK9bJ+Kn/1q2OnqCEDDFEoWlyAH6u3WCmr1G2ApoVkW/
AtGHv5Yt3F84tygIc7b/ovD+Z9kK7i/UeWhoGB8/Xwf/oHUiDrDXqxbldPozSP046DYLlc2Xxzd8
33CqQwMn6XHsNwO4MH+cpu7XEvjbc9QWi//FMCYULAUiIBsDrV+VrPb1MM0YA/OZ0sCVgiS4jUE/
TX7WDgYIjbGJvqWRLkmrOZZq8DeYiiv+ArUEP5xumi5mo4jn9RIYhO9mJQ+whZbSBCcX9yDqNRPX
mTaS1elY0S6/yClpImZs29MjcNNuj9O3lG7CKe/uEBCAFU+lRDa8oVZnQq1Mab8tRPCXzYxo16E1
lwBtRTSnr7K4p6LeZ+BFXc4V0BOGImHP3sqESbsg6+x+l5DLXiZsY8LxoZrOhcqn6WMv70ibyZzr
BvC5XhzzApWWVVIUPYKEmM+gVabzeq48OsvTaI11CFAmLMnSo/gulnEkR7jP7O9qGp6ji/p23Kx0
qZiPfWYl2m5uG32nJviezaQKIINzdVhoehn1uALiNKQrO5aB8ZQptkWUYUGQIJ/Wq6sBaYfbfLFh
AZS0684jjfb+qh4NlPN0CRPndMmCtVbg5w3SXw9sV+8yKvwxpm6Dq0upeo40p/oIpARJt9yc7J8v
NtHlr/XwQYtIpHDIDxHsc06r8hvhkzSfOtWaG4lcvnW27bSoAlryp3/b3y5G5aSb8WsYYdQq2ici
n3m9GOE+253TtxLSQMW4g3l2jei06pWd3h5sxOHcOAiCg5KUvcu2TY5TkHwmNHoSNT0/gvCxJQ7D
e54O6etHALWL8GReYdJlRO1ZNjXaNm5jldQE+k0fm+onG1Bs41f7j5nlkOF/2YoOl+jr8Tpdw81K
TiS3ypGr0Rej87KuTd2isJTNxx/xtBkr3g3lKfTPSROZYhGuvjxS6ioK4taGSTB3RSxtajVu76V5
AFuIKVTXrbSqGQ8gz0Z9bRrtZYnmxB8jhorpWkOW6YjMWGS7U1EOF/XAY28CFIAcEmlgR93YGZ2L
9kWNdvxcLB3sKrg1SLVV1w0s8WNUONZZgmbHL3m5fxRy/deSlP95Nx2lkg9uur5Jf+UoLopkZfue
PS6qDf+57hBtVuiJ6nCYHRvEh9Af+/O6w/uP4Ag2r/qXg/OfUZrKTWjyXzsoPQvNAIFT+TNK468I
qIA90iX5lf78kyjttJqAvC/hPJpd/CoEN06p77M0S0HUUbRWx7S7m3OcrMC/lZ6ZCYO9Ln4aMPi+
05SSMPU/k/bOyXay/whbGZf4FBwMsQDGnq/3xDJbUHslOVwzc6rHLdtcJ5RcYc3Cif6koy/214u9
/jyWIaQlII+jTSiQPS/3H1PZIw84491mhylNdhozrakun5wofJE3owjxEVzg+aCaEDh6OUoLhzo3
FUYhB83BXubAdCF9bamnF/sxmvKjVAa+ClOtHfPdx7MpTseTN0SnkAONw5NmtAipXo5tjH242Blj
T1h7+1aETai0nJUy3nlqEyt+UyGe8/GQ73xA0gQLMyuEE3DwODnUNCOgZyljiDcGdQzLS9aY3mRx
jdqIPlHbfmdmOT6xAkf7nIPUPrmeHCfigJQkuhVtFV+q+AJ6wFzjXWBQc4a2/d2AS2AvQ7bNut84
u7+/HN9ZPexAoQBFVGqR07yeWxO2AWPDeq0GmHlRZS0b9PiQOhgie5uPSuNpKkQuu5j7dZygHwGh
TfIUe4RsjUicofJDUEk/mZP3pp/OP+psrGtMlMScvagy4BEStTRmadTqmbM28UR2EQ+sUPOlSPvx
l34WRjlZXYCSBNKJCJxD7ORuVupkjDM9jtZD6JSHcgiMxwjTie+IQxlfaF4MHoh7t5KTYtenRwk/
O5dAKvHjeqrXWBIBR4Bou3yyq9/YEHGEoAmBJheQD77Mc6nixRS0faOHBkZQ62UsG0D9GUSGSZ7t
0oPHgFEUThH2LaVG5VwbFg3SyjhHbo4U37lTauN+VEfpa29O/NSsoF7S4r0H37+osFjocZ0qNAt5
0jz02sbWj3EoPeYpGn9RFFGNlsdI3UFIK76acp6Wn7zaG4gg8YiMTiSCYyoNM4CCr79uapURCQpf
t6EauzaGpT9YTpLT4ihlzP2CMpKfpqA0V/aMe6KnQfjD+3EeVBD2OHitGuqeZ/iaEhtUQ+V8RTXS
nL06DCO8t+G4+x+vkGexl9crRAAjga/BOoXneapqEth9D//dDPwxLYxDMQUavjVFkUJLbPJDgnvn
dZtFSunWqh6ikE7iHuWZvS/CBR5UXMv9XZZAfV0lgHnTFdSBnAav1mm8D6awqzFtEcAc8eqiRwnZ
1J2g0EJM18ObqlzGS35DdNVQSI5XUjlZhzhKjUv6Adl1DBc5zIp1SAbQQYrv9A3axeoefI9xHZuB
PblKC5b44wl5e2agNiqTiuJcTQ/mtEavDcZghJoeoEoWD1+yapY3qEMY3n9nFJSaCGCFkdLJyVQt
URJIaAn4TmjTv1TnPxA4sD85598GCEI4lXfBHgSRVP1k8+OnGi+1MQa+MpodSIfFum9ULYf+WVDZ
GejooEvQuHNTqJ9caqdxM/c21o+cWhRSBf7vdBabyIylKNEcP21KrCvBuFsROmyl6avzAD03VhAk
MPI0JkWWQZDQwjfcPlErxEJsqzpG8KR+Jm1wrEf6uypWRB08oay5DdREOgyRpd0uErwWwfqPrqW0
yH8gm6ojh+0kl1Offqb9885UAk8insG7hmvsVGQlaTsHsG7r+IOhJemK1gRFhhSt0KZFht36gj9n
hBlUYX3yCd/enw6QZuGfLkokCGm+Pk2mSqvnqpIdP6qcYa2PtnMDYuy6TTtOc2vq16ytc5rL0cZB
jOWTwUWl5yQ2YXR2Ewo3sobCgPj7F8d0ioKspMuQZsq06jfQVSM3kArY5eAaNklaDxeZlJcQz0FM
SUnJdaoY6XrJZO0SU9TZrwv7LrWCcjVFMIt1dZkg51nYaZU6pQXQCG7ejKpXydUfIYT4VZ83D/hf
BuediqfpxzvuDdCRJclG4GAmc8Rn0zwJ8sJpUoZosCy/DlXrekk1iiO6Ex+ivFM6YGR0dLmpnF3c
BbqXGbWzm/KmvAyaNrz7bzwKhFmVci0lYMDEr+d1KtBCjNOS1dSkDbdv3zzAmg1Xpta3O3tRpAsr
Aspb6yElz7aBKThbR0VruutPHkR9+4FJYICXAnNDxO10eTl8TVBPEQ9SN8eiV3fLYsg73C/jI+FY
t8poubiZFh5n+CNbygnOhlJC5lWxanyy2N5Z6ZTT6LnQ/0FN7vQeijQVwBCxgl+3pfYljFL7DCGd
8dAqRY17UmhtrFB5cOJuPgDTqw8fz8Q7pz5ifTSRuLwpFz3vhBcrvayDDhIqo09Qgs+C1rHXWq43
v9bg/2be/4cw9sWEv+kR0sHv4jb6113chHHxbt4tfsHvMrP+b5UuFy0O5MMs5aUkuIl0LDeKLTpY
v5Qk/yoz2/9G4pWzUkOTUAZXS+Pkd3cEEUmZyjTkEbok5K7KP8m7T+pdQpWNogArH58sOo9CrfLl
qTgvTVNNOIgQdjbUnzAqdIvWxLFu02fz04tpuvwVh72sIp6ewGIs8AmYLIoQTRXv9HIsGa5oNrQJ
0SxqU8DbwsQ3ATahZ9N+cig9VwpfBoLPQ1HlIoDVKV2cJsE46DiwZXmtZYzQD3EOg31X5NPoKbOe
rvMGOZJpGHZmGkheAFxztiaa9/IlYMnye649DeE1lMgELzWAqNDg22CG9IUghTvoWu5HySch1Gni
LJ6XZgSVMGHNTH3m9dTgipEb46g4Xj8DKFjamtQFqVwEcknpKiWYPYkf8j/+HvrpiQnnh0Vp64SG
JOs0QV6PmtHayvo5d7wqoSxt1+VVWA9PmepkV+bUnI1BJHTAx/IsioEsTpri67PpnA30wwpaIV5d
JV4c21cRqtwua9nVWsQQwvqsGu4mKR3XsaLMgKtNemoLpA8jx8YDsMb32TABSFXlzdiYV9OAzl2n
g3icwX+7vWlHvmHFG6SGMAnJAWEpVTC7TYMpYR4ivFBW2ddWFKORuTp+PCVvjP2YElGOFUtUyDwb
J2sUjV60aNIOY2q7nzw0BQwXTYqfmGrFxHm65fVteJ93mBIpBHRy4OyzRkhMVaG5+eRRNGb/1RoW
j4KApqhDI+jjnKyJuURICNi848lODMtZxI5zRYqQ5DiDLPAhQfkSTMWql0aovygtkgOz3qCYX38d
B7P55FZ5c1KcPM7JSeHoPRo2Q+l4jtBvD7U69AYNQIvW36FB8pn++ekdJr4D65LmFMKOFCdOYsV4
CtHhGhzbq8EYrRwotX5YmcMnO+A5TjqdY51DVMSFOrqeJ3Oc69WcKbjTexmiJ4Qnjn6mqi1ZGTTX
ydb2VUTsFijGfkbOyKOlY0XGtjUzGUV7q92YU35daWqB6c6wpWT/Uyt6wJWQ5jIlOFtGGear1q+D
Qh38qow3EppOxNutBOEblGQ8uHXkfGkM5YKGj34APlZ7C0CmVR1GYFDjqvQxp1nNZt4BdPZs/I53
dZjnHljixssla6PKKaI1vR2hQdI2rpUFD5Kc/EyL8VsYyvXRBgoqOeHi2RPCCYbDcZKiQ4JUIEoO
CDmYJfA0Bov8FIqzi17CZ0n5O1ANNGfhOEI3VEDNngJRoimrRzPNHNxRstnHF6tMUF5EBKbcokF6
Gw1ReVDkyKQ3H0kr8J3zMFM7GdK92mWPH2+q09RHLCvOOiqTdEDAxYhF/iI0spyq72yEJDyL/sRK
a0cTBbUS9OEPZ4QsP8LHiOAu/zcGJR5zKIviMn6qTyovI8qV2F55RXg5dJ2D7+3QrfSmPlvihood
BgmrMPn28aDvnmTEfvR2qabL+vPh/+JVixG0xlAn3OxGv2tBZ/iovaQbIXJVDhgpSW3/3RKKkUNp
fZ/lND4gtbQF9hZ98vrKm3ufSWd3EQTBczVAQ72e9KAzlrJCAcQLm1F351xGZU+GHxChuebKNYSS
hcq8W4dTs0cccwJB39m+aknnFQHJ3jZht/TkXYCQtx9P0jMh7HT/syy5/J7bfadutykuC3hxcMw4
+TfNqrOLbD6f025ljOZaKKWyd+RqU+raDhPHxQR7rSNcuRqMGDXNnGZdGnI9KTKmuGqDAFvlfGtz
zXCzNspBh17HatOCTk2cDaIC/DaVFMQqTFezIagPyVltj7YPYe3bFM9e6DSoC6QPpjw4K2lmdQDE
TsdkC4knWGlSWLh9ic4TorPVajSjBzq28ipa5jU6e8vRCi9qqwBimqPMWYStaOX13phL6Hcy0Sgr
Jh69b8uDG4DxV52BLtE/KQe/d0lYdE8JdQFXMUOvPzXYlqroA8v2xsQZPK2XALxgSd3FX2ACNb9O
7//NQMhACNX+08Z6k4F8ufkw+eBn/0o+uNeo+1FtecaxcL/9xrgYGLJSRqNyzUFI/s6u/Q3NskEo
asC2wEzZ9P0Foup38mFBQUeUg061iI8MSOP/DxgXEfUCCoeJLMSVKd2+Xi2EtOoY4gEJW3JYq/G8
mTEKfjEx/8Wc4+UQJ9UJDkjkgtHiQKKFq73CM7MC/j44Nx8P82bdP78JgCCZOREtmtdvgjhDisCM
HHhBNq5RPTmW5eylhnPHybX7eKhn4u+rM4uxACBhDQNySXdOnUAcA3NZeZkDzx6GQ6R0BxwG4Z/I
Xh3AcitSF6HGQzmHiI+ke3ShzrtZ386hthWz64zzRpbMT17/zbUqHklIE5BCcuicGuMoia5k5TJh
hBdJBETZFhipDyXmEIoP29hfwmz6xFfusyFPIjcdzUZakdTqcjn8WswMC9xoKnq36FFoxazVmJxP
koM3MenJW4p77sWN2tnQ25qat6zwpUqwD4z09JML6U1hT2wJMnFa6iT9GnZvr8dIkIEq7bDj4wbl
5SIX3wtb30qMRZEfXSP9bDD7Q9slrtOVl9z6n43/JiVkfKrsokzLXaSdbslGN3oVxHvgmcP3Sm8u
li735jbbpoVzRH98P4fxPjGc69HJtmgMfona7pMr5I2Fn5gC4M+YGlMYAecmHvHFNDsBesrakMNb
zWliL8k3tcmPFQV+ur9foNt4aPGBUR59LdT2ugJH0FbjPUKUXo8qYAHnLcSOCZDQjqVwzJz+kMKZ
G+R0O1TjyujLy483pLjTTvcj+xChe4JKtuXJJ6ubqkApFGloezbPupbbVoJLr4JRGp0bqW0PVEPO
Crl9/HhYsdpOh8VOUQN4ToL4pgScBxYbbixYjcX46DT5ZVUOfmNG1x8P84wKejsO/kWY19E2ONWj
10JbCZqOqk2KN09aXRa6DcsLFkvVIbOY4OU46HtaekguSkdxxGAf5MNqOEIJPo5FdlUVy4ZS7EqK
F2+ywitEpxCsMwhjkFrTYObKM7y2BL5imW2dqr6AJOVhoOuNrD150vayMvgMPhvRJyk2EizvTSI0
fVQqkLugI/J6rS2RbacSekvojDu3kZVfqtNwAHV5ZraBlwWmRz8ahTRtWC9xt5vMKlx16QM1AB8P
2r3wdZPK+Ns0YRpMl62izzlOFzXLD1q8W810OQJkvCU0CYNk9K0m3xbWsM5AlUWjuV2W5HpuWJeo
mGGxhzBB77bYSyKOsZ1IGScslkLkl4vcQPyKFJKZlCGeIZx74M9J+cdHqx39qTa2DTMa8ueRM54b
dX0R5N9rawJK2O4SMB8zjhW4x13PI5xc0kCUwvE0SocEPmB+dKzBR9zNderkG2waXwyo5+Ulu/zY
z6FrwYgPp8zrzOxbPXeH3LJ/jpqEU9u0qWMTPdpkv0zqHlowYrWLJ2vqVuAQDLl5UPV4HyfF5RCH
uStFzQU1sDMbrf7BjDbGmB9K0NZWGNwsTv0gVcTZVTOdqyPbVrfvciW+hl13EdcZ+q9LejvMiD03
RXaZOPoWQ1dfCiMkoLsL25Zo+8c/sQBBp2zZlGHsZ9WAgZ76NU74oqZ9l4h7wdBXzuz4neWaPRW+
jaGdpY0NCDPwxUFSmk8RcyvOXTHX1VyBvPT1+jsHNwwjNMQrzfg5hfoW5kEObnTaot5+rST5sQky
L1+sG2kcD1ksrZtCOorfVVJODRdkbdNob0WB33bZcRrCfT6iFGoZ8wb7v1s8Mv0hRKURtKhgIufS
8iXQjDPTYOFJy44O7lkX9rjhwc50pk2hOsekMLeY4l6JU0eK5U2oaGfoC2/gQuNza2zDFKJbH12P
BXU52omFS4Hrcc6lNQYw4h/EOQuuzRbIbObcUCT5Qn/cn6BGcGCyQEYlPya1vKl6pMYt9q3S7lp8
n+VAdzNUWqRuXBdpsjeN0B+t4aCV0BvbGaXDbpcNBkofmDF3TCwcujjsrwMgtHbdXNAxRxxu9rQ5
88I69/Ci9aqQRWiNnQtc+0db5JgMyCNMrWbXt/pefOoo498BEKS2dCcN3W7URx/i61YOBzerw01b
Sms9nNa0VNEUhYZWDP2uG8NrguN9Oi/AdYLnNQDwfg+u+GnGQ7pWUR6IFs9SwxsTXIKOzp24WE31
1lZ6dBOSvQHhPGRaG/FpRO7UxN9a0Bd6DrCXdTLk+dZQgi+5On1yQr13yAPAo1gho+NDe/3kfEL3
P7OBGiBZ21xYaOuGBQpNhvrJta+KSu/pIU8KLJyrZBN42klokwR6VtXYVsE+Tp8idnGDUG+YlZeZ
MXutou/jOd/26DWv5rL3a6m4TIvwXtypshF8jTB6XLXUwrCN/mqRtAay4aKW5n18Fb2tJBEZAFGH
Z2LT9ASx/no2OnSB0Ne2HU9SkL6vFBkdbWf5MRr6NlG1/cT/S46yh4H9uOBkDht7YyWgP8Lys/Lk
2+qKeBTHEo0bbg2gT68fRUVsNNMyGgzzGF3HnX2rF8tjn86bjuqcaZHzat2hGOuH2ELp3OKwQMzi
4+l4d228eIST2ZiGXMpbENueoU3nVh3C/C6rh6S1bj8e573FAVtNB90B25M1crIIh6yOJbVDy3wZ
s2+VrJ9BH4YBb2y7xXneI8WAZqw1UxtP3FqL7ufmQnektcYp5ATNTpKHdeM4x7KJ93nPto36T2rT
74XN3N80T54Bzihivf4cZjgDu2pE/wRVYDDNftRw8ADVS1KhSzishfBCLzlfpJDCU8719vEcvZP/
CYktPMsMgbN5BlK9iFlRC0aQdJIdL1e+T23k24H6IyYOyorP0r938h7afkDuMLimv3sKRpEqXLPT
rHY8Ndnlveabieol1BYrFVvqSudE/sUU/VvgIT30t4eD4GPRqCTvR1TpZHIzE//DLmZIBGD8lIuj
N+gWNeBYCXQbBW1TqwaWyF+KrFMoT/SaXa2CMd2KFYEisavXlNC10Z91TMAWdWvM2RaxzOPiGPt2
aXZtF95T7kJxQN702P/U4+AnZu5N/Ew+Db4lTCjC8Mw282MeS3eUzG6QQPUTxOKVOXEH2znGKZdf
ZOy7ZnDxBd6jV75vc5CJTXKVJ+PKorxZmwm1zuI7LP87OauPDQ8tfh7fgvVMEbyrtG3HbQO9cUWN
DrVO7rgpuhfRWM94kNkPRh35VdbthiI8mxIsRfruQp8DfyAKnBd9ryCRYZNmi12C2TD3YXMhc2I6
mb4VwdI49m6fhvehjjQ5UFyEZ/dABJ4GO91q5Mp6P13XzoJ05YQCWjKszYoQMW53CnGwiLQsLttu
GLjdcLaIJD+SpWs7DTeGEm647fb6PP3Q1e6whNO5OL/nRt8H6ve4Dq4R/fSJeA+tk3JH4+AsQpFg
sI9aEu6y6cyMkOfuw02AflJdBndySwhu2kfKEO48AGHjOwRL57YVq8CJr0Kiz5qo1yrhfHfOcbZ0
hGGj/ahBzmEOh66+kPPw2qHsr6jORvwcjidrcaPKk7EdJu1McvhnlG7GOn6amD+0vw+5fdsMM5me
4epOv+5kiPRc+GpKEyZIr1JgG8BRrhfL8ZuO+CnLvFGeNyKQ0RPnztYpgZqBdtZKE8xs60tAPhI4
3YVVzOdDPBz0lAs/4Zuy1kJnWMlpfjRMqP/5xWIl10lD0N1+p5nhgtm6FDUjOyCsMsaNUml7nNJ2
1YyMAbdQp2ODGqdXy4z4ajkeCpLT0kiviv9L3pcsR44rW/7KtbfqXrCMM8HFXTxwiDkUUmje0CSl
kvMMjn/U39E/1oeqzJshSMroZNtb3NdWi6rKyAARINzhcD9+Di6skQmuEaHCsuHLQRshSC6C45QL
mfaI3oMnBG6qhb7UtAenIxZcVqvBAAtFPS5AxY392jmmylY6vCtIYB2G/kO5GhdVoFnTu6mExtFT
HbRMwtHIsUACrp1hstT6eClViOS6a5j0ze+d3cfDb4ILIJ+oAO0HWXmDqxujkBw1+O0oBfrCcboP
yGqzGRFVTtsgi9RlGPtHAwDlUB0WtYcwUDHPXEs/OFxMAUlLgLk08MoRkUv/5GIpVqLSo7oB4ro2
Y+imh/yPliyHlFm//7m46fIOcErGAN4oi+AXmmAX708XEEoJWSb4xFa1aC1MEiLBwCoKkMiVAVZp
ZUQYX6vxJWRpHbSvLaJSui2D/rEsg6tiKKGdq8hrrxC2aK92cZGZtA2edTW0SO/rlprjygnfIEU4
mqBMBcknXdhGcbhuRwgjgBMYYc60uLikoY60aEJtKQ24FKAqTCDr0emNNSW7Rh1RGAirFnoBTqZO
9WiexkvPazbA9q5zQ9mBNmytKcgfGWCzBcShhukAtLY3dewo4N7AstjRkZQI/gd1lyd+ZodoigNh
42g1gX8XEQiN6vq4z6QBDGnTDTSBj1JkBmKkDF5wTLdqpe86FtxnSngpxPmBVWkGjQvPqTRcKgr4
yyY14GOxV1EHGWTvqpK8owhWnKwTHPjht1/PIDeVZMJRwGFryWlw1cg+2pTEZKmq7Blsxa9Dr4Nv
iihLPSsORG9WYMpFF5y6BiXOVRzFKBq13jHXNUtS8Ab8UtimsX/HFNwIcXPM2qwALVDrwBOs/TBd
gNBl7ZHswDRc6tA8sAYD+FrOcAfOWxewiN6qff+qZCKYZFwlxlkH9TU0+B5jPBMps0vJY644JttS
VKC2JO4I7tOJYDqTXdSAUCuZCqn4wcY2W0PlwgHN9hJdy8tGa11WBOsi6iCf5V9NbhZcdDdSB3Ip
1lhthcKSChmLt8EhPYiqELRIwPZjAJGslcmSyTgUoVen1/igQfMYOouPcgEMogcCf6T3vxk6mocb
oq2kALVnFpTKEtADQkEkhwLNd7QvFrQGjpeqHpg3hRgccP1eIYOtMQ2NldlTHJNjWDV7JZmgIfHS
YPl2unhHcMojLlKFyJ6DKgFFdSpAGUIYhzUq65fgw7rV5OAKBO5XUONrHLNJ4bBIevBr72a6Ygdg
JrfA3gzZjcaV4NFkKA8I4CwuPN/RE5yUObC0XeeQAnfrfNL8MlYi7slg33vU0co9xduJBHUBCJmM
YFLzNrmkrJHyXycG6P5qRCfl2O9jA+LLkOxBqb6EXrJCogcza0E5CPJvcG3rm+mkrzL/TOz8ieeY
8K4osyAmBPZrCq1O4kKG9FY61KJhE7NDdITFxMELZOSmRvtpjOzE713Vx8dNTKGI+YELBcBK5x4n
hnrQK2BFs4Wk2UzxSYBbM8myp2mnF3135nGfHASgNwYQDd0Y6J5CDeD9zxsAbgO6rDPsHE4/wQW7
Cg0APEcR1D3MCqX4URyCY0fibRikaKRsrN6MLt9+839BFfD/he9kms5LXgwV0jAMFLg/pjeV5t79
D6I1oDYvwdw7XL3WTcJ+lsemv/l/++E/Xt9GATXU6z//4yVvMjaN5od5hsre20erb//8DzQBneyO
afwfH05cLP/8D9BaPYXV64dv/CwNkr9A8ovmDnCy4j+U6d3+LA2i/jeV+MDdq8jYTlOr4M/SoPwX
/ia28q+mv3+VBuW/AG5A4xkaDAFMxpf/pDTIn+/oNlRwtAM3Mt3q0G/1fmdBlGyUNE+GvgnU95wA
V54tq3SGrB70ZyqjFI8na/NJnfDDJQcPBEQBNjqBAdCfxwcUgxyhZyeVALIpzQtkmcIrSLtPkJjI
FLZmquQX3hin4NgcLbNKylvMWTxWquqt6lAnG81EUR78R/dep4J1r4xJY4nAiKF1U4SiWBMABeJ0
iQSmFE0J3LoVOjR/j40zZiJDuB7rN03jFwntqt58iJOM7ACB0l+F0I8S6oGGftX3Mqj9+5jghB10
3R1IO0A3KQ1cvAz0xHd55z0YtTT+vTb/BRb2b9djO/HGfF1nPz49P723H/z1n/aj/DUh8FF7gU4z
kXH5/2U/+GjC86IODGFq1Mi1X/aD+rkG3ixgUvEVHeC+d6V1CfwRwOoAofSnzNsTH8v7jJ6OvjT0
yIHsDXhShc+VSVGhG6NHZHtkID0Qy2IFpQbUI0C/VXfXKGRAB0zpXmpfWqGrBvopHiTKVDPfhqKa
OUGJ5veslXfAj+Kar0Ajkj38ud/+99sveJW/2S8TeZTT1OyJhU39fufgiz93jgxidvDQwM+gRxZe
B6/up+dV/oLIlTj1EaJBdkKLn+4cQDGm0xa+CSAqEwP+AmUA4gyfDFC49vem+nnq/PB8v+Vs513v
dGTjXgcIDwS7MSznCSVI05Ggg+ud+iI8lBuWKiRBUSt5SDz1JgEq08pMcFnWGtC/yOpU4R3wRVOw
qx9lzbdlFZjpCEUn3J3VezBLRq43GuB19NNFldQHqRMpa3KomgRJCiGvqrSLn/fDP/JZ/267C73h
v91db9xk9Al44v/9v5LXdDjdYG/f/bXB0AQJFsBpc03EMT93F0jJJlgWDoN/ffTzXIdYALgpp8Y6
ZHnRwY3z9tfuIpMjwVfBJzA1CfzJuf6xnIxKNTpiALjDJGTwUb4/2D3mVz2J0SgljxrQ9NEAUUMm
hHYb3SglmJJ9eVEy49UEG40ewiUh84j2U9Dq5Vre0LDRrjy780Xx0EWyYWemssogUEGjht0ysfCt
JPcvNChQRZK89iFWaMulb1ApAF6mDZJNqQPxaFbsNTBDUBKLpbaooD+gt1pq/ff3bzjLIPhwzsPt
nrAHX9/Foj+++HMDwo2Bt0gz0BuMpMm72FL5SwJhJuhsp/6zCWL/y8ORv1DkAmMdOhPR5fd2ov7c
g/hIhLsU1TeiJhyof+DgPgKo4CxNEwA2IL6BcuMJwUqviNQ41xRwd6MiirYwFGghXQ2gdQgpayvy
JCfO20cGbl2oCGXXTTZ0aJHwVStOwsQamqRejIIBDxhDLf1kOT+LQz9e4abQAfQcUJyAagzfTtdB
tR7iza1iF3HXUVa32VKrxA26cZ4BrhQccIE9gqxFgmLreCiKCoU4o6Fqkt8OozisDNTSEw0CCAW5
kaQKspfAvCBHtgMGPAFENEG6pkFGLkvJYRy92jY6AwzEcVuiwUKJXNuHVrtlkhG9J6CEtkCgu5DB
nayTGEDyYhzQ6C9ukCpI7P8PzAUXIezf3wQEby57B3NBo9j/cKun7OX1f5667SkrgBF+2g0iAxAa
4vCVNPTdA1/8y3fDbmBMyLlOgg8TYvPUbiSgytEoIeHiAugtgoYTu0FoQAiwVEB1IYv5J4aDk4MP
KadYEk0xgDrhbjaFnCfJjBj6hpBhFxVInEryMi9T1QqUUURmK+zPmMHHmuNko3gSUI5THoPvw1G0
0ZR6qBzaUT12S6N20qoGVzj4yCwl7yEziH596HNGVqWbENhlyMj2iUtAvktRqFMX7Hso+qhQxqNp
ExXSYWIIZa8q2xqxqLkn7/QTm1XxxviFIUA7wzspIGpDof79wsiEGXWLl2fXuXHrx2OM5jKSbAkJ
dpC8hSQXOAJKGKQ+WaZRLkVxyBZRD0bxtCYipFFBy11AM5OWCnmOw/LaQB7FKkCWneKmS3utUWxI
IJZ2BIawGFlct0c1ZOEHxhr5oB4cZCjraF1G7AicnHVmZWiT8klVWh14ncEIn4euJEdrIkabCkLt
Shh+64vg2hwyeW2CxMwIRCsEHSMlpbeeNMid//7GPW1zpLYmfldUWhEJT1xgX5v6Pq++50n8ox30
1MY/Hehviwej2l+QT1HR3IUGGUjX/Osq8PYJrBkBGYS6kIj5Ze+CTPClKT87oSD+Jhr8afBIOON8
1TUE8IBog575jwz+/b4Gnyca4DASfMuUiZm8xzuDB00RUUGrA03SNWj2EgqZiTO81Rzl28dHwHed
+hQmKaySRjzCBkj4qb1PLloDT+rs7BxPy3vv9eFJhAs8EwN1c5PgSblTLQ/J39Hel1Xyz3/IG00K
SHBQnMfF/vSH+FmTxWrQBXcgBgSr536881zxutifI6h763z7BdX58TtOHsRdz1SpJ1Eh98FdBlcY
OOlIDbeSqPkcuKuWosCzZuti4x0aO6LNarCrvYKqMdVt4sYr3c5dkOFLxt8G/vXP/3R1T2Y1fX5y
NiQRKlljMgR3FVmiPhwv3fzVdFC5dTq7eupv28deBTHwuVWfduDvFmPawSePDSpPVksDjxXXkl1d
96txO6kL39U37UZae7Q+1AjoEO6s1+dgMVxb098vAmRQUygLfNYHry+UQgTJWhbcSS9ZSwm6fx5z
q3mYWvGuK+DuLmI3lOGWafx84lg+OW/eh4gfH8yZpSlXciVK01YbnAkWXdHx9iVf/v4hXG7/41M4
y6wVoOjQghncQa0VvbvFAzQmkb2EWAIeiA5ggHdDwWqVMye/In/yShFm4I6KSyIA8NPnJ68UrYkR
ARo3uFNTp8pq5vr+MDodMQtaID1C1U5Bc7ShX6ZahGC8XylgHqUpksMbQxISqwmNkvptU1li0Oe7
RFL3JovB494bx0ioHoWJxyMlkZNCtQc9vROSUvieDxAWNXLDpFIrhG6voKs2q+/GYawdaSx+UO9+
bS+TlfIb9/RXcu4ikwJj6EU5uJMXwgU7AElyFVrSHqret8Oz9ADtlXMQqWnE3z2R8xtZ5KO2LI/B
nXJUiQVeKoGqTur4lFyg5Y/cE/ncmzz3Gzmf4A1J1ValFNyVTvpULj1nIFbj9G6yRRNcbaF3uT2M
FGU9B6opg6UkEDN3TGK18TIMaAe6pWWwSFb1Mlng/+MLwZY35/qDPnMgwJNOETUOYGR03++2kUBb
OGOYY7UdN+Y+taMz8KnpQvth3SfKA4T0Gij5eKQgJNZLRa3C8A78Xpa+AAHKLr7Kr6pvrKAjLS3B
ecHNs7whD+MmsIcLdicBwuaEj2wzNDtGXH01HOQjUmq0sIY7iH87fUQ9nxorwZWO/QHxJNhfXtES
8oD2hm+VaseSc4l2oEPzLT54NKLdZqAFBSTGPzx19BwWUvnM95/+Qm4vJ0EpiZDCCe402jjBqrWz
C4GObmlBsAVYcKe7ElUar4MjWam0BGOw5VHZTl31WaeVFTyK1MO/yyNw3BQIvnNnxOSo+I1/Oj3u
FQ/DMGaq5AV3AGZsh7UYWPUtkGmLdsly2wApL1v0a2ktbgHoOZhbcDf93pNqn9nB6QQ4O8jQdiK2
oAG/i2mxVdfBA+jCl7lVbbpDbF0by8juN8SOrbtqXdtQn8CmKNelxdb1LnCrTX+ZPR+eXvrLxAld
iIdb9wAF2MoDSbFayMxGu/xOvqo3SKsWu27TnDFjjkvj74OAAOaDOBS0HQrPQxDIMdgfIKhxx2xm
Z6tKtvWF+aK5kp25kWs48MmQlT+OTnMRfmMWu/Ht779fQQ74+2MKCGunjlIVlCfcCsqBLwxEj8K7
8Fa+lV+FK/WbHlC2zlIHQC4VgA2FdumZH86BSj8+lQsuxtqPNSVLw7vILS60pUAP9ZYtAG7bnDOh
s4/ibpBVYRTgL8Kj4n3GaLqDR/DccJU53h6O81xLvvzpjjxZTy6CKBUT5BJ5Ft6pC2/d29A323sW
s/steq8tYd8/C87wIK5AOGFXtFvVx9hG2/Ddmbf6qWGezIKLMIwhTUYjxY+GUS66RbEcF8lzcBE8
m3t/rTnoMNq1EPrbeXsRvnPx+6dzbWY/3i5SlEiU424HkYD3nj9Lsl5KPawBSrB2YkcXoJHbgA/Q
FqzQKr53D6Xd2B4t1vLGtytm74gl+me2mKF/+iYmLBtqgsi98kQ1Q2P6IBDDGtyvnlMa0vvj7vnW
DfclzWzsuNpCKyd9Xu2eDbqpKaITO7UcmTrrRUEDelipVmpdyJZopeuU3uuLx5pGbrq4hg8J3Csn
tpbbwHZBgIjxVgdHxe9r6fOt7x5TeoHSNb7pbiz0hdg1VejOxyNq+ni5M9xNvni8jOnFiO9q1DWo
ZqsLkV72NppX3N1Fa3dObXm2lVBrMdiHV/fwcPXiDBckorIzuiHdXYiWRmUrp5vW1tcXO9V5vA4s
hX6P8Ut3t492Sa9vS/z3S2UP1sVupOoqpcucXicUz6eSq9B711tBY+ltASRXtwIbo0LtD27y9eLR
wOQuczulx/1Av+0eR/wEeyPYztUFreg2sTDtle1erm9z2tEdfs834Pbcm+U33yWYXGIVdHnTWJ71
7d5zbh+9VUhz66Dh+EqsIzpQrNy6wFpOu6PfPON9oDOIpvjNuSXQlUYvd0e7tXcrRq8XPX0cFo8b
6xuYMPFHjz1+lGiN8Jo4y0Hkb9eLi0fc1BBzmZabWosRvzDeMXql460OBx2jpJZqw+5cjM+oo1Iw
BU7/8eJojrMg1OrXimUdnfVep/FidXB7+rC8wVQVa9Faq5oeQqpi327v9sdNYu3pYTtiO2+XaxA+
WKXtrLdr52pL6Nq070u6WTb0WDkrzdniIRYiLWqBG5h+fyJ2bSEiHbE+iweVqthxB6CO14TCve8a
us+os9QQS+R4FY21P8p06QT02+hqWFBl/RLYi84V1sqayu4T3d+ga+fap49gPl3oWDjnCv8q6Nqf
3l1Eb02KYg7NLFDp0O2rYTnrYuFtnLVkTTN7zS3XBt+o3Vr6xX6LB2GeVmHtLkLb+e7Y68XrFOg4
+2+7xloDZkZv4NCQ/D44mbN4Ha1oWTq7Zn05WLvWbt3WllxmL2O63IEn15LXt7DuAdtqd3Hd2u5g
DU5l39zuLjR6vzRgEa1NFuLCWTLboLe7zSVmHtuIyJzCgjQh3TTOxW1s09z+rtDj/Tfs5MmMDPo9
tZ3lza3lHNYDNuB+8YDlS+n32+V9R7G6AzJ2T1uILdD9g289DG7vrB12CaoXOjqtIyxyO6DRxqM4
2/HPAup11HeXWOxiHVDfxqjTeI2FLhBbmCZ049xgdsxZe9bx8v65o5verrEgBoXluRADXl3finhj
+oJgCS8NO7kRabIs9tU6s9b1mVukOnnRD8HXiX9DRvv0NicLRA/VEv7NgHu5Fzb3o/28q7FrbvGm
YLCrwNqploylz63n6wVz0tUL0gbl6o7Q7RS7ohfAVazjvKgQLU8TnTM4MKeC5+nEClR5oLCN2rW4
zlai44M7elGsfCArj5HLkIDqLvQlAdGVo1jAQ5xx/G8NIR/W5eTx3AlsBmagq1k9xYTy5WO+71cG
/OAidJS9t9QvdLdYxxflmbfx2YELFlXw26HwBRJl7jeLQRy2ROnCuxrapFACRHdi6L8QaQTFUNgg
bTwWuZWhow759Ug/EwZ/GsSZyFpC02cqIPD02WlK8k4S8PTOGVfid/Jdfeju5XtcS4qdcRCufzDG
/hEE4D8BxphoNp+yf9Cmen1q/pF//8dxwmeAM/7l30GwbAoVv846/2flT4DA7Ok04Tx95UdFSVP+
AqscdOtFGZUAEGFgn/1AAxjKX9Arn8h0AQgw3qg8fqL8BHD7o/qkAlEC7kHwpYr42o+SkqCBOEQD
QAkVJUCHQcf9R8XY9/EPHjQpnSF7xmVj1bLJvdyDKLSfNHdA1D97ze3JQhz+tqVTtsEvRp4UC04N
O9Egm4ue18RBip1GqAeNaO6dNzRntOE4MLXsldgZTOMgKsIhkZRz1K5fTZuzzaIx5MyLoZUsdsq4
A09tgKcM1Rkj/Gp07ioDuXKjTiCg7kgtdK/QkBL+IOP5MqP11cjc1SyPRDR6Eqgpjn3WrgFmbOwk
Hs7xq3w1+vTnJ8lA2avGLjPyBDRolWGFagRmAEG9m/c6uRsA0sZGh/JZjC6gWF/6GXvqxJg48waX
3898JDXOPUNMHKUuka0Zt2ATPePOv1oU7kzF8hYFruoQsPRreV9rWfOiRKH4Q83uj98oZ5pG2YGv
LYEucQQKxA26saSdR4Qz9C1fzJ0HxGvMUBsossVOIL+UgOvo/rlWzK9G5ozT03WvNyDvChn5DHJU
BGhGAfihWW+TPznDto5rFfyHTliAWkFu/aVW9KI7b3DOOMHQmRe1hBIuZOqTl7FK/VUdyeZq3uic
gaoQUOmh7YgC8f1YWEoxc0U4y/RAHDVAxjpxOgg30wriDFAvkuYZz1tUeWL2mQJuQiPDLgFnGfo+
OxkqF/3cmXOW2cYSK8qwgj6s4UMovg89qyNNOXO5OeMMssQbfXQ8OMRMFmYNnVeQ3fzgXv5T01Q5
0xzTdOz8ekxQ9glTdKPpuHwYjM2b+htE/mTVdblp0jHH6EW0rZvrvDhT7P3CMqcY5NSJQ1YiA3AB
4m+h3O5SL4nA31GcYQ36amzu2NSVMRDNEUy9KKGv8jhNnwIgu87k8L8anDPMUicgOOmUCK3IevxY
6WL9JuKbzbP7t7z6yXqPqRiWoapHoF4JJ/EQsHRJwjkGia/mPv35yeBJPjSSL2Jh5CTJbU/L0EOs
g/NkllPh0eWRpIosi8DRBPposGV0ltx+mzcyZ51Q+imjIGSRUzcqmGoa9Zvi/ZkQ07+Czgmyf7om
GRsj0LySEM1kog29tcdAQl/4vHlzpilBBKgclTJy0M6i0rCql6mRFvaswXk2XNYabKgqTDxGezf4
JSOaRPHlvLE562wJODVkDROPMKyoZDd1mh7mDc0ZZ9ZPuiQZhq4gn7piirEWq96YZz08lWsMsIFa
1Rg8BVWuptmVOnPW3IHZ12pdpTjPnCHprECG89YNIIznLQlnljWEJQZRD7BNSjBEQR5TdaBheTNv
cC6gTTyhyOImBa16lKjJwpPMQXswchCJz4ve3kpFJ04FEBp0qrIkcgJgPIhwF1TKzLfJmeZgCA3U
ejByLgxr5hcSoHHj9bxl4Uyz0IKoaY0R3app9ywIzdbTinKeI5xa5U5dSi4aDcTdgcOBIqJ+FYn9
jar58h8RD/7LX731+Jwst5eVYaiYTej4UrDLBIZLhNjV805lnrJE9lUpGkqwPYkhQcI6yx5wITqX
55q2868016+ZcyenV8S4STG0w4cszhwi1Caa0at5Z/4bMOdkWTIBeY4QwmNOET5Ak80JAnFeBMSj
AQQR/em+ogZY8J7QqgChjC5I+czXyZknqzpfaATsld5/wlkBcDkoReb5FR41k5BQ6pp0epuJnDtg
kLytfZPMu3C+VS9PFrxrw1SWQYDlGCCZi7SFnM88kd9QdScjg8kKIS2I/ZwuYhCOEzva6PG56uoX
m5DXpkMfq8qCFuudklIEbX4uW74pdPP2ypQiO7V8NDgJ0SDIgQMRKMCLO2CRC8ByF7N8lsgdnVrb
Nm1PMDo40PZJ3L2WI6jj543NGWfkVV4rB2ngVALoRFBwRxG99uY5RF5QRPVJ15aBHkDaQ47QTCsy
S0rLYJ4JidzxKVd+44sDpk4EsIYXB724n7cmnG1WKRmZ7xuBo4QCas6d2V62HSEzR5ff7xXwwmRd
XIIPKioj0PEsk/EcuvWrPc6dm9XgmV1pYuRUyMGorjz3DdIf89aEOzfRUTAkwnRCxF0l2QHkvq2m
T3dzBoee1fslAduckuR5jQ3emOAbGVGWQ8vYrJmjYeL94EGd6GkggKcpZ1vQSqftrDMTAOv34xpy
3jCIIIKHJx+2RZLsxnMMDp+/RwAf348sVmTsickw44QC/1XPOiqBJn8/bKZ2TR3UIALCGb/SwRWt
eIE97wVypmiWLCMBxBscZdTBZLlThvAMZPGrteBsMRkUsetVHAplEEVXYDC9mcDVszwIesrerwhk
0HxwgeAV5ol6rMiuKL1ZRg7AHzcyejFZpeK4UYdrv3GyYOam48xQSlShqiZaTlAPvwzSSMdRmZdQ
Agzm/ZyZqfuMpdh2feE1Cy8eSgusxedgLl+8SMKZYeoncS3206bOhcoZ5YkjGZIAs/bf1J1xev4q
qQEB0TLD4H5WPBmkgMi4Ngr1PBdCOINMTL1qIxPDN+UIctigX6AfUJk5d84sC3DFQ20JcaYWV+Xd
6OWN7ipGo/XzLAhUHO/WBu2xMSjQC5zwSQTRW2AEybCct+ycceatEUDEC/aTptIySIbMClMI1swb
nDPOvNRbo+om40wXhjpcDH0x77ghnHEOkaKFUFmCt8oIyMzHcgH2sMidN23OQuM0jmpdgZcdmFwM
ruGPQ02NqOlnbkZesbMS0wH3HTygEtRxEyfNN+j7qVezZs93+TTFCAmjToTfkq41o6ZSr9vzRuZM
tPESuUPjE0LkAPAnxast3UzFeXvF4AzUKHPAUnsMnnT5Mgh3oxAu5k2bs86EyAx5MLitmNQHoCQA
OwsGY+aacKZpTL2TXtYYTmuydtuIYrYtUYhw5k2ds04dHfBxykYdCuAVUIutmq2GrvzRzveH5QeN
Z+aPMwkNFBXTXb8t0gW66McV+vnPITOnFfiYMwAy873TMoyC9RIL4Qm9rkWHhz84gR71M1eGt1GB
jENnVrobm3WzrEAv5Pa4jM9z6B+ItyD3aVZZqbukKdK9qYHBPhkiNm/ufE940UlFCTpz3WVNjAZS
FVwFAzpn53mviQDg9CA1/VYQRymC/haA3g6kS/VVpZD4MGtHvrVHnNzwCy8CzRtkZlyvD2GrIvE3
oY+Wonmjc6aaD4Hcd0Ouo6lNzy5LtVRWUBqLZ47O2aqISLHsx2Ja97651ISyXyaB0c9cGc5WQwJ+
TU3NdLdriG6BSY/cp2rTzDvwINTz7q1W6Rj0cZPobgZmq6UQB8qhLRm7nLfuvK2mqclkhj2Tx/Ik
BhkDsi5rwrzwhQcHCZmglJBWxluNGkDwCr0EIgZacfMmzyOExNpThUHA8ESWcrcUCEDVaHWdt2n4
LnlDGkAiGmLTdGVwWQrQXiha0s27z/F88CSsR1kM8VaRmoT0QSxJNJZbMm/dNe5IBetQamY+vJim
9uW1lmfy9yAPjZkLw9lqUzdemvXwwKaZyNCfAO2uYYbJPB/51oRz4mcEFrdVwTB3JYAOSZrkgiUl
4bm+vS/OJo2z1T4agi7UfN0dGdhBAHfSqQBU6TwPPIl/nXrgKGVo/C88zU3RR+WCNQmhR6Jr8+6P
PJWCCjRWVKk4tVkUyyCeU5hTq+nc7c6dqz3UBLwqh3pjWoHstx9B0WpAvud5lp/h4UItgd6PlkOM
LwVHKY0TLbF6ScnteaNz91M9Lss6MlLsd62VlwggiTXKQzzvrfKYIbTp1lnQijrInYVm3zNRoI2v
CVfz5s7ZaomgANIUOPlyJmsXUDl4lvtRmJXbBgXB+w1Z+pKZ1YmhTds9s0Gm2jqamifz4muVO1a1
Br69bFoEqZp6kMF1sdP0Tp+323nokNCana61te4GNZRCkiIcnWKs85lT5y1VKiUoQipw7lLmb8VQ
EpbimINQdt5L5Y7VoQ4IK1tsd6KDeLf1SpXmqsRmjs6Zais1csNkQQNxpBe+mmquLnLkYMt5w/Pw
IV+MoSCiIpOBFKnklK02rDqpLc4c2m/Fpk+uBzyKKGOdKScxlr5uOtOR8pjQSBGbpeGpDQhM0AGY
aDXY05tqY0qpvKjiSL6OEeLP9HQ8y0uH60IBiSodbHZNdI+G8fp7onbpPJNTOHtu1C5Im1TS3Car
4zX43X1ALwtyxtNNsfxni8cZdFImSl2rmgbyaiFbMbHpJwW7NAuhHVwmdtwOlZ2wzp8XfL6RwJ0c
xokWN7hlwbEGEDx21FoOHWBW5XmXLR581IKgJjUAbQDtqYwGNq1WrU7VZuYV3/gJTuYOYqZAr0dc
toTaT5d5WHl01IrxzDb+IpDgIUjBBKs3wsRwB20A/bkkkCVoAuZVg9Au+95vS8zrQBeLMEVkaQGK
nxq81n42XM/yTh9QSFrstZBi11wGpkBHFjoTqmOhMS/4nAiuToOgFhSlOcpNuhuxFqpQQmRUr4Wf
y/MwVBrPKNwbetVpA8avh0FWKRkNY+G1qtDPc388HqmHKnqGqy4uun7B7ohYh9sxydszadcvDHii
lD1dHeAQ21CfdmWtxC1YDuFjLdPMzYtUCRXbi+uRNqjX+fNM7K2B+MQIWqTpQa8YG64iF5Fdq1Wx
R/NONO/my7feApkwksxDlspPypLKkRpYSGeo824CPEhJ7zu9FwvEXQNq5zfgJqsg+DOqx3lGwB3R
GjbMAKl1vAixazcorTF3rNg8gJX2Rot2su5ghKvi3teQiwGYQ7KyKq9BoxBWijcvPOLxShIqz4kP
1+OWqTzeNsRTv1cmmZnS4AFLKhA/RStjdACgTajpFfehlpyTAfvCdfKApThTurbVDAze9v2xBafD
hVr7yRkD+2p07vxN5VyODXQrurUssQMkGyXLwC1y3l2AhyyBVFUIhKw2XJN1ubfyiJQfGazgnCbY
V7Of/vxk3wjoZClEGcxOWtWY1EOzjysMmTFz03C336hUG6IWuQm9x0jZp0kqbs06Nu5nWRQPXVJj
jWRBQEyX1GgeEhrDvPGropsXivDYpVpE+5fUKKZrqGU0qfak1C/6dp4n4/FLmZePDRF0EzEh+DEh
VpK+BL6Sv85aGR7ANAASbraNjHXXheEWwCiW0qj106t5w3Mnrm4EsRkag+kKsVwyWxsTPbZMzxzm
Jat4DFMVB2lf+4Xn5lVUUTFL9YMBKNO8Qv5Eo3m65VPF66O2yjx3kEBJEup1CyhTUdvz1oY7b3NR
j/TayD3kSya9UCTeaaco7czROXOFrJWZg7fdhJAMQ1YgFYVlwRJz5nvlzNWP0Q8KBIyHpHhWXRWR
EewbJsxryQOZPbfuCfqVfChEu0GBsB6ER8qeZY06EzMgcudrGHhmSoLWc8tcFB1BEaKnNEvZ87zX
ygXIlVIPfiNnght2AO3pbSS7Wov64ZzRwQz3fmmM3sy9SK0FNzBT6UZXoFJWdEH9bd7onLmORQwK
UgY1IS8deqdB3m3RMUGa5eNB+fh+7mkmVFFtJp7r10kCNZ4hPhhKrLzMmztnrEOfx72IIpkL0Ux5
F0hCeR2k4zkSxslsPt5uwWD+fu6jGKRMbwbBbaHTdA8FoXjtQZhr1s0cSnfvR1cN0C3GDdxYNo6y
2xXRPvTSeQkl1eRs1Us7qayh2+EamlA40tD/H87OrElunOnOf8Xhezq4gCQYYfuCrL039aLWcsNo
qVsgCRIgiI3gr/fp8Tfhd9rvfGPrUlKruoqFJTNP5nlaILxAof29x/5hr7YOcKyIO1BxXT7vTRQP
R58CJ/V7r/5hq6ZthnrmlkcHI4BrOSsgZB+ztpiz33z3HzYrm0wG52pgppOSZ2jY8H5OmtT28e9t
qI/NT0OZgfWCwsF72b3YwYK1/ZKRvv+9DfWx+Ynn4DfqDkeNDYu66kIYzmAT/1M++DdL/mP3E6KA
tAw0xykMO/JzimGpZ1746Z+S2fd9+W921Mfup3lGkhmkjw60szlrWrvGR4w42QNXMJGoCwm4SPNb
q4h+2LxoQaPjRNboEHTpa8myFNMlUv/mq3/YvL0sYqhAG47k7J0kTxipAZYcfyu4JPTD7u3RC1VF
EwN52ueeXOIsLz5L1HSW30obyEfLjK6Swaw0Vkdjk/YAk15/Gmb9m6fDx54oE6UEhTSpj5KzcWeD
46LeZL/9+r0v9sP2JTbv+gSTzceyWhfAPnK9mzo+/N7h8LElauhCVPTpFB2JRezaydEfQTz/vbEe
hGJ/PfPbroraKMvbYx5AiUOJIireiFvYb9W6/i+icozW/k5zw048jWLYlwsI3AVf1t9c9R97o5xW
UrYg9J7KmcS1S529NjNnv7cq3wkj/xp5b1lV9mA4LCdtDRi288hm2DJ00+/NxcIg5K+vP1QqkXjg
6rQqBkBMJW3TmeyfHID+5uQsP+xZBYOauOXwhp+BvD+iE2C+55n5vawEfKi/vnfJrce6XKNTr+Yv
wefibSy9/vZbO+pjh9RC3eCnfprPLiPj9xyMp9fZiH9qvvybM/8Pq7p/qSEsJexN2LD6c1VGyh/c
Upn1pNvE/5KxSWCgizmOfwiUi/x9rfybC+YjUpXbOA0ktfMZJNWMXeWoqbXJsTQwaRXXIe3A6sbE
jh7AmqCyJDeAYUT0CPB3aN98CipVAB90WOALG2s5W7DPoy0yNxEpQfZsIh6y8lAWUTf8UMKHqS7T
eA0Z0OBTkV46afmMlbW1FXCevcv4j2jNZpnWGyl88q18/y/wqc16tT0A07uMF9FW/XRTduDJX3JG
Z/bNCqssfJGlXpfHWCk7zg0PxpChxodo2Y8o9Qlrax6ncngF4Nj4DfhDuzLQiDuvXE1I1C3NLMPS
3smEDOv1ZNatWBqdOGp2CZl4+zA7mCHcyHij8P4f0F46PJQKrABX+5XFa7kLc8iX53FZxu6I8QQx
nysK1GfNjJuc3Ll4HCd8/s5u6rwtpMJ8QRx16ms6j5m4pTKpVN/4hRTmGi0ZqZoAqF4pfZ3InKhb
CGsq/jqZ0aXxziVTj0RPristl0bAlpPhwxrKA/CreE2ldlpRkvzYxjjvAKSjauhhWputLRwc0d6c
lrLuKCYHFvjADjEgBa1v5e0QhMnvF5ZrvAKFLVcKZz54PecBFAPceneDFny4rdINxOsKadCMD9QS
GQ5GJ3S82ijtx3sQp2ZwhRBLyO3Y5SHXN9pmkL7gUw2B/xGs8dSMjQG9kKk6Xzc2n8C6yqNvU2aC
FnWPBsSyq92KNhWJYs6avxNY6Oy13aH1MVt8gxm7kGVXYRgd6oMxMLxb3a6izIcjrIBGQNXUpqMc
kpGgbQFHZ9ipzi8u095/tn1Ku8+qzZVbMIEOX5W+Af1ixVB+lAFLfy6szIvvvU7H4ZeJy2iDERmL
tlTUrojw35oCDOn1NKz4VMkxTK0eo3rAFH4S14ko8Xv3ourBmsY0mrT0V6xZlwFqM6gWw4aKWhF9
jTZjc1Azui3bfoItEKJXGP+PIK2T3MAzcpiraZ/NXq3iSgT+vsFKBWDsHnPLslp3nZCuWq9IL7Nk
OQxxWRixjyqcz/B6tFmHdoGS9pN/S1HasA8mRmv0N6W2OX6TS5+Oh7Sds7Y2foBJ9xLpL3ZAaOki
Is9UIkwo+FrM9ZK7FUacKcE2B+cZm2FRZW9+JhpP8lUNOp0ZHvGUhItAXam8xki1Th+oUiUmh5HI
jvdTUfQXn/D4E1zrR/Kq7KwvME7X11lqsyZTJVxdC3hRJH2C+KHv2+GR8MSzV/aOijyysurKrWbZ
2qn2Zh2l4dfe8EBAb19JWwHgbjusQX5Dtq5K+4sIy4TNU0gml2eNw4QANDAAbdvt0FLp5WV8d+AG
w0MODCgPMobCfymiWG9vUday5bN25VwNoPOiMh/XNiNmu+/gWwzuyYg7KwGqyJd8AORWoa1M1RK9
lP18cIRPS3oqYwcXoyNGHQvd1hPMcNQvjJ3NACkzGIWYGc3p8AuhAJYHmqL1yg6D+gagXUuBE0GY
OVYNjG048NMaeDdW1VtEFDzf4wAbo68wBg7Vw5IKX3zLQmRYWlcOLT94b9558ms0Sybv+05T9XWV
k0ymmqxktrdtPKTri2duQAPPEOK5P45t7ha4F6m5t2Md227qk4NnRbk6nKBLxtNr7pLYJfVIhELR
baFt1q9AfEc6+bpaH+J9SXhBftkI6SEcwiWr5HgoOdSTQxKnerlVbrBCwq1+dbCkhLpUPnYwDIh/
4Gu1IF3Tleb9VOMm8dWnde5Jvh50Z9z4ug2rir4DwmYSLNFUCSLqiIk1tUeuZhMp+NzMBbsruixS
u9TkW3yOe2Jwu5SFo/DuVr59DXx03T0vR2/vZKvy9IhHw8jPEWj6BAOGNKfsMyIQO8BxEGwl5upO
T8KfqSKbWtEoTz3sZqG5zTgmDHEi9U1pR8s+kyqR5hQvqfZf9eiJgLFn3nfc70ezKuOb2a+xu7cK
p9KNHrrx3S4GrSpNUtKY79i4VbCO1lIm92VHjK3FGPoU7uLEr+OXqLXFJu+RdAxQbhZMqg3zVSjn
rdz7RM/rFdTTKI/rNBUaHtrzlJBQtyjaAf48xTJMP/JxJT2QC1Xnfbvr1EJmkCg6+NRweAaw7m4o
7YIDvm1X8gLfqlFMu80NJvE1hnqWGSTwFK/xRdOy0ncT54MUxy4eOk6PInELjfcJS6L+KpUi1uHO
U8dT0VQ6pGy7ybYN31WtEjMuPaqqIW7jnUyjCaBnUfBSiEbN71l/bbYsmu9nQ3UJt+WwhVTtN4/q
o6jNkjNB70bl2bc2kjkCiHUx6fqW4LNvbQ1U3uBeifcVesdWnQjQyiMQ0E8kpT5rWBS3XtWIpzx9
iG2C7lhW6d5VNdQw1Bp+9e3mgjrMUOOqzzgv47SvHemr6BCnhbVwiS9mx4daiC4NPwKOz+WqTXmI
L4MqN/8kxk27GxIHaeLGKN7nGSKRDWcALMaxHbfu8+o1FkiTalMmS5PlmeklaAnptD7jDhii77YM
ZcrqIZ3a8siAWurehmoUy9NCbSbZkciso0mjxkJV13msKFD11kruNMDOs+xPQax9XO0ql4jZ1SrC
4fTgo9LhaCZEEfEpQ1eXPbfVaor7LeagdsNJo8+3oUmNYUI3C54JkOEJy8r3DFpY3/COScwrlUma
jY+VkLj4a5l3ufkerd6xN/h2Ej2j43jyNtQOHQ4AefMZ/iV15Mch+5K4asjA/F4kMqu6pXaLwMzt
4GyU7PUmZo79FhA+5rUbSRiu8sItxQME76x67Dfg1A2+iTRRqA4Xqheoy4EdAHzKxvh8oaTNh+dx
s7n4Wab9nIaaiGzFQTFWS1L8RIuodGud9sXYf2GBteCAMBohUgIEKm/VedLd0MKiN0Pj+rMeVR/D
ChkIgggPsDAGS6sNfcmOeY+oN216ODPCemR0eZRgYATOJBbx1oJ8vQYbcW7PXWc1niAPa3KNCIXQ
52zE0XiYt+Td3EpsMC77GmTG+WFVqV94TTSUk2/TVkl9j7eSg6Te2nF6t4+XOv1UTIQCkFisRVKX
k7CwOa64SWA7D0e49kG2ZF3OyTqO6WEj+H4QnjtZfTZlty6YpdQsfAPsc+G2Dl2UTQbkxViSm2jD
nriPwzAPWT2rauOyxhhAPvaYkxoNWoFVkAygFrI6MQkEMKQnfJ9VmpVvmsOzC/a3IATi56cBovUp
n3BJfdlCW5aXdaAy/8oSnCc/N4kHds8Xk7u7Tk6Zu10jxC+XdhQl5viQ13t6MUIv5lcyb8Lt4xj0
I1s7m3Ty1LpssF/5DGeMx0yRsXtwPsqsrCUmoMMz7zVXJ8jQnU9qsJlK+bzEkIpft4kmItlni1sL
X6fQRv0Tr1SK8N8xP+fnoAbfl6cJLGdMtPZdZKc6aWebvyWWDzmuV86mZ49DBM8HpcI+xzNYoxbf
AvazUlfrBrP0l3ieh/uAHDC/Lm20YG7a2PjTKi2mWbJ+6avPfd8PbmqQTy35TcQrzr+l8Dwa7jiq
I+lhGbAPX5hW2JMNz9sqx7hXUmUYzkzIm2tlVN0HGASsSLV8FOcnEcM+5gztnZonOaam+xGqheLj
46jn4a70Ypyw28ZgxA1M+gdbp6zz4mu2Iuis57ko4/Mws1ldL8CxZEdne86f8nzuJl47HtLpNM4E
PYgRYrtnW7livrOtc/yoBxNFqnaxoNFTNyuWvnG0qNkjbj611iJJQ1LjWiyxKpMh1bvYuCG+Xoht
q2cxi5HgzKb5vEt6S+fPqyAolOIpb9gEeisN5hZsgYjsPtLeoCZueSuGvctVxHeOOlM+REyv6WVx
jIDRsPlxxLTDWo232bjxjdXThtPnaa3CmjdSLFbitmGtrrdi0PYqjn1XPMBdbnK8aUU5Goa+cWrJ
AzdxMcE9HSCb4UA2eMIfZz3Rch/P2jG9w9Qz8Xs4NHTiGlFn6S4lZUmxn7Rl7DBk2JuXaRNFi57c
bUBSXPaJum4dj9+dJq3s+VU/EYAka3yH3JzjYCzdpciLx1uHVjZ9BowconLRjXJitcV7K06lwHzR
7QrmWHY9xVBpdnkRDfNhWDFRBu9mRrf4ql0KLn+yYqL6qy3RC3uXjBkJSPQw9VTcsVnzZb/Akddd
Fz4t5jNplcFpn1gXn3uyJOs1hlJhPVEXgyHVdy77eT3QfnPiiWP/ws9h2BJ1XDIkP3eF02RGUEUh
YDoUsdJquhm5SLdbV+ARC6B+IiB0hnMeGIm2nSvaXsDGOQplBRfItIj+iU30NyWjj9Nd+YSuXzkQ
dl5xF8K2ZZIKPUUQyr//Vl3n43yXSlvsKLd053GN1RX6CeJbLiT/Pf3q43xXOhlbIkLazrnsdO11
op4Cpg1+q6GRfJzvKvNtUSKT/qyKPrmk3Th8eY+V/+G9/9Hf9m/qRB/JH0Oeccmijp9l1+YF2xNQ
xpCzkaU95+jsAjwR5oJsZ4o0wrIP05YfYhgmv/UVf+clSpbf9lhIBjVcBF3b2pC5WkIdkSVkuIIo
Jhp3xE4UP6BnwtpjqiRIUwOfU3Doxi5iN1FVCn1hrk86LGsNmW6wffhHB5y/W1wf6pGr4lnkdNBn
B3O06DL2sopyIBqTWO4quaGGUuftRvIdSgERRSkUImKo0QWYRDnqWYC+1jjAPTBVuYmWwzq2ejlV
U5bm14VrI97MAjNydk8Mjyp0SqtlFPoWqXiB+MiY2VIDf1qt5+UOPZEekwpz2yGWRy+6ury30IHU
XbYcOe6+HyLL8/24yqHcpUsX/NB4HAbpkRcsXY+OLYl/mqSGBlKPhZtAp2nHdow5cktk0+GosjxB
FUVtTHdN3AYld6mHB9B+YtGq3YXQtXK3Ey2Y5bfcay/63R977P/LFfw/BYNjCvannMPSs878z5v+
J1rs5C/z399/wf/5+7/+EXj1//j9uxfz8pc/7LHYTLi3b0t4eNN2NH+Ci99/8v/1H//Lu8e3CU9h
fvsf//WntMK8vxrr5V8YzO8dp3/vFF7LsXf9y7/6hL//hz99wsv/RlBQA8sODPkqTt87tv+khlfv
FuKgiQNyR0j+B8z5P6jhEf6pwJhiBWcmkr+zmfGKf/qEp6CNw7GlAK3nTwj0n5/90//e2f8plR4t
xH8pFQOSmQOhlWUE1vUYjARiEf/+L/Vp+Aotqc/KeA+228r2LdLUCXOT6WLdDW6v1D9Ff6RIyLlx
8sedLLbdgrpq+JHDt/sHQydS+d0kZmB7XUWRabKiCHBSLAiDuDCHjee1kZF4MLLq+gNiLQ7GnRkw
zQtNHi5vtdyCSO7USA0oTevstzpfslxdxwhx6dxMWdkhN0vmHPwerwTCySWX2d7xfFtJsxml9N44
FfjzKJXiZ6LkAgzWUvpffprN94EtaXmgkNPrPpTFHqZBww6F59sVZgVPi50EtpEssQ/lXQR7zD2f
rMeP9s9IGuXPCCOYO+0WUK1Y+AFbt+xqw4nCYtY2XQkGbWeQU26Cq3ruYdr7nrsfYYl5FSd0vuI8
103JuDkkBTKL4KqrXOfjXcYFK3ZdmTVlRu512PodX2a164Nne4dG5NuNYwAmJhRwybK7R0tDUdNh
uc3t2p1NF5ZH6+ZiTx2jZ6S3aZOE3ByyHIjxKVl3iSrvkAksZ+WiC4r9v5Io3Gc535ocJ/9hWfvP
o3X2iOxvO5RhkPfJmP6ohoE0Cwp7O9LO6vM8wdCcp5PYI8D9ETH6HSXcrAZlXB6LePuZFV10F2d2
3qcoh9Zk2UA9gpxSp7J3j7yyXwM2wcM846MuNLIQF1j7mWMY7Du8SKsT5jnnfaSLtTGIfpuETQiv
KE7L9QkEwS5+9Zviz6mLe6DcfGmLRyX6cIbdQZtdtHMme23dSEssSBlFjc6m3Ke3Q5+R6jD3uTFH
CF7x9ZxuhO6rkanu0llaPkarEQlS0hC5cYAioGDztstcQoGGo4Z06KgLpqJwfEMRIqe/5piZEK5Z
aXWVfuoIizxDFcnESX/RSz6LHQJOp44qn+CcQNhmH1gMBeKKyjhZcMUsySPylfSl3ErawHFwPdmh
U/cJOJgwxMLN0qd52cAiYkP2bdquKXpTfMWyzZotsrSW4D2haB5P5tTB2+RmaYf5F6rbphZMSJSw
QRS4eMHCrUVcqfVezu0Y6WfdtwEFroG3DUdQ3zDm+9tkzT6xUmY7VWRTY2jk+rqaig6Eu3bAKqaI
O93VhPOCXtJkDDPKCCiNbieNglWDbovoyidjfIKxEiDJbZ41JIrCvupSwJP6VulrjbwCOuaMvGin
xYpJxlpiXvJHhaLvaczdbBvftcbUhLH2ZNuI1UHpz90i8++Rh+MWnVyHCWUf+UOwc/eJyCIcywjp
ehUl1UFSER+IWgAUAeipoS0t6nQiY425WthxowrVGqHOiX9Htg9qqzmQpnUlen7fD9t2eR/UJBwV
3Gygd7pP+6ulncV5RoPsFc+RANJ48QcUFpevcgrRlTQ+23lp6A3d/PDCWC9qvmLZg6GJh5GhrEvy
9x/ZOlF7D5NQyj09ap10rOZL2V/RxQF1Ixd6pCi3nhFGx81g863W/VxdA6dNb6Ug2U5WQ3yKST9c
+c5HV7BfJp/7HG5vEB10rTX8tcM2nHW3qscY+6T+41dyE9QjCS2t4+qPd1U9M0AiAWdyVV/s8HXg
9/Zm+frHNyj1HJ/kumU7mr6/QlT4t2VdBLL/7oVLlABXT6ILxk/9mXVifaIBjwRnb3tn0DuEgqce
m26ZAVJzxhw0KfD5lPcH1DqqY2452LlzlZ2ROU+Q00J6p0rn93TE6ulhGwpDv+IbbcPw8sfvl1UB
5mpZjEeu8ROxYtXtH88QJf/1KV4nc6YL6dYbNuYg0mLrvTKd0xuRddnrOpj4HjOVw4suR7HTyza8
cJstXwUmIX6sk5t2U4nexJq6gKMPEwbfeBKtZyhA1VOJ8Y/HZRPRcz9DVxvRt1sPmH5C4i3otU/Q
tzul1P/qPeJVjsIpRuC2qkkWUc30S5bnVVSeYcWwov6LZ1yk6Xs0KUd3gWvpPHQoBcQJkzUKX2mH
AtlszYXEiV7qucz5OUIy8qT7PLusoJYejS/uWhk/ovD4EApxWkW27ST1+y73x3TUZ1HaQ2rDyWbZ
j5lS2cQDIzvKtLjEJfS4bqZ3PlNY6DT5RNn2xfWVbDKuoIYWqF5tU6KPkHMRmjuLxYTa7KFfzFJX
TPMDsfm8byXNUM5ESYdGPQO+p4pr9I2SK52hoQVMTxCOXJ81hShRyGI5Oy0Flrj2xZQ0QZuXUiVp
s1rgOFsfnmFU3OP5yyeett/t0v7MYaq3S0T0mCxe3eIuqRroDuKUJOmE+N9jdZc4ii20n73bKGRJ
w4vPq8zXXdpt+mvooLiUroyult5FRy3R0yeQAB8L3Z0huQYc3IT+WmN92EJ5iqHnTvAbxpXVbw/a
tPYK5Z2jbrMdxkGz3RwSfpfyqLyZcyhj1BvW6LKnV2EUccM5uElTAQ7j3H1uBUTZyLfgTSl9Qf79
RZntOENorIvRFUdDMxAmE/6zJ32AZPGuK8l0geIIM8iI6HhXaThuL32CBCgJp81Gam/zctrH1Qp1
rwBJjHh6YJDsSHDpLgzFeM1G1GDBYFx3Uni6F2OHYzAvo4uLtxUanj1jvw5HDM8Ue5vMZ6iwOKtl
18A/RrwMAfKOzkx2DyBHdmTetQ3KpdWnCaLkQ6ILDz+YMd4JOtJHuZTpEVNt2YlPLYTaaOzXHZt0
v9NxUsJ4pSQCXudJdd+y7IxokA67vvIpnEFQscfi6/rbTU/jXTUm0wFnNRp8MKId30NmWr4sgRQK
PWK9PdO+rHYISAG0YxLXSBFScymr9hVV63Dborpyg1xzbCQnyY7O83Tfx0o2m1LsnOCS3rfT0o64
8gqzw5BqdlxKDK1S4jqoYkIdlnhYnqaZw2HaR1LuLHwuvotKREdYgS27NV90swEmcHZuKi4hG9yh
hzaF6g7l51zo5CorhvLkcV69rlZC4SuH6A4O0w7LlPHrpFq2A87F5OwKElDDXv3azF1UQW8hOGQw
jJgFKFgQPnAdlulWD2YOO9ZHHjXsoquu+61ku3IuLWJFOd/IXi67gXMUwiAC1WKNl0fhew6FHxFj
QTF+NvMyfHdpZOphTHvWsKVkD2mc+V2Zu20vVg+ZIZf53gs7HJXqxqLu0Da3t2jjrzG1mNcxIvVd
u/nwCXJ+dT+3+j2EhjxX8OjWo1f2J16Yf6q8GfdG4fx3sdk+uzUci5aYuoCB5xk6ziXzgUBPDuGN
pVPxSucyPkZFCfmH8V3PM3LqB5Tr8rb1xxVG8LgQIU+glaw1iI9xJ9Gh/VWBT7kvAI+vcSd/Ndzr
m2Tp5T3homq8kM8gSfD93MXrRWDg4alCyLgD2bo/F5CNmswgADXBFvsh4IVoKX7hRn/Y0gXaBK6y
uorpravsQxsTII9TODLjWk5hULTgNmmrbrqHXNtDXVlxqqm1/DJW5mlAaH9Bt8RrWdmf8Vgg9sqj
bCf4TKARJ7jMWLoVBselWA4uHX4UfgBYlw0v5bjh9tsmsBWtuluwx2pOCakDhvJPcsYgHkINQA5p
kdYFj0fk6DFAdKa8mYRIr9+bYI5ihYKzxmP3HBOSQHeqRnrFMpzHEsZ2CJXTpnpvoLCd9IdV4Bxd
kNvVLBLzAUrXC4XqeULAJV4wxIhDsRovYYbzdNTJ6tSSfr5HQ4VvbDKqKzQMCnxNKUADY+UuNl6B
M4zDYxC0OBEFW98+K9PaaT/u2pHcirx4oaP+PAiSHuKSb1C9bd7AryM6aNUWrI5Hjk2/zQ9RiZgS
ti/vX+pb1lPw11RhP8Grdd0brt5Q6UGgq5YJPtAQocBDF49pV9p7TFAbUA97NBJtUTo3uaIDFptt
n6FoR/MOARZm1BAt1WFGzw3vF3KsSnT6QGL/iXEe3vACsDVC8D3pJW3PDlfdacyiJy6zcxah7NIS
H59M1hd3jis0NSXbMeomdkkqwnajFBVOkQ6kTgb9cY6WtBmt3o4ej7HGtZ2JPZJ0dmY5wXJGBL4z
/RY/tBCsv3hgG2rXrvdB2BeAzcfPwgPnbsj8oKNseGIkTY+OLNk35FX6gObTVwVw6QUVJpyFpbqD
KnG3xfJ2KsXRU0RagsGKF7qEOPNiCudEwpwSC/cHX/vrGM/1S5sUcI2GcNIPkHiBoaouHCW5eml1
0pichV0+giPjMN1/zE2axnUFSeDaEyMePKEGDj2DakKLlgKe8vjgqs2c+Li1eyJYdeVahvAs+l6K
zt6UlYOX+RS5t3agyzOqaNOOTn11IJHPMcwtGS7LuX3OUDa8HeGmftyKvL3xAMdfs5bGO7Q+jSi+
IeZp8TAL2Dp/8mUmdnD0y+962fEZHR7oTkbjhL/JDfy7RZLlN3mWTk03WXM74HBuIH2BOxYmhTpb
mI7LvKLWliCLb7p4exWk2nbD2rn7FQa7x/U9D0WwUtQBA5RIvJX9QTqyInxL4WCRFDATrKZONGtk
fnQOMm5WorUIjoDpsehzew3h7MVDtPqWbx7SDwSwS58rgvWPIUaUPr4GP7JGDSuvodnGX0RULkev
2vJp1GV8z5wh10M1o7iw+giBebU16P6GT5fg9w6+02glK7KDSMcvtO8ARSRzvoOnUYkpZOXO3lFd
0055HBtFrw4FZhg+4dP1eww23JLt3R3SZj5/3AbybSnIVq8F72xtZ1J9EkJs+75K9Q8J5bERA8VD
n5KW13mMSMRaAUkDKnIN7s14QoEzvhLF8G4jihwK0UZ1T7LRPWqaMuTsw5DuZpmFh06yZI9cmJ+k
yNHBxAZ7jRTV7GXJyrPrEr2zi+dPsprkQyYCrgGCc/ZGQdo5Tehlucpkzm9tS91rWDnO8UmhxYaP
7HHC1H09Yn55v0oSfTWQY06ysnCfeIfaTBFX32JF5ktpJfneixgd+uXkDwZJJEKmCnhe4BkPHeST
E2A7dqfSUWGa0guoaHM5Xo8hH67TFIWP1KHSPLbhiG6J7ZqglTSG1n7FfLddtz71qILb9ZTx1SBK
sOB7UmylamD6RETC9nlE/hdz57HcxrZk7Vf5o+d1o7wZ9KQcHEGQIEVRnFSIMuW9r6fvr3hPdIuQ
mgj16D8ngkYAsWu73Lkz11qZ21UQfisnpfWCJHgdahAbWZMfG65VLaIop8aYintDn/WfASh8sjwh
QGE8uXuhCeKNEfdLbJO2r16KQstuGJLYNUCwbIxZtlxRjNp7Ayf7rucSRa3MALAmwQSH+GUm2Vrd
666gswnsTgURZ1iWTDYzWAqDhW5JrhjpmrtE9RzbM7rYZ5hS03aICwNak9Q5lpaPG6swBMdqauHZ
qgLVEbUlcss6yB9Ix01OGIUUVAdpuK9wc3wC+PjAiTx23Gc0mcWlTOQ30xqR4nyWh02pJOi5dkF9
myZ9cDtZaevgqAIMITv4Us48FBm4pCV+Uetbuarz84K7jJSvJHzSO64dUTN1bg8zflOst38x7EVf
SDhF51TcWbXYbXmuaGdNBImIIWRHdciaTah28c9sibOvBfg0n6QcIkll3m6GOp+/tBVGRQythopl
BRAhXa4VUKGL+dXUytRLqqLfLlpnbvW2KP2ZcMxzJvazl4DFjOy476TvVi8WT51ZtYA74946S5Up
nuolEb8VVkeecDAbp+sM9UdPmMgN0zl0y8Sc7H5OCt/qibzIQaYRGJmqJ0JLwWtfJOVtkHSdU3RG
SdYObGCIiPm3mKy7Eqrp7RjG9bbvWhwWzZrKl3ma1LM8oeCvTsn0xQRMiWlQzdchXqJDJYjDNuVA
zh30+vRzqwnJw9AGGNeyrkgirBfoYhb25SQtgEgjoJEVh0sZcRu2w7wQFVstJfOYpmZ8ADsZvyrp
mDXrcRLqJAfz5K5rFqrZksGvbL2N0extG+NW0QFHHMbFiqtNpCstuAndE+QuddXKaBXgCTGHSSIN
BxDHNQlLU+IOFtbWqZgS40wULT1KQOe/ZjJwNVA+eWw349I4Q2QOn3NKLLnBzLneEEt7VEM9OFh6
LyD+KMi+bIXjvoxBwPbKur0FQfjRVyWoMzG+a+twuJNzY9qXQU5cjFwoBVtqbF66HC3U3TYDccSb
xEiDe4Fpw9mcrTt5yiUClzrVisEbH6tADPbYzPw2SiXFy7V6OrE9OtuYw+67hYNTleGrIluvQLYe
VIKmN0JRfO6k4CFWFvycQRxcgK6Ta7BMzEj+nud978iK9aL3iZdlYFUaJQ8PBA2zx05SZbwb2RVT
45M+VrGDrqPhiHPoS1Kn2KMqKq7EbvCUWXY1HFRbqKLQiTKZqsWo7ZKpmzfAXzHd1YjjOFf7oQy7
B+oQsGza9DhEoYy5yxZ/SAqK70iyvK8VeUCbZn4Ki/65rC1AqlrvtcXgl9wyQVGIw1GSiAwGQb5l
gy82qkzBseo62aXIRnEwxMLYTlIGaFgeccOgr7oh4E5HTrpkp+t6t52ndt7MDbIjopXuyybojlx/
kpAzW30djCRxYXVP7DX5XinrcVuD1FIHJXbkWAk3VbOoP5BebR70tBW8JQUjPSpckJY5SxwFYNB2
jKgnIiDABoZXkz3uTAjiGn16HAuLmCr46tGuNdCZZpI898gpukDzxLsEDMQxroUVMbj0qmf2jXWi
nn3kWfHwmMeZ5EqtEZAGHHMbdUfgWpqS+bUeRPdDR1RAHA3BBTR7XEI89TYjLNv3TbizWr08FsSI
fKMZuR8pXJ6bkrE3Rc1pdInC3W89Yzk8TsV8tgpc4HhIVRt/Em+uJgG+3phkK6JAsyZSm1Ob9kEv
U2zaKKrbMSl3wN4/V214HCrhezWQZxWo/+aJsxHfimELGAh841rYygnFwNiCztZdMTTx6jTz1dTb
hltI8UzopnYQUWN1gZ7ezQARnCpY/fFc9suJuO7S556AtPP9UCksgBHMUQEYueWa4FB2rnYyYRDs
1FJK055G8xSxuR1VrmJvSNJ8Z4Ie7roW2YfyGWCpZs+I85RzbTqpGn9uk7j0uBYEtk7axweb2fpa
qtdkLRZKiMXNUU3Kx0lLON8aYq2Fot8UVtrYSkMmAFmD0asVY/KWfIqpp1n5eqYStYsq6l0HwBTl
JlUeDaH90luE32SqVQMeNCZOTNAWkEmcZDZHaFNme1DN8VM7WzFBq1L080p8TkwlxLSkw1bvrcdS
x5WqO2U6yhE4JZTsmo2lVMq+0vqzoVdkPaZsuIWkGVLzXCeNbZVT7GvF7Fvy8DJE1oMWEOoAn7zB
0vdu2skBtrcyd/2Uio+4hckmtr4tIPKJyxUElkXrEf/wcxhPJy4QJWDpMnqgkPT3mTzNbSoZot+j
9XZUBem7EQBwsSpXjKl6j2DKxqqXYjsqfbRXzGnDiZlh01gShhSPm3l170Ej+plafR+6fBeV8qeg
DlS3TMXzAu56n4R5ctPk3FgtKXFlq/iqwxu3m5z7jBQPpKxACu5SdL/tOeD4EAqzuFmSZM/tJ9yP
hlhtZEH6lknVY5jGX4cY+EJYCdI2HZNsm1sZGSIc0UPYhdpGwU0DZJ42EfflcdvClPBmfbFOsyJ/
V/Ihe4DmMe1KoZ4dNFCqe8WE4IGuRemGUR85XMqb+xBxwU1R9F/gB+XxzRiObhw9YtLHXZaPla1k
/byRoROC9y/Dl2qqJLcvC5a42CYOftcO2DylugMBSR5t2ChFvsvG5UveSzdt2PuLMk12PfX7LAV0
3LMAYy0AEJ0lX+ZSvWe8d5OiehrsC4V1ZytzLXpEUzdtGj9MbeBOCSm9ui+CuzjiTUOfH5q6nV2h
rc5k0M7K1Pi9HO0qzXSpCAQysw48idKc9gIy+qAGnVv00V1vSU9CyFavpl2aAp5c6v57mk2pGwjS
a5uLO43dMLA0NmOfHCvR3Amy+SDpSuYMar5HNGKvUWXZUBV7sVL5bkpKySZv1qPwMJquLor7rKSk
lJXV+lPUFM9a0uH+FtWXehLutDRyVKl9UOtodtpF2o1kGCNugR752+pZXJLbKJhsIe9cjih3yqpP
YgSTBy/WL3TlVpEqwBTAnHe9Fcy3YVBuy44iodTfU704zwMyruSwZCF2x3B6XVTq2gmNme4HAW5A
1wXPqKgrtibgQelZ70LrGO2qD1svm6cveSSO3rQER5nriDagcdDUAbaBfZRZBplZNJ1CEgO+WRv7
0IysQ91KMTc3pTA+E+jSoMgmsV0E3XgyDfFAdQICu1whvVzvYp8QQvUMuKW7mww12QtJHB8tgcKv
WW8kRElRXs4UfUP8JN5FrYBYn5wB+SdhWD0hkDK+qjUOO1UvM5dFXmRfY13jFo5fDZaLdADYf09s
m8qbcOWQvPqu64Pq5IApSLQg3zJZC1B2vSVXm4steTpCStGgGp7CzOiGlUBRUTi9cU3UQHKNtvG0
nghxSJQiHoyHGIj6doAJgGpc/01NUyIKJJ+IRdh9H++YQQdvsCRY3hduPZYNRkPT9vKYn6VcH0hV
QPXt5yc1KPa1kXZ2L4p3er+knmxUmZMH9VMW9XfjIH8ixZlSKJi8vqCriVtLYbMrlmZ2oQh+a8Ja
4sItAnFP9PKxLwcD9G9y7hZ9ZwaW4ve1EjhAf2e7V5d7uVoqL2+GErggXMhszsizS1/QdG5Bu1SJ
oxF0b1UxvdeYUcNAPxYQJ45raGxmEp62SeBViazWybMgdSczuIUTcDYKghGtATcAOoLN6bMdokwE
roOmSq+9tKb00g9T5jTkCr2hilfuS/cUlv03S+zcOrBIkeiaN6hhzDpW7qA+VH6ZUcY0y8Rv6H3n
W0GHDKAa5N2MNDJwHWRvMJfa7bPs0HSDG/ajviuN5ItQkmRIUe41uu62EUZlo0a15C9tfTYDiau0
du50ozmFkzG5TTDpN02p9m7QEbYeck5lzKeyNwvDMcawdMktR/tuiFUfxF8Jqwu3nbQ4QfKAS6ih
l7nThOaTZCXtLaht7Rh18aGFc+ABVdyC9T0lqJLhTnDQBFwwmiT1QB55ZCTB0qdKQ2SHzGwqJ6dR
NGK7bEXZTgzqVYxxnPo9iXgvUnEUUqpssevmeJeZBKNFXTZcgWsByKXhRqNIzLAMugcX7B7wEvFD
Q3xCBgngWVipfCmjXTzIX5WJ8ESZH8G1594sF9lRDNUMB9TKHEnlomLMCrebXDAKorNc7CBWjQnx
TOVpUKopy+/KsJKUH4tcBbUb1GTlwZyjH7dTyt5IDxPEwBnkdJspR3KtQPolbUibXUt5AummrppI
qAhB1GSYmlAQEl9rrRHWda02X5Mqyoi/d+3yOSIEN923hIgqOybIOG54cdSOHffP0oNmNEd3nO9B
c2qEcv65pJPZeKTQK+LwOQWhtnmuwbGJgwIBAnsiBVI6eViXoptojSDdgOrAIdRnI/qCQm2INIym
GtVZJtmFN826T+ObSYvL/jw0gYXjCsEmcXuwR8W+CCOr9y3S2ATlNavXnUqpB3EDhb8hh5wuZSoc
QmKq8+04BXQuQEOaVKmitp2bmAm3BThJgxRPdtNRQOi5qMdF3FuUzIEFl0yq1Hn4Pbp5igFFsI7H
nJJqsPVnF5pNPNhSblp3oCTMW9WQXqdauzMbcNjqMOhOphfxpkvb8WwqMDzrpKrhxgYBALi4D1/y
ZKzuhFSAf9FQZlZ2ZJGz1BELydwB4Dgvg6E95mH6HDaGrycRgW0pcOS8H/wwVe7MMafMLeJXIGuQ
eJob9Z6EeLkPBbMyHaxhvzypwJjNn0PTyGv7g35AovfTWIHjHuvIF8LgW6T20ibPjA16z5tqwAdu
sptZiyU3SBCRzZMyJsURLSRXYqKJhuyTlIA9NfBikVDMQcpRrGlqCziP0U1P9QJJupnKQ9DJXN5w
ew9jPhd2bk3yIdeiyDXWQSq0QiGk3WwaQSl3LYDozahUr4Vg3kZgdrkj1fuxwsfjdgTDPYfexLak
vJMQYkd1uWocMWKHjDBVPgUtDExhkvVjpoqqS1RyBqKQBDthaNTP89TDrxqXz1WXfi9xOtxuajZJ
uwRbo6ICedhZ1KNZNDColfVdns1k15f9bQkhYVMO42M0xdNhIPJ1X9cmFdFHAw5jLL4UXRE5kNc4
ZRSBOHOzVCCtuaAVdjQkJdWFuNBay+KrE/nvKWqpexFNXgEmjUtVTYKhnvck45StYXEIWrNceao0
zpsszHS8BAOuYMJNuWine3DOuq1reejoskWtNikI4Yka1hFO7VktzOrRsKBrJv2i34PVs7ZjHRou
SZP6WzBmyFDFKL9bNbWCQqWVtu0AdqtpWu4SCRnYqIHTo9B7+FcK0lKAc3fsduKppnmIAcl8r0kI
ELRfqIQzjsvJlGfRKVKIAIEmyPYYpF9SnftnG3O0lXLykCbD5OTw5TzSqw/LlOdHKw1I11o13qDR
d5ar5cn0VKpKjjMD9mlPIrufQVAw9jb0D7g2aF0tX4F9ya+ZlWnlfWdxOZSJ1kt+kcFAuDPnMmn9
TozEvZbk1euCjjM4koGO3qgZkVJHyNTPaSzFZA7L6hOINe0AmLGHO0visl+a/bKaLLtrAyiZZlWQ
5ipuMmCATi0Sc6kstMHG1bmRWmHZ4nMkT6B8UZ6conEvt8G0x4DhWJtBljpNxTrwiqAZI6fpJbyu
thgrcS/JlNS2la6fzO9c+uAwDb2G0uEUFDeNlbqlWo/7KSzVs6Dp7d7sc9mdIkG/s/Jp9sk1JLfd
HBXnqCq+UcxQPrKJCyfNM+Ge4uX3MmWsdg1Ffh5IdwDsz35oTWK6SDOB5YUnUC6qel/14OndWAoE
d9HDJADbEy3dAczsCyX1PpFR7N0Z2eu+FoVdEnBFluP4PKUk6NSZ2BTn8NasFeFHUYMdKC3Daedy
k8hF6Uz1Mu6wEL6mgQ8y2SReTpXLnkWeqq6kBRIns54eQ0N8GCxydiJEZDJalS2r46FSO3knK0Lr
BKIlO0M8+ouZMvbj2MZ3hqgOuPMFecYuMuD75KGrkfj/JFedcRvquUHpIcgDTpk0omNQhGcnRels
t5HcfFqS9EkxYfmNff2dC1B3BloHeqEcHyLM7gKeapp+6Ib6SIAo9nvyKGTgz2EuRk7QWAb+9/iI
C5rAUcROQKAffTSdPi9WbhGezcZ90IpMjdSR6x51eGeWPTajCMRmnqwuuQk1TYNHPhqfFIinx2zU
Mh+AQryZwEUn4HtmK188Lss2bRPfMpOFOHivl14Obra7MSKIpL4sCa+9aOoecSJzJ8OfuzX7WWXX
scICCfzJCPvOAacl2m2i6VuFrP9o691MFc0llW6XsntJtXo8ogCQbrKknT0ooeqBJGN7C+dGXfky
3wvWo1vBtDnUDXBUOy/CH3oUgwCqvbGbfCL6aCyw06z6YYS+5ZdhxNFeDzeGYLiSNUTbXAGooXSL
hDMOqaJUxJilLrf4PxaQC526GSQaWhA9pNT3Vi9te1Jt8txlLjwVB36vSQ+kByvsbqmDfpPL4Flh
fQ1+lYcAZ6EnQR1Wjd4LF6u6SZJGAJaTRLYGAsmllA5Z0nCUkBUJSruOzWDbwiPd9gTe6C+Artia
n3KpK50Mebs0YZTSNg6B6yYoDUzJWWiFJ4pCzOStwPNbGsJa3TgvHPXaXQkn55AVGrkqMuGoebUH
IR0L+ODVlhQcLHcJl7wsCVQq0BYBNZhfMhioRFCEb4o0PyxVL0PKDanTANdlHBPBFwZtKe154Xqo
mVCpCD7vxsX4IcF0MR1JHzrKaMYsLmlZdgWDdaQKVMEN5O/h7f8raP0dhP1U/SgeuubHj+74tXqP
Z/83gv2/0e7/f8DbVyHuD+DtzVfyJ7+i29f3/4Nul81/maqhg0CWRV3UuK3+N7rdUP5lmYooqxTz
BORurS/9g27X/gV4XaNCvWkoFlnzlThD3ryL/vM/BEX5FxB0SRJF8E6iKiOX9xfg9vciKBpQJBqQ
QTahpihr6mWVCwV6eSKH0FJqrcsAc0Rd12zIfRLlCnFmOv+XkfkHW///ip4rA1no9j//4/fm0DJD
Vos+y8D5L/V1ggpVgqwhni2mxB5epiyVloyIQsy5I+idXkf/XpQsp/BH+YcG31Nb1v6pmqhyxhsS
a1+7rFojkkgmto7bV8PJPXeGoj/WsZ5sPu7WSjb4RUtGM8COiwaZe/ok6lSUZSp/JQio4jAE3ALu
3Wf30d/YnuNt/00e+V878qYW+z80pIsmiDNdaFoFUlcnC00c3ZfHHQ04Dx/34U2h/aMGLkgObd1W
kUEDvu37z7vz2d/Zzo1DQ872cHQPjnNFgerjQaNH7JpfB63jjgCrkwbd++fXU2ifbO/LrSPaV0bu
TTH8o45d0JzypCH8kTBy/ull5z/6PvPz1dnunYcrLXEN+Ggd0KX19V+IIrouSVzgpfvD7uSfti5N
2f7h6Puu6x8dfj+6fHVdx97yk3s8MMY73nM88uvedXlt6+55zdvzI+/2d7uTu+XVI3+8462Os+PT
WGJ8JB+/vsUv+fvdo3/a7fg0m4+zvfVlf+c7L7yFR7Cd9V/4mV8823a2zpZ2eS+feLc58fEH1+Wj
XviXnWd7Hp/47B7t3e7RZq3xN563LjnHWd/m8fd83vphzg0/HOkJT3Rem99snf2Tt1/f6u13DPSt
4/Izvd5uSjrv8HS+t2Vd+bsjE/H2bBv+8ux85VO3vHV/+7DdPqzDxECtf+0ej7m9Nvvg8M8fr3ps
6ZUpu5AUQ8/FCCDY3R/vD/5hHSz/+PY/308vPuN+YhyOL0f/5XiqbSbl+PLCIrJvNjz07rzZbTYb
b7O5sW95+r1z2DJUX25u3rp6Yzu3WxYas8qQu879wbGZe29/7xwO9Gy/vaJqJb1Zmo8W+9rdX1Zg
OhjGULLYD0wUk3U6reO8s99sku3X9olpe11nmI4c11d449E/++d1LlhbzA8/nfmDnX3LMvD5abVn
u93mlu/bB/ro7p37t+V8YqTWjcRE3Tq+v3tbJNv9fs80ugdGkO128teORvaWkWQMGEffZaQOfBaj
8nxkfbvbk8vffDyzVyf2QlbWJHouGIwETdJHns7eHF1WGkNh04V/ry3nynrSLk649ycBFuBCvm/h
LAX3w/j7L6fQY0Ow0ZiDt2V15j/aZ9DW/RTazP/+5xYMgv3T3W63P0f7/uGKkVXeZPU/WhAXR9Ni
zOM8rlb2mek9PmyddVL4wT25zmG3Y/NuX1jg7F0MAEZj43k1u833t0zx0d2uRsF99je+/+LuTieW
B505nUPb/kzXfGaVdePt2TjPbOK9/WbJd5vdaXf+sQvtH+f1Q18fTy+x/bjYr6G9w9RzvJzO/Prj
B0OEedo6tw/YY77fbx+8h+1PFhpGwH7EqEy2Hdobdtfnm9vbz7f7rfdpt99+f7h3vI1zj3VwPO/B
tb/erCuKdf/ArrK9/f4G+77fMv0uxo39x27Y+T/5jq2lRUzN9oiZPh6crXfLynx749MD/7zu4wf3
cP/87LoPzveP1+VbwbYPJuRSuB0w+qSg/MSDbY/2M6MzrEP6ZeOz69bt5zEjPOxh3UH32F6e/uMn
kN68no8e4eKoz0EWJYQB7zkz2J/Oz+0utpnhdSdiEk70mo3Pr+xnvticSOxuXj35j+7j7nx0n0se
eWM/H17XDc7yPm3szePdsD48duTMKnIePMyAV9ne7dfE3rPwOOBk273HhL5Y9ifvdjU8rr11PXpp
71dzdcUEqO9Mu66YUMNMWSIuIEMiFS9lBQckbkKRokY2IM3BnbtqWImE10qjvj9A/mkFOp+hSqYl
y5cFFsqgrRCyylsbEQfLC3q40U0xZS/hRC4DtIVw+/H0/d4rGDH4f6YoqdQv1S/cmUxCt4GcNbIR
jaX6sTlOPnWxpb9ynNdewXjVqAiEMoQuq9aFuyn1ZkwwJABroUbyZzGu811XTcuVpfj72NGKhVvO
rQD3/JJj39REyTrDauwpVYHFRMC5eshgGrIopTWXhGXqMXr8ePzeW+i3nkkiIDxTNNeLlHXhdlqF
Ulc5VadIIRfyXhRqzUWqJjmK1EK90r0/NMXVT6UReMOyfrk05ApZqrwHkwHfCSiqPpWbdhVIbJM8
u6L1/IeR1BEIV7lTaaZBfvr9ua9VCKwJRU7qPG4JPceJviXk192gpWSdxqY0rngaf2pPM6Bgi9xh
wVqtr//iZxCB1c125QyEs5y6/dDIt5Guw51RSWrok6n+9V5mdZjAi+U3OvjbZeKX9oYshChQQhdB
kzV3NSuRvU4NUu+v18a7Vi58hiCnVHNcEswmvx8NTqCJ8eyilDu/KOFwTYJ0/bD/scJvC1FfixQY
bDBJ0y+VfofFqJpWokuEb05RhPYScpb100yNz5spK6QXAnLPf9+/X5u8cAYk1ChTlEsAjTZi5pKA
12/bZCF5lYfNlW2mftw788KADCo10scUfSpkmMi4g93y47b7u6qo/4yhpOqmzuVb1C4lvFuripoF
LVNoM1Z/l5bkuwWzUP6qjMg/rWAE2V+6ilG86EugBSA6VohE2QLCVCZqX8ZDqV+JIvxxxJBDQwPB
1NdtdbGl4pwwAplVFDW7TL83h8pQUMGZuvavNMP/6Q6ESqyEgp6BerF3565cSh0JRc4peBjbHPkb
wUsGPf4/2AgdjhnLW2bkLmsyEfyG3lrDaRMaS9Ed08rSfabnwc8cJfFHC5vYXWnxTwaXtYDJtfhE
DO/7IUwEsnmxrqy4b0PfZEP/hZjXq1zLxhVD8ae5Im0gyuvpaMrqxVzpmhiFo7ZmvQK4OmPemshq
ksz8eLteBH3WmSJiYKmmwiC+HVbv+xMJJjqVK2qqVhqFRJAyOuDQE69CLmDFgaNzpWubIEjTDflv
KBT1UMBYgNF1xfxK6/nx3ljp3J1xc1icmgYg6v2TAIwyI2kqG+h6UboXM3nw67pSHsuhOYa6QAqr
rVAdTYFLKUoP1noGC8XQgKe3dhTIqK94Qb8bT4vpJeONSJpkyJelMYpSpvKc0UEig4l0Ls259vSw
ydxBBiks9lny2sVwED+ejz82Kpuc6UiPyHx9PwjzUIExqjGfXKgGWG2ZTAY8EDY5sNvZ+lIiveF+
3OLv64xu/tLihcGeZWUCY8cxOwEidZoSGO+iQOH6P7TC3K7upCEBaX3fL4DVKnoNCLvmAopzmqEB
sLLQDfm4lXV03i8h+qJasq4SZl2/vm9lnGleGGgF2B104zFEUMGWKf2JKIAYIoyQN1H8MkIWv0fe
/WpBiT9N3ptlFUVNF+W3m/svHoTeh1NdkyW1s7xoDslYlrsKaepjgpzdAa8Mjgdo/Ct24lqjF6a2
QO1jmS3OeHxtfXSH2hQOciCG4Nfz9igPs9W55TIBdv94rNfPvRzr1eUUldWLR6Ds/VhPlZnX0ILY
HrGkPXdCP/WebA0rvtYC30NxkO7zxy3+bnqtNS3BgUJWUTMvK+H0CiQNrUXeegjawtWBabtKngyA
X6drvucfNoXGCsIIaSLh9svzK1WXJR11tbLnsc884Dm9P5H6/GuP2tJUyUAnm1yriETR+yEsZnRq
VXmubMGoxo2SwmlKE+NerBHryRrximn5w+YwYKWL66Rx27qMG8E4jLMoWkBSDWK7j0wh35RFLoLb
0kyvQt73EYackII+RPTiymL5wyKlRVJJrMH1sry+/svOMIBaLWnHqQkb1HoAVCKfkDJGmEjW6l3Z
6AsKvWigXdkaf1gwlixyiaVBZvKy7BM+h94pEmK1mhTA8gauZlcSadhYHK4V1P1TB9/usbjZyBdf
FhU3K0TOVJQgV6LvcND7ut8hvK7tY6zVtgsMJNgyGGpXhvUPU0r4gZgAB7ipSZetNlEtL6icsfd7
XQ7tLI5Nd4zLdo8yE1pnaglM3wR3WaOedaXp33bIW1JPVWR4MRIn1cWMagHy21CUKzsE+Q/pp1B8
3MHhb/3ItRViLG9rVlEub9JjKOvtpGO48R3ha+nhIORuIDfL/LdLhYY0kRABWxF/SL/wtvKllWC/
sTlitCcp2NqnZ6uFSSmjzHz/sRn708hhXHAPTYN4zmWaDeYFCtJVV0HbKKbKrntheRkEOTOuHIa/
rf61S/jfLA2iA2z593suXpIKme2+YvWnM8oos3oQsz7fAaJvr5iWPzVlsM9ERZfIQa955l+3dzcG
RVnmOU0BnLAJfVA4ZZm/RKU4b/9+8PCM2GropVnSb2qSyKDEk1yhoq+KsdcI+KLRiIL/X7eynjKc
yAyeiEjp+/6gyxuBtIkxlYibgZptIbiVuXllgv6wEBB8W2N6tGECf3rfCrtVMsMMCMiIKpNDvl54
HXqr+Ltig3j4lqgQpdQoHYchFJUL16uA7xMsiBMjfDw8IdIA5ZM6BX+/At41svb1VwMv5zVykmCl
1LoPfNhZrZMqwyqPal3JN/zmd9AdwpN0iArC9ObiAiYhA48CP7rXkl6KNxC/64dcGcudhSLAgpbx
NG0+XgySzLO/83TWFmHjWQqSD+vN5H3fljpLsrGmRTW06FstRe4EZcwJLGj9dqQF0baYhtCbqXy5
KcRa/ilA9mw1JCEiZUzPHz/On1YNE4nwoER8Fhfl/dOEaBJT2ZhVA8BwcYVKSDziET/+vhFDIyqL
AjjR08tAgQ64OG4rDXHxuJGh448JMi8tFCf9yh7402waFmlueJrYjsvoSoDUiKjMrJsiKSYHrBkg
9ZGieNqwLTphvtLan8bOJEVumYYKk/DSDeknRO6oG1OBANaCQ4pM/a7Cgrp/P3jI91sqfhbHo3Wx
r43MaJQ5xBombd7clJSAAGGvxFecxz/0hWHjOoU1ZKIuRw4NXRSw42h1UQGJZaOlOlKsRX8blwIA
hLohgS9lTTWuqpq/7mtzGVCqWtd+Giv5kdqciBAEhXnF3v4ehVibMWQuEuRS1uXwvpkcuUtNRKIK
ZHAQ3wgzZTukOtuXo2bZujjcmqN2hmYdeHVkBAfi3XvdqqorZ8tvPhwPIWmSgvdGJARF0PcPsdRi
b3VoPSFyPciS1wGFLu7USROhSvTjqMDuRqN91wyWfO3i+odtwEUAMJaMhCAy1BcHqFBGmtjngA/n
PFGQ2BB1cPtVfKNQ08/p24Cvf71GOXhkAut4VYDDLtZoLxtTvohYETWKAM63SuMbOVp0H7fyu1+A
PoixRq9MZI5wrd6PqAR8c2oMphWAZgjJzyh3c7EYMNGta3X+fh9BmjIVXFHuOJxyF5OHrYRJQeVh
JA61WHDnMqtNWwTO9MlqFe17NObU6/i4d+ukvD8XiFfJKq6civlSL6v0RSk49bBGabkqctTcQHM/
1f24vNa9kbmSVMiQ08XpUEVKuaWKTXtFUPv35SophFJknfA+npB2cRDmRS2Gw0g0RcwahHN043vW
GC8alajt2oKI06vXPMrfTc7aIvdVsmlrBPRijNsR+pEMockuKP8FbbRHu0EfiivGYF0UF8MKShB9
Wo31ydlz0QrEdWBwJSpETSI0i2MWcfxcozejug0yGXd1OiDckZpRV9hGlrXXzog/rFmNRC7XZJX8
nS5dXGxgRxhpAcIF6bWg9rWQsmfUDZeix7L9L87Oazdyo1ujT1QAM1m3JLtbcUbSaILmhpjInIuh
+PRntc+N1Wqo4f/CgGF7XM1UtcO3vzXYxYXP8MzGR++c2BwrOofbevqFMEhfOjiY8uF74wO1rfLZ
BL8Uz87A+LszZu6n0q5Jx5kJGtXeYijHD8U49rh0OhfheGfuPK0H7E4DQutjPf3152pVIzYTzB2G
gFD5XOdJ/Vw8YvnGWCVgEWYPRobW+jT7z0cZN4E2OkUzFJuue7L7G8wjuz0DFaGrnarFNS+xtwPj
E/klZOS5Z0vShQGLjUU4e8XrC8Tmq0iQnjISOk7J51kXtr/TpkxuVe5M/oW48dxikooV/XNJwfP0
gFaYTWWItNtwczzjpjOZ1VlwfMHKv12e39+Jjg/m5JPxWEJSFSOs4cV9fV1m4rga+A8xYeEnvwtl
6s+B8udD2VTVVYGo8+v76525NAr1yI5phx273Md//69ov3JEXk+6ZV9vfSY4MlLmYcCkqOXPXPhC
ziwV0HIm2ufSeC1Pdrncq7t0VEUbSqgfwHfWCb8Cd2vsaxNIU3NhSz+zp+IIx4WxyxkooO3XF1as
jVelk2Bwqa6LKIEpgN1kT5cxSnCC/630wMxez1lzIak5ty6VRpa0j2KSfyRW/7qhk8LKF4ME1l2Y
Ag3XKXc+MLvEmGiTZ5+X1mnvghmX5//8GBEoEAL4BF/+G7T47DOQrgTeDMdZgjhp+Mq7EpNH3x+9
C+WiM29owD7n4jBDwVj6Jzd2w0LOn3HCCZNx25jX3qyDBih2hR1pEWOZLO7++6UFljw2UiDnQLl5
/SCxqU77NZAMOmCMe20BGozr1G2fNmCKF97QM6ciEZsNn95HT08Q8nopx+stfD4TmDZpXn1wGFeO
C3yb9u9f0NlVOHddCyoZodTJd2BgpVl7LrsJ6LJ+1ydGcJuJbLlQbzv3tdEZJhLlLHLRnL++FgyN
KcZq3C76yl0xkTGY9r5yCpprsXYDo7+wRZ57K6hOHfMYggq+utfLGQZA0Cln3xJKfZpBAgIfYSKI
eCr0e3zx3r+F51YjBj1KqChF45ryerWuGQvP7vi4B92nN00+2PuxxDLNWNfudlu26cLVnXlk7MgA
FSVzQ9abDm7pW93ClD3Wm3PX0TPNDMx+IIAxV/v+hZ15aixxLIpRB3bosb2+sLVzTAbI+Y7Xefax
WkaoEPtlG+Qh5Mfh0/uLnbmL3ERahnTBQSqcLpasJiw43GtCT2YuluuG7H81w9EELRFkw3QXnOy/
746c2JJY1+HQ5vR+fX1gr+o1W0GFFjNWFaVIY8einzVOrtg5OI2G64pd8fuXee6eEpCQuxCkUwU8
uadeh1gLARIggUnl83VtlFh4r1SoNTipBo+q/2E5Qt5jvZuylnVSccyA1nW1gMaIq/eNRed5V9U2
ruVghC/sxGeOGrZfcvljbEK6eXy+/zpqajz+qwyntBAcrzps2hUPm5dIjCHGficYcL7x+zz5+v7l
nV0U/RFJNXxRCiOvFx1qiUlMYDd4VHNVOTKNz7X2PmceHq6G19v7ZcycC2ueSc8knRh2TIOsnnjl
9ZpjsLVjYeNFS6Zkhnjo3Ui8CL7qJCt+AU+rv7u1McSuMIZra1nrCw/0bSx97Dy5x2z0OHh1Kt8w
nNZf7QrXpMlfzcfJamA6Z0P6QyT9dL8FItmNePTfi268cPK93XWOZVG+FEr+FBROOxkN7KlcUZ8M
EwuVUq5wSyzswnp8/4G+vbyjqCxwJTn3sad4cnMzVYvMGDjPawUQN5x9c3rGGKmrwoEGBzosmcIo
MI6axMXOpwsf59s9iNWPsiKUehTqT093pjanPLdwwCCcz76nWzZnsQJ10+wL3+m/a/jKv9+/3rfb
AS7pvEicUuT6RBSvXyaPbgBhKtuBtZb2NX/9KDsHQ/gsCPbvr3TuzqICM6kFkQ4RLr1eaRatkcPL
Jq3H8LyKfdFJBivBW2G6uFS4oOR46i8xrqtdyfi8MP+8v/6ZKyXY5rzySExpTZw8WXIHS24VpyRU
cL+JV21InATJPt0dY9o6u/Ao336lNk+S5iUlRsnHehI9jYUoC/RnHCd4hf7mAImxqCpjs0yowKmm
PaS17l+6xe8OhbadL+9f7NuPhdUppSNFNnyTGcnXN1tNDHxPDPqGqLqKW7PzsD4p8IL+X1YJ6PHT
6TmOC75ehXc0QKWNoxylbXlTaOfDHKzi+n9YJLCOXz0SVgoKrxcZSecFijFu5LJ1D4jSMcnPDWO+
pNM68+1R3LZ4PX0JU/dUBiyJG+uF6d4wBZsUy55RR2nW6TVavPUmCPD0e/+6zr2PgXFsdviMkjJj
eXJdqaXb/viIMH6xd9UcVB9c6l5AtVbn4f2lzr2LyDyN/y9YUgl5vVSNWwb5FiYgvr+M10bROxHF
hOPk91Jdd+Ng4Neo3EdsC7oXBhm7C5/CmS+fMI58hXq+B2nm5Am6VYmfqkHwjYcbbhU9FcUHB/97
6pirPzzjm+vOIbbX/bOTp3q4cPFvj2giLG7vsWUc0Ja0X198i48W7eSKvtrWGi88DDybG4uPMZqy
tBqRIZblExIu99KGd+YBszAaBh4yBenT2r/K86NdKEmANvsxEvzCa0yasm8mFpL/LXalzsJ55dKU
4TwmIjg9G7U5WmiG02P/DqzovspL40uTFBWOQLbVcs/pmOtLRfCTPea46LFZh+iNGjFyj+O//1fA
ZaYdvsC2zmM5ZOm+gnp85BZ4u/ff3ZOX5/9X4eK4MhIB5rpfr+J0xqIILfM4x10/XF1csCfV40vj
bm5cJNALvBGdrIsO7sLKpzXMN0ufnI3g3Wojt3HZLGjJKIkr3IYfFX6esB86w1FPQVCqg6eXz5mh
9b6nufuYTOrS13vyHv3zM9AWglVBdkzYfvICDxig59C3c1gs6XTj9p7eYWGMk2o+/y+P9N9LnTxS
b7N97dZzHk9S5jtlVyBI17Hdv/9IT3ba4wWxmXrBMe8h8TmVL7lwoLsc55M49zujKfYd1nc5jnMu
BNMpVDTrbBsvP9e8JGY688b6nLTHrRClHa2/1++SrZ0etptM4yXJ0nuFNXvcSOdSof3c5R2LJmw1
ZJJvJvU7KF2gACwiN7X4zk/qvVlzUFDSrSsTNPZ22+kRX4337+mbS6OPz2dAUxZFP4flybs6QHtw
RNI4gA1UemUMiY48BLbR+6u8eRWpnktCCupdZB4UAF7fwGxzKisRsCJ0iS8MNpZBTCWxwAlp+Y95
Kpp3Ctm0S2xeeDTpp299x3jTUFrSBJ6HE3jSNxtZqnJjCM3Dhat688BYilzYppqBDILA+/VVTRWw
0bq1zCjNdTpHGkOej0W/St7BjHaQtaUXjqQzt5GpJo+dE2W4TZno9YKyaI2kLGo7Mo02Mx8GUU3T
R5P6LK5+aHRGdaGjdnL+/3MvOXoRXntUDAlxXq9XYAJmrtPCYxuN9jZLmu4gkg2TLwHnRc109BM8
PaOiXu27xXaXC5d77v4SdB9RlOh0nNPLtYSURLyZFfFqBgdA9lboeANlaAPkY++0xoUc7u163FQ6
zhy75BuIM19fLq7BUgBoTSI66/4Ri4LfzGoSAGTycZ5t90Lh4e2n92q508SmS1fAdomDMxx+SzAu
4JP3eaYuvKTnVkGtQ+5NvE1R++SdWTBd7ls8niNtrcmnwKR3Zk2W8986VrwpbFrsjexfx9bOacxS
tbrKPP5xpNmLX6TRNjAvmu5C3evttRwLvcTyRxXfsfz1+gEVWzUl6SqLuPNTLLCnVB0EYqQLcw5n
VzlWZog4KVecztCMrb1kXYDtbrCRV5aemx1yY7z09N9+y+zxyJbQOTOMiST39bVQIE+0DUwmtmac
DvMKlvGcqzkKqtrcv7/7nrsgPl5aUxaiCpoAr5caMHH2UrgqcZqAi0QvJfdp7lySU5/Ey7wCRwMd
uhkkJtTr3qzSHidocduMe2bOfm3lVD+7btrvQdHjEx60sEkpkF74hs7dRY+d0JEkCATpx0v/VyxJ
o7R35omWidz64euWmO51G7gCp+QmubDU27tIo58Y5DjLQB3NPv6Ufy1lbH2uuykoY1Cw7UGO1d/B
9i71+t/eRLQniDVo1HCqeKd7wmibpXIYJY07x9efp3bbYtU1691CceneyLrqvtnEcKkZde7SWI/L
ox/F8XKyRyQe5GcnS/LYNucNk1jQClOftBe217fPii4iAhuEbQxXEQi8voGtb9SNqbKCWaEtmQ7t
0o3WfiuGsr7qa0up6/ff+nO3knLYMRJgxNx0TpZzV52XvSAK94wye2oHqFS101m3ZlYkdZgviX3l
ZCr58f6q524lXxpJK3PpjDuffNbrNnZCrCuxv+etuEFb5V2J0WH8P6xCvZpN0Dw2EY+/4l/voltM
1MsSF0CLNc97u2sx/u7NSyXbt+ch2QOCE9qFR9HsqbwlmTOAtPgWxDbOcru07LfHxs0rmHEjXSn0
yNmFnffMG0KtVh6VH5z38vQTUwLhpdnPbFRUAzGrL7brBId5XLCZt7k0KX7m/Xi12MmTypTjiNlf
2OZ9AgulTJpRvmiDK7IQBZKiC+5mfxzr3fuP7sxNZRsGusmmTzR8mpdiiah9meKDOyqVtlig+5Bq
6fQHXpR7csyuSqeFFfb+oueulQI4BbdjYYH4+PX70iZ+kuUaQFi9GtALmgK/wC3yt3ExB5Cx/ioB
7mbzckinHiHv+4ufeaoetmDIIig18FRPTm2HGH8cJ0bIG6KuiCJS8uwtyr7a7Hb+9T8s9f+6WYbe
jNNsxjC7FE2dqmNEyMtOsN3sBbSgm8GkbPP+Umc+dLpT/0h0j0udDiiT7TqZsI6D8QxBhkUhTJzz
13L//ipv7h1PjKYi2S49WqqyJ/duJWejl1i0MUPk/WNF7Ts2xmE5ZNr0vr6/1Jt3hOb1UW0h6c6g
Sji9d1gz6MnsCvyo0WAl1/mmp3qM22Qw8HxN+yXAaH/p+vI7cVlpXXhBaZbavIP/0uxweB9bJ6To
/2g+aGK8fkfpUJeMXZb9Trts2EMoNruyqoe52sYUkkrtjPUG77HeKlh7wTAWYMiDGn9TTF2lxuxS
5oZZY1qLm2X2Iy9RXTjXSxV04kvmg2JSXxNdFk1x5Yt5FL+buhAJ1OvcgLAQ5tiyl8UOApyRwG3T
zQycR800douDksVgP89rJ0UL0SVbjv99tvX2S+9ntfprKqNbvm5AGO0PQ+0P9e++dBRgnUnn5q4Q
bd7jSA2Kvr6ZuiK/MfzCK2iDFbP+tmaNohVO0gpmB26dTiZYb+W8SPZXK+DMr45mD4WdVcEX6iqW
c8vMz2j8liOTVJ9L/iB21y1DVpBd82C2wN1DS7SruJNJLW8zJssqAChTs3wCe+oxi9mqIknimnZ4
CXBEyeHz6thD8RHKtbCvKimTEVKXBxPtpa/0BO2X7gh99KsuXxjr3tG2sGuqBHiw9MbVAFdgOaga
URXEWX4AfurHZpQf1bKXdag12KK4zRJAbZQYzeZ31TWehb02noBf+5FcHeDP0HbiA8rYNvmgcgkN
pJ/MMaeyAzUqrj00JN/MKTWYPbY3IHKf8O5EvSpTnC9262j0Kpp8tyoA1qsOtrKwxSS/uon2x+8d
hKFsiqjsNNOnsS0or4ZzQ4kzI41NpHmV2ZZan7x8VSWZS7pNPZ3JwhBY/1bWMG1fPQwUU3DXwdyL
PcYEy1xdHyH12aOfTd08hwzHBHh4Q7cC7KOqdNFUNph30tiNahxIvg4+yS2FKpya1ZdN2wtEihwL
UfEYjHZa/QKnUlppVAsBNjnelqGwAnr7hjt9ar3McP9Y2+akJeVnYFlGlKVQirCwDubBHEEi9O0A
3UK2MEZCLOkr+Ux9E+fmeuq8YDvo1G2aF2XVZonTNO/twoEKIWLBCduZLSNUk1NuD/0UIHg8iFHq
EWZM0QxuGuVFZmXdbZF4IzMJQmvT+BaAkx2ZSnfWbZijtACD8tJlcjNvFqtzts9OM0zpJ1sCO39m
BnGtYlcmYomopGx+GBgqaeK5zbVxX+MYxqQ9lfbtSyWQhjCZO3kTLglQPO7arO2HL4RxOfCfIKMa
DyRgGjPg7UlrpuKq19WESX/TO1q/NA6s+AwOhWbrCf3S2NB/NIVoBuPWHqy6k9GW4Li5HJpMuD6w
0yxIRBBuVkmhHyAYo6BAtOd62n67maBFFSfZiMQnNFtttM4e/U8TtOFoik2bYWFszfKCfFJgdc+I
OpbQlnWknoaY+KA5DnUbpOUPtx9W0Fl+asDk9LIO1wJGcnQii3BT6F+mkD3VnX7VBag3vNAtyHBT
1ECJGMcbHyiqoz6UreFWw/WgqqybDsPKyC9O1CQgvhd3tpe4d41dePWEMREkl+xaFRRlEECbkpk6
sDGDG1mOAN8R5dMSdNb1ZtfsWJ+BwOlpempKuy8l24b0F/PzkLTokgjIAQMUx4YjFGrmANf1Fsb8
Nlq7Lt2cJVwkh8VuHDVqyFiKpRge6qLX/VWPMwgsGrNWbVngxGst8ndQWzQ09qoAPajYRfxb0yhH
47ufW2P7XPuM9yPpQ4mEqpBJ1Pa3hSVyElozEUK0rPk83xoenoHPmjx8+mKodqgOVZV61u0YYDYV
sWMZP30FEQJql8ZUO9mqw4KBNe4MGKqboZcu6b2XWNlHHNvrvVXJ8iNNs46ooPbl6D4HuVuXO6pL
A5wm+sxt9tHr5oXp386GOvzNskfd/eKacvub8ooRae4khDzws2gxYF2NBToig8o+oKU2qttRN4kb
Q+KdnKgspNV/sycrEAYgmrrv7oRbyurJKnNwkGbRuslD7+SrvmOL675tDvVDAGiyT375Wx7Uj0Up
Av9R9cYmvyH06dv92Ircx7m4m/WBeFWrcAa+q51dL+rkT8uo5vCAJjWv9yvAJvmTV7blncN1us8f
B89qmt8ycQqPicGB+wAsZx7sP7kzEx+GgmSJt5p3xFgfSwY+mq91VZTFp0Zv/XaTiQJ8G8pTvNO/
JGmgjObKWUZv9PeGO6SrebWS22Eav2GMPfydA70Yf6CJ9Q08boWLu4hGBcTrpzWs62QzGd+s3hYz
fjGPYKFUm6ZrKGWWA3OCu3iUnA6Z3UMT8DQu5n/8qTaMKmyDfmTcFoickj96pzC6L37u1BCnvJYX
PYO5IjfPispW24Ad8FGvVcPeGazDIQjmitlyyHv9fS5crBFQwUxOGLQrWzi6hnF6waLcAznorfg4
W5jqm1GJzAIBpdkCvHbXNkczhArKCb6sKV3RL8ki6t9p0xUBxclqLiN36swvpqAyF9m8i3bk9+lQ
/xqnLXhCvQXTRmJZvj56zbJepXxfyV2Z2bBf2X36b4FJVxdKyly+jCh2nipM83+DgFX1VQfl87Fb
Fu+RidJU/XMSvKQBE7vMF47eTQMkYvpEcABmy81cWR/6DaeMAy43CZg4P4E3a7dycK9oTKEaQctb
f2lNn4elN4EnvTaOGIkkM8Ksw8kgQmWHzYDbV1WxL2Do3hmuobHZr6vtRy44sq87ZfUOaOxxQV+t
VL0boM7vvUCbzt4xmvRAtoO/RMdoGxQWRD9Z3IH2MSLIdTCjaVFMh4UT7cVGaFlFfcIZE7nlzEPJ
dYXH0IxkVUV6WKbyegQepEF1BEDBCUNkihfRumCTD01kvcGArtJE5IAAy3pQK14xSwCBVHAMhWB2
HSvC1qpE0GFOYEYHs/VEbK/WaqKgS7Mntjvr62i3zRxaWo6fncJPP7vpmvzNGD1/hGdWr9wRISC7
5i1KG8MfDL6HtpBLKIOR+BQ3oc6765J6LR/bdmvGg+WMRXe9tgzg7CdbWevnklH1PnZ6X+Rh4Y4L
iVjLq+mNsnZ2iQ6MNir4Mx+Pz4HCt8ZOPVJJYsF/tjAXi52N8APRoa45RAq/BsTUTNYPubg1sAgc
LmJky4BOGLlR9iEXW89Y+pYX31seTR7lSyX2dj5WLr+2AQ3nul2DyK4urYgsqt4XTsXfUu0l7E5L
6GahXZjplwH79eTKSYHShj7BCfqKIpBtJGEufiwrsGx73wJLH8px8tTeBsVDv15upQxbWBwaQBSy
3VC4ZgZfEL8FdwfUr3ta/LF2P9VlWkC/9ASMr3r1QXSUWb+u964PrS3uUhsZVZMuvhm3PM/uA2A+
6wpGVk3dz66wfa9X4RBQ+mAcQpuxnzlUvmIzG7fcqfZNPYuPFkqt9qfZghsQAXtm2HuQRoA+9vxv
7dKX5W4m4K2uAcS7KTLwxr+VFUKqQ1CxhxOty6b8UwJgW/54WOJ8q6uO86TI8hws+yjlsFdbanAt
JrgHoiXoxc1Cq+omWQf3i+XqMbhpEkT+UWbP6dPmp40Rdsjqb9c5IZ6cl4W4bt46acVe66RrhCkP
MOEAosmD7i3r++jI7C6v2toJlWGnis1QFnnUJDMb47KZzufBMvR30ZaJDAXGYOaTNcFfCl30C/W3
cujhWcblqKbmA58l1FXE7px8XpIb4iEjlH3eJuEA8Gut/LY13UlGLbbeYK3KtoSomWaBfcWjcuf9
NmXQoAvih6eZWZJil6y5SsKUDDm7yhfRe/sSHU4JpymAOZWohHrwJpI6O3IczG/OIo5qJ0Y1iz0F
z3En7XnuwFNnyWGzZgPbGjdN64MghO5gGtnw1QK/zCMoeOxddH8BzYYL84/11cAw6wPVN6uKaRfN
5nXvK5PxL0Gawvfl5WI+IEdai6vGCYbulliFRK3ksRR490n+P0YxgYkbV4c5d6ZTsq+00Os/lrml
v7OuXX5j65L9WNKyumtcpH57m5z8YSum8rlJBBRBgxfqGwRYYzwYpd08D6Uw2DNrsER7f/UqggIj
kSJ2CSjsg2euZnltV/X4nOTE21tEdl+DeFaN/TQwQKd3jBd10A0Lj7NAcGpFiGYxpkoqJ8gJBhty
0hnI24OtYTmGG5NKco8A3xj2wh/89XPRyKC8Vk5JOKxmw99t1cw5FI55A5Ouw4YuDz0hspciZWI9
ZLrPqJ8LKMFjPNd9Yh/Yitt7n94087v25jFTM0kvdLYCEwDEE/KvMVjrX0MJ+Xd0XJLZGSisjiZj
cmnCBiPnGeq5Kg8ds7Z2iUtGjqjl6Aa5mnX/Y1kWxljSzK7BfMrN/sV4H2mPkmBsNiWGz0Hitz9r
cMH2jc3o+YHuaAAw2AuGHjMP0+eV+ofUXrgJSosMTNmXuU1mPpd2S797Tbd88DYn+SGVFo+TbU2P
UsilhJk02HOYKAiOoX/kduzyouj3i1OP+U6aUNlCQIH6fumr1QBNuaw/ffxGgesIrX4VNgYIWMXA
AI1he/qHymAUhjJNuv0YDUDQnJxBA+K6HO2fy+KA7JZatz86No9t509BcW8VlvGXCtLyYRbg3PZ2
P3o/5rQqnjPgPBXzitV4M3kpIZJLN2UONbqI+apCYQu2bsnrv2tviJ9ghgqL/U3rT3mr8HUZ263K
PhZ579Alrefmj1mNg44WLctyp4VTURxYq+lW1GsHHLLR/d/Uc5Lv2u7Sx4kj/MGrMvWSKZe28sxd
++X3arhd694k1m945iGqntWMqlL8A5fLjjO5zkjh0HB0tdIvzaYPciDzBsRVKrIqnR3ThMDNH0yr
XmFvGDmcP23iVLSfRz1PQGZz1z+g7jBfPFW6Xsi8vfjoDC6fu8VMpR8XLWl7vDKzPoSOv/rUVGix
B7SbhJa7BRymz5e8tjcbLV5nvwBk3nZWr47SEEepg19wr0OpaiBa7WTBlppGn5csmR3nY9IH2Rdq
n9XzYk2Ufkj8JvBQnewB8GGvAMHPC9YnmPDuHxgq1T2QG8CV0H5gbMqAIGY/rHUAixxwIR2OxEyv
zd6v1H5dpXzmTG/zeHbz5rZgfFtdD23lfW9nW9yvhaD1ZwZZBlpVbtONnw7yKQNGCbVyLBkgGAGb
J5HO+n4XmKtfXvWm04C/cjrnN2gf6JqqSapbZxvghi1Tp6LBHb0mSiwtllDzZA41fdVlP8/Z9o0G
ql7v2C3cGhRsaYGsCdQCSriDgmJ0KcldwsVzd7TU3ybaK89uaaefyoEp3jBXFJTCVBADxFapjb9V
XtS3zPIdt3AKVt5+mPPOjxiRUQ++0jPOvGjBuAHb4kUbw1cfMVOz1yjrNq8J50B4/Y5mZO0ekU+w
QueFy5RMOOAqWS8+oHuu9hfdy+Sz0TnjVwet/PfG6fVtWk3FGqmskl8hc7W/Kf5VD8PU1T8Ld7Ov
Wy5ziOi1kf6utIiwwkDQ78bmIpNruxmrgHVBosergK65Axo7W6EJ95I7y56RRqXljk8VHiEk+xYi
CHZPv3+Ab1wuIS69hYkeR7jfZz26975XDD9QzzlfbV84GfDHSv0EUQPxZa0oeUZj3Xo4vLlFZYXD
NAY/knQhSJ4ymd5tbr8OoeYm3idTaeTMTa3TXTelBCmGOZmxTvwKwjK2Ax6AojZ/EW6WA133HH43
RDWQoL3ZHpyuSECHzsNKCsTMKMn/lrf9IanFcg/qHOyHRy8WtGRm+Wk0Zm0w7YiaoCQ641Z8Q4Of
PFiTB+asJj/aYP0dozYarO1V4+E6GM6d57dRajONfxMMevhhzdp5hozrsHeLrXlsGxV8dVPb1Ney
TMvnjkHFXwr99D0jEK3e514u17DF4uKbsVI7DS1OYCb78958quaGIyDJ8Kxki/X8x7Ux/K+T3ZHK
IRF2vmQz9LNoaTUjPd5QrtWNMgr7thpJkol97XaK7cYU3/LgaFpLzpCQkAYOblAjUctdvcFPCTun
6ueQT9z7KcRSpbusX6or5gEajqm0LD82NvkEdSD65YeqT6AOb7ggHBIhzetgLP0/ae00N4jjiWKq
mRDDVMH6TDHZB6PZJMkSrYEIsjhwOzTrFQUxfCoZir/PaTj9WiolwbCq1tq73kxE36higyw+DOOL
0S/ywUNIh7y9wW8kLN26GiKJw+MtfcwWEvcAuzetS9VFnWqsirGCmdgLFm5vh8pO608gk/wlgi9s
byCLzPXOCVItOQpV/hTgHeyHdadyf28Hk7nnGXcbkRtzzLU1ihfEUsyyM9FujbFbueNdxejbclXS
lnr2xTJkN8B2OBwzwuosZC8SVzIz1vlgpJ3vx4MbMILupmwyDsWym8Ssto+jqnq529asvNWNHlwS
MFfboRR6hMzocao1UL/zuJqG5ir3aQ4BjnKzb27SbT96uRp9zDMs76ZVWWYsl5GXuyqT+qsSZfdT
1pWDkJMI5Rd9BX1f+IvKYnLm5oNatageDHwWVPokO+q+8draCu5OMuXDi2mDJAvZAZzpg5NYqRcH
TdDrn+UmjDFsSsVXIALFUzAI1ckMR7u0D3MufeaX80H+8tycpmg/jNvysiST+SmgeXilZyPjw9lm
6PX1In/VU1tl+8Bsmi84oztfp1YUQ7TYon4xck7d0CDj/ryJQuKo5Ml2bw4eb6n0pqXaiXGSwW6d
ki6/Gihvj6HVOOZ2l1aSmGUjLf7kOSPlRXO1GPu3qVlXcQ6/ag0ze2rXXRAUbUmZw64/lSuuCHij
b40I1yFbX5RTEIZavtn4u7rix8Tt3LP0GvT+GBubXu8JnntyWV3pPqqp6OU7Ru9rhDe0gX4IPXtB
+qvajiUFbfT9Y1CIINhZePEQbCy9XqItdxsqU2ADjUjoFWQW1bmhi1q62n8t7RvoYXkOuXXlyqX7
3icTXqaJP/VHeN1GWqN9e6LSA4GsuxkdS1R4ftqwjFD7sx0NQ5fVUbNt7sNULOXdbIiFAQ242XmU
bp5HfrUOuMRng+qWvWURY4RZltqkll09UAtncu+pGCbL4D+f2w+mXRC36WIzaji1rXYiOKDeY12h
GwhXPXVU3Mra/4Cvne2HqvOm36iH1imkGGJ0McLVpovrQWQUrDqZPswa15uQQklpHGYUskvsrnin
Rm4tAa32VCLuqyQZn6RD9h4p3TbmcfsGw7w6E9s0PXn+eE40HYrEnJ+tzZEfu3pV6wEtfvEwNqlp
xS4GEI9KYsyIhTawvajxFosOlZlNRALGCIZuP0lKRl/qrEi3eCvS2Yzatsm3+9IpSdVcjsE6DNTk
rrtuE/hjimpbqtt8CMyroevUHHZINp4z3ioVrqIKAKMzgp2yGed8UDmDEWm4tmNJIuq56WFK7WCL
cQXuaFwmhUrDAJ/vJPKmZP3hNJUyDhlZ6jU1Vftj6y/e38yW0B3rJVVQvHmB/NCtqs3Yl1tabgCG
rfl5cUUtQtPM9YjxhVP59F1yv466ukPgrTG+WgNkF/aGhPYjotfyw4I5mhs1i1x6ov0luKcvNHxO
kBEbNP0phYT5sGxU/UxFIyBf+g2VXDKaD5aZczZVoHx/iizfKEo6snxOUCLAffaF1JEgP3iQa0Hk
5Fn2kIWGAXw89HRVXie2hTxCrXRiQpfZqSb2iVyHaKKtV/Mkt5YEYHXcIXKLzvkkB5O82mTE8Yku
j0kJozcnAqFpKkNVgqHmK1Ddw5QT8gKp78vrusyIMeZUzH08L9n800q0URHvLbD1wEua15ZKxPMA
rPwRge9Wh65KJBVWoxmGXU2D7/7/ODuv3biVbA0/EQGGYrolOygny7KkG0KyZeZQDMXw9OfjPjdW
q+GGBwMMBtjYUyK7WLXWn9ZS2wBgSWz33/8jGZil6zcf5tBOtxrTxp+0qJbF1m9l9sFwdq7TRk3L
+zhr7a01V8mHrMnnoDmwottmrhyOoKg2n1QhCMpVoE9nrlmbPyOm9/3gUdljUKHLsBmmqn11Kw1g
flkUcVqDlxT4jclpIScts7fcc+IW0qx7oFVlkLkV2/MzMgXttYKZ4CLzk6kLisHQsmuSSOGT4l6q
b83sJfPetRbmGjSm2360OoEsVOvOh0YSpB7SjHo3pjlmIL3t1H3XppLKOukH/brI1pNmSpLovuL6
7MOxN9Ql5AjWWnS9rhZEaWc415O9CAdqpizuJ2Om3mXJ6tacNIfMQsV957mKw6rFgfggvSqTl13k
mhMEU6nsTewWwJTkV3vm2SAFOVg28Sn2pjeq+TdvaD2sKDXzsAFOfTLGBLA0J/xuDGwB7BGPzmyf
cQka4NolDg2gvLK+z9cYgZ1fmfMVx57FcFEChubA8bT6d6SVQoTVlEhaYWXVD9nkd2MIRZ52O19U
JLowk9K4Z4RxpocOwqy7jvK/5TjwEsgnlZAluPa+LUV2PJElH5WNCnLOOrxHKnXnc4EJ78Ozs0wE
pTGIMmSTzM9qyLTH2MjaFPa3bd+qPAKtVcTx5wxrVM2dQ77pz5ab5xak2bgjA7g27yRqlAjIrsyZ
rbGSwlNWGe2PCORP32fWPNyVutGVl5HTL0sg+bycHf4/+L9MW+OoJ2jxbdl11PKWl/opip5OY4yl
spL3KgebZbBkS0OrtXkOTdTkyZ2J1XXYtr1qt3HUwepPIrd4v7NJUdEWunPP3M1c8qpjaoXaNOt3
PYeL3lYdR3E4ZxM71qt193dv6fMD81ZVd9l4DlfOrI+dEbrKnt7AwV0RdmiO9w6RtkwQF6jF12uO
sMumqS3KvzoGtyNjxoxCYN3lOZuU8TLnhWcEykQeiqO9/nDcEeCZCG4SWxnTKn8MhatctAMltL0d
u/K87DT+n5lMLylphVvYocw9+ze8hw3bgXBg5YdLDFWV6GizSGzXf4KdAItXHGoqzKEPzau5LfXv
hSbg+jUmEqYMvYbYB0eO4N/dBPx3Q1Bc/ZCP1vw+ITl+4YEYwUKzUVRbd858JxRSdf1+JFT/AsBH
H4OaLfSNaokZ97EVaYyi9RbN2jOD1XrR7Sp9QgybvA5gsy/kdBrJHmq6fJJZan+0S51MAUWPDuYP
N/fe1FJcT74nx3ZrK9/4iU68WQIzynD4Y+EU+bmeF+OPitFQ9oWZMNl30yMAYSMTwvyb73GSoIcS
njhVxUyJh86GMPNcS5pt16bisiNKArppqsRHZJUgAUbtRZukHZ1x56bLsMAz2rpGx1BrXXwdM8WY
Z4YZ0MKJ/Trv6mGwirDkt7uojFqHS8Zt+ZE3Y3/fVAtFrRZ1kR3OwNXW1q7sKQsbvbD0yyUq2oiR
1NJ+0cwJRqiKPbPfZTSwD26uGU3o25o2n6dtYj4y5gXbv24k1AZuTUBL3RugM/FaBwRxFDW3RWU1
BYf7WH3TWugxbumMbOHFaNx7vXNUvBu1vnx1G6qjMK0Aq4NCi23uM7NoHns52b/QyYPPVPlQu0Hb
43sRz4KYQuPammdzucpbxk4wOTUCbVKx7d4i3W7yjcc9vGyS3pMcSpo94J1TRD/sYqazFPuokG52
aXJ8gDwnsje2wm/TxyyPZ+Aee9TSbV0z6x04zwRWbnpnCc15QD5s5Ev+ZOl0DkFJWEXMv94uG6cy
lz7gioTjGLhpPjpSeMUGxse4cMYyyjG4+c6Fk3vaBKA/Tt8SXuVTsyw4mKfMT5k4nXP2hQq5A5nF
VS2bHZBQfNcxvLnEseIYT5qeDD/wr/D5VUOE5mQum6nbJMLrRBijM4M5jDzzvMv4/t7QCXBACreC
6DItDtucMouPszLbJjBSIAaSS9BHEYrY0cSmjuwZ/FMa1r7oCWriNnCjrZhoIgJBHOquUr2WXdnz
yEBxb9KnNIgVsUNhUQGonnmzY380tkx+VBwpCS/BHc5rg5Jo4yF7Eg9LXgxXs9Dr9IrqzLkaG92t
9raqVBradomOhsoBtMYwlNFuSmVqADBLzOZJbLt+UfPAg0grje9Lmq4fEz0BjhetJr1g8Zroe+7F
zYxVcnFR/nB1ZFuo3vayaShTdiWYeh4WzdwOeGOt9sYYxvqnVmh2esn0d/sMa/Xw01GFvdXNZJA3
QPdwXj2Ox5lDSTq/fVWmv2a41Y8C9PVJNA7Siaghrie08pjqrZeU5ptUNeK2R+6BKAwOlpAkNU9Q
Dkrk+B+IFydRc2zf3KzmEBwS0HJukt5twyxPO36K0WXr98wTF0GVdOLJR230ljCz/EmXrjcEpVlN
bxUp08YmS5R2Tz2xPPWZ5I93vfK7EEP7lE+17gec1UaGJQjdCWIx0VK0zHGTYhx3qoXeben6ICXd
BaiBZHhgrsZtvcAYJvFmG734julouBcaDWrQear7aepxRT1CE9RsImjN85IHpKSLBusypSR1wiJV
XY1mheBrkjwt8m1Vg8iCT79s9tyFybsrRrsnn3peLEKcJPkdAiVMuol4gUaIDtjlW43YB2FqWinC
ZQLB4M8bNFrBeibjhOEHFkHLzKirygPuhJHLmydybIpf+aTaepNRLd9WBZXndmbwNLQW9G658TMl
pt2UQWvLySllOLu54MmiWs+2S8QFAzfuTa9NrudvNASYtNNSWx5NY9aHwNPk+CjiOXswZ8XED9MY
YeG4PuomRK8BM114fX2r+kjelMK0vrcVnf49sJMlQonY6nVG2/oS13P5rXNySmw04BkysDSynhJ7
rrHXz6l1o0FzJ2d1Fcu3RNWr6JAeJA9GMtr6/aBXuRaowee+0OYhg06CTHx0HEQtWYLONxhl1X8o
fB2vDi1oTL1h8X1aFAkxCKSxzEHiTQK5lZ8PTmgmnX2fuotN/1SSJR0Mg2ncT9Y43ZdMG2uAK0X2
hnCOxmPu1a+JsTJlkHTrzu06kdZnS5NXzzUkMJvYL6Y01AAD9AC+IGGeeQH0RnBnnlwnOAjcsBUm
szrikX9pJxMxJEyASADEC12bizNRRoiFunjq7+MuQlaRrcr6QIgxmZGdDdoz/Xhxa9nA27ztTLtt
2j6+QwpKGm5kVOLcNHpw33aVJfGR2TaJj3k9eBsXIO0JILF50ePRtLeuXoDFqjY1bpBGVk6ImQSw
ih7NgYnODHcOOVsRbFBuVfeMsKep06TFj5z00Mcbtr0xhjHCvGctsZppYyWzfjZqUO6c2/H05jV2
9GhTufCeHG14N6wFZp9IzpSZLoY905xrY/JkRKkdXZCxOt5WkgiYHdufwwwFHvdjbSPehnVVMqZa
t1owprJxuB7mur3SBOdJ4PZxn2/6QsiFCelzdGv6pnpQpte/K9GL9swghuOyKqDfqdbqCCpS2G9g
dyNHntvGZ7WFZR78Na33+ihR80xCay551A45g2smSchYKjQ5zoikRYsmwpn00vndiKRwtlqrqrf1
SKAzg+cgmJvq4dyNppKcQjjSF+mNBi6HxIorbiXNA5IBl7gpWiwFSGKc6GZxC0b0LYBv6A+SpVYb
P6rjhjJIpBeLXYFaNxEafEALFB87qc35Te7XXJilLEeT7dNaF7kNz0SIjV4X9E1O/qD3U/ZzrBf3
NUH3je4ysfQf3SJphOyCGB0xJShsYlPHRhgPekQp7ijrB7swu0KC/3OKukKGVtVQ4bkpNbm7eCYR
j1Whn2Vmg4ZpWiA2OaQzmWwzjzI9UBrdZ5BB0SEw8kfzHCFO4m2JrsPg7VSa9VYhgOOEsrh6s0rp
Z0kn+SQA+/27zmysuwbUudpEozW+SJObks0nxnezknAiCJ+cS9Wh9woqv06fxhmKDBxqtK/xOI/s
cDSUyXZAzNcS9tQIOng3h7lwWkO/4Idr0Wfkk/aY+1OMeG0VHda2n5Z7JVXKIRtVL63Ndh6trr6p
9HSyzrKi0XeVNvViz4Eq89Dt6z4RKCWAARnyA4ZQqIu8gvM0VvYQHZ0XuGjv1dnk2yUcQ5k6Xdhq
JgAvw1YwOBB8D6WtrJzviR8hatEu9bYD2aG8a4bVM5yss4DEr/GrgRhUU+64TPppkeECRYBQcFck
/VY1bmHtGCYDjJ0NVvtcZ+b4gdsqcYjYgmXeZP0sv+GY1Yor9LzpZcZpUYbuuHZS8Mr8EUhk0jhw
qbeeCRbVLnFzQ127y5i9iUSMH/B6rNrmXe5vwKoK77YVJSAwIwsXegACbWFaK89uf2Cxa+zLxK7T
7wgN+p4iSzUDMplUQycy4TjKw7ZBdXUWA6N1V1iCu2uFnnzAZ0eBesbIwyZNbuFXJ/MRVcXyTrGl
kL1Proi6pz7OsYBsWzK13HMN+v6N2O7xeYqtaSBJoPXqjU8njK5i0Ih7pKcG0I7dRXvxyTgjh8tz
/JtkyP0EBVjiUVDX9bcO6h4xlZ7q7xqSiGqzpLkdbRGE+MihaEfLjejQBcFurx+AGGbSB83KUzL0
Wq1zqKpd1GWwe/5jX0vvfhmsUYegXHhMXNZyj7p2vF5UtwC5LZwMG8iQ4SFGGz3ACRm5BMf08qe0
hpraDHXdEq6D8o/CMi9n8OHO5shpjZxG30MMYiAT6/seLYqW5NAKGtsGzpZcxrxZ3OhMgien5BxR
1Ia1bkITQrtVzo5gr4awJbLRvB1ofc7dZJnQcQK1OCFwLTMmwqpVJkSVpcXfKBhHtU0wgF6QDmOA
quiVptEQd2zfcdJJLZBZOUdBPnO8wx0C8pwT800DjcjERc+1ZMabnZs5FuGKXEziU1U+bUpLiV/J
UnEGaimTZQLNKsFl/QzdbzBwWD+0hSy+I0a0mi2d/PSk4qRMzjWKbfiMtLHu3dgkMmsyGnZk71S9
AVNoGNcjBc2bzJT3jfxfH8ERE4+ibeEvuEUXy+xvWi81X5PadImcyCb9fLHjurlt/bq9HxlarKPX
8BCq12s5X0ZW3oZCH1CCUYVrmKsrp/tRJQW9bUbOJ4c8ws1oAxou7jkO4I1wliHDtapC01YLynDH
MbWo0MpydI1NpvW7Uf53D4jeV0Gt1/01RyPcMNqh6BnDRXE2E5U6bRA5QAki7ZEvM664biMRuckL
0pD03/GECWyva+B6IdCAwVWiO9m84XDRvK0xWrScJIn3v8rY7EaK6Dx+IjRX3c9Jq7hhGid+S2S6
/DYi2JJd3vr5u88l3W4dPizYB5l5kkyZzEULOlNmhux4CG78NXw3mBUo9mi385/g8tVb3bgp5jOy
3p9gbsFlxq6fr+t69N/wW6HggSW2Jcj/kiFTtjTvV5GVy3tKP8VTGcSNBEPpKhFmaWb3K4Vnq1BP
3eI1JayVaT/GQmSAAJ2D6UxX60anfASiVb2UCE50nR8/hqq76MbZ7APdNZHTk32lJSiLsrjdeo2P
1Jq7hfFIXiwWRPS1lDeMLtPnjas7+pUdV0wPSI2xqPfUjPkPWXMqU8QhNxrMhqMfkWP5E4lpdmdW
bo+2MDVLbYsKPLrrOZ+SkNLeoDVL6+GbiT78ewNf82g7cAeC2/GqrAvrISssUd3LbBzIzvFTNZ+Z
npq+dUnXkWu6tBa5Pk3RR/u5trKHobE60KZxxpsy6wsII7ULKaiL6eXels5Ic7apqGkRp0467cbs
+Wq2cZ9OnI/+2FbnlZjMgUjmUXg+eKrN+WBbPf84wbXzs0mXRguJL6tJZciMOXv3asQSe4xpKrpW
9DWIuJgL/zChlfsQtAP81IY+MpMpBl+PRIKEbEb1gqSh14v3sZ2ix4jq/hcpTyu0Ok+j4CCgBtzi
uLFesH2g7ihxAb3IdOIib3vD38tizGFWMQKVZxOazgf6k4ZJxZnZIZm38QCNxiKNsCuwOwa5aRYF
qhKAkU0U4YahjnTdO/Boqk0bJ8Bl1iK526QMqPQgDAauJwQ11pM5y/R98lDzhkXhUuXibGxlKHUv
uqsygbaoHnOKXKjWJN/VVul800oT8c6AVe+u04x+CaUXDWPAvEIUTI2r149m6ravSM0WbTe5c7tP
cAIvGy+W0QVbShTbvMWVBoBjVfeG13sPTEqsXzxL2tpOIST4GIx0elcJdBMgSyZuukXLH7p55D2N
7Ie3BnJ9ot8c5XmLz0ptDQLd+5C/S38Ui9+cTVoWIYgBPP3V5Wn8Mjdx9lr2s/W9pOn9NcipTKFj
2XOBaZXaHMTosgGTbDI5GMHrmz+KAnbGyMsIDLdUC4S86zV7tPbSDOmR4prbEB6OkhlxfjBYxKFt
47Z3b/rM1iYO8MKwQQGz7Llt8vTRj3L/DgIR7GWMokVboa6pDjxHw9cypYImYOa8e6OUoAEx0VsG
fY3tIcBVFb07CaDFrvNlJjYzqggfxVc/X4jFKQm50Nd7J9NlkW6FSgBoC7QdBMyUnnu7dqA2R82w
nHd1F7dhNChQPmKazKtOLeJ7nHO2BSRmpgwZolnZeW1DkUNGc/t7JP/livHOvblRrQ5znnr4CwLC
iiYV2r2Mi0Ats/ZMKB2//DSTfO6li/FoTS7JLBIFpsnvR+HGoJzaxIKTV/59n0eLHdC2J5QSkWHw
meim9n1MreV7lKrBQBq+Is4MQRjeRNZZMlxGEJlwYdBERLNazVBvoEd3Jb+qhpCWBjuYLde4xivW
3nh+jPTYNUrq/Vi4/bKBMRonzn+IerObIX2XKR+jHZJREZ8VRuffa1VCnoXvw91fWmqE14AY7zZR
P88dZgsqgHMzE74WdD0jk/uKQJNN3EPAb2lhqwwPYlbX9+ZsIBBAPdZhp4nYTtAkatjKKZmbTatP
hgi9BTt0OOnD8KasURu349Aa2c5P/JwvLfEd6i+kqAtCujjONgbgYPprioFotsOiGSosa2z3lGtz
jvjCl2Z6QcyYX16PKvXu7DQv5MZSS4FHq0Ztd4v5B3p7wLHAy5BW+cvIK6PbzckSTZt5Arwi0opy
eWPwFtvNwtFOxZHBV/Fii0YzwIfM6CGVLhWGZMKFhuRTUZrMfMIfRTUxNz3FAfJQ9zPZNZK0/2vS
jfpn1LMCOrLunGtpw0CH1jI3iIy9JiMIUUQGGlzOM1p2M3vojcyhaAZTRZM3ItDeFDiJftVRM3+v
CyO7FejT9VU6CIoMLuvSntbNby9StIQgvKCG4IjUYZkNddO7hf5KHTj2IY1LRWGqWu/WaCxp7CPh
La+xNurXBIUo/RInmfVrtA1rhWkKhJqkdMTnQMTJAlOqV7fYDCwDNb81JBDuzDEIkQPxRblTpt8n
zDbIw1ro/GBK1+3HoWshmOXgQPTmeuefz1rcj/uR3/vbwr0+nQkwjvOsTWDCLQWaZHjAnUgjuDtr
dCg31AxcIoXe1SpYOqCNvZfKFvmFn9TxYzn40E4I7E2UU1Xu3TtljSyWSyi+lQWa4kDxln+gVVe3
a/uHKEcvcIZpWt3dYZKMfuYNWHKorIm+Q0xegWCEySkvfjLzMcdNMrsotQpAjDIj0Ha75gj+LIDd
CIA1m+QxEVVPP6z78gXPuFMAt1XFz9iQLXqIKAdc8n0AedTpVfNo1GgBOGlRYgibaOMg7Zg9vuEr
nl/92VkU1b2FKmQEtLXR41BMopgWxYNIcTWE8FHOu+217j03U2ft6iiG8Wbrtlu9j1sK/7axmnA9
needmQH5bLOpB9C2vQWJZOKVt6sadd4kk5yuqWeqzjmL4bbnbUIqgdwbtdSuO8VdepbXtXXugZSY
gUeOPI19PTXGbYct8Fcb6cutk3pFH4xILIYzUS9eeuk1aWUAz8e9e7X0TtE80SFoT5oPLAoJ1Oio
852MercfG+OlqBYQNYO6Pvvpx5nSAhoxFIqRgWVq30g04z9cZpD6EC5+ZXMwWIBkqGxjIHjkP+n8
HW2pYpSGj3FpZzU4eYJ6mBn/+nd39WGUEtZtUj2Ja8CNZQoC9z67mwtiyXyJ7Ac6WJivzHyNgiGX
w97Nx+lO0wqSY7Uo5ufqh02RD8b+78sfpuGtyzOBFQO+R0ascziaBdNq2yNaKQOMVzRGBULm4UxH
I2gRGdvcwlD4wWKL+LKdCkTBf1/cOPTK/7e6qetwjvjKHf3A2o24OJJtycPHteCkgy7cZLFvhtQo
T5ISlE8b3rnF+bUt+tHeVJk376uKztscY2TYM60+2g3/xN91aK7/789iEqCJi98g+PkgAUJOnIGD
oBWtyhiYE59ajIiiAAXMu9qpNyfegnlgcF+Xc5kszCdBtqv4b6zaH6EdDEJzbOjLKsgjio1ta0Qc
ISUzD7c5XVba8P6CnnhCAw1BSoeJT3abVyhuqOoA/aXTP//9LzqMovj/P8hnQxBcapqHs1aaUVSM
i0cHghjYexepayGOwyzlBulkT+8RxcWJ0IRj29CFDnDsNUqXnI/PXwHyyK7OO1h4zIDmnYPIhILX
QInb69M52jl/31SYtWvLOTHZ4evCwkFn7Kw7EFbbX3+bP9797GjYRJoGG2Clj2t+6Xw9w55doo6w
UG7LfiM9KR98u4j/McGBT+7TygeP7NU4H9HdQDOSsofVCwg6bb6XojXVOWgUlPrff9Sv3xrrET5j
6wRtk0m7bvo/nrSb7dpIBd8aw4/0ixhlK5dtU58I1/m6dViF+X9sG/wY/K/Pq7B0avmSvWyNRn9h
r8I3rzQuoOTHby5q6xP75uuXKohAsdbYL+hAoiI+L8dA1MgvNXZq23OD9YDEIdjjD6w1xtm/vz4O
aqEzh5RU38ODcmQSgoDU5CNtBwp4Lkw0lXqDwPLEvjj2Bj1mqevY3vEjHCY94Rhr2ynlEoqkKc8p
j7B84VJOQ3SkmJ9bEOQT6TqnVjwIRDJo6mU5cNw1iTb+jGawNb/PVvCyTfI7kh+9E3FtRxcUCEB4
Qr537+DOG130s3nCI/Yw90jXk265IMliwOQ/2jdoLIYTgYHH9j7jjAjOMggIJVz28zZJB2ekbGHB
RboSaXXvI3Ga5Ilf7thm9AnOZdYDmiVOk8+rOHVrx7O3/nKG8u/HikSFcIpjV9sOBYXMie/5MJZl
PT8ImOHmcIlZJ4Ds82okm8RZtW7IyMyNCbV03mV7q+sMfWf0a+VpdFhpEmPI/O3fP4WjK1sun4HD
qxT2wcq1PxRU3DieWyMu31JIRXSpOZKZpbnyumqdpaz16umfFyV0ik3DhrEJgTrYpBEi9alnLhUo
v9KfsQblMA95lN6ye4x3ahyEmSO2w+jEd78+zJ/pM7xmIl7huIme4lA7jJ5SZlonnuSE6aLBezGx
e2dUJYY6Y/7ZsItxZZ94u0f26loIMu3FMrgKv5zTo9+j7Ctg0xClbmziM3eDZp0K5Tty73EHsBAD
4pk7eLhXl8hbLButb0A0BMZcw4323QyEbpXZThaRB7Bkib2w0K2e2LdHvhKXJ+OtuhzbGKM/79sW
v7uLvZTny5vpQvaDG6LWs5Hii+HEOXNkozLvz2JWCFGlJJUeXO6y0M1ltEv2DMa/jdaiK5vsFtdt
CpN036BRfs4N/9RciSMP6PNGqaldm+nLhxMQcEsTdqx4tSlf4EZv0SLha4n2sY5F4e8fxZG94q8p
s8zPYKAN06k+v8sMxzkQEg8YEQC08XtETKO0T8W9fV2FeC5SkYiZ8rkBD4em6cpjPodk5IpGesBt
PuaI+ZJMnajEjqyyRuPxHw5PoqYOeoEBs0pZ2T6stItAtDEqG6lO8q+xxh7TPqgUyL3mKmCIwvrj
/VEFTXqiJvoJRlGiGClvW8J06k3dan1y4tw48jicjgY59TpHpHt4bkAtibiymQ6xjKSfpqXZhqgV
T+Twfj2c1shJsjsJD3E9YR8ciiYujXGqwDVN3c4vVJ8xFSIuoDuzhkDg1V7dzC9/33JHlqQnWOMF
XUxmPNvnFwilPbguoAesvdZBmTFSE0IyijGkZHpW3w9Ta/38+5JHXiUPh8rCtPnh2IWfl2TQPCNF
Ciply2pojxKv2TXzNG3+vsrRByPFU+hcaoy1PHiwkVjauM0lzb8voSuLhKAhd+p2njskYTPFpyb9
HH0qBpSh7+VaYZzB56eyiYLHssJTzUmVYtutoRnqftn+/amOrEIgD1iYbXEi6d5BTeJ3DgZ3HAfB
UOjRnTfhduqyfD6R8vv1NuFL4kTnjiRam+rn87NETkK81JqeaTG0Dpk2kSxYZsZvFK/yCrupCkWb
rm6aTMUnRoZ8PeOZAkFRvvIr3GWHU86T0az8kWHVQWRVy95GK/VaaPCEV5pJ834X4aU1glom4Kn/
/mbJnyY+l5PXtA8zsBkvSQQWkYKBSnrtJrMFUdtNM56oXL9eJjyeTwq7yRdHvvHBbVk3E656DzmW
X3jVHodh1K+ueZevrShK+8RuOfY7EvIHGre+UeMQiRgsJk+hGKVH9KZ0nzkClVuRaoTAR252XbXx
fG0DoO0tCt3Hf3+dayHLUA+PKVTWwefgpmDHsWOjw0didGeQvrStyTI80S8e+ci5mamWKdFt/vvg
kiF9qbFMjZ+qdHI36JARvFoTOaIoYSUkltOd/Q9PRZND3ixnpneYb78QbFJj1mN3irpJN/jNGwfx
FXFVJ3bj0Qej414rgbU0P+i7yYhCoElWAlkqEWp+BvBCWHS1PxVneWnr3cOCB+cUTnZk0XUWCcut
L5Oa5/Nnv5gIhpsFx8vMYDQ4IsxUM4r0moSZuCw3f3+VR74EijgmzXHpUBof9sXlmON3JeAGc1KP
zSdMl0kWz7iwXDnh1Z5H81SH9WVeB3uEKSGOudbHBsX4wcc3lX4SO1ADgc9nV25T1evX40SWl5/2
1VnkQd0YqezgW+Gi0cxCDwXx7ELIlaTVndi6R05ynwgSj5BkXoF7CHUkI3pJhjDVKF7aeMu8WoR1
sXmq+zj+zH8ss/4MfxRImdMXSo8YMhMty+QE7bDGXDGRUdhhafn9rV0m2rk+wm95BWG1TUEKkKZm
j+E3mX7ibD+2v2jX6RLWWHddHNTvNbFukSt45BgVN1eI331YrcwRaunxheroev++xY69YoBo7hJ+
bBto+/OzC2dhfAKZiIFrW5IENLw87lyOJ57q2EZ2mddNb4CMytHXp/7jDaPXFcU0ULQTZidfoiyG
x5Nm/MZ861P38rEX6CIPA1SGj/3SAKlUT6VkTldQOyJ+xhxrPy+DL7pdURNoFTg5wtvd//AO6bnW
KHQdOuPgNyMeGYWAQcHRMh58E7VIA+FpkhMFx9FfCkcJZx1WCUZBfH6HmJqixmQgKgOA49TbkVEk
hg2dFvbnvz/OsR+Li5DbHCZgvTc+L9RSAHs4WllI6/Wdhix949bKvW+wC3/7X5ZiIgNNFhfGIQZe
dlPX+xr7opn65taL+gRS00PPi6xozL7/D4sxx4ouSAdHcg82IVk2CVnUlPEK5mE3DD0jLZGKb1Rf
lP/DjqAk5N2Rt76+y8+vEDGTcLoSBMWy7PKeHAvvxvHUqbmg6//LZ5zGXvOQ3RWl4VLyDlapCuXM
6cK+qzoElMGAaPSc83h8SsA1ds2A1eff3yBYH1pFpkdS8x5cflaPY7x0YM4I06rCbMEb12aM/6Ku
T078WF+fDZhPsCm4a0EyDp9tpOYuOsTVq5UadU8k72uvvSCOzjnT21SdeLAjq3nrYCiL/W7SvR48
2DhYGnPEYdTtUXMu4tLXHjMfOwZQ4nJHPl90osT9+i0TVm0wBYjShTr6cKxGqjso97UaRzu0+kuz
+iFKyxwf/v5zHV2F+YV8xkAZrPR5F2qacqaFaCakbcSvChW3N2g5T0WaH3l3a/kFz0I/smLBn1cB
RMca5SGwr9Ss7gwjWlUSWH4vRDk6P0wZFb//+bHYgibEFWgGbevBY1lO0aZxQhdCvBj9QWn+Siv3
H6dPC77e9axleAGsDpfWwb1oaiRNVIuivastInQ7gmOAeEUVor7Anabzm/1zsbMCy7YLtkGQ4Jez
UKoG+43yEfYVcrhylyy61ofRGv/5dMdbQbHMaFROd9CSzz+XVyLxQfORE4vR19syLz+WVV3WOtmp
QVdfth/DSOjAXcgj5tQ4h5MtiflttUHHhWjIOX0pa63Z5n1yCiQ/tsr60TqCa8kiOP3z8xS0NqvX
FrlQWyBOSVsruRKpXZ64fb+0iTwMbD1DrqiRYKwPlkF4irrcZZkWq68M8sojbmecx9y6VkODPDDr
fOR5ePE5Y0jTlP/OxnGdrAPDuJi5mcXh9aUTBz+IFcbDE+ZtfGv8qFAb/2vzti6COgF6HkgIBern
t5kB7k9OwiKkPEWXWGGQy2hxdGJs5/rxfLq4ONDXcSTUZ9RMZFB/XqVNq67tO+d1wIbc1Nq9k56V
ururDTMAVqSMwlfG6IsTO389xL+sircJ8FiQSXR4biBSJBB4cl6n4cJPvKtSbc06Cgsn2yzL89+P
qMOlQKh10yH9nc6F9u1wLmlKdMXi+zPGY2eKbwhUicJhLNWlRor71isjVGrc2Zu/L7puwT+f73DR
gyOrrWumhDGIBHQmQnqOze7eMxCkMbkkOvE1HF2KuT8MRIGJpiT9/ANCd8fEDvN8CdaqEeGGtqK+
pDWF+NdPiUUOv/D/nuuPxdZ//kfzEM+G6xGOhxmVgV1XSYV9dlFWsf372zuyyoqO47Bbcb0vE3ls
J4rcRfL2sD+OeCbKaE9+y78WhjwLPYnNPBiBAt85ZLqGwUgQ+hMAiQ7F3o9w7zBri7v712cBNMB0
AScDjEZN8/mNYXBYMtvBCxmlTUN73iVbFI//er7/B038scrB70LbQ+zApMhBQMIcEM31oufGy9+f
5OtGA2ch/ZWpt/RXsCSfn2QqtN6MF9La6k45v4yJyIgCD/AaXeGemvxkrMDw5w9oXQzsA06GwRvm
wdU4EsMgZgVXBnNOUA2VqYYf3O2uWq2UN6h6613vDMMZ+bJmOKWZeU4Qb/GPJzCNK9cykxt10Ejd
PGyVS0mIe5m4z36K4UCS5BhOTn6qZvuy2ddFkJHAE67b/fC1liTLkFQcv+SzLP2tJS37oqr+j7nz
Wo4bzbL1q3TU9UENvJmY7osEMglSIkVJpNwNgjIF7z2e/nw/q2qaicyTGM7VaRPdKoq58/fbrL2W
PjtXl1fvOXn6YkbB3fAv5hJX3qTuua4IwTEzUG6SwOD2gBpB/SlvYVzr74w+NLiXpI6OqMmggZG+
pzFFY4Sm4j68NuA4cflur9yxAgYkjp2K+2PbiHyub8jCLsaqmsbdAhT5bTOlMCK1WreR7FhN7p9W
mFeqRSo21uUiLbDitMCb35k5re4tc+31maRsXMHnrOC9EY3hkuis4vHJWEoEIdQi4qKP0Blp6P9+
q8nLVoVydf6ex8Kxo1GcnYJbuvK1Y7tQIeiDiIJmiGzX6mn2ZoIs4RDTRbfhFIgvfLxXcDiotoLM
JGqW1yUvOiXotrWhu5eVxtF+5XC5pjdFS9HyfqxRYjqk8ZKrH+B3i38sMczSG5Ag5dxYwVng+SgI
N+rrsoquQ+xvzaxblDQPPW1MEINpV0uQ+hAy+0bZfOvj8VuvoAekBx8Lo/8yUWKfcWvrLr2GdX8r
EXNmiQFi8sKqIvcLUPJ4iauGhL3Tc3pK+PauU1bpLewc1sPlQ7plZXXrJWOsOKJ6v2tUxaLvpNT2
Eb3Tr3uSxEZiLI7IaOIScRscj6WhdzYoMrZrv4TRQXUm6VCpkFj9L8YicnBc4fopsthBviGD040l
LJPkG63X7Z00SOaHy1ZWEe/zWHgpEJ4XuXnLXs0YYI6wGnJat9NYSa4qGJQhHJMzaipqX1U32pAM
j5ctnjkbImEgA+gSSXl9tRNo2y6UMWeNNPJ9t5NijE/oLEjXtJEb9zksdVCxmeY9aOMttOHp7gB+
TwgHFQmeM/QDx+smjRSopCaBD8TW69skLUo/ctqtmtHp+GzqmFTBqNYywPVlFsn1YMpVPu9o+fsg
m8bToNsPwWLeDDDCwAHb+ZbevA4pwyqKah9MBGRuRbp45VrQxTQSyRfzrm6sPPwRQzs5uJWixaYL
ZW0VeWoPCMFvC9hyNpbzdAPZCsl9wDIUkTRzHcqBx4kcJ8W0bQJu1qYg2ZdVVO+RS6Jlomu2khmr
cOR5qDq7RlGI68g7ie/zwoOelSXQQxV+nXaESkGd8uRzFobBASx5QuOkVfk9er/+5T17ep2KoiYI
bwoZJFzXlaRoobFqEXyNECRJbiqXkpfqrXOo4OvyLps6s0kVE3iLCEYoG6+BqtASjVYuwblDTQ4u
bt4zuqGLTvCHvNIQyE3kM8kyCGVXqoDHEylNdGTbBh0cxgQjiNTAlFWlqK5dtnIycwKHjwlRT2Bf
riFOWkY3n41QgUs3Z+UpevorsZTOy+ts2LB0MnHPiH8DM8i7cJ+Jn7/YGNEyRzJMR1CEznV/DR1J
7tLoU2wsz8l2x4pmsu80HnYL/OaxFScAjrfAzkXHHLS4e0VXobjOzMj4Sa+cDUtcleiHy1N4OjCS
JKAIWCKeT/7vsUn4SYfEqul9dtLW2NfRQG9oYC4b/u36XOEncJ4s3hoSJpyu1bmis0tBPQowUB8E
MhJG8HCauAwI5nFTO472QVKtDbfvxCTZXPG4AQGnSKitoYQZqrKT1tImEreN4k0woRuuU3bSvQJH
0zvH7gTz3dztL0+nugqNOMcm7h/17ufjTEnjeD4ns41otkNTSr0CQ7BDSGOv3MG34iE+4hp7Sl+7
N83uBu763fz5su11efbE9soHxV3rzVrYrrxvnwoPaY/dz5v7pw0r4lNeup/rEa4eOi1uFD0RVm7r
/ffUffhlXD19+qhtOCirzNfJWFYHLpvGfpBTrHSHeNe747680m5VL9pYr+cWqkujEVfMi4Pd2Vrl
RAl2Bg83lvWK95+X3Y/Hu2h333pPuGE7iBM3bpNnKMklq6vzkLdFa0Fg2e7qPRxOLvkHF6Ub1/ZM
7+nqa+s9wnazcbcoYl0u2RQH5sVIgRRnsxI/2wR56sJFsPsE2eY7JF0f4e+83tgmW+ZWF4sGv4Sa
CXOz+305yFcIOO3bQ3QXXwe77Krf2C7rlMTJfllFrKlO0x/9cGIdIzfn3/oOgkoXLrGNeTxzr7w8
4M7qZbOtpLULsf1t40sf+DGEuxVqmUaRwm2xVbjc2p7O6jpJbEk1YLD6c1jZO8j+PeuAkJj7GHux
9wf92lwo8u6PzflcP0WrU74uiY1hDiF9jWHto3rTfirv6hvte3BPQgnu5uppfihu4nfavfGwsW22
pnd1u4TdFJulWEeIIT2a9tk1g4/wlBvsLLfaoyjt2a7tbkF/T2La9XhX982sFmnWiu1KIesQ+4r3
kLvL7lewq5je8qDutm6ete+yNri6eHQJBaaImu1OKWA0HwJ6QMqmvxlSa3MtN27stVfroBfL+4up
0f3OTtr9KHY3f7gfP11eunVosh7Q6n6BxyTJJGFlOSCk5MKy6hbu1unbMrK6VaasgBOowIj+Priq
oVb5REPJTbD1Kmy84muXnBRtpjdiLJKvu6NLk9Xuh3Vr3WyFc2fPN9VFcIcEOZapriatTe28kMUu
QMF4r3B1aZ7Dg6e7zpvcRQzwfXsPN/ZVc6W/dbZu6HPb4qXt1VzCUjNnxojtzhv35qfsEB3Gw+yl
h/Za9bcyiufONWUDjbiVQg/lnuPXJ4HyOpmbqt018Mij1w4h9YA+3a++aLxk2Yg+1mcLN1kg0FXK
+XQMgD48NmZ2sRpEmb64ktZpB1iX4GdWmhi1tnnZeA7EvfDyVcUUyFRQAwQ5tkXkeGwqs1VzUgc0
uAK63N+UTlGAn9KyjedtPXvCClkanQCEzlvS0cdWdCSuUZaERKmj5/gd9JXWTTNkrSvPav4uqfL8
kfYk5f7ygT4zi2B/dAqApBwoha+GVkK00LQVqo9IV1Z7GF65pvQufw/xfba1F9fPDQMkhlMoBT5H
CCcZvMVsFseSZtcqhsJx4c5oH6GUg5mpMUjqPWTK0EEdm1sw4FZFSMdjL0fGXZbMwSejK7py10Ab
NVzXuam+B5pSo1bUxJW9q2QUmC7Py4mfTWlVJrZVSDJR0WP7rFYDOY6isyzkMJVhQL1EysKZJxH2
28ibWhRjIZQ2hik5oJU6PDXwnf0IWye0PYX633JIKs3c6pZf34viK/FNDKJ6AQdal8skqJ9ihOwn
F7GGFMpiTd0ha5F/JakOscFYDfbNXKl4RPEwbVyWp9tEY9HAujnivFEQPJ4NOGGlcabVxG06+1sN
EuSxg9LoHTyeWyjXM5ZUqo4mGQyyCkT+x5bCVojnOeoCSZ/gKIlonPLKOYGDlHLUr8uLfHquaflW
HXEngyBALWZly5KnvIQgy7Wg0tl3zfSTSyvciFFPdz0QCfIX1CZIHRry6ljPyzCGZc3GtiFkNvdh
GUgf9VQG2+d00Nhcw0EMC8urBya6UGmjIoFP7XPlKOdGlGtlhmJ8oQekuLJZPuS5pfmXrZz442xI
OkApDdpirXhmVvNHUUpLln5wAykKdhOqq7skD7UdRyW/iful3FtZkO1VOdFvAUFkv4x8VrzLX+LM
GjqAs0W2i1QwmZXVdxgH6j5zMkATgzIoTEpkvJDl3rByuoi6rFnUwUWLCzjG1SKms5ZaHSgTNx6r
4jbTW8WLJdhrRjhJvbyfgsNrRyWgGcAzBfKZ+uvq2VZnuc1QtYVpfonDm6SUlusAdRf3spXTC8UG
wkMTBCUVOsie1/dFtEgfL+Wy2W5dlGYLT5bhz8mgB/IpR0kAM4wRvtmpHa4Dqf0L3/UfP6b/DH+V
93++nu2//os//yghixIYtNUf//Wu+lV87Jpfv7rbp+q/xK/+9189/sV/3cY/mrIt/+jWf+vol/j8
v+x7T93T0R/2RRd38/v+VzN/+NX2WfdsgG8q/ub/9If/+PX8KQ9z9eufv/0o+6ITnxbGZfHbXz+6
/vnP3+hBerEK4vP/+uHdU87v+b+emp//uG6zp+LnP8R/b394ZfGU/f3P2pPP+vXUdv/8zdJ+pykS
WgCgOpotqoK//WP89fwT9XequLrDlYm+GtlcNm9RNl30z98kQ/0dp4ViM8VtDaCFyW+1Zf/nz7Tf
6acWbT5AWAGwUpr9e1aO1u/f6/kPCtP3ZYwa2j9/E2f93z4SmVkqTMCIAcGAqAO/vDqHi952LTgR
6VqTA/DYzrLccO8iA7Y0VwWKQzslSGPI5pqvpRM9vJjBv77LS9vPyOgj4waN/biAOvPDbl4/T04H
03zpBAmRVdvcV2xklCzGoPwMrjF/gtlR+lAqVbkfrKDrkDydaEhjPhFVGcx0HxW0B+/1SnmT9IgU
uaBVlDexiKcOkAiXX2KIxxwIigaEUo05sH9kaEPchI65fIBKcnnQklb9gUcTPc5LVP8hJf2Vni1T
D/11D3u+kva3ypKPT3pqPUyZGrbIgBF4I4uhwp4tFfF95sSw2tBQjyRgjk6qOtLCacgoF+0iKZDf
WYgpPj7P2asO4P/zWB0dxYvH9P/DAyiIEP7j7518cv7cKM5wE/48yuK8ir/+5xGTTPN3+sLAEIiI
4u/jJYHH/x3Hh/NBr8bzIfr3+VKs3wWmiKiAAgVJfZlj8d/ny/ydEwcamGoe16uojP79rf4H50uc
n39vcZNKCi8sLwL1HJ4F/MDjd06DXDlBW2p5o8CfWUAgWJrZ+w568uBRLdAhfYzCpPz+YmbOnKvj
Mw2+k50u3F/eeYqCJ8Bsfa7yenFS+2Y5vHvnuFd3aHdvPKzPL9nLca1trHyIQI0UuoYz+yYNRq8q
ryz2f7FEB3oTdhY906iseI7tO9ZHdLld6jM7aTJcuMDdLoVXV79Jc2fXV1tFtI2hP5cAXjyN9Qyj
W5DxtfLdt8h96HZ3KpnGy9O7ztau53cNsZrNv+e33b//cvtwn3j3i/tV3m0xLmwNhkfgZVYYAR9k
MQzWMd19+fYQ7t4Guw0ndx0unQxl5SBBCxXmQch8Wbt34e7D57d3H99vDWPtb54YEb7gy0XRm2w2
ZsbxxtmRvIs8BpJ7W8siPuXFjhTuEP287H6oyEWdbpX8rcJgofEPYYcSWQwY7mr7ug4l63WB97MV
em9M2tppC+VsH4+lkgJ1ypy6u9IWq/86zXH3CTm6DmE3hIUv77NVYoHuAAAzIB4odwt025oFY8km
hwfOyP1hkKe3izyaO2cJIo/kPcSzVUtCqjKnDQDTc7X05TQKq2Iq6agXqRNjdbCRTC10M4pzv1MU
nsKqsL0sjqGzRoxn8STK/B8kM7d3BHzOrRWEJuzLaFeETQU93zR0eyRMrWtECfI3EqzVe/Immqf1
dX2AR9q4I/yFJtLKs31cd6HXD0iT5jaoI71okHE2Usvrq7H2IJcPrrokcpCdqa03htFUfquMtps6
YX0IUV14qioZ6cnLc77eRNQkCffg2yLiE87a6jzQFm7lkEeGEAdG8sGhWfMAE/VweKUVcETMsqgo
U64mDDreRLNkaEEqL/WBlm3VHY1gONBl0GxY4ek7OhA0LoN6gTUDFJGMo7UKRmhcQPEY5s0DtEnN
J8TLpZusNsaPPfm5jZDyjCloZqFj4x3mYV1DCqDezdERC/QD8nqFl2L5cc67fg8Wtf9wee7OmeJR
hzQMMSx26mpUZT7bZUzWA0HPkKJ4YySevhTRAZ0n57WbgQQSCVEcCJZLoaf4eJmQEF6qAJ7xg2jA
3OOrjsiDSNErjzmtFPS94WuIrQDicpVmDsE403nt9D66kVDOtHE0IVQz5unPLHC4yZbWqj5WUBVv
IRpWYSSOv4xtmw440aMLaPF4eJAnyzWibBDchNA47lBrar5AmD2mBzQr4s+dYTVfY9wr1HiUVt3y
IFaOEdaJbnBPSN9o3Dnr242Op6ga9DbzUSVANAmiaMXwp5a+ENdqUoAIgxMqr5xqoPGkqBRiKrrx
aE5anTs7Rz0WxTjzaqjL2OfaDb9UzLTbNpb2ZrFJfBA1dhtnY32Nk/jjbNDzApsMGNd1vSIp68la
ooLrq2vU0R0MJUwOTZ+X1gEpd8RFNOSavoY1reiv3L/CMr0phD10FTFqsQQv3l0DTu4cKp3Sz4s5
JCVnlLd1GcUbL8b6QD5bETxmPL7CDV+dEjpVw5mzX/qIDedvEOXh8q4adZ/1tb2xfuvbmRlkn4KV
gMtP0WFFOR5QAYV7b5Td5CtqNH+bSEy7RRZv5ZDPWeEFsDmT5DNBFR1bWXqpo5vcnH05CJo7A/2+
K7lypg3X65wVwbhCd4RgB1iDeyS0gEMLlIuvoNBx6Ma48aW6+H75sjxjhDY5UkS0OdAItfaJIHdu
SWsno1+VygLnfzkjfxNH/R+XzZycZUCA5CNgPSMC02F1OZ6x0oaTT1ey0Zc4gO+svg7eqrDj36Li
urjtPM0/LtsTn/fSR2Ef0OOC98VtCe3JOmmhGFkV9nM5+Wahh+/NtAPIg9YGWcy89mpnRMap6tS9
nQTmdYce08bSne74Z8oa0rQOWFJO9vFwSeArVqQOo4+sirRHzBsW0BHd9F1Wm1ug2TMrSCIII6KB
GHSW+PmLM0xAk2fFoIx+WFB4oa0Sll0nlOMtTM+5MdFNgQmR7MbasZ2garUk0ZzZn+hHfWJGrdan
vStWrkqMbbGNruMOHTeL2QNLTez9nMQ8NtfGPS0UWib5QzhqNsxDZm3fy1JYfipCSbpbliJvvybI
aj+MgW1/KJpSs0HAgXaFzDlztmD7zyC3ox2Fly1SbRDO0QFMn87x9wknM9GTUZb9kHlAGhXifudK
sgorO6hLpDde3c1Gu49VXFpPNoj7Iekyh8rV0bCyrlKyvBQXDUuadsjcJZlHVlv6pITxfK9OhZZ4
rzwAIiggv8xjxisKV93x151MK+lzbZl9MJXWzwL51dGNVOTBo0Y13owqL4yT2+1tb40Wefx53OB8
O3nTnoMSEpeiNZANs7JvdX0Fb1I9+4i8BkgZObqrwKx/peV58yUA9fm2YOzXlwd9zigVavO55Zym
c/V40G0NM8VYs0UdA826nrCDy2yOcZxQR9qXSDPvu0kPjY1H5+RkMNaXZldbA23YblILafbjOBm+
pc6Q9Qg0tPB9D0rxd4L9KL/+Mid61hr4RwDHjmgXWz1x1ZhOzWAas4+O53BtQS4PNU1bW8gLqvLG
y70G1nAKGZqg36VhEL75tS8dKdD3W+00+0vZoaW3RFl/pSIBfq/FNtoriVz42TwcKhhBPiP2V73T
JyphhZa6WtRQL5qG+FYhrshcyqyduuE4nbwqfLtnxie6rrlr146xFFtSNsqJjKJRZ7i0TM4PWY8m
wU7quuaNJmdbocW5DSYa1+FKxOkHA328waDKim15zGXfyExEYvLCuUW8r3ys9Drc9w28muVoSq9D
8D+vAXBvHGHB6AF917FRVP4GdNjUxUfIJkNUN9GFBrJaf1RRBP6A2F4ExhFRaev125rsApkSlp8M
zbp9eapVop4ulv14hMETUVanlfZZMNg/TRb386uPLuEu/j55EzgP1t1k0uQEGfzHsx+lssQu6jLU
dmKzvxujFlJKsxPar3270Qx18nbC0y1qC5TKDNFNI9b7xdtpopGeaSjq+DJ5NJreFb2uXShZrHB/
eXjnDZnkTEhAk4he3Ux2FGkamrKLnydy7xHwpD4y61tYsXNWTF4nBoWDccLQI9eBNSldqfjd0iDu
iARAIXtksJGNuDycdYJT7Ek4D/gfKFLw6dZxEjqLjhSgTe2rWm/1ew0YXAtBaeTgzQXouHpWPsaP
pRPPtjcuXQwrZ4PcElD/xorcbsxkC3IJI4392I6NLTzFuXl4pn/gjiTPp66uyMAJiirOKwVRRaS5
vDJJjfZg6tGyFf+fuYuJEnGg/zK0euWIJbNg1jBkFHBM7pailsCswl72QWlqbYsTVnztlQsikAaU
Amnp4UkXw36xW2sYdZGQKrh9JMlyw0iTPptJp16305R/zI3Wehc3auM5uabFGwsuBrI2zWhoaxPU
MSd30ByM6ZxZ3AUz6gUPyIJ0stvUzvSBd0EPd1nnyG9DKZhvKCNWKAXSN7nxDc6sKeVHyoE0owlP
dzXVllr2tWO2sm/m4Nfh3W3bEShCWzmv62sVWxsAmmBmNIgguf2OZ7mYEQAu0s5CK8PQvSxDb5ZO
g/z1TxcRyjMKSZSAjJXP0Gr92DlTYPmBIYEncvJxcjz0klBNMyvIa+gp0r9cPrRnNivENQKkBYW5
CQTneGCIxkVVHWWWX0ojrbShhebSPMs3hIBbxAlndiorRP8E3eMihF3NYQIsv0buXvf1UUOEp5ER
NN2n0xR9aUJ6A3ah0RQ+pM0htzoazlvOL+ISp/uVJ9pRxe2Ok7SWHwmkBBbWJTEh3OjSn6pTSp/T
Cafg0Cld/V6SQ928U2T08K5so+qSq7h3AMilk2r86EJgPwc17UzEvBFLN/aQ1KafkjCqS6/lIi+v
6Ymf0aPNIKzdD4nWfSqKuOndOAY8hnwpDRauXCzBx1JVss8o1eR3coSE3hdtSRvNdyB1fwe/1Fi5
dktOxhvIwphXNEEF1UHKYFZxZ+hexjdRWnc22imNPrqomluJa6C48BOsXPdH1kl1+TZSDal1s1FN
P9VSBHePkwNt28dZW34w0Lm0kJqX5GVXta017Eu1038Mjj3OLvR7MAvVhcKUjKiKfoHJEkicoU9p
46GoKtmHiQ06utKQTI2bp1rwjsrJUH5IYPEFxq4NiF9KJIyMg5bUbbbTicUUdIJtNdgv6AJ+U7pI
6t4lcd/cDqMBEw+dUGjZVTisbmYp0pOQArev5zweZ7R4jPlTh5DrQ9UVCE3BNqs8aHEi/ZobVf8R
EXs1V0omLe9NJ6tQKJ/A4e2WQHVmtNEJsPDzJ0N7nylmE3rDrAbvmxiZ652jh+aHoDISJIOKMPgR
Fd1k7QYUcO46ORgsnzENj6DdjOAdUp5c4oaJANw+K5v8ri+Uipr+lKrg47RRavajUeTfRhBTGoT8
dvY4jbCm7tEk7H/q8jAjHc1nCEXJNgKuFMjGDztU4B3S6qoo3kR5JxeuBb0llCllSunA1HvwhijJ
JcGhzUO7PsRImmbv5WUs0Z4vakUl7Tq1QrwW/MW1lCcgHDpVHsG0a4Ai3DCPVD9FaU6+mtjngVuq
eat5YT3KCIENqfajNELD2aWKMlpuajVDfmNLVfY0gW76gSe3XKPMbgPEVgQFp6HWDfIo9hR8D225
/K5rXa4cwLZnsmsFslTA3WpLX6RQNlsvbbPmfcVrzmOOGLKfss/CvS13aNMakjaCwJanvvHGbMr1
fchb9cf/GdJpnNqk1njFWvHRs9k4kHfEVeZevu/ORAdELBp5OqIk8Nkrn4s4yVayTtF9ZPe6b3ka
FveaEyCA7dQ59HhNaTX9RgC6LmSKxwOsGg4Y4QjvyDoCpXu+mhUl1P1cRZDi0M6LigZ8naf3jRLV
b5axqD6Eddj/oXfamO8AgSnvyyHbVB4681pCc4kfDRkFBZc1AAyBgaAY5Ur1O2gP7hoyf16eZZF3
eYbPhENUjSiDMVxR2Vlly6e5R5tFy1VfbaWhnFHpzXj9bbmHOVTmFc2QbMms75E1AwG7bPrc4oIk
heQI5mIWWLxAL3whvS9DwTKm+nOWQJ9XxMZ81cIM8cGobOsKHO/Xy/ZOhwrPkUBdwkFIGmhdvwqq
oJDg5TH8JchRmIsGSY5dpx6r/o2ULkidSGhyTIdoQYV+Yx+fPqbks1HcoW2c/BP6O8dDpfETKlpp
Sq6rOUTxo+ws7XsYp3KCtuiIrDR1gqLf9+A8kOCMImcr/jyTihMs9KJfnZwKabnVF+jmyNTRiM2v
zRj5TH8w7QiplbhAykkL8bX3HUoiSFhJiM0BMTQrtEf1BsbipJW7R6SQile2DnPMcJ0E5Rr5VQqx
6xxIKqH2OmUxdBRNS6XZaRvnzdwqxs3QxPbT5ZU/3WnYYuFJNLDbYCY4nv4qNOqilLP0Gknkfh8h
t7mnLNzfRvroHAwbZd7L9k53GvA5eHmYcrLXJ0W3YYh1O84W27fjJL0CfmGDR1/yWy2Zlau4TZXd
LGvtxkk+9ZcwakNhx38chroapCZPQCaQSvF5NrI7vAgagdAV3Ie9LG+M7/RqggKV0bEnYMi11mD3
JoxMqzNaxy+NSj2gTZfedDSXHC7P4plV46NpIYawEVT9unQJMRkBQ9WDL5ITifcLbHYboTUej/LI
KVWijUyCKg7BcYQE1Zvowmai4Ndad7Mn00IfPpEb+WG1zEh/0WfoktPQ6jfTWGvvy7oYzeuxS9vc
HZUgCK6SSInetWNj3cPDXmo7e5wowiVBIz0Es4U2sdJqeXabqDqUG4EWL/1VWxnd+0TuhuDOKmb9
axfMzuMS4odtTN+5/QArJHcrbIAwUayu195APRdKGNtXK61x3KjU9eJgE0Lf14vWbZHTn7EGzhVX
F1E6QiFNOz5i8aziRRtd4E+yCrFBp8BFugcsZ1m7OTSm1/K7cnvYdOizzw0VTbp1P46EGGiFDHLg
V3Vvw05RgG7dk6duHnSaUKXd5Z14Zr/bREFUOckwUT8RP3/xUtWz0khWpAR+l7d40uFgfu2hTNpA
HZ21wm4XoCMO1Trf7zRYyJAl9UtTivC7Ui3pH+WJW33D0JnXiG0BJQD9UijgmKvHILX0oTb1KvAX
K7YWj8hAxdEFat60fW7smsAc95U9RW/jecm30hDnNorAzlNR45CRCDmey4wfSUOrBr4sdfEDuYZO
/ZImWvGoSo1ePVxeuHPGwD0AcAL8INrDjo2FrR2OzjRIvtR00m6oEydBbqKWrwfFiTfO25nrih4E
MhvUr9mZ6+sKoq4ipU9M8sPMyVGo7zpPDtXxAFD9+8zx2LiDz7wxVK2f+xBE0nV9Bxty101OrtAf
CSjmnSrXjWcuZva2TVGnKqpBum6U3NzYOac5JFBq1OZxJsBWQOh8PJ8dahoTnoLEnZKb8i7M5Shw
0xoppX1vtlPkmTDpOuhZF+OTpAb2ldq2s/7qZDoke8IzpGnzmT/9+EukxWTm4Gkkn1RprvhRGYA2
G0JjHA9aNtBesjghOG47mJuPl7fTuRNKUMDbTt4HVP9qO3EUo6Fvc8nP6sV8kyeL5IZE7hvjO2cF
r5gqJfhDbK0u7laqFqOxS1Y2nSNrN1L50zxkq1prw9C5HQtkhGoIdL60hq48BnNw9NQIIoZjkb9K
nK5ynXj4qYdkeZsw34KInjuMIEfAQgDe5H1dmeucOMkqGoVAqrS6p2tlu5+sDoXBZPhfHA5RtcfX
BqnGwV+Zsg1K6mqfBX4Pj6/j9nbSv6erSwe1kvc5aGG9YnhJ7TivvwQEWxICBbRZoD2z2iFLydan
4cHxe5oZfOq22W5RFvMRAnRSP621pQhxZk5F7h76caoSlCVW9oyMND56lTbK7ca0UwMl8ebI1kh3
tlsiJme2paDesagEw5ZEQen42AEeKDQlqx2/Soz4LqOz66Y3h+Tq8hE7E36LEI34W0BzgACuHAlT
Gkb4yTrHp8mqW3Z5p2q526uRvuznQG6kQyQhZn891YU+XOdhS3dIVGhxTd6MRsGNb3NueskEkGsF
W8kRWR3FEGjECNcvHmGaTW/sNun2Ya2Ev5zQ2ALqrRkoRUAkFCMpxkCVD6/1as8iFN4oY5Y4fuK0
5bVOYuswzWoiUq8mfS+Q2ngZ4sIuity9b7UDfMfAZj432hJeBZlkb+BfzjgJeFeCnBUIFjywq+XO
yCjlzSS8kbZKKZTaZXVV9s1wE5LAdGMpBNzbmHi7PK+1d3kTnJt2yj7EGOL0Out4DdBwa/U5tqk1
Ncnb0ZygOrVZcOvalKZp2HDvzpujW5KCMMgmdVWXiLW46gvNwHeVnOo6MifN9liu8X6sZiPcMLam
nnleZxI6OECgqXhLV3sqGfVWh6Iu8NtkzOEZIAVT36RhH3zW0xRecKrTqbpvyoakb5QldrCPNbuS
r83Z7L9ElV0K4e3MDHeoQNFQ2YRKnl/JXW/dzJR+4MsJxnqLj+HMSyFCCdwojqQgvzs++yMc0aM9
sDcXC4C6Mk3SDqdRQwW3g6otk7fYEc/ZQ7gIX1v0zZGdOrZXBHE4yUsU+E7SNL8qR4th7E3Lr0D0
shmh8cFQN7bc6XZ/JmMkD0WCAAjWyrOxOFpGpOS2Tw6V7BMNRfFDYAS17BH1ZN2+reIm9cAB6R+X
tnXUjV1xermCPvkTW8mLjInjAUdgdPsutC2/DkP7SkJh9LqnFW7DyulGxwrQbSrLBO+k3I6ttFkI
UWfZYiWNsoOyDLqXN8CqQShOGzfn2QGJUjnuEgTBJ4JIc9lHIIotPwvAtTg0A/iVOryyIZ2zxIAE
vxh0rAQTa+0NQKny0s6m5UdWU3ito9RuM8jatSU1r/deMIVbhuMJJza0x8dzp2qhEU/VSLWBVwhS
dHneQ1w1uctcKhuu/dllEjpvFC8JptcOYJHj+JIPtvwlmj4rejACmR7bKzutxo1L/vScCTZLUt14
f0K6d3XJxwZ4w8WcLCBeZXcdK4V9kPN0dCenUGne0rayBGfs0bIGWQGAQPa5tTplQaSpBTgjTllp
yjclMpi7OlvafaG1g6uY4+vvEZgdoe1gGtHsJct6vGhFSvu5mnS2T+VNvu8per8nNq3btwFcgj/k
oEzUjQjpzNqhRwzOEOieeDrVY4vh2DVpL1W2j072vIvLsUQvRbO8uZq3qHjOmSJjTzSGCwgkd/Vs
WV3ZdRKQSX8pFvsmgqbKowo1eYVebKnOnDnN5A7pxhDOANGf+PmLBEjq1JrZ8fb42kCutmva1Jsa
adzY9+d2x0srYsAvrGgKTBLd3No+KoTAMB11puw4Dw/Idnf+lJtbnFNn7VFaRsOE5DaXybG9EUdm
pqDMWpULyrZF6byfzWnehVNZHHQ9kV+f+0BVjJqS4/zJtrIaoGQPFpm+0vatIQj3Vuv0BxNoHoW2
KfMuu1CnkTqVe86ZqGXxcK/Bm72RtPgFBXPZyKrbVRToU50dmeYLogSjJvuVTQG8JuflGUmj/rxs
/ow3i31ak6DKedZfWu2YrkRDHpYV2x+tRK/8WAnTX0699LoHY6iVublqtuX9XKfNeGU3KsLvzqS1
H2GPaW8qygYUvMco2ZIpPPPK06tLeCF8L7zj1YoXzZz0DRpv5IOMuaKju1Rukyawnvq+bkeXyrcD
r5w29H8otUEV+vKkiDEf55dx+ATmik1A191aRDkHJG3WDl6U2UitN2VmLNrZpevLVs5dC/hpAhYn
vMx1sjIKLX2KJYoPVlrPdyjBJ/tkAMNlT9WPy5bOxGow1GuCaZb0Gs/Iyp/oIC1aSLzYPqiL4R10
N1DDKFQ7THeCTuWrXrQJOjdOOF7LMkGwo4wUnDtpq5R0Zl7pVBZgOXBzpE5XX6PXYi0PytnxafNP
7+BDH3bDXLwapA+vtUDN4/6xdAB+jm+LxtRTdWwUxw+KJA6esxbgsWe7eyXXlHBqIDikEmFTa+D9
X93rUR4KaEcY+LQbQNuetZJWe03WpJ+yLDDjmzHJ6ltN6eStpPqZ+5B6M8UWIiGQuGvG1hmipLYo
M/ZnliJ/wGzfTFYU3uph07nFbJsbPuLZ/QOzNf2LggUDvaDjKbVKFR8xVche6NrwNbWD6hb6VptK
CTn9aAymvRHjo9Iv6ly1aZIfRqXb2jznBo3+CDkSocxEh9Pxd5j0blnamFpW3xjp1wlOUOcK4bjE
geZK07U9/2BJ95cPzpkjigtOzhZ6AvEgrFaYBMCo5Q4Pnd1ZvdssUYx4l1MdkmYuN0ydufEAkoK6
4/VGykhe3cOyjAS5MRNYmD0yoa6EY/y1X7L2egJWUeyiJVTugYDY1g6OjmzyXz/Ql9bFRLx80Y25
L3oj4oUFTvaYxY4Oa0q5GLsoN8J6I7o5dw0QMYIVAZxLIn51QFUqkLozS7YvqWN5F+vp+Bbwvrrh
Mp9bO2Io8nuimYRr73hIcgrHS9XPXK9wku91LQ7daTb1ffR/OTuPHbmRpl1fEQF6s2VZVrdabuRm
Q2jMR08mvbn682T/i6NiE0VoNsIAGiiLaSIjI15Ti/A/fBAdNV7ABDeN6tD9UGaMn4yak3WFfVoH
WbgkR7c0qv8wilTHQEGMdu7/4fB+WaOuS0fVLDP7GudFfEHxrTouSS129uEG+UZSbmTNHgQ87enV
OaOwPInFLuxrVecC1p3WfpoNBbnfwZSqLpl9EOEcX4SOz2UrQtVXwOw+g1+jmWj2ylFVRs13nLp5
KVK0XkJ8g3ZWVj4+VtczKjmcRlIE3ifr6n44SPmeGIIqpjnYQ1VFjpDBSS1j9TSx23amfTP4/Trc
6mxAFkUxLorsqxgG7WfYmcY/HJahOPdVM9qHHmTkhcR1+e4YdQ7fx6UpcpwqaPQ7bYCtHc0bnX0m
m7c8A++3WWXqiF3Yg31VxrT77sVacgBCFr3PrHJPc3XriJJ4ubSPyE8o8NwPxcrHNh7mznVUFeMA
tmQ5RjGwy8dRZyukY5OgU0lFIpAq4v0oAKrHxCWmXeN4doK4dfWjAWiVMkdVfqjNId6ZwI2NY9AR
otjBepB1r2Is9DfRCS+0SeuX/ikc0DNolkJ54abFE8mySkBk7V5g31g1UNzMJYAF2UZdPW31zAsj
V2FQo8tDXP6EfhxHxbrqvZXswKk3hwKHQfGPVgrql/fzmav9kg5p6lwjO0kOTaLrL07VTmTsdbpz
YWwsHcSH/z/Uai/G2PghshGzQRLhHXi0YXorqugSu3ipwRzsjo+3yuanSekgOm3SA3d1E4vJyXsg
v4CMRVr4Eajb91h5j18qO9wZaevL2CUkdryLbECG95PoGUZbA++KgrFKBuzORjysW7d7WkY3PaTg
YHaSK/nLV9EMy16K2ZL7L8W/7scbYHAY4DyiwGgcJw+6cCi/pKWmVYesMsY/XXvy8pPkekc+7Xf9
qcuGNHg8uRunXZaVpPEvmCRA3Pc/AXVllfvXjYJetNrJEjz+uIPqndMut8T6Q2H5w3smIaUtvapN
W4ic53VtRGQ0Hc5SIh7e2e6CWHBj289R2FXekRnqIt/pvOjT4y/cGht9Cl4+JAOQFleT3IMFN4Tl
0fNHHSBGE0lxzmEfxx/yZOlungrqx81a9YRRuXt6PPTWzgVJKHnD6ElQAb2f3NCpwtztJuWqFup4
9PpFv4SFNR2zahp31vH1abOeYq4qySHDCJDc6n6sjqpFoUxlHMRO5dXkOwDc6f4UrvnctyNYbq2u
qIJOgjezbw04MNysfKDPOiiFqI562MOqc2PTPRhaPzzXbur0l1Fx3exouaJBGEKTiHBnNOs9xsTW
MaCESssZxgs592qFHM6cWpRLEpR9nHmXGiDGcgBrnXd/2qGh/+kOhvZjUkyAIQk/8DnTeADtEGm3
lorISXaFTthb5piRe11jJn0cuNqUnDy3CU+zE/3dzvGeGPJrBX+1UlIsWKI8CTEUf+5XKnOXhBTB
YqXQICz+qaNMS55aC6dITLOWbPITQ4+829x55XTpVWdRgqofLTgctMzTINKNPP1Wm2aMOwbqw+NT
WA79S2qD5zriFFd0p3nBegywrt3PNz11RPMpIRez/1U4Y50/FmJiOYG57vHxNy5ZcAoUz3CKhEW5
Ru+mWRqp5pwA5fFEb+MFFEEFS3qlWQ5xwfvOH2yvGxEcGvs9t4iN0C058xIAxuufyvX9pOqjDABD
q1wNKvP9u2Jw09pvhopqRsXffWrNuK9//84lqKFuzMONGra1ui6mONGFl2bKFQz4lxz3py9Y3nwp
OnfPN29rXkFkADeRCqpvoMm5Y/WKhr3sNc8bnEtVpeBRCF/1Vo/OgOA0YIYSnEZV7FUbNk4FLsGI
6rBZcQZc00VnVev6Lh9pMOdd7CInopSqT98lxcR6apad5H4jUksNE0eVT248deUa//LKyZQhJhS4
IZgMXfmieQV4fehTM1aBpBXTcw8Xqbqablo1Qb2Mg/L1cbjeiEOET3ySgEbiErpmYVOKrLS5SeMg
LQZn+Ae2SBffKjbccFz0EVoHmPe0hNyR9bGP52SDGbXXir2ewdYzjH4BmAaYVRynV7b4L/NQlW6e
LYqjXJvaVqJ35WgpXxqtGfPbMBtmUDmVgHnYKy2iCGBl7Omjlg3Lv4mN7/xB1aPcOddD0aQXB7bk
zZoUpX8aFWV+mXp6OjuLtrVFcLon48QPjjfD6t4BqVfPmQBvpUxt9JS7feq7eQ9ty4mK/3DeXEiZ
sE2oIKAYeb8/rGIUqtdECpDtsbcQLcyiP5VhaMxDmDUIJz3eDVsRBc1G2IkcOEm/vR+tyELUtDJw
iXFp8+6y6gqnDTdejCAyRPQzQdFpPj8eciMZk9UKsjAiGfFk9YGUslA4QFMkMGetOLfCqc7LaOun
3x+F2xasDEKd5NWr+8fWlFYdDTsJNCcUQVLb4hDn4Moej7JBZ3ABhaNMIbFN6BqsMsvR1KaMiJ0E
YmjK5gqVtSgOioR3+PU8e9G7PlVFc9BDVFQOPeJa1bmwzFY/m02d/6nXqblH7N3YqlKpjM4E5VNQ
BKsPr2vdHRrbTYLCsdKbSkr6IesWcXGSUvvx+Ou3VpLMTxoCcMWzZ+83z1KkTdIsfLweRdNlApNw
0GAh7mzRjXuBXUIphKxW6iWsPihX60yldpcEXQ/mWXGYOH9saOhXAtqYMPXuXaTF4vIfvo2JpGaJ
MjIPsvtvy7HLLuuOXapHWoQK+2wq6RE/+3xnDjcOIMKpUvtJurvTPr0fJ6oXMZkZ6iXm3PA08XTz
UBe1eCkbNbyWXRdfH3/X5nhozIGEALIKjuZ+PBQQIkFVMQ4Kq0vPC5DVq7kI45jM8fxNndI9GYGN
6wYgMoaY1PSA/6/DfDi6bWVHeRoQahr9HEeZUfpJuqTdwZly0OVWOrbmyQvdRLzQXxi+oPSS/j4k
GvK1VOmknAYs2l09zYDuOcD064hf0YpTHqeWP6ZJeUFNabqqdbl3X2zMMuMReCSCh6RmtWfTzlFM
UpkocMyl6U9DGxqNv3huH59JhyfnZ6lAVtnT9ts4+jSRdanTbaF058qT9MuV6hgj2qqhiIJ5aMCD
dLk4z8TaMwzWPYrK9lCUhEkM8QNdZ6Ik9+kY1xkfWNIbXZqpel+rQgsEymLB4x27ORRQDQajHErO
cP9Vy5RqeaXztB1GCK9L2uZPYR25N6Xoxx3izdZQPI+AhUhS+5tQk8G5AacxeNexRuE7gpB2pQWX
38h4lb2bQ2651QOJfvhr4R7oi74uwygmDX7alJ4EzOov6NiZ5F/VeBr0qDoUdRyfxqKdTnWYJMe6
idVD3SV7+sUbuSiKcBTCaTnJXEPOxy8bpm3dsUnVRnYSxfC/qpqGG/oP5jFESfMwm8n4ybWKf8O0
Hr49XtONm4MsnwFhw9GXXyNGltiqUHmlhZkNYXdF9sL+4EzjnqLGVu8fmRQJ0kfjwoXAe/990yx6
Y6LkBqrIzEqY64qJ+3TScQz1wmh+AOxIv3WFMnyzuoH/wUzjkjdGXFXVWVnizL443eLFOwnQVtLA
A1zCLnlw6GTh9z/L6ZWcRBNUaTMJPbp4nYPqDn6NuulbIEGGU532bnj0FlVv/Cq1mupiD2WY+lDx
l5dSidp5ZzduxSsJiDdkE9RGIPT+F+Va3sa0x8E6N032LnGi5X+2Fy0oEM2xL+ZQfH+8/hsbj3ce
4snoQZFVr2tG8ehEABtpKI0NzQ3P/p+jJe/jxn5XR/a3RjN+ViWYkMdjysVeHTj56OJoG7RWiFz3
39iOIOKbbAI6GhnVjzYs5oPqotsXTQ610EX8o2a2+fsBBewJ6bXUPgXPuVppdPrjjgoETAMv/UE9
pzu06DyhX7M0x8dft3HPSgsH+saELTBfq6+zG8tGztike5yYAza4nY7KUWunYvLrGmq3X9mdNRyr
WKv/ipqlxWayaJTfx5yhE8czAiiYPHOrz62aXBmSmo2tCUUvfCdT7ZfWsUJYMXZXVzubdiNaE7qk
hi1jQvaTm+yX6DUkyhBNxYDzYpuWl7pXfhgixbdMy8adE7s30uoKstoJhKpJhWBM+hxgSRV9baw4
PSTGUO9M4cZJdEjLQM1ovJDehKwCDQg9DbGT7ItJCYQeq89kEPHZnavu4E6teXm8bzY/DdAM4REa
Hny/+0kUuHPC0q3Dq6FmiL8heKz2J73tin8NbdH3YJBbZ5BaC0eB7gPHYpXtJqVaq21nQy2wrTby
sXgs0hePeyI76vMsKDWkOhZtiEwke33frQ8FUg+8gySaWs8qxHnGZI8x6iTXxU2Hk3RSeCmrQsWx
w6xPvz+nYOs0ir0gqaj13s+pgnHl7MaQfuoqWs49zcxDa0bqVevdvTrr1ldReqf7JospJNn3Q3Xx
oIqJ/vQ1q8b8Q6FqEWdvdg7DIuo9wsBW0AZvhF4UTVqe8KvPivAkX8bC4uEV490c6HVY9ueFt/u/
ah6F/6tRWG6P0Zgb38gf8j3M2taXShYa+hC2xD+tRvfoU0GW9pyrU8zF+66wp7NwW9u3wEl/+/31
4zLk1UlZikfZKpY6VR0nFk3Na9UP4blJjeVYD0l2U1v9P+CQHU/iuORAsuJzv36GPoMKVRiq9dzl
WdgGgiwAuQ6xdHUZsmZvv2xcEzROQchRgYSuvAb8RFZa9sniuleJcG3BN1nLlxqkXkM9vop+zFbG
5dGUSBdRW6hus94m/z6eXDl5q2uYMIP2IBxmpnidzs9R1yxGBThGF5ZzaNouPw7IuZ8ej7KxW6jI
0IvjI7mPzFWgMVxE//QYSHI/uc55rM0YpLw+XdIms3fyio2ILQ3uyeFZPgqZq8thboYl7eUSUoRQ
DuOYikAxUuSLSmsJ8B2zf//aYzwK5NSPIWetTUdwsIpCa4RpZ42q87HC+uDWCbAqg+rtLNXWJJKb
IVFFtgRUYnWddwPSGMh0RkFsmVl1dnrsFg9aFrntWU/Scg82JU/wemfIZF2ngylfr6tH+lzTHybW
KdceLMWZh270hzVPrZ+ifXtMsZY6Ap4bd1Zv8xt58oHUko2x9Y1U203dopVCe2MY24DFC19QPrLf
w9ncc4TfOnsI/koLIKn5q6+u2taZzHlsG2qt9PgHasd6VF9cq0ls5E6a1D1iy12ZhyRXzRsMFSS0
0hjIzfXxyXhFEqynWUojEG0AP8Eevg85RdI4Rode8LXhrp0/C0+P/poVA6Ess8m86Uh7ACudXg/L
/GlJlPQ56qh/+2mf2d8zHnMvRS68LjByC48A9KdsejUWcAmoFIqZfkwi2ysPWL04ia/EffOlzsvM
PYxtpyLk1GVKcSjpAv6kO5t+JRsolTO0He2GmUoe+yMCCk9NFCb/gTVDmCVJ1JDnRH5mtbkgFxdA
6qmpiXiMvoCrLA+UZtyvhaK3Owd0q7VBMsX7Dpwj7U9vlWpoVlbrFkDzoFoQcL6AA0ebbnK96p82
7vSnbKLRc+6XOjSO4N9nTIpgl9lnp4zLF9doBoGonFCfvLwKW7+3DWGebCtNXiLVMuOvj7fDxv4H
ryBrY7DoyYpWu2EizCjItipomxRfsszwLmK2EdtVpz0jyI3AT54J8o4mJf6/a7phN6S6B1Ge4511
OTrmBUptlUj2Jl8u5Gp7Q3x+HYEU7E1FvhLC9JrCZHsn5vRcVwZyBJaUT/Y0tl5amuZfAg70abKz
7+MQJ8jSaDtxc+NG4CdIegXtRGDM6/XvKVSVnkJMgYV9VcwsH/0qEcsJIIh21rIy+v2+PjGamoID
Q1j2O+6PdLvY2Zi3KD5kwJf9Mhzyg+kpyaVXQvf4eL9sriJpLTEaPTBgLvdD1ctkpFZvKFcL75Ur
Gk7zdfQaawfItjWDkt5IiJJmam90M2kzDxLsEYx5VH5Kiml8aa0p+ambYfZHYRbTngjt1mex/yVC
CMFOapr3n5WUNQYhY6hc28icD20D0lrvAIU+nryNGw6hGVJYhGmknebqBpi8scDSJaFAm03xdYYv
eBj6Jj2RgKHm6039xTBoM/z+oLLDKpWJueXWSIya/kZhRiMNxThCT1tVwpuhtfiTIgmJIH5Zf9L7
ujs/HnTjrpMEE7IvgFRgB1bbpGnrxJ4mpCOiOBFfNZQuT1FXAzdbjOQ4KU3xNEE9PsQTF7pW/hcs
PZqhdDigLsCjXVMkVFSApNYWJ5AOz7uyE+VR88S/oUs5S9Ind6b47e4h3kt1KFnqZ4VXuyfVOk3o
ehte48XR/3CMOZbExXnnlL95f1EYsHjhYOIprZzWz5JZr7u6GwcU6EXrfmyGRrwHm9se+7x3XurC
cKBTCeBl4DV+O51maCp1lCTIHMAOrD4Qj6owxSOgv05D3Kv+Ysf1n224LLPvlFa4x0He+FD58NJf
9ysPztVoadrZapSWA6NhEYqSqmYVp4jxv6V173531bo3z1FrOKM/x5a3d39vDE+hkMSIthW1u3Vd
qV9iYxhpFl9JlYxD1VEv8LvFbv0yS4bntgQsJvLcuel9sfPw3BoZgVnq8ej2OLx076OQ17vVgIjX
SHANG5QORP6klmY9+WZRjhdtidynpqn7IzDYMHh8YF93z929iYYNljoUpUmPeCKuTiyqSzgpeNZ4
TRdnuGVNZ2bHuQz1oz7Ey2XSWuVZpL3xw5uxci7qpD2nuG77td0usO+RbUFPLP67D8s9JZO3+HT5
y6SQO5uevNVaveWi2TUXyLP4vQwDIaTuKyVH5DNdoveDM9X2URNM5mEpRTb7tSZy3c/1sVx8/q00
3YFnvAnhUuqH1hB/QNuDGHW/RJUBxTVO9eHa4y3/1S0RGSrF4lxAky9/NF5sfOnNfPzyeHHkP7pa
G24M2aZxKXFQSr4ftFaoFoKr7q9j2qO9q4ReGszqnP4xmeVonBpUWsudq+pNSJOmfBKAAh2DXGYt
Q4B7HlMeieHqlaIDhp/MJ5UK6Onxh22PAlRWajnhTCb//pcSbut0WlK5LSfdy72/DI8EuNOXaOcy
ettw4WN4mVCS5vqj5SIX9ZdhRJ3AhIRpfTVHx71ggBY1xzK0tQ+54fCfTjp2qj+2pfWyJFX1oS76
yj2mKLD/jc/H70ML5K+RFC/mlgO3lliozdwtmyQbrs3oWpd2mCpcX7y96vjW1HpSgxGQorz+Vxu1
nQXGiQj8XktRKQdRpvZhdhtnJ91+szOp5FB+xzeSP5nZ1dmsHMjYjlYvkmWe6b5RdlDIOvyQaWh5
la7w7Jnmf35z08gxaZ1J4T2U294080UVDy1Yz6tCHvqhN7v2pRDhuLM1N7+M7U/ZQxKF1ooE2P5Z
FvKZCxkMKqyViWVe2if1J7qW+kVLYm+Pk/0m+NMGRtEIWBShjprV6taLJvScUXyYr0tupifsqJcr
vkDzO3UY/p60yLnoWlVfoy6JfrdJJQeWbyWuO2mMvXo92An9Brr56lVRanE2CyP5aM6Uq21P6X4b
oiDH4m4FhUyWTXi5P4m8bl2nE8pyBchpnprQm5+7xo4/j41Z7LHW3l4cDCbhx8QVuppvNspEE8rp
bMxOxlypvxmjHj+RjbrJuRibwfMHE1Ulv2ut7u8x8swXd/Cm92k6ee3OnfHmKFKpe4Vb80OkYt0q
yilKiu29ORjXUsnioxnTzDf7do/XYTF1d5eEHAXm8StvDHWcVYVD1pYAE6GFjY9pfdDnfDyMxiQ+
J71Z7iQLb88GbQ0enLRTwWRBkrlfxdTUc3zaVeM6wwv0XdxFQWO37qkriuQ4grzbyYu2xuMQSple
Ng3V8vvxuBKQte5j86rbeWf5VZUiFhmJKDmlOQatPvgwdecFujWbMLdIHEjoNdrG90NWcN8cCNDm
FXRWfASCMhxyjQZVpRjq8XE8k79+tXAYKPBul3gQGqerGDo6XpktKlQjYfbOhxrR56APTfVj7lVl
4VfOrL2DYdYGqFWOP0Z4JXuqops/wJNgfa5hlnT1rRbqjYmIoVWNuAD9RArZqW+wGuPSN0RRIcmJ
JLd1yZsCXyjqs0EJtunvx3Pwqqb2ZhJIqEASojoKveN+vuPC7Sur97yrGWp6GdhdHi9PM2opQ9CR
sf6F2cTofSO5o6KR933e/BspnfW8TGbyoonQEF8XE/X4kzkIZ3wZEdifzmNXz/lXZRycJsi62dFw
IKii4l2hxcXnSlBk8NOmWV7soe2Vwzw22fI8CE39PAEJb04KTpr9ZZnD+R8vFWgzJ2GrG2d9nOtj
j4JAeRhnrrugyvGGhehvaFS0yB7j2zyGfkNG811zxnn6qCDklfp1F2PaHLfFoB3LpM0/a0uLn3GL
AOhw1Fuv+l9r9jnCGKIl40qLUschxU66n0pV6yEeGz2tGbdu40925s6TL+yMg5135MQAyE2RwBP3
sChW+5RsBknxejxphbDIg4VrvqTenGbfcFgx1J2bcpUS0wiiLwfQlNoJ5ScusPulg7QL4iLpRLD0
mXJs+2EOsMrpT2NlFkdEDjmlU2fsnM9VTJWDSvQUSHasZEAvrw9NWkV4OwxVMEaqcTbCvvK9afxN
MO3rKNLBhcoaMYBixv2nGaiXUgMLyyDWctPPEiEuwtCRBFGUYWcWNwIOzy4VjMhrwrFutoT62OYi
KdFaCjXF7z0Ht78s1E6um/62JBYFKJ5SIEVorfOwWN1H8xyzuSIY0KhExhfIW/Zx4Rm+80EbQRu7
Xi4ksIjY9q2h0bD9rGKgPEo+UzucKwvVBGH1R0D24oKLAzaWj2PIxpZgkWR3H31dSoerfegQM0s6
Y3lA6cV9tkIUgzsz3nuOboyC1AiRkjqr7PatAlXe9PhWtnkOfyIrX/AdbI5L5e7x+TbOlI5fmmSq
Q4iG0nu/8RyzzjJBayAwtbL38z7TTogl/OUM2oJ5+YzMiB9xb+zM4OoikNtdwp1prstyMt20+1H7
rtOgXDV5MFpJ+QcuKO1tCHHqRPo1rTy/ymrJGO0TA6CGFRkfMpc+4H/5DUj6ypMA52j98FQMc55M
c8oDBHTdT9TDpvdYGzl+HYXpwU6W5p2ieLVvz2nxPTcb8eXxJtqaeJSoAWwx+ehLreKKyInbQ9VU
AXcEmobzaPwIHbv2OzF0B13Ry3eQdcgDfntUvNllTKNXDfhntdzL2EytN9dVsED++Rh1qn6p7an9
2qqT+y4V2b8JUITvj8fc2MiQRblrHRQdKDbJmfjlUaxVZd4tzVAGXlUb7+tKqf1YUfPr41E2thTV
X+kuKd3nYfvcj4IoD+CpWikDevXun26dptlprMdMXEsgftGx0KOywkMnSm0/qzyULEQbNsnHx79i
FVzlxgZNRS+L8omEA6zmd+xcr8fHtwrKMGy/h+bw91zOlq8kvf7H45G2ZpXh+Fg8FkEErI5QrIkF
i7qiCuow7M5eHlnnxZiyy+NRNr8H9ARXBcj1N0DlGNv2xmyWMmhTHqd0acGJGqHDY0bZSw5Xz9LX
qZPUaY4j+H1jTVBoLatKS1xnAseZ9K+jkUOR6xXO7jsUUK02SPRqsIMojVNxpG5q7XVm1iDe//sB
WLXRswXLS3n0fgfBGghbK1LLwOqSrvZbFaOqJzw7ig/5SN3jLMASP7e1JIY24eIOTzrEU+WEjeaU
ncdJm+JD0YhdsP06UCAzJYFpOJ6jIsJvWx2fCrFZ1YgiJVDmJLy0Rpsqvmk34nloF8vwxRJrhp/R
GP/6eOk3x+VGlU9olJbXhIoqLsIuE5YSSBGISwPv9OY6c/QUpq7mD45h3KbW2IMuvK7yL+k5xSok
giT1jeclFaW131ssxEBxLY5uIexI85SIiu4NRRCIcDN6uDwMDKO/9W40GX6Ko+fffeN6f7sO9tj+
YKQhJWwEa5SjzbNqvnZjIzK/d4umOtRNM/cn4HLjx3nxlOloAdKlKZT0U0oaJNKfRJWpOFQFFgDn
rrI4v2LIEAYf7OaH2tVh/6H1Bp4JSCXg0iioMByGwlT3/O3XB0FOAfNO+5oOj8yf7veho8QCNRoR
BpMSV/CXJyd7rmfhnWsH5pNfxIglx17m/TVZItk57+uo8n9jMzRREiqmtxo7t3Iue60OAx7jyamv
je5SJGFyfLy1Vhnb6yK/IoqoTJIWrkUEKrB9oTqOOIPVaX611IZnPcsDSwZedlwZ2Q6rcl2geTPg
Klg2AgtgEIxhAC/ODpoEOxOjoqwfTQLT32rxSHWU+JiXyBcgKV4dnaSI/8tHS/YDzS2KJuvauogd
Uc9lFQauLer3CC8352SJ9INSG5Yf8QQPHk/y2/OLCQpj4YLMq5+8+H4bVenc915qhgE82/KvpVjw
45t79zADUH9pgWrz4UW9s3/W9wUPsLtBVyU+pW7TIUZYOlDLoT5wlrsjjdPiZGMqs1MRXl/4r0NJ
2T/bBGZLm/L+++qsagw9Y03hAzKfoYe2oFpMJzcJ8wGhw7b6mEVZefCUtsJHzN5DOG59KqEPtwLA
8Nz7q+sia9FWnfQ+vhmA79/HmGE8u30tliAtLXPPm3JzMNBjZOhA0WkA339sS0VGVxYE6LMoyl+M
sO0CxQmnD3nVpTsP3q2huPykxj7gC6L//VBYjc/4FubJbbI9cexSVxy1ztNPbWbumd1tDcUgtMfA
S1E9lUv8S2aoNqVQo26JbgkyB0+zpuT/tMbQHZ3ZmP54fBrehhys0Ghow30EAws+4X6ovC+UmaJm
covV/qK03BYWLLZzhkfskaflcno83LoTRMRhPHnMJVRG4sDux2taLNyjEe1CEzrMH3B2Q3/Cm+hQ
KYV2Gnp0SdXWNs59Gs3HSEmyZyFA/E+ZZuwU3d/eJtKwSpLMJEScBsr9D7HzMR7AISW3cOzSD15l
eQfDbpKDkWLHa04kp/i0SVfNwdrJhd8kVHIOfh16tZOUMsutoZ+zW72oKt3bnnqTdVKtLHu3uGNY
+9BTeOfxYqDbWmiNcespkIgbkEj13HIxd8xebezFqI3bAHI9qTO8MIiilJTupwTevo2JQpPc9HKO
j2XZ2pdOWZJzOkwdbJVcPKF9kR67YXBZtCa+pNW4Zyi2tfXJ6vg2KQ0HZfX+N7Sm1uoKe+SWdaCT
Q1i4P7S+7w600oydddja+i7PbSkVtOGYMahRnSA+S+wQyzeviEr1AFCwPCpQ4j+Xot0LIJvzSwLD
9kfHj9rFKjIasTnUJI7xLUz7/KzzVPHdZC4Mv9dC+8j7wTxZDXELp9n4vUWH/4CA2B4La+urZVuS
Khf5KynlaoIzxy3baExuWp26f6pNZ78f5qw8o6TQPplkcHtP680BqaXYpsS9I8t6P6CjpWmYe8RN
zWVr4eSbf5qVtHhyRiX+mNNO2blq5QfcZ8rSogM3Kypr3IJv7ve4zwzhpsmNJnJ0dsZxOgzlpGV+
2aezT/ueZ0pqGp8eB7bNr+QUEkgRszPWmJU4IvNPhyi5Nd4w/ZhE3PmlEqcvoxV6vh6B1ng83tYt
j3w/eGmWkmtilVDodYMZcunGN6e2Fz8f8+6iFcOP2Q6twAux7KwSjKfn0mr8Mt9rAG/tZHluaCWC
hKIUt9rJ1oDYuOFV8jWiFp0f4zwxnfGkdblDOns5U2Lvbzq1+HM0ZOM75BiMT+WwxE7weBbk7bRa
a1hMVKrQc+BaWRN97Nqa4nzqo1sOtsHPXRqZYlTUnTR5cxQq0HDJuZTp0d7vYJcZdimoR7eZV+8/
wO6+1OVkfnv8KWtpLXkzoj7AXEImksLqq1TGGG2r7stEIUVU0EVFg2jM/GRJune9KoTqz12NnIQb
O985uTmy61QHIx+p18b0E7tjGZQ4XBp/9tiMYPpEj/ySjYD5MYtrqzv25RDG/lRlmbJ3qcvNtl4G
4hkJH0YxMm25n6CcPNtLcCALFNusvYMyxstzOiG3iBV3YqqQzTytIvXUu+8YhQ3W0XEn9UkLM/Ez
6vrw2a5ytziSC1TTTjK8cSxfDaZkMkWLfZ1JjTQX8RBSlEBXovE81Z1xjmkO/aPnlfpxKpfOf7yK
W1sFWw3461yflIVW0ZWt4sDA5GDo9TLcLD1EWbfX5/jDzjAb2QsobjrqrwBdmtv3M+4qPMsMOF63
Ik9z1x91I/4Zh7b5pV30OvOVIsyx5sni6KfeO9r0TqFifTX7shkOEvbevhhzlTknvZDPH4gy04/Y
sZfRx5XBjY51VZiZ71i52/iuMszf8X91/mpQKlIv2sS5P9oIXxWASYvic5kCtD2iWeS8VyvFzg91
6HqvCniKSa6ALPZ1LJISr9seqUjfsgU/eFErd6Q4ZFrNde7cefFns6qejIx2sj8OWva5nIVuv1Pj
tMeIJ+6j5qLrYvzT4R/J/tfFKrG8RcvTObWyXXfSe4RKP+/M8sa2Jje26GXATHmDQ3SQSasWOoy3
Tp2Nm1p79svYtuX18Sgb9xUYR7aKjGQoZMgt/EuyP3hJhWNFHd9EWqlPjRjrJ5v25C1HgPdFVbwv
+IBr3x+PuZFl0eeltwGEgJt5fSd3g2h1zDGVYE49ccDPuwjqnjZ7GC3JTnDYOoHgVYGtov0h5TXv
P4/+AiLli4I3fF39LTx3YE2z+TPAHu99GHnlb0q+yjCKm8jrI0Mada4BUXPoRiXwdKi7oTHr9JeH
uT/XOZbLfqQYyHI0AAjSL4/nc+MjufDQa+fRIlngqwCoLVZeA8sMgy5RtNMy6n858dLSIxHxpRDL
ni78xvJhhylb9eCipMrJ/ZzWDoRrEscw6JtqJBePZGQnr7fMQ5UY6c4KbsQ0EzF4uXa0R8jk7keL
TISo1Hqk4FnVnT+plRNMBJydS3ZjCpHDQRkAlhBdkfVD1DArJxLwYALcrgxWTKdy8dkevdh8nr1m
qU6iqSL7+HjdNiZSSrDR7ALaIpUh7z8Nv0GrVfRcCWoEJ4/usCjnTKTooPIQ3pnFjaGAWUJQpIRP
ae+NdG47pzGsxPzm1QNUPp627wZhxMWhzncD1yuFbHUhA9YF0In+FJY+bwDcKGco+mLkN6dIEO0b
Qi1HQ3dRrcEHVNfYfsIT8++md5I/kwIfRN/UhinziyQ3/82ytH5HxBXL0WjQAz+JTM9Z9yh2z+bs
al/VHuuFQ+wJ3Tt6VR9Sqhu79i9t0NV/DDeysVOs0vEzN8Lyux1mDjedMkirEu5IxFzlSObUUz2Y
lOwmEg9aEecLqZRK7ETkjQ3PRpebED0oCam43xUmN5E1RbzPLXPJr2J0l4NnzHt1sq1R8LSjEkDy
+lZLckbWKnGNIb8VheieE2m21FbdtLPt9kZZhd++ZphRb/NbYhUQHCcb5RW73kOgbG1uCNt03RCU
o9C5mrGMUYpOafKbKFQouAa1JHtMq7OpIn77+MjKzOZ+awOplRLbLjGeSsWqvOmZ4f/j7Dx65DbW
NfyLCDCHLdlhukfZ0rHlDWFb1wzFYs6//j6llZpDDDH2wjiAjlXNil94w9x10PruRkzrPyLTaM+x
K/0vo+HK5GRNjndRyB3LE0fq3i+/kmEBvKIqBfgAYOPjvoAOyAMHHO2+Yqx0dzDnCC17XO7K4Okg
sdn7StVnYLsDSnuBEEmbRpZk5MXdwhBOXtMu74ZL681+EhVlow3/mCARbGgJVnzvcR04YuXujq9Y
1VwjSCBu3URxuJvAGTHLfe2Uz/Y6JR+orQI17Jz0SaZz/kE2gX6ZhDwyF92dZMUbJCjiCG4j2x7E
aNb/HHnVjTWqYRj97cgB90XfrI/27cvTQfbMs0MaTYjCA/m4ouVUF0NXDJwOkuwQA/b0Hfy04fr6
ln0Z4cHX0xWeQjl0vfCextJ6AulfImOVBQugtXR25EmvMPcMx7jhbm3SPn7vUpQ5aij97BhtT4t6
bxR3gZ27fVVbPSmHzhLyXtnl8i2u2vl9UeSufpaJUf6Tokjzue9K7zQLZ3gWlpaIKMv89jd/Iqbv
O2k+uf4kjrKkvTVWiQvocQW52gLwE0ev8iyNCwqg9dcmlUjzO6l50kWWfn371FN3IqTwKbvx+j4u
sIXKcz+4qbzbWQaipQ70z4s2D2FQ1B1skaG8eN7Svn990J3yiEdPmiYItksmoe/mmepGbBpGmch7
OVZIwLmJBqnbmT9BNzBOg2f+WJohuELxGaKi6MozhZGjhvHezob4R5GP4graAZt7P9OmOCtWT9xR
MoWH2viYLAR+cP4PX8oACvJFZZP27OP8arafGHrsiPsctMVnC9ZoEOrmjIY2YN3UwLd2Wt5VfZKe
fRdQBlQdd/q2Qm0/0kZ5GT7yklIDUkZXih60WWjQe709GKK4tx1GhmENN+3vWgQApZppTs6lIY5O
9d4MU9PEVgvHBwB9m4eISrXROF1e3DHoXj/YU+PeZ79qD4rUe3fHr6NsthKmXbYxEIbcpy6z67PP
W/48deAPIjHFwKIGKHEias2xdd5cymBGla48qGTgg9tNjKxqncgmZmm7wCnvAKcRQMOOdQhOr2+i
3aWjEUvggAISmi+PeyjVJyXQwlsX22ZzcawftpP9bcKsjEp0jw8KQjvzCQAJbxMKtTSdt85rQ6/P
iSes/C4m08y/0kwRv5vZ6JofhevFVycFo6Trw5H90c43gu8GF6nuBexONt/Y24tNK9vJ7kUH+wkt
bdKEKM6pk2Wm6J5N7F4OSkTqgG9uft5uhiKAUNyrzcYhHx8xqqUg7ZYTJfgQzJfZvPO1XuvOEprj
F8TtRuvSlFmR/tv1PEOwMpLe/vr64u69QGCHFBuft4/Gx/aYNHZvaMQv92Ysvc9zZef/4Lg55ogB
mnK8kpNkQNtTLXtPOa5unhDjy85kvcMJ/F32tcMS65J37VEst7cgNP9gWnJDKyTp46YbedoEU5Ld
/dUf3udxU51qsx1DK66Sd6k3OAf7bqfph+YWLuYADsDigVnaDMhFTV9nZEBrKMMijevTmC32u9Zf
+2sLwvHUpKIF8IgcBhLbbTSU4lloifGduHM8yHD2TgGxLLBDagg2Ccjjj8mCfLBtKk/3KhWUY4vB
1uTFAQH5v6b1UbIZ7O4W1AaqGa/vhp2wEswWwueI7SqA3mYzJNM8xULSckuSWJ7stSxOrX8x5Nlx
YfaOffDJyr3y4DlWH7M9CRSEUGVV3kYvzBZBOYH0GAP6fHrsnd269z4Ea3VkIboT0xCrk2xTBGI/
bUtqaWDKgEwuu+eOlkWyTtrLaiyoXUr/SJB5byiYqFTaAQWSEqtZ/qViWILGqby1zO/BOsEqbBB0
GkPR49oWytGWl9fXbO+k8EVkWlwmNLg2T3yjLfPQpVp+l/o8RLicYSIK+uEpWLO/V0Bhp/8w3M+m
ErQmYKvbLZKvlZ21Zn43O9nc6NH7Jyi23Y0cVpzz2Omur4+3N5ksHG4m9O2gqW2OQomRwgCsOL+P
U5fesRpcz71RBqfK1o8k0XeHogwKdQvWKefucd0KY140RFdzlHMJluq1NM9i7ozfeytuDmbx5Z6n
B8FLQ3WL++0F3rbrkgDKzCzucSCIe0mNz2ZvH0nC7QS6DGMbKrrmWJMbP36RNKgngIhjGFDbkdnm
4kq+ZZ/rAO/ytLD8T00wNldvBaWuGQjbunbbHtysLx869RvAoRPdo+K2FRaa834e9IVI13EGNgy3
OLIF2vIuZ72jqQ5mPAbpGoSZliRnDGu8N99panw6sAiQmSDXN+dD7xO3T02fOMns2jx03fZZ+F17
TmhORgOwpXCs1+Vz74kjUe3dRYbLTI0P/XtUWh5nvzc6tEt8yeyjcnpe86y6diVGlW89IKpyDzcN
TD7dxC3eFcJamTWi4/tSLY4q/l/R1BreKUFJ6z9MJcx+jiE3jYl+0+MH8aGGFvQ1Q2HWhF+w1196
Z65DTICDaFlm/QIEdLo4UEaPUM4vzyZfiZQ+5T5wcy92UWKNY6lZCPaLxG0W4F15/GVdcZs4aW0L
svj1Od1bOeobtAiVCrO7PTdzUheeEFw68eKD/5iWxP/a+D3W56+P8/K95asIcoF4AVWHsPU4oZlH
dx5GfU76P7TjJa9q8c0fYXPeINjPz1Uvye35eUUSYrwaH+Que3PKi0splU4MicRmdATIYlmVIr+3
uinvUszzCSph8dSv1tGE/mzrPD7ycBYVRZUMEBDGtgLp2WNR94HM7+u6NuIL/kRzT4MwWZOTYbaD
/ruc69FJw9LIJiY8n8zlZIGss0LTWJTlk2/XKZhIR/y1EL6bZ6D1fvdUrGv3Rz+bdReuA2IM3bLE
IN7lMmdPuj6iv7EudmodLNvuvUrHmvYV3BCP2XtcN9wqsKYfx/wO0T7/WI22VYRWVhXnpdZXnI2y
+b3vTEuYy0z+n9+noPaM9kgFZm+TKgFcglaCxJcqMMidJ44zATpI+v4DCrxa5EnpHVwv+6MoRR3g
DwDc1Sb6JZjJizQte2gp7I9mvDke8nxt1uNF9/pJ2NuLFjhRrLDhgNP7fBxmHf0Rj52FLmtruKdU
z9yo6wehCCLeAdv8ZcBENd8FSslLD2h/S87mbpzcxZsIJta6f2/0pnErbEqX82hg8YOh8en1T9vd
LXSo+YeHmBdoE1cMYl671MpILldL/9vWbBTMe68c7efC8Erj1FIUb8ICuzGkvktReZ+yofQ/6tiS
HHmZ7k0zrTTyTiCyoGU3oSm120TzsV25p1ahnXy7je9pHniXHHWkg8/eHcpTxT0Y28DENoGiDdKk
W0agvxWGE+PJKPTOeD/Vix/Fxkj/9/VJ3ltU0jcqacBcuFQ3+yeVKfEE6gH3pHdK/O10+ZzkYBCC
LLb/Aah5BAHeXVQ+jdq0SiugTz1uWLOuKHdZzKQbT2YR1slSPFu9bddPSwcwIZoqigexVydflzLN
m3Mdtwnu67V1VJ7ZmWdAZspLWUm3YLT5+EM6BP4nJOdIn6Z1jqSxiiAEWpA/jeXUvP3FoBKvauWU
8JBm2exksxhY6iRO70CgKT2jyngOvMmMhAFR5fUF3bl3aPkS9sO1gFeylTNOELxIi5XPqqpVv0rZ
1ZdYj484K3vvEhgE9Qi7lP5pyT7OnrXM6GFCsri7STfY4SKK+R8jT4w/AT/5HyyjRKgFxodZPg8V
FN00tOh8/+WunBpsUqz6Wx8oQXC70aqnqu0T/TShsS6MELJ74Z8Nexq7KCfBbWFH+0KBfHzvbC91
caSdt7cP4Jirgqfik2+FB+2q5NKr6L1qriUip/GNsJCJeBJu4Rwc7Z3DZtDeJaZF3ALA7GYbyBFd
d3PKijtq6Nyg2tD7UQtl6Tsuf/PFsuPFODjeux+nyLcekSf2YurPf3mF0n4110US5JqOvrwfOtu/
ogPR32jtHfGXd2IyOAQgRFWsCaxi87bXS7WOFQqRYPmS7JNWIiW1IopcXVV2+t5EZe1Of7O51IMn
j8C/e5ue7iWUedBGVMo3Y89JDoRDMna2Ttp5AbB57p3sSHtwbzItlPiUzSW+s1tUZmWNRtyrrlqA
k5IbAm9y7uak5f+6q51fXz/Ge1uFpIR+PcQwl1DpceEMLc9zEw3rey7RFM0Qi3pG3fVLbY7VqfT8
6UACcG84FBaQ3iSJJylSf/7LPpmyfqonIHd3pOvtU8dr879kqM1Qs0dxlZZz1L/am0rya2IwnRYD
pdzH8RykQFrblsV9lb1xEuYUn9iSJQ6c2ts7RkjzksZTFCSJJad9HIpsbNGJFwj34jF+NuqxOeeJ
PGos734QOSI9E0pxHLfHUYBgD4PtU01CRduLZkqgH6o6sMNVs9tvr28NdUtsUgLVCgKTwKMBKndz
9YqxAiVVF+Lut/160bgXaYGl/kfgtfLadZ24Ybugv7nYyCxC1gWfpe7J7ekuQfI1eK1ykTSEyk5i
jLxl9Y/Xv2xvF4J65qmkTQC8Z3uMZb20Zkl6YCUj0gA15OOgWS7JMjYnzSgP5vFgtG2Pz27KDgDL
QIUMSa53dSH/yhFH+NRz9KK6W8T59Y/b2yFUUmhXk7CyRTaRFpZAcC/KRNyXES7CAPQg0lIYqlh+
G//hnaEajQ03Ig+qePS4GQMfkF4+sxltJA0uGOIWT2aX9FGWZ/q5Tefx8vqn7V2/DtV2RU2HmrfF
QiJcEnilT30jEEZxgY9f32NNZE+vj7I3gRSiealgrdLy30xgbXeVDIZK3F0Etc4OVN3zQkHwKRnM
9j+sFf0MKo38GymOzUPtU5ktJpfrMMnN7FLFWWqdtHmdzxNoSHkw2N4+RBaTbQHuEQru5qrHysNr
E4u7UEt1iIxGOkWZ15Z3faVdhw39ERJl7/6gNgNCAXUbApHN7gB9Ajul5BlbAll+a2XfhQmW7Zes
7vRvermuZzPTjuCrO4MSLiqorGIKkXc/bkn2oWyFKkdTVunuVZEuMix6t48Wt08iV5PuEg1t98fr
W2Z3VDpQgWpeQCfZrCNqAlBevTW/d+XonTIy6GtBJ+ZStKn37A1Gic1IZbx9nwLygexAzYZ/tk9B
PQbrWOctgy6d+DCUa/olNzKBIsVsH4DGdo4EeT8vAekib8/WZMD0UjsY4yS/z15q+JfYLZqPieAQ
3SqX1OYgtdjZqEo0RinHYAkDaPZxDTFXbQorjcnHReH92aRNfB2Hprs6GdJsIa3W6eDR2Vs+Mm5S
NEWRJ/l+HJBJXMtxnOmZaLkGgCcYI9NOkycrNcdLCUw+svXhqKKivmLzvBKRUknhdMB52i6f2fjD
6MZVdm9Ko/7kGfMH0lj3knleE3lpk12XBGfxOe7+Q0zEmCiUEcASZm47NkbZDgLcCWVFjNjyqDfs
HujqBNNpdN34P6wlmoHYi8C1IirarCUarEFaFXp2t9wq7aMmh24Q1UoDLvIqaFef/JKH/uBd2nkn
6EmDcsSlgmdp+07EPWLSnH8oc6qlgZ1D8d5PDpF2e6Mg86wKwyCfaSI87prcbaBO9ZS8G+nUJ7Go
cmM9lge39g7j96eIEjBaUELqizbDJMVUO56CEhoEEdEI5PCPoKm1Ty3HMI8EyhZl2JVNiaYRbKFT
kthOelozcCawVfuDCsP+z0HLF59tYgvKc48/h5u3kiAZCS8soB7JWGGHUY7ynbGW7u+1UdV/lAbO
bTlmBU8F7a3TIBoMbucqObj+9n8Jdww3BfUrvuXxl6TBXHByDRLqQjhthOpS9s7JtYwt7RbBvYuT
/kNrtPZlqZzl41Sn+vu0XTI/dNb+7VxYVdVCyUa1eYkqNxFlkKbuWlbUeluR/lOM0MArM0dwu0Fr
dcpRJnr9vdluPepZShceiQIAIbQoN0/rLNNkoDuOrNs4l/80gLeowLvGkVPP7jDU7LihAN6gnfI4
w8PciQatteommq79nEzCu8Wjr53e/DFUxnixgduwmNu4JJg0MHbd2t6Qwra+ak413Y1gMA8uohfb
hTkjp1DkEtpjOB1tNi6q6BP3sWxviWbr3wKtjT/Wre5dtdbgRkLbJap7bqVxXPtL0RtBZIq5+epo
UhzUt7eP6c8fopJglBAg8G+9Q7N5aM0+TdobHi7lh9F1yt+RkW3gqyfj9e1Tq1w8CDHpQMBAeVzA
vM5W+uVucxtQvD+P5WCfWMQ3GjQgScWpJ56kT84cg6p4HAWf+1jjjhQ33SsneIpQwviaKRg7RGbW
Rr8gbN19Ssx4Sg4uxxcbVLE9leon6Q502i1ruKBCoecN5swo+SRfrB41H8fuhoPo5wW1VH0gRHdi
LRhfwNBUwPJL1SKuy44QqMtvZY2CBLqQOgJqINIk9gEzrcOzLuPlBsFm9cLUz4N/LPTf4hAHHT1/
jtNMKc/3QoR6ayAaOLtW991Y8K29rHSev3ZoCZUR0OHsreWqn7+bihfwMXTSuJw2vztooTgbIr91
rjfAYwbmUi7N0S3x8mSp6cElSPUtQGdvc3ZZJHTUxjjjNWi4HRaJgWfotDKoP4xCTvE3k/qgfp/A
XlqXUR8zjCClU2pnlMRX4Yd2QA3q9vrOf3HI+E1w45QIHnRS/ufjp9sDnY0xt8TNbuz5OYcReJur
Iv7cFjJ4o7CJmmUUFzjIUDjYi5vdoZGTOjJYxQ2PXvFEK8lULGHvKVuLb2//qJ86YiiVK62fzXom
ssJ3K+lzDpp0w95q+1sRI1g1JMURJ/mnuuWv4an6qp/VfQsxbx61zd0/tp1IAj0XN4TmzB/A3yGJ
TtIKvmn4HC/kVIX8s2Fi/sxznRa1i+e5H4J4079j/dzCYm0H2wphRWrDe4fW8ece5WPt7BWZV0Uz
ieHfehzbKH51s/W/yh/jNTQLKtfRlFjL0dfs7Qbl/KFTN4AOsgXMmw1mkhgw5DdvqooIHz3UbPW2
QWarPhLt3ruSVNnWJ09CBWR7JSXzlJZ49+U3OzPspxXC1TssnI4cAfZGUcB/Co2wPECHPm5vRHT7
oPC8/OaCSj/laZvAXFyO6H17oyhJZ3rYMEpguj6O0nnjOkpzyG6OXJwT6kHWBRLTUZ1gZxQFVeO/
pAn7Ugk3wzI1rRZmbBJm8mkGxnFy3EEeXOL7o4D2oagDomOrz7xo7lRaQ8Io+tKecd0VFzuejpAH
OxuNHg9tMYqYgPC2o7RaUC2qunezymbxzl4iIKnEs++XoVsPfn55/UJQh3BzSBmOAdWtSzK5WSAh
09G1+zW/YReyPA2jj962UWAMHVAc+H020u6c6bn1l14cQnDUX70dmgtPNalBGsH9edwbBZguYHe9
uFFMkldr7riCIFT6X3ojL39LRZ6Z98bu3qg1rmINQl6CGfCbaPn97Bf+8hQjzyHKsg3EbSxltVwI
9vwWX7li8MnzhEje50h7fO7oYwznZVkt67KgtHsEstxZZuwPwWX/ZLeTRz9+vAb5vgoQBL65k2Mt
UUwSi94R/ViSIVTA3/7AkG8hngf/iVdmmwFWltd5qVOWt6qZdDM0Vrv90vhN8mO24MacX99SO+v6
MJg6R79MsLDjxnHaGLnMQchnzc+TE3gxPezyb1qu/1HFTnWwidVdtdlJqtRP6EgMZ0PWeBxxoCfU
BLUtbk7RCoC4RT597UqJLZKcM90POy2R80HF5wWcXO0jInAFIVMNh23CVnW6Zo11Km7Sb9bPQbMm
YZrNy5NTjNYpAfN/GYsGkZDcNZ6SrhqjPGnaM0Zv7d/dUh5ZsO6cY/oQJPc0FsEDbKuWHeIRSpo4
v1VBa4E3SRotrKfKKJ/Z7Nq/JU5u//aa8H40uvPj7evNY0X4DjTRfAHMYONmc2f6xBROzlzr4wAX
ya/fDUman4BO2JfBFNXy1gSW6adrQFqi+mVcC49rDpVFlK5WiVvcy/Vzj+Re1Oia//fr37a3s+hq
KoYRiHJwCo+jtOY6T2CtxW1Nfe1SanF3wamy+a31yvaLyIYjD/u9awGddWAn6qjSwH0cz+0JcLtA
Yy4t9MfGda7oYA3+FSMbeXr903aHAiOEOgtr5ribY6rP7qzVYFdvbgvz0mnmv2sbuucSOMZB4qz+
pu3x5LlUgCww3uAwHj8q7zJNK/AzvaVDXr4DxDPdYzR1n17/nr0T8NPcFHwzt/tWOy3Q227wJlIV
O5fr+LGMu2QO5yBbmzNgq7y9uVlimacgnhvvXqZV+u/r4//sVW0+k7INmTLoR/isW7zQanee161E
8aL0Ueukg60/JdqsWzcNeMH0h2VkXvF72QDIjPy+HicA0YtMkGgPvOrbkuWufcqpR3XR6uSw/su1
FO4lqANjfPvZ4ZcCa+SuJDTf2hWsVlYiUMvZ6ToSGlFk8pm6xsHR2Vl1ZfVCjQ91BwLmzar7peFp
+PgkN5++zTVOxRD2mZUclEJ2DqjiDgGP5jlVWK3HveXhPKalckxuWlU1pz5bzWuPcsB7X1u/oxjQ
nQ8WWRXyt4uMJLupoBugQ7c9emSVM+ycmuSmx613C5okeSpny/44uiK5OcG8/lvgZIK8g57KD4U1
4O1dNI37+fWfsXN2wa6Ag1O8R1Zyc01UZkn53cmx113s5Tz5KBcgVmSd4r47wjbuTTDcHbS3aGwA
S9jUJZGMwmnbxpLan4PlFpdm+bXvq+JP3DZ09I3Q7jjYnPsD2tTZ8GcGUrwZMGa2bJkM2tNkDGDc
K+tDYthkW3Y3Ai3W6oNrcG+bktche8KDjvbJZrhVCn0YddxcY5QgT5nlJKe6Wo8khvZGgXpIiZcn
mqrrJkLB05lWgx9grmoVfWRrQl69Kiuvb98Wv45iPh4GvSnqpAlc7ckwe/0vZ2yM50623ZfJysRv
rw+1+0GKx4noG+H7VjPJddc5HdU5SIoW4BsH84qA/RG2aOdOJ6rjrCEMwGu/ZasVWToXhl0mt5g+
RFQKQzsLlDkvyTCad+kigJn4hX5KiiV7I8yIzUBMR3rAHUaIvpVfGPQerauYEzbMSxZ1bSKu1VgY
YSD43GmUR+zEn4pBm4uFPhBMboCeyD1sS2BoYAUovNvpLad8eJUmjn1RL5vqswUU0Q7NCZ/PE4ZP
5W9lsNjWxzjwEmy9hnVExN+elru7rKZzsQbh56eSXofzVw7mV+KFlafLCXm60Qr1RSRx1OeI50XD
bBqYSBpWmpwRj7ME2vW+RcEVs3MtLCX9l6jiu3MC18KPL4Uuq0vg5aitoy9m9WE7F7l1krnXim+T
lY7yIGnZySMc8lIuWbChYBE3JzPAL5rE1EtvEgnsz3ZH21hQCr2g29JEHZiHJwD4Rybpu4MqhCXe
H0oMcFPv7rFeKHLHT2+TYcZnALcjzf7UufnIYpzGyumfAmqVB1feznVO4ExhCRFUWpxb1XGvc5tY
0zq8nnk1P9TCBXIJY+p/2hhYl9fP7e5QlEjopfL4E60/XhEIRrujr17lEpWJy4D6dSg1mXzwm/HH
fxiJUr7yX0Tcd7uh8zKQjqxr3n+naYbIQNmoRtG3kt/lEE9H4k4v0NocWBrhhAIAlmglbCGPSd14
TYVl4C0zGuuUGo241qi8XiZw3Od0DDRywWbkFxiVH/mO5CqOhyM0zv6vQPSBYhRiCFA3Hqd3QaOp
7kWa3qA2DO+A2YmLZxcQjHxkmX7rJj+rz45cVxnZcWf/aVdW865Bw++ITLXziKqoiNwI3QCbpPDx
d0BVKCdntpJbJ4YhnHPvh7TMLgxc4ZAcukcMvL1dBd6JajlvAd4Im6NaVJNtxvhBPGmq4Heq5iHD
RrxP/+4xVDwi3+48PTwGyKn8DLaNbYVsrtamjqtae8rkNEWW0bX3Rej67e3blz4bxHnaUvoLCMkC
bnZwClN7muusG08O0PCnReACHY6Esd9fH2x3uUDdKxVwrGK26J900t2qAqD7lI5j40RlX7FysUFH
KK+M07SSLRxcOXsjKhIOOD9CH7w0HjdIbXsz0DWoPjiX+vY735YDpiZ5En8oNHfpT04hvSNl6b2F
Uz0BphNVL/55HBPEAW99MSS3PMs5ANIOMBV1j0bZu8GhmBNqUY9AY3lzw8VYEZOMkBG0pTZgy+Ja
WXNtgWFc/NHqn3vaEkW4WqlzfX0Nd86AS8ygiPXIPbxAcAUT1a601NmWTm7c07TKzsKavDAmZzhY
vL1UU5lz05KjqocTrJrpX0psoG5WKHNjdhtT5FyvJoYozUmWRbxGw2S22v9i+EbuxZKmzJ5K19Ea
hLw7fHLMNcYoR891/zeEbGmsLt3cfig901SBR+zoB2HU3qT8+kPVn//yQ1ttyQtEjHAIxJ/uBC0q
pSrVmyGv/hHTcmfduXFJA8m8wbJta5xFl7P36FdTEFrHr/q8VlFV0ka2tK75WA01YPG+P5KgURfb
JmqjBghP4mcySJDy+H3lOLRN1RIueLAIPveTsYSuZqQRCthm5LswsKjA2N9ZGR1Nh0Ae5IE7p5gz
zH2r6p4AnjfDj1Xq9lOepDfXLK3ylLQIDoW+00vzmsxmkYUwKYejjHAnKCdZQkpLadWTMG02n5SL
jiPbkN4CzcyeDeRgL86EUvKqFcYlJys9GaIe8QxL32jTq0r3xBH0oUkK2P9bMAKk3VyYmLHdtDp2
P1aeXtP8S43IzFvv4DTvzSznyiVV41LipD0urLe4mHZJ1RfJY5XgNJZxla4wr25NKRM1zvXgpOzN
KkVUUoCfqhLbaDcfkNfHKiy/oR2d/K4EhvB1bPJz6xiLd8+6IahCbsvgQoCvyYPBf37Odh8DPTUo
19ByfHF5Oejf0+FumNkBvV8M7zXUOIty1DER6bwZLn1ejfQ+xyQ9WT0FgDNdSt0MW8svPyIuM31L
Wg1/PJGYXflx5k12ojox4rtHCUR8juOs/xy0fvvejPnPorr26/XS+k5VHpyInTeGuhYlOPYJuPxt
1Wlu08bOmzG9NXU+f3QWJFTCAR3sy+uX/d4w4JGpovF2chrUav5yr+X5LDJtLNJbqYQOwGGmERZQ
6cEoO7cnaY9NtQkEgtJzfxzF7Zx1cCdX3mrHHhEDTepAhoFWY8RpUyf+8/Vv2tnyiquuoKR0N4E+
P47WZIXZzkGDy9gYCCsseXnwRAAsr6llRh+tK9C5OzhnPxvnm52n4Dd8JN1bALSbhGsENl4L1S1C
E9tPLnFXzxhvSMP8LZP2NERuWiNVxtnozetiLnUeCoqaIz5v81L8KU0nXy9MXlacFpgtP6zYX9fI
ns22AJHu8RegRNz34RD4cXfFWWn+PGGVPH209TSZfutdF8E9u/RG5H6aONHuDTuIF3Icimc7GcrP
TuqvzdvXFRyrqr5CtATtt1nXprLk4A2WJDov5RrFzThdrcRO69uQ8++D8vtPfuh2ihFUQGya3Ihq
ymaK16LsxzXDvy7ORsOPMMdFmnyQeivD0imSIUrNXv7ZZ7ao3+m2LPVrnWj5FLqJR40PV7vOD7Wx
NQa6BJYBW3KV9ZFcys5WJ2LjVgeLiLvatgxX6oZc5xG3zzL3WX+9Hi7avHShUxT2wZbbG0p536DI
BS4WIMzjPu/tKk2LAotPR9jGBR/l/p9YxmU0mGv57+tHaneon7odNLnh/G3SsES112uYhje9r/zL
Iiz31FNAjlxRfn19pJ3nQxlnQrBXvRxUSx8/ClGnQaydLG4UxP4sZOafA3fxQ51q9Gc7mMaoyh1x
mow6//76wDs3IdAOIMMUh1He3qpqxT3GhNJhNquqr88WftXvIUH5B7WgvYlElBqQgKsgOFvToqKz
i7JrO7ZHkhVPq9DqM75W3nttMNwDmMdOHEk0R0BF0ZHQersTs16PpaHnfJCfoCAgpzJqceU5ZcNi
8OppaVTUevXt9Vnc+b6AaIrWFZ8IVGqTjsU9vRpnnIpbtrQdaKwufs6N6U+/8rKDz9vZKCwXZH0V
2NDJ2O7+zAxa6BniNs3auOKmVyEanHKZ1lFj4Sn0fs2ref4wgnV1f0sS3zzC8xs77ww9IbD8PNOq
V6cW4Je3s18wTkkqHftg3c7+iTVqidDm0/yr4RYF7paeK79iGkkZ2ynpnn/RcBgsw5Yw2w0Hx84+
mn0BWXeE1PoMyMz3SCmArIdFPMojSubOZuC3gvoF+UtPcRvrZp49Drmgp1cTB1KVnSHT6mJ9qhxr
jQpJUhFn8/hGYyzCXIJcpTlJxkImubmv/bqa0EkbxW3wCuu7EVTFt6UqJ+oANo5PXS/eSXpuPG+6
c3t9G+7VryhaIZuq2N+QeTdDUzZbSgQUxc30lhTFJoTbshCf3DWPirjk1qfFURSnYa3qEqCzMCyU
GKjfh/3YaF9e/zF7Z0IV/amJq6tt22LoS4tcHQsMjOvdxkckxzH/yBK7MS/wb94s060mHbyV4u5Q
QgRC8bgryeplWtU8QGAPvVM3dEYoUUk9vf2bKGaDdqLvCtxVffMvez8hXqFEODAKRN/PoEusMNWX
8pzwLp5fH2rvmBFgIOCm6n8v3Fnn2hENVkD4ZzuxuHboxmCtNqfe77OYUnxZzeGIpvpywSheqyYa
CCOqc1s6xUrLc2qDXN7MojUoeaII1J4Cq+6dsFpX99vr37dzj1DohWNJIRteGe3Qx7ksbcqOWsw9
4o9+U0VDlePGU0pH/E/4aDvcbNn5TdSjUV5/DqopTcI4DsCvL62jLVeXh3ihHo1zwxl16Dw9u409
leemNPs4lI7V2G9eEMoSgG+JOpQc0/ZYm10H1WICQuoAvzpnyKLdHbg3Txwp8bEP+iOnv53lgBzA
RU8jFZP5bVEWQF9NnafKb3GbWxFhRxvl/ho8ldboPR2shQovHkNMLisyVwX0JJx/sa/7xnVHoy9u
TMDSndJhnOInF2PTOpy5p75W1Aq+x0XXVFc4pBlhfdL2wDOqQqShXjZ44SKLkLrPoMvnezEnwQ9Q
XO0QtsGsQ6RIpik5UfZ3p9OYT7zGB7//ZVtflQqh3ZsmKKoXWi/eGlu114Agyzyj/RR7tv83kiDc
a/Zirm4EFtxFs2rMxm9SCLm8c8sin8MUGk12EOm8PLYQBThCii+g7Nc3hQcmcTCCTr3PMKFQx9Xc
0JqC4Dyis/+tHubfX//yneHAEVBWUYEV3elNhJppuN0WI8rcTUwSkjZV8mHIV7BUgUv5yF5z4+AU
vIw/OK9kI7RU6UJgwvd4anObe10TDrCjrM++TClIcEOg0omNd3DO6zI9r26TfUO7Iz+IfNTfvNmj
ihyE0CTRKuT2zX0BB6PqhlGMt1rozXn1uyJC4+bIEI08WT2S24HoV5PYcQmC6t/MqYsvsT7io3Tr
ktZKLy4EmuRDuXjOOTBwjYIpqU2GEqH3vhv9VHXn1Jk77zR1zbiEErunH5JUxEROpnaRPnOSj3Vc
ACdxmm7G9BmXueYdvae+i6ZyXirgBG2aACkyE3A2S+xNYZP08/ipm8oCJMo6YPEzi7jon9dBly3u
ul7wV6sX2h9248hPKNC5aPtjlfWHnyTpGroFAdUJxKX27yqzdjmV6KV8MGTS/4UEYCHfBes8/+MY
yKNBSHHGMrLQcubXVF1awNvrexEBWOv+pw4vhmdUYZ1L0zvpEkG/X8Sn0m6Kr3opxR/4Rld/GPOa
t9fULLr/5+hMuuPEsiD8iziHedgCmalZsmwNpQ3HtixmeAOPB/z6/tSL3nRV2akU3CEibsRrk4Kg
n7wWD7l8UNYuY26qvv83OLKZrw1QlJOn2YDdmojEsPy01bSMQ84RfB9erI0haTLH7KSatQGQ5L7L
6Nkh6epPazMZndow8e3Fb2Xcl53XL+qudyBl77Ai3urSRNvQ3/4/j/UWvXoQ/FmHrHXwp/Ps8Zda
1i9FJAcfpTy3ilVBlsBwT34lFnapUsJ7GqZK/hwjp8IUAnld5n4em8ymK8eXNrjvghksN1+RhPkU
5cSZBnWd6h5N7qefNiYu0IFNG5NuEH3CYUzxLav7fun3Q+rCIPpMrjYArvVqSNfhs6l88w41zYwy
ovJ4Ma7w3KuNg/E1R2Bqp7Jbdn/Lp0UkdVEj9xcF6JuVBYqp+iudRBAWwnE64k+ncfiY99rKnAQP
Cz0i0/S5E4TWoEgbmzcZVYLQ5EUN/y2qJW3XTzXT+M7xTIbGDuHgaY76UeKuVHtHPh4D4oFBTVmf
R+SefVa1yprC81DacAlQ73WJTi4bSkal7ZXMB+8BDnn5z405Nzo1QvfqtA4YROXKT1eTx01VDUWa
LbMsVHToL0iYqFyR0fzYNeaYebsv8Z0zmRSpXwLFOc5e7xUQNX3RVSI2BebD7Q9Hq4SzIlwzTZ6E
kriFLh3mnP+p11r2wy3Si+niTKP4swfxmF38fvdEqTkbG4rMVsmPloR1fFQnf90KHv8eO3Ze/yBX
R5T88zAjfD/8ur6Zu63dThz0DOI8uUMwlItLh7kjVMTnrqUX4U0DPD7nrrD61rTdjmg5qasf3uG2
7xnNcyh229Y/577qfrmRPD4ap9NHEbWNtxedX9V/w9Y2Tt7669AWPReWde7s5JCUVY/BxZXwlu01
8GXwlAlUaDmBeP3r1h/RS1aHxhaH3OMHM6JsLZs2tX/n0CGqy+DQV+cqTeeGGywTJLnUhDEVHiFG
btnMBHnlGeZJDv+/oVqnRlXFeszdI5q32uMnaxPZlUbPkcTbUbf7Xy4GeZV11nJRPMM0DlfOIsO7
EXLu8aiarBylw93xPBvMFJE9hkexrB3WQTNwypiP8ZQW46DtsxPESpdcQISP7tZ3/+ElUnUl2YKD
LPpkqZx8TYR6T2TSfyWIk+q8/r6ey1Ncbhaewml6krtskiLaW/PW1IOuC7nV5HRO1uUFWdW2TEUb
TfJPH/mzzTmbH8ZSS4DD89LE8WvsdvZLx+nwGkw4/p2WeF2iItNx8xQJJ64vSOm5QdonaeqyGVRk
0McxoZeM+pnHfFNXOre1419C3Y/1OZjhrPIVF9f7rffdnko32pfK94G9ppCJOZ+TLvjbui3hDbuS
uz73/Z4C6kD2/BdgP92UKSBZmxuO2F804ZOmGNs4egPZU8upc2o155yEHl8OjPL38eCWHvnhOfvb
vNlJFVnNibUKWacLK3sPi/pIOn1JujbeZZ4jpicuC7t3pBwI8Fa9rFtOAMXygXe43At3mt3fMcDs
24CqQ+aN9vuPIdpjeapDkkDzzOKrnCctf1fRtYQ58wNNUZR3VSu+bIt+q1RR3I0nnBOSpJCpOzz6
XEL88DgL2Ypla7j3ZzIPXvHgBn10W5OKl2pxYwJbwnX6jackULgzeY46HfXUtWc/EUEZEoXklr30
F1WkSbO9Cg6EGEqjzYlONTO4LnsGdFMmSh1efihfbvQ/byMzCVOR5JQ6NkHtkzgIJdDJVn6O699+
PZOzUV00Fq7cWSZhy5fibxAMBbnRvlNMwsdHvbOO/wowMMscBRnqSDPPwaces+yewyeOPJOd85pc
jjMmUiIc9h/Btoq7qG90koe1QllGi+wfd1/tL+HcHy/zIHlW662Nv9KKYe40HwzS1I7ev9m63rh0
yjqV53AjVzLPhFmI8N7RkuWE/IbDXSDX8JrUiOZ3PVMWsF5tvoNpu1W+6DBoetKluQtYYRXmm1Y0
h4Rtwn1+E9r7Lfu6G8pV8CcYx9ctZd64hHmoxH6J9Qi4UsfSChx51JRBV8/ZPfcdVV3uZk8unj9p
WQRVFE8FznrLv2iqhig/hNs0525fEgIs8cn+gnpQO+nAirf4mOmWuLfPR5M7USuHHLZ7/DJtvB7M
Fs0MCj0PIVMjAoal8GpVD7lnp+yxqRt9s7o7ps/7gIkLyayye1+x/vs3C9+uZZWM6Q6e7cQ/6sCd
ef8jhxipQA8RA4auiPqG0/nsJb/nnKhO/XikvtHFjtTguXK4xDtrav+1iUnGKzcSPttc0Il8UMLd
pMi52ySFjLR0XXww1Jsfzv6B7qjuf6n9yIbTNCPJy9fWSR+FCPy1TLaKZ3L2l01f9RzK/QsmZ3rq
nSkY84hQSFvU5I7jNdkRalziXciTAH+x/9jquY2vOr9r75MsIBdKt+pbORKp9an3p3i/7DMH/meq
hPuUGkdtDAXeTgToKLIHvMe6H9mOMvCkQpmM5RTtiOowR0eYQb/ZqchHPYiT27qkI5E+SNupg7hJ
clzl3PbOcWox54uaB1EQHiLoj+smeEWp9v8Ide2eDr2z93th44vCAJn5V8cybZ+ZZ+qLjifC3rkH
3X7N8T7fNnuw/HLdkTbo6gnmYZJaVhggUGELiT7K5mPo0vydvneHK6wWnddY2fi/Ie14w9yDgPaq
G1M8epCYRHmlKMqFh+3FlIdOs8557c/xvaq4VMmTKtWiDLvAuCfiRX2/2BpJXVTBFkUlciAES4NE
OsErkqWPyI06j/+oqQh1tXs18fg1zp3ONjvmQuqVf9iu2eM8AOjRZ5LRySubWXshTMGjCDoDg1en
6uqf8CPTYgrAEIuWdeyifNA+z0q1m/7T8NmqfCCT/CchBvWLE5nsPdEuTb4eqOmm2yL3YpumUmd1
LKP5TvP1iKuIhTMXSm+xwwM/OZAn8TS/r5m7CjC73lyFu2omnDTa4NeozBCwf3htQMS9j3oyMwpv
IVc6IerSqO6DEg9w3FxcO1WPYXokbLkhxDSqp6jBHyR2B5WL3W/suYGkWXIyTOX3tJu4JnfiqP9j
/OlQVyhZnedxdLGd1yjzX7xvKUoRqWNlQ8AFmKyvxfhX0+hsMHeq7ducnmR+Zq2QbtEv6fqhXe87
CITXruhVMMirCAesruCkg07isOz0jIdj+KDCaoIVTBvvxu6OZy8j0jpNFrU1v/CQjvjUbjS4Badu
7gfhkt2NxdG1L6ZEzE2xSLG9SYR5hGh7OrZ5xoH+VjS4dS85cRaVKKre9s3JMwziRTax2ZQ8qt5E
cpRSf5s+XL1CZW3S5XQZx8UtE93JLctBMuR+5zPs4qU5Psu2nXU+T4P/l2P/iBEkm8ZTnUgxnmw3
8ZCF7bLb3M0m+VQjnpxzTA+qP4HxltdDjGorN4aPie/pexNQRKyqkuD4Bcg83XqVV9CV6HykbH/q
jmxXtA30/yPelT3rIx3DvJNZ/XeRQfUbwtMbiyiV7lrEVSj4a/1vI0AYpE8VRkzYjRs/jw53wfnk
qP6hFi7UK2nm2+/BZiFfk7f5aRHOQttyJ8brDyfg6g1MWThoLoPw3Tk888WOPPacr5r0u0jjJZr3
TC+/x2Hlx/NxDwZXRpn8UHGtbs++M7R/WdG2r0EMjYYKGHhEw1Gonm1ilTbvmpAiXG0RH9ha7yKC
gR1j1IBLVbDcI6AggbWfxPA3IAnqL5E/dI0htHog4k0fLbbyTvgeGnazItwS+85CSyGjYCENTSnP
d309hm2xe+3alIx54vv7GSHCl2PYP6ItliJX68FuGRHv+dFQBWTutOuylX2UDZjIZOv83lat/YzM
iHKkG1mdcrQwziMTe8T6auSAHZUcPZsbs2z8modItifCnjRyahSdC11x2/8b274CWE8UgY40eKzq
s2mm2qh+/+PYur2d/U13PyYP5dGMLdlrw416fxZ2z7gEwdMxuE1d2Yoy1WN9SSu19CVzp0Av4+2r
uIwrBgv5pvagZs6u5gmVi2/YnMfQ57Uet6Fwq/gbKh5r2nirEvWv62Xa53Y/WnbAGiOt03fT/sA7
ErP3GCVSX1Kjq4dNBu1XHC9hV5LvOjyvvttO5fdDfYs1XqIY+2NXFhx1+HcBEvKYCrag07NMjz/T
PTaq0NZuboECxaH9Ob357KuDm7jMOeYoZ8ndrqYuk17OaKVe6nRPtyLp8JDIiQtwfg80jT/VFs8f
PRb0WW6HzFD7I3JF8ylm6vLCzUspf8LJio4surd9SKI2V86mkjN9f//ZuXP7G1WO/JEk2/ih4sNL
LliIy6WAYWNR0qSf0jHGycxFc4wJ5X9E8puPbDgsx30T/jZGLQ9By9+bt1O1fm6iHwe27sNWWBh0
Aa2GXh0Vrtzs08A/ex5aJ3Mu8ejt/1XjmD1X69JlZeWg8+JNkIrOHALd5yizmLgaBA3Xa1cdTeEM
JkB9lh6RX1o7tS89s+8lG9Pswx5xSB3Ppi6i3i0p0U+iyv7h90NSOcOgwuRZVeFwxpIh7YogbSio
e2XHN6ZG785O6WHyUEQeC1jiaX2eXZn+3qpu/witv9xEXof2R9bx/km55llJl4i/MBvNRJVEm1jn
ZIWqz2WP0keTHPIogrgjYiycMR7dU2e64VZlSUApDFoD8ABZXTfiAEfS0j3spcssTt8cotM94kMl
GQttMF46NvPtSom1cbjHjwh+bvSg75HJ7HuBhX0705gkENTk1Pz2O2nUkGt/ImxhDXab3jrCui+m
UebRI1ET6DEcmzuGZta1vRnqCX2EXsd8xwuZMPeDeIo8RFg45I2YV1K8Ir/+QcDDcDX5/vxsD62d
0sumKcsrL93m0lZNIvIjXe2ENwV+YkXT7LwdhnsW4LLV308pJth/jtXLPlxnUV3RyMyDipVHZvI1
3f06FynweGGMCH4F7jp/dEu2dbyOqbUg0Fq41+yNxjKxWtUW9aJcr2hAl+s8Sjfxsw4F+0a8yubB
dTK2ZSa6xjlzGAnPwR1m9Nw1sTeVg28O1JIAXHseejE2M12yzZ/xsH7bLq7JQa/PUv3ad1v1bLeg
qkroBf+f5qd56DOfe8bEG9IfW7tsfMax+z7E9pOPCgXYmPcdS1muK5DtPFRZ/XsZlKmLcZaCDkOy
Mf7pwgn++YFNm3IR80xbWdbgyCMRcJY6Z372UAUjPVUC0Oizt4t0uFkOuT46Qzc2yA8JrxKxMhRo
xz0ANhIVLKUD2kq+YzQ7PAxw3V7ujod/M5s5DvnAVfyOgw6nNemwjj+c0Gvut2yC5k3VNr8lu9Fh
4cbt9st22KLTY/f4xlGzk9xwkYgBd1WZeito8kl8UwVq+xKxs/XgFNn8JcIdWKYOXSIZR3IKmFcw
Zf6c1rRnfatGfc9ktpvL+H3biI89GE+xTWJ7VIyxH1MWG9yBoOFfsqMzDQu57mbMZk36IaZs+LWO
kqGl2gR3OR0sss37Y16fsmzuGjZtss5O4XiMMfdsifsTKtBR19PCbp1nlR8/DFEV3CS8uH6errX5
2Opo/MME538F4w4h0LQheRNWBFjxiIosXya2w1OXamrdW25YBZ6GYzVvZWpr8bsNzJ5CnmW1xj8i
i/VpOWr1uoK1+QzvdS9OzAJAi4k5Wp03YyO/Ble6GvanGv+uqqZ8DmC2aWmJc+TNO7bxSfde84U2
hx3bl2b9dXh6eyTuw/7H8xE8c3Ic/mlAOft8I0Ucpjqq5MeIVcV9Xc+1fzn6tf69MzHiXt7tYEJZ
wjKWH70/v9V2nf47es99X7FP/KlwaHp3Rq3ii0Wu+IhVQfK7betKnL4tdrtSgsBN5UGI0gVFGiJG
hkz/34He/D+NDdH7MG0j7vzEVzXMBpn/Oe7g/CUmVjHPnOElMSk5sKVxvf5XHFY++nC/Qk4S0v/d
PGsWneX7OGSqiNxt2y6ZAmFhbJmXVyhr/0eXZPNPEzXzrSfbpL9aRtdtyh5bkrCwNJMtX5rAPWB2
vUPnuw3rX5Uj9xoGzu/eyHF3KJubdYPTPKvo3+QkO3AqvM87Vn8jNWNoBfH1Xu+KE8SPvSEpdEvQ
OyTLq1f7jaSo1UFywYx4TXOeSxTW/HS4LOzGvaMQUd7aaq7gXIW3fqFcpKq4e5N4BQzT7Jz5vr55
Ph7zX7tIyIAlCjEy14HYbJTvMwxiLrJ+S3NGj/VDcp8w5bhKp2BxHbNsThTMMeVStKEpzUKFyUf0
3i2UieHBCmp/+KcBGMCzPRftp9LBdA5RFXpFuJiA9blRHXACGrY6l87ASnwIDF3yaBLeXpL8zXc1
VMPwhOFgxfdhx3im585ZVtSdVDfWx1mOj9itXTkmdXA/yDGLi6Hp3ddqU/GXhr74OdUrM8bS83ya
1IfpXeJo/rbX1k5WBsMwvfmLHTHxapP2ZTXBGrxYZcNnSSKzmM6pgO5+g63W/4z0HWq8Tk0wszTT
66JL3Hbivvczwz4jR3XntSg5rjjCwux3x9X+w1A7rpkMt/HcCdQTxRAv82fYVt1xmqshVXm8x0DP
vTNmrM7zal6ktg0oKzW7uazJYu6zZeEWvU3q9auR9ntjY0H8Ee29eNpbAk1wWlCBZfjvRvI+PP+p
Xze3PUlOwdo8nfX+1Y1xcDs3yf4rEl7/NvKURuWRSPu0b4H6PXcyfp2g2EHQ2ph1cwo68zKg7p7v
Ej2lio1osKyV0md4XkevAxJa14hdgkLaygcBuqq8q2Emv70HhIn2KADad/d5cdExJf4YAxYoXZ9g
BaaEKafbmdxddMj9qVFexc7lBe2NkAPoszvVyZQ76ea5paK+vnROHzylIKeMG4hw/lmSj95Mr513
xWfx8snNqh1eSHvchrKtfyZLEEKvsCIHBVoDzNXBtETZaPGNA1JlHhbXH2YOz3yLq3vFx4HV2OIb
jjCm8Ow2QeZ9Dp7HNhBCey/nNK5WJpmMgRIzMDZ6igMCtCUxeRW31UO0he5WrPuY/SQEZJNX/lYl
+2Udu47Nth9dceVzlOmeIn/c1tMQTPXb5KCQBb5QQDrDYZu4cOcs6spmb47l1o3rrjptwZFk5TTF
6ZK3WiS2nBFhpIwly/TMgcjeQcnvEuV3Yvki+kzZnwARMxEY2eCmn407RLCCaaPcG228I8oTumdT
aBEwni1pNfS8TIzpF4ih48rXhsVBxkKOpRxHuYOfcilyIpbDZQFsaxcjsGxH2nGeSe/znrjFWBFt
0uPe/L1KU+xyItTCJxEGo3uKx257XROzZKUNkoXz8RgqKw+RXRyP/PokyYkxjFu5rKm4pWmP76uy
wVXWDfJvTwdrrlY0uf05tfvYnWMps8eRpFIskbMBCKHzE9mwZsR9dpo97lLz1kQMiC0Auzh/t0fv
mhDxObnvWBT+VkOIH4Bcg//mpdnnshu8aco3jGnmIhs4jcHr7/C+oilkssmBw5b44iXCX572qDXH
O6DHpu8PIPD4FDLGNHk12Pofh4v1fvGg7sbb8UiBZWbTJOPrzFGUf/Yk5gUloGAorxEVd/V5TVQz
P5BIUm34Zx/JdG2B0xWbaLgnBe8FQzBodLvfjEGovXfKFhtNJjh6aPPWKhPnQ0sPftjcoY2enAzj
lSB3sn1bTpypDr+Yqqr42gfGrx9jubLY9Wm0++Xozsfn3AIF/jbfZ6KXhQdt4ZV3Ie6a1vVOASWP
0IgavW6xLs1QUXWn0TvLtDbspjw/UKmexT+OlJ914d+cq/AGI6x4uc2+h+4X6zfp9rcbHKN5gyk+
ec/6yPelW709DGFqKG2z26mCnTUI7pNti9sbtt2xLwjC65jErG3Qu1d0/PjvHEciuwDlj3UxpBp+
pInqbD3BTWSvzZ45qADl4f8N9lBvz0MVa3Oabd9nsKrTou9tuHJJ3WShdMnU9X3v3htCx7s4XQup
5yhK75k6J782Embds5UVPhULXOh5ODz7KeoOHKSv9s0yvGTe18ofvt4Bwcn+HABiLi9YnE1D3muC
WO6aqFuDQnALwXCL+VBQ8EPL9R1nInPnYUyhPmkkqS1gmibvyam+U8ibVGTOU8jAJs6BOcz6kFU2
hZLkfbc/vNkoew82nYTvHgYkyUlvOoRZmXff3nR7apd7nnlvKdgqBZagCy9AGc7pd8ziqiP3rwev
rcq0BYq/DuwwiGtgXKwcUNrTNJYo9TV1iuZwpaJFNCXJs1ZffINwKPcyf/d/DcBBOh976wLmuEDn
hdznbbqfEk3tH9hbdWnVhBR9wysHe3ZxUKkRRri3rrd2gExtoPbCF2G2sArhxXqTAbR9HmKHU+Y4
US8nFtUqONeywnSwpj6sd1MmeW6gtA9S8hh15p8dxgA+vanFhmczmyFEPu7Dno9pKtKB0ADEW1HN
y/rh98caFhmK/yPnAVviq3pIuuWs+yNma8jcoT6RFzEthQo705fahwo6VRiN+GWzhHJ/69PRdyEn
QxP/irTwkpsMLpWlEAvFInAmPnjdTcuLklvFAc2MjL1YvYAPoBexHWU7rGvMjL4vy4ZzsWr3cjvC
tjtxtOPzY8WkTeeNo+z8kNkpeuYPpyESKdS+6sVqrzwWk+ElAo//yeakH7gRqfcrxcv+Grc9+30z
2NS9c5vNtWeRWSaJyDJfwtA5jHVNXI/ipqsX+mDfOEdcovg4YLuRNou9ADaVwU3mLOHPkHUWnV23
4KWXA072E2tCZY7XeXflmKMdSivohMn6j3Nmqursrm4oXiAeNL+YtRvrW4ALWH/dLguYMnxWfBq2
BskhCjMNdV0P3voK7N7U52Or8AfFFY14Z5FyknzTROmyPUwmce4j5BTpNfBBLHJHuK13G4F1vNCN
qrVcwBWo72BIP32+BZC4sA/3O2LdoOjc3qSmqH0t7c2S1PGYdy1r4404InyHp771noFg2SX8PeOe
RccOZ5f8DrqPJvTmo5zt0VbFGB/EGpJ8HbZlNyHU+U+MIyNuAA/V5UkAuX2l5la7j1nPbeZ5XMfU
vf8OHKdUr2ADkJcQIow3qP+D6IQvaoc1JjTXcEq3iWs1ozQnQ003gOZ6iHudh6BCYf4j+vY9eeuX
pmlgfVdo2ZPoKhbcEHF19FPErbuWZsXE+LNbqlTCClAwBwZxgBpQWJcnHCexSl6Ik63Th8P3upbg
iboJTktks+VqqkNtzhkSwOanURu5rApJ1nTenCW4FcO6Ey9q9fJrRMB4S8Bnqkq/XQ7oQwQdZdB4
0XSXBORlXtPORsSEWwsW0i4aRlCRTrWdcTUZ3wG2qrhoZVo1eVpF5ms8lrjFc4BE7WsioHF/Wrn2
+BTC048WlusdK5jt/wCJC+K/LHtwBhN2/Ou69b3pJ1/bAqWlw0SWvuicCq9vZt8No2XYLWQEwXma
Unf+hW0GqvRkDqZ/ndHbcYP/v7Ynx7Ypcg9q3fVUCfgZy3vmPyO0mGe3GHtw7n/frvXdBTeQfiwU
hHVS+lMSr2cZwsdzrrY5Rs45YRB9G+euu67ivnbWacUSGSzmDllru55jgqQ+eEaZ5fBB2TjwwDi0
ogjWdV2QT+fDgKyHemNhGNdHFWXNHSfKqr7gYE7q/AwODBCw9lCzOju8CSXNFFSl8Ps+zpVdUgQ8
sQL309INkzzizm3MNyew9y20fHZpLfWj8DSsYBGNm79f+VKxsBlHt+Y89VJcSI4d6iIYgqO58+HF
xrIynB9fpXhwIbHdp34vOUU0opj93TvKpY5mU0Aj0JTp5G0AdR0ap9ijpL7fhAzI/ZxsCniX9c3D
gj4TsVBjIn6w1jtOcestwWXPJvVfN6n6YeUEGrlLy+f2cFoeSQP3w9emkfHDzueeiqxKDQt23c5v
dhv83zgq9M9hNIiPuvJGxBXrER5P3+Ka9N4LVnBV5EkakyBwbVGAP81HbvGn/Qh6P+nPauiRZn3n
5l2OzZn+eS3v8nkgSXc6T6qNogvv35Ke/CZZhzPODwiglnnfxcV34n67xKgFdKHbOonOnPno6tdq
WIRLFYbfxX9a3Df+ME/dLQyj3m8rliy6zLPj+eXc2KM5izTW2XnvvEM8m2ptX8Iu5G1tZ1X916eZ
Bp3YwuADKgeNVocl2c+FwKnltNU2+lA1hyG5ZHmDB2Yg4S2nFr1q8LSmqBolv7CBcseyhfd5AO3r
kczES/KEwYBCuJBGa3eGOd92kIGmcnM3mFu0RLNxJzwQ6xjUe3Snl2bespduj8UXWuBwuA93t0WS
PHLPQGDYMJLp0ICfRW4ruFSTfLKfSyTn5gpZFkF92woq/csk34QEU7T5EVu5/yGzJB7x0EzZR1Nn
lp+Qb117F0wLzb2KYx3eBvui9btFC5mcq97X4UU1lJSbfZoJyuAMr91KqYMVPYxvR65ZK5YWcjO3
7dq0yfITx1+eTceJxcfIhdofi576h5NhEF1MNVY1IMJNnVx1G6YDZZxYYV+CelrRTgWm3a+a3Vnn
i7PK7XndLGwPQD7WMgvse1b66Q4vVDsDh/Fp0657KQSr63dG7q6vECkZW/Kfuk9Y04OEzRwo4lvK
LtucR1a9f/OabhBPewLRLJE6yNvD95e5iI2unkezHJ9VtW7yGlEfXwSDgyDtYdrHc9rvU6dzoLF9
fIXFRh2h017xEqczXHXOrceM4bLwdXMyQKvdfT937Wtj+6Ev5Zx57mlKZDq/D6StvHNmMKFbU4RG
og8cjVfslVdRy3vosSvXW0KLe9Po/lkqiz4HtX10oJyy6x+9OAf2DLI1yxWCoGB8IqW2SkEWV8pC
4vfRo5s0yn4O0gClmAAWrrAu1gWnYXKauZCgL+25CTvca0kLaTABDIR4tT5e2mdllbJX1KU+OPXB
sKMpOlzC0nXs8WhrOS4WsiMWy90weSZGwOkjE5jIm/B42v3Bh5J14htvquftnvr1PXZi6hkVRLmh
+qg5Vgchrd0KWREsynQ9DRledOuU1oCji6+aUnp+PGJcpPWRVyIF4tvJC0MJDByEnhDT6ig3ghMw
uHkI3HJbG4ge1JIuMgYKsJNv9Xb45WGGRF210OO/D90CgCWgvyuTWd0zQbSN/LWuZM9cb83m/Yt1
E1cnBYL9ozs0MiF6YMNVhEjib4JxNCfuuGPOQbYmLGEEo18SQUx84hyh+oebIeoabvC9pyP2x+5i
2ipOrptUJah4Ax34dAAh2Wmjw0UFxEbenP/H2Zktx4lsa/iFDhGQCSTcVhU1aZZlW/YNIcsW80wy
Pf356JvjLius6LMv+qb33qggh7X+9Q8RhaB3cPimbyaBrA0Va6+SQw7VOH/pWmz2N9QSTJU3iSJd
FGA/OiOlN/TJFo6frUyWpd66xUSHLgARm8fKBQ/fiNIDputSz5quOB3Tcev4tRd4q+5r0zMTsI4O
rrNkynljjFIvymKiDyczm6BVOh1KdgVWtmc1l9mNBUW0YJ+BUwQo/MNz2c7tTdy7IdWiq81PjL+G
R+Qb/vcWDkW7DvLiygRhNvHhmpbRfEta38g2PaNJwklCZcl95k+MJ8DRczhdE1C2bpL2UY22Oe5C
XjZyTF3W3qaH+jZCPe5GEYCbZ4ztrETAAAdlT66ywZDsvtbqI0bxIFPPqpSVcZ3IWic7v2GQS45Q
htufiIWxPMC6ADvrm9B3d2NuOjc5LK74ca74i9NNvxSd3sIrSW7yfrLKO7mMLWO6bo79gzSSZE0g
6KxHEw0lhl9GIqaHxq8ihL9m3f+aqj4dryZQ3OqOWmNeTRC8kEK3NCvzwPCUasN2+0bcgy1VIAEw
EuqtLabmuurGzN7IEK/bpwUElzqJUPeBaVMxGV+tpjGG6zm3mK8tCEOcWwCsfNjj6O/Yn42KDOUd
xKwJ8NdNpLf2HWN9WqAdxbuOijXZZGPaI0q3av8+peUCgGa0aR6hJPvfJPztdN9rm3Xj+/kEGVHK
+VUP/sxNlzUMjyO4MCyqsI/ejLr1h8dIGkzbEA0V8t6OvRkeKHDPeL9IPXyHEpu1kFLh3m2aYXGL
A2lHiwii3je6nVxIdttWkxruF52KgQo1rL711DkR2pHK+DbXBlVg7ggUSb4shvGJXAu/f3WBdSGD
22OPsKVa6unTgl2Xed8D+UB6ENq2m2MyDlxDEZy2B6Fm2wbJcPyvJUnLL43fqi8Srr1eO7fmWxHl
qf9JhCn0b7EUqX89mnWU30+LXDEnL/Gag4gkym9QHbhvtWBc+7CQ3xZft23T+NdWrZgQ2P2QfXLQ
iLq3Rq9FeqDACUUgMkYhpwgamgFSZYQtvaobJdN16oAoBaN2h1efC3XYdnFdcwp3lVnuC25n9O2W
1YHeY593l8IqLDZuUmsIFCW97f0MBFTt8AUrww31RNHv7XrJhw3E1hZDT4fBPdzH1f6AhmqgNqkX
wbfvPch3vb2E/Va1cwWYVQkttxHvHZsr3YwVNYTr1VsUa+1aoSLw3FUz02ugeViQ55At6G/nBBRy
mzWFV1Gl1E25xcOZv9Dza7N9W6ZUinhlOOs5aNGiia0FsP0tycZ83KCilSLQKlb2TddWfEe7w3n6
BiMMSNC1L+ruKQdlXYgPquW6GskERDwMtL1d3K7M9zZkkxkyJW1LivUHrCYJGMC57zrPVg1UtKWQ
tYpDZnR1ezUOWfJktXXRbcmkn42dnuDZMlOVsI5tEOi7hRQMY4+9YCGDso6i+jxaTRpf2R4JT78o
YWFZ8mqoMstknG9LDA+wA2vyajp0U1qldJNd2VFZ+zNZ0yLNn1ErqyMGhPqxkTEEoKmp65fRUfkb
00TviWgbQG0tQgj05PfeoEPM7nJUy/djWfVtMDFrgKOpZ/GYU+4ytWZg/WgPXEJMJbFLogIa234b
5gICs6m7YT+SluZfAzRaaqe9uPvObmimXUFTz3DbGomEqKg1vxXeMCB3mFsIbXPkeG/R5IsoSJMu
m7ZQ27r66MeNfCsMCKqBS9C0oEP0RIL5bpPWLhPlbPqhIfF/nTruiHUq7XZ7e2ky886aOee3DCJE
e5KJDpdDZkfyGzwnZAxiLrwnS/Vue1dDs+sBoZQ1gpx4YXWnvZlDuvMGLO+GyXNe4iRL1QHwgnlX
FXXEmKnZR5aAY3d+5FLvIY+qyAyIhW2LAFYq9LcO/eTVUi/MGFIsS+NzgTXmQ9V31TEsKyhJogn5
UXMyhn0QVqZ99lTBKSvbqvs2FIYw9yomeZVNFHHI8kfSA2VJ7jYvFhfK5yl2u3Yb46cjA9OJpXcs
Esr4AD2TXcM1KR18pMKoUihXarhhqTsWr1Pu6a/zbDT6bChzRJUbDfZjbTn1bG/CQoufkVLMx+xS
AOaP+I59GxYBjtfg/mzsF44vrHCrtERXWzf+ftEOTRYY7BQXe8uYrAQpwqjvY8Mof+LZQbs7m2b7
vUrytNpDuYJ3nA4DEH1V1pVDLV6aXxMmD/ETeprxM90IArnJm/3dvHB7wn6QJiqZltt4piz/kdvt
OO2MSnOctVgZ9PQoHjTmgj7yNoU7+RkfSsZmNnmBr2gJsn7jZX59pWRV2YEXarCabsmSK5ANVhFe
mlO39WLhfJ+sKP0yJ16iNh2Dj3jTkrGL1WCRLMPGzuMEPtU6BLz2SO6ZAivs4Fio3oLxjWwaSsYo
CZzctN2MX1iPF8aTvRQR8wf4Dq9Ko1c+qWFcUEKbi9vulYDwvQ3NSTYHSbEWrvN5P9kODCSCxoip
wTDhr14TtmN87kvkZ4CEQuQ7Y5Qcs9qobNAoflB6XRSMJmDkN3BEYAZChC+FHpYg7zyjC2o/mm4x
XBrdHwtvEqcU6kbzqlZ2gdop1YQbxomvZeCOcs6OuZrshvflcFLkS06ImzvEU7KjhcGCfzNRTrIc
TGYagO119R3LLsRbfAqZ7JhxrsSh2vR/mDUMqg0M8Dy5XcwubwLD9eBoUZfYNi/XLjmhy2YI9b5F
9NIdPQPwnJHsAvu17S3WXAeHtdsh9Kx8mDMzVN2kloBcfjTHU4AzuICiEve3GZ3ajVJ9F+1U3Efq
2pWz9UNOuKIyIR1G+wBuNM2HLvHH+iXrVCe2yQDX/byyvuodVkoAHSB43rBzjQi1FgWG5x07a0zT
m6Wxqlca4fmRUy0jj7GjFjM6V9eHcYoS5wqyt/+Eq1XyqsYeZn/HgHq8oUxNYtp2TMA3hRq4muFF
lUkwxRBHt8gFEBQxgI1AjyqawT0Wazbjs0RyNUOlcxYC44bevkcaZSX7UPTpNdauCwY+lLrZbUeH
sS+1xKjLN5qW0zIx2jcSgOz0DHVwePbtMLkVA6O9XVc4+hWGr/89xtp9ujZ0Og7nYoLh/JIXfdHB
HfAaF+GmDy9ZCSQghH43g88VlU/qRJ5W+Ytjz/o8WdgFM6wrQ3vLNb9kG+4+jfsozVKHja9V2gdj
1LaxQ2dQPgJGJ2+VMRivNRQ84gk1k0Bof7p4MYqS2hDjgGY5Mu9xk8CJ84zCKZ1iAmHTdVzlyQRy
EXXsdQtiUO4aE4otinSZ2UFmKcMBgV/Uj3KKGbxZAyof6pYmW3ZTiUI0yFUCF3DAsU0eXQP2xyHV
i/imNGyonQWpOj+Yrgp/uCN/aqtDjaCZWdodig9oUnqC0rJ62MDD6Yty7k8OOPY+c+epga3A+ikQ
s5Xt1zgdDHGEgohPYSudcTo0wJkNB0HhvSAClg9QI8QPzvPBXXlQWbQHP2ziT1Zs6hpePrdz/xBn
Y8U0BoZoGKTFNI9cPMSWHy0RCSpsd6atpLkvq50B1P1cNbGtD3KmyWIeFVXFTSyIi0CXF1b63oyd
utsNzTxcZ0NWwhWF2EjTJJni3SCaqEworQkp8ptC4gy1s/uE7F/DArHeAJpaR1HnrglHa0KZg+Ci
S3fY+JRXTlo29h1RGXG7d40VZukGP7nnDyq/wxHm/WwWZlxUajOxwkFWiqj+JMOJAQYWxz0UXezw
UbSM1dydU1X5RYCXmvqeoZWDR4/1sXfgXDOHoxFDPoXY4HeciODfT5DLZypnpxHRTdTqsr8d/WXR
YBSKVYjeNKIRanv0Kp1GIH8o2jBUj/xRJZAssptwO4am/BxWDGW3tZXQ6Ko49kOIdCUHsB9D95tN
jVh8YPR/HQrDUfsSwcJVlrHoH5RJPtKRDh1yPd0VBDi3sYzwOc8mDdBJ6OObA4lgOdFwtdPBYEQr
z1DdKTHdMpN7aOo5CylNshtdWSPMUvjtT/a6IbZLyVn0QNnpv0JXzND8qkg3W+RYgl4VG9H4yW3i
6AWOkJr3NYafDj0EkX6orWwl9sScrg0npnrERqOL9V7FWLfjBi5sejMswJZnUiKKYTsVWfc2iRjg
OlPAkpzpK5/BaEq+dkLJvuxNR9fLuWIrR7vcTpL7JCpS1BWKrfyFG7mEx89UP7qJYTp7Z0jhiSTb
EykpREdGsLtw7purgtjjcAtC531tMMzJDuj+qGF0kaX1SRHWGZ8tkVTjFtA+R1zDuAiPzQi8bxOF
zKy3bW539dexythlQpCcucWLlAgFpzT7PgDG9vI7SLZEA7jTjLJkFnV0R9hexU075FMArm+HQZGO
YNe1Ib3PZQQ3iV86j+ENmwx6xNrGfTIj29LHfPGoVkLlcUS4DiIjF6Gut+usjuvel3XlXutJIRlQ
AAAcu9aobsbMXZ6T1oHr1oG2+9tChkzQ/MykmxHpMN8XPIe3gsogYQPX9CAgzGWyNRn9O4EktWMM
CommLygt2zApLHXFudPCksJZQdjZASpN5u1F4hX2YTIYfOKkVbYH00ugxjbdLJOj7YaJvR9IDF+5
X0561/djWMFPy9z6binapHxg/1buKbSMcTohggAOzm19FytUsNuqjgfInrxEqnBMp4RZW/oGX5/J
O/t1W95GM2L0kz/jFQJ1JVvoHpLZg7kSpm8LKtX2xKiSxgkwyk/M+8JwvHqDMVpms9rSJd8VfexU
u5aR6I+uYAwfqM6o2m2jQI8oq5booYPTP700vSQ0I6FKy4IQYod7qAcGWMd6aBXVIk6Wb5LLEX2G
It9pZ7oiLQ+DtofxvreqzEWYl89f1EgAAo9wCw+xgWyvvGqKzIPZw1nd6CVi7oBnAwd7GaE1BIFq
uHmKDBrLZspciz80TBloAMvlUI1Nw/3pxypqGRJOcbL12rmxggLj69Pkc3xuYUriiOpQIbfcX1Pb
fe6GaHE3Y0coVEWhZCOvivT8uctC7yFidmNRLkDH35l2H6ZbC1IRXOUqRrJcYvKMIiN3unHjhKp5
YcbBCN4vfUn3asfQBHk5CWgFtWB2hAhuZYGQagGkcbWdMNhCEBxgehOpvdUC7p8IBC+Bq0qoo5Rd
mdkBA0KN2zVqTIxtmnXcbSEmkfZpWiCDH52p8H4yU0BIZYQIAQI5NZMMlqqYP7OLmRAipJw3njVX
1kGWONZihjDYTw3cweq68se5P0eNM3xhg6/BfoOOgsKvqp+yl/MbVNsE9VdjzPC5PApmoG2BUBqx
6J5rtkgC0696ptcI4vyDMXVLu52iMFyCVko6J5b7fQW/6Y2BuL+Dv7fqiICb2+dlHpaUP86l/h1p
MZCFDFFzx/SpoSSc4KucqNZHj1q8bb1NFS6cetLHnmGLbKasAhJHHLgra5Ozm2LM4zcUsvPXwXf6
T7Kxum9ToeZjjrkQOd1dLq6U6dmrAHVEOJMTwgIHVxGcAJoVptcN/LVnEbdeSTlZWTUUag5ulrxq
pgAnqhAsk6gWdfRGw8t2s4yR9fij7R1iD+LCoYakhx2D0XiwC7yovCdlrfmGM278mMyZ8c3SJYOb
QnGbXONolcsAiHJwtpDWvWuVTohASOuxITGZZAHKTEF2KEIxHte5JjM7CPPjBldzedPZU/3DdKpk
DPRkYyKAGQJ6b+VVkXuYfCwmmKdAF3rsZ9enqePu2dAg+V86eHQJmpdQu5gDhc6TAxM5PYAfTE/U
hc1X185Iy5JWFb/0nHpTkBem+tEYsLU2EISj6YB3vfnCksBklNbEpBdS43SHOYS9+twtjk0qQZtl
Qefrrrsvm76FEC0X69VtuDA3iPBh8lYKz+1dtKj6U0J8jQyaWkf3CcZPP7nMlbszdI4mnsYUnwRk
W/mPkkncBH28UfQyy2jDkJMZI6t2qKACLXKGhF6jN4XX6mXOUQkasm0MZx7YSODUzKC2MKClWDFj
ChuPG/wlEkyIeshb+pBF1RByzY/uMzadI9oUWTh3kYrof6zUl89DqAQT/UpND2mSR/mVCwnlzVVD
8twZNXu5YG/9A44ueodPXaG2GBrFX1RVpcOxSRa0FipS/tHwpRhv0XYRTzb4k4YLKRI5nz0XxijF
4wAOUmVEn26yfnK/zePE5H/Sfh8eMk3XYiG4S/Y1sTMmpVG3AsaIGe3DYizztW76UZ8E8jl/52Y0
qqgFR19dMQXtCjZhw19h6AoIGo1lmjHjxA9i51h9Wt+WUYg9BavX/JxxWpQH6FbkRBkym7vHzNXp
fdbNy6uFUuE0WSgimbrpGSnhUDXRHkadsyAs8oCq/dD1xdauqQJOpdvYJrQSA6c4O4mz6ODgq8Cc
3bGraDfZ1JcHsPjY+j510/hU2YPR7REkujdLHxXtwcXO4Vui6SwAVuviETJmOW5GhxfHMvBLMEbO
/xyxh7s8Vrl25g3gwQzztjVwT4ssF2aKNmYwJjr8OTpGoJOBMKeE5ZsUlk3hMjQ/e+HRJPSwBfpN
P7qTTbezhA+FLqSxl5D/X03GbO7JHoX8pZfaKYBTXPM+XLICunzl6ec1ebqD69XWlAp26TvnBZJk
EqQ4ftyVOE7ZiPQjltZqaHLX+NDvg5lk1WWPZryE8IooZuMQT/YyooMHOfec7sV3i9g4aTC2Tw0y
g3SDsjm57SEDpztL1va9BR7OgpslAwExV0l4g4wwQa6Ztf5dZ+X5dEBeSYKxWMcy8GOaT4bVg06Z
pfDjwOnzhp1ktL2+88doioJ5zEkk67CKr46cVBRffmGRhszKzMkkmbwsZ2kpLEGSEmZIHDEi41Dq
PXmohe2gh/wHICpWgSfQBjfWdkamfeVU08DiKyAnUUPFjGOwYtEw/CwGVz+yNvbvUm46TF64U767
qLTacxKHkQiMSQE/gEeMMlBYhSQ7FLTqUYSLBXNd1nFBvkWr7vu44cDvNPWeUTSIXHG2qTnKMTr0
GQ34eSR3SxbWgGyiVnuT4RTUpTKWzlYzgAGENM3qkXqNmm6sTAvFWseJdVgcOd/lFsfpZpiZpY1O
mqzVdAvovAxuCjBWJfE2maDzbgaiYdIrWZt5t6pKqCp/0N4ohbGHI+54z1wrjmMSPMaseH6wMdT6
GlZNh4dCLKHTLwmHyR7brb49mzQzj9GokJfaTp1AAEIXNWyqFFb5DdgDOFhUdfaX0MvC+z5awhuT
cU14ZVfuorZYZxhj4PujVWyW2XLnqzqyMUCberN4Iz+x/mbEOvwywwFdTpmy0zcmIAm5aCVsh43X
LwNe4k0MNGaFfnHdtauqTNpD/ANbolgdyA0i7nGe89mlw8Xd4GSourkL48YChnfpwQKnZd7HZ4hL
5EiOG8qjMuDCI6tHR7bz2qZdTzlXbHoERme7LOCuElzoHBmQMbSABpOGO3tRHsQ0WMtEh2S5Lh/R
L+j7OdXDgyyqjmMbcnoHsz6evrb22q+gBRnO+CrADPOyQo1XnHmh+YkliSjCnWU5QEfDnjOIQg+/
BtXCTdvQqK52/WY/XoXeBA/SMRw8LxnjFVvXiywz2mRkVf1qGKOvfDRUwxvg++GbtjzY3PQt7WPc
19Dvcba5qiBCOUE4M4zDgylCWxbKKPkZNdqadtC/sXFZ/S/EZoHiEe4dcJge8b/0vzqhiL/g8l59
yqaE3ZPYZX+c3co0GcjE9hVim0hsUlaOu0+pf9LAySQOEXNi+ofKT+U189m+JM8cwPuu1DnkGyBr
56n3vaHb1Fq27AZ4PiHwQsQNalNOdrdLmDT+JsJ4ytl2VrkqsiPqnMCIrPTZ7dJm2TeMXPQ9f+r0
2HJZ4ekPNgWK6jqyDxakA3AluctcXpfDrLOwl+4L9k3MgfLcq187f1Dtxopcj6sj16gwIG3AEbHb
3ug30RqpsE1lWCSH1pxq5gW6JfADdEh2t2LxkydAf9e5ZTXmOH8KV4eB1TjccYwBGKJHGuY0wKXT
RIGZjbi78D8dmgATYzwIUrVgaIc2kXwA3i36KeAkwFdsGlS6a4exT/edo/yYhiseboUYzNUQwItv
lkUa3qcotOenYt2RwBUpXW9d+e6T2QJmQpGqs6uo9XKJW47fPQ+MP6dDgV7+tuCCIKypJGM3YgBV
cVXo8XuPwfMv3A/sa9sobGyKlBd628iGEH1GlWbiw1xX0wmnIefctsQ3bhCpRP12odJivdL3O98t
QNGvFuxLyig4RoCaUCbVJ1fksg6GdnBxreGC3nYIhk6YSgzNgX8XZ5tunBgU5MKtzZ1EJQQTxdbz
91yNoNvLEPvRTtARF98BZr0Aue4K8UiYB0faPUMe4Qzq8yAHcCXDaxx2sHL8F+ZoIkdQb8XrJYHH
M9qHfJRPuKqZn6ZO5K8G6+RbV0zVTWxH8yoBCTlGnXAuXxHdm6va2AI+83Gl+xUXBlFZTGLcaTNz
iV35rPT5KreL/N7I0szZLnB+042jIB0843IRoVwjgRWlGSbLYPcLnSOXDWPnXT/V4+OUpkv/WDG4
QwPlt/2XAowS9qdjO89wLUbvAF1MNrB+So5LrEqVs2kaGtHjaFZG950RuVluxZg09TU4R3WuqLeW
Qwv3RQSxGRnIE6BsYbhTTPEDdYn4bkUh1Wi5QCCBj91DdlvMtOmxxiE0YtMwYaoAmGWdHpbFn1GH
lTnFdO2aPmsuLm3KZg7AaT/7UHu22orn/t4v7ewWYUybXo917gSZMgtIVlkkS5jAqR0FDqhyTUk5
rBPRBi/FBxzNkKE7VuKVJ8gyrtzCwwpfcNOK0vtaO226J0VDlEEr/BHepSeaWws4sNlYiclfjWhG
iLPwoHbDwPbyQ24VeXwGMK2o4wg1ggRfdrP53Hu18ZPuvOTtjpV6mN3Chl05p627wfpRJ5+aaOn2
MppmHeRiAgFYxNDBcZVhtYdFl95buBZh+1RV9XKbNI0kwhbZDKF9EGyj4vZ/oAC6Rp/048n1hviM
yWatbgaRhP5mUfNk7f5HhLK14b0WpyUcyNeyirIusc+xyzwY8fad9jDMzYr/qwV6QpXW87Fu51IF
uebamjUfDhFENn7g0fmOHajrKvxgMdMVli0vLKYZg84Me2p9wvbZ3FpOJWGIQNEV9J3bv5tKWqtJ
5aUDIoIO4hdWu1OEevz732xu09XzE3WOPmksD3YhBkZB4grvdsboZQtipL4b4UJ/4VMMMt2G8lxR
nSPqS+UHdprvmT4qSaoBoyFFUsOF2bTBkgY+M/WpU0u/1xhcYnadDIe//+A/baItXi3AniCEBfv6
C/d1IwLWnWlLTjpsP/EBo68ypnc0pWecwBNoqpoccfXfH/r+W7bX60u6JN/aF7+tRM44hoCQp3EY
rHsIDd6B/7axtVXOGgsNXIhg2gRF5y67ekRz3KvF366p0B987/eWlvrtD1k9P3/73Dgntap1eclD
UeCkB+HK86zkCunn8EHc67ufE0Id4c+YpCKj/feTlDu5ubJbfXKZIR8kS+/WrRfvA+fpdz8n4DI/
SZKipi62iuwjF6bUpE810uMTCRBR4DHH+YrfVXlOW3iMVGPD/2el/vbQC+vtAXqMtjpJ70yeLRCZ
7RyrsXU+sF9951NhZ+6t5tOmskx58RSfKhfg0dYnhbdhwOy+v9XZGGLEhoTv7+vznW+Fp7ZvrQbU
aATtC79VjXESzJBUn8jZE2hhGXDuYUwyQP+vzxGmND0X+2HLstXlNohLjnPoLKy+tJO31SLggy5T
9MGa+NMol6egUJCEPJEfJi98eTFehADusPJCrBP3XtWIz6E/GdN5SVJxAhcMxQcJ83865RJlZeLc
vH4p6B8XTxQElii8hboTJYL+Eju0GUaaZ8FUuhHGyKtjf+ZWOLmFQnzgA/+PX/O/D3DmJtLjhSI8
NVkx/95n2ABJRF7JcuoHw7VOWVgikWHU4NMF16WoToOCgXhqNfXYkSmB29CmWM5Za2QI+8z0G+Dn
rHbedOj7v5xczcUW0UPoHEuUsfAICiw9N7izutE+qztkBvwTa7cceX0RkCTV4yKKfwmcwXyxn1S7
yPqD4/PP5YlXNdvbhjuDtb9c//1vh5bl51WSJGKG05q5T5g+wWVYYvPh74vzz/22PoVkDHyxsZe+
vAnbzMhsZhwzoyssA2Jj7LfGEIvTWC/dB5fQuz/IB6r07TU9+TIX0UR2uniR4lFDyJTbBqldSYQf
7Or3fhBRm47PbQq3Ul5eOkbrt61vE00IrWg7dw42BgtNHRqFjzIK/zyGMdYzLS5u5J/ES16cVaCb
aaHtZjqBWRhAegXz02qEMEfbf9U0ZrpzZVV/cMO8s+s8ywLksghkdr3LfAyo1SVCSG86RXRl1SYv
Rgym9Lh6IuGAKOJrfFrjl9HXsH5FbszxB6fZO+/XszADIRJJePjfXizLOqyTVPXtfEqNhGAOd8wD
1eoxkFjY/PdP6eEOzwljm8IWl5kxkZtiBZ+xNlN7eoa4qxFwMfvlCCw+eNK7X/L/nnTpMt43BnYw
uphPPUXoI/wt97b0qxkpjBhODY4lzGg9d/+ft57HxhbEN68JEpeZ24jEIuYt2XiKkJecmwJdk2Gj
MAA9bv8fv48dzmkC7cSiFvv3WYK6jl7dQyvSwRv5IWFevBY1fVKcpP1D33vW15mh74///vs82kBY
eb4l1D/5CL8dYPhI06KO9XQabQy+R7tBbJQMv/Q0+h/cRO98PpJIPOBBDjH+c1F1NbNdlYPljqe0
G/p7HEHlfiYC5DOj3ubaCyOIjIn5+vdf9+4zbUEMtzIxjP8nN+y3X5fMwIrWOi4dIAgXTIG7/CrH
M36XTJggofc3sfKZ4ZXbx78/+M+LXlprt0CSBRweSqR/f0v4cGWGx1HDpefESKMZvuckWfysCl39
khiORB8snj/PbR4oqd89ZKg4Jq1v4rdf2rLxxhglKb70RkfPiC9ckSXdB9/w3acQtiNMJh/KuTzX
rK7EqXHqm1NRTdBJfAj8D37qig9+zJ/HFz+G6tyj9BYuqZT//jEW0Kk9hH17ake8yWDzdMvBBU8c
dzFOxG9//1TvPGxNMaJo5qgk7u+iTmfaNasmifsT5jnGVU9y4T6ewuJ2Nuv/Hpsk3TVY1HVhEhEv
e+Hp74+Ow1Qh7E4uGNqMLYg54eWO0SDc6YFB5HAusea8J4Mop8u1uOb//lPf+XyYGRFDhHUiVfU/
veBviwQnxyXMgFNPThjra7PXUF+QHH35+1Pee6Hs73+icwmn8de98dtTvGSpeii1+hQXIt6HS/GC
MLcIlA3n+O9PemeXsa85UHic6djeRXHLdGGMrUm1JzddzIOevCgFv8bUmfnzoA9Yp/b/PaSafpBb
znRNi+94mSdUV4QiSCwHTmZrTPccz7gDuYt/JdDd7v/+66w/80Qk6L3iOSwX9tzFiYmqL4YTg7mR
jc6zOK+Rcy3Tc0Q6G7QV9rlz2uoX+tfxhVABEXAGmk8Cu+4PzrJ3vicLxnQ4xyQl7mUsC8zmSTRi
5TDA6X3Cg5aRpZd0xnEuINn//Te/80V9bmlJMW3yy23577WjVJG7Okn0KYHpdWWMtfM5bHSBoq8D
N8HOkZSX3X99pA2NnHVk80+fffHvR8LaKcs8SbsTURE4NDhuwBy225nYl2/LEUH63x/35x7kcS5V
PPbIkJasi1t+GQEm495rT7EV6xNGFig6+a0fPOXPb8ZTFGGYKFJIg718Sg6v2A7HsD0lvb/cYpvj
HfLIh1y9Wrb8/QddPoovBYrMQoXy5AIOrj/4t+1uNDYO/NpgmI656rmrZAdrVVX7yEk+qpDefRTV
ivTAU/jnxVHN8AVGWZubJxJByiMFyzPywXHVZkUfvL/Lr/TPj/rtSRfr0Jqln2V9RdBEXI/7UYfu
zjaw5fj7q1s38O8N8voU7hwEtwAcf4IbQzpbFpQ+62RRieCc6rhfgF7ViXpdBfgmpAHujv4N2Sdd
MOFV+NFmuyyPeD59OVZgJn+B8N2L9wmtSSadiiVp11E076e6TcSDo4m5usIYGIMYbJv0lTCV+bPE
3QBtHDYgEFK77AmLO/PJt7mvtm2RNlAjsccv4y2UYIWoCK8thPpdb7W7NOy9L7AXmWdasSjfFvrl
T0NNz7cPsU80riD4IdBFsJaKjTWKyjt6sG29TaqVsEjFwPNp6w2h+5rrzJEHsmSyV+UwwEd/aTi/
cHGVry2mbnd4bno/enRbpNnEq+9GNogaU7xGdYfYr7V6ArvECCWDljA8dlOellcZ0v6HpXTGbB8O
9fITd722OIYV4u/dPLLMkGg04mlk2sq6xum42nJalNZ+GjNcQkiUHOUmYvb8mmdhPATVnPYwUYi9
vcnIc8BgrWh684xHH5xzyyzMjVYeAl7IE238QXX2T9t8sZ44OamdaKppr+2L+9CNjHVglEECNiZR
I+lL7JfWxz771KvGaw8EvSlvT8RBlgRjm8WIyhq4h0y2J+d5RK1W3kH5ywSenAlc0rCyR29XE3VB
MBCqrmzfIbYxj6TOOFfeMPXkaOFPQcgqg/8OMqPA9xUa1PI5xb+JsZBTtwVZh108PDE1tL8PnZ6v
TWdNKoEg2r8u/bIg2/OYz+ygMjZP85gqXO68ZoIipXEUuUK8LDFg//u+e2d3EzJnOWw81/WpY/99
ZGVEi5PAheepgHl0Lg1PH5NVZfP3p1zeZevusgA5OIQ9zqrLqDbc6Nz/Je28duNWtnX9RASYw22z
u9VUlixLtm8I2V5mzsX49PujDs6GmyKa8NrzagICXM0Ko0aN8Qc94kr18sRAgCGDhh3JU48RUuS4
Bn5G/2hNNY8HGYe4r2Jo53w4Sv0ViNtJ4gngS7JHN1zuXNgR8be6thBUvPxdK1EYv/n5icpAtPIX
sbED8jZKualC3mohPviIAiISJuheQDFDvWNjuJXFooyoKrOx7/xEnf/+12cZRQV5AuINtSIDDl4V
x7csrrVRrPzoXC3ODtcXwv6EMzwcl3bKqjBjKkhAUQmWjfMaFXlIVU8vmpeqlABC2hgTRhQSg/CY
682IfUulquSZEzKvgLg71ZXwigmPwm6t6Bg4cn0iqCuNW/MS8CkmhyT8LfkE2gs0sZ+KOhfSHoUo
83ECsEa9MpU0/Wj2SeR8R1l8bH6EpdpBQoBOo9IJxqnnevDRDEL9aiLSYjMlQ6AA9jxuJJ5rC2xz
Kti8smPZ8vz3v2Z8CFSElJDd9ULZjr0Juu0ultKCYhbh8PJeWjkj9AoMzcT3T+dILpKvOEamBUOE
yZOHsHuzsGDyYGP2+1Zvy/8MY/fj8nBzcrVYZI0CPLm7CvxR0xfJl133bT7JDIfDJEJZU5D9wSPV
/hpgteKi3qw+oFyDU3qG4c7lkZX5VHwa2iC+0l7grl1GgywN4qaqwBzS0AiMmzLXo2+AgJznTrKN
2SbYRpQxbIOHqZWqb2rWVkfILeZL5RfqWy+67KGjTn64/KtWVpoWDkUZqqO8f5cV+mxQlCBK9Im3
b2OccFNsrlG1Kb4CI403JmB9KEIuySLHbJlrOPqESAf3kycLGdHToganZkT5XSEBrfovvkrlHaEa
Fom9vdhUWadWMd6KMi6sFaS9kJtqn0ph+Izggni8PNbKBtYUPoiklDo2d8n5WalGXtpxY08eoJgp
eQ0MS/46gKC5a1PErn6p6ihtZW0rG0mxdBrEqoY++7KgHUpZFChJPnlKX1pITKCJCvQTq6I2oPmQ
Blum6itJItGe9jAn1KCAurgsm04qrSoRo5eEgbofVEi/XQmGEExSBlw6+CU7mvmPT06uMo1eH26g
Jqk+c3s+q04ImDkLDAJwbhXPIKKgM4ODvyr6NPo/DrW4XkQBaCNAtMabyF6iQ457xlOWAIjbSams
jhtbc3UyDY2aIM0/m9rW+YehdW3aIdgnz2l65abHoeKq1dP0z8wgOQUTcjMIO5cbe3Tt6KkWr03Y
lZz25dU2w1HLnoKTZ8C8ux9QyLwSpPpXcy1jIwdZC7AqTCiFMgtCGfIiwAo0dGNpzBkKZKxbZRbA
O2dEm3bInZM+KO3vLmyAs9RmkW9kv1tDL6olcVOjsJA7AwIZqg88r6hOUIMVKMoJYno9iReWcnj7
AoDfGPnjNb2M7RoXCofNJMI7i+JrZZQdqJOEVe3quuAmF34HlneMuj0617Ht4pUTDvtc1Y3eNcHZ
eyOE7hgPCd+5Rh/OVnYyLJjQtXM9QKMdcQAETsfBt3e1UTW4bU1qjyxAj7jV4XL8Wtsb9IgI/irB
i9bD+YbMwsxXRmT8vCq102PvSNYe5YyU7FG2N/b+Wqg05gISeRyqRsvqp9yhUa730+R1dTUegyJs
Tvg9FXs5GKdb1HHGq8uftnbW5rY3rrQMSI1w8Wm8lIIA9WKvc3xHPeqt1t4B6PKDx04rVNvL/FlU
RUka8Xx54JWdqNP90ynwmh+n4HzgEh+OsBNS74HYbH6CxLPeocAlv2mWQ2APNST2wDoqqIPzMqLU
dHn0OWAtNqNO2RWVBbajjnnz+eioMGqdj6S+F2Q4UaCizNfvYMiGW6+olfWkDEPPWzccjbfdInLW
AYX/oeYzR93yC/CNANYFJ+BoSMPwpZOdjWldWc9ZwYnikTNncMriwxz0daH+ZYOno7QRou4hKxJU
hAyvV5RuE0wSwmm6jakjvF+e0ZUzgiodamE6rUCwKIugNvVxY8oG3VQVkXbMNcxodA4YHmndoVMN
daN3uzatOsLKPN+JoFwS5+unI4A0VlDZvEpMLbpSAllVPZLUYW+JCa0YE/n3w+UPXNuwhgwdSeXl
RBl0MaRdhIHQwmoCA4ZI6Z1IZoK2GSYmINPsHdnROyu3tMHNbeFvXBhrXwtGBCcRWzctEtHzrx3i
HFnTOWoTQmfdxlJJpZs4CfsfYB2r8OhAmBXHy5+7UnbTsSTRZMWiSc6leD4mGne53PAe8yhmVCei
XXrIBDDM2tZjDw9g/WRiNLbP61iadmVX1RsrvLafTMcEG0DKSLl38c2c3YxsVOGbRf5kY/7kYVHx
c8I3ZyMCfhyJZSwgBeZlRdSlbbEIgQm6Kn0eVOwlhWr0QxgblM/hmEj5HlUm+l47Z8rKO81qYYTj
0pP/qJoqPwHFs1/lLNfAmsJn/cnJq8zrCHSS8BDDpnByeUE+UFzL38kdRLGTJi1ImkW+J6kKbozo
b3oKF1B65XdZW94Aew+uW7yWII53fa3Bc1LiGwtTU3S3gnz6Ti29wOl1SOAXQWDIr2QrgnRhQfD+
3cgg61GpVjUMYybVEi7ablJ+hXISPB9eO9im+dkI5yZ2nNj6aUoNgsHIa8vqDU+VdDzZTYWBNUbv
SY9WbGahwFyKkemLkhIzA0Hovu3GMf45UGx80qMg+NNZwfCkl2mGUVNca+/yqEa//X52kC18vO1c
fGDxAMKEoL7WAgxj95lkjjnmQ716rclNln/fmFh28mJewfpTNdHVuRftLA42EC9hOdkweXoIFVpt
BaL4DaT+y6N8HJjFMEgVgqfkaWtZYM3PDxRRJfaLlGo5XYKkvmoww7FdRRphJMV+M7MWwHaiXRWH
qIMWuj2+wXjH1gRMgg8R07Z98xBMk21Dfy4xpEIirocl0osm3JVTNUS70elrZQ/kuawPTY/eodtg
E2Ze2UkxzNIBEzS4QPOVP5mD1BLspWC08FssrS9KiXXYbgKwf++3ivEnsRQpPBoD/FpPo5D7UgRY
s+06LBvY5037xelBWR0dCjNwXYQhYWNfjyiuVlTE3sJQi39jW9xHexOF0v5PEcLf8OhLYTyFwJGR
72v4VL6rIHc94OGSwTF2gyo0jY3A+Qm4yxtpjpfW/PKce5KLfDdFfRmZksDg7d5G6i9dd8r+Py0C
W28oG4TNo6w3Og/tqDP7m6odQMflFCNDl+rd+MeCjpHtN7bB580GqpFtQMPeAae2OMS2gnRsWim6
pxXwS3aBoXyltKA/4tg5fLk81MqtwVAzuIlHMG3Cxb6WnTrvi9LAkVai0YZ8oqj061gI/Y+Chlr0
lZ5e+O+PKEo31Ix1Unz5E3QzmCI1wi9DQ4YlM81T0yJIcexVjJu+jaRJW63tlWTn/12K1D5BcC2r
nmEz0smfFM3LNMQTNOhBV7WJbwZ2BdkbPIn+mMnl0+VZXUkDbAWcPWkjBC1O7fkxtinddCIPdeAj
FkBvtMXUxu3trH+sK4eMveoojQVTcoP2QLDFLJgvvUUMsQ1gsaCJif/gJM4H77MJsQtMSoF/I3MP
sRDFOswItm6atVGAV0GKA0AF4mMxSoThEHq1ppe0Ro+hq4U3fajEG2dz5YIHekf1ifIp8O9lHyYW
huPrpMfegGfE3kE+D39CIR20gjb95TWbT/ly2ihbAxGgy8DlucglLBSgEEZuTB7cxegc0R5wumOE
clF/W5I65ntljKyTYqKe5/oqwE64RqFvbiUa89ZY/gyH1JGpdaAiL3sP0G4g7uOu7tWdhbiEmRm3
ui2iQyQZ08kaGTbQM/FNbzttH0p2vJ+wLNpY25WgMAPMOJoWNWXujvO1NaEcISYXW54By/AtjQ2B
P4HiHwu7N97GBvOGjXvv40Asvpr9SgQyQGhoQCTOR7Sb1Czh9pnzCyh/kXMDdtyUw9B2jHJP+xjL
zRFnq6QfEFkOoh5f1cnaiLqrX81j7yP0yrx3z39DMsrjEKayhSavox8TSPkuRldI1IEi2heaFW8V
O1YOKtgh4AXUPXXNXj7j0b1IzdhvLQ+KY2yjD+Qkhwo5tb2wcSWySn12rLejZ3BOaMXZcuM6Fp2O
0YhrxLAkCG6dal9FSFC9Xj4KHzfecjlmnDk2weQh5JHnU4H8dwGWyza9HucXyUXZw7hnsxi6q1eq
88ItGf+hPYnTuEI8K3dzzohFaN3nJmxvOku73gys8ggFQCqu8E7qFVzLgzg5djZwzz3KnrW9DxwW
/bHPhNrOh0uxHnO0uKSHcZro0NPmnLVYgJtBdgUY0bvWZNoeIvq45JRxov2i99yqvy5/+sptQbgB
MEPYRnFpSVAykGvLIjkyPTlRggMJwQ/bEerb0OvvHaLj100vtI0Yt7YN/h5yEUmVAu+OXpYM4rWt
PzPJGJe2XbCx27S17c3Dm4cSpRTgeYukAoMNqA02WQ6t5FbalZbU1sciH0pMnPAx3wnMp2AkpqRz
D3kTNrAyS6TV7tS4zbXbRBbddwSqxxPeXH73PUolHdcaNUd6bEQjCnkkMKnIyqJOELh13yfPvtnj
wZaonelyV846IVI6vNK4k/BtDYLGwFPUaKx9BD7vKkwEipMahuVwqzEjweiqjhV/j5+S4T/b/gAC
s9DmYnIA6SjYJ6TJ3fHy2q9cNjTPVJoPGjhelv981ztRq8zGUKY30cs5xGZAqhqr+P85mbwRa1YS
BIailEaww+zEmhfrr8ZgYiSwF6lqe10Qhb8TqJM7GxvNQxbU4x182uHUIndyTcpqbITatd0GRplz
Q4bggApdjJxVlROPk+k1E7qSuaF2rj5EW93ItamE+EDHU6ZrDyr0fBT0Xcck4uu9fhrwUw2UjAga
a28oYX/990VzVN66lM1Aaiz7ABjsYCOlZeQhsGJ3SRIV73OV9i4SILUuD7UWGwjX1OLB7FIIWERF
KUe8tCzZH9lgadeBIVUvZpaptxHpwa064NpgmfVGJrk2kXOhDlAd/LdPd0QQD1oSR0ykpQWtdZDg
QmUgQ7rygIxT/P3yB64PpgMZ/OiuLltweu1UGQ5fhhfl2nwMi9kGQYlPKMnpGwfg81DUSbhrWbCZ
JqYstuEYRUaid8RZR02nG96F6OH7xvSlnMKtavnnHT+XZEALQ5QmxzAXexFZmYQIphqegYYHogsk
Exl6qhvBYyWFwRHSmXE/vKSADi2iRyRkGaOORPPIzCac5XEoC37KVQi1m9JjZEPeTmKsUUPTSVHl
p66M/D5CpSh82KVTv15eyg8A+fkVrpCWQxdT+Oq5L31+AjvR9eiWyvQIsvCLXekNsjMxAnmYUg/1
nT1a4oBXOPorMa2cQtKdfaiHMRJYmkajSULMqirzl40fNa/q8keBFWDJSW5J8xaJ5ZQVCJymherp
6dgmaNfgNX0b5YjCgE5zgjdueN05DXmEQlCDBH/sZo48Sddww0R6nZXZEB/1KMPvdOOHzfF2+cPI
dwlUMm8A6Cnns4VTH1jnsUA+LSyKDpU8v4wP6dhXzt3oyO37JDnJuOuaxC5c5EVl4eL7hXPaTseT
7lXNxCCfJLTHtD2P7LRElkSIdzrl40MZKd3vy792ZUPz4CJBBdUPFdFe7DQDo1jsdWuNvnUmf0lw
vx3cUUNYdGNW5tVYTIpKMYq3Oq8i3rOLjKFrLUPYoax5cp8739MuwCUEIPGDRgKB1hKOSBli4z2C
WEOTIsJVxfBzN3r0ny9KPNfme3K+SMhIF9+qqTHtgaQyEJgqtC/8ekTf0Lh4bvQqO1XdaPj8ptE5
cd2ZGxnT2jTPO0LjMUaLeRkNoxJlsUZMlIWmTsXSOYuvIYipGwd1JRCScfDkJM/m+WMsjoSfoiYB
WUn36ItgRIN8j/OrdcrgSQepH28Fqc9X2Pxah8ADiQci1pKkJDdUU32oPCypDVRwZu0ZX/qkrNsb
O5cGeEtD6GRuOpTtS4eacYN2nIw6PMiFSHwPIZL2eyGhS3eip4JooAxpE38btIXNo1MjUHpQEJXd
akivrAS/mmSC5JVymLp4mZEmdkOOsrxXlJnhjQS7p0nEwUYzYXUUuhnA1ymIwXE8jwFVb+cxAtSa
x14Krn2e/zv2Y3V/+fCuRBrwH1Q4ySNQubIX651PwvK1vuq9PPJ954+DcXOyh5KjIyTbEDvucjrf
G2OurDptVItqAhcg8WL+8r+yzXwyB9sqqsFTKq350cszxgWlnp2FTNW+RIbzdiwwtLz8oR/p0CJ8
zK8NcEpQt4DnL+az0XBvjwat87oEy5+7TK1A3OFvQRMMUFT9yPTg84bjrpi1mAM65YjnGYfAaMJy
dlqA1taXIfY7UZbFyj5AnDR4GKD/f+2jiYblDPe4s9Iqx/wjCUvlJQy41ncD5HesxxPuincN86Hk
e6k70rskQqU4JcS6BjiYGlnHPk3QXM7IIIPn1O7A14bFNq95be5Bd863HmV94E3nc2+FoKv0Sggv
jrXxiy+hhB+Bna4AxQj1OHAX4S+kVP3z5dlf2WYzZ4G+HI1W3nWLuBnmFVqIOvQPBf7hYxpgIWBg
CurCFrefgBaIjbtiJU7zqqRSQDOQTv0yN4Y435IkwsOIhtB46nOl+YUGXugiOIKGby2mX8B1qlkg
Od/YZyvHdqbGAw+GRwf3bA6wf21uo1Sb0sfsxmt1BPypT4grIzCGq8vz+REZF7uZUiesljk6qPIy
claTHfdVaULvjFrUfoThy83JjBXVM0uKHWzYIpnot9iStE9R8JpujIY98aXFizfZda3mi991gMvG
EfhIh06gWqughwqp/6riyq5v/N6VbWcQLqkgoi8DcG8xK03ojzIuPIOHTZh1zRO0fBzTFAeLTmhJ
u4tqP/VKE9HJw+V5WhvXhqpN8RvuJKWG89UoYw3NJZwyPKmwylPaiuhJrwussbtEeeCGb9A2rqPX
y4OubHZ6NxiHEG1AYRiL7K3rBgwJZuqtZk8lYqMydmh2Zx+Gtnj1sWPzLg+3suMIpTTnSAtAiS97
JnWeyHqHo6vXNC2qOVbn4GVCs3ILFrLSmAJVr9HJJXDz3/KumIyKTi7erp4Bonra94EWved0f2eV
7HzEHTysdU9BCrs7IuMafZGlUFevOr0ybhHY0sf3y9+9srYWbwosTrhF4OSr52s7+LmENLPceDwK
q+Ha1puK2qRaX4lWLW4SFPrUg5KGxb8XE+YwBmAdGiudbW1x/U9JIkc0GSDjdmjq+z7eomkSNKeO
tGBj+66kvDN91YL2QcLJ8+n8E0dnhJwRlY1XTKHiGoGp7Kpadlw5jsRx0Er/SvFlcYw4S8cQw8mX
yzM8n8pFkAEFRJ5DJ5IOgLbYyEOMPe6YQjYbcD/fmw6w5Z1OWlbv6f3WW2CBtScrCSv7CnDonBQu
buh4Ao8fqaXwUNKZSKR7K//PhFPHS4TIPPJrXWUgBWZxRR20KNWpEcZK8CaHKHZvXB8rJ5jcF2Ql
1Ejyr6U4DcweoN6igRnZF8D+RNieeCC2Owcfqj1mE/lGzXVtoj+AozCvaUMuSd4hxoWl5sTCE0OD
3AG6bvhxDfkYfMfRplEfLi/ryuVIE5dWLt1lYA5LIBJQjLJpzVrAxWyF20oK9haGUnhtrEhHa0Br
e6C4/lSho7b/15EpVEEABVVNxRdZqvP9bMajo/Kn0UMGvdS/zBoezh880trwCql7kAxhVsOYiDnv
/o6UQd3C0H3+9PkHgLDmxS/z6ljUzKogxJfPkrgPTF3Ez1MDYAbB6aa6C6hVX1Fqj+/BhTQPI4Tg
b5c//vOmorTEVU17hWKdszxNUUPfZEq0CflsYpJsoRMr4wa46xHAOY491/Ll8T5vKrqGM14Q1hh5
5FLAI02ssJrnArJLkx8ixOjRO5X/I7q2dy+P9DkSn4207BwNqppHGJBA30TeeD/pYsJFq6uO2C4m
R6SGc2AZY3V1edDP1x6DzuGC0E98WrZGRDwiJRDyeaoPV7GPNPu6G5L6ny9XSphoVJHTUUwDkHG+
Y6uim0a46HjVVHl8CvHVuZnkvN04F5/j/KzLw1pwlRlE+0Wcd5yoKx1Js3hR9sVzO9bJd1xycGLV
VKFo2NtY4XWeoUm6U+uquMK3oXq7PJsrBTpegCSU2py1fMZC2klpRHEa2VBGo6ACeRPaRz1T9Xfs
580veJtrP0rDSO/qUqvvoiiwj02gmv3Oqo3wR9Dlg3/ArNC2qC7qysZNv3JyeKDSoICJTE1z2SSQ
zEi1h1aCP+v7lVsaankcHGe4yeV6vJG73NjYzytbCxUMor9COsVbcbEcuJEgnpmMludAWd9zB3e3
PuXU4+UpX1n0uUtAOERkiktmPlV/vRRayATC8dlaUqo56Q6Svz9g8NFr9zlW0691FeY3Ogj0WxzH
+uepnqpfl3/AyrF1wOaBJEa5xaSicf4DRICZmChZ8lG2sy9BmjbdTuhaevLDGaAV1F39fSp06597
CKzhrNqCrS3AeHmRP1EMilVRMyzuFmLf4GyEPy5IogH7ntPlL1zbOKTgKA6Q+6MCMofIv6ZYhi4k
D63KFPPk2PnYBHPTScoO8WvnXgGevnGOV0IuKiAzDYz6AmnM4npR46ZBV51zrKjhux6Y1fWUOuZz
6k/yxpetbVEOAm1BKFcQaRZfBr9aTVRemB68AoBsaa/cG10/Pl+ev887ZM4+NdrMFLHADy+inz+a
atUpg+0ZjSTfxHEgYYEYWkyiKE/UWQq3V9m0lwf9PIlQ+dC84fSBB+e2PF80c7KzKOl4JqnYuuDk
htQ8abgBSrNTDv/NUEAsZtaC/qkagqtA5ct9bXvFiF024nTaLtSN8SqL/XDjtGvrn8UjlAjLtbUE
J0NJbKy6am0PhTRxBzrYolWNXedTo0r8NtdvRomMQBZqtSsEF8ERFYFePTZ2jlOxBAn9RvPlQMFf
1ZzeQa/CgAcNGXA9FLFS7CA5iQwV9ylHt5rsPD3YSVxfl4JOu4t7V3RXUYkCJpS09XezIyBhchDa
bbcHPl7JB/DBzi9bEUg94NGm3TsZPjM7MOVS4cKhxQxSm3LUzlArdjYC0efNTDxgFBoIwPGBVp2v
OI5MUYhdrO1VIWjcCkzjXamn1Uba+zkYMAp5L48LwP7ARc5HmVJalnGvWx63nC8fwKsF6U6D2IeX
DybbGBxGSCv/+wZz0GdBAPajWryIdXLcECnw30J9UsUJYyBCKK6F37triqrfeEV8vlBmhYC5jQkD
ljC0iOdN04QCCxTDa2d9+R36HUF46vHVBrjUA4nbD4NmYws9YDY6IsXk76kxD/VGDFxZTDBTqBGh
GTLXdxeLmU6WVAKk0T1RKNMhipUMsx005S9PLP0lluv8cTrj3lEqncME4y2mNs/GXtASmpFpcd6/
ah02Ej+cqki099KCsnkj66HaX8Flt9Dvj2osfHysZHBiSpEtP+iN6lQeJYyELhtMgRi/vFFMe2nM
1OSqKLLJ2GmKKKtdiuvurEldlvFN7KQ0hAMzKVskLVFQ2ANrbiuvYb92j9QcJhWLLbv7Xeo+gjNh
VAnsXUJ/knDYUpR8J2ZP2iN+FXlyFWAP3cHLHbX2UQotKlLQxMLhBbyv9NWMYiTmgzRogxujs3Fp
dvw++IPNemLt9RLnh33VRsBadDNsdlOPgLc7xXkUXyFcVt6DFIvSw9wkmxAijMwHHWxAiHqfyH8V
FIyOuuErTzZEvseaH3yj9o4S7oMwkLkn675u9tNEWwKbmziubtEGMtDbwErpVRGKnbghpr4DnyTU
+14oU/ytmTjAO8RABOIi/mg5vJWzuvxhx61d/xRpQW8XEVsnvDEQ4B7vJ1mKX8U4hrzzq6YvjjgH
OFedmmvil6N10Rf097PkyjQxXTnZOOEWj3LB8+VXTn+g5nulMsDn3GxA4ItJ/YJFFsK7Td/G6aGk
XVQ8xhVkd1ceDDt6Vxu6vNeNXWcYUDExmqtktYo4uJF3zok450cedBKU/yZc7BBkKgWeTkmtjNdd
Rd/ThWQlpIdUgLl2ef7jzWZjped/N8vYvBZCxRgXTRBUTTS61t8koyaVSk0lGV7SqVSdvQ2fVnvw
o1gvD5AZs8S18EKxX/sAhsbtVEHTeDWxtinegyQhQVGtWpy0WmX74cMCxF6PEdu/lYQ/R5GhJXZP
4KH0m3qK9PgUZEUN66RBI2SHwYak7CnImdHOQBClOaI7Dq4+tWukT2iwaeVb10RW/0Yq1Ki7FLmD
96DSwuamiHIs9YImRBd04C0sn8ZKagdM+uZqiyO04oEqL09WmrSWfMTpTUYX3Wy7pyGDubVnIfJ6
L4AURPg4mIoeH0TtY7gTiym9lossm9yJ9P0HXtU+5hQ4UkOBSsX4hCMtZtU2INefDhYoGv9rDndF
lowVCvV52LoJUKmfvl+b9ImSLC5vctsZfjuNFVEv6EuWnabVoN2UoWVIniUgP+7SOAqj42RS8Dik
2K2ZXGcG/taA/9XUbTpbKK6GG+jP2gDxBhEAlCmyFw3SpRkpcLYP1FqO9vkgRdlJyVolu8ZGExes
qHTi12Io2hsTg2QAuLafPskGLNmDHUN1ugYQ3Y3XpaNEzZFuJlPQqEYzfSUxiO7w8JOLq7Q3Re1m
Y87J4kYATTOEYxbcyorotVOayv2XFDHRXwhJCXyTU4T83ckw23Df991sSllKMerpZt0m5A6I7V/h
4zXdjbVd3TBtDAlkC/meCtHvbDfacq4cptjBNh2Up9m+DrKord+aLLfmwW5arHN5pPs1BUaVQsho
5LMNNU8XmOHUD37nZWcqvwZV7l6HSOSPSqoqXw04v8FVFKaR1w9NpuzHAptgWAlVXV/xT2heZ1OG
3RW1Ae4EFcytUtbKnc7Tn+RdByH5mSvhTwKnJGj88GDwxzDSqT/KPbZ20ECGQ43Ty+Pla2flcqNs
RXeH+g219iUVIpProdP73vISer/3E+a/LrgEe+MiX0m7Ec5Amw3eFO7gSxkbJ9Vmrwj0oojqznec
vQMHd0HFLdDWuWvhHz9gcNNtSR6vJKiUiygZIT6Asqy8eLzYhM20BuXqpQMuBFEpBR5+VNhaOaG9
kXevLNusYAtQbv46xGXPUzGqrkA4ctlBEyTMefQmhvpL0qThHm5OegcePtvAbazUlqndfKiZzcxZ
6o/nIw5BxSRqme9xowZ3qKBYv8HQaG+ceedlABqzzxNByjwlzj5RM/Opigt/OF7ePR+E/EXOYgEy
02Ygs6nxEDz/FTHaisHkVBIZR2P8Cg075zRKiEx0Ci52u6Sn4L9DRkr+jyxZyWMMoQxzFmeMHmRM
9N5VZTKmlyxMYn9ngncISSiNabgvoqzIdkhbIZNYKpWpuI7UCRwGAilSjkIolo/vSCzjg9EGDoEG
0+Tp0MEVuW2gLiAF1aboijZmis9NaI42JsHYxye3XcpFv+vQyzJOZRAoL6BynP6kgNIiuQg67bnp
G/8N0n/0LOo8VfdJhFT8gVwmFFcjNJOnCUkLsGb97GwrePJNu3SsdOwUk9k5s4v04YuZwFB0k1KX
B+yAW+UB5XQT2x0jS5+7PMzMPW6A+UvXhhbOZXbJXSR8CecVIwKa4tZDVoONqITV7LPOKTNXYKdk
7kSg4JpkkJQ9t7LSoSpWhljshO1QkUwVQ/5kFCHOI2iKY4pr5+mgPuYx+gVAzzSMAOPEHq9z8vQ/
mSFULLABipUjc3zogzb7gc5U4uwG7pPGleGm/YTKo73UWZT9DAzNePeDDLssvPPIwOI2nr6C5sXd
yeZbaxjNrX0LVQX+RGxJ6RHfG9DrPnUF/N4QikhBLse2/jWTLDP0Lu/ClXNOYJmLB0ADCWaLw9fj
J+3UkWN4eU4bXiRphFlQBGB+qlJ1SwlvfnMsdjy1bgCjFofaZt8vdjyWXiKQYf9IpIZu6wzjt26a
n7420OZHnQpj5bKu8m2kiU29mLVojfbTjHSga4kA8/ngmtwFWmJC46gsOgnBaCauGI2tl/3aKJSg
efSomHzAkjkfJesyH7hJbHt226SHMRm0E3fHFiZwbdWQsKKmxBOP7sX8K/4qZRWO7JvBQA00QtnB
HYTFceI9/hBX49Y7cvWDZoQOJUe+aYmW7tQUOWnMgaliNfIeVqWxD6lk/hfbkPThf0eZX7N/fRCP
trjS9YRpU6MJoFmZHYPB715izNg2hlq7Tym6UOIEKyWTd54P5fdRWiZBaHvEgf4esCc+vZTcMQvm
LXDrVAA1JrBWG3WslX75jKAD7wKZk/2/bPjAEy+QaSuC68LkRbrPrLi/meJx6PZpIuXHIJDqfZo7
2WxnRQuDknsSuo6aB9QilLyMNmoRK0cRyYxZ33Zum0NfO58F3UBlNhwcCZOlKfIGUAqPBY6KbheN
9SkKq2GXO+G06+gTXF2OOPMJWAQBRp5h3BirARpfLLUVZlDOkY/0hCJP486RpWwEkyqNf/LJ56SE
ZlhslJRW+hmMBt6L3BD8EI3O86+VRUThQNYlz5h0yh0l9rCtaZRXiYIRq5w0d9Mo46mnBK9Ow3vJ
EiiyKV0suX7tPwGD+uEb8b+jzBGToZKBXjmPQQBR579pbO1GU9pWgkgbvY2DavIyqhX7oOt5tJGo
roQLQC+wpSiNMOfLjnKFZzK4Zw6tXdXtExUP6d7qptKLsIzdSOZWwgVdDNOgDkN0Qvfg/KuSwYp9
fOhsT/BaPCWYhd6PMZ5bl/fQ2ihwO+fKMD0D0sbzUca4CWIqDTCuRgQWJKvr7lIVctrlUVYihU1a
BlaIqroDQv98lCYcY7kqLBv+saG9ckFXNzWXFu9vkzLDDgmJ+ilxDLzbLo+7tlwcEJBxtLdmEf3z
ce2wV6oIDwGvb5BMTbps2Ott/wtsTbIRC9dHojkxC4XPy3U+kgQBKk9zmeq63qRugr7CFW/ayBUw
zE6XP2p1yaAv/f+hFttdN6XUNEOWzMJR+4RlJsaspf/vfWBuXU4ylxU8IlDE5x/U5pWdYApIiVVp
jUNDJfZ3I1nxz3/+FmCjGJp8hDGQP4tR2BOpVIeOFzRddtAQ3ToqRZEfLo+ysji8iQB4o7I+N5Hm
Gf3rThTy5GdZU9N4LNv2Jeljipaqhk4U1b0q+Pc9B36QGDADMeh/LD5J9TuA1oILGOiRv4dVC1Kw
6YYdpmFblm/zP7W4AGBm4y3A8xLE7xJ2EZg5945KQzWloiu52HdSt/MTO9Z2YyGVgkJlZ//MQ8zu
FLobT5dndeX6If0D0K7SFSOjWRyuUEPFKJvoYuFVne2kUcLwsw9LHbZbOb4gphBsbPy1zyWMcNU6
sJcI9OfLOKVU52MKxR409OQX2ERMbbvGn/Y0z9N7KQUnBmpcvm+6GiWwyx+7toWwxaANgKoRxYNF
wj0huhO1c4UCCOJ0LczO4AVo1NYdpWhd3QiXKyecMgWcD5A04DCWvMGG6OFPVmEBHQrMQ6052b2d
qenGKJ8/iSY5szjX+Vm95anotBbvxKbxPYcy7ImKa7Nrm7B4GKxNe48P0OD5TqXwoaAJxdzRmlke
ClI5heJZ6Ht5RTttzzt+DPdzhy4i3dbsr2Rnde/iC2v2+0ZkzeAWGSbn4C31HNdbXefZfLCGxtyC
An7eU/MP4zoHL06jcknMkBGwMZs8mnOHKQiOvaUlP5FS1I8YDCslws6N0F11DOpolxa4nm5EptXh
daRjbSg+FHkXW3qwC/w0ZMX3orY1MhdTbLSe6wiI2k4KmuKm62XtLcCMNTqIHhmtjdv/8xEGswVE
Zr6WeWMtm0pFjecldho+EsgwE3TJcfa5XHaH3He05yxIthrfK/Ui0tVZSBbNCj53Od11XVXgFArf
kzXs0jtdIPBtssmvxhYr01YR8sFQYsVVS7t/xJ4Y90i9L5//9SzPOTM5wfyCRX5wcZZR5emaxqkl
Lxx6zR2dAS3zVOQHNbeMjTP2+STPQ/GEBU4ANGMJsbGSxgz+h7PzWJIaadfwFSlC3mylMl3VTQMN
DGajAIaR9zZ19edJ/rOYUitKwewmgJisTKX5zGuqqVIu+owLhZmSpDh6YfyHXcQDwDamEcvZ0W8v
Rkw2h7osXbmqqTipWo5LY1+mxzlDv2bAHYXMaDIOiUPEdX8ptzYQNU1SQNTIpL3h7cjxAMghXMzw
gsKpHTREzW+ioSkDV1XKtwpco73XdWtB0ZVhr1KbZueusi2EhuloJRFhidrWKr3zKYQWhjZ8+XB/
ZhsCxCbinwQ/YJJBFqy3Kg5ypmZZvXdZ0PGQdbMi07+hdBU1L9a42MWpLIbys9P3xqduLM08cOzM
cYIydJMKn+uq/WeEx/TeqDpKsTu/TX7Q1XUKOA/kMuVeAEZrSK+VuUvO/N1LmltZcRqnLPug2qmO
/iWac58noWr1CcuA8puqeJHpozZevjcSR28P0+CkS9AotZbt7HUZxK9/FGBm8j86A3A11kF+JrUG
Wse5pIn6IobiqQLSc068zrqKSMuPxCF/D66+HKK8yb/cX5HXCQbrQBnHkaArFB1W28Iu9diwC0r7
kWa/GcrskMVtQCMmf86rmL7f6Imd/bHxeqJnYFq8z0DZqFPd7vwoGjPFgGV/8cIYjS1PHY9xrql/
15r4c1ASbRgJOAWDLaGEq4B/qAXkF42hEqfQA0NpofTpfb/z+TYnhGjE/z8Ha1GyLDGIhimBX+hT
Yr1quAV5DLyrD8tkkNLc/15bg0GjJFenfGijubZaPQmBDGfy6MimSkDzvTwgOGH5th7u5Z7yCV1v
S1kqgiUFtYdy6e1QagX72FUG71JY1pA89CM/yg9n3AZ8zKvmKlDtBFi0PrrRBxXryL3DunFFgkym
KiCTD0AC8u//lXyQjbjEctwjqqssBxftteNi9M2hcsY8yKdpTzJ544aEtmIDj5HnAczp7XiQ8XRN
TOS8Q2dNbyRkEKHyZA8osjUrLHngq6CES9Vltf3FqNC0IwO6RMKzk6sVadWHIjG479XaCYcjUh5/
DryG6AReDog9jynKLbcTm3CJ7PSIqx/25i9d7dqnuljCN3RC8j2e29b2xNuIDJjqC4H46lkTSoFk
HXv0MtfqdBx1rDxaekKBGqMr9scnAbAXWGj0wySTb7U91AVwliFs4xI7ehwfl4k2JR0LS/mnjrus
ON4fbaN4SiNSJsPU72B7rwOSMcFsUKFFesl41c0AzIWa+WlehNlZLFU1vxjttKBdHrWIQYweLNJD
luktDbAOVt/RrWBQ7twFGxvWlRRGqYQnwdKr6w2/myYrIhjYuam0nxc1+jxbpfJyf+Ibg1Aw4bkk
+uTdXCtmqnFoaBhL2xet1iOUaqrkogjQTPdHeX0qyMYRMFPB8FC2W1OYu7DRBlMinAe3qt8r9uAJ
rL8SGwGlJf2eiMjcWbvXlxsDou5L+Z3eh7E+hllKyaPT0PCCzxS+722zOM2JV3+oAKz5i4jHLyg5
loGXWt1OM31zqkjMyLKh7Dassv9OC3sjVUcHgM8szuA8a5q+hh3oEA9BDBh7pPbXH/B3yZ9ohxBD
qurcnn6RebZC/x4gfTjO52oOtYd2nJw/ftUpI0sLBB1zGMCyq1EGHQlBYkrnAokTFU3ViJ7Kdvnh
6WP15+vHXKRuB7seUpb8sv96FkxnGDN9AkON7LT+rA8eiJC+Qzq1VbTToibW5f7WfB0hyTIvUm+U
E8B1rI34WmdMYxsGEO00dINTO2mPM4z7YFTC+aqkpgjwatqzV399j1J6BSnOC88rDwb1dpJZyVW0
dDXYh9azD0mF2QK4hfoofYw+3Z/fxv6QXrB8Pg4fbMrVUIAjB7p7c/gw20n8fuym9uLW2rRnUrQx
I4bhdYVvRRNvnRUIo7drG+XUh8o1lTpQNK06oAOJja+qZ3stgM3BSCABvdNgo9J2u3yo/JpcjUX4
IFQ7P3dDjbuN3YQPsdbscTNea9IamCeinq0BpKBMs2ahanimuYXdxldFuKCFY2QKnKM6ZGjZtMLs
f4qinuZDhZS47attjpzMYPXl93Lx0vIYOVaJD9U8N59Lqyp+TSXJ22lYBlFRzcirHzFhUHLSm6kJ
A9ManDzABAmGwmy4ivPWiPhmuh9FWN76+ZKaDlo1yZAHVVmhHVroKCEdliGLwgNtafHZaMLm1ySy
FE06gLADpmE0N7nZBaKtktoXGPiv8ZdLOZXHcqALFdRT2Ly1lIUyWrFEiLt3i1F85h/gi7a05fjP
kkbtAzBxSzvEpadh9j4NOWA3dcle5sUFAviHG1YuOJxfjgWgYpK4248LE64oQ/xkruHcRQdaPeWl
1Bd955p5tYWAfnMCKT1IrWG6hbejqLECVbuflUsHEOCTqdbGIV+04TkOedP/dEJyKIdhpIwnb+Dt
UG4MHd6yJlCCbZccjbHVH5ey2AP7vDrnckJkXTSdYXYRnd2OsuTDYKNzQMFuyr0zgoLKsQS7uzOX
V68bshX/i55NYhJUjG5HqRevTUfXCi80F/Vj6PQ5+sx68iX0hvRqtnPS7OyGje/EJoDITzGdy2tN
Sab71tkLNsdXvMGRwexU5xwSfPtxPO4lRL81qm4yIiZHRYMWBX0K4q7VElaa0JtYpWO9xGHziaTS
6A+yYPek9SmubtQ1xvGQ5EM+Ae1eJo5KbPdXDNiil1RP5xe9nNUPs2X0Mf5eszL4VaWn7pGDW/4A
9dP+cStK/l4OCVZtknG0pnhoi53OPTDei1OU6Xu1HZJvgMnVHfmU10wShpG+aQj60sNDaOL2m2tR
puSN7YUX1B0S8E9xNHm8yQbZhWjBCT9k4+wufhcmaB8KPISUhwi8FN7mWu9+LxLPiN8bZaSMqJSP
1hccXQCLxij9GA9ZmbXCp/XYO8dJ5fJ8HFEuyQIrttr4vRbOmYVoRmGn6DPqvXVWkkTpAnhC2fdy
NkcRdKMF8wQVvJIbDkNJ42g5Q9OcYgOJMcrpKjA3qFrLP0BmGnC/YajvmUxvHDx0CijaYsYK02N9
kyhWqllI41MrTs2Yy7YRVyNsANPfv0W2DoJkhqLyx1CvBNbGTp+scijDS2Mq5c/BMuI3tZbPpm+j
zP3H2Ew+uQMjheuRJiRA8tUnHxE7oAUQXvJ0zIBcL7pv6XnxBOJ1PN6f16tIXQ5lUAOQjUjbWRdx
kIgeQiOkAyKS2QwmGwJ8keXuUajL+NRh9nBWyqw5NLNt/7o/sox81sed+sP/hKIR+FplmGOMN6ni
Tt6l8YDr+LXIrIekoCKAXWcTKC4unLqdA9kurOWIkmu1E3lubRwySi42aoIuH/V2kSdtwVp76LyL
VYbxdYrtJYCVXpzuz3JrfenLUXKQEFBU9W9HwR51Ga1Q8S6m06JShvDeeM6tOP8q2bcPijJ9byen
CyjS/3GxgC8L7wlKK7ArSsXryLMC3oNhd3ixpsU4162hnmcApvDE6vJPiwVyKI+2MhtW7qLVFdWZ
IyJtcr+Gbps9lbpaPpbN4JzaetzLLDe+GlsVQj/WH8Tu63hayOocchDRFZXi7q/GiCTYvRh31Nc2
vhp6PuRUJi1s6V1/+9XsKorFbCLEZYxu9k+kj9O5HGEXHOt28r4tWmFwr1llfC6yOtzZMVszBHdA
ZC01G7jVbsd2MsV1ezpt17oarDN8I2NCOQCO5OH+znzd9EJbDjwoisOkDR4j3Q5k418UdT2TrMqu
G49a43R1ECWdkQeNM0Fa8Qotsc6aNtZ90InGymEDlsWLmbXlHnNOHrbVZcCzL4MbXgKJV7v9LV6/
ZCXti+i6QA4+Ql98WIrx6CX9/IBHyJ5X+Mbn5VaVlGRJnCM0vB1NGCIx9ThKrrFRN8c8d7xTPQgb
+xg7/WQ0enPR3aL90kOj2zkpr9JdSdWD68pdIEng63RmzioPUcM2ueY2WO9ZG61zn+fZRwj3xmO+
tP9AVAp3qj+bY+KbRWJIok3j6Ha2jVdqw5RDdKKuTK+oWLRe8wvdmyy/K6LaPk8C795gTpvW2NnL
ciFXnxXTQQTteTrp5q9jbwQ3EvR+i/iaOkPen/Mxi8Bed5FpvVRZ177RTHv6ATy/eztmTa8+oWtJ
L2hnn8vDuv4Rkh/JdkcglY7y7fzx7s2HyUiSq0izPnufW7x3QLBpp8Ol5Tz7A2qSS6Bg4voDVsv8
bsarRj2wf7o44FSMH5bRACp4/2f9LvCvfxZbgNYQZQFQaKvjtxhJzZIR7npuO4trUuWJ5ld25fQ+
YMmyfQTxB+ttSBpLe2/VlakERsZR9DtLNm11ksMCdjDGSkHqqOWHMFpMUP1AomZ/HtT+OmidOUD6
HN3K1zE4KU7eQIocpFGZt0E0C/dNEg8k0sKu1QWiW5b8zHpzYA8u9o9iWIwXqxITQEkStcRXuzhJ
j5k+u/YhGhSrO3Q5PcWjNjS2fphGzvUJOsT8V9UahRmMk4geqsqaer9INPVbUyfhr6IO7WfNFji1
4Ehmf8Sox/hBcwSx9770au8xLBey/Hqqu/AksmX82i5xofhZk1TgaCMlnY7FYFnekxPVkfCraQJV
62GZ8GmOeyU7Lcj+XUo43n9blQUdSjHb/keBVGcRVFQQIsgQ8BJ9tmqivUnNZv5La/EUOLlh4lqH
KRVGsrP9to4AoTseL3LvOev+lTkAFKFEEV11/IkOsut6TGsRPue5q2FdZOPAqZTlIZmh5mY0y3/e
32bycK93mUS3aLL8yxWwOvyhGKup9YroWppt47uKsJ5CAv2P90fZiI4ROAa2QyOJx3kdSwmXrBTE
P6NEZL/AveCoMsppapa9G3R7qN9AX4akt397mqlbdk7oZbwUme4d+2E23xupNh3gFDbH/zIrXG6Z
FtHNut1SRwORVRpF17SYegyjVPNQlMviD+Ow16TeeoxRZ+Lpo4iHD98aitpOeVxWuA1e8jKzH+EB
l0clNKyPhlJ2z3NSId+klnmgot546mcNMQEjzP+6P9/XcCheJzYp9AZq9nQlVzdlg2FXEmsEV4Mm
nK90XRPi8qat33ZqnsIsxZmzOM+ZGUs5aV6ON0gWVMuhiozpa2VqiufrNn7pOydo6/1CEIbqA50h
uUirL54Vi8MFHV25RccfcT3OMJvySP3khH33iNwhThH6NNl7Gd/GuGAzqadS+aAHthb2w9hxRClD
Sa50gpoCUT+v/1FBU/pezUL9WupD8zIKJy9f9HSsYJI26qD60E5S+M55S6Ls9b3zMltu+mlB4jT3
C2dRvmPAN5ZBuQzaR6P2QKcnZdOMvmpMihnAKtaGg2vHgkqHUrensTJ11BG8rvcbLkW0HobU+YAm
e25dDeQlMPaJW5xJ4yXuvtFSKfPHAmfBv+HmjFQjcqc+YrT2m7m0NEMAIzuGxSTy9CUVTfO3kibV
FFTQwuBLQT+1YErHqXHMyirsiPlE9b1ztUrzE080OHGlRvHOA+lbfelcq3oE5NIZH6Jlzo6F2S3d
Iyan6c8mzq1fSRRPf9/fnhsn/+Z7rKI27ntXZAa7c7Ky7/qYOEfROk1Qmtny8McjyTiJvpWNUQFN
rNsdNwiSualP0qswAftZIy5J5TQ6hzKZrXf3h5L37+p+pl0ty+iyZQWi+XaosmsQx1X65DpWXvXY
L+ir2FVb7RyhjaWj2krfmHQQyMG6q+MA/rWFMadXyvTDZ3S6kufSC5NTiVXGTrT52gQQGB2wEJaP
5EIK49zOSBQ25EYnz69QserwCKJCcf3SraLOJ/rV2MhZ5BhoNKSV8RDOWjdeC3h0cOXGOPqcN2k6
+wKh2J8Q+HXLH82krI+AXZaXXPcGy8+7itNgjGRofmcq0VlTZtuAN9laLhm8pb6tO9GNj+A3u+Wx
i9uw9wmqXD1I1EL/2y0EgiiKl1zGemh1v6685Bn6Z/TFXsLpSxip0z9JpOKEGjXQHPy49/SfwJnz
ryXeP9HR7gY1frYs0X3rM8t8Af+4PDvkanD0F9UWAZYCzcf7m+R1e5w1RWUDVKAJTJW093ZNqcKj
X2tF6XVSvOZ7N6nLNwGb6i8VVa4PQ91Pb6e2Lr5rzZjUD4kaT3j0TMZQHyfTDb/d/zEb1yKxDLZl
EuhGz3pVg44t0OpjQzhNX7t9dvsFnj12G8R+tnO0qlT/4lm5vXNM5ATXxwQWjbyJVaQE12zl1suV
sqm0+NqgJ3GEdAJ9EsHf52ho+wBfiujTf5ikbLjSCST6XAfniE8MS8Qsr2mSUEuU6twfIq10+M88
Cb8C8JgX36TaaOy8Olv3AbkaqEU032GxrbIC3hfkC+jNX2PKGolvlO6CiXPsvtyf32sYITtKWonS
f6GIwhxvd5TAUrt3dBFf2ziMDB+w6fhRNXNEqvvQRNqjjvJ3Cpz4n00ZzpdurHPkRDpsZY9TMTVB
36updmqWsdn50Fs3lQT+EgOx2dnxt78r0mHDtENMsqpr2fOkONN5Cl3vKVuyvZ7pxlIDfOJG5PSA
/V3f8nk82mVVN/FVj0f1m9PqxqlfYKXfX+mN44IEMr1SCrkSB7g6uqmaNN7imdG10bm2ZmM5JEMY
CDUVQZiRqg24Xf35be9JjCiytdQ2iOZu13CaSxwse1xXSyvPD6YdqWdbA3hhI7G181JunEvUP+jN
SpcYKZJ/OxSCGami5lNyrUWnPI6pOzwvSaqIIM9NrT+VSqUPOydE7szVVQA0QQryUriiFLiaXQ06
XIs0Tohq5O2bhmzmQ+e44hGLTvUak9E+WnbnKnRyU2U43v+YG7sTSSlNcn9B9FKtup3uqC+2U6g2
5eLaKM6mk3wdG6V6pzfNr/sDbe1NBoBpxxGlarPaNSIDSDbK41khd/vWVt3vKrCSnSbs1iCyyAk+
GnUCrufb2eD/MhkLr+5V69LycUaxND7GhtnuEUK3joBUQaOoSZX4VQ1csbQyiXsmM/Tjh4Z2wxmM
gnMy+zxp0QpQ6yBpZ3oc95dw61uRw5A4SBEG63e78V9IFrvEtQ1DNW4SxQzftfVUBK6GhYtdiT0n
6N+J0XpPEu1AGaOVzZFbvYmwf4wusuv8CsN1Dk/60DXpW2Thh39a00LdCCoS2plzH5kHg7qy49Or
6t/ViMSBj17ir2k6opjkJGH9HfF046caRcOHMu/RFSpKC1mgyaudvQTn9edHjVGqpau0xYGirjYz
R8jsRCHya02k5FdDqB1x7K136lxbo5BLsokNIOvct7ebzPUGEggnIhycyuSQohd2FE1WH//0Y8tI
BM9APjVVlrVTSz3E1H/6Btmhxc5PbPj83LZafclamDv3h9qaEORySCKy+UwF4nZCTeumejdN6dVR
4GXUeVcf26rYk697fWbg4fEmuYDGZSqu345SiH4ooj5Nr2qPrpmv983SB2gCOG/Dng68r9ez1h5H
oEV7kJuNUgTgPVkIgD8HNGNdtG27tkcrokyvmltZ+SHJYvNn2tqhJtl7WearnhifcnT2f4xdThFV
mgT91KPG2zPPfX2C+SEsgiOxtdqrNAzeAIBTQ+dxKfv0nOPnfdSrOgsqJ/N2rsKt5Wa+pCxk/BJA
fLvcdSjiSTHm5DojgeUD6bV/0OYACO2M7QfYQVrgzt0fg5XBDFDb5IaiYibhYbeDjkOvGQ2lzSv4
Gu2hE1CPVDIkH0yvcgD02uzs3Ncvp+QEEPOA7uPWX3/YJo0zpQtHXs46LcNgDEX0kaJ//tiJqXiy
e7W5mHo7IAJBNLNzDWx9SxaXbcWUZVhyO9cWqJjQJ8Yu89wLJEJTKtyZaJble5X1rQPqkiRwdtgd
2tp9JFMagvOCbxki8Xac3bJ+qLyi37lxXkc+vP9gsAF+SGjRWjU4F8aS5IudXXWF2nJeFOeQRoev
NohEAQzZiSJ/x/23L4wc7jfrnhEhVd2un03VCEmzpLgCzjRkdtDpbjDqQzsfarxpYr8pYuQctHEc
Lxm2TmUE2YcoHaychziiXWOUOg9J/ElRZ/V7nevDpxKxupGa9wCvnrgX2PU0dsXPpug1nNmaKMI7
GpRW9ORVSQwTAc7OL7Lj+a2Fmp8dQIUz35penLw0mo0WaaN7beG7VWHMh6XXckwXe87REeU8A35P
HOniDNyhFAHrNhfvrHB0c+R8OrNFrkgr+sBtgdKS3xdmElS1av61GBXaQaNnERyklaD8Zeati1mU
xR/fv9V/KwqsF5h9TZmcNpmK7sDtAkcpKh1WBYwq0gcdWR4R2Q8pAMiPblx24VEOPx+sqIN17o4U
z/y2yZSnsQBY1iZJHpTK0FQP9qRMiLvGifeYqtGerpW+cYoo5MtQW7JWeRduf+QcscQ4MvDMRfni
nhcQUICh6G3hUNSjiPmkIXuqHpuhHt5G4Wz2gaUbY3VMhjr/qOZD9g82q8XyaKtJdQEn3ktVx9bE
ZjZJnaMNkzM9qIDx4bnmal1dcsqNytWDEjIGriutkUI0s+ZjEdpdBjw3Hbude2Lj8HIfYkrqkJUC
4F6FCzZFjkQMfAat9PKPZmF6voGM4o447EZBhaME8Jjrl+SM43u7kMKOMWtBIvHSdjOCdZQsD6nZ
RkGkFvNbALvqs9elFT3BvnxTKP1w6GllBI4z7Bl//65er/edjcaZpFmQ8K91aingGEU2CfeClJRh
Hr1ojOtDk3ZN+2wnlTf4CqXd7DHzvCk9Fz1PIsKfSpY8dOncWn7fe5N3BsEVipNhTEhzFg6CVxlq
3xYe4WHvPtG9EMMvVWuTPkDrjOpzQQ/vkzpYXf7QuUuMkmbUwvqZlVGtXurBHetT1WfTjyJ3UEpF
DlKr3rju4r2xF2Gbhza223eppaRf3FqxYngaZlbwz+aOX94XQgRK50ypryBm8BUVY8t5WGKzmF6g
O9O5FGhEltdRDNV16pIBR1E223zIPaG9VY0FFy3H41Xc2VgbLzztb7DtEKulesT6sW2QMVvmyrvo
auOdG71oPOTPHecwaXx3JeuaQ4y61M6oWxuNYWG0QGeXFnur/RxWEr/bKu4lRhHBT23AHFNWVIek
HmgkDVUeuEUXBn3HXajSKHxELK89G53YQ9xuPP5grSjZgXUC7rUOW9GcLFK6DvwQSGaHqcmWZ0Wf
+yNvjfXcD+qMwGfhnCxrr164cWcxMGkf/Hpa3Wt5Q4daqmfUcoPjCXUKu1QN0gaPcynXdd65xOVH
XB0mMIDy9oZ3SSNilTbPJV1OE0nUi5vN/Xt0duIySF0g2X5nLLRf7SJb3qfJiPqo06g0EaGGDcnH
YVKWb4be1kbjGyG8Jz9KQrW83P91G1cbdzekZIIvEi57dXmLGScQGMHexVXa/JglxXI15qnYGWVr
nwOepTNFbQ/68+pmQwmuKARBEZZvqUJfCRztR1gqrWzjD951HjLH9VMrTvbCrt8Rz2rxiYUMVA3p
zhKvr09Y0U6aHkEqrxfOOsBMGrJWivQhArKF+SQMNHEhUkanutLUxzmM9BaFYs0KIFiZzxNiy0Gn
jMpbz5iV0+IO6odIdNMDGBXli2F28znOlT19nN9MpPWPpuMpu/Mkj7R6bx+CNMdK3MMWEI+aIXop
a7CHRxtx9oxOmGfRiXAnx4Rq0NdI0luj+DFbyfyLm7N/QZibjmyZCQ0D2djovaOthVbzQFCa6YfQ
qcfPAsQcHUAnVU69cPSL7pVN9CYLZ+WQhmO3l7ptxKToXvKqEfzyhK7LU4O3OJ0Xg0jmXskv6VLE
56k2i1/pPGcfk0LRXu7v6I2jTSOAdEkm3TT/V4sXZw2Uk57xYFflP3MIKE1QjUP7LiIb3yMmbA4m
xTRpOiAKsR6sx6YCfy9buYh5SA9ULhCwTvT0AZFM63R/XhsnlXFkFZoaHAokq2SlQpkTnRrmRU93
DrRFHw6VsIzD/VE2vxYQP/aJzZ28VhJ0LRWcS1wSP+agQOpmyY8mlYVzBELlEFf6HuptawFpx8mS
Kc1siEK3W12BqdKinBxe5sIeDhaQl6My6rWPoMef195w0EEmhseDhFNfCwGYYejMeSSnloj+Cc6q
is+rm128fEx27rvNWaGXQdVH8ifXIA2tn2iiDJlyMesxeTMo3nzBO6/7Vmixs5Mj7A21ulrR4dbi
OUo5XujCnOgeUZGBZfwpCpM/tqogx8NbxOOpgPhOx/b2WznuME+6aoeXFLXy2B+E0QboYE8Ps8OV
eH8fbrwYFJqgoFLUlo0XOe1/FUqVttdT4B0w0bMhOnbmkj7HxZgeHGv51gzxL7PTpp2HemMlb4Zc
vdNTuVjZbC3eRbMT2GOlrc8fKiSQRwLUbq+bvzU/SJoSWUPgThH6dn6NRLuoAnGX2rXLZwXx7ses
6czH0u4QkZ6iiUdxcXYKSlszBAqF5Y3MMtAFuR2UP1z6bghdrCjV7GrHAyW7atFPET7wO9ty4x6R
Vrfwpz0wc69kxAQ2l1rXE2JWo9IfFgRzD5PRhwHUtiQgjbOP9/fL1nig8zArRzTptVUx5OFwGEt0
H7JhTE9JPy1/T5311UQY/5rYo7eTq22sJHgCCoEIM4CaXQc0iZaUSt5K2EccI99pYUNTIEl+RvR3
z0BocyhkvH6/n2TY6wNeJdAaISNcuXynJ6O0xDMVAfvd4EJFur+IG1griNF8NkQD5BFfT8uycwwh
7JA3hljqNItCCeq5NA8z7fyzojmCxGSBdwt/7bk16v6vYsrKQNdq5TGKKL/c/zlbM6evBcGLkJGS
72rmRsP4lafDvUKP+ijgxz3AiVeOESXKHYDIxnGUyjQgX3n2yMhWV9vYjuHkjFD/sIkQT3VXRQ9a
oqindonyY9tZ72alSncwCxsPOmN69DpIDAiMV0+f2hU5YsdCuaRdGR09UWbvF8K+HdnxzUX81yir
RazVorJHF8HP0U4TcnKdqlnqNYmPvDs4ovtfbCuzpGdD2dgFqvQaEzKEubTeo/wEC8T5jne0dZlo
cx/GEAIBgbVnvGsws3jsw9n7S2sy0wmSxQDV1YR/TIIH7yPfesr0ErbgrpbXaEnmU4PQrBZqjgqd
k1+9yBt2jszm8so7AFgGoinrEqiipk6UFnV07QwLA9gc7IVrxf2z5xX/ocfDmnISaL8YFK1Xge0E
uC9tGvCs7hyDhiRsf8jH4sP9L7h5EIiSOPxSuW/NmkGnwGvdULq94zPoC0e0R8vOMGFJESgf86QL
hiz+fn/MrTWksaSDQ4aSTK/y9lkC06LNDtLlV1NE3WEa9cqvF1YzC+EU/4ehaGro3G8k5GvMWcX1
mSOhhgAxBL1AiKwI8k4tLiEKcqf7Q23UNpALpFqIUgkl+TVClPSurRBylYrDS34eBldFjGXIThMa
FIdimNKvpJPWpz6a/0O58jcsSYoiOpI2fbue00y9BRl/bvG49s4VYlwHJxnEXvWf/8sqSWUUXkEZ
ToN+WhWRELPWJsvlqIMBRiqkVdRLpuvZf3gDuJF/h0rUKNZK8bq+xDNMVOVSjqq4Lm6b//RK3Tja
zqz9h61PBAGwmt4gtbHVsqFF1dL2z5VLVBXuQeJY/MRWh3Pdl+Mpy0TpF1WV7pC6ts4bzS8w2zKU
4DG4/VZAy7y4VcH7KOE0IuSoofOL+vgxs5T3tivA4EM3+g+HAIEEmYxzawEjXo2pw7vR8S2+Olpk
fsiqNglwG2h/Cmf5+sdngMIXACNkhcnv1qWvIl20ukvBGSklakQwJsz20Ugi7RkqnYeHjRUVH+ze
rJczQiZ7KcTG+woZXWrMyKTPXZd+nBR7M2ymoqs1gyj1tVYFNIecrbqznJvjUNaiOS0xR2thSLMK
7bjpLOjobVZP/mhNzmnCs/rHn68lSTJsX2oagAlW+X9cINmwmCPlwdxqrvRMEY4SoPFoW4ZXrDX6
wIvg46Ezv5c4b02Q2XHISf1IVVZ7VIfPY3chBcx2KMYXODsNHIp273nbanZJij2HAP46qODVMM6g
0eXz0EdUWmuJfGTqGqDrPXR/H1yf25wVr+gKQjJtrg9tJ8b2XOSLJYvVM040tIJ678DCAV/XtVJL
TnbIzQzRp9D3+qxbcQ6XEYJerg4FAxjs7REKMQ5wRAOPNY6lFuySNJ17IK6W4r61WChmTmXtHIvU
K0Ifbsg0U8ONJ9okizE4gdGWRr0Twm59JQCDXPf4S5Mwy7//V8ZcuXNkpRWU/MJUxXNHzQFI/rwX
k2/OHOADKQItEvLI1S1p5Qgm1iTsF+4V7WGmPn3Fwa86RDYcCyNXdMCDRfRMV3j2vXgYL2rvNYdh
cpudGsvmLyHsAr+IHC3Al9U3mKxBGblg3EuuIG9yKGJQA5DFraQ5lLZw7Ad0iQZEHdUG2z2d9ORY
o9zSngy6+66fKfaU7vykjUBGXnIsDaQZoFerT8CFW7TCysJLJpL81NIofjLSWTtJpNl/+NrSMJRB
JPd/XbcvlipEcSzhTDpqfLT6Jj0qc7PHAJIfc/XGEwVyiRIpoV69Lm/OogyNrsEsyM7o7MdNHT2M
qpaBeGnDQ72kP+9fcVvrR6VeMo5k2LJOdT1S6CqvHDolNrx/tUUvoi5H7J/GLN95d3+LmN1OjaPL
IFhxUIZBXeb2uGC9CKE6t8Ay0Q2bj0vkzDWORlgUHpemols5JnlMFcbIKi0Q5WS/IE+O7yyeiuEY
zE6tfUaQhmaC607/qFOcNwe108ce5x+cHWBgR3kwljqJFvYKpnMelzl6n2hzb0JX7OvHsMoWaRyY
Rumpb7vqi9kiNnKm5JDl/tCm/XcAfE18srS2/QuEbmL6JWc8Pojcg6RfWjbOj4UWVe/aomhNXyCN
Z38u49Q7JfkUI5zYY9H3MDdVpH3W9V58BH7btcH9L/b60mEVyRTIXoGdkffdrmKUd6jcWXZ6HbV0
ebGcJnsbR2GxM8rrfUGwTnpAK5aIFkbV7ShFEtoiolVzde2EvrDh/hT4jJ68RtQ7FTL5xqx2BfVa
GRg5ICeBIN6OxFPqzk6p8si2Vf3djKt0vhRulz+rc+jViLsgnuQbDd3pwZ1t5Xx/NbdGJ4Cg78PV
igqyXId/XeHR4tZd3iiES4orfEUDwpw2XXXS2jl+IHiyzy3NwqMeV/lODLO1wvBiWF3YvYBiV1WC
AWMtIXI40bGaiWPqKO4BH1xMSNu+Ot6fpNwS6yUmK3HBFgD7ggZ6O8kEJ0c16abomi1df8VsuKXf
XxRB0UXzRxq2JfvcFGcnBgfs07j8Y41RMj/6DPIJI+Ukz70dn17vBNmNTyzG7BjV9nJa+sUMsLhL
DnzZnYV9Hd9LYxI0GxFGQkHAW40GRxDZBq1FzD31uDwVa3xyaXsHrdqKQzaH/TGe1D3m68Y+kg8j
2QQ0ZVpGq6+ZkUZU3ZzEVyvH66Kgq3mCHQpXWanTX2ldYpIYlvFxDLHXvP9xN6ZLqmYD0VR5lYG/
3i5uHGpNW06gqvX6/zg7r924kW0NPxEB5nDLzpRkyZbzDeGwzVDMmXz689Hnxs0mmtBsYPYMMBhX
Fyut8IcwJyolBlKHsH2Pfx9Qji6oSLeF/PYdBaT670eGHQer+HrQMgGg0TpN6NEtLQ4Ocs94wDXZ
l1LVkmM0JcVpCLJuV1tKeuhwzPx2f84rd6BB4ZAUAw4b4J3FEqNNG4uwRbhBo8x9wdY0OsqoJrw5
3SbK5Ktiq8BF6CyJIUUKNR5rPkQapg5BOcgF3T5PsmGjsL02GSrAPI3EMLM/2/W3jOuJey0EEolA
C4Ia6RikP7IQJub9b3YbWMyz+Qu/oBF3U/sMBj0YeY9A0YaO8VTYoF/Q+FDx/3OMfd7jVXx/vNVp
/V0iohiAH4ubVevBIuH2CNKzkQovtpvkdcCZeOOdWh9l9lea9XBJmK4/Hm0jow14ozy7ooeE25ts
7AKRRFvyUiu3NZ04G1V3aGA2EjfX41hxRCMRvyNP67G2czslB+acW3ggQNhNt1o5a7OiDD8HS7OR
1ZLbEuaKGqdlHXpJhupBVfjCw8VrK6Bdu7PgllAL4cNRLluUa82mbQtUQSJPDzTpHcfJ2sdROzxO
tqjJoAZrz42S7RQF+cj7e2Pta7Jg5NU0GqkZL87vJOHXKAsHxslUBecxl2fBRal9j/b71/8yEpJg
5Aa8sstiVh/a2kC0FnnQMrpvuZGVzCyqPw4FnJP7Q60dMG4LzhaPLLtxXtR/QonY6TQ7aiCagJfP
91nleI2aJDszmz43YfPlPwz2l6FPnoD+weLScPLAljQY+F7fBs2TY0Shm7ayfUQ+Sz0MfIvL/fFW
duQcrDgK+qxUJJYw52jS1aTX8tDzUzwckKkaL1NXmW/fF3w80kuuKVKfZQs6apJ+wOgLhhDugM9D
DdbChALx2Nb920HwyNEoKM1iAUExcFl1N2WQKbTXQ09PE0f3Ylkk8d6c2uqMIrtjIClixqeKTfrZ
KSdz48pf2f9zU5hTR+IF2nNxa2UaFFYLFIs39Ekl9n6fKq9+3MfFXg7V8Xh/6Vay9jlfmH2FqcqR
ey32ioShdGaWZuYlrO9BQTFiL+QhwYO0kY6dhXRgpDgf5zqYKxmZsysTTOHtVmwcxZXzwaqSeAGA
nFlzi59BJ6NE1bNLvUTNg0tWhM1uCAL/aKQOqVMXb8Uo85+3iHpnyVhaxjIlSdpj1+dRlXNJx14t
83ptkKu9ZUfhV3mQ8AS1FH8kconM51qE0X5ULfX3/W++clyoktCEpzoJO/FGa8nuecx9PfXq1G5q
Ftg3XgLZarYUAleCP9RGLZQn0WnlAVzOMZ1wNS8MlhZ3cCpgnfAIi61DVgsI9pS5d3VVp+f/MDnC
IfJ4ygaERtcfNogLs4oqJfN0X64fUr1KL1Uflxt54drUOJmojVJhm9sD16M0taEXmEVmXlbgmlx3
k3r2FUt8c4pcy11MvOyYGpeoT2+fHKUtwkp6mAy/OJpAhosGz4zMqzPRHkRlocReqv2bW8Tcpf9f
RUP9S1v2i/w2g0EKZRXyapFjioaJ8LcqrvMOEHSwCZlbOQmYCXHyKGYTUSwNqMuGCA0hbU6Cbzrt
2bb6+olj032tHSXE2kKbRn0Hwr9FTyYah9zY+KYr192sK6fwetB6JwO9XkoVjoqgrJl4UmC0+FPb
49HSEv1MCrfFMV277NgwSOZR1ZKpyc7b6p9XWPcVwQa1GWsa/HQ/IXiPs1HlVz9spS4UiEaTUZ87
bqjQtRECwxaoUe14Z4U4R7uS1I5bLo8r9x42ONjGQ6QA+LvsSkpVLCAi5wkhXFnsjSnvHkHgtuDt
ZiIbteWNu2eF0w+QhHa1xZ0A/PnmvjcwAQqbLvFax2/e1bFpvBDyl/YRGP9oH6NBliYgttgv7Wsq
iqanJWb1ahYlDQ2rlWL5MqVCO5tN6GzRHNZ2Ag11oPcwLvj7YidIRdjnysDq5LGR/pKwHNglUoDV
d2/oG+XataGM2dkeFA+2McteFGIQyUCYMdNaoz+GrzuPdtV2R41K4Kf7V8bqSDCGoA3NHM3llTH0
selHqpF4YhT5fpQxAK9NjM9TddwSfl4hZQLzYHnZ2ZwmHrfr7Q2U2xjDqEy9JvHj7z3q/++bPpl8
nNUdcVF6Rz+ZVZnilhan+a/Czo1D31BL3Yh1b6dM1oBeDU2juf+2JFXHSiY56LakXqkpvb7LkGMW
ezSyYIFoo1pNh7d+YYw3OM1/szxABIu3IAdhZsthCtd2vi1zMSafR9P8MWWh9ua3bR6J24rLisbY
Ms/r+A2ZT2/DU4FluYbsT5cyT7aaWbdvG6MA+prlyMnKl1V3uly91tmR8MbErD+xT+QzsRumkZKJ
oqgcmu2hk2lhbKza7U0EXBqo0KxCOzMPFg+34KmOyxhGJMJ+yavvRKrXo6Lzzhz1Mjh1WqSox/sL
dxsHMSIYo7nKCU962UHFCpu8zNAjr48CdPV6zBWh/Csb78va54TmQQ9orolTTL4+FFrOZVf3eeTV
ZRKcK0wLD2Pa2u8iAHtHiqLNK8p32UblYeUo0mhno/zN9/iki6OIk1FtKBNJbBRnqit8jt7ktOGO
Gsz4WlV1/KfPoJ4rbZUce0lGQq2vRbaxpNo8ynWUy7QpXs9+QLwVy8sHcDAiMg5rGosIOUcRpOVj
mfZYyE5aWZc7SwTAbgKrEOox5vR8BJ2WBj+rIA8PKL/UX5Ctbp/lpkmrfWOWnXayrTqYk/JZ0WcK
0XNziwT0upsNTV8c7cYxDvRii/oktXJxKBCHTkggyuirLAWWvM87ODmuMkxyB+Ejyq1dHhUxTEpw
kFvV+5WFnzXXqSFwFxKKLpagm83kY6THAWr2yZMy9GO189NafY18NcrcAYuKS+HnycZ+W9vVPC1/
BU+oaZuLYQtb79mIUP8pt8P3DR3/gUBxq+Q0x+7LlZ0ZWkQMrCGJ2/Wubjv4O7RzY6+QpLHFw0Z3
zlJpFB8DNTado9p0sryr1DD5AAMkancqOLKXtx/f2V0ZvTAorjeldCfJgiZVw9hL/S64aBpmaL1c
Txt11rVrCXwUWrjz/4NKW0wUBea2mYVp0W+adiNyGS8C+dsL2/BnDEf4PzwmFGjmeiFvNtCj6+Gy
YYQIZPShJyu8KFKlaaBisO1toOdvnM6V/clbQmKGcwKQmKWJRpeqGmfeCj0RJsW+RRDrAUV80t3I
QtvPlesmOE/Z2H6+v2wroOLZIoCa3pwWMpk5IfgnCG5HqejlnOJGYCClu8OOUd0Ngy8/BrTL/xiY
TdM01UflZGCi6rjk5bp/KKfJfgY9J9EDygL71/3ftHZm5oxqrtqT8SwbJGlLLFGNiMzUfaT9FIGd
vehQ2Tc++EpcAqyLPBgWl0bHa/73/0xcwsMOpTfaMDZu7Z7VV8OTo3bjk1nJ4f7NE1KgmczYbYJ7
VNCuh4rznhBTspGKyJ2PSpuYT4keVxtJ8Np8wNOSiGLRSidicTQCLVEb0UD07+yu2cMoowOhTuWD
gfPuxlO9cgrRAKNOihQM7MBlX1kNRTGWNtpyei8rewVI8XPfqOETkpvqj0wetmS31scjvZ9XigbB
Yqk6K1OlySI0kBI5/oQL2ddsLJJzR630ubdbe+O5Xtl/INxokuG0CHBlGXJJhdPlVEkTz6rklh69
MhyCGC2V+5tibb2gJszVLYqz/HW9KcpgUuo8sYQ3a2s+KK1Z7HNJRTWky4uNEsJtUg8qjblQleXv
lPeuh0Icsi+QUY5JK43xl0AzYdfyxJ6RBWh3hWTHjxb4p5cm3oSNraycilwUzqLcLkCwF7cLsuG0
MjVdeKIfiAsGsAqY9OHe8G5A0fgHfJcs3jjXa0PiUAk9gvIlYc7izjYrbQyTgZQ2ksfoGA5T3uxa
HfhIJmqpwlZWVzfSx5X9gsDGnDnSYJzpQtefV+Czlg1RkXpTKOU72PLaCcWELcPDlf0CzI+InNiF
2/rGYADafNZMyHlUtU5ZPQgjD+6JucNnYUsvbW0oSA9ErNiQzVDz6wkZISZuYOdTD/3C6QfQ3sDf
0QU0v0ZRm/2+fwxW3j3iMuJ+gEwKku/zcv5zDbd8TqMY0aeo7AFLmJZjXrgderCHcNAlY1dBJvVG
uXe2AKhrk+SIzzLvM2xzqdc4onbYqX2UeP3Q4ugG4vZjpoGqTwdZ/XB/jmtDzWg89j+kQ3rg13OU
hKEOIrW4mpFY2OMK0QrXKvTkkPYaEKT7g60ddiquPDNADQny5x/zzwftod8gqIoEktwb5pc6GQix
Y622LmZSGTB8C+2sFK31FGexvoVFXZsorDk06vmoPN2LGrNuJuWoN2QYhg3ONS9xiJXLqDxGkR1s
HLq1Y/7PUMuOJPr8SYCgFT1jO42PWWzXx57b/A8i+Y6rlyFqrPe/69opJ0ADyYAqGRKQi6tMk2r0
6LMkQukauVe98x+TOtrKUvjTWJ5FKI+6GsEPt+Z8dS6Wr7HbiCYDWB+/CA39Y4pm0ZS7lt5JL1Hb
qvIxmaLacrFFEs1OyL7R7rrWUbwAWcPYNbQsS3eW0krjySxts8DeyZDf112tfbGgxVtuMwZx5apB
Ohh4hCS1+YJ5aPVH6J2IQelWzsdAGFl2dkxRC4DfpQLBE6Hx2pV6eqOJosAYdFLhy7swG/o/powC
vTvktvxVMTNH3eOfW7zvut7/IDpzqhH/VHHjMNVByV0nDrpHaUCb+lg6sfbVxle92+uQSBFlTrQp
3Sdwxp19bZQdZlxyKUlA76fp3aBqaHYXfWs2u14anXSHHaP4ZdSkOh98GLHcGb4plJNaVLVCYWmi
qtthHb8bo1wku8aXLJj5RkNDfiodFeTtmCKTHnPzoEOU2EnBa58PP9MwtcK9T+EHXEoWDJ+HYBCf
uKWs6bl2LLpSbpU2ifEbT4Fh3De1En6r4zLqL2mBR3jaTXV8kdS+Dg7El0qMAYNsJwdfToR5kNNA
F26mB6rGvRZp0i7X4ujdBFog2efxWP+P22MwH9RkiNRDIEmV9Cj6OOs+xSNh9x7/9jR7mfKyfi3i
0nwKFASD3Mnsh+plNIuwcJPKnL7ahnB+9eY0Hp0BMJ3bRpZBPqiYlXXK5DJtXafvunetyFTx1Nd9
17tmUAf2nkynJ9VPDRHsMVNBqUdAxJ7Oco1WoRvIPD8YrKRWslfGFg2mojfBzxaUqOqzkDsldYOk
KFF7aZzoIRv7uoVUJpyvlAd7e9cMmfGpdIw6c+cw1n5Spb73jELpE3RxKQmhZhJlw7kLc7SSMsVG
1AnPWfw13IZCJwZPYYGofgI6qrwoIjTLXcFjgUVBFzS/S91H9M5PJLN0Oyz7TFhrYyo/FM1kfG4l
PwSUacTZLmmzOjuYgg61O6qqErx0pDe1m9pmKX3Ohko1d0GRm56ET/CrFufCeskgnkwuMVTcsSnR
srtgm1d96sbaaFy9aLQvRYnf6lFPNTP/A/BZTaFdpsjm3L+CbkH41MJNxDLmJJ9obhnIqaZkoiTf
03GCft3v5yz7Yayc+uekZ/b/zFBnS8mpLVQ3o5L7E1lgHjQ/1yP/YdRRJ9ibUqA1p7YrEZeU/Uym
39ETEt7/mTevwPwrIQmQ8KjaXEK8foEqp8XVMmxTLwP67XH3KBc6BdhyJXQ23jjUTHnnqlQB04Fn
W5ZXhniopwRlGg90Sv5+CIfxoqh+T+ZTieN/GWr+/rQjSHvU61nFXZYFjiyE5/dthqtDMLnUw4yj
iunCRpVj5anh8wEdp2gPy29JO4rCKa9bO6NBW/bl7zaVxl9KS+Pp7RNCEnfGxcFJILG6nlAQdU4Y
BwkJiIZiultNQ+wg2RUbP8IGY6WN53PtXSNnJEwGI4fay2I0vSm00cnIQUTQV49OpPWnDvGk4YRO
HaW40olQYegy5ZDLyrB1cG52JNuEhI6qzOxdfyPAmWGfmgKyiD2jLpxj2iBY66qMe8mkpnm7ixqD
Ue8FIU9JzliqnWdmhADnRDFOVWIHODm3it0Mp1oKtlorK7HzXLmYqzZ0bGmYXq9gIYZAWNXEtNpU
e0k6x//olI79Cxma5LWsld8VWdbGOt58SiiuFDPAlSOfQcFxEeLVAnWbspoyTzRjtKtnPHwRSfFh
lIyf9/fnTVGTa4S9AuKGM057dxE1D3T7ZNhaqWfWSOlHU5af9FZLo2PuxM3XooM92Yo65yUeh8/A
zuMthdibLcsPIDWx6Q7rs/3WYssOUjjqUeikHhaz+G8gTTZ77fb4zhbOjw5HgoNtD8nO97N+g/9w
E9zONyiWB9QFwFDzwa8XNleisA9KbtBR9oeDpGXpISmK7mQIa3pUI2PcqrD8rQ5dhZ3ziPT2adDR
ObuBU2mqPYLThYUt1MnvXLUPYFMMam8EEKeaivfRLzGFInKhVp+UGbq5/RhX31UR5+/lXLM/qkak
j/tpRM/q3LVZT8IdGXV41pzS+pTWtdlfhr4Q3wENJN8S1QfBNA68EwcYxcp06Ett+pXhwWrsis4H
4qBGnZK4vLOV+pmD1DYu8Nehe4+Wd5sc0DTREppuWZ66hD8mxS6wet+QoESBibTAinZWBMELZdQC
27Qg16oACwZHvFajb/qugkrTl/v79ebW5hNac/OKU0EddwmdyLLQHMKsovDAXA9YQzSfjGhTfmp1
lJndBl+N7GCZYslW3E2hnKSenDQql2ckPVUpvPb7c7nFRjAZOjUYGVIFg/S92IFRHCdmArLUw1wr
OiWJ36OBgMXZEMUt66/4uzBR9ecwaqKHXEX2Jaws7bmnjb2//0tu7rj5h9C0IQKc/UaX8Ciz90FK
aMAAIqGPBz9ReEGkmla1jGiosCX2JDfuRlixdvIpmc3648je8ccvzt8oO9OMCaFZFGT/C4y0u8RS
YFsueaZ19PVc/56ndfzkT6FVb3z6lQt2/uJMmjuHy2f+IP/k72ytgkNWZJ7Zjv1DJScdqDMMScLO
6TZ6NqtDAe/GPIrReLKuh4qlgrRvBjAJDBMoPOIGnDdB5w5isjeip5VlJB6UYeHyVsE+mLf1P7Mi
mwi0UUbEEeu0/DTqovAKYZkHhfbjDkeF/EG2/Gxj0JX5gc1CvQoC9yxwp14PWmmlSYQ+pZ5vls13
VE2rU1S1TetG6mRt4ev+ArEWV+hs5k3Vg84UGOnFkaHDSCbRsWkq0ke36gzlYlbo2+Z1Eh30CGYz
oP34UInW/tPTxNoXEcg7Ycr1OYbghmvuZFyohjWHoDSm2Rwq34j4Vl5Um6ooFURebjqFi/XuCiNU
hoFnxVDHRjm3NPk1V03H+AETmfxjpMX11wk5geMgBAXTSUrG8/3TvPKwwb3E6IczBSVjGRshFh8h
F83tNal4lsmt8ZJk5bBr+xSiTxDZG2dpbbiZwMDbTTmTV/x6AxRmmeF3zwte2Ir0yca1ai8ZKZZ+
RZccJmvcJO/fdvopR3JnIqVIRI06zuLmqLsCEdq0AbmKldE7YEUBFqFFWLnCEPG30an6Y1I2BSTj
zBk/+k3cXeAh5r/uf+a1jc8iE/FCQoV2vAjS1AH5o1QHc5OadfSQwkzc40ZVuo2UbjmHrH7imZpG
uZF8ZQllTxN5Km3Rp6irmA3KzRFKqVQ7zk4RWJhTVda3t0+NYjsYhlncmk18vaRqOBR9b7ZICQf4
lzGSMe2mPtY/GV0H0fL+YGuTm0sRszglHITldm3LYgoGOSeJndLyJBQxnZRSLVHtMMxdaw3hf5jc
jBUAijfD0ZZkpUTJhOVPxpzO2v5p8rMPnTMMhwgxr8/3Z7a2Q/4dafEZAZkowUQ45DW0P/egxAT1
L+pvim9uFU5Xh0IhGy7+fDb+KlT/c/WrdW2EjkKeOdZF7ubA+p6SujHdCA7cp/8wq9mzlaooFf1l
5WGkRdPJAWCpWM4aL7I47PscYVdKwyqlkfuDrURiM3B7tngnB2M7Xu9EQclMploUe20YtLve1saH
sLCnjVBk7euZhsrHg/AFvmL+9/98vb42I70BqepJ6aR9iqdQHIbGmI7FVG+ldrdYAC4v3i2qNrNI
PcTy67F8ZOECotjE051GDQ6x6uM2VCaxfuziimyPVnwK9VqC8OsqKlATb9BrC+UQ0fqPUpXBnIT0
1m5toLUPDXRwjh+AtgBLvv5ZXeKQ35Z09OogwS8stEoPuMsW0G4l5mODwncj0yRpX/IUB6GgwV9q
CKWbRnJu8K51dXusL0Zn4nFjUz6Oyq4+4ViydYWuLfFMAABMCIeaC/t6fqmZgIDisfWyPI5gk8jj
GcqL2CV4Px/fvmcxeAeoAxeAB2rxKWtzMFN7XmHCfkjEY5O4TmdtYTBXX0Ey1xn4D5kYcdnrGYUF
13RtzamQ77SHuI4nCrly+IoDQnykukmnYuyU5qCJicpB39b7KrbyDebM2oLSpyHQIX9hVRdPcdUF
WFaoNAIykNMPvVnSyDAt6SWN8p+9j6UBCg3N9462w8arsbZfEQeeA44ZCrV0Jld925Q0B2ufQe7M
Jwu7vy8zGXh/fynXIur5TeKpoRgDsev6GztJrmaiSFPPiqzgV5iZeupGGFoBW1emE8gWFD4GUZ7u
j7q2V2csL3rUCD7xD9ejNnqrCLuJE89IDfkpVca0cH3HanQXpJD68/5g825cRtSQcdC3wG+NItdi
G5kVUvNyymD8GFi1WtQXJ9IZn+C4CvVT5oPK31i71SER0sFCh0KFtQQshEUSKEnLXUMzScemQvot
hsT5kzt1SN7bdls+UGt7xflnvEWkhpWe2jlz+7tJFFymM7UZfzqTumWIuzIM2E/I5iDq2ZlLChul
c4iNoSbQ08ilJ6mEqUyO9vboZZadoTROlkcJaTEX2RIVZ5nQrMzT75ohqvNot+YO2GH+9kcR/V7q
E381zqgMXO9C2SdxiZsG2kKb5p+b3KY4lOVQ8ZLR/A8PMOIAoICwpJ+ViedP+88D3NFL19qEepeN
GsFrYQnjOYwLf28NnXW+v9/X7k3GQjRmLnXMaOjrsTgFMk3fLPG6UO26sx4CyN2PWKfszSgxlb1k
mhG8lKw1VVxG+yh2y8DI6n0aYxa0cRLWSkDIMMyFyLn4SVnr+sdMuZ5JJjKYFM11fEHVUcXnXRT5
TxTRischVvyjktQl9H1UYw+gtjpEvbNWcXtwcBuX3cq1g0otljkApv42B69/y1hXhS0pBMaqieNr
W43KDlXcykuSYDzcX4StoRa7OC/RYsB9ERr16GMq07bl3grL9J2koZl0f6iVKxzqAA53NHsAPC4Z
6bXWRJSyCMJDoQAcsqAoDGEcXZyhEacS6Nh5DLdwE7c3AfAhUOBzWZ1eyDICGNSobOKsoqg9+ONj
7gfGR3JF2dmY2u3jyzCgK8mdODO8hNcLJnQaLWMIJsqUmvh3E5c4WFqNbJxsf6CwHAhxwRB3+BzZ
crAFdL+9wxnbnD25yANAty7G1sIAHWqH2mXX2eMhCiLtqe6lbO9LmfkY1fWWfMHaeFQZwPUAGOTl
WORSqihzjTc39aIQ1hjMMf9J7UPxTtU6E2D50O7ub5u1JQQERouVWxYd+MUOzczBaeoSdizOXNZr
K+F62shKuTHK7TkAsYp68txXnTP7xR0b6dQOTKQYvJ5U41eZlv5R4Jn3pMnizd0ORqKeDb2DLIfE
43qv6H4YpqOasV5GI79g+iSORTiOR1Npv0lQEzZCmLXP9+9wi4kBGYHWrAGky43cutTDoDxGQ7EF
Il3bFLNHIm0yPAGAiV9PKm4Jegn6kbUdi2aXYUsbu4qkBQ+R2danmv/m/f1dMa/6dbBErQdDOpq5
aOhQ/Lke0Kw1BZVk8pdKKQfXDC3gNagnnDUO+qsEh8MdlbH0gqTXT0VipFuaBivgBH4A8hr0j2h+
QPa9/gEDMr8tGUvq9fHYAA6xCKPcRslxwutojHwsSqFwlcpAUTS/9cTQSo8AydVdoxThF+jV5g9N
TUTl2kMao9Sn+N3GRltJcPmJxCgAggzqK8tmgq0Ko+fphegHGORDIHIEXxGX/oiwWPc4RsF0BuOF
5W6S5W6Z2rKb8jDugq62n1A+CzdO2K2TCBRhfgfqmVRDb8uThgwcKmo6yLbw+TO3NVO/2sVC0z0c
k+3KbUMDA0wnSNLxKPV5ke/tAZlFN1K0xN6BayLkt/3KtHdQuseJC65qsUwHUfOxlCftnUVfTtul
Gf34Xa6aw+ha6QQYKwptSv1DU6nyxpTWNiF3IBQb2GfIG2nXeyDE/zyPHDP1HGoHB51q0rFFcAiu
qF09qT5iPw6+Ae5Y9NkZxle0EUCtHDqDEgFdohm6Ctvneni8mZwxDtXMs7tKeu7lrjkqRmKcqnx0
dhSH/I3p/iXWLA6dQc5OOZ3+Aq2GxZ7nxElZEKhAXRzLwK4oFwc/0B8xyzkM1E1OjrCnBwjc5bEd
p/4hq22lcK0OMuZOLtX4pS3k6jX0sYV442VA7RlYLUihmYtzw5PJMzOpRxqdlzIxvpaVnr7Ajzfn
jqxxrooqfdamCqCYPCUzZMu43B/9Jq6hsEBJbBbc5j4Hi329DEXemUgBD+bFkaCO5UDLnmkrdU98
xuGYqgUt3inY4k7fOupSfKZ8Aj8AurwOSOF61MF2JjuWY+fi6FgNPPLcwGmre6GLB91A0BzvORsV
qKSNXLOyy5eOj2+6adrG4V6gxvfMvpKls482c+5OvgheM7bzO9kcYm/S6+mBh17dirJvdiw/Ggn9
vxQckI1LDjo17GFIcpwYujL8EmsIgulWII41txcOX3q5EdyuDEdVFHAuSQa9fmdRNIgCtfZDwNQX
E8j6B9+q6x3NY91F21v6aZfVx7duBBhNFLNnzTFq6MuWuI2TV6cP+IQg7a3R6xJ++6h16lcp8fWX
VBjVGbBos/G+3wQuqBYAM5qDMaDIylKLa0iLsqO27lwAN40XWy/tnT6im9f3yPbdn9+8ka+OP0PR
7GEQ+owUYhaPfNfmQ+DXA1vORKFubyMKGZx1QBu/749zu2w68TrAYx73WTFuESF1BqeJUpZ1KfvE
xnYQGWyrBU7kT1F0bIpyy0vm5hrHQlchepn70LySSy5uoyIIm6q1fTHaoHrviLw5l2AtzoFR5J4y
OJ0rWXn+DlHbZjdq+FDcn+7t/fFXKZfrgDYIifDis5Z64shTo1iXVJP9ZwQZkm90NFtGNTLjO5J9
PNuOVQb7+8Pebpy/8iE07eCdUSBdRFAtJsZgn3XzElrSdBJAkHcIZzpHMo03k1TYM7QNSFFm0i1Q
g+u7KkgDxEK1Dt+HUv4Ehlu99JFsHYmqsn1XDMnn+zNb2T8UFDjz4Icphy6DUURGUwzUVI6EWfWp
C0Or/tbbIno35Kl4afrxzQAmlm12BgK/BBSUiPR6fiNOmGBBGNDuM/tVKgvZjZFq/QoyncaPUv25
P7+VDYN4gwxMBaEIUpX5nP5To2mTUCKlVZyLPydfPQTRd6NolWdNsnBddZT2Mslae7w/6E2KO8+R
642NMvO6l2kmTBWQK1PlXBosR4NTYBDEuU46I0ImAEjigsqj9N1IMuVHnlbNlnPb7d3D8HOBBlEq
Eu2lnDEqo21vmlzlFZM+jrYmzj6T3Ki0rY0yKxvOEFvAQEvHdzvWtBZHUOdSVqX+pUQd08ujYKs8
uXLy5nYTNyjwKZo8iwNvV7oeUKBHD2106kPpFMgM+hr64hGqg/dXbWVCV0PNR+WfrZIGNZa4EuRS
K8LXpZZq9dAWYiu0Xx0FG3JO3Lw6ywJlkLPt9QCtWKuZyr3SjupFa21//x/mMjNSYHsiwrMsVg8Y
SPSSgrSmVaXTRRkEcPpg0jZu47XFAcYqgzOdI5Rle0oJFCUtK9QgtTj7PDV+ckorJdqVltlvjMQT
w9e/flCJ3GdLAEjXdItvRarKXh0ijOTr3raerbwMvnYoXTwrkxzGbqsJNIiiLNIHt89TVNiAjKjJ
56wz4IH7XWt6+RiG4Ij1Pjoj/dHUrk7t8jmUkviPUANoIhxp4MUz2Uw8RSbyYvswbuVfch6arQub
Q/1gNTjR7TKqfyF4r05/Cu00Gd1Up8rqCkLaDnnySD5YoHyjndNEnXpMlKZUP3LxpvRfUOvp8E92
LALNJJXjfV46SYAHb0T3dLRy88WcRIarbSFZyUHqdV42p1Xs37ot5AKCQ8B7I6pBf7ExyUFfMZic
yQ2xEx7fEeQaD0ZdISnZDbb8Ix+c+E8YatZ7WLmBv++l2Alds1OK/+lVkn3AOr2cThm3/zPKRn6+
700LaKbcSkLbdblTfomlLP9ed23q7HrDwFsj6Qq/d6fRCj8KG/LNvoGhd9B8u2/PfjuYT2bWZ917
c7K118L4K6pf+9rXuIGr4YaVNmN6sI0/9K02BK6JWqN0FEpUPqYD5r27Xkjie4SsVXTOEAcbXKtW
KufYVBPOq7YjleBLI/JmeDIDomStapTPWR4q5d4fGrXY6Ula6pepDtLf2BzHX/ICYeujQ+RFzSCa
2tI16sY2XVOEnYRBh221uzjnf64tGcWzrOqS2Jc+JN89rp2DzEqZEoWKhlf43ViBkdr31qg9WKk1
VE8S8Kj6fR1o8v+yfFK0nSgRu3W7spzKF9UX4hSb+QjxBUyY5IKFqX4VLHa36yfhx7uyzuCW6PaQ
v5+sobdcA3en6iypavkHDn0SXiqGZD1USDeuEdmx82LGhSo/d51JGYfspH7kwoX8D1KuANpqJdYP
aQAGAJmqS+MPPkTQ/K38A54zjQ4f0i+U/6hPX9+Rvo6ZX6gHYA4Su0Z2XfHfY2jRfnj77UVsQOw8
U5MxGb4exYyw2YPqFnljE/QPioZlumFm1UYuunZ7ERHMPs64OvLAXI8y8qwMlZCQXmn7aA/XaKLr
jBtohaPLRkCwNpSDgh/O3JAMEFi5HiqEmQdDCts5aZIKtyXJAaoRiRMJV73B6F4ZCjQSjQOUwubO
weLbyWqd90aM9L8fNxrmyFV6LEozeNSaztmCX8wv4uJOBvM/V/WgysKXXcSqjWHmqg2w2lMMvT2Y
oywORm4kP6Q0SB57Re+3KokrjwCvJrhjNMjpHixjjgQarpp3mY+zXD3s0zor9yWH+c3FQEJ5E6w7
0MBZ73VZtm9ALCc4URDaELTtk7J1dk5VVTsbKQi3Vw2Qekpg/TLHVNs709j+DiYzO/eF2u6aKu82
SlcrISwPHq1gchDquMuIeZYf08IpsC+1WSBiHzghIPlSRnjHzr/ro2mciPi24CAr24jsA/DAXzVy
Tvz1jvW57aYETPOlpW67x5O0PHZTQJO9layNO+V2F7GB5q4mzSc++BKugOtKladGoV6UIEhaNwwG
P/qM6Y927rOwjn7kvb8le3A7O7qeUBspwaMbjJDV9eyCDHrrUHfKJRp6e18hRHnwVaDjcVZ2+7fe
ZYR5UDUI+Gbs1HJ2vg3KVMcy4kI+ZHzrAr/5TDC+NcrNN2Qi+A4A3FEd1AGX2H8ThdI2myU+kAYH
OhzIcXewjf/j7Mx65DTaNvyLkNiXU6C7Z3o83rf4BNmvHXaKnYJf/1345HMzqJEjRUqUKK6uopZn
uRdKAGlTmb7H43EQLL9YQR4C+tA0Kdd0GMzl7QpOarJglwcRLc4ggPaKajyhDLYEMYyYg0RjZ25r
UQrkADuEz7W50Rw8COFoYHxaxk350ORVfmqLvr80Qq0DaLOH5UJ9e62tc1sLt3DkV3LP+t//SAQo
+1t2n0751ezTYg4bdHCUMEeU/l2pZEv7S9fyNvGbaiSFrPp8+eAqcvg4zxl0bKuSzsPgtP1y/st9
9PvlXQsCXLnkQesq/fGjPKNdFDt3iX8HzJwVxBlf22U2/rw/yt5nBelGaYy5g/jbvInj0FhDXSEg
YVpieRU188/CwcysSo38dH8kjKJfLPO6gVY4zbqVYBvezqhGN3x2G9qImTm6zanB9Oisq3FkB32C
UIc/y9r5N696jSCx6DPXV83Scc+GiOoswMzF+aTTwY1DishpFMophr5M4iAJ1YQj/NzQuyZMBifP
g0kI/U2KkoMME+L5KkSH2szPSjdZb73Wq/JL3iFOEDowg19Z3hzrF0y5hPeoxhjJvDJ4vc0A7x6T
eMyT+k+7b63ujL/I9NVBinJ+qJFDck4R1eR/KtONU+jxRbece6Mozos2jTR/W2E5j6s4QX3WvGx2
Q3ukf/CkDB2RbuxMrRlaZpF6gapMA8IkXa9Gp0RIkOg43pffSrjpAg+RssFYB26KFaau0ut+i/fo
h66DV0+k6rYIlk2ZowUiGihQ4T1goJ3mjGxYRfYi8hXPnnXfLOJc+0fiMSrgWGBA78e5kf2w0jaN
AoLI/H+YsRsmDkie9xWyMBQpL66Kp07zovbSEiiLoDDtLjkPyDr8yEstKs7w3vv3Wl4PGVYgqZB+
BZGy8IUxGK+mZZmWJ6P2kvjZyxV3DCLQHF+tKbXJhRIHjfPSy5enRJ2nInRR8emDUW0NxTeHSPzs
o5yPXgsEKUMtjXIFOQCjfuV6RT4G6ArNpp/J2Pi1FGX5Le974wnnGTGd9AKbRt9xsrh5yPJOfagQ
WOj9Acsi0CiV8lO3Edp0tdb6Nk+e8pCPevFjaLvma1thSwa15j2SSWKIUvOhiAzvw7DUQ3qapDZn
pzUwgCDPMaz8ZMnGX3z05jkzhkV7i5OEbZ9cfRyKd0tFL+88wthtw0ZX5o9jKiGzlcU4XpRsTo2T
GZU98h916r1B30ppwo6FcYLeXvpT6epZ8lgNRiQCwHf1t6KAe++baWv1585b1PzBsSPzl5A1hl1U
hpQSlZTOzMNiWMp3iBRY0blR4xrDX0B6aVh1Q8wWUBXZzv6kye59hFrEGC6GMJpXakzy6fdVZznh
pEZG7qdZiraBXJT+wR6LxXug4YVMqMQv7E2jJCanwZ7eY2zlPXfCVD/MCc36hzrui9QvR7v4RKe3
mPmaZtyemt5140vnGN03WFPwBmsouOP3WF8mLSy9RiN7zWeruSQpvJMy7drcX/pGJEGiufUUuvVY
PshUq9uQwER/32uJtbz2FNn90wrb++FgeqE8yWVU+6ckiUlRlTgVT1NiJy4GxNi7gS43Cs2Ha9O/
aXOjgH+LWoFymRWkxKCtRt4nO8N68AMKhiylnrHDOZ8EPm8E0XT/AenZtHu36FUXB0OBMPuVr6LD
2Fj6LxESbdbFrJb6Yy3aZjkIJl6q8qLcQjWT9xZCEXSZzSswjo4lRB0VZEZOIy9lldoQGefE9MJK
G2rLd/R6ad61mB79cvtay8PeozQSVFUE1bLIXTi5fWI7fqwp1hE/bb2wb9KB9ceR467QXnjwW5uE
Ho1gRFYRyzUVxTrBpqRZNjX2xeBevPTU8T6hdLkE+ZRctOSvPRoYnC6uTXcZowZCrdvXxMympUMK
LkeHGErcWFFPgJmh+HpSH/V29+ZJIMIVyxxBMm8Ckh6ggorWKQAOgQpYPMBk8eBPnTHRc78IYduf
eELHxzqNoZIpACwOAuaXjzSNDz4+FTeyL2fbO0MkxTM63H2x3Mi0a73Y5oUqjXIRkrfl/iv9Ivdg
VWlj8xfkX8TINm80iiAz5QumakdCnt1SK17bFUJd00Rf0E8iSkOiW476dOsufrGRdKymCfYgBrqb
ppZjTFio1eCzG8USnzRdV/w4U3o/Ko0897E9UA+S5r1psm3pu0CJWqVmbzcPNnBqpPSgK6VlRZ/H
JFYCrA4iP++n8nmos2WNI+qDmubeZ/xj0K1OEXxKx1EzZKYWxGYvFgqvT1Ozkv+aQ23bNRp/saA0
CSE80o00twqAQO6awYWMdR2lToBB6eCNGuXt38Lq1/PPuV+rDiB9t0KVRjJAbYuYEIVL/X2dUXro
RqsKkD0xNV/I0r5kyfRV0TrvIJjcmx/chVVPDoVnShG3369OiI2xe8uvFe/e6wyB8m9Oav2nUejq
8FmQkTa2JJhyzJXIIQi/jhTsoV61A2GyV/xtus8q/pZ6p95IsWhrjOCWYFggqYPha9JARrJA3n0w
T0WKdeOydPZpFH9NwV2H5EZhBfl+sMxul88RoIyAJcLUK6fp3Kf4bdVdm4TgadpHZ3HScDSz+WD7
730zClSsJU8GqKtN8aiqxW93C3QFZBd9HvTcfEf990hgc++QgTGgGcalDIVnc5WMmpEuLXrG10I2
ZQCsSgtQ82neD6YYL/fvyvXa3x4ycnAehVXrj/FuV5H8HsQrfgzY1edj6k9DjWtam0OAQK8p8nuc
8YBKi+KcY6X89f7YexeYB6CGG5oSGCf8dmyR0u7rBhDZbY46Q1f3Dn14U54Kpyc9l2muBAT76rf7
o+4sLlSI33f0KkezFcEtSzy+Mf3iwNep+6pQUGJoHCX7hqT6UeN/byiyUiRiKG1Cft+8uYni9mTW
LO6ymHkwzlh2aEZZhQPeVgf1hp2NyY5caVDr+0oscbuWhht1pixwy9Ir7U2KOfRTi4bTQY1xdz48
4QiH28ZaTL8dxOrhHYNIRMinS6JgtR31cVxIPvaD/A/XMqVSgIQg74DebdFPtWKlcaEr+dWLhvY5
weY0oJDghjxuYLyMWHmvoiMcSgnA8u/3Bwif1ZduxcBtP1qUY1+Tw1W7Rr2ePc+ysN5F5YKncp/L
KT0YbOezcYut1WGaxfS+1xX/o0CCHILhxRNizLqdq8FkJOnZ0NojLuDOd9NpThJ8c5+gjbQexD9G
me18EfRss6solG95V5WhVEr9EZnk6f39xduJMnVanmsP1+Z+3sYkoAYFPZA5vna1PfyKqZ8svKGt
BoZAB0Lsr/2o+KNHyNuF6MQtMiQxtP8aEk01iGo78JDVwxUGyu18tdFooHBX8ZU/e0bBL4nPpiKO
eI473w53pRXFBCCRHu/m2/WLkNQ36Y9kKCU8eZNMrMDJavco5NodB9rYWm1aOz+bKxr4h+xttPZg
bacarrRF/KaA0Hrwsu08BKArqW3RFyGm3DIcNDe39alUlEd9KKuAhrDnl5O2UFxo9NdunelBgur6
2xiY2kEEtrM7eWJIg0BZwljdRmC6lahjivjxNY0jpPMsJTqhIuaGQ7wkByHzzlKu0AJuLz4Zeiib
ImlsjJNOUoDzLAIKb9vJ0b6jI54djLLzroGFAsCAODGCs/rm2sefPR2UIYqvwsXd8qQ1sf5LH5OR
Q9C5nQMbIIvTx25UrfrvL2h4ByvOjcozF/TmFSiqsRWuDvCknyireEnehum81KGslOTx/knf+2qc
MGzB0bkFGrS5UyatSwtAcwit1ynmq9SOKwCRcXrGbUn/D9PiYyElvzp9wcS9Pc85jtyuETkx6orx
gOFLkdgPM3xY2tdpNR1xJvdmRp4M8ApVkfXSvB1tai2vVdIuveYNSaODTlQ4NZEVuqly1CXb248k
5cBDMFpbzZtuh3J1rXcLfaEDUkXxM3Wo+aIY07/3v9RLGt6qnktdHB7e+qG2B0x4rTXZVF0QVU3q
U2bk7TuUq8qgaifjJLO+CUkR8ETNFPsUpZOFUuj816gbfsMq0IAmF+8c6nW3M01SZ8jUiBr9pJbN
Y2E02sWYUFtv4m4+2C17i0pesN5mxA1cFbdDTUrqqVmFuGteJP2DK7P5InM3PRDs3V1V1OpWvCN8
3hfMM7ISusYQGq5qrelhInTnLJZy8R1o78GgDkU4IRAZCMRwKHYN5bsmMv+a1LSuqkG1btXqNhF5
v51qOs9jEat1Cr1XiHNK2wt0p5h8EDZHHvZ7p4Iglq4givxAwDavUIKZdD10LbboMm6/d8PsoEUm
229zd9gX3B1qTfuB6649rc2sGsdITAu++xWSfXbSUWcLDZlCyU6NI4zsS1YoAh48OqtBG0UUYxs3
rypnhldo5RX3syWscpn4slSroDGqKXQqaVA/tVTfoTvxOkoHiKI0NC/2gkzL/VO6Uz6iJQkEksuU
a27rEuFacaz0Bko7ieEmfhfN4qq3mXLhEXY/lFY8h/fH21lkxqMiAAKO9G9brlKVIYt1lfGGeikx
hHP1/pVBsfUtyLHo4ESuH2yTZGJ1y2NBykA2u9WaHs16gj6xkjRLG7ClRSgYopfgVcgo5CX/wsyz
C3K8zof7c9yJaUA/Q0nC9oB8eltBUi1h1Ejdwj+u++yUREkUZoZavDFGdAUqLevobwzqm6oop7+P
adYuPZcAJuFgjjZviCxLBaaEhVhDP8nQipMkxMexOMny0Mt47yKiFAFofxV2BPqxCTc6e0ZvrMAB
nSah2fhOastTrWvynFW2jcyAoUPXsYVzReJER0BGNoP91HjG8OX+au/cuxSycTYmQ1yL2ptjK/LF
mGubel1S6t4zAhbmc19n6ek/jLL6AukAariP1n39Ry6D5+foSDo8117WduhpSxE6Kmzc+6PsnA6C
4P8fZRNxVHHR8FzRvtcp9HzU1GE66/EcvaJXeiTmunPwKUas81nZlTwotxPSjXlsVQqbVzMvqxM6
Wg7FHtLrlcPvp4x8kHLuHIqb8TafCYxtUndr2TifpvI7HN/4kw6BCBKlvjyaWQULv9esiq6fPVSf
7i/r3nULwxfqB/VvQNhbRSPRZN3cKShQAQWNE1rCcfGY9bn7hQ4RDoLTgPaV34FlCtU5ivklXmG8
smKxPEORKY8AKHtfmVYINhRUoUAdb/ZSZi7kCtj5XXmfEfh36JE9o1Td1r5pTMPH+3Pf+85gk8gU
6Uxg2bZ5QOmzSMOjSY3YT/2topp2TjKknSFGpmGhyb/GQqHvgLIJdy41Xya3uYFIsRugqjO1mtSr
r4lpdkHmmEqYxLZ10NrZ21EABX8befymyG92cNJEU2JgwGu09MrBjkbJu0kRCK0nA+CFyYnBmLSp
HckQLFV+sKd21pWYkkINZUy4S1s8N93lWVpoD17VdLEBXTS/1BltHEuvh3eZkxUHx2dnz6ApSxjL
U/b7DrqdrDYZ7lyARb6O7di/RcrJ/LeJp+afelSG/1CKcvALJbijIIUg3Sadc60lTzDSQU3FseSr
KrKtR3BU1uNgITF9f3fuTct02CrQaSirb0t7VbR21DQuvKQfk9eLMi1nOy7Hj5nS6Jf7Q+28EwSi
SEpy4KjubWVw8mqyVRFRRSyklb2VoIQfaN//h+9E7OisoCg0m15QA7WI8nLjqiv0qEn+mbu+CXrg
F8/j0BkHE/qd0G/iG149wFdoREFb2IKCFPTmsgiJhuvkLo4Ckrl22hM26qZ3lgAm0sBoy2wIYJ+B
mtErx/4RVSZqwFlrqN/6BS9n8gcxA0S1tPxjV0r+F/RQbBxVlLGjV17E/HNvzRYEz4lg1SlLF6Wp
AUGvk9TnbAy8xFPSEK8gNnwsSuMXFthTdlatqEMftHfBYdz/ijsbZgWakbn+xkJt5ww2ZwArD7UB
zdXmBMdrPnmoU75Juunt/ZF2rhfwPhTaVuUWqtubm0xx86hrEVRHuEVHBpk0+uJKO79g7CAweSzL
wBhi6asdTm73R965Wmg8cvg4hBz6LYh1cPo2KnWBMdiYlaeM9fCbPJ8uWR/3Pjz0IwHbnZNB6YYz
YfIigWTblqeSaMZyCXD3YJvxSYho+QrM3vtwf1Z7Xw4UKUglnG24Nze3Cq6GyQIaLb1GC4y9bNSn
98rUDhdUeo8C8L2hyGbIMaCV0YzfxBoKxTzyGpWsv7VF2KRxe4Y1Uvg5BP+Db7X+UdszuIb4OkVf
jvs2FcYncppVPcLSxcyU6WL3RvNVV1C/CjwRpedSZuU7iKd1/B/OAaU24m+K26tu4u170Eyas8SZ
y7gJMC+ULeU/ZSRfD5HTvP/77wakmp7Eim1A1Px2JGr3QH4tK706SpyhZhibAdKkZjBr4ijI3tv4
PKq/R6O2sBVt7qffjfc5RTRoLgMb9uz3IirUwPLi+ZXTUOW4P7XfL9n266HRCHIdhvUKPL6dG05g
Nkg9pIOcKbG+GnOlf2nAQL5TwSh+seoy+SiLBkef1GmTEdn2SP9XAGv94MKyUQN1cJQ5IN7BatIZ
m+pRevQ7fLfD9G7Cx7M/D5kzfh+tzq3BFjUS4pO0mjJsdWE9mUtl/rVgAVBUKm0r44TqDO6Et/OB
sD6aSANl12pwRxruSvmz1uv0h3CydgzMxXQp0rS6DBde/0/G5HbLwaO0d5dgBUk/HtHAtYd2+ws6
y5VO2zhw/RdLfDFsesgij+VB23Hv1IFgWDv+QG+Bxt6OAmOoH60V4Ku0cwXsLO0uMi0/eZ5sHoB+
toGH1fLD/c2yd6kwFGxEWPEUvTb310LI1EUmDbrRUX7AP9Ke6zxLHvSiHw7qFnvHgHsLDYa1Nf5i
Dc24a0w5riDuRrW/5bh+Y7rkgWSoO735EKlpcUS03HvraIbzwdg9UIk2c0s8LENsa7X7Ttr6DWdi
DrwUh6pacU1fraf+s9Ep86ko2Lz3V/Xll1zFJtbshLIbt9m66n/k1Z0BBUcIrurem4oT9s0TGFhX
nlwsUgM54ErZlFZysH1eTpdB0dClrEiq4r3QZGsIYbIM500l6qsHXTF/THZuBsUS69gjFdabLhJW
qGNgeVCf2cEkMjJyByjRMjzh/O103dky2nTC1cQUdf4VrE9h+VO6LBATMSE4wVKGAp21OXoEvadM
XDyW9znqOvG6wQlK9ztiWD3oxiI5untfqvoQVeEuSS8OdhLFyc3JjRvk9MgKSWiszPkMYrKizY7o
ehRa2lj9UkShSqwi8uzjQgj03QHmjvczvf806PWSQI8GX1kcPHMvrxN+FDwGiCfklTyyt+ulCSmU
YiCcVsuhfzBGRHTtFori/U348mhT1EDhFMmCVddxS+BxqgzYlSDg8qLSuo5K7iZBXaSK7g+mVx45
2+ztPoISELuUI1Zaze2cBq1M3UHhks6TVHkqC+q8nlrIE+mkeilVYz4PsTCfTESADoKV3XlCVli1
fVBh3F6bUAggQg405IEkAu8eQUm1DQ+ZoqHUdH9J9yZJM5z2NFqWGpIyt5NsjC4rIVYS7cVJ+ZgA
6E+DKvIUM3QLpeI+myP3cxN19VO2oPJ6sG1e3qCYJEB9QxAQhCIV0dvR4yy2M5MveG2MuQvmIs3f
ObGT+IuYsoup58nl/mx/tx1vAwl49+hdEEs46OZ46w/64xoDWTynjVjNlkcje071fhLwguuqBzjf
ohYPYaJs+bgg5YNFuDUeczQWvzu517knxx2keARyP7fv0fGDAbAYLmTaZEqn16Ox9O6XMZ2U/kTF
LiufF0cXXIsDCM+QDM9SHlo7l9EFA+E0X0v4mhcmJq55Z9l4nXEqRwhIiL9GVedTrBgMQOJj8zzZ
Y9bjVxXZaIXpWvRU5iPQceEu9hebnxX7atJUK/1BmM9RPSRqAGlprJET6MX7wknR05ykYoiTJ5oy
PbULeHffKVqqZjEvIwYYZjGuYGYDdbKRepjCpFMBiQLAHLZfw2zIwJrt8YcFJUoPJ0s6NCLbseCQ
p+7sBFW3YAWrW30Ll69TaI0sOHiDspdjbvv1Yo16WHSR7Z71IU00v6jVUnJ+E7O+Khm25ucB7fzm
gUjO+FRWtTo8l8D367DheX2r0ohP/SGyxyRc+kkz3t/fFHunbbU9ob1DCvKioTug98DTRVd8zmIj
pLCDmSEB4qWZ+v7gFd0disfB5T5Z/Xo3d3dPM6JJ7YKuuLeUZy6wNkCDJXrqhPrx/qT2ThZF49VI
kF41HaPbjW5BaF/KdKT9iLyE4Q+tnb0nDbEvvXT7H1ajHoHZ1j9we7LwKVh9j9c6xzb96J1lnETT
wG8uncrylShuMIJUOEoHN9bezIgGYHG6yLuwjrczU+3BppGAPfaiZm0w0TUNB63pfQRVR8L7WR7c
UXvfDPjjuogU/LEiuh1PRiby3i6mO4a61Bfcl5pQ5GP3fqAFebr/0XaHojdCFoeMGP2a26FiHppR
rZLsaqvD+BQjQn/VaqM7zbNthv9hqLXyhZoL67hFYlUzbIUik6xiVZknpctNxHWT9pSYUC3/fqiV
uk2iuIYG22ZXb9vSSGo0mOdSIt6nTDJ7QFosisjAyiMrp504daXcrj0EYiQa0bdLmJrajAjFarxn
uHlgLJ47+FAmBh/BhvrSoz39miT/CL6w/qmbzQ9IlfYW3IVV23bzitaFQDBUJVQopZn+oIfSnHJT
a1y/tSTW2JT2I5oVNohj2Hye/SlWBu8wMFzjkc2PAKW7blVOPE3rzdQdteVK5mm5ArZ2qNdUjfJa
8SYEZ+ukKV6hzeKW72MWr0WOHnhjoCll/alU1ZKnN0XD5eC77xxUYIWEzxQBgadtryCplfpopwLt
bSkQx0Oy0W8zoftW0uYnu4+O2KQ7nU70FYhl6OmuNfGthZ7XTIAcHaKJRM90v589+dAMi+tndeKE
bttHTzFgged8WTKKsEN0XVzcBO9v9p1rkE4HnSvEm8F3bXvK2mipaemSoWVFMTw4kZW+80ozOt8f
ZXeqIFjWOs9qwbRd25a2XAdMH+sPtx/Pg4JwpuvB6cKRw3rqRrd6NKZx9KmMtue8Xz6blJwPYqmd
ywrcENqH9AS4qraXFZp2QjjIMlzlLONwNfnyGytfAsy4j+o/eztptemDTc6FBQ3r9lDLGtMzvWZR
87oBdwgsIZj52K8zIoufduyMH+8v784lsmadv+N+ogJrc5xLTSy90qTZtRCDrgSm96pErrrwIzU2
fo6V2r0vR7c+2Dk7zU9UpxDzW30QKV5sIXNll0ZpCY7+akaNMfqq6FwLuqLe/iQwrN9Akcg+iXSw
HqxkfjWhpP+moxD22CVd9/gf5k+Xh/eOVwgi82a9dZv5LjWf1uoUCJJJMT7R1Bre2kM6XEjB28/U
GuTRm7Sz7BSeDYvAfIUIb5tMcd9TmKOQ+qhVEtNCsbgJNroInJ5biiJVAB0ZHaGudtFx/OsJA/Kh
2E1SQHF4G5fVTtzZY597j6bVO2e9rqpHb3LkRTHhWWbo/WBAUx0Vc3auipWWviqagOrBRvF2lQ30
U5ykYtAUu4czCJXiZI9UNu5PbeeYIjK9Ai5Qg3mJQ4MR5dIeRPo50xw49k0Wh61pnDt4sAcbeGc+
XEgOdrCr2h8N19v5xMuSACPkqq+BQfjSaPW3fZzpB6PszAcMMpc7+5NSgL3eFX9kcOi6Rk6k9vE1
Iik7C9jen6bcsfzEWY5k/XZuWbCXJAS07iglQje4HYsQugABBujZrnAirbxomXk0Ne1Hp5dLE2Sa
1/Snul6iD+nKqQ+qrBvfeH1r/Lz/Dfd/CJEFgHEsCugA3f4QtwEePHDnX+G2R3g8iTRoW0ACPhWp
CBmHTjt3ST0HeqrPYZlK3dcj0/51/1e8XHlWgyuBuiqxN9CH2x8xN8Kq8aFVHge1XsKY34M+k2sH
DTpaB5t2d8LIKtM9xACJbH2zl2pRmskYW8pjDoSTSyBuMsNPhYFZawFO4QE6tt5fRKIqme9Eo5Wc
wcC116Z1EZK4P+2dexnoH7ErFUhoGGSKt/NmOC/vLSumS9UloJhFbX/I0Fh7Xcb1+L9MMdIHmjzm
+7lo58dBIDp9wrPTNPxqSZDGuv9r1onfBnm3P0a//TG1pvIELjAo9Eqt3ic8JhBXtdl51WT1FBSz
5qJZBCPac+O3NXJcB6dv98OQK4OGXLULuS5vx2+62hhGVOeuGfleSJ0uR+4doPAP/BWII4u89l7P
o4jO6Oit4nKKd2UtlOp0fxle3jUYOwL/pPROpgR6+fZnZCabMbaH+JpbTv9QWvasBEuRdsPBOC8j
D8YBkrQC9WhiuOuZ+OO2Eb3jJcqkQa4wJYRdJwOIaInhvFh24qNFpry7P6+9MwafCSLHankLdv52
vAQO+GJ6ktutrJWwk7W8tMs4+HNueAc0hL2haLrSvfsNnd8+8pU7xpU7cadklpL6Me2zMHYXxPEq
RA0OUoHdsVhHPhhQRHTJbqflZFZVVlUeX/ss6SCFQdyyOlWC4rKOGlu7Q9GNp8C3ggK2QUSVk4DK
xEZrtlCTd4hwmJ9Kexpfi7L0vt7/WHub0Fp1T5kRiddW9rKLFJzW7Sy+NuY4ncw6Us5OXpTn+6P8
LoJujzwKHiCVYBG54BxuF88oY0tE0xw9eukg07OTmmr/PCezFr/tLW34krZ5oQWls9DnHeum/55C
ZMkuyDJVeZAIT1gBD8Scgpbzso/lLLvsHI82HaOmn9WfsuXp9OtIig5RlTbNsWbpC/PS8pgv4bjM
VAi7xI7/Tc0M6BtvEUYxiZHKLBBt4Yxh3ynw2BfHSpMA1xD33wq1IT3kKpVvcQ2TkU+5qZBvmkiw
nVW0KPtg8vSKBDRrHechdtXGDMYksSue1MI4w2MtG9TxBrsNx15K70QBIR9xSgC186zqi/sp03JZ
vsJdt0ckGjXK02xmuB922Fg9FE5VgsRw4NE8LLltfLMLpPn9qBri6JTLsVwuTjEp3UnrBWqZtVoX
7isi7PkhjtHJ9FfNjNeGIgABz5MyfG7dooweE6Ntf5Ire8lJUev8WW/6BnWaqURwBMp7P5x6QNPo
5QADR4UXXSfhd2oXf6BDA6cziVO99TsdFza/qrQZ0Z2upQiXKqb4To09zQ4eip1zgAYRDzWwGNTh
rbXw/8fNFaU0XnV0Qx4zcyqe2FeY7BYx4IqFqm5ycL5fdhGImYHfoA+Msx/N3s1gbSuMuGrTq2fH
6Ym6vfTR6l7CclH7E1oyYVUWyBE6ydHAL1MGMCpsIsoewPv4++3Agy4Go3Xc5Gqqef45wwfhy6RN
GRrouts/yjLnLe7r2D6Y784rTLrAhQbmbaX3bRbXNZJoaHKTknEiujcui/KA4vubycT/IPPM/9E/
VC6tHCl4i6E5uLh3mpPg/5n2bxABsf16L/3xaT0s78yyH9IrbMnKQ5dorC9YJ1HkGnooeV1rjuKK
wKTe+ZB8y28geoa3g+GRvyGVmvtSa41LmgzTw/2bamfLga9hw1GA+a3KcPu7nDIul7RVwScJTCR5
OknZskGGkubTwe7e++4GbERKIPg94H56O1SKbJW+ZG0Cuz+1YVguQ1B45S/ViIWfDZ53ojl71ALf
mx690bVLhgsRepS3YybZXBaTC28PIRr9zAWiPUaIOb3KFO1IbHtvKIC5SFGvCTHp4e1QeQ/QiwCL
ba3R1rTosYRjq404VVfz5f5HW0/I5nWB1MnZhedB6rtNLaLJc4GBmDxi2RwZvii8+NU0iLGnv531
lxSmlHpwenaGXEMbMtpV1Y9tfDu7GM8UPN3cGCOwOjmh7299pM8Tn70EMancksrBgdnZLJxTEjmo
HgjgGetq/3FeRGZMFA2Qp049nSd6kB+qthDfQEDbwcI16VvTPP+Hm2mlsqwJzIo63lboCoDXji09
cse0GYJ21O03ylxNwSS7IkDzuA9kXf+1v+IqyIgBOB90tejail7YyL65o01MJy2BuFxMkdMJIg6E
8x8+4Wo5YaKWSMF620fV4k7YKHkpjwZe0T7dkSQwMuGGq/7WRaSFcrq/S3dCLXikK1tmxaoDzLj9
hFEelZnTS+Wxzdv6m+NWQ+Dm1tFG2Tl2hPmU8Vd8BWnuZmMq6bhkTu4qj0VX6ZdpHqpALJUbdKK1
/v7YrZMBe8WmBNqyebgy4Ls2jVGS6cRL/SSxtMtsVH1oJYV+Apj198V4mL9/jLdZwFnO3lB4TM3U
Y/E8KdBISsP7mmWNe8Lu8++lNLFqJVblcWQZ0fW6/V69kXSzE0nvcTaXyUfsRVzRQDWDYVT6A/zv
3kcDogGBdcVLUDu9HWquIUxorek9dnO+Lp2oH8xaMqsBcvX9XfibPbS5LCkDEWpQiKZUu007u5az
lTuJ80ibbHmUpAZtYI6mc83HrNN8QAHGmylvvfyEi3P2szWHdvKn1YjZhxLJiTSN2V0e+spARLsg
ebY/qKm39B+dTpr9ycTDRQ10eklNWIpFtd7ia6Zf3Cq3vmRmL6bAAgPzlBSV/cERi/UFBUlid9te
CuN13yhOdOaZFz/rwigRIxzd/jkiF4p/uASesw/DAt+tVILgCqSuJWhDghZX/UmJXM+vTcDoPhL7
vfsDSfdePUHqjL+lGIXMfmFNqvnotpU6BVGqjl9zPZuGC6RT6zP1OB4pMhQU6o0EQRhT0eLcH51u
psc/O9m/JdVq2lD3P8ZOzEmzjft8zV+JIDZR0GLbmZ3WiEInem4/FVMehbOGwPnabSL5IGlWAGP8
KmC8HpzdnR1H4wXyAG11goGtD06nEUCpmOXiRWGJ8wQwMCySjnrPbMn39ye5V2+BQw8zmuFW1rJx
u7v7WuntShjKo4K/3sNMbgsRTMln4mu9elCKWfF5vKagTWzzjVkZ39Gqa/66KIGRCh1FPAoAOlIH
u/0NJe6Bg1WB/Sv72gtsALNB1DrLRwOd2IOn+uU9Dz57DQ24EwFebel7ZWlWTmzT957Qu3ggulUe
irwZ/r2/qnujAFZbO0ncGujC3k7IWsDK1BXhO0aI2isxT+Yj6p/6EbbqdyB+e13QBgRBtioTrLDJ
dSP9EXhU9FaAGBF4xNBZv4/UykpfUE/KL5ExTN9t1IbrQAHPEPteO3YfAE3QtAMj0n+3yV/7V30M
5V+a3WiCsSGtD+Xi6T9qMDPY8rrwD3w0rBZ5TmK1p4ajiCb3m9HoPmKil35x23JKfIMO4cOsy6wI
szjS1hxbyG+eBbwxVK1heFvTTvVCw15Q4q6krMuQthe4HS22EF+kzmh87ym2U+crhNX6I5fFv3IS
iev3iLDbVJ7nrAn0UboRZUeRfmiSxTtCffzeZJu1pLOtr5vDBta7NazvZYMOI9gwEIbu8A6p8vF7
PsrFDlAnLsYAYHiHy5yDACaVgf4TBgnLZU7h1KaLZn+H+Zr+L5taD4i1mnyccUJ4mP6Ps/NYjhtn
1/AVsYoJDFuyg6hkSc7esGR7zJwBpqs/D302060udc1fXnrGaIAIX3gDV8Pn9zfWW4c88I+bwDrS
URtIVj/rnAGQLE2vntJbhMWH24a614L7RFr9GTUvuSFFQ7nahNB4v9TJSA2hWj9VazHt21xzd2J0
9cPoKufDmDpr9P5Pe3tp0WzaHHz4mPTYzoXeUrVmM/426Np7w3jES7G/ETE2PbVjlLv/PhSUcahi
yNFsce7ptvc0jy5eiWKL1JS+00uFbUTdxfvSKq4JJF2YFTe/v6mtEfJC+D0dSqPJVAwpMiOVl42h
Oa/13gQf/TxbzTUc0NucfyMQIp1PnGFw958dZuWXwop90r+1zn8YykqPqyZk6FVWvzO9QX/y4R3s
8InXg6yW1/j425qdbX+0Kskm/vof4Y52OlGjEJ2nSgrDvVXou6r35Q4Cbhcmvo//LgwM4IPdNaWa
S1OGLcMVCXmT+/hsdZPJrQoNWeXbWc+9fU//JZLOsHXE1RS/1HG8gHCJq/iYtg11hU71QHHf30uX
zv3mHkb7kkwfUtJZKoxyzLT4sRmjFiwLriO/rCLaQLH/Z8H8wfjlU2hSwUjjI5LcH9kNbkc8iiud
a23f17b5NBW598Vca/HHnpoJcSt3pHi/Tto1RMTbvJYfCVSdNgGyN+7ft/xf132VWp008py4QAO2
sROan77MCWWksFmaHtucpXa/vL88l77QFvhuhSiiofOj5nc2KDS3j6MKg5oubD3wcOgJZ4SdLSLw
TiCzzHQh5qxzf9M6Sap/NrLB9q58pQsPKgee0JiWDLzX82ymznSSsaJn5pa/hIgolU92La/JF11Y
XwcHWY8mM1Oltn96BpKSGBNN8ziyChw3d73WOsehGhd/D+jH/+jRT79yn1+4XoC3UKeAc4RY03nL
czBiIN5DEkc972RHUL2XFvWCuSyqK7Wzv/4vZwd8o2Oz0YEPkXuenTWlz5aFT5MWrdSpP2d9+re8
nQlo2TgthFk7zz/ZAiuq66CbgPu2dbVERW5kPycKOPVOq9v+FYFzqwsgt/n/xA7CjIGtOcaDKCbx
hM/IPAWD0eVGuBr6jIxvpenDoR+1WtwuZkvpzB0oo/9jDHrjhmYyzTxecZv4SMHP/QuOMpiJmssc
A6QrzPazyAYqqwBo0gpTFtLX/Th2I63/WMmf9FyQDzJnzf40Gisdpr716yeNdmnkU9Qia5Ga7b9s
sIw73MMMY0ci5TQP3OGzfKbgC6TZU3mFz69RArIe7W59tom7tdCr/QLWa1Vr/U1W1IiAe3VnpDvN
7G1c1LA1PPpQH8pn4n+ANGazoALRe/4sQt1qXRlmytQVLtWt+tDpsq8oobp0UNNS/6xgbnxUSB31
gZZq40NWdm0SrBX3crjO4CWbyvc+WhZZFSjp0X20QJd98Yyh8QCsoOa4yxq3sw8pdShA5Ws+Ixuz
rnMXVP1Ixwt3yaSHiDFrY7AmuCHhuRCn3s5LHXRd1iou1Q5bm1ztoB7oJTIkqy+gozUlLA8z0dCa
Kdr6O7QEPJHev0su5Bqbwgxu0S4FFtg+Z0n7kJdCSjPBRneRM5UqMsqXnHABlO2UZFpQCYMVGaUq
SmQI265Fn96rvP2iU2G/0mh++97B4RJ0iyC4baWss/du7KXwaESKSKeyvZeamX0r8cs46NWIhPEs
5gMa89cClwvcGkYFYcZ7B+rrTVk5lWRWQvROtKDKhYKR3dloUNnNImiQguoPHKtP/km8sp73kIeW
4uOEqtUfYY/1VzPtl/IOvlIxXLnk395Cp7/qbC34mewWDcdlo6iSXY1B4b5xOnM/6//dY4+WBkVZ
IhwLWi54+NMr1nUqTvpk2lESe8uXGNuFJiBJqf87/Z5UdgumtjobFLqzEBEunsxUNVrRyPV9jB29
2yFmABdjuqYie2HxtgIB3ca/AcS5WWYmHSxjcmxxFID0XSdF/iL1VL/rlEi/vX+A3rxPm9jdX3fC
DcHmnZPG6Clm7WgmftSa2svKQt4a0/DJHzIfaT8rufY4XRpuK635f0sgb8gERm03jrE5QJPWOfs1
lXZIUGOEfh5boV2t1yw436wk0wMFD5+T4BfU2tk3w+khFbG+As+L3epzPMoYc28Nm9O2XrVrghNv
ApttMFJngGSAeqmRnm5EW4H+KQkCIlFkWXxTg2cSYVmb1b4znUGF69LNSTDirpBwUaflh0Gt9RUN
t0sLvHFjwSwQc5DAn/6G1aQtgrWpG3m0zx+SxXbL4zgYZkeOUdZ3Lbf4p/d30N8k4iQKYNpw+mii
IuwMXX37Sf8KIW0ekAqAkR+lhecMN50xlOvOopcHFZiLawTchedDbWQCzpuvamtnyDH+PdSTGUlX
QVdOvSL53GbpBM6iHYoBMn0pr9Xe3sR7/ExQv4BHkO3iE51tBc1beQE1zGA7EIyfTET6/3FH6z/r
0m6j4J1FqRXUJ2o1p4vhm7DT0NDG87Xu5h9thaW7Gy9gDRI0ij6/v/KXZkTEjvIO795WFjodq7H8
KV6x6YzQN5n3BMrqLmszc/f+KJeOEAeVW2/DqZMbn45ClFlVJE3s6nwqwgIvkyN13jaIfWq77w91
6QABo6W2DFRvQ66dDuVMA4aL2BBGg1HrSeCK0frWEjo8K1XFX0vQESl2NUlPCB3PIAkd2jfLlYji
0gHi+d7IfRD3Iaue/gYDQyJMjhYvWsApbpagVLUgfw1jTkG51vQIQ9Jr897mdXaCaEohILMx67mq
zpKEBQNiUgTTichzvF1dV92NhQh19P7q/s01zofZoiW2BFXgN9BQuzc8Ldc3AzsaZG0OEq5fhiMo
+PxjhYSA3OewA7ydMXSDxPrHQVkTz6Syf7JdDyjPmommC1E318SPHmObJxUjch5QF02SUDdWuTz6
COGkj7GbNt9kI6R2tyqksMLFd5Pfo21XhPlavR5QwfWHUBfYO9mxhkmSwkwMs6LBsMqonZr4i6zd
/LeniuIjTtiWt0PLZ/FuTBufl3Dqu/GH7i5gXbB28XA5zLNm5xTK/c8dIUxMt14oZQQTEKU4O8z6
NHpuMWE/5Xp9fzT0ZDjUo6UdGlnUh/c/zratzr7NFrqAq+b25pydxUt1uaS9o2HHvRD0h0BT/GCw
03wH32U9CrMigUM+bP/+oG9Lf0wQoKpL5xWugjiv1FNQLlqBamGENI92oDlWk5fQlPvYgDC+zYgl
k7Cmw/gwj534sA5F9aBRXvkgnSKPnNGHHiN5EH74aOWmN+//uAuHQvCTuKx5xQRX6elB5PkSa95S
JjA1p/kVa2J9XpK5+1/WHV0QoLImzbFzjcrcGlyZdZ4faQ1acTnCQA3E89Tu710YDSrKtaH51eUF
ct/vT+/CXbdRUECekxHAmz6bXm+WfdvnYxwBk6bx5Et/t85+HC5OXu8JYfVbOZf+XhrJ/IJb7zVM
7l96wPmGwyyc6gf4tg2dfrq8rfQXL67LOLI31mrgzkP9lHtlbuykWs2n2tUHmNRFK//J1yll6Qv3
eydS+w6ExWQcffpjBgTZvP5m61nBcxDbPNm1nSVPM9zg9n9YLipVhMSQ1iifnp0PzISXAu8Zn5BY
qIhfn4VaXlY3Za9aVLeM8r73K7Uf1GQe2lKYV3o8l74WOR3vIHVb3qaz0G4xnLw0uoy41fP6L+Sh
1gdhNTpbxUXR0BjqXWeUQ0DmPYWzq1/Dll94g0k8INls6CFI5+fD9wWG1yNhbJ313Y/ZzF0ADPlC
WWCykmn3/s68cPAoHgHap0i9qdecLbWbzLPWJ6QEJkhburdS/HFmXX1/f5QL7yyRPmBokjagBOcN
ujo1Sl3TGi9KitW5QXfL+JwuUh702Nb0UHb/meTGIUcAG0LWFqRyo5/u98KSfTv1qR9NRR0fB7S+
871bqb46vj+vC58KMAu67+DJNurD2erhhOjiD9h5WAz2ywHh9PjZxHF43+nxNX3dt6k/c/r3WGdn
eDWR/Ihz4qXakJh8lcbieFRflPUDmw6t+ejHy/hzMG3EcKlVy1ezzGycuHyb0rtbZ+1t7rbZeOWk
vi3JbL+KS3uLtQFSnPuvIDPs9k2re2ANYnWcUrBYGezjwG389qbiDIeQP6ztwkDdI52pmam6LK5s
4oufweUH0GEB5XyOc27zbi20diDaR6D/wXY0aGl9E98inXvNtefSUFR3gXIijQR5ffv7f+U/tVr7
RVTsrMaWyZ9BjmqPa7n84jrNp/f31oWTCVEUDZGNIY9c0Pb3/xrJEBT2MvB80SAGe1/FSfOyDql7
RUjmwsnkWPL5kPYkWz1PY1ePBqDoiYARolq/6KnMbyYcPZ4yljoJC185P9+f1oXLlYiHq30TLd0A
oqfTknkl3USvvagZgE4H7tRlP8rZzedvqVEBA7MbP31d+1K9zCUc5HBEQfV/2bU+GCpo7H9Fn871
wVBOxnS0ntwI3c/pB23k+Nj3Ld583mjVeRCTDqQBnL56pWPR93fgFtbbxcNi60oStF0QZw8zLxxM
Cr4yBYtzw4NljeluKV1Efko1NlGeFRhiKva5gTlM1ZbyeVGrFgp0hK48cm9ZQ3TM6BVSwST9ITA4
u09crN7cKemcyHNbd93b82Af/AKwT9AmfWM+InHZ9oEFzfSm8a34Uyrd+FPuu+vjMhTxtSO8ffbz
hQDgSSpNqoKm39lNGpNupWUZi8is+gGPO75PMEHG2DmZ4x+Mtm/3XtWvr+9vxgtnDGLjhgBDWINn
8GwzkhoC3O8qJ6qU86Nbu/oOfkR6pUpz4coAtsrj4HCON6Wo0x1PilnCYGdqMsO8rNLnDvHuRS0/
VyN2uv37M7o4GM021I5A5BDwnw4W58nmIL5Qls6rJqqRbbndzD53/jDZN+8PdWnxuAf/NuxBOZ1v
oF6vnLh0ZhFR0QHlULXysOiiuHJCLu5TIM2bRyBR0Zu+06xX1hQvuYhWe+6KvafXm4pZVeYvcWfk
MuxWI79XWZMXIW2D9BElZLAh9TzhblvrFXrM70/70goTRnOHUSKBI3Z2bny3GYZyKdipZpPejRSZ
mmCCC1js9NGz1e790S4t8kYTgmvoEjedsySoW9rz6g1OpJHrh5LWFgo4dnklMbo4J0rCZEVgqODs
n+4aGyOgsW4YhU4uBEJLTGFhd8sBFIv6X5YPtWXA1WC1IK6dDoWQYSvamqHgKBRBie1Q5Oezv4uT
3rgy1KW1Q2cBBtQG5IYAcjpUmvXa2pqOE+muVt2OjAf6cr7m1nkhBNoU9gD/Ev1w4s61NXzKJh60
cI5cVvm/JbbIcRivUk7B6iwIHRvAV38TIznoG1VrifFyUxc7y54ocL2/Wd4+5vyS7SoDJw8T9twf
fkhoqXuZISIXMNLDWBSILE3SSUYMf93q3lykeS1/uDQkF7aNqA7gE+qtp2vsgKLNEkLEyIQ9dwOX
apO8gQZ2SLCevJ0tda2y+3arQt+BDMBH3Uo15/Q5CupjZXmZG0FqGHd51SeIBCdiX/egHN9fzotD
sWIgKLH544k8nZs16xaoTeFEJUaXMLl1vEIRLD10Q65f6Sa+jYqYFapfRNMUXzFeOB2qq/TWxBrI
iQbPS496PI+HRY6vRjbb+yJ3KY+mXoxsVtfc+q2Ghdz7M720hzeaIK5nm+Esh+V0fD23tBRIkhvN
mAcBkkj6j5haGXf6GOP51xnTUcE0A8bSa0hdWXU6PaLL0356/2dcXHACIaATG5j+/FeM0PdyYSdu
pA9GdTAhfITgkcsbwwQ+8P5QF6phkB827xnKvtuGOrvGEXDzXHjoTgQQHPlUxL/MX2WeLiQtnvap
BFVx1ETlf+z72Ynmuca6XEEdvV9LfbrrPas7qmzMX1xVzH/e/2mcV1b7NBjagLubUgGCPaCazjZe
pZn6OmIwg9pDqr22aE3EiGdm6Cg6a2+VUOuVXoSyHscxxIJVX4NiGIb7LrZ06uQ1vgj7JQGOjY4s
HlqRAoX9ag5orQQ5cWYe2Ik+drten9Syi0erQQy60/3XxepXePsbdXlXukWC749tyq92Mmrz16nu
zCJs7Vp8Q1HU5oHQsgJzvLV1UAeLEZ7UUXXLMaqrQFqtvWy7ACZmnO1AbmTavjB9Gd/yr8TrXWtz
WwRZnBj9Lm1p9RYoLU3eh5gK4PIydK6X7bWxar3j3JXpU9/qi/2jN6zZQkrcRKfOkLmRbM70AqZg
KrHb3JWtj3G4Dp41PjZSwzkJRm9/6/tDs4mYbXrlj3llqPmGIpIJ8SurZy8A4Kg5oa7LWO3szELb
xMt1zTjylM/FbtQS4RwyfzbqXVOOtYLA53TNTTe7qTwkppm3j6NjQPAC4NLln130B7TAE12R3YFn
79q929otZFTc1BBHt4AFfbYzU/+wzsAuwtyRlgpbla9rmFgo+AXOYM03nLtFf5orbywfaKiLj6vw
8yZMfdDMe2ySMYo1/KTBFQ3hvSTYNHDsm3Zs1td5Xo0vMYxPe99XbZvca4Y71AE5RoExXdVU8O2y
KuuP9FW6J+XbzRrAVKv8oMSkb/sPEcXYm4gRg1cl4EiDJdZWj0wsabW9HPtMhi5U4iwYlciHsG79
4VmzvApr81Ij/tNkxxqERbNYn+rWKVUSVL4zSbwnVdk9VnHW9X/yta+/OnrmgHMR9uLdZYaX3KPo
gmlInreFCqmhxkglFG2GJrvmIQail81wX03mIG4WzSE5A8JfffHrsnNA9piCc0B15Os4Kee2bfFb
Pg6LkQO6r5LlVpaix/M+E/F4xKvSwJ/e8cpvKgMkjEDFaKcBfpnWRyVa/7uK0/zj7HfmXUIyqIUq
FVV533p0LYO+qTX/BuaEeijtBejoVKxufoNc4RCHQ0GwdpBlbk5BRXO42eFCotqAo6rDw+1M77FI
4brSJK7hmA9dUrehM1bNq23jV8ARLP1fdlKlE+dmbe09iFudnDBJQCzBVzHW0AQbJVDTaMYXpdd2
ca+XyJkBe17ir3ZVrRUqiF72DSKSW4ZOKdZPPqHJn3Ht9HWPd/r8qVjnVh01aAgS7Ttr+zdzjGoP
RT86L8kqNxCP7koknmtRP7Zj2TUkn8L6XY7dqj0sk68+TjUiO5i9+5q+L72sK0B2La57jD2VlcFQ
IQ16aKg0/KOVTrsAeprtKRityqoQdRTLC1IIXR2m3PNmgFGwqiK/rftjNlS+H0pk35pQX/xED2cP
hvfdnNEygI+tZ3wsJQH7rL6yQH1oFn7QmLj6ga45XYGocWlBKsd0i4+qiYM1pYoI04jnO2WOKg8J
/uYKdHNLWcFt5PRpzHqPNNM3h09537jmjtKO44SGaLKI6L9UwYps97dkSGzzKLpk3sX52EJLB8eZ
hjIZ9KjorXncV32vqbBYqLJHs5nwRBpjnD8hPO78qEyV9ldSry0cOHsgNukRWP0G+nhEQafP9TiW
lWGnhRFVbmVHhZaraSf1AvyPtRAuBIkeJ3cD0qn3uXKN7kqwcuGZ5o0WSFdv5JY3nTLYnnoZJ4zu
l/6yn70ke4LNVwWtk1/TFrgwFIoM0MOREiakPW+cYEdRlZrM7AiB12mXzEUcunE83CxAfvbvP7tb
iHO2pkiAURTh6RXbq3u6po2lJ006dSKqB0vsYzSIDwnXx/OVUf5GjWfjbLEr3adtYoAPT8exc4+4
BpJJFBeJP75SW2nt50mUhhZamuV2B3t1kCZ1USM176ERS6hZi7YswSadahzmVPVuG9SiQ+UrK4DM
O8+8OvXQ3ovCFsUT5bwh23cV/zzh2txwWbtF9wdOhdf8s9SOTA6dAWXmXup1bt53PsCtT4JXKQmU
mCfvluslAZ+86M36PS39oQ6dwUYQVhP+gp0dZJD8lY5zN+1Ga1HWUXOtyriRniGt0G9jxw7TflLx
Hxebywp044zKashWSvKHYZz6JMjRw5l3I3Yw5Jp2o15LJ82Lg5wcQONpheJsmGhoiIW1pyq5g6II
+GBAOX/5kObmSIde8wdumj7vbtWSTTGPWO3NAQ49KNMi5mg+eVkDVKIfOvTzimIxqtC0soHCEnws
D5zxPP7sRTM6YWamKt3pneL/7LM4fUITt1O3RdYZ8U0Sd7q5x0UWotiQ+NPwpVBWZTo7ly64+7pO
vZEcantw431rwSTjLGQLrk+QdtbyK1BQD7+9PDPquykXS3PoS+p9P6emmvUQPp0zhvVs2s0+qxXy
lg2C3v2zXrZaiYL4uvzoO1HbO6il5UeJwYz2E/Pt5jFpCkvfIeNTiyka1sFoZaCcRLcfyqVTetjZ
1ny/kbFBbo5S/HSVKeInwxloaCNd230VTjcWO5wDQKsbMgWDjZSLqQfovCLoj7aYPh5xhgOfs/hD
8lkijCuC2pzn+6pDHuLotOyfFyQ/qlfADG4X2NNUpAEacMa3JTa14QP08NkIeqOW1j2IDutRjM46
IXZp57+VcJL2S5qU5XKkpzzdI3vZVE8rEXG6zxJh5kE+FssQSOHMt/jQjfFhWpvxC3pvpk8wqU0v
RizEna4X2hd/4Q9+BMtChp25VaiWNP7eULQVgd7Hxbib5LKiweQbNYgBlbnpGkI0bV4rUFtJaNut
9dTTwhjvHGT7kCpemGNgVcpawtbq8L5MyR4+u1MtX+XgKXPnVzkYBR1wsLor4r6yjkTClrrJRlX/
4xou91Qt6+Jn5auiCwpf9FbQUmw+rNLJXjMQrD8q19BE4OglCqCJNvmfsyHFLM2h86yCZFTzs9Zq
VHqIhrIhINyAwqw6JzMONlQS/4CAMdZxGm2Z3RzHoKnS0TWo4GZVHcmc7ulNYVVtzI+0s4e8X+Lf
cvKMbmcY7fxZJYuT7uiieE8O8rf1uHP62XKfZyOu7NDKYiUO4OggSPZ2S5hrtMrQv1oDusBRWTpJ
c9fDwYy1sHeku+wshFrA9afC6oK63RgQve0SoE1D6seIcE2Cuo6yLO3FtdvKvSMKlp8rCaLn1VuK
Mg+WgZDrwehzw/ky50txQykKAl/WpAOUsa6cJ3k3F4kVf3DNLOsfctG6TYh2tH8nHBKBfaL5y0Pr
6/PPMV/pu6Hvg6FQbnT2c5sWUn9aXR9br7FHAI6rtLR/GcAcihCFDH++tbzBHo9Ajob7mTK/E5R6
DaC6ITMjRYHwJJ8yUMSRjMcOS+IVWmoQW8YIzL3P668TZslQLG21TsQe9AOfFHHIo4ZnS3wzxm0x
7hX9ooRNVy0C9dqseWmb2oAAt7BinVi7j0NXNNMXI1VxuU+4Xz4Q5uQuBFtN/+G0XvfB0nJpB9Yw
6AZqMo1ER4Om0xLgXLG6gSel++Si62rDMLZddW+06Ho9oxkgv629xvmwEq9/6B329iHlQYCe0hde
qDtzl4c4fXRL6FgYXO5qwUH6isNksRwSC+z8XbMaGR5vyZw1X1NtkMbRRhPnY6pgihz4tp7/SCq/
qNBJnfFDGzfJHMJCmKaHdnHBvaND58qdlfVrgTgVAsZBmS1DFdidnpYEYYSVh7IwneTQ1hTLeOMM
Ve4tE7ObvlFGcxAVLqJhloxAzcfCFL+UPUsjqJVZYu5CjTagTcfmXXDmDNylbF5mMK4/DU1l/7hu
bz2VFfr1CCjU+e9s6KffeuE6+a4dk8GFmJqtBPFqsT/SB88hphirDi2X/feVF3modr5qlu++0cUf
R2ce7pq5Xv4Qls7gw8pFfR6pqnNP1LOUAfbD3dfJXMvyViu1tT8Qo9WfXWtov7exkX2kfZtiZleU
7R7hbgOzq2z0foiCNi0W83VW7GrEAv84Hl3/21hPxyYyVN2ku2lM9Q+NpxVdhHVD9rgqb3JCzJ2T
OJCj76QhAWL6GU+N1qXkyK4Oc92t2khCOMl3INyc5V42jviaAv6NMX5Srh7gzzH/mTxQDshl4j/p
kTU89DqlvkD0Av+A0hHJvV3WbRHAo03xYFlkT7lg4D4ThbvS6CXx5pPBRXiuQJSAZJIJaa1W59mv
tY1Xe0/JEJ9AW9rDjzFpjPbrDB7/C/ihSYP83CADWIuUmxbXRM2N1NKmkZekccO9Yfk/pnFpf9k4
1JHOcnfo35dx7sQh7mMDH6Z00e297Nr60XSr/ruFeDCv/GTKB6X15je6BXINBQDNObDGrd7QmPx7
x7ZZMmfXDTMA10CWa+vduqizWLDRh7EPir7MEKJCuha/Eqepn6c1mQWN7apUYTzocUShyP3mUMot
Qhpo8SevRqI+9JZu6J8oEJm8L2XWohPi536zWzRt/VW7oy6CRmGgtush5FIZdp3Fup2l6eU71IEW
Yz9r5awfzVH0N4MhXbHTmnxM70vTXV/6sensI1Br9jgA5/kLVRBLhkqargpTzye7F0VHOb3oIQMB
Ohb40RIwtI94pa7LDZqhPL9FEq+fZZIyS/p8y0vVZJMR2s6E9PO8WJWWogISr87vWg5d//X9uPdC
nXjT3qSRA2Z6a/2eRr2NrJSumklE0F40akVCtV9mdvZHK576g4Nw7a/3B7yUOWzqahuGCPbZuULN
aPdNNZU+AH6ik70xSvN+ql0UKMvimrj2hWwMgwjwfLA8BX+2uf+rUz+PENxNSGts4Mbo9iueA/u4
XeL6RsbacES41cMJT041N2xrpNe8mt4uLbxS4FJbUwowuH3WUamKgcpg00AgkIl9cPUsvjNL2Be2
P+o7CunLleTzbaKE0iB1BUrVIKTAsp5OtzSgvqMWY0XrFmXRCx525pj41wq0288+zZMYBqg5dA+K
70BLTocx3Jp7q8vtCJisyoNJDMMHv87rnmLSVP9D7bT+sAy1OBYpiqeB7+StsxFbTfQcrfz7+7vp
7SeG7IOuhs4fqtP6ttv+9Ym9FZtnlzApwuCoufdjnjDNNNUtuYH7TBqQI+7oq8Czq+L4/siXvu6m
Yc0CoMdDTfh0ZFl2g+kOgxUNvek9z2o2uIaW6mArr36cjFi70gq4ONMN0I6bES+nezZTO0VycWo7
K9rOcdD4stl5nZUdyrj5EfuV841btCKf6cfD+xN9e2BRtgECCkySgwQ56XSiWj7ClIRoFTllsqLL
JdRuNguPwFdfrgz1tr7OUBsPlE3MgTkXsST6KfJcJFbUWZiml9WQPEgqaR+SzeuksOh5jo7rXGnO
XTg2AErpk8Feo2pyfkxHZxkateZ6JO2ui3wV/xKLfs2g4cJuATDCoaQxD5T5HNjSjmmTYSGgR7Mh
nS701FT9hDcqH1Cz97v94GXiisfYhc8GstWmOEPNAiTR2e2TOWrAVc9ao6WgfKeLNEPbqc6QfPeq
K5CVbauf3QjQewAr+TDAuNO3z/qvQ4jzojk2QhkR7ifrfu0d8+emd3aE0mbf9kgbhGD8e1j8ikAA
TdcrN9KFtd20qzgTdMmILM8KRFlalG5JSScakabb9yNI3sLJY3oiax6qyf4fDgQGlwBA/9I9AOmc
TrcqaIVVUl+j0ez1sF2L5kh3d4yEGMsrKLC/v/1saTfwHs8zx8JEsu90rF44Uy2Uo0f4b3Gydc0d
XjeV/i4wprT/5ZcY5aDWZdVQKnNfy0Pe81nCXO2NRyW7Asqjq4+4JM9+faVidmHZEWhCD4LMEOWr
8y1td3JwFIV/9FIz8dJjl/zTGOe82E1ea/9qDWKrKyf1wvWwKQrQHuTS9yDMnS5GV0L5c9wChgZw
i2jUh3m3rBZ+jKJVt5v3Yaig0b5/+13owJr0aThBqPEgOnf+3EHnNO0RmmBEYO9uBICeolXZe+tX
aK9gCbqpF/Fu4OU9tNmMRJMhq2pX1IN7zafjwoneMFGIxsKKcSmFnk5fk6Dvjarj4V3W4hAT6kem
Poi90Q3XsBMXhqLfzPXBSGzzc6u42pUyq7bE1e7axzjz5GNhSNQjas3cv7++F25fD4AXWEem5II+
OZ2UMcihGVDNiEwypm6nxYJKgWgq48od9XZGJLGEY0iZ8ZqBED0dp/Hr2RDrakUibuTemGrqhxMV
JR/FyStb5sJQHiVkBC2556kon12Hm/BvFpdEBkYtYiqpkyqPRaecZV8oVCiuHIq3C4i4r80G3N4v
tFS3Y/qvyxedfOz8NM+M1hF6BGmi87BKW1xZvrdHDzgiIDnEK11It+eybLmti67sEh3NLD176AWN
ssysnHuxQFMfdb0NF6s0Xv/r3viLgfzLPwE642xT/9fUECmNXTvT9QjwXnU32F0RNb66pkh4aWqg
5GD8wOHzEFs6HcWDG2XamH9GGOR6H0zwKtRT5fBUFIn9qet8PQ6WlA11JZ67NKyHjhNaUryYAIpP
h5U8IdmaKT0yrFZ/1rIcBZ9SZIeReqcdGgVsE6K8fOyujPt2v/z/oFwlKJHRpzod15zTMqvwr4nE
nDf3gP3r3TKa+pUzsP36s3eLYIBgDpoEIdl50EiDptZEa+uRM/MQQKqBZXOYlzw3D17etWMopMp/
LqRHVJuHurj2Uf+Sps5/AJYvxMkbC5jk4HSasDNslTiLQVRHjhkMaGNACilqGs4UJ8s2EPoy6QGY
dPOFx81HjqKz7F8I1/nffKe1funFPH2LcUXHfIhy7KPqyOrDOd00zicKnD+8tK/sxylP0ypwqqnN
A9NQw4vfU+4PdIUdQ2QhvvDBIjl6LVJPfNcSJMn2iGasKD8Prvo/zs5rOW4kTdu3stHnmIU3Gztz
AFPFopdEyp0gKImC90i4q/8fsPvfYYGMqu09mI5RUGICiTSfec331kiXK63LeglxPQgffj0DHTjz
wd+5p4k7QTHDm6H/uWXmG6lddRln8EHDeYE6/YR6uhRRJqbn60E9Exend+32+CO6BZkF+ZkFgGbR
NmRJAYYqHTSDwzCZzUcHuuY+n/mjUlnTmVd7I6u4yrVD1+SkhQ0E9Gxz+KHSVdigYyYu55QCYRcq
3W0uWZN6u2Ro3nhOO/VXqDDgpiBFSfxN1kypco3B0e+IXOzraaFH5kIvQ/6vp2KueulYtdXXVA9n
67YBH+y1AJWfphCf+F+tkTvX8th3+KTaTWyaIBhGA8XFwVAyH5ENI77r4smgyN7WovKm1VHMi3Iz
jOChW/K3ZXYWbA2ROe13Uy4j5arWTTv5UmfmnSetBCcXdzW41zKuhtGFmOTpiyGpMRDawuQF+8K2
Iz9Ox7q8H8ex2xlTP8y3eljQUe/QonUu9NFJtPtGjVKO6GjI0GMhYK0PYE2SaF/RqDcv6OvNeBXa
4I8eT3/87anGB0G0FrAjtzmX+laMBvmXXGKPiENi1/ZBkZAw22thKPKrgWL9cAH8Rf3qVPEUnaMM
vwnUGPqFAEJNCcAcatLHOx53F1WXJHM4aHYbZZ4d19hJxWMVfZerzBq8GIsT6dLskcA+KL2kfGa3
IsFe5AvQ+b89C+uSJCeC1YcIwOZRLJECkQcGdkCyvvVSEENulXXqs6PTADHrovZ0q4vOXNFvANlM
AA5EsPMA0DnIY6wb89V1Cb0RBEpdicMIaG4gXTedO6Wgko+S2tigtKNPwJLiOazkm2KKYFU0UdOb
vpTWHS0+JUKy4/Q8bI8C0hbCOnR3V0YtrJLNE8VlkibIa84Hvaycu0hI6cGWR81fmu6cBs32WmMo
ZnvlKZAdrFHr8cvnHBQkwuNCrU+kF3pf5Jc17fr96Rd6b5Q1CKIrzgFHOnA8SpE5Syipg3xYclH4
8ZJBSG7zc+STd5YyqAqU9zEPWqtbW4qRgSrVaGcc2QlkyFUKXUZ8z+4CqxGKr2araz3cmypprhyp
MW+VshzPHOJv9zFPwPhUEhGvA91//KLV2NHm02f5IMY8vKBDn1w0cHR3iRVah0xrZ68yo+VM0PAm
210/InTjFbdMlmdtQfXagCJfPqJgiKoG7Tw1tPCrlaA9xztRTvJhqLNGBzwH7khRZ2CTgy4zB6lp
4E7Ayf5tMLT+92Chp3Lm0V54Lq/jiZdHI4FYpRlpJGyFyvLIQdMj7pdDruTqVZWO5gpqtJsf1oKr
Di2woZhQswNA6HcreI4OorOUB3lo9dgDfh2VHiAS1KvmeiwTt7O6Qr1oewIPT+rxCXVNRMlaT+sJ
db0wHs0vmtaZk9vWqqb4Qm26e5N8e/JkWj7f8BruanTAmwEgHwizp5HNfzcVcdq64RrZuG3fFKUr
R/L4G9uNhLJob6WJa/TA1twczP29jur+N1n0dRqc3iTb2G+dKoqxJEB8JZBQ6vHa0c06TJy+Ww6t
oYS3slFa10Ua4fqhL5nzq6SH/xtvY9HurKo1H06P/c4huEp9UvOnIIHQyLYWBbtM7dg+y4HMLKkC
a1aN31mEhoWrZwUBCK3Z8K5JRZp7HWdj6a8xxJe8n/CaUPSewvnpB9rWxpgMFboSZds1HkJz53gy
cH9C3q7p5YNlGKME2G9OB5S7sGxTNISu3T7OwCgq9IcLf9a1hOBSlrQzidQ75zBnFTwVYNVkU1tb
8EmXyiic2/FQV20KZEueA1nKwk/EgfWZE/Kdg4MyJ0J01PkpVr9EbK8uIb0LQ+L+ZTosYAXvmj4D
8lw0tTdGtXxZcvD7RZb+BZP/z5/Tf0XP1f2f+7D713/z559VPbcJO23zx3/dJD9polW/+/9e/9n/
/LXjf/Svu/q5/NS3z8/9zVO9/ZtH/5Df/9f4/lP/dPSHoOyTfv4gntv543Mn8v5lEJ50/Zv/2x/+
x/PLb3mY6+d//vGzEmW//rYoqco//vrR4dc//1h7Vv/5+tf/9bPbp4J/FvwUT7+qdvsPnp+6/p9/
AA/7h+JAseE4RBAZ7BwbcXx++ZGj/oOCC/kA2RG35cuPyqrt43/+ofwDW1/acoQSOvYDK/WO+vf6
E8n4BzqpwAu5F8DhGX/8/+c6+kD//mD/UYrivqKz0/Fbjw+J1ajSgue5MixJTVD22OwLaUJlPVMX
KaB8uhNW9qD1aFEXv0sw0/kEjbfci/ypLD/n1rVtDYFi0l/CRB1HXsDn6j5W20Ce5sOr6fvrMV8/
1hqY/fuUX5+KcG3lOCBJiYPl9uLNqym0Ad45gZBtCF3ki97Y9U7QxZoIIDyebeq8mQYSL7J/+MoU
ZlS6H8fHA734dKBjYCI2nHeS25ilUdzij4CL5YDJheZGmt62eMxT+PXIAFLMw7JS+kRDBISEEnZD
6U7ok93STk5at4jQaCH5NDoac3InfVCauP/SYB7fBoi72EAGcP0BgDbp6td6WogHoyFevsRpb3zH
hGiK9qEzz7U/2PaYfio7SFRBoRoLDAXCjXC3vokZdLlAtD6SoEHszVFuc7d22sS+BJfF18zTEqK5
saj9x3At7SFimi+7elLwik8WO9pLJrRBP5cEPvA5OL9dXESy6Va1BmC/ystxnzRGY7iTKNMvkVFo
GmD6WKFLm5YpZkTDKL41ZO4gFjtCgxrwL8AgRc07WAsQvv0k01dtRmNysE12wr73nIhQ14XJjCJm
OlRlD2IL4o9Hnrf8tMNmil2ah41zmcHVqr2koB7loktSgf6Ixvmu02xRBwhjMr36qtzoLlJeme5g
W0UfRCCvQhfDRyP2hCQZpivLufEoloZAaapsAFRAqwFL56PSX0Rynd4qhJHn3G6P7xpW7+ryhbaC
zr3LbbMlvEkiTfKpmLUAxkR3AMbm3Jp5I9duJSm6hEzGBPZESh0cBHKh1h5MIhT6T++gtwuaCw8/
JdzvCF3Rdj1e0J0a1XaOrHlQtRb4pTzpcS1ZSTPp5WKVACJgSRWG2wvZGVncQj5HmdwEkWu7HVs/
mkFIaa/5kLqp/IAJlVqxZHIwJqP2ANavu8c7bvRnUbTXAjAg8Oio3AH9cbyF2vY1vuIjsN6ipFcc
k10PvfW3arQ8EoVZOGQ0blVCgDddHEsy62SWUXWJlTC/cTDEvQOU0T6envo1Jn91eP05CpkPkQZq
MuZWRSeaIjVNRUKGoE3l1ZyUeZCHi3YmutskJ+vLoKMOdIP3eNHO3mRaFFqQuQh5mbrK7HtnsI2P
ou31Z0WPfEyz9VuQn185mnW/1qMOEZHsnIbWZp2/eQLutdeJLqTjSiekVfwBK6rLpTaly7TRvzdx
A68FflO9q9No/gWmGneZQq7mM8YhmzX+ZvzNCrOVSkaeNVP8cVJ+W3pZ+xWCE15KvQF5TYtYJ5xd
dG3LM93Aze30Mi7B5EpphUhOjH383lJJph4hzOKzqKNdqBehh/+LAGPY5ZcWPfofpxfUJpj+81PT
6gRxgG0YqeDmUyeVVITqYsq+6uC8Ltm4oXcQIh/j3MRtxJrSg5FnzgesXYfbRTGm59ksrE9GHtGC
PP0ob9f22np7MUNA34PL8vjVEZ+tRclu99sxt37oldTexcpZhZ/j4PXlfdmhq0Il07t6LxyPMtqV
olX1oPj0O9IHxJmWQ5lN1oOBL4ELhojSbxTn4ZlO/dt3Q32KnBKHIvqM2jbXFsBkAR+ynIwaX4YU
ckywDIjSn57B4xxgfTd6NNSG6CPDJEUm8vjdqioyZj6n7FN6indTMTX7auBELJQ0/3Z6qLfrdK38
U28CMoIcyVa9AfdtYixKVP4SD+NN6YzVZ2kqhZvVkh5UdXRObf69V4OdC7hivQGh6R6/mjQBbCgH
W/arpGr2xiDlRJVj6gsS4nNFts27cSxz6K13LAU2AuttNT22TFiPWWSCcOyGJYiU0hSuURvVD20O
m4GyiJq1roLZJRB3WGUXtGgrWixRU8/XhVXD7+qjZrofI6iNAcpe8AOmhDQVbUqJO/n0l3jpTr+6
E1ZoH3UxpJ3WNv1KojmeGmURiyizWQ2EKeTvI+UJmOeh0T2mYFpn2LWtNrkI6MLQogOhoSwT2fql
YqXj7MFjl3Ge7LNsQu1jcZ6KlBN/p2chheti0vQHBBfk0jUr1I18bDxpdobKnCuH0y+x+bzrO1Di
16gIAT5C9XfzDiLqdYgAqRokOWqmWj9Xftan007WIN7+7aGoIesmlUQq2OQox9OVZVBKAclogTJr
9rWaa/blorbzlTVk4uPpoTZnzfpWL3JFVJSoWdLDPR6qbOIua02uZ72PlT3GjMsHYwk7Asu0xWG0
lMMHgzrFh9Ojbs6al1E519Bd4LghSV/n+lV6Xtr92I0yQb3aRv2NI2rHt6blXAd8/SKbVYcaPQVf
pKc4abYHQFgXY1FPthIgIJtfm4Mwf1WYLkVB0uO4qYVFs8uMEWN0oTsPopmzMyfqO+PTf6COiLYe
0N7tibqS9jssVDhsovK6bbWrWtUvY6u5havxXAhduKVtfeZO+Xl6dt8eDqRyIDeROCPyxYboeHYb
4BFJOcpGUNTaEGRL2x3wiB09c2iSoJcsyz89nqq+mWhayCsGBw0bEsgtyKsStszBUmhBUSbdx7Rp
wtLL4DzulDYEitW3yhB7aNZOhz6blBF0EFRVLw1jFJ4yrSvNi35pFeRDgRdfJma6VHshkmRvtLBF
vaFzkhIpajU3rqYId9w9hj8NkqX9gFF4pqT2eOaF3n44m32O1hBiA3QNtgEHOgqmgxmRituuaK+d
Sss/oZtWHtb+JeSEJNYCR1KlvQ5BycPPGDuO0zO6DXnYIKT+MjQ5sge+4PYuoVQKEdxq+ITxGH6y
rMJuvRnGBm07p8cKuaKdTRWCVkNOT8fUUk+uEuG4pjaUj1BxUGg5/URvdyy1G/DZaxWAydlWU9uY
KFxqNT3gp4ZnN+VvEPXnQCQvucG/dyyFOozCqNhRjeHCZttuzgXLkPoO1rgcyFkaLi5a/sZPukLK
5KNPaem7gnvkPikVg9yxt2wVw2QaPvtRLmN0Cev8G42wKnctMSFKjI1IDIA8TQDZKGYFXkqnq/ml
y7KluKigwyauQyOl3C1dPz+fnq6tfsT6JiblKVR5gPwBXlq3zKsTzokwiy4TXQ3g4u66CGSDmpqj
q4jC/LlgEQEJGVuI78k8WTg1DI3Y9xU6N66CzVHQwWXz9KQ0PujwOh5PP9o6h0dzjH7WOskk6TRU
ACxvnkziA89Za/kIXDQ+4HOuXpWyzQc7UozPp8c6XjV8T50bxVxdVdZCG0vkeCwJPkkeA3f1IeBo
/oBEtWeo8znbgzdvtOYGiPutEHfYzlvTKifWIfHNwvYpH8EonEYroFAz7GlgWWdyrk1av74RY1Gw
5JBDHY50+viNcrhS8lIzFjSw24Wn4kAVgycKxfqJDFobIP0Bl2NYxE4WjnoZw9pznSaDei3SeteA
5jmTjr19e6J17nB4yWuSpG/iErVvSw2kA28v6fMOcohB/W5EQKmdzwnjnRnK2AQLFvYlapkzVBJX
bTBTxPCsLudc7FHHPr1yjuOSdZ6pRyIsLNPiZK63ByDEl8IJhW36C3zT+0Fu58+VFWFLMM32h6GL
FD/LS+3Mhf12166jEjGwaGWgbObmBdu5BLswQK6bo9H6lMmp5DqTnh6cpVMv8O+xPciFwNviuQpM
WJnXHOHVfWwm7a9BaVXDHRxj+LhAr/j7H5ksBqn6tSoMxm7zYEs5pMhi9xao1snZ1U2/+FMrxh2c
ZDk4PfPvfOTVIoGCMP4lFufX8QoHqVDpY2FCMFwq+UKLOvMGSc3sdgVVPJ4e6u3xQON4/dSUu8lz
9U2cuyh1Aw97HapDp8LI5ZhW4XwOnnNcJ3lZSquDISLuaOIQo2zmDrnPtta10PLjycrTnZoqxjfY
i0hHwCJY3EF1xB1UruXKRs3ozDLeXOR/Dg6sfy1FGibY9HW2X90DHYq2ehwJy19MTVxSOBe7iO7x
nVmENdSC2NlHuEh+poqR7wqryQ8E+slThO7lOcTdcVDz15NQE4WfssLRti7SMr232plKi7L0nN90
S5j97Mxmui0mu7vQSlgUVqXWj9Yoi4e6E+fMKN7Z0Gv/kcSYEgO3wboWXk1EBpUSiKMEMdmQpiuc
m7TPE8TCXSpwj7V0sTMycc7Q5N1XXnk54FJVDpPNVZfLSjjkeWf5Sm2Od4tZRIE1WhHianGxq80m
Dey2cry8scLc4zpOnk+v73Pjb9a3CWdVsqeC66/KF9RSVUp05NqHOralH9zs89WCQfrnsZunfVqY
08Pp4d/byeCgUCcju1sl9Y6nXGRKljpTY/kh7O5dbGsC2aAsvOmhJv36vwy1bmZ05chYN3ts1udI
JBDofEjEo58UgFHgIIeumcfnanDvv9W/h9pUAxcpKstMYqgSeREvpJIWJDVy41FsV/7/4a3WSJya
H4iybR8OY1NT59y1YLHPrb+smHB17LXdpCT2maHeCSxWWTOifVRGwEdugxi5rsbWBgTmD0bRulQb
DOw3O20fSaK5MsLZuVfMuNspPUoAsDHFwYBdeiujefKt1CrzRmRzHPz914dusJ7Ma7l3e3bFEMkQ
Mufs0uJJ3+dtbyC6NmnYq6bqxemhjlPWPw8n1g5YYOQSbCpox0vVyWtbMieC0rGklajHZvndkVtx
pWpRs1PmsT6jUaPz+46CYMSMuXg4DQE4QZvbnAwRwiRpgkiGj3idhas3ylWVqp6z3HzvzKPcxQ6k
Tkcmt9n/k9bBMR/WI9egSJ53sQ2b3Sz28WjIXka0ipaQmu5PT+V7193rQTdTieJPoTagXP1lUbrL
ZlykW1spzGDQp9lz+kS7KXStvNXAbZ7JWt+dVODp1PhYygSjxx/RGCK5kjhM+Yh66ud6mcP6Ks+B
397b/7T/ybBwGsKtYDOKlORFrVtMagp0FW9x6NdyJFzLQobk9Ey++z4v1Am2IwXkzUkjxzN2whHv
k8VO7TXQZ10V0/kzo7y79F+NsnmfWm+tvkXUzk8H0kUZR5MbnVFuulRrfDH24nD6rd5dlFT6VIeA
y37DoRjQ2q8Q8rd8LLAX4WIhXQfaqDb7vJ77C5Ay4w0IILrap4d9bzIRxQIfjQ77Wtk4Xhx9ORZK
stTsOPTZ9thSWruuXs6Rk86Nsi6eV1FGWAwSSk3c+F0uFR9RDYl8aYzlM1P43r1OJL6KL2JDAaTl
eJRuon5VSmwxPB7ay9lazQWBfo/fhpl2mFtpSUN5kU6Ba7WNouxzFR3409P5XmBJZ4PiIqyTVSxq
c7ZkLTFzRtqNkADifJ7UUFs0k37Cb1z4NpIcHvyGBEmKvvzZGNbyBJgDwFVNP+FMjPvOhoSxgpw0
nDD+z7YwnjspfrZFafvTGIkrgVPzLkRtAHkmRf98+q3fWbsO8RyVOS7JlbZ/PPGyYpa5hHyP34bm
9HPIW7oGlKO6rqq/I0YJd2VIjTMz/c6SYkyDsgKIZghVm4WLkIqETX1l+1GCUHacpsolSrfn+mLv
jgKBHHHXF3TcZklZKCAtc5vbvujK0rfV6rfWaGd1XNfcbXPt0UR1QFRxIWFxsxkl6aaoz6uI+Sun
7DOEO6iwo0Yf1V06E/xoRHTxUKml/iTldM0A+i9FFdSLgdxej9rUbVm06s2EttM5jPa7X/bVk22W
Mzw1MZsKiyjRCvCIkmxnAUvf+rYgUHVHmyD7MKaK9vcPJao4azObG4vcaDMfJCSaGQ+M2lCiuaFs
rl9l8dn+9buzvgJ2KVEBBd0moJ0KwapAa9PPxinbL7mW3Dah3t3acbFcJ7JT7kntqwCfcemqKeXW
k+RR3We1Oh869CgMV2qac5W5d46wlbECPpW7bSXWH++kOIktiWAO0/Z57AK1HsLnRaqtIMP8C20R
bYBNZFfpbrSh5/QIl52Z+U1L8CXio8GNSIRJaATQbxOm9GYfaxMityhwaSBEIBdnrtrn0i15sn2b
5JLydRL6Pu363EvVEIFKQyBpNMn1AU+haWeESfvcteE3y8pD/H9giTZOlO7kxE7vEjNBhRRN5OFM
hei9bQo4j7bKyoemyXs8bTPqJHaBRb0PtkXzzMiKD3IYntMCeG8z8MuJbfhGK1/qeJQmLhuYwCnb
FIg0yqSjNLmOFY47RYumvVPOauRFlfR3HTIJiOHMsAvgcK7WIi/lsVe3Z1lGaWo55Da2gttPDJQn
aK0436V9HfmnT/K3USpDAcwFI40oyZuO8JjWknCAt/nyWBb33ShQBU7HAVZYzLlfBIjYIdvfI1T0
3coGxKxOD//2O0KYphQCSomvBXfqeIYxDbHVMiXfyIxkDLrKSj+21Pj+dtVupWUDQqD1zVm1bWfU
wkgg8mVUnlpBC6NcnJ2xDM+ZWkxnAAHvTScCP9iyIwGy9o2P38cGU+d0gpEAaNYHK9XUR1ks2k6r
W0pc0iSa38i7B6NkaPenZ/KdmikvSfMPr1N6+0QAx0OrfQby36BmKsFJx+tgqruA4zTZa/JsfQ3x
ENlbZl27kW11uyHhBGxp5V2xsZUgLUAoAQH/gMXKeKbH/NJiOb7s1vyOyH2FKcGd3BxxfWeMgM8G
yh9zZ2j0Wzr1kwn28YEGiH47GXVUgDlQ8p9zpOFm3fY2SMHFZg16kCCjxitMMZ8x+3i7s3kmmPM0
Rchy4bQfT1YSmrFjOrPlsyqr2zztQ1eIYfml6FXlT82C/n9TROfgIm8jNBYhWS4dPDo/2hZQ1ELs
qAfEdGAZFKMXqUa5I+v4pUyK7Z1ZDeuNeTTp0HQQBmApvAhFbIWc0N7qHJSoJb+R7fzSBpzr1toU
fZzp5F4ndpKinxaP6ve874qdQMVlX+GeTiW0ST+qS1H/tBs9/oVEs3xvStgUuDniomfOnjebf31G
FsYLPY1cRD3+CO1Y2rGhl5IvRA60OXYelyE+Vzx5c8FuBtmsvjCKpLgGkuY3Rj7dC6OVfqJMFj51
mbmsROAklve1GU+/Be//dVaXbn/6U7w5EtYHIDsh0lPYn9uCa4pIWNpzzPoI1l8jHXSZ5VrpTZJ2
3RrDVa8bH42uPXM9vvv1EeanXkRh5Y0y/dggCWlKieQjzRyX7hjh9415aEsS1uyRoZK+nn7HDQqU
KGJ9SaAHawijoJCx+ZSGBFwPKfLQt2SxyklGhp92zpS7c6q3v6ehaH7A+TNAsiE1OzeA5kzkzE8/
xAvY6s2af/UQm09dtHQY8OyUfHAeMbiGkiKvG+J7djWzuNzQRMttmPvlQkI75MK2+vHeWOzGn/Ik
/JSYlXSQOmu5cERkfSwWx+C6QKTLGMcmgAhArxruxx4RG9UbSxT8gb0Lv11G28WqfUG5vHk8/ULv
7g8CgBU+opLhbg4p+ogRoBr2R1lOOr5w8celUPKL04O8OZPWL/dqkE0qN7E7Y1TQJT8ByApBNmro
msoG/jyi/nR6qPdWpU3Llv+t8Lzt8Tdb+jBFUir5qprHYVAu9WLDnLblfVh08hekMbXfp0d8u/dW
gh78X64SIv7tdSwhdN9UaeP4XSnFFyhxd59g3Su7rhdl0GWV7S1184DKZfrl9MBvLz1S1VX12yYK
YOdvZapbpN76ziocnzuxuktsId92OXzu3lTxHtCMXv9ESUD28yEpH3Si5ruUlH6fxLV6Q8VDOudL
+PYz8zzgdrl3EO5AzOX4rF3kMsNINHV8EF/Fl4LsCBc1ID979uFZkMq7g3HBIdmposD04k7+Kn7N
wj4a8rl1/MFxql1Wx+jz5rAs7qW5C8/EPW9u8nWiX421LrpXY0nQ3IHJ8YlLBMevFDufbxBTyD/E
zagB7DKWwi8Xo/jbVxcrinN1JVOBpd2mkk22LOYUq6HPp7OudLk0rxUlyg+nV9E7yxfoCtoxq84K
Oev67q/ebeR6tBd1CP3cUWbXiQc4CrFOuzsZEQ4AkFxE+wI5+9Gt0jw5dzC8kCO356mNNCPHAzBX
2leb4ZVihr4xREGs9fZVtEL4vGiqFhHgDiXLpMcEi5VVG3dppEwIcxv9BI0kGXOZba2y2iNbgq6U
GY1p7DFZSDRINHL+hUUaf6GWdl+FGnJ8NT70ehB3MXTLONPwO3bCqqEHXUlzEoRJpX+NhXDi/Wp9
A4qjQsIT605Nd0tJGT/oxiDfCa3NEjeVixaBf5L8ynU6CQfLprMH06U7A5ZaFBqApRqWvuwW7aD9
gokx/S5hBFw7S9Y5QWa16ZeJAkvrlrSEaQtMi/5Jq+fqcztZMu9Tz81nAw2tm3CwcOLAC6J03EYz
+G+JdNvsIbi7GpoBhv+59BPWHIbZ4zQPR8hMIMFU+nSJAhcSJH3YzjGmU2M9UUFP+gunyBvDs9BH
JWM2a4EtCBgdBZvttvmBLWQU+WazoNtBAo5AaynSoK+1RPPN2q7iD9Kodl5hp5n9kGlzi6BxMzZt
6VFxsfGfMWzpQm4iB8BGKVq8NeqlaC31UaG3VCfURyeraHwbbAFuuZjEhY9JpNGiSGy5elDiCFb/
Xlh9Xvg9EleVW2LIF8OXQrwzUOLM0Tw5RIvLN0yhtNiMxK1GuUS2nvopzr5jW6GnyN06Te5pOVZp
EGxsgyRFZLiOFOjZJ+QFSdZ5Cm4/zwMQxw813evneMys3pURwUFsXYqizrdhNyyfO7uIxp2JTU12
0Zl6M+AlIfe1O000kvxakUwccoRNlNvM3fAJM2BKLEourNavO+Q5XDVr8LXINURuAwv+2nJJqmH3
tC/0PEYZflaREI+1SAqSSAE61C+T9HvmonAnY1CoxelRe09ZrqXqmVlh545EWtIuzcOepY52yK2N
vpTu5UJuVS+uoKS3NS2nKjfRxK9jaf5Fr8FK/Vmzoo+NlpaTqyBwdD8AdURVHanhhoRJQ1sEf6Ps
61xGRFMDFtV3ROP2hx7bmk8gGGrcNpq1EivUUrmf6wbKd6dOLUpkmjEOmA3hF7cbLbxEXAXkweB2
MgIwLl/OjAOHOs43lc32SEl3GANDpQjkLZHZHpIW+VA3NSq99Qknpx/0NYcnzen4RXQP4R/iOr5o
0PSG5RM65PInmrfqd4PCWbxKw1eziydm+1DmnTEFlNAHHYxpaJq+KpLVxKCekR+nuJI891o4XyJt
hDJulyfxfairU3+pKUVxufrFlvuOmMJ2KyOeWl+OpbF2iWNTWrIRWPQGVaPoGnnw6aOE7dX3ZciM
e6Oz+vjCTGPIjXmYGX4R2mrmYiIZ3ehSukwukvjWz1E4kcb6G9FwQCxEXVwwhGnh2zNEJny8YnOh
sB3rFfYwWif8udT0Z1jMS34/SFqUeFGcSuMFkt0KktmkwJpr4TScHOI2K781iPR/U8JI+9xJKKy4
ctMiz2chxPjdTiNMbWY1rBErr7F88QrMuyn0JlnZe1QAI8703iAYa7V4P6ba+GBOmXrR4TQFxdPR
sP9cLgWq1D8m9J5LV0Gj/WtsyMmMeULWcgAbRvsDg5v6IQKxr3i9bfZfkToylQvTsGZrPRgE+tQi
ix/lyDQf1VRk3U6306nz0a8upm/U2DQMICbsKoI5idUPUxIO055NEfLUiSaLn4hg56pXzMDH3SJN
OusqiWapP4Q6fKVd3lLHcpVuomGP905fueocWpJXS6CZ8L7KMwSuYlHlntxP8uVao8R3jyKztOe5
5O+1ni3iYtarQnGH1WCEghj5mpuagzz7VqcDYZxEXaHJn6gwLEp8LU3wpr31fZi66LNu4A9GST0O
kX8cBPSzeZKlzs9SE+3NCm8b3KmAKhkXiAGMCFSaqe1BFcnEhZKb2mdVGkSIFLXZFofOGkTtymCj
MLLR5NXOZsRdYifksEiuVHOS9nHcyb9VNNTlQJ/kTFznRjG2mIITSnui08fwEW2nrry3lirLkN2x
Wgd1bh2htnrskiiIDLk99CJGg2GuFe6XDD3t0BvJHOWLVMmq5BFHG1H86rN0HP3anpLSLcyuvlIE
jg8RJqyPcuMsX/UpgrXACarjHKWFyRdTa2H7piMMjdusJyQNMr0s0x9IWeWIR6pQrUFVOIIpFPnM
osPbys2WWjieZWFuNkidU1C2opLj51mKSNGixsl3wIHT7VKkY/aRpT1WfhzVCk+aSD9bXRfioImw
epLpKGQeLOSlJP4NI84Op3cW7TIROZcAbk29wsHrjDplbikzAhCboA9ArvfYcc3m/CUpeuUzRkKY
LURJxjkhEYc8oYqO9HmSteiTY8CFAgcS5g8RdglfG9wCqHBoE9mG1A3agA1Qigtp2mbxF620sCVD
gqd8LMD8qH5TDcpvqRn651Fb5m9wqUc2XqOnV1bYYuteY5w0uM6CSDN+RnJ9tcCTKXdliJTUPreS
/GAYnTm7U1nq99Sd8u+qFau3rYEdhz/PVdU/am2a3PTlorU+qqjNbcffCl362bUZyCg6/Yg1BaPJ
JC0Lw5vnYYGqbKfDs6ogOeZjFGRep7VcfxdVKyRkJ5WsD8hlISfb1WRc9VjI9ockWZp+r9eZZAOj
KlWwMgJcs6cPMeensyxGu4P/o3/Q43L6FJb23O5xG7exR1v00fbNEbUFwjiBwTOEJAIRCAVVw00K
5B2JNMx//Rk6WeiZ0jA/ZT3egoQ2hdR5A/NyI1kV0Gmrgk8ODT2vBq9Jp8tQbUe6W8WzNsRT4tWN
Lt3kGlYyPhgi1xhNmM8JS4jbhpLbsI/7KrvK7bqxd7CC029YxoreG4SUJ37Z1mLx8l6XvtqdwiY0
+rh7aud5MryBgocRIJxiX5bV6pbXSjKMT/aR9YSJ3B6bSHy6Bp7XLQpV3adVK3c/igmf6wCklJp4
ul2EtDomZ2WrmpZteEXThejMowl1qaEFJvspHmBXuEjFt+Ac8QeVe0v/mGO7Q1UWRyzMI3lrNC0I
j/UGfwR/VOsctuBQcX3jv1f1AGalET3+CcPfQMOJ4cpObTncp5KsKuDiIsxFOPnxtVvNZnEIqpoe
34ak+aUXk/htyw0RURmZxY0DccNwo1UN3s3n1JRhZ9lS4ZEmtJrXqksbEhAhRbL6uleVqzRGJHDs
kLLaI/LlOHNo0fc7Gpym7qvAl5s1qVCr4HQa8xZThTL26zxmk0hgfPX/2DuTJbmRLMv+SkmvGymY
hy1gMIPPdNJJOmMDcQ6BQaGKefz6OsaKCpKWNDeJXLb0JlMyRCLhBigU+t6791y1VDVc1DUwS+pg
v/eiSQ3tk2v1t2T7GWSjtc3VSm76u0ZW8iswUzNykVRfw+HPb5y+vTRx/F1pdSSw4N5DKoe35Nfa
hpS5olNdm+7KLvDxV9UiWVBAf0g7Y0gjm9idO7AsM8Wjyav4z+8HbFNUqLSCyUo+1UO227TN6aDD
iQ2YuUF3lXe2sRlR09jOnRuQgUYcWnk/O4G8okMlr8klmq88OK+ccDGJ3fejm19QYv2mZrdhwjhU
e6BR/dOOeN+YzPKnKtjlY8EwWi/Ht+xcFSMEaV0oa7+Du38tLOlD4I3i1IdzHCvxrzd/bkba0H6W
7gTgHzsixUl8E9qIzob5pH1fVmaQhcAwAYqycrbYHeZ3GuHcedhbPdVKjtuSIJ1utTP+cytnFr7T
PZvE/1i71BnK7KC3k/1SEKM3RcuWpsPezJR576+ZAMzoFd0cZ57evUUPZj4etegvPfGZW0QgVF2T
v9R3pH3IdnlQBPVceh9+e6v9o60G5YTNmO/Xny9cT21eL+jFHD8rckg/V+JIgtT87sKb99srITCg
9YUWlHbwr1cKCgFdoKARY5dLvetqZricct8GKzXa62v6N20YUPQ/rnTSRqxlR4aPRxtG5l5zILMK
atcRBrs5HpLirJlJaBT50+sX/feG4rG9xzyf/hpuVvOk9+OMc5o31Ujc1NYZsCw9sSv0+7y5NdL0
khXs35ux2M3xgYKTIAOYrt2vt3J2U47YJi11y5y9D22FIc4jGuZ/JpV/oYPe/M9LcMIqOvmf/4+i
i47SzvPoon33TX3J/4sw3hf18jPA6Piv/QUwcmARIZXTCbPALMsT5xH9BTBy7H8h6qAjR7MMLYXl
sPz+Ahg5/6Lt6xFjzjbK7gHD7m+CkfkvYHr0KDE9MIJCMGX8E4YRA3OWwI9tDcoKvjw621hcEfQB
Rjp5B9rBoKugZnw/WTqJq1GDeROttt8Q39QL6t/V5MRBtImzVKRvt/Mnq8vt8TAPgvSGlM94VC+U
XruBkh6UfK3LBShKlh3IcjTsPfN7sS/KYZDx4GxzUg9ma8d9t/qUEcLV5oiukftCTA0n5KHLs4eu
1+pijyeWQjJrcEhFqdlQQJEouoGRI3LtCrlz/2fg9/LD1EiyO8u0GZxk81J7iaaOw0fMxDDVD/ba
a82hK2Gp4BPP0+UdGRfu9dxP/RJx87tPULIITcEG6j629WI9uhkUvESudflVaGv7VuiBIKQpmyC9
TDl5neZAhEO/TKV276l5SWbdao/Eg3b9Js1aN3eKftSXsTbz5wGUyFvHquRK3haHg1s7NTQrIlBw
S6O6d+z3tOIIC7M5a3DSnTX51TBTV37QM0JkP9AyIlct1XCIxr4xWU9kl3FizDyP3py+OcSfI1ms
qJLdpSC2i/Ba6jac2sUbXWZkrIkAPWaIeW7kKebTYlHVjVp7J/pcSu415t7DqLoCgnietdcAeNuv
kLj1ItJXq2z3nbf6EKtKRn8haXTmUQC41fdyPPbSjLLvx2vcZXAyxqba5HVhMK8nRXpsiaSVOGfg
MDniQTVTz+M0Xdns4PmVebTlaviaB4sJy0ZQl18hjO2eV13zX5Q521/dXJGBQmG9frBLLftIKjbN
LE1uE98bGy5puEBkyUjSg6RNMTz3gATp7Zp3ttfa3zLVKvkgqKaMfV5oqDhILVrK9wPfYXs3LMrh
gyIt2inmeHTfglgRdwZeOxUWNIlIBK6a0X3reU1H7awRXIBR+9iCXGiQ7ggjayQR1m2WP+Hop9wJ
yVSel7BteM+iyRmb506RV80ZN1s+mzVCIk7SS9Hv0mLtnvk+GwzrO9zLnXT9xzrnbLu3JhB+jwZS
GTq+QT1rV3Zlz392QxoU11UPoPll6NbB5yVILe+GyRNZl3Ll2LezvCMpa6uUm+4VmYYUgT2QyUhu
i3IpNSr6iQZOClLqPJUOUdu3FTHKZZaVhy2ri2fmAPm3ls4SqkvXa4wQpSEVbmdZs+RZWXWyOJl6
xGVtL3uLMy+rSbDed4VnbwMIHT7hcbMo39pREU35ToNN/KcGhaphlQxH107pmz0e+ly9eAa4q3C2
re6dmC1bC3OrAxlha5W/RWoM7PZuzOthiU3aucZOy3TQ1FN9jMMhb7ShCCLPzTAbvUgWstQOS+mQ
h5VX+vS41W363ORZd+RCD/691EFD7Nj5hqeqkzmBa6YlnjI0NSKczMX7mEk9eNuQzvJGh7d0V1qb
FVWZO9Y7/px83KGHqIkyp8nlRi0dn5GXltBddsjiI3DI5SV1Vt+/8pm9VhE7dStDaynAZRGrqR7o
Ckx57M4m72amyvnNWjVoEIkJT22aT0KAtuwwktM4cwJQaXL2DbSbAj4mBbWXZJsrqNxXwM7XVTou
E8LcMWXVT/5QxR3xgX/pmv7/d/z/HJONXvmOv1QCDt/X/7rqj//V//Ip59/830+59y/4QUcPIBqF
4+f6x6fcNf51PMtxlqQ6Q3l3RGT+9SnXOAHoaHUQOVM+6B7f7b+/5cxC/gXrCrrEUT1HEhVwhH8C
JPz1PKsxKMUucqS7/HrM62hJIaIWVSIW52HJN9IybcRAy1bcrZnuvaFiHu8Yp6t3HlmMzwRbi6gu
tnkvG8ON1hRvByrl4IA5uYgnPTU+iA7k8k/39K9D4s9cwu+Y0B8njR9/3YnMItdKfep9m96hlcsb
014bbNYdUgf4CXeE56WR3qGyaKltQmNaCaS1tveTRh4xucEtaozUIeN3q7IdRDpzn5o4zy0CNw5e
7S9xxSDy7YW/9FjL/O4vPSnx9JoKdWB7SMYUcZPVjR1xwA2afE/kX/TKzm9ce6njaSOuJ3RStEXU
dPUFNd6JLOXHfTqpsAgLTYOJHjwjL9PZsxPPO43Q2thv+a50+SATlOpVlM9zw7BoJlW2TYvo9Z/+
a4fh72sfj6I/D21rRVg6KUEi2ZBxqrBxp+Ixow99pZHQHjkkpL8trGINwsHzLpk7fq33flzzpM6b
Ak5LmmGWSSNGuZ/lCD7RV9VdnepfX/9VJ6TOH5c4aZiAVdGkvs0imYwsv9maNo/hYdZPEolvQqBr
Hpe2mCArrnrkNVIlnDGGvZ9t96Kav5tNd4GtlrtA9J9V69r7ujDHyNCM9MJDP4FX/PgLT6pB3AG1
6t25TExRLpHqixJIRt3vK6rwxEIBcU1YqLjOgkCSTu7mT3hkiKU12iCuRz3j5c3IUu4q72CJJb/W
Z8O8b2ig3ljAmq70PmCy3Hp9KJm4XCDEn3tux3/+04Bf9nMxVL6jki1dILIHpAcQcDodVOO9e/25
fbdk/OZFPLVNUHVnFQe9OqnIZoV6Y7VhrhgGO1Wz3KDL4ujWFfWB/n6Nx3/trsauldeTNKZQX0bj
0e+KNc673HmoBV9lLZ/Ex0FldpI1+Zh45UprFhdOlG4ITC102fGy1DAfcoPWaz8asahWwq7NJZZp
au6nYVM39Obbq6XhCNg4/OSOmeKNndktKYV1syOa41sPduvOzEZ/P2ed9Y/kwD8WyMneXq7OVkLi
qBNG9Xp0DKLerS4sU71Zvf3rt/vczuOc7NBtBwkpWBdut1f2e3xJ+g66towGNd4jdP04p90nEE9q
N1teG/rSWi886BPl0Y9fd7LjkkQ9Aoaw60QQ9gZA3CltN5ppZlAD5dM3CZtUUbVUngtxZBUYgxsj
OPQB/LGwdRdHTzbCqi75Sc7+OSdbMGKRpt5qh5sNkOh23sRUIckoZLKuDoGFyr5WfkZ7EYc8xUM9
x5ohiGrt2yWZbHnJrHxi0/r7rpxSOSZFLoXUjTpB+lAQuwHiVmAijrosfd9ahA8USrbxqpO5ks+t
H2+0gw++v40Xvga/9gZ+XP9kZ6Z9ZWsUuFXiz5MXGRRmu6yu2huFLJcjKhCs1xfemZ3kFOGQrj5v
FhymhGANeehX1+Vjj4VEN9qn169w5mRkn2yvXXWE9DSBSARZPbsUadSuFLCRW8cYSWgsUZEjV/n4
+sVQK//+AHHqDKDKHBUqNZVgY1y/0keH7oZgYr1mzqIFe0QFqg8FSSleOHZVdVNlOiG9w5guCIrs
oBoin2I+Fm7Tueg6xR3YH+5OMeASqSZf3C1V5wqqqlX/guwhfWllaozICwglJdd+/JTrU0Y3cyDc
GlNMF7EHCuQ8DptpOA8emXurygNxcNPCe6P7I/nXdZDC04L3M+nhuph3/Ugai5VW5hiTEBFcVWvv
c/4oDG2LK5kSs40sD/2PyxHt4DJpMLBdQQeA/EcjZMZc+5A5Ptp8a87LmyIY6VAsrlROqHpT+7ja
naB1o8klHgKvlrdru2SfHM4VN8VIvsr9FCgjdtzFtqLSkVmABLwj5Iw8ktKNAghobpw3KttbS50N
BzOv3SfoOHXBL6u3PzUio7/MZRHEZqr5TgLB1HpsfQpd4FeafduVbvC09pj2YsNOi4aLrgrx7yRN
G7nf2D1TjM2QW3J+XghNeeti6Vudc7uCqbG0gX9ITZ+MVnVd6QCUQ7UUBt0UoKkTiQ5j+VLSE3my
CikeBIX4VasQ4DqZSdMGND9PHltO4yMNaPKVUtuei6Rfe3q0CkIp/PACxPQmlPHsIrmywrkRvohm
wxUPLv4a7ZrxWf+NxO3qT3wwwU3Xes0YbihOYg4JdWz4zoTMpSA8IWoVyfJR6ozkSRvd4j9Jf+Mp
G2Ku3iqplIT6aPqkSRXSfda2ohb0DmxxlOEETG28yZDPsywUDYytsBleNILZaW5mmkyCJbeey9Wd
EssX3Xuo1uWLIVz3i0Sq0sMgqFdgYoPufoFqs2l7KpdlwKZsLtmjW1iqjYxGIxoDojcHTpPYl7dY
QeSHzKxVBsXYFHpC4hzYfQtswT53c8O5UuUUXAmSn8Z9MXesx060zwW6vne9swZWiBVDdGHRFMgP
XcJmcSjn+vhoD4ojgxp1ZGJ+0ZvvRhu61K4YTBto1qqq3dw47k4GOaKMLghuHALid/QD0tigqTWE
fgep1y8pnsI0K7dPweq0bZSThKQiM12Gd20DvjN07FXDRDY2QzT7dn6wl3lsAYcFw2NmsKzBWvis
9WrI/nRy1Qyh7czHjp6B77SriXgAPra1iRYYcr/0bVM+EObuvhvyZXzudK0ZYs2tWYasnGznLBYf
a1e3ysc+z4sq7KUbfK551drQqzrvXTo26k+NBI4vfjYZwy5fJ+dbC2K3iIx2ROAFOGx6T3CUydge
JcPnYeqHPHJ6S32rM7t8X9R9hXyQZuCIIZ+hbAjCYzXCluz4lxbf/P0ISPvjuozj3gRY/eR2RdOT
YEX67eDXaROnjpaSKYyswO/9OFvwLIQNdL4/ie5pMPD4TujnTnOdVevyNBiS7tdSyvbFYzUhfJKo
CBOzlgTnzrlVwY7wrU9TPy55jFT5epZ6ftWiSaQFWhptk/gMbI8QoHJJBrvyzCgdje2zCLpmSNa+
XLeYSCntNu038AXsCfJt2lYLm+bQfEIXvcprvUn1u2IkcrYd8wGoIMimDzYpmQttudW/NaDDDzFp
GGiONGQyY5YW90bL28uDbBOnnRc3nB1welEgmMEalbftVllU7BOg95JpJdYn7JYg+ObUpGnHspr1
LzKjqxZSTzriSgXL+LnlxKr2fsPeGTboPmTk0pK6W4Oa9JXK7dw5FISehJ3y8kPaHDWAs9bYn/Rg
kC9TRd4q1heTWLBAtkUTukKwnvtpSlO2cLbMqGiDDiFbnju3MKp4DV//Ap75oH9PoPmpNBjWY0Ba
Zx1LA1LyWjD/LAEx4V1Fvfr6JWi2/K5GPw1HaYgfmwSlKbXAYoZW0ddw/AbjwmD5zMnn1NPrp3O+
Sc9VSds6XcRs5qnuZHDTV4gfZrheF+7Tsaz+TX1zilNS0+wrvP0qwVu1xfqgz/dVpt2h1N1uJez9
aGbYGbmjw4OfUvPCrTvRSP99rjuNtVMQk428V3UCQ7n9IPyCH+RqJdu1Vtnbc8HUNw8Nvcw4CcxZ
ga2NZG7UgQLJaJS2mrgdqq5HBpIW4k/mHPWHmgmLH/bu1GlIUyZB5+n7KUNb+UZuimjfG8tp68MK
TvVNI5fp2UOPJwiXU/qVadJh2JGPmafQO3kJDzpBMlPkaW3AvorQ59EQTXOMB+rAnSxDPz0W6Sg+
qFXSK7JVW/8zx8GPO2P9WtO2szXSuO84+A8riXTKyq4qrDdhvVmX0njPLdyTImsZZS/RxdQJbd2O
8dlqJVm5rsnrr8WJn+jHLzippIrNrIPNM1WySAQQhhJMvwJa9aOTrUyY6v5d5VTzfjPRhdLPsaMl
Japi7DhzB3WR74WB1MV3RiMs7RpJO6e3PeHTxYdm8oyDZg4SyxERWqXjYQhpSk6Hs9iuW9vv7/Wu
tC+s0TMv4HFc+nNzoYMj3bV+X3JwMyOEcPIgFa9CrhVfF8KGLlzlzD51GvGXeVuBR7MRSTFZ9m3G
OI82P6fvGcLvhVf8bBF38ryVIs2rspYqsZwt33dzjq66sOjNAmH3dh6fn2hxyvWNUkHHR5F0ydnf
SnA0Zvrt9TVxImX6e03YJ2vCa7QhmOigJNo41FdNuq4HM1D5G3R4xWObDUzuaDi+VwZgc0yZzl3Z
Sudxa0UbrVhUkiat5OH1v+VcIXZSWasuK1KCHkWicWoO/UpnQKU76IWrWosMWZexF6x/CRN+iVT6
ueV85vGekj7o1ngAkvhGjL7FDudmfoS2TostiMJvX/895x6vdfKDFiZdaTFsVVKOc3nLOLYPyTAu
diVR2/tiW424z+rjcSbor1rq0ENFQsut0UyX0qfPfENO04e8HMCx8NsicdZSf4D/k94tJLg+a61G
Qtss+x1miIxHr/JDuWXr/vUfbp55kuZJc2D11gr5s10kaVm2XxF5Q/YqMJ8YuTc3t6MlXSdEspe2
4dTK+f3g2P3LQL+iZZGvk35wG0Hw3xb0pNN42yJjoM4FI2cbBSAOi6n9QOuPyavhOtMaY5zInrRK
ZnT28qoOYpAb7idt4MNSzYg26dJZKSc0W13ilZ67r8ff/dMZRtlNWXN6xXk3LiZVZX7sFDfVEI/L
3BPo07KO0XuTYhECOFdf876sLwEOzizcU23Q1uE3c60tSwLlyk9utqwxk0m8Nk3ZXHDbnmv2ff+A
/PT7RqU44rRcg16EtV+FKx4r4Wl0x2mNCsPtd2Tj5lea3fw5jvgo3KVU7y6sneMa+c25xzzZ3emE
+OvaDtqhKHJ13TeoIfTa3z6tMCfvGg5EsWOhMYg0FjfnWjMj59cAD8Q5ekKKOusZO9VAewgM41wE
92pNU2vXOeuYFM4s9xoNl8SShUGwIF+/z0L35TPI7eYQjDo6D82UDJRMFhg7MtqcO7cy4KkMbjD8
Z/vcaXJPMMwMsxCbJ2m94B9Ejb5v+mG7tdCPkq4iyuc2r7ILp9Vzt/PkEwPA22pqSNUJKWTfLGt4
PFLbqA7L+0qbjEPvz9Ufdob77PXHd27P+z7E+Gnp6G5JbI3PhEqN+a3hj+OjXpMODJEyxUJSNPux
z4N9FYiXdPO0Z9Qfejjyrr55/frn3o6TLVcQPNSQ/iASm0yvqIQCFheME/emrIoL85gzlziNOuyY
uPjLpPKESdx4lRYm6CIERjeVKy8lhZ7ZP081q5uP7L8ZtSwZLAlAYG4xvbWOuG06AzpNiwOgJenq
y390y07dy+qYdbYGfpZQmveRP+vuVQBPJ5oX3Ytfv8SZE9upLjj3ELsiVRCJpJ33xthwCvvKQsuF
4+iQDpiHXr/Od/3nbzaPU4NuMLTOonVsXEbqqpuyWWkQlqkW2khP7pRmaXej34vrXh8fDCqIN54r
ZewZdfNhVKbxUs+y4htifFMchENV47b0B/0pm0uVTKGrpU1S5W0f5pn4uBWFu9+GiqhhqZOfp8HQ
WcdM7LVuOOT1UT3VSCeefN2jrTSJBwwGX0o2NxoIuCJL0ALJVOPS0r28Dcea8+Xi5vJR8XjjVHSc
dvAO3Iixp8pbhwIfKe3ioWj3HiX+7vUbdu51PSXykBBfI2YwOQP4Dd0U0AJliO/KjVxi33Zoz/xD
3pl60mlzup/aSvuU9e0YWbLSL1Ql59b6SVlVTxi1N8vIkl56Gf6STb3bTOyU5qgbWB9wAoa4S6dv
r//g75vs71bIyX7otQD8hlVkCXx//c5zEUFbqdqSpu+6qxlj62Fwe5PapjeJEIJSVeA5jKSJyjEt
XBT0S/0+yLWAWFXR4f3p9L09L6gVpb394TJpOU4IS1LSK3NHsYgwCZvMhdfo3K06OasHE9Zfrxiz
xFuWPrZMpYdsRCtGJecjBrvicavoH71+o86ujJOddD0qymVDOrspqRhta+0PejWsn71pnW4Kgpuu
J1f0N3mV5+9mIWtkYGW/awvSaF//C84Uw6eZPqUIikLTB37tUR9G7KMWyQJO3Ov/7+fOOKcA+Lbv
ggntfJZkBnTPzTSKpN7mLsaojI1rWbybRltMNGZbScJvi90PBs6FA5bz+zPOKVtRJ4QBdAv9EN0B
jVePi9oRSFHANTW7C7/vzJZ7msJAT6+0txU4hLeu5rOVmssdWrcvvQ/qPaLCv9TO+/6Z+M0LpR9/
408ffH8lOgw/SJ4ID+1HGyzrozVv8mbuhmFn1ql58AGv7+cKeSRxcsWjMkfMx25B78htSoZETE5Q
y2prPGWedb06ptr1nnspfuzcvT45T6IytobV53Nddap8TE267cZmVgykHOPD62vp3CVOtrBi9esR
G2aRkHIcHL7nNeSwTx7s0b6EjD1zjDuNNu5BD2DjKbhEX/bX3mwgw9FEsDcdGWCMK0wSrYwxZiLX
XPiWnvtRJ5sN6td2a/yhSHh8+LQWU1yzZPvIRtt64SR1TntzyqRGF5xNdhVQn3pa/kSHWx6moDPf
VF3XRGumWbsVC+M7rtteMWPPE3OBf+Nk/obwWI27xTYwUnqLHW0weXY2IWURPZph13XLpT7s718k
puq/ru8xaCGLFFpBHxYnZjA7IlpLb93XLjM0D2Piharg3HWOT/6n9yh1W830MvbvzlgdZukSeHsd
IE+mmI5y+Q9DTf634QMQ+9frBHiA6qZ1CnqMIzHv01KGWhpoMYmD8sLe8/ud2zkNka+ZtQ7Yvupk
IpEl3obAvhtatcb/ydvmnGZ74edHni0DlXTYgkNIUU6cmnwh/JWh/X92iZM9Q7T1YGHhVUmpMkZ2
ABvuYQk/oN+dL3xef/92EeP+61PIAuJkurXiR+SB/9AIzJVB3W1vpkleegrnFtTJSUfLybIjzUUm
WZsOH9JUb1BgC+PK1fsmRA06XL1+s35/KnFOKdb86d0yCqtMkFm+w7N9n5W9GxqQundTk8K4sC9B
4M7dtJMjCQkX8zajik7IIgWVrQgiLb3WYByRBxeW7hl5BujGXx/MkJlq8JupTMoSGR9gzPRaXwqN
NGVFDtTcI44/TsRM5hRxIQzMuERDXHcSRyvBNRfP5Wduqn+yG/i5Q1tAUUbnddss4Rz4AwabbtH/
WKTtPvmUFgXQgbK7mswUMzsAyBfZ18Yfztg3NaZi2/oyrNp8HQiH0XmtIA1oAv5IRAoT45jXH/33
od2/f/yx7f56t2qtcKjx0e1aYxsK/OXvVntEHkFsodmJLgaSYkfID49QAKBUvbUGEaP6cR9k4xza
lePskG+t4Fh5ljNEdybqXvtxzAz/MDhQZiaZLjH6yw3QxZzFZVaCrBD5TTf3t+0k+7DuMWmMJJbq
TGRvpzVzP7q5Px1kZon9mHU3PMb2MA0aXsEiM+8Xvd8Z3aWN4vefZQiVv/7+CiyJ2RisFiQW5lVp
LBQrQYn2Vu+oGDfzT21rKOA7nIqv3/Ezr4B//Oc/fSWI3NCCJbWzxEEZEdUV0AbHWoe9QSLZhUuc
pO79/YXwT3a/EdVtbuWbSLB3BDv83eu+yfjs4ZLMYAwy26nLbUbw2m5xrdLs0+gyrSoXGDKmua3X
lZlWYep32WGbcWnIPkjvUuI79rJaEUpmwZvarqpHkMRfOico9q/fmTPbnX+yo/oZSKMN3FGS+o33
GLjQBECwFpEZbKi6Os++sHOfezNPtlWR6ZJcVNM75MH6JsBQfRCQUUMcyGnIXcIvg1bi9Z9ETi6P
9Xfv18khDGluLvwlL5N5C3QU7mPt3xQtWc9gXgRPfNHHo4mucoOoAXlxZxT1NDIJYzQcW05R7GgY
IPHy0WB0UcHZCh7F0nCGmkuYFR3cZII/+faYjrafOjBEwAV5kSJgcvMfPC7Lw1ijpYdB+P2VWVAJ
htjUlq/5lELiyTmnvXFabXqgRWy9qywDECVIrK95q3KDDOWpIhi7L9w7cPHYmzHEjHkEOzZ9kIHm
1LtJC+a3QHncaZc1bj3utewLsgNVY35JzXs1QEVBsyIY6sHuvIZb1pS7YBta8AqQinfeqmNJKBhr
LjGUpSwPV9+rknFbmFZqnrZVOyzBwovTHhda6MNW/ubSutstJAFCK12s/lM36cWLP/goZ7W2Cxjw
YW9b+dO29EXntfqAW/Ht4ObztbMy9+2N4KHJJlx0G5Tk0O5yGCjT6mqM6nrPvK1BKOogc3J7ClPY
ME3M7yu+jlVl3KZlljoR/Ol03CE66/ZuW+cvptf1zFvTEm2mA68hjy1lG8/O0JrXFaTmOM/9vj3o
UtGcIr/aKkMxz50R+U3aJpbGzylmokYin8NK/obcTwvuQDqWoBIstXyr9WaY3iKVbd+WXgk0bPYD
EB2IxoIvbdpXVrQ5QZVkum3VO2W4KV6kZpUgLKysm++HQKu+KjC/z9VK3yHUXLBQ4Lzs8oNfFnoR
zlA+Ps5F7njRMvtLuhtBR74fMGiV0bRlzedyXNkXN1HBkeiydboylhKEnY48JULk05p7JG8jS3oz
wRLhQlT03x1tfl4No86ug2o0349BM/8ZmDzXA8Y/KXae7NOE7IESTlWn0LnYK7qm0J6t8oi5ctiC
3GwYiZURK4whq1NoAseiLffUoA7+bSXt5SBmuwgta7LMmCx1246c3CvuZmKADWrzWX+cs3zzSDvG
VleYQf4+A35b3PmGwg+jN4tuXU3bRmKOAPqj4hq3YXDV9pr6DP7GbaNlHII/Zi/Ypz6SiQgH3PrG
D9YV42UVeIcJ4I4F+cWeo9IlZxmbYNXfzgRliD19zPbTOhXZS69vxV6bqvLYt8zLyHR7PbiemE/X
Uet7/OkzY6/ruTBIDbDobT1ieWz8hAM9o2QfdlQVjx1sopBPtf05ICPsvZb2eHB5K7zr0jQgEgul
dILngMGRVeaMz+nYTjeMmEBtmH7nlBHj2eBdVvQaxJuG+RejzKAr3zJbqA+q1Jwvk7s2O9aCJsMx
lRvdXdEW70eVel/r0REc00rSuKMl6PtjQq6qkcW3iEz2Q9BsGZ/otLnL5qUQe0ur+sfMITIs8ul0
OdEmAkKXO78bGe3gbcnCOt8cxEnjLJ403JK46npTvkcDDw94Ebn/GegnvQUBQo1ISBhmXMyxnYfN
P7o2ajG51a70hvSA+LTLYy1InW3f0j6+r+QCsWVhpRW4YzeDraaZNOxEVY88E4iQFq+W1hi7ysIm
EtebP+xtPW2e8Eih759071ZYMwHSeSCHr9NEchYIOG/br0WgoxAyZvQztg0sbbPNyg/NktUQDBOT
EWuY7ya7h4XP/58fmUuaJV3al+b1OG6NHfPTkeE2eVd9DYJpHndyNkZSTqTzCRyCztYlhpU71E6T
f2XZCA5DCRQOw+3gTzfLRuh1iNrNedDJ7szCoBvmKwlKCBxOUDiPvPUtktw8aEuoXcG4klLoz1G9
AdY7ZMxtPjvOdOfL9kOmk0i4M3w/uFlMLfsm+fdZCajjQjIWigdbetaXNM80KFtl0+B9dk3nKsNP
4e2tnH0qDjZYLgxHHe+xWXpwWbVOn7tfKs8O3ZbTE7SvcUo51w5MinqyvUFolBmzVmlAc6Efpz+n
K5zvZJDpQ1tY3oO0JuOpqBnfA6rK67A1G5elWOKfhlAGyR8xo7JvK4RaLPRmTt8seuXYoT00xiev
DsY6hsfCuu3T9qFPzYHA8vU9AuDjmDwo1ZMmNq1Ep5z3X6vFPcaKo5QE/TUK+UcVVPxxNdF3BrnD
dndNT1mC3WDJ7tam1uZwKXwdQuwgxrdIPOe3OdFpfxCF2K8Hf7A0M3aF0w1kxRVkkpcAS9aQT7qO
sqnO9ERxCwh/rNRn3KPT08aB/r6B+4OFWM+2JlRqbovdoqXaBF9mSRNgeCsQO1HPWaR7Sw4fpxgL
69DgQvyS8+5+4mDQmVC2yEpHt9qnRwty1m1hq1oBXjFIg4EBu5de2aOivYtEYrxFKOKEKCMtTOGm
FqIAvS2mroHc5pj92/8bTCwMTg3+YVKl/IiOiD8NsFvz8fUD0QkT/u+j6RGi8PPxV0cl7Gr0GQ+T
MT9lxHpG65TjtsEnHJmZPu3Myflv9s5jyXFkTbrvMnu0AQggACz+DQDKJJla1QaWWQJaBvTTz2Ff
NV32V5fNfhZ307eqmEmCIfxzP55u4ClyOWIVOQB91G+mdiJ8bOVVKGjt2eb6+PH3P84vTv8/U3jn
1WzKZpzkTp9qlsl4lNturdTFo76Uvj3qiyM9pY+RTfU3r/iLQ+7PzG2W+T6XZk6SQ8vyF5MgUyjK
OT6mfMEOTOx/h/3/xTXD+ekwDb2TCjl4IDt4vtUmKczizFloDBszze///s371Uv8dI5eiwicX+O4
O3pp0Ic8eVvMCx5nKrp/c5f/1Sv8fHjOSkNojLd20tWe+0yIu6wwKlxMy+/6mn71cfwkSIAqKJjq
cRuj6djcTMAm6EOqjS2x1XpnDO7vmkZ/cef4uQEpohdbNQkkvjhP3rhhH8DDYjYvk29tWi+HXPbO
b6Jkf+Zq/j83DvmT8CC7otMJZST7aCBS2tZFfOd43XjLLIwSn17JvZAD9mSVVWdCciKou9jYmEky
h4LF7sUrvB/AAdlj0z4/jdFsvGTlJAghiSk0Oclv3BijpgUCF5w6xA9M8XJjFqm8E1B2t6nDNFii
nOOoqZzDpGVd0C9WudGYk25bg2JcWiqK2xis6k44TX6OqJgN1LBMp1Fr5k3i6OWhLHIG2AXYD5b8
dVNNGY0fRBVCZ8AVys0J3vmqlt88aL+YlTHt+Ouy1MZFhsWn0HatrNTB4Fy04dqcwKIdVGhFlNWB
pCMJnOfaUaW9/pAYBgcIN/kdzOdXC6P8aWHMzbiFc1VGu3GCvQVOci1umWMKqHekaXaOIVuTQnt4
y7ihlPoYzbHEtiOHnQvolBPvkhshNC774mUo6L+5wP5C4KfU+q9vDGOnfHBKJiOzBYxuwj8YlPAU
t//IK6+9c9cJ+XV2W3EqFsve15XRbGrXTMDDTfatMMAwYiXjEYgs79FKbBg0fWNv+hTh4+/XoV9c
seVPaodIYtVbdLjtu6I1dlWqNff44czw7//1X6wQP/O0S3cEG1yb0U7v5vG0YI0OOPNOW9PVCcyR
AvlN/8evtqKfZMss4v4AV8zbgdxTvpEaX62pULcep/pDGQP/Uy53sDEfvN/Mbn61uP60TnCpmKvk
+oLc1Jr7nMjZDzR/eXCK9Ovfv3W/mNDSFf3Xh2fSIYJbtu3tnJEJYSWEHtZlkm9laqjPXjq4+vux
CJtSdfuUZEtI9dj8+eeL/x/v4r8Mnf3w18CL3bD8RKz68y/8i3Mh/6B7wIAcZrl8af9sKPwnsurK
ubii7xw0JfDF/xNZ5f7BFYvWKSjXOpXeFNH8G3Nh/MFfMOnAu1aJ2Pwh939DubD/1Mf/s32BrOJ8
YkDNklcEIq31P+39NqAimVdjEiR0dBhAe4RTAbSurSboZglfE4bB+mVcDesZU6OB2cf1sjSw1zYh
JzP34+OUUgPmox6JL/SqwktifVU+1Vna0wIf+tu0Np4ZUvN9BNnePDDfJo7Ua/M0+jVX0hvRGPgz
YjHGDzXgZyfQqjW/H4bePpEqdEACzp39MucpN+xmreoJx3MzAUq3FqvAFQjaO1Ar+Okp1r3GNxGP
3rj/9xcupsDR1RQZ/RZ7BL+RE+XqjQbHaGIEKoj9mli3PjpriO/bJhpHPxlE/j1WCWDqDssRUvuc
d9Dup57ut47toNMT0F1Ld/XQ2hISx06rKuemNSObrCi5xDhsilIy7bB4sY1h1oBo5GTE772Kh/PY
gzxG8oUv6o9xudwn3AKtHaKZOpa6q3FTpTjztiMhWGwhcxJWNpH5Rj93uI/65UD+L6yIzkXXz6W0
D82qm/s4BnBxQYEB9hvbs/Nu2H0UBxbihhZGcAZxoBJj4o7njJnNez8RpSWSkiIJtZ3CyePZ3h7e
aW4fxGQ/MqmKHrTMiiGTKUrgfBy7xoNWJnEBbNt1zhY/XxySgbWHIBbO+hx3JE98Ei/uQadQXbuO
m9yMGw02eV+zEhP2+9Rz/SlKzfuU3SySoJF2/2nMGNl9kePl3pt6aT/afbpwzdaK8WnKC2dEAlBX
WX1oQZkm0JnNwT6mVb5upimNCJUgeJ3h/TAgKXqASfTqOMYPFwdb6UfocJU/tIZSvNtQwCE2e9qV
72RaLTG3TsKQHkmQBvWiYfserOWbUHX9fVyl/oOeA/1WdguD66gyRYNXFjBM0Ew42zY5shTgBEvr
+cjaJf1M5NRPPsjVhVCZq0b401HzxanqBK4EuRHCPIu1Mt2R0KxWezqv+qylG11V2HUmNyN1Bq61
+5JNrit9OTHEqs0x3RpW3lsb1Ct5tHuOJUi5kQOTPE6o2yYDgwAgzbrpPhctKi4QnAvCJImjDkMa
O7yRY1FaG6witr1zzLFYGTMO5hqayr4xMlFGG8hSzZOll8INqEIikpuZsq2COR0rLo0xcaVd3WXj
fUfZRHZwqDpZAso/kU5dbXU/m2oFe9NZaGq+BxdfXmbNRH1KmXzcokBA4SXcWHzrDVd1N53nJKdG
EuXwLX2e9Z0hGxoegNToVtCsfBZXUG7zAw03oZ2tiN7IpK0fWs1HHzC7lu8VPH0+O91q3otEwx9Z
x9mohfoE8gyYvF1mfrt6AEyXKJmfXK65GWqPOV7GhmCnz2l4+GIjq35MOQFTWkSTDHD5VMFWW1ft
wxlsW4TUcXnf+maGUxDLWT2RZXX7g2D5SzaMEsfHLC2me54xAS9EmbkedJR0VptCm9EyYcdrCLZk
Q19c7rUVrlceXHDS2Ae3g5OU8aaqzWag+qnxjOOgN9N8Ga10dtDsHDcNonkc+qOsPd4OqwWwHpT2
lQ09mJj3oQutnXyiHiMXCdbJFsAYdM+MRS4aynoOLcsYbiZdr/OL3ajU2XRQydNw7PEdnbMpia1b
wqH6p5bRjuZHFPG4u6JYJfCsVL868mQ/z7cttWgEh0Sj56eaCG8FKaOx74ZCW/r7ekVqDSy6syIq
CqTlPFiGljDdTZZaP2ptyjC4G0pbRv6aSmMwfWtsFzn7Tsm5ET3NSNVGLYP+7KwTpVQLBiwtqCxn
0ik71Hi+k0TAyzDdeOleHFvvi+95AZPFhwzpUvvA5wr3unXdZZdzOGSVWArrlRpP9w5wa6p88GTY
XsrZND6v3UafjFEyIp5Rg9SXi3TSEeXK/mnivVnJ47aVt81a5cy43lM5h2pJkout59NRgQp5S7My
GgK5etl5BUBl7CJ3HCElLq7GhGiqm69xH69fbZV3t3WbZ18aCj1vkkQarxFf6K8GwvMaTL0HNpBF
hw4K4l7ON2eahmcBoh57YjqWfSCu0whyRFGS+Q3NCB1klIieHjO33Fcxzl59IzlQMitaSwaGbd/R
GOq2a8kuwZIzTBDmaLmqWW2gHos1JKZbYw719Hllv5SIUNgiH+FWW8t+Uo39Uk9TgaY+D8szmGqe
vTEv4hi9OWYsI6apSvy0R+HY5mWHaxuRgDewxTjcHo0URDWIwihPtsbIzMvPk9kB8xq1w4v+J3NA
o3068m1jSDOGFnRZ+gNjh+fUmZQbLI5HjqUXnt6zXYDQ8zMvyk+rR9Wtz3osN5odrzxmaW1+gS7I
XKxmQRnZ/vNi3EKet7/I2C5/ODGiNyNe2XRbGMLZe1XX84ttZjYgiEiXn/gU+idhCtodmGUUpV+Y
ymMXJwT51ak17zD2nvrmpkt+57VDzYJhjXjrOvuKvG8Su7hfqjSr5x27rVfpNxU4vZchi2gpVHHf
Yopkav4jx4n0Y9Rj74dhNTqrU2ldyKjJ2scAq27tiqA/sbH6zEChf6vclnsvcfz6KVV2m/srySPs
zZZhQnE3GmcP8o5bYMV8+FT0VE34XVqJfuPo+AJDrq39PoocMWww6ZUiSHD1ANdPhP5NTvO6hEwv
QcGAWoHbJzKaifR59HJg7ab55IrBesLBHOOLI4WQEQbJIsZ6ccOZa87cp15FlQxSL+9IrDY0bAfw
C/Ur3XB88/SqF9dhHXU7pF5ESpLdXi/I99Az1DCoA55F1/LTpsgugxUX46WkIMAIbejuz+woen7I
vNx4cZzWnAIxq2ibKInOP+NitcIlcc14I5xhEVtzruAJVVUnn3vB3GVHw4711lGFiooikvxpzfTm
DrBHGgejrnGjm+O8OLGow3j0rPFbCRTzG6fZ5bOAa/HFXXNcEIwz+OigdIGpQEYxq4DvvEPqqmkU
X3MZ9XepEyXPqOxuFMQDxzF/YoSqB5GW509TNkQ5Krsh35chW2+qOLXbrS0mzzs2DpABvwPubRxU
GlHOwjjLeGnLsb7Dy1TTIdcUM2hSssOhIPl0Y0TDlISdVRkjQz94jX4StQ4lEOAd/N6g5Hpa16xA
ks3kEaIYYjnyNKkvlSiAnTzDOZumyYSMAH0T7VwxsjauJseDFQB5vKW2qa/8uJ6NN84IZYKFnkNi
6Laeek16OP7QXLHd++AycweOtse8CwOllu29CIRWoFmR6cDdX72HpVppMbFcZ6KxrE1ea0F9AfzP
Kur8ujKT10pbpu+uk8GXq3KOTn5l2JhucvwvN7STJvcDMz9ItNPkPJVNRmyAPT6+pEysrmHpZgGU
W81k0TU0TqKNTeJdVsegyiLja1aJQXsTleaIfaYJcOn1MFVHbcopIhrtxT7kYMWeMyYpLLBUAqw0
xqjolqElP8NURQxSxsWITR+JTWDTGBKmBv93De6Xw7f/91+wTv7uGnz30X3Ew8fyP3mPf/6Vf12E
rT9MyPIY6UzdkJL//ZvdLM0/5J+1qB4gfAnx0fwP8NHw/uBOagFUtv75f/77JozL8w+pSwjy/+DI
Y4/7X12FEUn+cxGW1rUyl2paYVtc0rla/yQMLXQBmhPE4o2Ii8cK+IwvyRThFomd30hcf1WC/vVK
0vF0QyD8/EwOsMZcGqB3c9rGluXSDLp9Bx3LQgnF3vA/PoO7f/z4vw7t/uOlrhqCyT2f39D+SXcH
ZT70Zs8vRVbnLiFyHmiG/dB20W9U8L+qdv98HUH+xaBoETD3TyoCSgbsxtzLNvlsqoLxJNdM1gPj
BmM0CdaMGNDf/2J/Ffj/+YLYyAR2IYjBP8u4Ix6ElOY9TM1VV9x6tcvFKevO9BVZ2zzxNN9OlPqd
au3+OTb6y0PiUpbBZwZLn9oChJ2/Km20VLaap0Sygarm3GkANr9XzRJhcMQ3L/CfPI5zM12Wq3wv
etXsU/oIjzOx/0vE1SK0O8grdpOXrx5H4G2Gb+Q4Orq8WylYC6wSNFKyDN3BA1CzN7jWP2bYJjj3
zLSNKkW/+lp6qcGoE0G0GQv3KOc6fy9wt28cM+FQA3+8VkGXN32ojwjd/lKw8EegGDG55M47RNJy
l8Besnw1Ke2WVi73a6RH1heLj44euJW4cNnlBC77oV9OTlT2H05dfEvyMQt04VxG5YCiMj26XXDG
kFUQfcb74TgcYm1UcwblN27XATyjQgm0Sqq9GlbiXmynnTZGCRNSyqFNry6g+aVybLUD5Zze5pNL
HRsleQcLc9He1ssPvW7NfdRe1Yp2pM1Jl7Xx0WHte2x6TvXgCfN+gNy8fAXyXhNIm9xiy9162LFn
MbcvSiqhNMgf3BtSwC5BQcXVrc05q2d2Phdoox57ei/bU0IPUcZwRM9DygO7NwxZ+YNh0VHtJI1B
k0Fmh6a2SjoOK/NTrgKja6pX1AfTsxSuUaqdZjN2gYzqNtu/O3yN5aL5YNKNJ000V49dHdlpsPRl
dpI1ftWxLKJDx6x7Y65EcKPOU8cEL+ZtVnTxXV+00cFwILpR2iaAqJa6xsC8LApKHBZ7m5NakQhJ
cxSkhTkeG3BDj0tptxKqczUZnA5K59hndvIeG0Ia/upGJI/GQhI/ykFPr7o4UqpQfZixAn9d95n5
dYR/Nvh5qYb9FJFooGajkxyWO3dvpCn3J8wBy2bAdBpaJYhHvU5vafxakerX4dsV33osZw+Dq45+
QS+Q6IyHXu+774Ouq5ssiiWeat7c1QYMniokxIArVjL6VYve0ZiccrKib99aOcYHOWYCKxHY58HT
EicUtHNTlgoZaizTNRTLOMHNMuwXVJ/6DgsD/q+4yoOobqJXt1+zABwqJC6r1I8MAPMXm6G467dt
8WXRrrU69FYy23K/90ZVbfsqdd5QLzilyn55Sr0yfqhGWwLatrznqMxNmPXS3SlcBEcPfOMZz547
ozIY+rNYk2v/ZBNdDCNF9oKZMD8mka2HuAqib2kaJ7ezXWXBujj5jUfz+j0oWPXmQkTqAWo1bbGh
AatSX7WE3uaNuXhltu+rRa+3UzVSEutg2OzpTU6u0IUuV6LdYRJpWyhNci7vR93MkrCFR69/q7xi
KrYcAikuq9bWrXaRDZzGF56o63NCtmmfC+Vlz3kuhOHHS6F/UyPw9+1Cn9myiVPOYdilQGid2VJ4
v1fueW4QLb31ZW012YezuTrOlujt0IdalFvTUaYNXFTYEHc6aF0n0w17h8gWo4PCTZlCju2cJytI
dOUH7pfhKR1rKw9tbKjOBg3aOkNchFPPbKucjok9RfWxgmHxWpWwDFCJxPxRjsjoPkM5G1CBqeav
g55pK/4KJV6AeXvOMXeS/kfZqOXRWMpEPGX00HKDAp9PVUdprsmh07TcCkunBH2aZNy+Qk4ExQOG
TtfXUiovyZPudCwQTFYtLYhUf6KRjXqRmPakTlFvPfQd+c4ReRUtCwh/PR1jl3krF/fAIEL/IsaU
BtIyy35YybIGyE5Ql1sP2DCP08wfbFzHt8hW7mJbHLuKGwbDJv1GGyTrBe/HQRu175BhqG60tOau
b1Ij0IsBHau2zT0OGaxHy/iY83jVvR5QFwXlmNfbGfOVJpN4T2pQt52U+6gq3YbXcvUtNVa7JpbH
NHbHzTJQd1BFlnFL4vsFoT2o1mTHDgQeubtx+ulGJtqhbJybYi5eaL9+s+s23c3R8tVujQ8xtn7W
WzujG0/od8+unozP7EM7JJ69Lrlqyo45FAYdihQmEF2RSZdBHA+Huqp3K3Mwf5TrS079I/oTraaN
s34UaXeiE+/MLokc3f3Aor+rhXVrWU1YFs1j3Rb3lfAqGqus3STFLnWS4cvA2uCXScTw2GGkhtXP
zytlXcYq+pFY0xPkvlvH4CHxKupEAbA6ZrepE++1g7BIyexCBSM1Z9tYqXu34Tka172jt4Q1EX2X
lgBglnyddUzDw+LH3nc6K4mU23QkrcVL3UCdK+yRJbNARMzBxkFQgAdXnWx7fk+lsxcWrWTUY4ia
dTc3NgXVY1bff3QjP/FqnJJ8uQXIhHCmWh8zMufNZuVPtFtFQZGTObe9miAL6vIS1yb7vhjOtuWa
j5bTbWwyx+04P1GEmtM71tXn1o326DQ8R2a5Bz+0XRpAfk6xvAOPa7BOFsdp6jdW6mIcpZeSxVKj
yxwfezhhCNwNc1uH8ayBDq3g9BsTbvXaBYHn2OAVvS6o3ULzTcfcIT+iFC/dnZZk7avhUpbZCKu7
HUBhitEiXBfR1Xsq1iFBm2KYQervaGGsDrk3UrKaF0+pzdFQz6szkla8y4tqO6zpQV9d2r6Sj6LO
v1VCbx8SKp4WB7yjZZrHTHLPvwYFkBgevdK9WdpY3GbUi5HHJyfOC/DLZ9XGiRZSxULfkolFFZrd
1yVavls0RQatLYeAOzAe6GSg61QxiJK94dybTtZcUp3KtoL5qK/r3aVpANHOnjbcQ9TyDl5tvykt
4y1Ty43nZNH2WiOJ/qbvKFfpH8ZuiLZ13QKD16K9t5rTh6nNybl1VueI8eIuSqv9oqMlWkwKzrlm
H1pXq/e0OR86yEnYrbUvgr1+j5+aYijXODOKuK9mqNsdAA/kzww4qe7iXG8uZBrUW8INKZg6CpcH
Ze6WaAJGqXIwqOkbViG17WaMMFiV+TOxCmZ3vldj+lIb00PpWjfepLA3mnXCw03P5WSaF8PRzhhx
ITJSusW5IHmcF/1iiPEgyubeE8txSNVpBIEJBZJJDiW51bSjkfaMJrVuXB2PXxvfSKvb1/OEHGpX
22Wgr8Wen5rF+JGn094R7UObRC9FIR+ELS5x3p2cIrnLvWHcjtRLG8t69YYPFLws81eJfL1gJ7Vy
9+D13V5NtG201knj64oaQcRQ5WcGLZciy7Ot66YX6hw/xVzSfpjil0V8T2Gw+YbmfjGs9iFejDKw
Lec2y4sNs9GtmRs05RQ5BsAyNJJVO0m9eupX/RNHmu5XxRgm2pyGV8ASj+yUHJXAwtnxi8cuotoy
z4svC8A9CYXGwcL7wr60njDcntaM7zqZedbCmtlTmtriwWl7QIez4bvWYOz7XOuDuaPDp2nQdfpm
cHyvMZ81ZRwqbMMbvVsdv9TH5UBDphlonflNd/kQ82tUQKOmx8i1r01h6fRsDfIIRoh660Q9F7X1
WCWDRvpyJHIywShVpu0x2xRdem93V8evCTkoNs0VjQZ76+COX8e4joJqbM6DnLRjOmkbojnXR8V7
U0X1Ze6q0FHZ+riijl15stiEHDYnwCzttpkIYuI1eLX7ceGfnN6xoZ7Lgv2GFjzeWyy4gGOUsbdW
YIP9rLJv5uh8mn2xW5R2s3T1x7WVcjMTfWCZ2liSt7eIi37byJzUtDTWbZZQW9L9KUTH42NXO2wu
jTzw+/OryOqSpc33YlY3dCqSi5JXA3or0iClEgDvIZmoGQ79Wc88x7dLpfm9WaibaFQQ6ftZOwDq
pQMmMuqK+uC82tWrzHRqUZuMM2vchkaLJ1/UVBStQ0OX40jrjRiuyNymwp/VtrseS1hFy3EGeEnp
8wu0gfmoYqzfMKjzJxiaFwVBE7tWVz6ulJKDnNUAgieReSpJ+3DP6iUaOi2lVJlzPqb5bvqsOsYh
gVkmxqYUtfsIT4UTQMyd7/pd5KmLKbOVnqy/G9RWnDQaDl/G2PbQx+nU7CcBd0OWeFgXOisCl7Y2
b+Ne4S/xWCQPiK7yI9eLed9Z4gypL9lOuptfSCKl3+l8cvqQ6mcKW6SnBYN15SoyQUloVY3ynnmB
d6jcBOGOWdNySAcGf342m5gWca0pPzZK80RlVHYEOETN5tS2YQXx6y5y5biVkz1furzuH/teYWaC
kXjucu8dYCDSLLO+71EBOxauRM/1RsYyiHOe0drr61PHKrizKAyF+ZLLx26pso0OgPDSV1ru12Yx
byNGaGGjIflGuj3eMnCXL8uo6I2ykoFL1NKos5xG50alBgGljO6I+8aLyzAnmxlQnsvXCbzra7ok
5g2F88Y94gBBCtrB8zNxm/SJGmqOv5FOa2yQ21G+5Yl1vjIToyacDfR15in84ThDtxmzyfykvbk4
6eQWg4EowE1SdimwYPh1g0/mgJLDNp5K8mp8948kWOIdjlln31pRf7Yj+mqKVP8+UB6+xfDQY5tL
3KdsnsVt6xnt47SaWrioieNZaRwSe43gnbvfxs5g1stCclSrxwdNYVSY6E293DBkGR46u7yqGk42
tzt89G0VztdP6sicX6Pl2I8TTk3kzXWe2+Wkl6aw3B8Vzmm33rg2j8MdfbfLMpx1q02NKWzlmmdk
T3pqRnp/YWgnNu1Cb3BQTLRybfCvF2QCZs04q472jzuZu8Zrb5UYI67jWewRVh0/lNZyMmyLxZWe
3oOexCMGD9DKu95s3ddqsQWXLbR/K5rKkiWm3kh+eg6iiaCctzO3hlG0p+bqk2Mmce2OH/VNvbTD
hizYsjFAfu8GIGtbw5PTfhyod6Wbc9OJBWpfIsJ6aipGX5WDBJNZgL1FH6ITuidhWK5vDdFdO3Fa
MshqEDL15l3Nxg9OKTOv9G4+rrwZ6Qcu5iMTvGbHlf9xGWeY0PHkHqKFWPbYt5usn+JzpuZ3y12/
y5Sg+aKB1RlFr20gZ4tjgq4/jt2BTicO7s7EfX8ee1iT8Xia46UPaTezt/NMQGMECXzsMcucm96d
dkOxFjcJRhmczwSAtUWIt8jDScgXehfrNuwWJtRbhmfDBhzoQk7ReopMTsGLrbbM7TyuFGbck8jx
koDBibzpzcoNbFsbz13pNNuI9O2hr21oxFRpslmus3YZyo2kgmk797UWOqR0fNteP8Hk8ujRjB1A
AZfbxcB0zuhiKIMykfe2Zd10lD1vXPKp/DxUpdAWG9KmnbV+7dV12Lj6AbC2c+K7PLNjOuTvsP8w
Hk2s265pLnMK+TGRer+Nrdk7tt5kLD4qVvaq6pJhuqJV/QAs/rOplQxlQbs0vqhxo9y83s0LXXqW
imFI66IkKqY+0mWttsQwCJCmrrZNojg9JKvb3rb18MDEUoZOF7+MOmMEZ5nyTdcuX6hTsxjejuCI
idvt+cJTPzXLZYORh+161Ld1iQ4xVoZ4W8qq3UZX2+aMUEDeTFwc210uYM1UyLWyDLljDDc2PtxA
qFzjTGTbMLqYW9UcOYLS4MmM9TzCXEBLsUP/2w03tQ/dzH90cJ0Sl7UZxkhxyebFPadedAukgvtE
Z47vgpH4wVvwM/n1KBhammAGrzjqZ3tkGQQTeN/0enpyNfjiGLm87ahjd3YtW383WJkPTa53ITRw
58wanwV266o995hiw05A9TYBw4DIjLlZOsemPcW+UjeM+W1FX90o6S4nhPDyNpunhZtOVn1qUTTd
M9+3MybBdvZu91W+aVwjOkT88hvVUATbmr01wQbnPw7UkB1NneYOvcMp7DV2dnVmMZGPS01/dtuB
3VITkmrnanisgFrdcBnHNdsRnI41cL2QrVocEZV3AOxgkIxbM5RNytq5HWVeQzyudKMLRckGPqn2
ZRny9bBEuQhGeuICW3TEuEyzZJxVfJgk0gL2C543cj+rJS5G3Oi3QHl1FiaPY5nTVtm1zRG3dZgv
nvNi0goRMoSMd7PXaUcaLIk64fBAhQCdJHODBLYiCDcnYZTVFqdFTBITFrlwmYXrG/b6xuOQ7VW3
XiNPGSnLDBCGb46cQRO+Hr498qRYnJSV8aWkAHovegPVWTCC4/t0J+cRRJdbutshR7DPaI0MPLeR
d/CryovViQuJlUL5K7PP0EvhnVEm+dwXxrPh4rFQVcJNvrY5AC6t7UdVxyrBI+F2tAQKuhhFL1/a
q0cGDiRnmHVLPwVmnOrgDdXGmpt3J3P3WSTuxOJ+gRPwyVnK5oxL/w1JlP42seZvVrNa28xS5Say
HO4dSn0m8YRDnEYeUOHc8lq9PxjdZN/xnevOa533p449fl9mhgobUjb7pI3njWzIucepo+l38PHz
IzWbZztdXkW7fGhMF7myTctjterqwZpQONo+jpeAsjtM97152wxQt8CjTS5uIWPyrXS6Gcxh2lZ2
5b1GaplfbQCCiS9c7Qzl5jwUqcXsHHdb7EKJh/n+KEf3xfHkTU2R7LYgm1nkNltcFzMxntv3Si5t
aEbTrhnnowMoiFNDiKJ7WhzL/dIubKR5oodcqPajMzxOHcap2Q3LfH2QDTWESPBbO0MLSfX6TDmB
yeGXKI9N6z3FlOn91KkQBTykvCCsbZ7FjBKeqUoPzmxfnNR78zr9JsNZ2Vgm6ezsGLfW3l3Lp9nS
3W2Bp4qQzn6oWS+99F5pw9OYNM9dNQRd7e4RVbcJBNIBPcQrx2Os0rBI5Bb75feeCYEC1LtIdVdp
q/3FNCFNYgkoDHZb+hZCs9U2ddxtVL2sr5lT7tcRnkhi09Rxbcqk6KHQbrqWb2/l3QjH2JbRSP/A
6BL/nHE6qjvXE1vPLl8abCpJ2r0DGCegxt34erdZ4yORX2xUDWxmQGSYmN7HkhRSDokDTl3TmbgQ
8eIeF08+Rw0BY8/cFNbAU7SGBPhhezLLz4BrO0j/0mR/cxx8exgx4/JbKZr2Mpee2k9mHbJrHCdz
at4mIY4l8M1knA5WwraeRvMhjkWY1FA5LNoVUHdPfV3tuJnyrEbiVJE0RDEI5kQFIz9pHtfvTdaF
cZYF7B9hWTV3jEPfHI1l0I3ZtHV5Ku3qoVIoSFhp0FbAegIt2Tq1wVjA4MMYgsyRp9lRu0SOAaLH
nRANcVrqQ3GpbJze3WpeXp14K8+eHT31fXfMza9iMk8qTbckTe+sybppsyEPVaGeZFTcLS4B43Xm
H0F+5rbjmSMUifgUw9z7b/bOZDluJFvT73LXhTQAjrHN7gaBGMjgGJy5gZEShXme8fT9QVXVlwRZ
DFP29lqVKVOmFA/c4XA/fs4/4LuR3kBYPU9Gyl+c6KJR3QkMBMJ9MhS8Xlz7AfJSk/0MfRomH9Qv
Dg8KpNJuUKO1ELP5uzGcgZs5r62C/cI6l9pijzmQi3fu2pDyk8zj3t/yjdkDnT+n6DGY45S/LhL/
THTRc1+3V6OfhfQQmlM1mlZ4XlgHKusjaUDi5l7brA3dOEeXFa62NFcwK0CaeTdci1ilrq3HHAhN
dMWBf50YzXlFTjnJMRUEldoao4872MC63ewhyh+wBmidyuz2RVLDn6YSixnBFvbFptCU/ZC2gJR7
lNipO10BxT3TUAZcGX5/ALhwEySea0Yq/iloF2Si7tetqBKnsdlNPQnYbIBU0KYJ5V0YwDoXrCsu
t2sj0p6F5WEiE7dPudbeVxpbJ9CJyY1rc6+po+n6SfVT7ltOl/bXEAwnVR+daLntDln41AXmNS2j
O1XPLErv7XMiuv0UW/YJzYhbjV2roDlIkxPWWfA6duNp0MHQjoyr0Y52vuWxXdLtUUIbAItnb0yl
OvQ6VQW1t/HFCId9qSknepzO5rV31iRdmiqJci5NIMx87aYNs3rlweUEJHTed+lbhED+UKrbYpAu
bSN4setOWlF4OfE0bn7zXS5n6L2UX3I5cYUc7/Uk2Hv2cIiN8tDKdPMCvT7NivqC8+85D5FmNxTr
LvGDYZuqDfmTiXUGbUEcXbNLs4rPKlipW0+aHmhhO3067OHzXqImMHGx8OQz1A7CG8XnIi5hqHMx
TbTleivHo3Ts1PZmCtPbOOqHVYDPzTqWJX8EwFpx78Ke+MS0Id8ocjyeYdnQOYk9XRQVkpZWzXfB
95Gc1GNpbv1Bs2BTi2LXlKZyN86NQRy7yPRBnY6IwTYYBw0gltU2o+JjVYhQ96SzjxISshOLzp72
oSyUc1XXm1Xc1Em5yXG9WCtVNadAlrGhk0wXuUxm76YkuEmxlHiNhRpdJWNJ2Se2xxK0nye7bRiq
h24M9SthBrCwx9D2cTiI5beusynFwKdr2Yg8cEG+hx5vKQevSTB41c4LMfpE8MRvn6S+HDkh+7y/
whwF5/fBtloOK4xpMO0IX9FUwk4kzarrkvbhLo9V80aE9vSAzzEaT2lnXUh2qSBukXBltkN/cutO
kzGhS4YraofiyZMC+bmnlLzL+xmIrUOSRCRC9lYRfbhkHfo4X6Vmk248M+wPJW9mPZtir70CvCeo
/G6d1X74YpcmjLt6aqF4NcOKtrogH0ct34iaYa+3g9jQT1BJ7Dz7gFQC1iNyzcUxIbkIAdKrYqNQ
JmFj7/pzQIMoHoy6wTvCe/k+ybwBTZ/OPO303noJ0HTdAMQebv241RzLgibaa8lwB1cBBJ7w33zE
Q9x8HENgkT0HAG7Lxa5Ws/bUmjV7+rD+iXnxs9nozWVI+WCtAH26bVNNbh0trzvsR+L8ZJza+KbS
qawWfUhVhsKqO1WKsjJzPVvF9FLklNKPx0ZJV5IKqm5OrxnNQXRKbLs/GaQ62RZ1w/4jT+bGtMpi
X+ZVxgfE1lb6sqvlykVO0X0zUHc72PIU78NG34JMuKY3JA5BOpEHI9Rer2VgPe5gZdm6I9t+GOoB
KTX0ANZq3WQIDOmc/7qfUFEPx27dUEN1VUGtqRNUG8rQs8693JQucMDIDcfsBlyL9XCgdJF3yaU6
9vTMMs3fa9XQc3b03nyaALlwkD5oL0LQiSiPKtHeC7QIfWXzuazUckMBqN74sZFsyZ3slWTqKUoC
OQd7i47/hdyZecgKqLlsx+gunyLKYN/YTQw/vm7z+uekeGjFgAtMN6XZt5dWIadc1wwERtpJbbdd
bwNhhQc6cMc3te2k1VVDWhDRTceUnY0GMKp27lWDdlrD8jzV4iIB3VpOuGQYQRF3mxQXyB0uOV3l
2n7kkfurlXarFL5auPogwADactpTfZvsS+zZITsUozSSMTbjxRCjEQLOrXlUaiXdxV0YYL8JyHBo
Gv0cqGPOz5SMi8KrTVcHF82cjilouyhXnX9MGZCdolUoJdjqCGTe8mXVY7/2uErkiac82kZkBI8C
63QfSgatLdc0ZoGPfzSBUiolvci131kcrbGEhhbNsaaUL4zSrJvtP+I0jrB2pFBRRFj/OkFIrNXI
Gh9WqBAH976HndXmN1jof7lp/6VqILH+MzftrmqXmLzff+PfmDzxl2zqummYFvdUkh2Ad/8ip+nW
XxpULxAggMc0Q7Zhe/7bhFnIfyHKibI14k3cxvWZEl3nbRP8939JQvuLv2Oh1fyvH2r8f2HyTBvo
n5hZahYoNm2BycuNptO0HsmHKc3kpzqZS1JAz28beaBm8m5mvoDKfSSEgiibYylo9zBikzL5Ihbo
Xkx5y1isMd2r3dgzwqtONa2NiLV22+KSdhNHOfeCKpiOgPRm4uwHUNkcmZgw+myDqRMfQWXWIEiN
VTCusU/VPNeB6Bb0BL4f3m9o2qcoggHiPiib6tJjQ+nQuShsovRVF160GYiHvqyk20KTAHKzF7Tb
fDAptQYJ2wc+uQ8Yb1zjluYfwQp+gj/Ow333IAsMXaq1jYhzHiTUrRvYtiARuvP4mCjbl5MKpBOV
Dk3TjeVwofOGBjZfYt31fs6dWT+TZtO17yf1tz/H50n9nyiLV9cniNRYPYumX8kruIar/Fxa0XJc
6VuFXzHb6TfKSnUoe68a17rmyrpKX2mWndKWP/kzuUdoNnwiBmhIm/cL0Nbic34v+hFhtwQjJxPr
gYbEqaQmyUXBGehQGsrW3498Ob1IBSiYrYPb1S2dj33BatZE7ZNPR/htgflzylhl3TTNMaSsmDHG
H74N4pgm93mWrGYzwgW1WW7RBeSEmrCJGyIPLMsYTLjYtWPtaEHgZVuta4NgW4RCexVcOyZcID1R
PIMPxIHbMWWr6UBTyh45Yt/jyDVYgYc3lod40XXclfBcHPpo2qWeSLG/CiGjhiB7AiiXslYrOkeT
atb7KglpVXK/TEjuMhTYruGZgJvRxlGmfBrBmsFpK1Gt83RkZk6iuNBXMZITF9Z8x7L1s0ilouLg
BhyG6EuW5qq2/UEB3mV2mgtecLwz+waUSNWVmoVer9Qku3D+dVvEYW3vgmooohukzAuKOX0JfNMq
S+5x3A7texg3ngcCrfVtoC6KThtu1DuQGhIw/h9pNmnAA/pCeYI25OFzm8DqWiOxhiqnlBbSvaVY
Ru4CJxjcys/qaNtoWliBnLL8ejMhIKWu5LQikSkBpjmRTh/Y8T0DEbx+jBK4vp54HAKsZ5C2CJuT
IU3SdudPknSeTGYe0whurJ9aPhTKJfI/3PzxHG5UNNk9UJsBtiH0Y1pZOg81xSq3yINQ9OmNxPpp
yxGlzq1pD9bexwfNdm1zhC8iCauUARs3yYuIBJXlKu2mcZOFA7CemDLBREmnzNZ0jTJpxnArV2ql
hp5jGKN1VSISdEVD1LyucNl81flG8lWSNMnB7gJsr3tMJnUnjEUBFw+D6M4V0lj/CgaBSJGuo4RF
vQ5/TWxmg/42hsuNo4HRT6hIBaZlOaRBleJ0hZr84PykqtsrXfkUalmTrupADUDsSBZWzJas/ZDo
KVz4Gm0jhw8W4laAIaW5LkzfJwFv/ORJszOcC1vBR43MqlX8iiGlnlPv9374flFfkW2jXgYL269W
qtl2l/1YZA/A+tjG/cL3L0MhsF81s9i6roHgT47IaigiZih1N7SRyp+ANcOCynY/5HRypQrzVkMK
HqZy8CI3lesczhUWoYGjKVVyASCtibmmWw0GRV0Irg1FtmsVE1dIIGLsL4QvBnq8HUyzSgX/6/qq
XN/B2rJPqtaoIKthQe3DOZJ1Th8Zh6VwTLUYn9VOvh6DtEU5CdMikK041AQOtEzIpjEL/RJjzBDd
pcSUdrKUUK7RoMK0mIYr4qepaJ28z+1UPpfooz2rhUCmgmVmXWILktHGapq+WbVmIj8bNqZWiKLh
dgpvpdAOttfxXXqFlv+iJ2m8NNNIP8Wu8mhGfyjRZeYV4x1LChy0Dw3UBSnZDxSdRqpEplRGdIMU
pini2n+o2UMUake8Bq7K4wz9ot107umplqyEIZrHsbNS+nNjo7shK+aQZkDEAYhV6VuG7BfaqJGI
Wbcj+BAmBx8MdKJK1dhpZZTudUXDQtDSokTHrIaPm05xUcZca+G0A5JBcpCeS1+nKwrU9DJwmC8D
GGNj3K7UoMif4Xib7AKK3l0NCkV2BFas8k2WJdC/hlABi46SMpzpLe4eZ2FcNrWTBFzQNmZoTvEG
cqCtoVFCR2BdGh7KYCBl1dzBNFMfrnFXQoErbPORblBalB7a9rVunXp1UVUwn8sKvUfuC9pWmyAS
nikQGu+5L7XwT+Gk3wS1JlNcq4UcrLywE4A94Zcl6yCPqum8gO17NcE1VaF8KgnO4RnUOh+oxVpX
AJRTq6DtO5eUdeolaPNFOxmXJGhm1A7ETgP0C3hRxozd9Q2tqFewEi1WM5WaG90E34GVR8N/nsmZ
bGwNqmVsg5UhwTNOlaHbqrYPFkdrhNev/DGH9Nj7atCsB6vF5BdhKU6g2ixQthxpwMlg6FG+2lix
afbrOJTbkgKMBXsqhlo81kHSH4yqCClbeboq9sjtBz19yXEAwt8FibXLNJpOrpgG/WpQe8TeC3MQ
+jqQY25/UxaCo1ByHn6T6rkq7aHa6pWT4h45wdRnR42UqrgjwfS1tRV03YWMAbmxxrEisdYQHQBX
YgNry+sErWHaC3Mpb8UdGPU8Q0Yq60yHFgNi0tcTSpdYYyfrIo/U5nbuTvUuB6d40AfIrjs6I4N9
kAyPCUMSoRw2gYqUy4oWgdc7fF96vuLLaSdk+QKvg54eCmkNJErIDkhFrLwVu4nO2VYjmxIXeB5t
VPOdXPjTjWIWyJvanaffgPDSABV7akZqOpaVi9OkbTjIJ+s6P0JNqujMsrr+V1HHJlj5NML0GC/i
jBs0imPN1gwrrT5NFDvQuJGnc2OKsc1W3qb6wN08QaJVNR6bBl7HmRRIdc5OhoohqEJNnJUCe2B6
P2YTbyqQz8+/s6r/vahyUeU+9Z8vqvdv2dvUviUv7+ljv//Ov6+q9l+WbBizTAlSn2i3kpD+66pq
ir+EZmpCs0l9yUbfXVUV/S/D5P5qc+VgNYNJ+X83VRnOmWXwd2xIkJahIizyJzdV8ZGQpKPYxCXa
QKxFJR1WSFo/5t6oNHDBBrfuuptzd3fuzv/cOM76ZLPZrpyVs17xG2fn7tx38/TFtfVjIv457iIR
B4kzSFM8ei4Gsor8WgXX3/989WMG/jnA4l4sI7iQSjkB7i+hTzs/n0PnKnQufecicC6u3rZ3p78e
f57efB9Vm4lp/3Ox+hR1KQc1sY3rKaYI7nPp3F/nzi0UIOeR37y+nVF1mn//tl0/Pbxc7O8vzl7u
ft3c7X9e986R5/jtwPDdcywuq+qgNao+P0fuPN5fp07uPN8/3u9f3yjXOY/8/zl1Juf29fJwcvl8
e+I7Jwfn6uRwODm7OBzOVhfrs+3hZHs4nM7/tj49Xe+fby7OVqc3p6unm4vVzc3+8np1+mt/c3F6
7e73v468vd+mG989/+JKmIOVKmoq+zz/6zyVPP/r6+3ble/cUmrg0Q9vtyHPT5uMf83nX7dvt28M
6XaY3/AD/+VD4Vw9Bc6vl6eLXz+fXq4D5/Tlmhl/uvrFjF/f/Lr/9ZNUk//dX/+6L1kkj9dnZ08v
P/e/bgLn+ueRMYl5zr8b0+LSXUBlTuikei6BeAPXP3/tXy9Twr4e3nzncMEjZ87Z0+n9y9XLxe77
hTl/Tt/Fnj/Hd7LyTa9RpB+ZT8nYlcZDKD/78VVIrwbUrpPL999H0+fX8124+eN8F84yqFlLLeHO
n88fr09358+Xz/vHx+32dn/+6Dvrs8PZent6tj4cLg+Xm8t5hZ1e31zvb9YXp0dGrn71LBT1DBOm
LBvckvtoWHIICC7yAK/4bmvdVkG6Cvuztha71OqdTvtVmukaYvXzNLyM1sTV8iXrDlr3oGm4e2mn
0vQyxnc9/Y/2Fu2Ri+/naqF+9s8t45/lSOpoVAsXG9UUVCVg0sBDTh1Mr/5gmiMJzX4Ybyzbd6rG
Q1twrzRHqllf7o/vwi4LTYh1Z7IJdJcv7PYVGUXnEDqvr1cvZ1cvT1cXP29k5/7nsc/6055MVYTL
oU0ZbT7cPnGVUdihIFmix1H6tQs/fkJmPe19d2y66cf38zpP2/slaJrgNwVlQ1WHbGstqb2FHkIb
HVEAUOvB2ATUTx/6KfHxC9QNa597TeSWsQU70rDsH1FGP8H5/gGWg/39AIYCQ5yDn2P+0xYmQtnu
IstNyma60Se/iVYjhREA91N6932sjzxmSuHzYG2VGjDJhknm+/F7a2TLLI08sNxpKsrfYDO37kfx
0mm9eihaTJ6+j7c8ved4Ot6oVNotJnhZdDbzNmu1yjRdEMz6pV3r3hrvnOTIp/HVDFJYVixUokFR
mvOo3+0iXQUJhIIsRtlAIV2gJi9ZM3dlEdTe/vl4YEdTY6ZaZxvL+TPboMQeHdgBzDyDghIYpL6e
mtUfRmEgFsp3lPBkwzSWxcdaDzC18lrhtnUVbmNrUh2AusGfjoXCsWwjf0dVUsytkI+z5gND6wPD
hJRTovxR2RlVtcA+5k78aVs1CaPQ00TBSzEJtzhRbHRgU8pvgztWEZriMbwcc1XWza5tvZPIrBGV
Sh9y5MHKzlyhYL2jX7KWSmOjDO1OAbUMunitD9OLMDSXCjHwvg4BD6HcDdHV9/P+aR0tHnX+83fr
yECkJdJnUBoEY/s0KBV7RS2f0oLP9exvhBIy5H4ya4yx5nP4XShZ8QRIeUKJLMo3jSUehQXaMIxg
n3wf6dMnOA9K41WLuc2FlNHHSFzH00TkYnA93LbPKebJZxI74ZEl+2ljIQqLlcuBPetViMXU5R6I
7KGk1BJanQlwJ+w3Sd+pF8YIw7vAxejk+1Et49FJ4rojs5FxHaEgtMhbu0DAbQAm7fplhDUr9lm+
tlH1/jSHNvB9qE8reBlrMYNhIyF0oVSjq5xVV/ple5+dV4/2Tw04ttM8YCx0P15NF8HL9Cu8sk+9
NeIsR7bR32bJ7w+p5SMsUsJ+wHA16XmE/F7cyAfzUrvIfxlb/1Rc92ArrizwyHfyVQQq4aTeiUtx
qx3ZY5fLCNqpEGh62IptgTOaW6nvF6wU6YXc1E3vYrEtOYo1VTeU0uXH7+da+yIM+Gr2A8GdFw3Q
xQHlF8JToMuOrhakJyAzenfslEcL1ByFY4j0FUClGL7AnVD67UCXoLXvzBQyX+EhqkNSZkKvtMvH
qd+0GGMpwT6p+l2q1W4qnauUKhUZIAAkShG92JAuRwRk+ydFeRqQj/SKE2Uct5P8U2VWZenBFImD
pvbaBAEVhz/zpqC0mmx0YJVH9oMvxk0T2NBoO2EiZ5mLF5xHmp1MHsNN88l+HWJfe87TZH1kdnlH
71cR75CsShOU2kwVabJFkEgxUEsBVOJqYypvuqq7hqQyHPEX/2IkBOHgR4rE0NkWPi4UmABVLWl1
7wJvHx07phGQNFb0N4bCfClzfYNzf4YJvF+O+O/pnqlGPfy0Wpzp9HXpVbXWkV1mPgKXE6YoBluM
Rc6kLq8E8AwNJSi73h3ieDYcSYDJ0Bc7H9CD2OYoY6zicVCPeMHOW/+noFTzmT/mUdYXE+j5aZ7A
CO/drrbyU7OqXkrkOcPVlEgQJOoSlJqCxoWbeK3y56vQUmhEKkAjSBSXdrS6SKUsjTNmVRdwbCvJ
c4EgqUd2s69WCHsJyAcGSbd+8e4ECujyVEkdSiS+uYn0pD1VOOCPCGAryyNiXu3aXBozURIm0EIb
SErwI8zrtHcjTRV0OehYljg1XXX9aJ3G3kgfKx7STW2g8U3tU1nXfV4/YR+60zpcJLSxN50oSW+L
Hut4TTkil63MG+byNRuGQW5Mdqwq+mIWfLUFx8Rp6Sr0moELNlX2qg9KcVmFQCQcL/YOBhZVu0kR
SL1kil9f1wNo65VsJCrNpEnNfny/Pcxn9OKJ0GLW+ZjIbgWfLn/+LicBXGvARmlbF8wX9IJRoNep
2sGWVlV85PM9Fmr+83ehAsXuZyha6+JtX0PWRNDwOtIwUcGuxKu7I9HmQ+PjwKiAmkg32awHEofF
2aUXll/QPWvdLrSgj2CB7DSIIYImo4MFvys8m4S8g915oLExrP5wVhUZxcy5sMvhSUa/mFXkNCoL
JQ9knulT+ys0MpNobXu5Z25wa6qUI2P9tOr5qlQZ+ItAg4w71+IAldEkEgkdNXeMystEah4LQSPP
M8dnusbykf3i01aF8DfddtBT/MoGuVjDEsp48LrNGP6O2azlEc5c1k7tidHU3aGGlc1x1idbFKut
zfez+mln/h15TouYXhmUxscFlEgw6avajl1jpMepSsVZ1Rb+CgnvZxRZdlme+Ufe46ddi4gk7CY5
yQzVWJ7QoagHauwG22JZyasCmy8Q1Hnifj+u+bnfLVVjvivPQCk+QUHCZS0uZSmtIvzoJ9pWSqSL
s9QKk/owsPWXlyNyFNKRrO5zOASNNa5lsg2gDdH1j9OY6YUPHLLCDqMo6h8hhMEtPT4a62hKiZfv
h7aYQIZm6uDqfuNpILAtt/2O64eHEHbqNk2oXHtR4d2GU1r82Wv6HQVtMo3FSKpjLvsU3kTTuUBT
xBXIgW0nJYheKpQ0j5zRn+aNlWDNn5lNIJk95eO85cXUSzO7HThJHJqbVNTZA1S9Itmg2n2s8vdp
4gT5hwkWydTowNAM/hishGwASgjZDjFFNjqwyHLRAfWOnMrLO4ZB3wnxQoB6CocSQvriY5gRZG9S
doQJKRzB3jWMYNiAWEexs5RHLznIwOaBhmTlOBmXRV9lT/iCSx16Me0YrXHUgRmjhhC7nlPMY17B
aGXRm5VJ1Tn2pFm/DmDE43mmhSo+KAPM+HqPM2qN/UUU29ffL7bFNvjPwcw3USCPXCWMxcI2Rrvs
RqnC9lHVlWuoGhZZfGCMndvIpfSscOzof5b4ElJRcAWfdQ8FYX+X9d+daY1kdc2kZ6mr6la57iN8
u4By50fWtzK/hg87BGEMhTIhYo6k8EtD4BiCgtfN7P1ygGYLFdW/QF4daY+unE6V3ipuSvwT6UWH
/qZuh2DdWPXgKMhxbM2y9ndIVSkP30/25wU6J8lk+5qhzknX4sxJrUYL0wg2r42e0i6M9H4TSZU4
MvIvo1D5VrjA4OW9XJ/wgcM0LYkSVXp4g2VOcNVHMD3/fCzsHnMVQ6Mc+9tX591blGrowKLScBMJ
VWgnrdRuob5mf2OtkGGr6vytqaCTP35rcZDrUlLYCel1h6LL0KsukJXx74yFkVBhIpC2PLIm9BtL
0seEj01JfuVC7tcIfATxkTCLs/j3wkcaU+PN2ICllcWZxYGJIeIcJqlz6Ro/Mihw4QRwowmaLbW/
+MQMYcZ8/54+78CKwhlJnYC8br6gfZzBKWz8HBmOxLUsTFSVeJB3Wgx/GGRVevt9qM8LD3lRkkcS
HUZJufRjqBjkha7asJQpo3IjUjIEsKIpiQv3+zifh8RaQHdNofymUTZf7FloLmlg0ajAZnA3Houe
7B+zyjpUjbWtN6p4+z7c59em0utCFVxQhRSA2j8OK1Eqo+a0JlwOhadil9A3Yz9CCinQTtviloru
Gq92+6dh57OTI83kXmZwpH0MGyFgAtowgWQqI4u4NhQEk7d4B8N5a6tRdxT2rMj107Q6Ut1d3AJY
puycFqsRJUAm9/f59+7LHiqlawY5kNgpe28f5GZ6Eps+SkvDOK78bCxhFsbSBWisyMWfoT8y7s9v
dw6PfCybF72iZcXSjpoIMLjqrYYk86uzCs7Yj6EsDDiwEZN/ZLP8fP5RSJIhUNlUYmSUaz/OMkCS
aoBSjD8vgNzOwfs6SDdpqkSILKaCunOhWp1yZAF//lAIisCSwTk43+wX54DVyTme9J63QpFRWktt
DGwzioYjUT5NpMaqlUlWObrZ1pT5z9+9R78dNL2FbInKziSjbhLdJ7T3dmqJoOf3S/XTeFgm6CWb
FCJpYtEb+xhJQuy9qrCPQK4oCDbWRB/GU+L+yHg+fYdzFGCyrEsSV7L+j1F8Py/R6MeepOvL7KDC
JHwuySWeFAiHs27ZODugaMbt92P7NItE5YCj0ji3AcmQPkaFn2CD9lWtVewN2WkGGNmpOyWGRF/5
m+9DzRvJh4yFyaM3YAGnpwWkmotlYaClq00gE1cBDtcIBKhDd220iRSOThQL2T/nJguLrIkaH1Ug
0aEueiRd/+JFck9VSLzmkvKnWovcjPzUttNXqlDqxxoBh33ZWHjCfz/QY2EW6yUGzRlOUoUCmJ/1
h77TCpCmSZ3+6U4yI7BIhDgm6Ld8StSbqR7yKACdP5DM/xKpLs6NYLQP0GzLIyP6tI0QimKxoptz
ziXbn741LQnYn8H625WHA62ciOcmF821FyLX70g2+8n3c/jFupwPBlYna2Uuf35cl0mtVXQTE30l
epIiqcC4HNp/2tznpaX96Y2U0bGX4HgzX7ZJ9j7GGqE8p7mFYlsQtcVpG0v5uaqFf3ylJ4rNWFh7
9EJpHn+MEo1dlkrcwmHfynG5ljQJ1w2fwrsM8hfm9ZEJ/PzKWOeId1PF1ZAOF4vztdRMGPNZqa0S
o1rjHdZuessH0gsKXAzJH/Yt8N4hGvFUbGHmku7idQFUblVA89qqn1AwOxsC30y3oTzI0ZGV+HmX
JBA2jzZ7ObefZblUSzHYxUNeW9GN0zZ2J8Y77NHLg0a94sSYRulBFLZ1+NPFSFB9LiRw30Aia7FA
UsoHXQbDlZRBxOg3RIhpwlfHSGatT1L+L3OFH8P/8d/yq39uif9ZzZ44zKMh83HPL5CL1GJPHrQK
9AcpKCRvo9tHsYp6QDYol2aK7en3I/u8VREKCAOmeHNxfHnoKGERozkwaiu/7/pNoWa9g9LRn+9U
H6Mslr4fiyxI0FVepSg3j26nl9rTWEqolJR4Pe2+H9LnnYPtDsYi10N9tg9c7L7kHqM6qp22QskG
aaaoqcyDD/vgTFSW3hyZvy+Dke2Y3AoEeJDFyphCzMTVlpEFwtM3WpPIMMU06UyFTnNku//igxbs
hlyv58Yd1bqP+8fkjUi+RYRSzLa+DiYBeseKZWRKkxGx9Cz948MS2wagSORXQGnwA/gYr7W7SoR5
raEJ1pi3XSr7O9tMc/f7t/XFAuQewHds2aD82Ow/RqkVu8h7wO64kWvQT6JEPUnbKLr+G1HopQF0
oeNkL7OcIWjQKDPZnlITxdu4RllC6afxyGL4aizkFdznyXpBSC9uUnLV1gPdZm0F4aLu9oNpIfSL
5qF0JM4XeyC6e0wWWyAIod8IwXeZbyVy30f4XVtlaOBFmVA2epdENMUBWNUFSuapUh55TV+sc0Li
3cm1F/uQ3/zFdyGRayx1OHCY16HRu5Yyj56YJt2GGXqe37+qryKxy/IBU4UEjzT/+btIkCaiIaQE
v/Lh2aSbwdaxr2tarF+dqbbCp++jffXK3kdbbLWGpk5RP2hipUtWTq8rDpHOgQz4N6IYuKLKM2IT
hMzHMckVHnftiICxkkTqZqBXvU/KqD5y4n8xlnk9YC3DoiBTW1wgFIiaSdwgBYUQdrJuul47pR+m
HDmAv9iGiGITSJ5TpWWRT0h+2SjdrP+NbMKJphSti0vFdO+JXD8P6i47Ajz9clRcJOGqw42nUvBx
7jIjNiAnzaOSRpSMLT+AyjOkRw6Nr6LAv6dwRS+avHMRpc0xNQGDzDoYTPWk82NkTjMrdv94HVCp
paj4u/igmYt1EA1RNHod6wDBRhSfJEk9qYwwODJjX3xBRDHhkM7AWXt5AAZVZSK+j8Y6qmPRnY+/
XrutxjAJ7hINSuGRVffVengfbbHpsZ9OtZbJSFQ2vvkTwFCxbg3kgeKyBhcFba07MonzD/x4jWQf
52ynwgALnOv/xwWhtmaF9DifbGHFkhullnGWpanv2lGfr5EwsxFvSYe8c6uob9T192/wi60Xmj2+
xCx9YHTLdRJjJWOVEaM1q970MGHxsTAUfY47nA7RsN5RFkGeWTIL65jH0VdLlKojzDV2RRB2i8XD
PT3AylUVq8nADHBo1GFC0zf8Q9zOnHzO0FkAtJQE56zm4/QitVppVTAKQBKK5NIW7Nza8o7JNHw5
mHdR5j9/t8tbUNViI5xAV/d5e0ohx9uFFiKf37+tr74EckAYVYDIQZgslgp86EoCyiJWHFO4J8tT
bWoAdUv5DVAHWLnvo321NoDp0oXmosz1anFyhV1i6qVPNH0QNro6vC4Yo7197vcFaoSGfdn1sn+k
c0tvaU7EPnwQbPYm5XYYYLTf2Vw+zmXDdUSdsH4FPlE2t4WCk9CuEWFzBnBcIDlY6MhtZGotPYks
T84xLu7BmYyFtU6lKTI3sU3m4Jh5Ex78SIy2U2uwYhEH15DfqXQLq0vhpzdx4ZXCMfCHxJfTwOBp
Q520KVYQ+YMbj1QRA6ymyfdWAWV55SOng9yGYeg0kaVBvVNLvX5KkVJAMc0voAG3Ta5ufHPyQNvD
w/+h8ZfP40KbLDcWZpRjL4ywmKv5RQz6rjWbDmHafLxF1Uw5qYIZSpzjKXoqR7L5Zks2IvKp8Jpt
XHrRGYqXPj1s4dn+Kqj16BIgdZqt/LJPdhVOev66KXHMzDVanU7bAlRwMBjMzyDvYtYZhKWET0xl
qpBoo8h/Kj2Zc073MZh1ajkS+9GQR0wmvNaiT9p1FoRVDCYf4gDHFObIa2/puMRPbdd4iZNy848d
H0XtQ5sX0QizhEqGg8tY+KirVg1TXTXycaNMQ/3TVySMKvW+jm9tKxHjSZY1Fj4eU3aNOw6OLWko
abedyENUppIm3LeFYearqDO7yilh+O8Sf0JCXlVQiIQa3GCwIBeldKXXU/ToK9QRV02QWy2cZkSZ
VmY0O1NLFq4GMFkkDJtrIy23JoLnBdQD0c/m4HS3IXoX/Q47kWpwrEATPdaYQfg0KkbwhNAq6tBV
Paj6iRRbbPktWN+3GtT/GeVfJm2sse2Q9XKokA+f/DNkaZt0LSLTeolkjXJE7FMxWDWzcM0K/zZo
642WNK9m0eNqlYax9tBVY/XSj7V+juqj8VyC4jT3OVK3vdN2ZonaadurTmobaEEih1H/X8rObDdu
JVvTr9I49yxwHoDuvkjmpNSckiVZN4RtyZznYDDIp++P2lVoK72P8+wCqlCu2k5OMaxY61//d4wj
LL1D045amMqYwqjN7HpYTNFEPuPZPcnS38i+sS6cdE6IMUm/oxvVLRJ3gBqmLrRy37ro6Wz+npuq
uAsAML0NSRE8Yx2TqXBGZHAZN135ajR2/4xqTPuStob9g6wflLBorv0sdMnmthvPk/pFktrkmNxU
2tPGHiobaamF3UFYJVK/FcEMiaQn9fGIGZ506NcPxB0Mi8YLyV3hbYdRXE9NJnGLS4sB9DPBLyRa
q1jrdTjaEY5hbm7FD5IT0KOcgukFHs4A9aIf8Fun1XpsVoXtizFMvNbcwEN1yi1OQXG2rckhgayV
CUa77Ljjdpq1fkd4py3tTrlXkYQbGhGOtj0/lYVsL2PKNekG4Jf9NnkSI3/PUF6+dwPZbjpLOVHY
kduwF9rGhBt/3NEynQTzcNCp1z5Trp2dbSUt7brFaeRVwzBYXHByqi71KG2AYGAecJ/6fmFv+0jE
F/ncZhkewVSYKZvoQ77VULLLi9HkxL2d+7m47j3pvBeur45uW80uJl+yw4+GV4CDSik6fQ38oXjU
Wj950nBbujVHgNZgoUoZIxwvhRuKIvVfZ0O1N2XGfCRlW8bBBn1e7WzLzigP0lLKC5tem4JNCmXX
X1veB4vIjWj5T2vcF9YG1TraXDin8+4c6XwnWzV2qySb1RObkOvthn6Sw0oZWqW2hmY6WLmYpaq2
ys+zO5zIfH09Do7zOBh4968ba0qgvYpuuOnnEmSpBEedAxHzYjvMc63HvZNJb4RjM6MPHMvW0GGe
CvhG2Mi/pcLxsWgrEvF16Pv+braa+L7GJPrVpNL1E+RDy6qhioESt1EWawZODkWx6LspTO2oek9T
Qq1VV89FctvqdGOhdpqmh6wEFUYzYBb/wH2v/AmVw4fFS9gk98a02MqoxA14biGfTDH0h9jB9mOV
9Sp7tNve/UaCq023MGDGG5Suxs9IldWthh+22vjTVH8bWyb1ash763uAXaHaD9R1mlU+5sUr1CLA
1qUWLJ6SVJrWqdXW5UGk6fDDiiBOrppZU98Ryyt9G/C+rx0MoyNeXcmodWl52rolh5xNpDp+04g1
cCS+Foz5zixTeZ9kkXaPJlD7NunzeLNUfV7HGnLGSpSW8VThajEg40sHdC4uKGqcYxUChMRR2IHi
9oDSrcCq/WBV5fCDZIN4HNXAYHP9Sj7oEO1+gP1mR1AjsJpVUBjtt9iVE0tjFrGTOEAk2JorrPLo
YUqqUOqY+4VUaaKn9i8yM44IC6dZiLy8t3TITpj991a1blTRZGEOdvius3vxJiFtXygF/znp8qgI
h4oPx3hbENENXsCPbGzudwAPDlYvvaGeYmllX5sPxLTFTlSF3kKe1lTnvgYfOOo4bzC2sAa7IeK1
NPlq5MCfQ5DGcKyljR8gatviKv8AXSfeiPXOVI8db+cDhj2Uef4l/0BkB0IDlx2hT49WesvKh2kH
3q64bALXbiLudAXUAei2U4D94HYXGPeYLBbcumqqeT0tbS7b2Y1xo/YxA5Er0FMwHIJUmsnWdhus
I1jfnafIn51p72L78WBqBPWbWEtqgIh04c00uC4Y8WiMYmtlLXRxLHd4is5P6oX0VXo9xggLkRyD
NP+5/+CUizgJuvVQSR7A/mCZT6mEa25/MM6rNhi+qAV83qNK7NZazGGM19IHKuSQ4v8oxsp8blvQ
6bacsleKsd2t1gNWVwtiXUsMHG6o/EFep80zMnbs+9l1W2nREOI6kmurbsG2Rx8Ed9McMCyJMD+E
cZ26EFzmpoG9UidKX8tOA2NuYp+ZrTQbPPwgCvN7I4wagnXekYHQW+Wz6ACV1+lpw/dRFNG0c3M5
Mg7xQqR954NHT0+CEfnrlIAPPiJqFZH+MIPc9rAlbnNtm8u6rr8G5CfTNXMB4WKGvrYJVrpLNe/C
qSPNvMvjQqvXEd1s2SV4lwWC7NYMEHvy4S3UWlM/oVKdQVOSBMIjW+RMGmNGCwees06jvYISNazH
qa79FeIdy0PYV1nPmXT0AaL9XMdgFNw+vht9S4GxcKxibDEpBfC9k8gc7DW+5gF2ji5LqUfdpS+c
A/XzngcvMj27HDBLxSMT56ksGcIUL+bg6APTgsk0isp7UW0ZP3q56sYQjUKXx4ALOje+QEikzU++
1rXurUClN180VTsXB68qZgkxbSDCCFNC9+JSK9waQ5AB4tQOSseU3ydWgo14hlf3OraAex8k8bZ5
cEonF292QqAJHLPTsN4qORwUmImUw0TuT2TTbhz8lI4XlGhBtNH0VI/XiWwkDLKc/u2vcOWbSO1R
M7UNhDwrmoIDcvOyv+qMieCPJcUeHgpinOFSSfgZ95Zgr9RXKeLybsNvW9l2quMx+AJdgeaK0ZF+
sB9ZJigjEfZE4YgQLnuooWqXX/zRzPmqhqfn8bM3+ApjGC/19ZeswlZMZ67gFs8G6nBs4J90/Ive
biVu1GUC4Q8OLFLzHBQZ7vLspQb+43nnYDRclnjvsyE429Rjy9x1JWv1o9Hy4a6GGajGAUubTgJx
E3j7Tm3qyS+Gkc/znZ1Qi24u4kI1NKCMdPCmkCQqL5HvfhThIA5Eaay2raWVsI9GkWhPHnjY4rYl
9YVlOKRyZ167jRPp8MmnBQ4x4Pj+KhoUkiVxEUcXHGfx+ktCZ4q7p3qE7bKJB0Swj35sQWSkiwDr
s7aIcMaH29bYLfB2qbEiAFt86QdDQW8ieZBvrWjuiPZcZzmU9WIx2W9UzIX5fOlFA12VkCrwIgAn
BhFGf9PolWT+6KaDFbIE/TFfiog8+09yEKQALQAz5jcXrLx/XbulkMfGLxxrJ7oUI24V9618onDo
LSHAWBbT82QIWeGs7g1Rd4tzNLqYVatlNd5ARdJx7AvSWrzpuZ8TronOKcjaOwkeuXSqhFVtFRe1
TOV8YWaaA21eGn05QRRrq2KbJkmeXQV9kpL4GjNP3hm6qruVcO3hqydppr21OvQiK6vr9OGNNl6n
2viOlM8qM1mmfW+027XtdyWUpWIOjiixjGpjwZapQ9IVdrJpdRgXu6FNDAgRtvA4VQS20+nbWXXK
E/h3Y4q3IZfYNoR18G+8n5juGtGN6jVCPDnN1pdIyRRXJCL7aTuAlwHNY5aetRYmuJdLpB80+eql
BesCIBlogb7NpPko+IjVFq+s0lhHYPn070ZQ2O7eg39jYeMjhAcQslV1cT/1vtGtJqcX5XWe+VF6
zdGWcMJJx0rtXeUN3TVbeVTcqhw/vUc+SGk+d7EpoScAIfV/NLpvptuALon0Ih7yxfjKGi1tK8au
+Rk5qn8xvHmuV5HWDd6FOzlxudJjE4CGjMf4GAQJANIYBkgXtro1FhjOtXkdAg7G3mFAfHFA9miJ
ED99TlIUmzTjrq8QR2E7pDi2Nj7ucyu9gm+0HlwCJFy0siHYio6mlULUzFiFg37ThrWa5Hc15VVw
h3NZH31PWa4T4IaF5V/2cvLzZ5WT0IBFok/VVWJBbbuR3PF8o9nmOF6XOGpx8gyKDpAG8Sy+YnZC
d9K+0RXjvh8b28UXzvEwxleZsjziujkun7Ct15rXOWvVe6pGB5BEFXGdoxeLKQpp9DDKTWkAzPX8
bmbBIv7xpy8DHr/tzwkqTh7vUxH0xp2rF+UT2e7a26hBj+7spuKcng5VtBmajOZk3lT2M2YqBZus
znxrm2Bx1q0AtA5shFPuXxbkX8UlyAmO7gU68gN0MKyfcuUMV67TYWMl+sqvNq2D4xoswMr8KUaD
hgKSC+wIPS/yhyNjn0NY76m7zKOHg1lT4Dxeu3nkUM3Ca3/L79HfYWqx88Lxtp5386CKL4ZlJvOm
xF+tDPFR7HGWdIR9NWVxbW1qWZv9rqdd2MAuMi+GXa8xaZCXg9jedDL3fs5dtsMmvG52g9vIq3pY
PKebACIpm3I5rmZjjPoN2KVWW6k8yy+9Ku1S3NWDfNykJt4CRiv171afViBds2V+d3qLw56feUG6
Rf43rdNo9B6RX5BBoO06OgqgQBX+9qPZhVk7yR/uaLhvyourItSkmo+NKCfya7rRXnsdJtohAErn
WXQZKCXPoe2kVaUxhyI102/YB9b9tk2l8necJ6vmptP0Ble+RZsQr6Iind48r6evK7TSCLqP5jr5
N2cunSsziMY5DBQO1BtHz+QD2ZHW2NhYjT0UsJvg65pzqsKREsgT3n2YtFUjTWzrkdaNr50feGDq
RgCYISA6oBWG1eg/Wzg39kYZ1PPDadTFvM80g5Kk1mXNOx+uwC5t0moZYkURvwIx0kgK2B3oTqyf
shcjLTF+xCmfTTMOmuq17o3c2jZSmyIcQaX2dazmTEtwoswNiIsOqozNZMVEHxkHxCHs+8rAslFJ
g1esepvqblU33z0rq0sQDFGyCQZVvvdmisJB1sMLxq+DF6JoAj8yWRpBecJx4QvuDWO+8nEOtdc9
zuTYlik3fdTTDhahEOgoQnOSP5OK5E44Nfnc7AJY9m+dtfBJCsbOrRUpemdcomIyl77Ic0zIq+Fy
sh3jTXOyQa3GwBsejbGw71U+WcQVZN69fTHowPycoWyMg1mMCUwOrG/fKpF7sIvrLn2pBPkjzjoE
/Gst0+eKPdieanz1A/k18nOjzTklEGfYeCHmkOFXQ2F6l7PVWc1KRTGkgNjCBQ/H+Exw+C2D+qsy
jQ6LtIiiZEjFPeZsZgnJgbQs3RnGi8Yqayhf76gDxL7JAjs6JDK7aexCWu9TN8RmOHpTOPUBQ4vs
oARyk2nNKkDhfkcQ1GgkPCNy+gSF/XubKq5s12WM+YzPfk27RIckWAgjzi9AUWs+rLg0czd05aU/
NWwFITX5mfOi8iDt11E5tEz2fBi19VAbJIfbVnbJDUTnFDoAS9p4nfoFVpai9IsxzLvGJN7Km+aK
GBFgeQKdABC73s/PttWiBfSmbpAhdDUmCTj6FmNBzAsWnoby3uMhGsHOsKaae5BWuXVpdx3+DWlc
998mhGrkGeViOStsgaN1JaweFz4kIcCp9BHqV0KWhWyMYxcPjV5M5Y2mJX6+MZMgfWUwFlPos9Ua
a5cD0c5Kmmy4kK0LN84nyQ+enl0dHVxsxObaq5sy3o0BzTmbKPKjbjv0NhgnBDeVs46FavpVZrVV
wt7mAbX0q4B0xaC6OiFyxfI/6Er4bm0sOnuF3Vmh1gMaymqj4cop1l4gXPgPuZ10ey2q7OACcz/n
fUihJGygkSraH/w4Po4UaED3lhBMhrZZ8/N0u+D032PFGXQ4ndqDM5lrXRplt2nMQE6QNOsOG8nW
ltHaz2dX30hnSn+WsvXTUKnZSi4KjCTAsXFKkeoBZ75+COUid1yPveXdIPjiZOIip3v3y6jgjE+Y
eNmUuup31gyuc+UJIsa1sEx5FINnfWF6wCXpEL8BoakNnF21YrjB9oYchlbmEvGHBknQyZp4je8t
04eM15fMrE2TseDrXyP68tNNUOMmuEosNP8Y/mZFsUsNxd9WWbXUVOeMLLhRe/jHdkmqa2u/iEjr
kinRHrqsTGM291r/YUSpC5+crExyMY+iULt0cbJZmbJqblVFBgBWK8kQTgrDhA+XKYPLDDLLfFmO
BOIhB1+92jfCKWPYtDVrVez3/he/CTS2v2Y5m860w4j4SFEjKe86Thk3KX7EydrDcRno5FT/aDTP
jsNStMXPoG3nR4di5rxa6OsGebW0wChUIq8wlL3YPDlQh+WAnU0+dNXei3wnZUPjJZNPmvpbNQwz
qJdqIijCyz2/7PAoDTbULAl3KTUfWDnnl9bBuQL8fIN+I2lZ7HekU7W9UBa2sDXQNJJWGr60fzWf
/CMXxtvmvXoQ3fu7uP7W/O/lr/6om6lL40T8389/7P/6Mwq29Tfx7dMfNiyoYrof3rvpSFK/4K/+
pXVb/sn/6f/5v94/fuVxat7/z3/9wBBILL8Wp3X1q1eisaga/nt/xUuii+/fRPrbX/m3vSLn438h
dcMOe9Hp+Oai1/rLXtFwg38tMnLKyvwndDJqhf8GAdj/cukfW+qImAoBa1harf7DATCMf9k2vRpU
2RcF3SIp/s/D/1vox3v7b4V/p83guDGhAUfSbvlYXyD9OynlOdQ5dCsW8m6yR3MTE+Ctcjm9ySId
39o29y6MFi/denFczXXMLEC/leE4uPal2Q7nWohPDU8WbyjUPi5dEjTOWfzXz4VFQ6UFzPk5v0Nh
CX9Hsw6GXhZPCp9sSFJVt4fLWBHsGeW2CWaxaRKD0W8Ee4pVr/ja4FfaUx9rS79/VNgmk4Ox24uF
XEfsMQHaIj2zqWTwolKtW//y3f9GQ2mcVGM/bp4GDyzLPBRSgXNSjcVFnQVOatmd3vQXRaXvqKNl
RB69vqb/Mb+vOxlf+LMvDoJ15K7yjXgbmXmxGxsH5F0fdz+GUvZPTRHdOOpQGsb7n+/w1FFtuUNn
MeUkCHeQaZxqCWRd2LbKucPSKHQErI38ias9UsLOdTYBkuhL3Z+b1ay3eWgMvbZuZy/f4kSxcnxa
xhJIaLd2aY/3FbvsjVfN9Y69Hxt8yl6E2SUlBWrS+5pK7G0rhhhsjj5t3NF312SqozM+Cx/6g1/K
0LQ9UoMG3kjZEocvFLqfR0s6ZHCmtKa7zS13JA2sd5a9mgbH3vpsRmxZiRpDJ5mPvaNFxqUU+vdW
E+5t2hvUllI5kVHGB3znkcJeU9USN47IceCO6oGTKvb4P8pM86OwdAPGfKHtNOVUd7OXDO/V1C/G
MEPlPTbOgyUDcs69f9W2qdjNs032iIKIIcJotnBMaIoatzxLJzPYWMXzlFlRuVIesE4njr9G7GEP
BSUKjICJd6mGN0n1Sp/+wlMS73wv0i/YCFvOakj84AZPB5MQlOLEiy3UuAGEFA2HIjW6M+PlRDKB
/xcdGpgWeAgMLNQeJ2uDnju0bfZp/TDjCA1+1nDxi2rO+fucLkG/XeZE/wGvjZIRGKIHgMPNTsvm
ZFfMkAKAAsRElIZ/3RjJKyMwCYFglU9VBEI+sIbHctJe/jxDrJM57C1tYahRaJZC8KKjaPo8pGxv
JIM1uc1xRoINK85VN/XseGvXr/2rwYBuz0re7UZFNxfupcbPKai1q5J16zLv5nlVoRI+2G3gho63
vLNslJghe+K2yKAyhVprvSkzcHemjTcQdNN9TZL40ihzY+/aKG1jy0fVUHXzvphF/pzoUl3Hampu
Ox+eh5dk9d5pev0uKEbjyL8prbRZ+8Sm5u///CpOsCawaxYvOFyuAiT9yEs+XE5+EcwoSqKRAEB2
bCxc4Kb5OuM99JBgKQhhT+keOJ/jaA27fawf2tI9o/r76Hf9ZXYvjog40SDI1FE5YxGwfKpfrt+Y
MMmFndvHaLbbgxNpHm93PLiFW67aaCr2I6Xbh1Sr5GZcojg7V/i1W7gm8r+DBwEFepXTS3hG6/bb
pFhuazGIgupDY9apKyXlTXPAkcE61sb07ArTuHHSxL7488tftorfnp3dmD5r/H+IGj4/+5TkUUSR
yzrGqW/tXHNcKbfuACyLM2KeEy0dLxmCCzkgmm0ITWgT/Hwhk1RRbwONOc4ZIaxW15R+2y5POGJP
6qmszXM9dMsPfn4yFmq6stArI6+kU+TzBTtKPkNhWOIY2zDM5HSreiMUpfsm03wN3ZKjjFue25mX
WXtyUZqIPuIlU3dok/980Qwohx84sjmqAGTE3D0kkx/O3bArVf/d45A3B95maK01GOaf1MZ3f/6a
vz+zT8MUnY82Xizmb+5XKaXfPrFHdRy1JF7Lyp3uKdBQ6ZRivO2F+Z1bMg822Lr9ny98OofojdYJ
7mg8o3ORwXqq4KP60TdDbnW3NlmaG2gH9EMY9WH0SM6uDDmVK5Qv86aJ6no752X0bCex3DpT3u7b
wR++sR3Vd1kEOPLMjS1b8y9fhKWF3nPGHlEIDSc0v33+IhQPmdmExbcuxf37wZfOoWwRiZVlHz3M
Y79yVRGtBEjoLd3ql16vWhKY45ufI55oyfntB4KWbVJjfj/rHu5lOuOodVy2h6aZz6ipP/Ttn24X
7A/hKHdLG4RjnVofICTIDC0Hs0nHckjZe6XJ4cpwrgOLM3RVb2NhbkdNI7s3n/mEJ2PHR79t0w3h
IbLWDSSSJ6sgqYYq60Yx3U6USdDpuHsT9NyqGDUgGQVseth22T5o/6F50Md18YMx7KU/mwaG5b5+
WX0X2bgPB2i+tcY0Xfd93W80r89D7FbFmbe7PMKvL5d+DwIMFgOTAqrBYPh8qWGiZO+lbn4HWUW7
8UbtqgJws2Fg4zlCBoEiofp6Zvx9XmAXw/tFT75Ir9leFmuHz9csOXelU9TNRzroEMPRjLemz4oq
vGZ1BsafM41ykjKy1VLRmHr3B1zCeFt7lXHAQYzs9ajJbVRm/k7TSYqd0XWe0K8+bo8Ina5/2tuw
kDu1snNoRK/Yvyb4JeILUOuZ+h6GrL4/BVeDtEh1xhNgxUFPXrJ0Gq9A3fQ36TB06zwtxkuvSOvN
rEj/pGPjYnw7QcTtDR91TNUnX23Z5xcmSUo/Sz1QIG5zU8Lxve5yKoVC2S80ORvb3BrUwepldm41
/ryD/vVwNE8jksX9mIF2ElamPYo3PZbzscgKNwysdLik5RIg/azmAeSRrYHwNvpD5n8fStKQSYOK
IRjKewbRF3OKeotc4Tz8+POQ+DzRuKvlEIy95NJGA87gIzL8ZcBbTivzIZqMYyZy683xh2qfVNCk
2rKvNkmqqa9+WXdbAJXnIp3f3gdXdmmL8PF3sujDPhmLuqds+KG1cUwjr9h2CTQiNQXGmZ3+txHP
GoJqHjUdrQ2EVacLiYiparR+d2SJkztSpc9t33prywD0+ec3+Xk+L2/Sc5aXSe2caNc79R2z3I5K
tlV3R0dk8YtTGzCoYIujPUUtpvpVmkCpP3PNk51uuSiduz4sCkLGRRJ9chZEbYCaoHaGY8ZZAvOg
xLxDltevzFoTDxmLzyaZpvFpMKmt6L0UoZ/MnDBcG3MjW1F9q8ZsneMKfG6l+bzT/efGljmM9TXd
08vX/2VczaMCO91EwxEDGwKQ1DResSEaLqPImi/qqYkuo7zA6AjhBry0pjqwtWSkDiBlQ7m9gkfj
bAtkPjtymuah6MX3Ovbf7UrLQ2wu5Zm12P4s7f7rdk3eITYKi5jp1JvZrOhXQWXZHTtzdLZzOyrQ
DK4eY+Ejt9Bj2gOTtNzZXkcvrD+oI1JktD6w4JNXN9H8kN/sLwx8Iq8i7AVvOGWJ704ryh1Uo+iy
jJv63azS8hB3EhPLNk4vg4YkgQQHEcJ2C64Sk9ok+CkKZ7X+qud5+8TCQGYcNbN3YxUJ2908djfJ
CDlYisbfInXsVwO9EIempWSfWBW1j6FMLv48ro2/+ZQsD4v71ke7bHAyUWOloaHzkvbo6dkj+Klo
H02tfRgB+ey1uhG3cZFoezkOd049z89R6QdLtvolR0OwZeEVm9x14pXpIHVE9TjdTJqdHCrhLJIf
1ZyZEp9D+48v6eKqyEHFRKtP3Pt54GUDWkBUxs2xmGyxR53RUHA0qQWowlnjFzVv/vx6fp/2RPT0
6/GCiO4ta7mfXwZ6JgoS107UHDlq6C/DpFN1IPnRpQGpmEm4F4GDPvbP1/x9UeMoxlqNcy+MGj84
CR1Kjyqe6OL2WCsDObiZmmvkMVPIlNbPbFt/8zo9Q19aU4NlEPyW3dOkdG1MjI5+SaMNSugYFUo+
hmmSV4diiM51bv1+PaiMiKjwUuQsTrr38+v0SjdJiEPqo98H2uPYjAFc8MU3WG/kxtCy5kzz7W/7
HzE5PpE2AhUMVDjdfr5e3yPDShF/H5lbLt6fXQOaLpFbN+3dVYO3yipryvqi0+Vw5qT/kUf6/wEg
I3XJNOA+5H4cCzmxfL60cin1Zy6Pmgba+FVRifzeGM38JCrnhiYOazeytG6BfJk3Wps629xpnAvk
QeOmMZAHa5VZr31ZDS8w2ypOyoA5bQ1tQpDuXH52rdQr1DX66/y+g/sFjbq1h+55KGT8PKBtKKoA
YSDMsa3Vigpgi5zGfTGK4bKe6zPuq7+N2OVZMbojuW8F2DadPGvTRVM5SoZRjOgA0mSUbmkvwRF2
Kqb9nyfHbxPy5FInITxijmqODBYAH/FKqBX9CxrWlKND8CyS9sWcxDkbno/kx8mX5KTC+Z5UAv1I
+skaYEsjq93JL+iESPSDsn3UaEUR1C9u3RqIzPEttryk2nSjedd24B9ZIuobvaQQ2nVlshkoDTO5
/Fm/sIHBa2VT7DRNdNuALp5tM1ruse7Tjjy+qpA00RM8a+J9OVpskCLU+kp1cwN8p56zy9aH1KYw
MhZlde5BTw6Ey5Cl8EJPKqsdefTf0xiOPvWwM3JitrFYzfTQIfsWfVjiALnFdUOtA2U/JNIS9Srv
KiQ4wZlZ89v6sNwB7YjY+C/uDac+Cnjck6DPu/yo0FCQitZc+x1iZ75V0jYep7E8R6A4SQj+9cy0
YlOfMSgZcR7+PE31ilJQliTFEZqze/BltLU47jo1WzPYgm4fa7V9U8kuXtNS5a6Q8c9IE9S53Njv
oR5PHnzU01zStHQMfr6PoQs88iVxceyyKYXKilEwsmBamNBXUjft380oSvZmrPwNCvpovfSJ9Y2U
G9IJzr3EFfdbkqmnP0+23+c19TzOsZStluaYU4/Aoafv1Nec6mgAX372PMoltNekGyfXjPs/X8pc
4ozPsww9K9ADdqMliXKajaBrmYQWh4ZjszSU1H6CuGSi1IKaoY/hMqdlfBgsu9pili/XeDyZW9y6
hsMEUvlQGej1HRstCTqELN/Rj9OvrKKOeHMmqTjRzRfeEvGFA/5z+ygKUIX++QF+O/BQa7TYbNiw
3cUD7mRhsg0NHmhC0tH2S3dVqSrdkuz0z2zYJ36VH+PVJ1XDauThOEKh8/M4YTmg6Z8OqqPU4vdU
evsx9Z/r1ppCJ3Xi/eBoYlUnaXRvaWmLCGAwdq5jTF9yMj1hoZvdmcf+uwnks+h7nk2ZASPak6NA
RLuMngZVfdQqzt1lXgSbfDKzQ9q4j9jzz9fVdNtnvXbpoQIwy3HYy3OnkZPwnkwOw9Qln7MkYDkF
nkQVdARifyLq8d4gebAZxDys7Vz/uQgaNzQedLsYw8OtVcmBfhBtVZbyTPr8JIbmBnCXt2hZJbFP
P7918g6sLM4p6ekdmjrphs08Fpu6z56qTP+GH7cW9hn4yMxtyc9ahjyzZp4MvL8uHtBObS2jgoTa
5xGhF8LJXLehUU+lb6Y22VdkxM+ZNp50x/Jal+B3ecc8JASpUwc8JJaSxkV3OJJf9XeWPcbbmfr0
is+B/HjC7Z9Qyq0vEQ0DYEGmjNJqHDcaRhSPbjPnR8ig8zfaXvObys/UzjLy6GUKmvjr0g26w6Qo
2Zrg47eVNQ1bXwhnmwzmvE1LZLZL1mYvRk4kZRXfRtFI8nSQ/aVKvByRR/Ii3aLcWUvxUZ+S7sbN
p56D5qhtcHkOLudZ1dcJfUwrL/ayR6k8a6X3ZgFztA9WUYtyLUnq17bd1tOlnNJ+Jz27vTpn3Pbh
GPDLEsc7tHWGvM+nIjXCbvP5S5UYwvWWsuZjG6Q/rImOYDOgT6Eog5RGxRI/PA726Ouz1Bx3UTw1
r3HSf0WaHK26Ik+/N3UprmXTNfd+IqJNnCT9VmswFAZ35V421eCvHRzCbx3sy8JAOtXaMSOPvs56
Mq8tGZnrvouL/Uz30/YfLX7Lk7FxE9pziiTTdDo6AB145egn+pHDA4LiTGn3VZpEd3++yt+9QOos
+GtifbcY6py8QDfVx0BFHf2/qMlqlW5i2Nca2XI36ba+IR5oZ95ryt7RhbfLx2olq+rOKHdV/BT3
t1VFT4o1XfsjfOyg2sRiX3TiMU/HlT+m4eQNKybbqrHGJ4cd/8xC+Tc3T2rWwHYgwN430E+ttMdp
jGc3EP5x8BCJwjmPEYzRQ7iy6Yq9mC38FrsCHDwljBpVl0mtcNXFWX1No5+9cm3SO2i9E3qX0NO2
cjzMif9DBl6zcwYnOLTUtO+lTpXB1/TiDYe5ZMsuJFcpmnd6rh1qnaY5Ih8OijN790dB7fPAXuI1
DpGLUaVJRv/zwDYyeyySxNCOKrfoorJqQX04vqNpR93Ns2yuO9pWn2jjEmtaYL3V6E3OzdjKOawX
z6zUTretrk/tqp1N+sdYUjJKSMpd02fyz/zjloXM1bHfw5wEqQiso5Mx5OW114/BYB5rTTPINtfB
RdfQTZ9r/9BC69+XImmI1R+Wt8yNz68F5jfkO4QeR7PMIg5gdDQGKCI2OcPr+OepcRo//vVYPBce
6vyLTejztZQjcGISjXW0kPLtczs21uUUS/JG+iUH4FXS1elF4efxbjKCJxFMKEz1qF2LNJ7XpsHs
0LP6TPh4Es1/3BOsXMBr+KeQIDm5J7sOqODNnXVMk/EnsXRTmTvpRvd0w3tn4qK/vRSbMB+UzBB1
rc+Pnzt64jkIEY7KKL9ogY5xSpW6a1dDne5hxnHGcPpvRvz/4+68tuNGtmz7K/0DqAFvHi+QlhYi
JVKlFwxZeB+wX38nWHVOMUF25tV56r7d/dBjqKRIhI+9156LHQh2FGKCpUJunTAPdYwYorlwHpxO
K7+ZkuOgpgR0U8R6n2GumCqfoVBbLYbteI4EtvSDIhzq4uNinKlg5cnh43mw1RF1PUuyFRznOMYu
iQgoubcymS6s0NWrmZEg+EFqCabWkqleB0CHfswJKs7JI+LXYiPN6vBdUyrtgFBII+OmdsemiI0L
t6L11XBpFU8/pFnkwmjzZUd8FTzrQQw6+FvVj22nmsekJP+UF2a1m3JpuqeaJ30uulH7yrZcbVLU
vPfUoEVbHQ3cfyDRvI2/409T/hKneswXWeE/Ys3/dUJO7sL/vY7z/+Q/m/j71+K/Hr/m5dcTNSd/
719iTtP+g9SFChYKP2rigLxc/vbKRor2B7laIEjMnkUAyA72t5qTuPQfwPMYWhCL5BtfkOH/lnPq
f0BBXDjYkHTBZmLosJJvnpNznq5tXhbcrUn5L7EJdu43SZ5GYD6gG731qM6KStSVoCgQNeLOyBGP
AQV8x1d95P91br3mRq4CPnwnaWkOM4vbPDFK4r+nm4kqaU6dz2X/0XImjad2D9LAbRTemTMYiI09
6OqNQfHDTq517cAuF+5bzFqKjYIO+SoJeuGOXYwYQaMo4qjF2vSzqLo/c9sI4V0SZHpo9Cn7Qr18
ug8JZlGwj8Ryq7V5fJySPvk66mkoe0UC/CNongvUjTK6Z8XZhRRtfDn/tadv/L8+lrgdPqYLJJ27
yenHKmqQE73ruQfhcUaRhBptukn7TD7YuLBHn25CS0s4nRP3BaTKoQgd6bQlR8hZowkz/1hYsbij
+EM5WlQZbgJLWBSAk0S57oZQ3Z3/vlVU669mkRiQK1gcDhHMnDYLkawci2jMPzY1iD817qxNJqg7
10FCuIahphsKc1PPFNFNYY3fJ7MdP57/CWsF8MuXo0iCurLc+1llpz9BlsOp0dU8/0i9hHoX1mS9
cdBw3MbI70qLTw41Cr0qyQ53kTx/kKO2OzoDU49EUbpNW0PdilQa9mbWpH+mOg8uqVKlfZwo4krt
f+lNzqY6N81t1nCun//x6/mBJBvMLokzDjqOjnUiN5w7TcuwTHlM5GdTDb1SulLTS1NjvcSXRlB9
0wAxc/Qoq6nRU0MrxWEqPZpRvjfjnyKv9qz7/Zg8vXzNb4n1//88CdSzJ4H7s8m7HydHwPIX/j4C
TLT55OjZ6UhtIwFcNNZ/HwH8ESKzRTuKZgdszvJHfx8BmvoHbxmS1AjbX4oAmNZ/nwD8Efoejgcq
1HAKxl3ltw6A1c5hYG+ATogS85dQDy/M0/VTd1Q1VsBbdqOSHiMj3VdQxwbI+DrlRyp+gsYDXlKb
nuwjl7ADu9meHwVipfecSLlNiBKUku7W01M/IwJva68gdB2lDgUq7SHAM8eWpKsqxN9G+6GLLzBO
3bHuDrjBPFdp86nril1AmSqUuoOCXVUxwHsqd2M1b4QZe1IguWEi9pGInlEAbkaz2cwlrA5KZwJq
ziRT2yejdpMeE805NIus2zYHz+GN5FJks+D9ko+IVj8HTv8wR9F+iKVt6ohr09hrqUZtWUp5AKU/
wyV5/2rdvenY1UlHuLE386BtdqIur6opdQfT17tk29fGhW34NEoFE3w1hMufv7oLVnWVRmO1JD1U
X1L/7JULuvkX9uw/b9ClgSUqShQfNjiRuLUkobbAAuFgSRwgvI3hZef245zuUiXwTOrP5I+hWnpO
xVO/Tu+q6For812qmpskucfRx2sWjFaV8gKPrlrJ2Jj9M4LYjaw8jUyciEByKwI35O8novSWf0vU
0w1FZNzleWFoHyRSwx0EJxTR4ATL7VSVW8KebqeHoJwoS5JSbNRSVysIbhtXxK+98/v06gX4dwcs
9TjLOua1tYz1qx6GcwuvcuibHSQNfjFHzPeEW4TTPXdlf0ipVBW5q1vUjhFPKuiUTA12AT/v/O94
O6UYh1c/Y7WV50TAzClkHBJQQWQXiA06lAhSBWpcOtpXR9NfQ/6qqVXIvaz03onCkW0BsgFIdTfg
ztXLl75o2RhfpSb+1bMmpxPFA8st9LRnnaipsHKjZ1v1Y0SWNpEDEo6wYDilpOi5cW7MpVBavwK5
8DBLd2XZbyn4VMEYzVB5igrVQEAR5beFfXS+t5fLy5tZr/zz01a3Nx1Lqr5NumaHrTPVQBbMlxbK
n4ytWLjlVOW9jXVIHz6cb/b9Qf6n2dWG7EjjFFQ9g1yb2cYoS7dUE4901C4LLlmvvN04lvn0T1Or
LaoweBiHHU1NZEfbpnDD/MIN+FILq60p6hqZaBktDNOXxvrYdhe2pvc7a1FX8BW8h1cLEycdiiZJ
Q+w65V5M3ymn2rah4TrB9/OD8u5yIAFB+EdbSj5WyyG2MMPMW9qpM+rI+z319PL8eL4NSvLem3EY
hhFpwf6HaqXTxUBxDym8nBmXNyk7HLR74nZRbKO9lDciBf9iBy6EDxcm2S42r1tDpiaTWnBLexqp
7qY885dqxPfxQLi1qZIFa/mph23mmnHTQhfhP7WBh6RBf5AygzKUT0mKG1VW7IC7QPmL7sn6b/Iu
3eJBu5erH6EYdjL8js6Z74T1Xa5/SDp/36qupEq+UqjWhrZALQ5czcHTF608yL0frf5JQWbdHIVB
IbOeUhbmHPuC32+xumtWjYRSNy524RzshjxhC6+OwTh6kWxtAiqYm/mplpQrrU8OsPRIT+yrihrf
NrtTi5/yVayU3+LG+mXo/ZNpzI8UpT8Iay/UuyEeP3SZ9QvaB1QX4FpKsw0SmcQ6HZdE14KOayMK
6UseKSRS4s5xKb6iRpuSncFvstCVhi9NagCj0vbGYOyp0XarPPXSEGmJs2WK+LlI79JWvUnrH2jl
3flgfRD193TeB5yNyycMhbELlBnqyENXfi3M7+H8pdOfm5RQcvnViHM/GOEKTOTSRmeTDvNmrpoN
kPmtcJztNJq7oU1u59G+7kZ1P0SfBvInEFCuTAf8m01ktYYUm9wm07BTRXmzTBcp/lHHwMjlZG/p
0QPDs7E5MztOinyiqLw0bqZI/YECb6fbwSPATNA4sgWqRklvNFW9LakidYFe3mn98FgBaO2sdj/W
j0GUuc50navtpqrjbaeSWpHN6xyUny4BWDAPcm64w3I8UMKejKBFSjxRVIrPgmYzyhJz45uUJ5sp
Yh+XvLj+MfIfxXnhNsW0sb8JR9qaITAO+Ki10I9WeI0LI2SD6JgkXzWNwoNB3tHnBWXlvbjV5b9u
BGiBE6k7YIzlNRR1q6hF80rb5mQARO8AYb1vjWHDPcQhY9Vy7RPdt4UaAonFUe9K3EZkX8a3aK4l
L2mjB+BEO/KPm7HKN+D2PgOD4PTT0b+xytJ8U4KqxEh+p+IkE0CTyQL11onIl2fqziizu8bSv6Zy
8iXW5/vCLKkDGx7awb7JucrKOqXj4RUlH9RkRXvRfe90x82L5kmTMl7pn/qau0tUeWH5TUw/Bz3y
kG15+pgcGgtXJTF5UtMSpUFaLJNs5o0d+V3ckA/6oQS6S4bDw9YE9+cNHCEe3OFeH0z6odorwB+g
It2NWM4paemqk4cJCXW50pYw602VpQcwe9d5DaRIrW7HsPhS8a91qrq1y/uSyD3o3URBLRGK+zJt
6YdhawO/Nc1+F0sR9r1PmcHboc4PnZQzIRFcVV+g9/pBp20jU9+VA/YPYYVWILm17cdBLbeBjPeQ
bO37MUCXo25bqSEP4y5GImaYfWhy4zgM8M0m7ZiG4zZuil1mUkInB0+a3hzMxNzYzP7ZmdwiAh8T
E+8dbxz461iJcUWTXaPKKyiLTMu8PaIAcaUpP8yl6TXZ7C1fmNrikYDEvle/9EO4TYpHA4ovg1MN
d21Z+GDWjlGRf7Eb6UMsmquxDTDNgDgRDvtRupFM1asTJMHzl4RAB1RH12C7xmsVJsLgscZEVe4U
GlKqaqfnw1EPUGu3+kELuuMYOyzhfqd3zrYnMUWMdmvLPhfNjVbDszWJZ0twWfIEmcwGQOcN0L8t
orh9kFrXURM+4/e6l1Jxk6u/5JEaUNlHJn099RGAmNqdQgDD4QdL7e+0+ouhhg9NNx77/ray2w0E
5S2wNndSi12TZZCSjsUi9MzSvcZ2NyTjHXrFpyYovESJrhuzv1es/HZOU0QQgJmNeKtK2TFuH5vw
YgnScpSeXLt41FK8hyR78Y2gyPz0EJRgcUQxmImdEZdXCZws8POuAVOmtGH1kVnOC56EKr6sExLf
Dl9l2dnqdnSd9vLtyF2psXtfip7SwboQrnlzPK9+2ep4tlK7yLiQNSCcqP5ogns5mFzqIFyjfSIf
t3PafCfE7yXVuCGvWl1dPTR4V83UVs1OGlPP0Z8Eam8dUOn5y8dL4PVNtyuU0pNlRpe7zt1FVrvU
XaV8HC7VCCwPhsRtuxN+JzfbUrLICTtbZRjulwtAEoFUUiG9zd11X9ufQ4Yi02CE1ORRqfnprlX4
eQap1uWNHg0Gpk6zq3f6J73WeDQCHDOmjca/Wss/jMhg1ZjHwXwSDyL+KEBRjkCx01Zx8brvDxpP
wp6MftBQnJ26cpluFf1zFWyRSuzksAV0pbuVDRQ4MvZkQu8Ihfq6Ne9s7Wechn4ktf6y5kylfwI1
9hki7Qb7Ij8DiZU5+W3QFzsnHJ4iU9nazvChrdQvQz55VvRohpT4wGbb5dP82Eoy6MLuUEzB0zSY
nzMwHTNPE5Q/ewnaCOwst7KSX4saokMwEOa1J8p00+ZcNDhItIQFHV0ym13Jlv6eIP+M3MsT69Xj
lC0waCbiv0zLO5k9MWoeqYhZwjiwA256+nh+6q66tqQc6DFwLtyM38SP0Iv/FYxC66Qbb2TAtT0a
0NiaHSzSNu521TG6i2G1CMiFL1P0t+KLH8uc/zubZvp/C0Huf5Z3X6FErf+pE77I/wygyJJD+e/z
UI9lVuZl8V/HNvta/GhfJ6KWv/hXFBL5H1ARXDaXosDXMUjFMP5ADErZMBIr7QUO8q8QpGSQnyKv
SU0ZwWNUioz8v5NQhCeXXZo/WqTJBunH30hCrQr6SeETBCWeaXDNVBCUvwikXs1gNRN6k1l57IPj
qw8kvIuDCf0TCkYGt1Ouq20OghhcVpGiBAabCiis9FFgJJ/h9vx81X3vpKjWVRsvvwbBIS9jpHfk
FFYhCSsPR6E7feJDkrU+B3qp6G5ujNlHrcyCnwM2icMGtOatoY/SkuWwwg/5JNQfZhdow6YN0sRA
Od7Jn5pKy8FojwOgsGTKigbYUVwjvRyTqIRXWQwX1uJL1v+fTfyvjkSSz5JEJ2kgVzg9O7W07sxU
nWI/k4Ujb0oYuR+bvqxbL8ZWxbenqLIJ1VbOkYqa/mGcjDL0tND8ZqS9ekcaTP3UV/b4EXuI2XA5
tpufGQE6OBZICyZour/UoI+/G3o0f5rg/j1CnX+Qo156Oj8Gp2GDf30H8SC8SLD9XCt2lQjCK/Sq
2KeSPTnaoQ6+HQXQ7nwrp4/6l1YWyR31ayqaFcomT3uLokI7rsUY+zno2k2vK0Cdx7q+bhJuHOeb
Wi4tq4FBgby4u3Mto0hqdanp09ipbJMPkuLuV9YbcER4PbSSwknoGJ/ON/bed5HpXPKBpI4pzjr9
LhsdrmY3euz3ttCvwxIUr6GXpT9qnBDnm3pnoCjIJipMZgllyEt12OuVqztxPoNg9JMiinfD4rkw
T/Ww+Q9aMah31MlTMFqrD5pyQ45HU078LMyTHf9Fsx1t8LS/2wqbGaEX0nEo9JG6nHYbxeUDcDsl
8dmgqBmHH7cL7ES98C2rnOky6xBtWMQ7+WeoeVw7LFEuG8dFlDIVwKdtCjWPDhKJdjfmmWmFOR1Y
q6prTTZmEGM5LVLrSyazp1fsv34CzBdeCwhOl3DW6ZcmRpFYZg/Lf4jUX1BCmz20NXIsUThs9DkG
2NaDyBSQZy+suLfLAFEPvcylBck7x85pw0pKHXWg2gykLD+NI06jAHw/zaL/SplsfWE832uMQBrq
aWAkVMSvZk2pZB1xuxh40VQ9y7VD9WA07ahW/CmTCvfOT573upTjk0g4aTyNXPzpl6ESjaZWrxJf
AM7bNr0wtnNB7KO2q2ijjU59M+vg37PcvGRPuMJIvYzmkipEBsZ2qTKiq6ajzoZ022a+PX5J2/5W
nzQAJ1hGJPKR7N7HJCso/8bNuwg2MJu2+QzOIvmKXYQLKAYDAyLb3Y/z3fF2C0KQoDuoWrg3LBSE
099k9nWkUtMYwZ2R4qep7PC6CoJpBz212Z9v6o0USmYKc0QgOKQSjZToalIFmlDtsouS5XhDJTaN
+MRj3LQbHGiOLUVxB2uUkj/lIRg8DV7EPSTGdlfp5SUEwts5sPCPlvnNfYtJvjp9B0Vv7KBPEh+9
ZnqoKg0djZDHbZbLkQeDSOdJO8ekU5vowux7O9VfypnZvJDAIipadTeWD+RLRmbfGDkTRguEgYBO
91sHPvM9RgzypT5f7kCn5xlqC24aFGPQ78gxT8c3RFwbCLA5PjBV5cdgZ9RZOZJ9Axk5IT84aIaE
9lYrAHFOdX6UsnhHJoCyo98fe+6oqE3Vhc3A+XD6O6oJAZAu8sS3KsW51gQvOpNbjFtRm8IulhZH
gpDUc49WTIjSHLejNgWbIiVYe/6XrGsS2dLRay1aL4Bu7KjGKlvUVcok0O8LP44Fx0dUVvC8SzCU
3RZINaT6RMqzzgP6GV6D6dyaU28jym3wU/BKPZ9awAFS7xMjgtxcBjn2fkWH8ZBbhhjWHex2NHs8
irQYMLMI7JtGFOqfJSF7VFuhY7v4s4jPVq+PD3kCicXjVVbc1Hi4PFij0jzkmRkId8BpBOOZsGp+
VXjumBeG4+005N68LEf+l8W/ruaLHRHqeZS2fin1qtdmXEFbBSlBZMzkKutYezzf6cvKPp2FXAkQ
0QEws/HBfKl7enX7CCgrlM1ybH2quNPDLGfObgqyS4fW272MVtjDcMUG7sEAn84xpavqScgKX9Up
v8xoCYfUot6mchZfmESrbOiylS93HMrzFBpa4A6nTeGAaIf1Eq7gDn/Armhvjt8mpXdD3guoUDdJ
oX4mzOUpQXZQ7D+FNGx15o+RKjvyY7vILD4Ycr2Hi/6jtSPwtZesNd/tC2JzS5XAohpc3RyAMUUm
xl7CN/OcXAAxRZe1TQjXmePNbw/uIhHUqH7lAIc3ddoXDEjCudEKP8X+YJuNBbD9svn9qyVSWqpP
uf0jNeYAOW3FnkQk2iru/DyIzNuUOlC3Ki7uDm9PBlpx2BeW5N6S5j5tRXBhcIQ1dQhATMeFnJV5
IK+UK5xd5+vEDMPtPGu5RwHgpTPpnSVCdRRhVCrsOZFeCI+vlohpUQ5tTVrnNwXmZYMhC9QbOPGe
H6t3poXBnoeOFfwMsMjVEqFetjGcsWn8lFJoz6kTaSPRC+4I2P7CtFhpMV7WCGLKJeTEW0BjKp72
pZa3dq/hl+An5SR5ThGEpByFvJ+ZmdtUqRpcc4Rzo+oRNcyJAeM/VuvtENYazMQyoe7XGj+pg9Au
6Nbf6QOTWxiPb9R8RDFWM2nKYpPMQSG4AeIQRXWe5EZVtojl8W45393KO23xVCE8juaS9+satScq
PczkxmBtADh8kqYmJRMU6min0mbYRyXodjzsCnaHXlZqJL3DlHtQww2o3+Q6EjQ4rWh3k108xx0G
X27tlHmxPf8r35l6XA004yW2g/R51SGUSMgVTGmWlmUErpPa1dEY4+5Ct6/Cny/z4aSZ1XywrErN
CVJ0voLjIigyLbzXI4loqDFE8OJVcQwHS/EhhUj3loz3oR4O0j5pU7J+Sjh61hxZF758XXC77ONU
DXJksCZeNvXTOVqIKYIMZAx+VUrVTZK3tas1lQV4P+iH7yYlv+T156IF5l9LGOc5etH4xJwq2QM1
IwCP23KpekOZ6/FhMeXp8evSUUThqkCiqDa7dhdhVza4RpGRuScCU/lmyYXMOz+GLzXaqyPW4Vpp
UntkLfC11SDaxTyGIdbQflxr7TaNmmTXT5qCTA+CopVjnZmbyc/EIrgV4Ch+FYirISW/ic8hsKZm
OxUZ1YykkjdNZQtKxFTCUlmmEuVV+x9DQSYFY3j0NS3ptNgwfmFLofu23gPPihP1BqRNcRySwdnb
uO1tBpCyR2lh8uBqN216tCW781/8dmmxXeo8XhZqC0GA1VZWyVbH81wefFlqJS9Czfxsmg1F+bL2
e5bvy8wF1kGfOqg5qbl7iRS82pvrset1c7YGX2ombR+12c8acPfh/Pe8XYU08sI8Wbgn1noVShAq
mqgQo08Mb9iUUmR5xA4vcVXe3vyIpKEiZT8iGky8+HTCT4KTkzvD6Edm8tmypZ1ZTVeiJDcGxehS
Ve57Q7SUEPDec+yFknTaWDDoRpqXwcgtqcmoa+unXZ7KRFelOruwkl920tP5j1U5JvbwTWiNo/S0
LXSkSTAZ6eQ3oVF5TmjHxzpO1Z1K1h8yo1RfOVPaflViUxUew2de24ONmsoAgEeCf8gdwMFJozkE
VsJc3QsrHX4lVHk2F1bqO+MMoA4YGC9Q/vr6JTQASePPndHXJozR5A74rdlgzXB+Nr2z2xJr4Lmt
6YiGmbfLz3g9Z3OVclSF/qgbWKaY0i32ZUqqIx7D4UB8t5okesasxMS3qnL6ay2r2nthFMW3Ou3M
wMNlRb6t8A+4FL17ZwYS+LOVJabFAbyORMJFxhsjrmZ/mGPlq52YlisRkLkvrKbdcHu8FF16J+yA
d/mrBldTPrLDJGjzevYJicvHaXayPYUIMfgSM7yaEEa41EMUByCIxgNfXe1Elmk7Uy7MCzvWeyNP
1pZ6oKXGiHjX6ZBEoWW2ST7OPjQzcbCUSdt1cXepf9+JW/K9LABIJrz3efefNoPzKCC1wZgJM4GY
7Qk7Y3ysh9dp2tgHKer1rWoN8r7B1uUqMaTqI8XEyYXpt5zlq9VIaI2rD7FghQfmanMG3W0XU9rN
wOd55DskaW/LIuRdjOfggUTRtLgJT1u+43vT9NKFq8Z7HQ2EgdorU+FgWN+6FOLqFBfKjPicfcbP
E2xcqmsXdpyXu/L6G1+3supnPJopZBlwtMqhMN4iKXOUnaK2EMcdRYj7WTcJo2RB1tXuoLWK34eN
Soyhys39LGyUIBoxto+hwO4U9pOh9ugVG7EhUO+UO9BHzXc77hHVWVmtyDeABlTTVWQ7uSnqElPw
uorCenNh13izOF/qkwAVQJNnea4TfEi5xkIxJM1v7LTeYaAr7RePLz+ilharjaGanI0jY/rgaqNa
fnDaSn6e0lLu3aq2gxSVjDHvrdjBDi3FHWkni0F6TKVeeTr/Q9cjjPIB4qFG/TtJTYeygNM5HseQ
L+ekbH0qxwyuh9q8H5w2vnB9f9sKZHzFdkiZUMjHZD5tZTDzVBOi6XytSR76GvYC+odMuYQ4XHc6
UTGefKSB4OKyX6/pczm6e7tumsGnOsq6CXlguhXWO5+kuLCOEurDxwudt7zIX89cBKvcYsiacusl
s7E4V7w+G6DLCo1bjOzjwm59F2mWBm6tWKGEXrXvQy9LrBqVETfe3uPfUAU2eRq6QWqtwh+thl2E
12BqgAtuH8XPVt21CjbFhYONmNIqUJOMpVIj5zaTe5aIzHslj7EHqmoTBx7+NhbymoSjvQnF+FvT
KOFt21WIpQZJShDXGXKHqyYads8sAuJmsdK0WD3iBqfj+gun261UkK7c1I3ezztcxDfRgPGnC8AK
ublAp1JuIkOrbmPJblJs18fq+/kutNcbHMc3aDoQPSRxKQxab3Bdp8hpUbSd78RKFLs8XeeDM9jy
nV7juqpJn4x0nv6c9cQ84hlau7LZZeWGvERSermeOFdyOVc/CjzsYjedkeNt8iTWMrdJS+l56i2l
xRnVkq+iRVJ0g1nCfIwDJULgKHTxLYrsCl91xM4HhpeRyQcn8uXGbD5GGdZkXpjZptfNTSq7SUdF
/G2X4BHjBphTX+WdoBaDAgWZCOOUok1E2BnWMPF7/anrQirrwjaR9nlqhLZbOVlRb81EHW6judbQ
HmIP/IRcD7V/2RC18AixY5HVFl1XuYPdGR/I+OGKaOAucTUZAvIs2KZ5iwtPgVbOmbA91IXVzNfS
kGQqtXu6+KSmBaEWwFed7YUNar1rYOHBrRTO/QccWmfLzUL5CzOsw4Aw6pTGLbJAluFV1KheIysa
bC+Fdt7tDRX7XaZaWB4LtS8/xmAmcTwacKXzcqdKx20eFgacX73a50U+RQeST7jINUXQPIHvjDEu
LKMJ96JZ+xyYCi5abM6NfSGCuN5alvlDXTiROd4vCN9WG1g75bHaVWrny50ptjjPYtxEFvI3bxy0
QhiLRCzvCao21rThKssNFboGl2LdTt2Cjzk6zVxfOG7f3Dj+agZmGVEerq4vspFXd82gFHkXSN2E
UKutDjLk720q1chIo1jdB63lY0rSMfT4HQLqm93WSdsLr6flsD3d0liLnH6kKsmrEIo83dKCulay
sOf5O2PGhl66eqYARfYSdt4NDqkdvMDyy/k94E0+b/lsdgEu8lxkudit2ixFb2mSXfe+FXct3si2
krMS6QPi98AQfhU4u/5yQpPVkVizedeYGuS7oAqe2xKjOoS3d2qANN7ttK7fTsrUQO4awrjH9Q53
3/O/dnn/v+mgBW/5EoZHTXHaQW3RI0Tv9N4f+x6eGJ7b+1wBPZkSVfHwusZWrHIEzyGrunAXXKby
m5YJxy9HNkm/tWCxCwm2joHZ+5nDSTJKONFLVQvJMb8Yb3vnIwnsUY0J1hwAxjqv0Qot7ceSmEDj
FOj3WqfvR8+O5153La2o/4xDKR893OqjXwIj5fr3v5RVtiitgMmz62mnfaz1U1vKyHL8NpLrYzip
8QcoJ0fghmyy54fznf0D3JdCyJ3kw0IXOW2qDMKgBfM4+Y6aRh4n0eAWQRpf2D/evCKZ4jTzIm3l
BcU0P21G1I1gKw1n6iDEeLQjVb/W2W08dlxxNaoRCQVsp7eBUFEIGJOFZkkS3tDh5JkXquKhtLl0
737vN/F6ZCItuw0Pu9WnZ41BWUnKb7J7shpWGf2yJQIadRKXh7QSvxIiV3i1e9rQwL7qw/Qrhd3i
mGO6voucZLzwDnhn52FyA5xbRoItetVFhc6ID1rBzyG34spj0d1jcz5siZuR8tPKcTODzN2cH/6X
f3W1qJarIpdgYuwgxpf58WrLNY0sqbRq4omDrmcfy93P1JzGjVml7X6YpeDYkI281SVddpskQwRM
MJ5CGmF/4MFk7VHoKaTc0/pGT4zJpe5cXKMOknZNN1vHPjXF98mJh6MW4Qg+Uju0UXtFv+pl/Qlr
42gbcbvcOGqlYKhXSoiISdn3M6yzGMAUscSG5S1bmNOJdFuPbbZRikm71eO+uEBdfWfFk3laEjZ0
hvHmwZLXcpcyKLMfNnCPVaIeAGMhVThVk2+i3Bm9VK3DQyppl4ZgfWtnaeCuQhoB4v0L+et0BABf
GyFc+dmvRD3cKuggsa8LuGNh8uwmoIb254f8nRXPXZMIL5wKZv7Lsng14laEYTSuLrIfhlK/kdug
3KIvGH5/C4NOTMiTiCoiLn11L7HAC8az2tNKjoMgpkUGEhUVTUoi2xeaehOYWXoQaOCL1lUDqrB6
hhSzxs28jRQ/yDhLKSeJ0JxrYT1chePYPxtOxCaDcS4VPyFII6/ODKveSaku115WNhSi/H4Pv4Re
ScFh9raunu7LiMoTieKOZmZPHeYFzVVjBna+lTeRSmSx5Pm4pRACgyWxDgOVhp1osVWofgr4fTsy
CtUWKyr9Vm4JPbpwv6JnAqYUncGYWAoBQWr+KaV2HXpBV5NPQMvXbkw7au+0MaMwzIL/73i6LoX2
hf3/7ZzjpzokhpYn6uKOdDrHk94hXjUZxC4Ak3mlAMwcUyt0YSK8XUlEvhHYoUpf2GnruzAveHs2
u1L1LZNtpANWcleGuXMdqyKCFpxS7XN+CN5tkBDsckojAFkvJU68cJ7aGSOBwI42NkaqlNJQlIUH
reH1QRZcWLpv5ALLkJO5/neDq92at79S1J2m+oAd3dCKkw2mz1exbt0kVRzvFEDzhy7XYjiOdc57
1bS3ObHZPeEYqAddWT8Q7Sg24WAoV0S2/xxTO9nWZAeOhTlLu9G4MCJvr2z8Xgpb7UXnrcGYPx33
VoW0jduo6ist7+zGlvTdIKhqGSuK4f6DsXjVlHbaFB459jwSlPcdPceiXCOlL2cz8IFhinZUI8oX
Pu29Kc3qhpZKih8Az+rTYAt2U6Tnql9pZnkUC/9uHLvpwsJZFsbp8fyyshkBGHuLOePpVwXVVI5D
qjLDjBoYalBbfmGmCf9fUXi52ugeQjDn+XxXvj0LSYGwhICvcg0FJnPaaCErvZPbqeaLWTM9TG9/
yZVhf+xY4B+VhblA4nL+GsSSdeFr31tPFqQo01kkhEgTTxvWTHVimSWaPxpVfGDXnjYkeuc7PYey
AGWvu9Dee71rsyuxngh1A0M/bQ/P0DTC6lsjk2o/qqldbqapHI5lvpjFyWG3jS1DfDjfue8sCaYM
bwooPdjDrSVM2KlzMoDF9uOplilWbfQtRj6sZtMeLryn35miJAKRHaMwosF1PDDAYX6IjWb2sZbG
azSybhGzVhfeg+98D8peGOewyxZt8WrMCm2E4W4rs991WX3gnhZtZpVcSFA24X/QlAM8bdHbkg5c
o4kdJ1caqZJmXxK2eo/Re/dkxWp+I5I0/P1RWvy8KEZQucBY669KhywNQ7WQ/Xxo74Io6D9Xrf5c
prHmn58O78Q8ADqSRkUlDtbvTQAHU1ClMmJT9s1KnvfQNJsPWpTLXh0E8o51Gu1Cu1bgCtrYrglA
8e2QSsfzP+KdMeQ34MOz2Bqhq1ztZYUiuinnBPdtIvW7uC8BApmJtteInv7+tsl1DXgir4MFMbM6
wcBPCBPfCm4C3Aavke4mxOka+cIO9kYzxEG5pMd4FgKHJWe8bHGvLrllXdp5v1w4JsuuvmtSV3mj
hhm6UQTqVStn0bUswuFKtWbd64akPcQike/yJFTvpUpTDsNUFbsiRVByvqff1Bq9/DB2co2LMdVZ
63ux3SQ2vgC57E9OR6WvNUQ3xpD0h7jlNKYaa4/aKr7KsvxZxdjtxprAMlQjYd2iSoxnaULqLThH
EYAg7K4HAw5A0TQbUaQEiy4cqe9NCwYLXqFGZIos2Gkn2kWdUqltyL4lbAoeqy5/6C294YEeXKr/
eefIWVKNhN4QRJJ1XzWlgnYxMyNU/ExQP43JbnY7NllxJ8yk9ah7UpYCLJkjQRU/zo/Iex/JEQBI
B9488ubVvYFHSRsl/axQnQGUKIrnLy0UiAN2fv32fEvvvFN4YvI/hPvxS1XWCFs7EHPK6Kv+bFd3
JYH9vRLm4pvZj/+XuvNYkttY2/StTJw9TsCbifg3QNn26GaTbG0QJEXCe59XPw9aJ2ZYqPq7hrOb
jaQIicrKRJrPvKZ4ybTMdLMGxw+DtspfylSqr0aL44dmxVeehQuvHhcbqa6sIjkC4PL0s05RHJei
GdSnUG2QYBL6QzHiv9xTK9mIhN5UECovH0/9/b5cxTE0q3ke0D8zePeW3/TbeayQZEynwNCeKiVu
FpJElN3pE/wol25klrpcajc5NnM22iIw0xAtaQwLGYEMsxXDnNOnojZ+0S5sIhRdY3XrzLLzxXQk
87sk9bG0i6wQPSg7rqjZ9FZa/EqSEWtnXL6r1EMpKEeNSrK0ZGtbeIegW+WoX5U+x2DJmMa9mDvJ
vNeNNrqx6kXghG1eIxeQ51hvjQA4NZHUHYVno0KEtgx09ASkcbiFVzTQfRLtDJFMjrJ8MyuhqFwo
J3Smpwj3Snyc4eAr1oxF9kh6VLoJsuR0pIy+nbxsDibp0LFV9lj8FLeyVBQ/YHqZptsSXz0SQDeq
Cx+y3IvJiUuv7uzyiyaN8uL9JWzh9VE1fEFyOUceSkv+DoymrI4YaxudG02NU7n4aS16Sk6JTEgQ
hNcQ4Jc2NYicxc2FyglS3KubVtBXArjbak/AXx4tUSl3bWyJV1FM/S99lsebDvbhxqKF91bIAZ6U
+VS1D4oos8PHe+xCtEP6A4yL9xpTxPXpGvVUktRg1J6GsQiPtAWhEFp2uP/jUZYjrMJdJfnGjuh0
IxdWqwaJFGhPWR3bO1seki2OqN//cJBFX1MBcYNnFRCrdW6hdmNilVpnPnV6JG+jMhKbBqrJlaf4
7OZjFJwUgL5Zi9L1uns790lFuU2xngYn+GXx9D2klaVg60oR4OP5nN3utKY4+Au7mDCbYPF00bBu
1NErSaWn0ko0t8+q51SeO5rTqnwzFIkB7zeaNrZeXkMvXRh4Ad2RUHDzQi1dBacZ3VUlHTXpaW4i
xU1jBAqtphq9rM4J7kX+t4Rrt5sYSvr68Yz/yf1Pbjww5gtkBc4fbmZct6dzroF1CkmLU99uLZJS
qjjRri1Fdt+3Uiw2iSYk2r1KM9zT2UsORmtU2yoWAHpziKJ6KCNsaOaS86gjEfQjLxPrcyz6+nFA
xlT3nKAty09UU2LEitK5CHZKOJotTlHI5dWFyANSxKhukctTkWdo26m8qXHXql0L44N+w+1qPaaK
1fWu05tlvZg/ARdv0mg4YJAUVghuiAlipBPGSEFmsY8s9+DjuqkjaVAOOAHUufOAOk72LYF4x73d
OqiaZHncP6WSmX5JonceQz6OP81G9AJJm1b9qVhUNo15pDrRYTwRoUHU3nOJJsq+Ver5S2eMoeY5
QBfCXdsaiyRg0k5/T72h/Z03ofyrhLpr3iEGiHzJAth0EHON4StHJHPH2YhRU4Up2v5M8+wocTFx
+4cBvBsNYw9xkNJ0vJsTR3/pDCExyTgzD/UoKBmizmSJbe+k4dbKgRy4bWTM0abptP7vIYJcg6P5
gAzcoGrDDo2zot3Si4oPipSpIQqVPcUTu6YLbxX4HgUlSityKP3Va1n6JV/0avk2MKbeZ5XcUM3T
n9JmTr7odt2i4BJEBtpNQ9R+7fS2rrcO4daT3Ytkp+PrcaydNH3Lml6T3aHqtYfIgKLiRl1WB+4E
4Dy8cmLP7wZ2L1UHGkJ8Y+oAp7sXon1hFpYW+3yEeKPEbblJ4jrfzyl+QleOypJdnJ4UuJowBrlW
8Wd11nRGWar1wuzt1AeMEXM7OOE36H2zV0tSdWidMd6ZwWAc05JmOkaO6kGDRy9EqtxarRlfyTHP
ShAq9X+ZHwHDiFh9HZ/3Ui1w2XZyXzOHEZ8x1AlVPdA2yTTqrtx2+bX8bylOn84eiJQMoZGqKIzj
dasxUUZyMqst/XKghKRZktgnKQzxtIS4KAZ7vpVTE0fSDuEbSQpe43wx/UX0/ufHn+Hs+VSpSmA7
tGA9ecvPZJVtKbKxe1J9KwzKW3vOhltTzecrH/vCKIsqBWHCQrumD3G6r8JoaGoTq/OnmIIqMY9h
bsBGpVd278VReNAolSIUiIXK6ShVgw5KW836U5PTsQdhE7nhFNjbj1fs/HExqSoSCgB8ev96p6Ng
XDYIGUfkJ9HCr4joGs7FjDErpsZbTKUsCquUuKvAdP7MiHGBXbIxTWo7dAuhVq9etWKO4nyMW6an
Oo1nAjj9Fk41bqujM9+k5jjCiaWrYwkhXYl+3isBp7uVovYCF6euqxJpLffGb3F8q86Gnde58RTk
8+c57cxPVm8mGwynoxtlkdIq6/nIlRJtTBwrHiYlOTpmtu+k6EqIdH5O+SEUZxZ9VkAT6zUwK9PM
nN4wntpg6B8NrE4Ktxoa9ZDk0F68Cu7E68efewlS1lOnOLmwAinVgIU5nTovIfaWsWY8AeEXnt3H
+V1sTeExn7PxsWzs26TKoP4mUchmu9ZOOw+z+eakxjBvF6giKL/T0Yc8sqY8JiSEAVE9yUVcHYZw
bh+HqsAAXcx5SNLSfon0VkcFMs5rH3hNtkUe61pp7NLh+v2XrLYAabgU26lkPBUGcQOdWBiro54c
P17t91v/dLlRm8EEaREDIbpaoz0m4Pdjj1LJUyPnOBm3SZZ+1cwk/2bwBjwbFbhSr5PtLPS6qtO+
EiAo7Sbo0gb4vTpHnVdFwRh6IVLG2a4fW9QHTUClX4kQgLTF2Wx2LiafRoVDVJseiEeNHlaj6UAw
6GLpK+B2VYJjlfaHTFHG1kuBoP6YGoKYj2d64dMSFtP7hSfI0IApTz9tXU7EVo1tPs0T7e6ylaSj
0zbOAzu5x9jZVt1xnrAAU4cfYdm9zlUrvBY73z+Fj9JjeCeOLNVVGTr7aou1ajkOY1mbT8DYGr8o
nJ8c5vFgRbl9O6q4PH8872WfrD8wwHKaDLQGAT1pp9MunSSZo2E0n+q8gj4hW+1dKnWDC84s3348
1LnDDFMj21kkMKARQhs/HctYMNTcVtaTXkvGd8DqJOpz5Cux6jyqJRqgodRJX7VZaj8N2Tzda1Ny
2yWO9DcUK0JkNQ+NbagGeNLIah48OYETbuRMS2OvUIb5ChTh0sKoYDEW7ijXzToesjI5rnp7Np9G
KxTgFUPEEsETQqhrr4k+L0nI6htwpSwZ5jv+Z33IUrPCgbLSrKd0LMU+dBxlL1FVva07JdqqNepG
WTKMV0Ks83cTn3nmRaAFrfis4l1kWicSKwp9I6rjA6ASRg5zE2U2qUcztKAXIif5lsZ1cSUuOC+2
I4HCkwnYDkkWIEmr8KM1g5R71Iz8sY18FRnTbT7U9Q1pXLWJa1V3JzEKN50Dx0eK9k1DXeHKVjx/
t5ZfgOIe7zYFuLUpa6l3hipjSeYP2ULzhjfvVU3cu4pQ8l0PrPfKYl8cj9AajAnXCx2N052fyrkV
zpkd+Qkt/71mt/khrHPdGxobfSBBI/7jo3a+oxYADYwkkzcZQ7DVeBH43oxkO/ZlK0HnIJdQIkmO
1eTgxguw0sWc/Zps9zl+kjSFWiY05AVtAo3vdI49CORW6pXYV5EUfkGQomzdOsoz/T6cpaj3giKr
PkE8BIKbqp3FozCUmepGNV4tbhGGCd0+dRhHV9NRE+6Eqf3MozGUN+bc5o+J1hTXgAMXXjd+MuEL
ED9uJnohpz/ZVmZ6WVqV+NFsSRhdReEuTHP1q8Affi8XEg65na0cKqXh19pBdUy12gIsr0kv5MnY
1qaJdjDt1D7ESm9t5x79ESWoet9qi/im0+Z5C+v5Ca3E1AFur7U3Vmu3BxN85g24IgVhAbQaC5Lb
P99v9I9Qg6BLByBnfdOqgWI12KMmvqZ9B7neuSLKLc+ZpngnIuPKZruwuWmHgNZFR44w+H1j/BaN
qqE5UBSIE5/qSLfV5KnzcGv8jmr4vJ/z6PXjrb1s3dPLkqQFxQAFnbglJV5ts4yiea4IO/aBpdlu
n5TJXSlHuRembXtlFc9jLIZi/fALBnbPY3C6PaIY0pMaN4kfagEeZsNg7qdYVjYfT+ji8v02yqos
1409FH61Tfw+ceIDb3TsFkKxDkUGADOqiu//D8NR+19iWAxQ1sdUnsbBsgc58TEs1F/qvhLeMM8W
qpuSc9OP0bWC8IWriKK5aeG2CqKPltvpImajMRWkDomfc+Fu4WR2m7IyMQRRiQ4NRPcRMsa07+NJ
XtokS78YDPs7cW41qEUg3kNTSPwGsuCt3ShfEaIwt5adXOOcX/p6NAxQQFpUaODfnE6PClQxqJRW
fTuYHcpv+V9qrXy3s+4YK+rXj2d1YT/SsyFdVxevKZCDp2NF7dAbSsatbizSxoj1mdsqn4cra3ch
TONJXoQnyacJENaWpF0RtLjC61zkRgLZAsx996WA5CK7Y8pd5YKdMI4yIdmGLjK1zH6UMAwJhqgC
44VuOAAoXf7ZT/DMhBhLzwpEa2ztMRE7BMIFeVIxptOVOPbCd4CAwRmFPL5oaq6u8ikNDBFIFHqH
BvB+Huv9TqiR5KoOyuszBMor4136FjCFoHvQrsSteX03IPPT1HaacsOaiOgvGksIXSW7P/7iYMJh
cC8QIELRZda/Xa1pwGeqsdTyUSPSaYURi80kWn9+gdtLy3eRKqFMYyyn6bdRzHxW9LLXc9+Rk/Ym
lvA6LU0n3ZayQPu6sa9q8V24E5bBCBNgr7N/VouXT80MiSMs/FGhnxJb1RJ0TXgADJO8t0EH7JsI
7+t80p2DXiKUlmSO8a1Chn1D2m/Ac6JM287ZtEsGTblrert+0EXg7D9e/Qu3CHaPVJcWe+jFSOp0
XcbezsPQnAs/yfr01paFczs3dbHpuvza9r2wnfjKVPxoOVF9XAMyOlvPE9ExVN4k1qYpUPhvzSo8
fDyhM5IrAT/sR3AE3P3vAcLpjJII83Q6F6Uvy0j2R4pm3ARsr6+iHt5Ps9hkedneDOgNb4l1yl0F
3voeUVDqHIZR7yrRWTtLqn42VRnvgDsV2ybgM+BBFR/NIXtTE6NDXLESP0K4b54uiehKXnZppUAa
LHbDbKEzmLHRY5yQAxLzhWgxGk5nsWnpQFw53mdSIstKEUKTrgI+wuhpdfJCeHlg85zKLzo9ZTsm
Q7xH2R59NQloZ7bptSr+HqUQeDe12mmfxRxWuADrevCNDoPiD5M6vQZqWL0UwjS/B8XctjsHmr5f
4mD9A56bWlA07OG+NUmnVEiPBNcS7ktLtZS1l1ryu0rh6dcWTq3VcZlWvqaXGSYEXYDrQps7bx/v
qkvD0N9btIxhLpJ4nA6jdIUWZYETk6w1lav3GXk9HrFXssbl/7KK+6gl07ykE0LRU15+xW+XlJZh
0k61JfFNTJKQaKmmY2Jog6clTrt3xPhrLqxdH3TNqzYV2RWwxjlLZcGhvdf90PtC5nf1zCtpLSeQ
4Aq/0QYL1qYyfdYiRKug9Jj7BI+51K00bEgMuYzuR5Q+t5U52Htoosni5G1sC10rr4jAXniouZtQ
BdMhKYHaWVvg9mGHX7pGkdHSpvBb03IWXA181dtsDlLuSrVKW1We7RAVOD2+TepGO+gaFDaXQyQH
25j/6ntmKaQ5U5zAAOnq6RcOJVBGkyKQacbhi3Ot9/CuUXj6IRdHbXAviG+p5MOrk5UE+ZTB5yTF
a/XmWasj8zULl8JgSCsB0ST0G8uNreKggiOdVR9Bb1Z71J9jyRtjyDlebQR9uquLXv9eBrJy3zG5
nVpMbL50kgYwNGafwMALJBzJWlDjkZuYvQqmflbTp0HSIdBYldS+KXHOv4OcZ48YQQzBNsX449Ge
49neVFo9VlsFJnK66Zxkvjf6KDQ2RWRO0G9Cu98ELbEf+PJKMndaPatQK+w2Dr2+QXxjI+TaGt0I
QNFRCvtIvuEmbPfUPdTczRCA8k2l0aHONqLBHCZETU6fke8ilfO6xHpA2AcqygiOQhjC/FEilFK7
gS41n/pO7VNPlaPxm9xYeuoBxsSrpWrT4kcQDOVblwkTpxDFLg6djSAJgv4B7hETLd2MC3kIQPtM
k4Sdz5giF9IyduMpXN4I4gYW0JA6Lwy/S41apW4bzn+nUIRqb3ZaupwJSkImAncR2Ji+be1fs17R
OP34QnHObpTlqFHdXsR6TWpTq2BOk3QjTkpD+GadgvLhPkB+sS4rGcPA2M7g/ArL9OZeOMVecrJR
fk0MOdsNaoEcHmAOJb2lgzdVbls22k91moJPxtAFPR2SBIt63Eg4HXMnY3QyZOpfmDoHnQfVbbyF
6S4XXsYneI77Rhhb+I7qW2x3Ue5iRwo3W9caBAFnZbpVp05MNKibmqEzVVts4eRvaI6Iz6WccXDq
oa60TZDJ2ZOCvBStoW5Os22POUPglRgxVdsU15vvGAMN6qZU7U7djJx4bBuceYQ7kdlkZ9ZQaW9T
XLTHDhBF6yJtmc97IxnmwW10nbrDlHVqg1UDkk9WOwO1KrXBMXZ2Xw2KK0Fl6KCKL15jVlTI26Kc
802iJk7maTXqB3VoRH8HVVjGYBrDKPPyTDGjGwh4ElF9okW/ZNGFX9DKTF6UqMcdqW7M5iBVlPk9
XVtcAmm3ONsxF0DIgOzOMNC0XNym0JSLLa+f/oZMbMBl2Yfht6AOob2PkJLcZoQGhVvTaEieJNXB
fcTLXj6EXaqOeA4b8rC3Z6BhO9GU5cvHe2wJMU9uIdp3CyiE22MB4MirGqSRm7pkzV1LZJ2NnlFV
1o2uNn7QxuVOR/FgF4j5h1xWypWu4YWtTd3VostMM2URYz59xhBhrpvEHBvfjLAuKQ252iglaL+P
Z3dpFCjiVH94mElOVrOzEAlK0MKhfxAM2g0biD5kJa6hzs5HwY1gAWsC6aGQsI6RWpFzOuR8wPrL
mL1YU39kpVZtPp7KWRC+6CqRx1NQtEGHrtkBQYf+S6j2vV8iK7QhGYDBSJ9gl9ZNfiXbWl6e0z1B
tRSIEl+Huj/1s9NvMyptlROXTX6Beq7HcRRbOIf2rTVnFmQZgOEfT+28EE4l+PcBV3lQopVgevpp
8oU+KVsH9pznzGHnaamK0gMP0R6rSOuzYfAiVlHSuJTUyyvJ34X1NRC8INEBdOAg8HM6aR0fr7ax
ncl3tOJX6RjpfTELhQdYtq9syvMWG9NVSZqJRdkvpOunQ5lNktZGI03+pCrlXsrN4baBo7dt9HG+
xQXU9upwTJ6LMmgOIT/aA7vVb6TauPZLLmzchdeN2uvCYAB1d/pDIkeR5hhRU38IBBl1kiqHpUB6
ZedeGmXB2uHiSmtcXeMHiyGZB2MoJl8WUniTSupXutLWlXTowudjMcH10S6kRrAOvhGcim1BBdF3
zCnbm6LMM7fD2BX/Dtl+/ni/XhqLU0HuiKc6Na/VVkH8rbeQfpv9hVu4+GRpj3kY/YhIxK/gcc4r
85RNTHqEWDdAuQLbcfqFzDTIpSjUFX8ErkqKJFuFvNOJYAp3cJw+3sRjUiFDOuUEjvkikfcqS4p0
F7cTZrYJK6a6wjLKp5rnZ3TnPsCRgag0WeQ4wfF3Qa5twbuZ30UQGI9ZzBPmNdP4axJl+oO7u8d6
b5TEEVIrD5w1CT2+FwEOg1cOxXKnrO4c9A0oxNqU9HgQljX/La3Rp3LQwtmc/T7EzEeKzBAbQxiM
QWW9oFhe3stNZV4pA1z6jjRg/8EYUelbbX9p6AdpTqXZd+Zh3lgDNFUa/eY2sIdr1MPzZ5baLsgc
2O0kTUBlTqdHM9GYCCRnv81AmaMcJRNvhMhXSoJ/REf8LZPLwiVmyq+B5y7c5hYoGfrNsMrgKa1u
cxpKwoj6TPgGMTryFLTbGhPVvLTEtWqe/lSieXmmQPKzZRdUChiy05niGtsMljXLvgOZBEJU/arl
WnecRqjOHx/DC/coYLSFUUMkQSqlrV73HkdUUWWZ4QvwCq+BQ+c8cbDZ9OoaApE7oMh6LCVa/ngi
Z+iBOMKZ1E1YpQBm6tb6/PHPOb/mKOuTl/NGg1ZgDU4nrtfhwKVgDX5aFink1cbxnFH9Y1gEgtQL
7ZaizFJksFYXQqE6cV2rteE3epTuxqFhzip4F6XDny8dOuVKcn1hVjaJvrEEN0jPrXvythpmNUaP
uk/zcD6Utvw5y1BA+3jpzrfoUl0CPgUPnxbCex702+Hvq7aRy6Q1/aIxipsU6sWhD7Vob+ELtLeQ
AXn80/GICam3gsFePtRaKzlo60zM+mz6VP4VL1dsoLbymHhDmDmHrsZC7uPxzk8/VBPwQ1Sp0eHm
76dbY4pDdHOHyPKtHgWsJKUjPNqddKwV9Ts6gdOm7Z14H2Xlz4/HPed3cefw+QDIoR+qA2s9HdiM
OjQrGhYWP6Xxl67Xlh9KWbM1eumVFW6fK1rSm7i11ftoDqggaiS79Bz1LTz8+UGJjMxzEu17S8CF
SFxU+DbitLugs3QXNmpx5UI+Ly/xe8HcIqDAhUXfdnVNtimGUFOvWX6dScXWhJviWX2bvAUlkl/y
SHPBCcZ4g9WV82DMqb2x2jDeKl0lwTlrVLxsAcF8vIb20k06fZlgHXNJIMPBIdDXjVbQSZjL6oun
LYUv36lriURv6oEQKFU3fiunQPetmuzUE9Tk7V0SoirjxbGilGi5NSPGqqlVPmaqMOHiYKf8HTeh
Xr2x8bs5FEno7KMkAe1lB008u1MV40U7h20tNrPhdP5cGxhDmQV5nCsbSYPNp2Hkn5FwFremWTQ5
QmuRAyC+Bhew9KvE1oqS9JA4zpC/Wai31IvAAv6umWVmW2oC5Renh749NFH6TOk3/9sKY707yNJY
vNaN7iTboorV50BY1o6oPf8m12XU4K0cTPnGZDI/6UjLwkUFRrypWorzUtvN2rs0DTalVd8E21Gp
lSOgh+TvuFISmccGCqtn53pTo0lmVrdt3yS/amI1NKTVUHypS9V8TOo+TzelSLWHXEVJbm9ZOJag
ujwNodujozZ5TVBF2T4bi8HLIix407GmjgdgaOq2Kq7Rd1IYRECUKh371jYxU+VKoHJWfyVpJZRl
NwAZoj6jnR4plBL72sq6+DlSjQYnadu413Kr+9rqEioe2tDdNJakbcuaVokolelKBfbi8O9lIboj
9MNWrzmCNxZSGnL8bM7qawTYli2Vmp41xuby3CiHCDy6p49hvnHa7popwlmUhnwmwQs4YzDpyNyu
Jm/GOIz09Jqf6Qs091Np4asTmQiuUnrZGUES3kMKlq6cwLMpG8StvKocPxrZpGanKy5lnE3OlPqc
N1H4ybRZ4hjXqG3YZDLOx2mwqzCTcou0Kv+GsFlfeSzew4iTC4DxSV80+nMLR36d3neNqoz8Av0Z
iX/wWFNvG9I2UY3xcbJn5UFJIgqKARJZGhbCYQ/MZTDetFa3W+iD9YBYeVO2t0OYY445FIX+0Dgj
Wj5FLuRxUxG2oB+IUj2VKycodmMStkBJ42hylWLsw60xmXqy0UvdOaZE+wSJAmXzjaIUFWwAyq64
5OJkHYGzrRFgD62uaa98gbP3maXnEuQvWDyR1KwCZYoozdgQdDwjs2eAV3KAmcBFQEdGhhtChexK
xnj2Xi7lmveiDe05FNaW3/NbPBBKdY6qcaI9t2ZDHg7idZFuH7tPtVx+ShtZfavL0XjDzK7907LU
MjKOLkufkwdz3d/IrLCBZzJrzwbyVhu1xSY6C8ZfHz8p54ErowC8Q3qVtaS2u1rP3MmnUa1q7Tme
w/JGdrrxs6SN8EZDZAQzkdlemRnancK3/Ytn7qvd6fER7eFrcddZArT8DqBKpJdEJvT3Ttc5q/Q+
icNeex6Eqnwt9CHeORVtpKiTws8fz/ksjlwNtQqBCLRyXU867Tm38XycKin3iFeu4f3OrwpyV+Ji
ilaoogJJOJ1QbCkyQju9+RzNmrJL5Tg/ApnWnuZC0K0ounofqhrU2SoYHsui6nYfT/K8kAX+hWoq
7WvA4ufYv1gfee/NQH+u9MneJna+j6Mkc/WuvgXK+TYU8kMrhmOpN4+Ddc2+59K2QjOMLj2sZpOu
7GqNh9GS5K6IjGchJnHfp4rmI5Ua3Q9pJzZoEIy3aVYVD6km53/hu/1alPGiTtokfxzGAapasI8g
G4Ch0Mo//Qyt01vCgu3yLDdE9a5ijWPnosjRPTb8O8x7UBN062KqNM9udevXGPaHjjsWYuHYzp7o
qljBNthJvl/5PssK/H6V60vdDcYPb4kKTGkN+mrTEPgxsCJf7edwP8nGnR3O2sHSS63EmiSfb9Bn
bZ+MFOhFneTSVpPS4lsbavG147A+eotV8VI/4lXRCS/X4CJwiXFkUlT1i0qto007S1W6VSNCaiet
08IrCOa5+9HBEHdOJUVQuvO6mb1Qd7qvNn822EyIbs8gn3pF2wjNzpYWy6jH20agyePKemsSHJCu
Rx42GsVdYGWj5aKPLh0azDx+1MDQ76jPjw3UwLh9s3lFe7fTxmp0UaIevuu90L84chXf1SV3lKsh
QeJ4ZQEVzMubpZyUhOn02dbmDlBrkt9i+WZs6FgVqkvYVqmbhsRC2pdmJSZqmFmRUPSgoegqkEf+
WIBsSW+IExbBQvYeVdzTTSeHXaGMVZ2+hHraqMdJANlwuyhE6i8e7FZ1ue7Tn0OqZp+wZWkpZom0
e1G7XjsQeGffYyXRgeTG+Ni4eeKEkSebuIe4Ch4n1x6A9W3Ib8XOgV41jGfgLuucAiWoss0Tfms/
URkF85B13jDUyl4r4uc8nmJPk3Kx1Tol2dK2zLZB2Dh38yJlSJ9/2ChjmnrUBq9pbJwlYFhn0GUA
w7CQE3gHV7EWUqox0B5JfZHwbkAS+0ArYKuYf2E3gEi1uVvUPUrzW64kD4ZgCcvhoE/XOJjr558f
ASQfz0zkUqAdrL8kkZIkOXRUXkY65N5UYmk4EHbf5C0mnWXbmC+pPU2umipXishnaBciW8qBzkKs
4mnmGj3dQ13fGYFl5taLUJ/i7L5VHkuaf7bWb/RA2siUVHVEV5Pk2ewcPLO+zim26nrlhcZ9bh3r
xt7qheI66pekSPZy3mzf768/siD/v/MXf6x+Fi9d8/Nnd/+t+v/AZHwxPvvvTcZpAqeXHMaXP/WP
w7gEufLf7wL/EEfhMlD2+Nf/GH+23X/9S8Ih/N8LDQChXjY2+br5r/9tMm7/G6zkAqBe0G2ASpfm
BLo2XcSfU5V/E5otwEZOg0ZfSP0Tl/HT0IReGvo6CzycIiEFDvjFp1vLov7bm01ATCupkxunYePp
UWntO9y6Gy+ULURnR2J+IV5+W6qnf163/1H0+RON8q79r3+d3jXvAwNhBderLS09ZZ0+5TO4mTZs
9GetCMpNaUUOHQERHT8e5fTMMgql7YWDCfqdcJJiyen0EAROeiTYZR+ZgXvJqn9iYRB5sTTdpOPf
GGgXN8Rm/xyHH9P/DH+WF2bGd/vtNT8fcxXtldTSKxQ8Zb9FsTenp7RX2nzeVXL4ZFf/OXv/7WCn
qe8/g2E6887cInJYd2JKKQ+GDlUqPypGeeOkvb6t6fFv0LUWLzm1qd3HC7qK5t4HhCIGM0ddMhEg
tqcrSrVDayi0qX4Tps9qoLd3TVAf8Q49htL4qdFn6Rir/U2tH4L+wehEdKXQsXJ5e/8BkHToDqK2
DlhkDbqlhT03TleqPkNpd72uPqB1Xu1rabQOY9lXbmW2jicPpQrfuOheUoAnPbzXqki+4DF9lI4d
shNXErSzbw63AptECIogFnhDV698yKulVFlsPQm9D924BWTRZVgdWZUlDvZUX9tj56uwkDl4ClCW
AqWAgOrpZ2gGszXtWpgQTJ3Qm+34pVGkWyWvQIEmKO1InSo+ZQXvUVRLHupZ1GLG2JOquTqqhdFs
5Lx8CXvLupKTn90n/C6iHA3nYbBvyBid/i5ZnVLcnYT1VJKDD5lx1LvgL7xX6y1yZ8o+MuU7gDvJ
AWeP5gof5OKa0A2gAgUem7bk6rA3WWi1/cDYVtje5Vbyiwaa9oqb3Y5fO32xnP4x6txiLwz0BEk+
w6OjDPuSypWrQbK4c6bgGpb60r6gucXVz1V3wZpH5X4Na5XPVDXpE/La8HFD5KMl/a1YytsfH871
4gMeZjdA5UBxnjq1tarCjXEQ6CO34LPt9N+cWj02lbQbpPrTNKl/RaJ7neKBirQIrtx4KyU5Zsbz
hs/J0iIlX3fWnYsxjirwRkJ51p2X2MIWzg43eq654U1oPAzSXd1thx69+3yTBQQqcbzRhreP576C
W/7nN8AVhOPGs8rWO915ZdhouqDU+DxQtL63NC/SvuvqrjcfkCVhL/yyzN0UH0zJCwv8TbzoGAg3
0f/0enpfit9+xrIjfisS0UeFwscj/hz+MvVd80PpDwoKKYMnWTdmQc3bTRBU/kapzFJudGlzZRXW
78F6+NUW6NDyDeSZ4ccMK5dDqB6GeCMo61mPo3QIX3XFjRowdq9ZsYm/Fhnq+W7088qPOO1NnH+K
1SXQJ3kBeEBWnnsz94z6bQB/24OiGqYfhexXbJDGmWEI6FcunxUu4T8DAzrn0afxQKR+uviD3MQh
dsHqs57jyujpsicC0LSeOe0H8RyEM5nngaeByvw9kjlA3P4S5UOh31ADHbNPVohsq3YYtJeo3+QV
msHHPPVC815VDx8v0Xtc9X9S/v/8Us4LTXeVZ0xfbxND6sl5NeU5bXaTsxeD+2ii7jR5Zb/B6dIq
cYjYBOm2eBnwwP4x/GqPoJal/URclu2qYl/3Dyheqo4LFXjcUHH+jPxMH3m95dI8dPqDKq5s7VUa
8s9vRm5rQeQtTgDrYKqKwMDTSlCf02I/pof5W6PewVaVijdLx87di0PXOsS4P6CuhKOsshGhL8bX
SdoOxWa6j67cdu/mdes1/P33rL72pJRRUUo9v2f2ktybQ896sIf7MN0K5HAAXpIcpvdteNTaTTTt
8voVPqgyI4HXP4Z/5VxEGbS3W0M+yIAfDApzX+KRUgSk7hvL2g6Nflvre7w7zGKTfU1tPwsOZuPK
z7m4cmyXA/HRTFZ3lyN3/4u9M9ttHM229Ksc9D0LnAeguy9ISrJsywpbEbbDN0QMDs7zzKfvj846
lRblNjvvu5AVlYlEafOf97TWalpg/fIDzIrIDFnGNkl3nvmjHR+VVTLV82wTy6hyQVLInPm+iPGX
OjUqNFCWlanSAyKMlGC36VW+866sg/ViXK9VKd4oN85GtjC2GBlAANUIqHk/tBQVFP6ym2oTwhaY
Ghsjv9ZS26K0HuzU+KYDLeA5AI8AmD+E/VU+XivRsWvvGmkj0jx+WwabNLe1e/TZ4s3Q27Xp9Alc
SLZ0Ck9x55S5XT+r2xwSM/0QwTKFzqyt9F9r5WrqDkG0iVQ3HW8V3+X/HP7S0a0SHuRspRR24Yb8
Nb8WvZBkUnBHFm4I3iZKENkoPYw7K4eX0Em1rfRLee51B24CL9zVqdMZbhjclrSHrykwvpG6XMw4
jzATz7uMg3x+Bwp9Qq0UetYHywf6YEcNDSbufANrme3x6GzG6C7Tdnm/iWgHuaKjePit6lT+3Uay
s/zQl9vA2/ZkwuToUSggPbM9z/bS+wxNC85acjvVj1A0qif5KozJxmyq17Jw5fTZyh98wZHybUAz
vPl1km7E4gqJiNyl9vf5/Xl5F837Co+KCHgmfVn289RFbRmTzyQnwQ6qj3hw5R8it+ej7oPKdVrp
UPpbebjO4Hi7axH50eGndIZ6G+nIOeyatXd/Qd7571P17oMWD6/XdFJaD4P0YNJrC1Wc/Bipt33s
BkeBDo7kUDbHLjx2+nUb3Uj6dTa5LfDHk1YheWxL1IrpXef+9N3ac7OM0MUdWBRgF0czQAbMaX/W
j8avwh0fgnvth+7Zxond5U37LQK2Y2KDJakezK33TGud8ijFcGXb6h+eFlOz+8f0Dh/AOlpfogkA
AQ06jiw4KKARJBXXwu/PF0e9cELmxaE+NuthqTp5ivMtSCsybZdCLz0IJ+uo/Yp+W4qj/Uzlm0bd
i9JWF7Yt1/Vtda29Ulnyyb8eGXv6A0fceqabIv8hSG561zwom+Ix/VrutT/VHVtOhIngGdEyCFCE
X+EDyeMbVM6E+/q23udr0cTSdX87xrQ0yfi1jEacne13jpxsoJMxWAyCya06u1McOh3TO6Fwq2pX
aMi7XrFsxmsTUzMgqljVUn1Lti9P8hzkUTaCDAMmq/Mv6GuLJlzYfB+C3+Soa+rqTriLW9dSd15v
k5VJ+m1ibbk0wVuKzxDC3tRfswcWtN2nhQvnUEIesDs03/rANifX+IdMV39teioGBgkkAi6iqPMv
tFKjKqBklx5I1o82+I/hK++/dr+JQqf+0nyzVt7JBbXWpcHF5VYlaSvo887KKkIJW3/NCrcQ7bFy
q9GeDuCFMry6NXDbqtnFXsgovJjpvBe8b9OvBq6hu/bV/CrdRz+6H9ZjsuI/X4RxHJ93s6ov1l2g
2POXNf/R0wBrOOYP+bcWoPnjQILy+Vn9eJP9vYTLJjB/avSg1gjdxskRh73SOv54zGkFQ7jLHvLn
wEiR70ts/Kk82Ya0+QpOYW5DXmDva2tcoSRiTVeFdyfCQ6lVj2p2UNluHZGXdvTKU76ah79IQc0n
8/38LK6XIILOWAm5akvDVQJ3pGJ4lVduj07qyLsOCiiL1jbe7KdcnMV307R41DMEHuC/xKbHOkg2
1CGCtc3qEz6m4G2Ub4LhZg+RbzN0eN+K3eer9PGQ6cuHspe870VdTvD7jLpXSvvTH/GHP1573y0U
kH4WN5JqC80xTFd868uIfp7jvw0qiz0o+11WWwjyPOjWRjZd5Eg0a5uOX6kjjFppQ6pqh80uk2+M
WVNT1LdyvjLlHz0i779gWTaurJr2AIbcfUVGm7AIulH89DH++vncXvjes/vAzTIDlsloLknyaG7o
obnw5rIOMWNlU9EZy22XenYRUKNbg+Ne5ikW9pbjilvEt0PsxeMmmZVoNk23S0p31J1JdKDHblJX
Lu8Tw40Jnr919+Co9U0Yr6zw2rAXh6inddLrOz7DlK6BdqAFlNbXkv89RDLF/Oe3zGLQi+MD29Bk
ohAhngRIcEOnHNwcbaXOFjXUbm1L3XT6MT2AHoWA0h/24ne6BhX/oCtUI1wEc/nLF7dj6Ao5beJO
KZHSJI3vFGtkX29JwrODvvhS9fxJ02KvMwuAq6ekBWjo+MVtoGymbheRKbwL6r2f3xT+DgBSPWvi
7pB2Q7JNhq73V6neqZC0eSA4jTx1lYJkQnXozeupvIsrEmDuKAD0TLhHb4OphXR814qBgyLcpDuD
kDh62Tq09yTCVS7ljkigWhqntPv9+X5fFFPZ6fMIafpFA3kui1iL1IMmBFGLroR46rLjS2HRlodk
q76vDFdTvivx3iK0n74k1Mb1Fa990YhyaXrpL5ihJQYipgN1Y1i7qGcSnBYZ7sCpOQoyQuVrJi+i
3cVoFx5DloX9v9czgYloLzpDd91ZW1H/bQQcuINibYx65bp+ezSXm0im7R5cHBRW6tJzCwQRsRJQ
qCeycE25V8VdOdpoZLbGFkYpq52D1vERbuvYcuXwOoq3RrCD/D7ot7Jqdw2v5j5NdkBiyQJFAKQF
xzM2Mv129KU+9N+tg2juPfWX8DJ+99mL0EEzi4jzEh+rst09VMpW9Sj1OtbBDG3SjLWEwzo7qkju
Bia9G/RUqE9muWv8a7Ny4NHO1/TM3rrSLmcB7lFqRbTdLEGciRW1st8I4mnm325t+v/82+6P7mTT
1vCOluqImcsugGct+NlC3h+6HJ/qabgeHBIE5lfhIc7txGQCDjh4arARzSul3rbweX33v8aHlHNp
D7AWmW7S7YLxpq23g2nTz+y3TjB8s4RNq/5phetEdNBS7uGcQVbbtOUdqaKJyXwKdNLxr162N4nR
yAqvdX9ceHJsvlmp6b9nYHHJNhZ8323Efq/l+6YgjNiFwpW+/1Gmpi2tCdTIFz7Kwtrikg0EcxQy
nfkmybKvfhkstZlu+hL/keY2v3DMwBZeE7g7ZbvJdjJO8zUxJnHVr+olgtKEy+tnvNKn+uFHzVeN
AZcxbSWLKZjBvWGMgPWpUlylthE8Jy5ZudHmO/lio8380Pw8hpYZFyRYEimtBulkIC0t24JlExo3
v5OfvmxHntP07lTZeQGN3ZX/9Lltef7+z2wv3gtlUKxATbEd1rb6aDyJr2Yxb0HtqXvqUSiOACjY
BuH4d7I9teT4Tx45lauYufZtcQUW89GjTkXwPxMxL8a7mNW3xLwPwTSd0IKfUie/TzVHrF348dZK
TZch0bzZ3plavCKZNY1CWk3SqR6zKzMmmcdpdMHsm9ItEHnk7QVlK4iHcU2PbNXy4hGJkREXRzQZ
TlWJQoBdDjbQBPD4NREK7VSFWyJO36CmsfaUrG2zxVOSxpGqjBqG9Zf2sfrOHtN/TCgjZLbwKLwG
yFGVbgJz/1qy68MX+/1cL8JPjaYs04iZa015QGJb7Vy/3Il3OJDKcfyhvrbDrlBY6WllO8kf76e5
3I7y1twUdr6frMRolK4XJeohdHO7iuII47bydiBA3PGFnne7Db5W+XNmTLYa/Qr90/htKq4r5Xsp
SXYqfeljKjDUYikFeoqdyo4uj7YSVo4i11RYNp8fxrXPXdw1gVdIXYPlE/oJqP4VvDP13pMeKT+2
qzrsHzkW1JhU3nlaIchDns9NkwhJX6iFdMqaTalLdl8MjqRSK6DV4DYoBNsLt0VwvZr6fMNSXNw4
7wwvdkMp5GbRajmjxG1PbN5AykZl7CbyBtJmUQWS4qadOz1RCInlbSM4euvGsZvVZIJtUdm0Esiu
TZC5QbwfIcqgGN7s1Gir6Le6cd+pJz+EuWvf9ddae5gGROVXLuwPn8W/R/BW2Hl3TZlZKAl1WrKt
oFMhM01zu002dIy+NwNQb/yd2P18Z1ymJOfrCrgbMD7+hg6+89VKpEnN+waPLDD2oM5gdbqtpZb4
A86yZC+3bg07R7srRadSr2A03Q7EgJLi6OkW4G+SPWrpIUkOJN3khmbSI53Mpux0gqvIdlXsy/5g
EDUZ+VMlfg/bQ91tpuQ5UfdVtpfNqwRxjXi6LUB/F0m5ySLy5TI5Fekh8ABFn1YGe3EOSI0DyKQb
CKVXhQbS88GOoUYnLhwyJ6s45Lh2Knw4bUOa2dylj5W1N5r7qDhyWtFu8tO9EW2nhLLsvVbbhW57
sZMVkPm41mtjOcofaYRnwY1lt8VXwwnDebgThA0QzyAjbrtpdkXilNtk3AzVtjb2/bN8g+g96Uh8
zMSFTOfz4b1Vcc8OwGJ4iwdA0KBM7WqGpw4bqyVCdGr0cn+YjnBtIae99UsnQzW7uieLDB9FPG18
40bVSEht1WpLSq1gbKpjaq4k08IKQOkP3D6VvGmZJoXGYCdCr1vYFcWOsaepM1yp2akSbTVx+vqq
MWzLdMTA1e5gbZUiRK/dynQ130mnrR7/QDWnkQ+k2OvQbWWXii1ouBb+mdIOB8h17eZlKO3ihfC1
krdJgeqL56jmttKeCmuldfQyjzPPla4ing20A7mIxZVYSaFEp42Pa6RuRnkrBrE9NV8yv7AbWoLU
Xa46dfvFL6+n2fcervXmdWW12GsXi/XuAxZOKRJqfaOX+H9mdGWW34rmDm4gQ77pvZUjfvlKLoa6
9MQKTaEnCmcb7qyG0HIcnyUdBfZ9Wdhtfm15V3F1Y4Runrt1fvX5KBeQViLbhfGF5yWmSjl4855E
04xytJ64FpthuBaFXZ/d1t0ejUpt2HjedVjtaFP2q51eOaA1B57FtdTZZZy9+JrFBTBV9Pt6USCd
0uymMa5MqhPtRj3lv+nbgw6pqLcrw59X8bNVXhxJOnqgypIZPg2O2fi77PYprdm68iSmD9nolvV9
mz4z67gu3lDvP7d+GfjQ9SLPWFioS+iYvWj8quVkyCY1PqVa0eF8mzAPNimESdb03TPyxJ2SSSW4
bF/80gpu4jn8qjWI22uDaCgDubobK++ur9IMnq/xjynnoy1JwmvV6C/4fONOScdf0E93U28ceLG+
TnVVrThbF94lg1AIFoHzQTJ5oS3zxsephFJ8qrK5qUIvB5ijpFVSmwu3hWAUSc1ZMYK+Wxpvz9+G
xkDiM/KN4FSa+vchn9v5w4YG37yhxASj6YZW5VuLW432NCqnLUV1pVsb6+W19PYVtI+CS0IT9w3d
/M4DGCBW931vDE76QCkzrn3XLPXIydpa36v08pu0TcHs2m+I0NP8ShBQs5JPRil9a/twWtm982l4
t3lBRdFkDf5mxr2g2bL05MphKJsA2b/TgBG3DJNTMNSGjfjpn75CiHFlty7OymwOIhgScLM2Dc2i
C8cxNjMNrtKcsXfKrS6H0lZSGtghGvmbB7AD+Ft41chKtSmy9EcZE0kpYi7c1OL0nKOXhoKLIdiq
XpQbP0l/UQD121a7KiFPQzZQVZyQi0XS+ngf6Noa0+Ky7j5//FyFMNk7uL2Q159vH6Sf4Sag8+EB
2jbfnkrSh5WUwZ3mxXuvSQ6aYEj7zB/QDRFS5N4BTWwBL6Y2EBh01fT8ccwBfaNstJcLhAcV8wbV
CcGNjAF6xrbddJqytr7y5QK/tVkBD6aei17SwmPuR6/1ZMMXT4Mu3aEbbPcl2NXeDOubKfK+wkss
3Mvp5FN1H4yrBFbvTVbL4i4y+zstKpqbYSBZSHvp7Rim475VJBSLtENIX7c9imLwxWOcTttOeAG6
1t0FYtvfhQKEkzm8sc7K/pmfkvPtCmuKAkUOaLaZnGZx1zbQJ1qhJtanLrLKXRQw+76AKFg4ZMZG
q0IasaJnaMfarVzjG3k+jTRGCs5dR22a4mg7XAtCTzaKynIGjOcuCknB+ZOOqLHi5FVT3jeyAU0P
/PtQQiM3mguV58qora4chWUthFZpmkVhnuD8Aeqhm/l8N4n9YIHaLayHqKjyGyHsv8m4mqlu3Gls
JAeIVu1AwXWFDh3FvUHr79KAhhYg0fF1IsUbuK2RiUsiSATg4KLdKXJlhef+bcb/P77lf8z37v8d
37J9/f1a/Whef//XqeF/6v/K//zXG84ne63DH2BcsiZsxv3v//X2O38hXsD+/0ucpTQQlYb5Cnz2
fwNeYBn5l0p7sEm0DJwRcY//4F0k8V/w06FtDB8I9zCIjf/AXST+DXBNmEwJY9B4o9Hnf//PM3RE
vfjn96CT+Wj8fXRmrAsUHqqIIzwLkvG75/stVKI8tYosPoh16Ehms/FjgVpmhiSjbPvW13ez9eWv
331v7fxF/7c1NGP0WeGSy3K+lt49clM4QmQWdfEBAZOrqlU2qrji3l9YAMw6AzW5BnhH1SUNzoAu
S9FmqXpQPFF2grQn4T+zV34+jotZI9HHez2LLczqz8v3MUUOuNPAAh4KLaEPr9XAmFRpu+vbItiU
E+SoiK+rK+7QouTN7BGv8wf3wmyZAsL57DUh8l25adWH2miFW8nL/hQw/blxbplE1f3oVhId/FrA
TT5OYEIo15IHyTp9tXh5Hk7/+0voqIc6CtIz1BfPv4Se916wGqU6NBlytjn0GbanIFogxIZ/5fWN
v7ESWd2qoeK5kyUYNqwfwWaSh59jEtb3wxDHmxEhpBsDGJ+NpruCj1wWV/7QPeeZStsu+GI3K1tz
J6Vax02uqwgLSpX34FGsQ9UqyBu07k39VvRy/f7z1X0TADk7FPNEq3QqzhJHtIMuJjoxo1HwQaIf
0Omo9jgO8a0G2YkTAYS+b/PRtFPPCO409gGwmtI7wjo6h87huDHk8avXmvlzVaojcndx4+LQ4cvg
qKw4+edv+LwIIMUs/EVcfCoJyzc8zcaxTXlHkInW9F1vUEob6AN3KqW3ePWUtT7KS3uGBHeXxYVE
oyye8vmiT2VqpLM27UGIXkrSzBKS64GKaOC/X5ezO+r9LfHB/J9bWviDvTgaw6BjSb2m1wcpY0d3
gCdsrU3nmDaF78iurmGYdH5/vvAfjZCYA30lglcLhrDzERaioPvDpIWHsNmCvLsNM8PWkNIc1TW+
U2V+x8+3mMFa6HB089hTNFgMUW6CuIpHOTw0W30XPkRfrWN2q1+z1aXn6Da1xV12OxzlnbEttvU3
/5Vm5Ps75N/38pHqido62p++s71j6H4+BfPJ/ey7Fic7RlQ1LOMpPCj9zYg/UWT6Rqga2uumbRSi
75KaDtXHz41eXNoIkug4cDTR40ATAJ3PuzrB/O214XBoyuwPDPk7zcvXUHIXa/tm443WC9wjjs+5
DamtCzFTkuFA6oW0X4Vrzc2jfhni188Hc3lNLywtXLgogjtYr7CE8ohLQ/dV5P7SnMqpj8XKM3Sx
WFh6wznCwgXfz5t6wrvn1B9TMdGRMzhE6M4rHogNci3S+KObnkLyrclcCzJWqpcXV/+bTcI1YnP4
lZZKXWoyKV6XFcPBgtoyIlXtGSZEVgfTOtUJTSjlyoO+Zm9e13djnIRGsToJe8Sj9FPmh27Ktr70
R2+8fZF0hyo9fb5+58EE1+o8QBKEpARwtECpnRvsC1n2gwaDSdA5U1zsLNSuLO3pcysfbfn3VhbD
EmV0tko9Hw4SpFn7no9yjMRcA6hcbBALqj6wrrTdSwjwLHnJ/SRv0TOqyzujK+0gqAnlTdfiTs2h
B/eBAZl5sB/A03w+uIs1ezOLZ4lPSX/eMoiBQEKBmL4s7wREFkQh3jbwHU1GvYHg/8WCdNunY/Rz
kx+MlIQu5XRAjrD8L4kaSkOQVG8eaZlJmzz19jBRbmvN2E5i5Xhyet9CWFhb+8+tXlwqiMlCtTQT
ERGqYfx8r6QhuNu+0Me7UEUWSh03XrUzSJVHRfbrc0tv7fvvL2bgi9QcaRsB50vAvnx9zTyBSFKZ
lIN6EI7qdX8XX+uaI3/1oLcLHGlXbLKNatgtjR1rnKjzw35pejYK+zBMjPPcvzuCQw6HvkV2kMqX
7uj4mVqEQANtzTWIoQqLnw/1Q3O4GXTEAwfjXjs3Z3V9iDwE6HSoq5yo/wLYFx658SZUKN6VRGH/
id/+HyKSt2l9Z2yxgnpIDB4Wb8ZuTOFF8h7+6e+r+I/zf7hKYBleDEY2ikYJRV04GDLFaSEGgzCO
tPx9bmV5Z6Euos4BAf+VZ4DLYoVUiaqGnOb+XVZa3TYr6xdo/JIrKNWV7eeWlvcWlrCCg09wyr2y
7OPKacVNp2AK75o6Cg+BmpluFyhr9f3lueJt0WcBExVHfE6uLWbNl8Yp1IQxOwaCou+SwFS+Tl0h
/YRszaIimbx8PqjlfYU5wmgkdHGigRYs/T616qJgSqzqGA2WKwXBsQepK46SO9byqS8k6scrx/mD
ARIGvy3XTNm6pC8rymAqo7Krj4qS0Jgj9XvNh6YlpSxXdsbKHrzYHQwPb3YmswAFDpPq+YGq85z0
o1fVx4brmBTyCMjXuE4tbQUgcrE3eGyAmQK9n5PHOAjndry4yJJQqetjm+Q3YXuTimsCV2sWFvti
bOIopqhUH0vDpFXxaGZrDLAfzBVkkRwndt3Mdbs4SUXeGXLnN/XRwEVEc0Su90K4JhGwKMyZ+BXM
1N9Wlr3kqVQj/hVjRf1WHA3kJZ7QnhJq27oPf9F2lrxSC8yjf3qvLowuPGBjSMY8zTEaVnYDvFPa
eIpLe7e29l58cJw4u3C0UGznj+WrCEinrCFJrY85vZr6kH+BkwcOqjgAvQUTZ4NoTr/Wwzuvy9kb
xeBgCoZzn/cYGph557x7owJfStC3mSrUcBzopIw7JbqqFbuAjpRi+FrH1Rvh3tIcBOh012kEw7AR
nZvTJ2+MLU2rWEDtqvjiTzaooxskRA7+btrFe+Xauu73GUCy3rSL1/zp8wvro3Pw3rxybl6t0r6a
OsyLNBAp+ZfYqNzPLXy0hpQ0zPke5tW/yHB5qHp3KRZ4UVzYzjZxqrqKj9Yn5Ft33pi95Fm4cg1/
cCwgkUTQD2LAmXZrGaORMjTlThHg65QkN5m6L7ol05RSozhCPl7uN5C6ulEl2ehrb/yucfoe8He2
/3zoC7jqfDoxNDPHQC055+EXi1vAYpuEDZ/RXk+wzfl2c+y/+RvqI1+8k7XTXtWb+riKgph/9XxL
nVtdrKlQaDKEpV5/7KyfxI8HOXytrcPkv2riHlr0fd2OThq+euACO3ONxOby2kPjRWS4Ol47Yd3i
+AhV1o1gMKYjbKWOQW2jGfaa9XtlYuchLIbIQwtWB7US2EkvnPTKHEL223iUZDD7tiU5qmLLv8zn
4a63y5/dY/UtWysuXr60jOydzcW01iihZV7vM7IMJaVsm6apnWYdt96XldF9sIBAb8lc4aBzYpYo
8nIKSRQX0nRMuV8pupd2arryb+Olo6KeuvWt8m1aU3O9vAi0M5vzur679jxosfxYHKdjQBekODwV
YC8/H9ZbEmG5aO+HtXjVFSnsgkQVp6OyrR3lpjwMNvQFDsH4jbAX3HAPSdZuBD6e23Cf7tI/wc76
amYr99HaQBcvf10XPrHRMB2tILyWhytDL1YSDQuqjLdjPxPFkE/FVZqJhM/ncpKNuFWGejqO1+A2
9V3+GPzuqn2Q2xB19LvkZJ7upI1wL/6CskS4F+6ju+ox/lq61oYWsZt2xZu6yCNxDUFCD8+dBoEQ
WtWLtZ3IbhullorH+JGUjuQoyLsB7j8pgm18X4tkP7p7z6wtljkuUrkxxNnan+63puy1cmfV6JHN
GGxcEo1mxCskNL2V+Oujy/bM7mJhlcBUW6XHbvonfNC2wVZ1473+xbgJTuFtcDOVtvi0ptZy+bjN
MwsLJRAMso3LzDni9sHoC9gU/6jGbdxdpftEOeGjrDJLzF+/PDxA8g0WcaZ+sha3T1tqOU+1Ph6H
52Yb/jC+Tr+sm/whhhHrRvwGhgPmg4rNRpP4c3v1+cn96MhQZpOohJH9Qc/kfD9rgmdZ4eiNx0nW
7UFwZCoYn1tY9Hj9dWTem1gsnqEmhUHnxngUrzW3cxEu/lPcZrfyrr7O9tFe3cVXpbpR7rJoH9Jy
tmJ+bYDzMr+7/MY+SGWoxqcjTMyCXQzCtmxhmv98jB8asTiHxAQke5aAbjOBxyyr2ukoqBwHurfr
8ulzCx+9vRBE/cfCYhhC2pVCkXDv1NXjFMY3yKhflam4shs+eAdJkMGHhUtHhlNd3G5h2CLXO1/j
rXVnjdu2f6qyDTKun49l/tbFfofFCAlEStYaWoiLO8scyQzWYj4dsxA0B0XYQ/LFHLY5iCNlhVXk
g6Olc654mgg4NYqw56s/mWWUR2hh3Pm+ejf62zb6lgXN/QgNr6BuPh/WZXQxe6NQQ1LtRfR4Gdma
E8i1yMq0O1QIHakLvg3WXgxvLM+jxExnfZO5U7eW1PngSoZxdiZoZnPMghaLjYG8SVOhtACtUStd
FdO0H6HB8UwBANd+NJpN2uibJMu2XfWzA5EMoTKxZLf9fOiX+2bWQUKT6K0d7CIdrgdKYUJOPdyF
HpUweURqQhFLCD3qr7UprJWfFlAWbhRAUbNqHn+yg8g4nq9qEcS10A+yf/QI9u2hUTcQu+6bBEBa
4u0CMoKjF72IcrA3/YeuajeF5a/s4YvzSGVOgu59Tge9dWecfwJ89hS0oW++C9FLd2q1oAKmwZ2i
xn64UtL/0JQFddR8lZJwWKywkpVDHxIM3SEGr22ShB5dsfYA0OR1/E+3MLkMcnaQrtMWYVLIPR9V
MiBV0PrieOwnIA9U9IbgNRy+TVp0iyIiLWswAa6Uii5OzWxyzqSwnHOlc/E6qKUiV7SCjMe6hFUc
xuzBktxQVb6Qo3JGudmP9bSb+tb9fMde3EFzXQXtG2nOHYLtnf30d89CHhZGAk0JzO0yIjmj0HU3
xSCLG1WGa0ke27uwhkpaqHJl97nhDzbv3FhOip4jS/vAsr2FymXpm0lZYzne5aFxpSG/JkgkPpAs
/UmBbuNH4rbzXTbervNMAtluTePyg9Ezp7xUkCwSuS+Rf0ldDWNglNUxngSxo41HjTfwbhYOvQH1
b/roaHhrCulLJ1VreZ9FK+R8eGfhCY4v1xZRpLHYY1pHm1+ctNWx0oQQVK8uJJBJxjDeGHl2kFp5
vDGsYEKUfkydXoeqih8Lkaz1dbcssoHOPO+pq8bO7aLYc+Rw6p3c6CHnz5HBnap22MeVPtgGFOsr
a3fxzM+fPl9xypw9YteebxpkFaegSrzqGPZWizQsUhmDoFsrJ2LRhv7XDJEaJcKmjIOVxQypJQzr
mUUOLoosPLJGKja61j7HcSTddCYIE3Wa7v0sAX8cKbMwQVX+w1r7vEYzApsGJupkF0/ZFGZeACFi
fdS7ot1PVZJth95MVqbzw4HOatnw1tMvQr3gfD5Vi/4T01PqY13r6qZC8m0zjQPgfw9qen0c+1Oc
xK1jBG14ZXZJf5eXavLw+Xn86ChwGqFH5/KZiy/n31Cpfdm0qV4f+0idYWil4kaoF+4Kip5S0Udb
VMfJg6rC6HxueP7hMy+Io0eBxFRhAAILt6wnmII3BF7c63dxQ6WstZRyJ9fIHHnsfkeIRIjsY+vX
5zYvNjBYYlwFmtJoFqTWNF/G7269OJcUQo1YOSKufVXN3JbNSkB68VidW1iKkKQ9D7c4JMrR0ilY
P8v6lWndfz6IRRc85+PNBuARYMuwVV6Uy7I8sPyhVI61tzFjW4/t6Ht7X+TXzR/jJUFY67nf9z/7
FbMX6zVbZZfS+69pOpN4PncplVcpMHyFe+unIBzC3nPwcF0peez9Neb+D2fxna3FRTP0WSq0hScf
LdqSY1O9sab6BrLvFSfm4yHN1XC0cmdt0vMh5ZMPYCBW5aOqwQnlkxEHv3Fonz5fr48H87eV+Sve
bTrdQiVcjPA7u3K4ynMDefLrwJ9WNt7FOWZ5LN4UOqWAg5DmP7dCIBt7IioRRxQw9OlqVK6Hirtz
I+VfmuGfHl3S6hSeSRhCFshOWCwPF3RZDXojH5XsqN2W9XWqbuLvCHd8PnEXXvWbGdjXTYIlGBEX
QxJIZIuJMTBxz6nuaMlmePSVlTz2hfs124CQnN4EWsrpPj6fNinuERZjfY4B6uy2V8ffkJeBa8aw
J7V2PCkX7XqU91nlrwzu0g86t7zs5yJh2EqTVYrEzHBXtnl4hUPrCNOvKg0fctGAn7B2ZV3YNNOL
1YruGP3j4HD+AiixaLFDJebC9cQNM2N/KKSjZSRbQ/A3gfU09tGmTe8bX1k5a5eB2mxtfk7pyiVQ
W+YIKqIISJ9K6ZgMktsb+q6Ikk0dyG7fRI/q8Owl8nOQn7S+cHsBuGFb7Ueow/75lsLTnmFfGv3V
SxKbLJXyOApk6Qg0wK3rFyWFdaf+Ldb/UOZtvqNxG2izwYeQNKLK8301xUi3VhUBg3KKum1bvZTh
DYJu3kOpHump+3xUl47EmzVCbzrUOS5LbIff17kRWXN48lw1tiwAF4VwbacnaFFc59VpWOs9+OC2
YXh/G5z//bs7bYj0zsNDk46edgNQr6O/uXwxgSj21/EaIcx8m5w5CgwOLhyNKhPuMjvn3JYQRUpX
FLpy7Jv0mHrtNiz9lQvtgysaE9yfdFgiNfVGaPBuOFaUhUCkPOVokqAQrd9d0NutrKx4lWtWFneN
MCRp4tGscdSLH4J2nypPXhzvPt8KH0/Wf0ayLJpPptDLvsVIxrTeUPf0ojWU6Ee3MryWc+2PO4ME
wPlySK2iTaOBhaC1eyN6koNbemEe1mhpLjP7LLsm4a2hYUVeZ9mWV8HXLnQ5dqajudOaOyvc5slG
ATcdb4XoRlFdea34/9HQQHdIJHDmLbdkhw1FaaxjhMaOWWc+GJN40w/xoanS5yo2Vt6dj/bCe1OL
t22IkEVCv1mh/C8/+Dq0h80AXqxfeWXmn1menTlLA66G0I276HyxyrRq1UiacKQiFUryyHr2uja0
G7V9VOL+qtThWPp8A16mu0nGcU4h7kGlF09xcTUUadaGsQRvLXp15nMyonbYVel0rcgBgl8pWAG8
l9dEjGFyjtV804Mx7oLuVisQEPdEPEsvTN0pD8vDmEzBoYjrX7mUhLtQq7unlY+9XIY5qwSbGcjn
uW9/3hHvDr4Ww/wP/hApNw0Qm2pm30urKTZ5g2a6X+FBqcgT3HSyJdiB2IibxCi6zVhCwwbTIazp
QQ8Ou00FO0+sNU65y7WDw5V0FMp/EgHSks+zwpvroX4gOuxM2BSb6DaqgBJ02gD4VhduTC9aY0JZ
8F3MoQWVCtpDgErQeU9e6Hw+rEBu+nAGa/TeaLz4Zhv87uMmOY19i3QUVc7+ZUgVK3emKU2/522o
6DACCDElN2rjp6E0wzsTGuvazjV6xewx8KJvcRIJL0UpSil5HgMsizBa4Qug5amwezaJBcuLLN9H
QQNTrxjI03UfNdq9WshC7VT+/2HvPJrj1rYr/Fdcb45XyGHgCRodmJsSKVGaoBSRw0EGfr0/8Nnv
stF0o+Q79UhSscSNk3dYe620thGhSkPIap3Ef7L1ROIXD+qUb8it1/c5YnN8mxIlX6hMjjEyEpL1
VY/V/jGBtj1xm7Ltv4+1CVioy+LsCSIkQbNJanafiBGz733fwtSbiyx4QMkSMv/Lm+zsVnFwsua2
NpPeJOLcRbZWtyWlyZW4e0gzGvjD7KqLHKSfq5ge5YTk+GVrZw+AowA4Z8+g94Wo+txI93ZHxzkY
XyDf3UMUkpgdZVoha5uGq8tWztxmCjHkR0mP0BBOO/Zin3SmOXSKFIFiC7ttVc/MrY31oRH9Dl0U
d+wmgAt2vhmjtfft7MC+Gp5fHhp6AJ8volC7N4emEBm5IcjHCxg+LREB9VgZ3rtWeHjITjKdPAan
k0g2BpSvhlJ7J3We2j7YSgQR2Jr48vlSMYlvrMxf8ebyiSMfZhmzIMsUp/k2c/zPVCn73eWVOs8W
zDM253awRPy+LAG1xtTLoR2T4Gl8L42tB1FMbtP8AvGxSaZyG5v6ATpHTiKiS4iAuJo2DPykP5TS
mu9wvm3wiAkbKdQDcDmTaB2ztC0G3Q+PM29l7pjXSVF6UwKGVEV10dB3onmsVWflSJxdpHQfzqy0
FtWSWetm4bHoo6OPFJmjI5kS6Gij4dqYkJ68ylZek/P15KImczg358z1mcV66llVK2ouRcdUaaSd
PJmAaMAreSsLOjf6vH3TCe/Bj6IMSQDzCso+3TaBmVpRGqi8C5ozuHqiKsAg+xHeIR1VeQuqSmHr
ZGfrb/VIHBsV5Zr3vxwoX/BaIsVVkmd92sVA8z4SLQymUNPTAbMpxqyHHSYrVlykNSuLO0aREhpA
Crl5GJzgwcjos6Lhba06/54RVJZe55SSzytP35szOPRZmg6UYB60wOQRSOS8fJYmZU2bePkGzDNG
d7NB2U/GPVpuQYsn3C6i10No5TvRR5WXhVJFd7wd7UQtxPbyJjkbFg4DkSAPOIqsc1H2dI9opR4b
uaaIh8CEg775LYznywbmJT7ZhK8GaOdgI5CeWeY58TSBF3aGeEBk2nUiXmUqvOGnv2dk8XIOVc4O
UDASQYcWi8/99FFY1crt8P5U/TWSxe2QJ0YVwLsqHpTiaw/OPJrGFQdgeesB853lzf49V4s3KxOh
WQ6hJh4K9D+vMggfOagxeBbXb7b9Wi16bWXm8b7Z0YU/IJ4bMGmZ9qQkpVv0N6S1ViZteaUuhzR/
xBsjSqmNeTwvf/mD8UxXQncHi7zNipm1tVlcAXaG/BedoeJh7L5D/+dGaw7v2mTN43wzDi1CY0ka
dPGACLErZUfLeFLs339vFy/OYppK6AOn2AhGGibsb1r2CYK8v2dj3oJvxhEVJiqYHVsshqakVQBx
pp/TVeDKynIskwv9VMd16TCSDjJuHdUEAQf05YGcXZSnZ2WJbk5rBlEKVTxYSnwQVk/f1gPq8lut
/H7Z0Ls7mP4pEnXgcMgvn86Y3Pgh2HCOfSN1W5tSq9F/tUYNfukPvrFS0Xx3l72xtTgtdkQnfF5g
q62cTWvdKt2zCcvN5QGtGVmclQry6LRX53usK90UvTIbUZ0/DmZeD/6boSwOTNMnTlW/WlHDTWnA
Zy7BnCtHmzb/8y0N1Jq6JOlpsC7aYjympELlL8lc/ma50SGCJvpDpmPFyjt3M6kRcIfwKr0Kop5u
A9HWsV9WtXjQHAAfhIpumbkqtJwaoIgNwu5/vEiYwyMHPUuIfVZBF5oPnKZne4svE4mYREPiztpd
NnKWameRTqws99tgpCmpDfEgkLsmcrkvj8ljjNJK6dadK35Md+HjKmX6O/sPTxAEFN4p5bQlH0TS
RKqkhi3r5aSe7/e/TAhF9XRNJ+tdM+COsQHkl7L56YJZNnUTymA4HvG3AVRoKt0n7c/LE/jOJcT3
/2Vj8WCrupI0BlRqDzGiebL+WCnPdRPtJ3g4/56h5SVUBjUNFhiiOuIFA1SLgauFzUbp95cNrc3a
Ykf0ktzXmsBQa8seN97GTh8c6G4vW5k/d+EUnszb4sjmmgyDR44VQ4YXAt21AnHByybe39tv1mZx
AWl13HdNzQPRw8WjglxwJ3u4q3r1pUgDT4OO3uzaPVXLD4ZVbiCTv+4sbd+payWDtT2yeNWtIiGt
2s8zGjdQR6seZGwuMK+9Xf4hgzSF3fk8vxnz4nWHtqpQ6HoUDzW6D5WX+27zVH+wDgnMbxst8yhb
F9B27/zs7y3okv42UaQ06WfDSowiAcpJ3biCKjgrXS3GtuSKHlqUiMn0iAf4eZyXFrbZ7zC+JQ1t
zJ4T7DJjZUgr67bsWwoUpRgdsF8P8IJ5yUgHEfCJJIfveO00rJy5Jaw9MhLScxGWIlVs9ehaJN1O
ST5dPg9rRhY3SJa1QVW/rlA+HIz2RkNrRI53l4284yu93X9LOgtfqlW90FgjOev3SlehPBJs1bZ3
peS+UoKVu+rdJ/mv3b7MQStlFUnGPG+dQryEhEtd7MsJnjb92YJNR4XiokWb9/IQ17bF4lrppv8x
So8Q18pD2D/bw+epXunem2+F8xuS2jOMJDM1yPwZb/x0OP/zvG0IaJq82CWG7JKKdk0aSCyn3JHZ
vG+nz5cH9r5FCx939nPBtp9aLKh3iyyd8DhKx/Pj+LbMx02OjqBs2B8Sx4FAcg1deVa6+9eZ/svm
4v1sgsjpzZDsQ47qV6+9DIjE2BpEIT01vALGIPVKcbZafa39MS8ClOo6UGxYDqk8kYxbDDeOi8Ip
Ncm47y3d7evW1ah0jbpnyz/lUFl5jM526sLYYpxdECh2ngbmvdx8t1T/AO+PC7bUJXF6H/h0s8Hv
bDXV1eUVPb8yF2aXZz7SJUXzMdv+tkfE+jamDXmw11feELw4v8I/PY+zORwtuhEVhZ7TBfGQLNla
P6mYQxk06VFs8MbCVQsQGp5fb6x85YJ+d1LfmFskfSbVyEijYi6tvO6Jem/o7IZv6PMVsB7/WpnK
+ZednMd5bHMDAdg2HO8ltjzRMs2undC8HzDWuQ6ycI1XSduo2foIj3vqnbm9bHK+SC5ZnIf/5gaQ
03HUkgKLYnQe1fxJmSIUhzuv8j9NsGxfNnb2OpwOb1lClJ08FGHNXFa0CtvV1pzrh1V++HtWFiuW
SlPuVwlDQpwriCtehcAtlB+XjZzdY4uhLA52T3uFlpkMJQqzvdqgbJo7B60atlUGe5yoUKqsVsL2
szfh1SQ8ghRNaPBePuC2mCocWt+4T23fzVC2MhJPSq/DtabY91fpLzuL8xylqdpNk23cRwFtotp9
Ke+Rkr48fWtjmb/hzbbri3RS6sIx7pviCTVMT4MM2KYhNTd2lw2d1Zteb2Cajf5n1hZP3OTLWlFT
NUS8zJUfnR/Nx1x2o1v1Kv3e/uhf4Fiy4bVf81TX5nDxfvfGMMgVte37vIbCv4e9f9aqfb48tjUj
8x59M4maUIK4NHhcdMnZ2hFyF9kvuJ+3l62cP5+Lfbe4IiQZiJqjsu9qhBL0B8SUnW/2T6IZ87Mk
ey0i5WtCkZd3hyovrviipg0F9964F8Vec25S66mmaypZw4asmVlcFNNY6mEasEhGUG5gVt7040uO
BLNTrUzhu2/Iv/fgWcVPpm011kYWCskG5OW5j2b+kD3UVrI0qyJfXrC1YS3cgEaW5CKxmb1G/+Gb
+nUpvpMD2fRIV1029M6wkOegY8AwabM84+/IrE7qi3rgQkJXp9tkHxBwoWDx00G25Y9rfICgYC1V
Fch+KPQvG2P1kS4YMFjGvaNtR2RpZE7t5dG8c5qwMNdJeXvh/F1sc4dWF02SsCCHwidjmda7sYAV
1kqMtUd3xdTShUEPudNDeiTvs5ktXmxjFSmh6PffGs8S52HbqRwJECn3Ms5RUleeWZcbpI5X9vba
WBYPoRqDUtI6xmJZaDBSeJGjb0W31t93nmd5XX/64Kg106CxTOeZzpTljZCNe9Qg7v1PYoBKiNhc
9xCepE25Eq7auHCp/V/m8C+rixu2mEa50AasFjPQ6KkxXsw1Rtj5NV04YGy7v0wstp1u6WVYFhNt
qtmnLPpWrr3mK79/ievu8ybPynJkG8SZ54C5oPFn5cJ5fwv8ewhLNv1JwKmu6gzBVL+kzpNpHuQx
WlmJ5TAQkwA1CGAb5Agon2WTciJkv4kC0R7reEo9mqZ/SYO81m+tnlvBUSBSs2HYB+K7BNrYgPuU
tFa6YyLl8uDZgy99te2qe0nGqf2iq7lAb9Fsq89xmpHsTWIDiLpvIg5d67n6ufI7+KvHRr2W5Wm4
iXqFJo4xVfuvilkawwa8CTqxJU3+n7UyEvGGFkeSZRl0i7mbSXUjQUIimhVXdeniz/fZDMimQQe/
EVaxUzfBabWyCfS0OYZqOj11uejcuBIZSUjkAHIlu5pJo1eWa+kev9qERop3AfgyKPtTm1raZoVw
tObIxd39Uvq43wBejdy8h+zYKLXpSyJ3z4NmXP3ZgcUuDPwzwzJgEMA18wK/cYkwaShClvtj4SjJ
TZjFYPtbiieQWa7Foe9M6zyjbEZYhwjYFt7DmAKD7CcDfiEbcuvQ735JrePpmvzUaNOd36bdyjFb
vuvz2N4aXNy0sQHdu9Cs/kiRKNz2qfTkZGZPdywto3Xt/2G0gTUGNXMp0SCBbt7Ci1Ds0owDeeiP
te47N3Wjl1eJ2tlzW65y7Rd2+OejA6Rk0Z2Awblr4HTleEZUMw3y/mhYEMQpERJegtaILZhhsbWa
sNpf3ilnbi29vgAGQZeC3aM8tTzrgWHUJWKj2jG1fkda8MGAMDop9UMi45v5s+KVfaP22V0syls9
Xkuinx0QsILw1cCqBBIHiYH5Tn2zUZ3KNqSYduCjNsZfB70OrkY5gBwrbz6RMBIupPSWG5drZHxn
bT6M+sTuvMne2O19OnjHQWPUsfJ5GPVdaGg3vaTSOF+6U9G4NRDaqvav4l4Bujpo9LutpVTObtmZ
RwpWDnB3M2H3Eg1UpbYsRZNlHo1Etr1CM3JSY+OfIk+N2QqbhjSjjn/6OhNvRqqwutXcFHNMJV/s
80xLceXoX1rZRmenEuAnFVRa1hEBMeRlo5tlF1pbtFIEQb7ZPquZjQhvn1vOg9MVzXetMcKPrZYi
nco92Q5umjY2uiuGlr5Mvj5eOfCh3MRjcxXURbKbAhkNs1iK//UE/L/2xz/mguu/uWO9b823/9bz
uP+W/frPf+yqX/mP8D+OOFznah/8z3+pfZCe1P+p2zR1QElCJ9jrXd7/qpv//Af+vv5PMsdcTQrp
cQC4/K8c9ZiQn1n/BJ4O3S3degjYkIzkjqyL9vVnqvVPOJxBugF91viTVN5C4eOS4seC52qGNM9q
SzM9AtsZTMrCS2ziAeZ+UJV3fdT6O4GfctP0MUjgjtOZVH131w5Nv1WUxnahXJyu27zIt6qcpORh
kW2MjXLwCGlgANNDeSeZeuS2U5pdC1MW7hBG7VOUmQgY5dOnamifxRh96+OhffKTVt/LBnGdJNFh
8GYx5kkPivxENOAUO8qwuAZ4p2nzNpk93rfFbSQCpygtUBToB9pX8ODKX0syMhAlSvvXD5UJKoI6
Co+6GY1EssVa76h26rzyCXwBTjZIAZJAkNOwhm8vRDMynVgrFfluCrvdiy3G/AjDR1wcukTa5nY1
7JTBRyYx0NXgZZajKzchnDVfHKOHFtjUg62f1mAZlOKpD0c4aAtzRN+8KZzpkCUgx11oqPOXtjDi
HzCYZQ+xlrTXvVZbipvLRnw1aD2QlXCKr+ge0G+rShTohRdOrbqtUAfgeQMMjmOZSQbyDVJscSOv
ZUIWz8LrLHAl028Kz/5MyblwZioRtqNCF+1dZjjahzRoxORCuSK1bqHX4rcShfBRmdAZUjAJzIPh
O9qPLrf8XVSnfuFZ5Dc6d2VzzDP/V2Q0fxNniiMJxy+iOqionK4MbmVQwlit3vm6KrwkzPOfeRoi
dWeh8LY3xKh/oWnIGLdJpQUPcVAO12nnSGKjqxRPiXYH+FkJg4uVDzt9vubvstDLZafQqIuDu4yo
6qh2zKSq+7sqir82c82qs9eBwGdHgzuF24bx46bA/sC983ZfdhmuZ29V090kjdrebiJ053WJ88uD
kgjRXONZTL+UUJW24SQDq81SqdplZZM9ZWkRROhkNTTfm3UXuxNK050HIyrM/5km7bVm6vBScwG8
w7HiexNeaE9TxgZRgNx+zBS4JRFfc74Zg+10bjSW9udaifSP+mBnX62s+hoZ3USDboRWCl3Koac3
eeX1KUVmlzYC9OdqC9nwKTHFT3Zb4hVSbK8Kpp9vEG4Obl8a1/D4KQWdTlE19WoRh4N8h/saljty
8iiSRsKKN1IR1Tvf7HZ6HZcmSmJBdW21emRtaiuLHK9/yjdaFac//3jLorHCvpj9jrkTfRH2QKAB
85Bic03LeE+SP6l3yWhmnq9q7VXWy9MGzTI4ZgfZPnSd4hyirq03Y2xYB6eOghvJ0Yc1P/edWZo7
YmiNBH4NpmzhaSIZHMR5Kcl30lAIr/FTI4CxRGOl4lpvPQeHbxcHRYyUVCGPXzl2iM8XtYE3PBhF
uU1MjpLbjoPpXZ6tU8+JkhrbGy8Qoj1QrYDDFzdvo6VNkDZ+92gl+bdSRdHANsJkI8O9vUkGdSUy
XJAWvpqD4WPmw0elC5d74flKrV0FyBh2j5kqXngN5H1V3YVxhfpG3iVeLJwIKen2p9zq5UGTX4Tz
ncwWVTdtgtSqqh0idHsNtrO8S2a5RjKnZLSQUoR6abE40mAMUJ6Y8mM9aOKLPqThLotXK2KLEu08
dkKNmSKHaAcXdYnzkyTVSFoRKI+jDMFyV6fSthYZTI0+DvjYxbWL9OvX0vJJZEBA+DXO+nxtHy4f
Wr5hdpVAq6EMiqO1CPAmB3ehztvxsR2cYW/VOSdWl+utpXJKQsu+7xzrzq7N+GDRfkdnTOejRp3c
Z/xet/AdkAmy1k0bX/fXGPAWseA8P8QhZEksm+WA12/5bXFttGrqp49OrvSbpEGTPLIH+i90FAn7
MJoTCBbCOmFjfEgUNDigmDZua/yp7eUz8c5K8SXsBUQRefv4Lad3mh7kw5DJWvqoZEq6NwJYTeki
VDzbu+8Miplow8Y3RqZT/UMtbW2N5if17ZP7Og9vrC/OCAmuVlNjOX2kEaVytbKWt4OMIqfIcvHs
C1joo5y+M6idICKXeijltHxnx05wWJmGs7sBRmk2KlyB+M5wgi2mYUgUfcgHKXy0yoo2MJx2rxzy
5uC3WvGYx3nhBSFdBLnk58itfimM5ktN7XCozOa5ryfrGNMLemdOw7TrQyr3K5+3fJzVmfB63s0U
InibX/fTm9iylUht+VYcPWpBG3qDb1WPvTYdjMEMbpS4r9y6ktv7OG6cG+B/xk4JyjXCjtMEAluW
T6AjkJSJRZBBYHC6Uewoj0Ot6NFq0X2K94b8QQ/GYkv071/VjaK4ReuH97awyuPlwb+3NEBaSA7N
DIPIpJ4ahjfDCLLJx7Aw6p3Wsj3CLIk2SMaFO1I46cpeeO15OtmU80iReMAVgdgbFM2pwTGNs0av
4vjRcNJ60/lxfyVM9M8DkZlXUSNGt6yRPffxcfbVZEf7XkZOVs1MbVfCsLQRcdzuxkrkW6PrkUYm
KevJcaF7femPX+swMz1jaD6ZVansAlMLVvgC350vvFhCSJXc9ZkjF9FYXEVt9Ki2bYSaiDZ5URq/
xAq02Uqm65vLyzPPxtlsmShHkEqbn9jFbNmD7LfSlMaPIrSe6LTp9mUG9bg8hd+L2LktHG0NWHj+
ssJ3LMsIYxDDOTQUL4JTI4mmNJTRqYiNigyHr77Icwapp4cFQDvcKZHV7Kqk+CBNKo9trNH5L5t0
tbf7ivzjVnVribm/PA/n006wTogyS/3ytyVsLw+sLpQKbhClHuyNXlifVLV7nBpQV5NfrGnDvSLl
Tqcd7hoqE3TiEj3hYZxuUpROkqYdm+gxlyYj3VTQl2kbyQhUGT36qfqJlPmRzPUOCVgcr1SlVTgi
+1hv5Dqc9h0yuxClGIcuGI1narfpNybcWOM4W0ggzJfGLJUy6wFSjYYkf+FyERFkIuqnGLh9pj10
gzI9N10fXoVO2opNTl4+c/W0SDW3pXzIwfb9bNsOyDuzZ/3sqxO3w63ipOkPm1oMaTsF8bukNlvY
L+pcu8vBEt4GpjQ+5qmhvlxe0VeBhsUc03ths5gkXSgBzUv+5ta1bL8gCsmDxzQfJ9cXttimlDQO
ucO+iloIn9Q0VzdZG6leAJWJP/bazViP44vp42uPvapDbJQcKkGcoLZx6MkKktUllR4ztCxXtZP+
Wp2ftUFqNnWtTJuI29QZfN/TK9Nxi87QN4qa/iJPLV0b1QfbzJOPELqXnq4ngydS6WOQ583dWCVU
dJOhPPSotO8EWgCbsXFQi07jZm+3xEYrc3N26mnjQCgPNjQ6q2Vj9jPfTI00JnJgDZN0HMug5e6r
Sy83pmgFtfP6qCxXgFCLyhgt/bjti5DcCWqlUIYseKwtMXq6UVpXao4yfcJL5FU0erllIpptLSnT
RyjzNIiXo/aBjt+n0M+nO5o3i+vUSUFV6+U31cqe28SxPF7ZJ3Mcvvh9huBokG3lWvR7oTb+3lfJ
POkdS4JWq1h5xs+cbzCEsyIvUST92FSGTifNltuxYkdJR61GQHeq1PToTOF/517/d2XMc2eBe2hO
80O7QCFueT36qERwTZnZMYo4WH5n4dMGA2E7dGV63dDVEVo7OBZLz87kO6MyspUXSDl/E/gCBoji
IDgNHNzTgcoNaMphNLIjOkVPUbmnWi/5o2t9j3WkbxtrW1vJjTJtHdq2q3G41YSz74f2rgx/B2q0
GWJnpc3pXDKb+BhSD6IAwEWkzRdHeRKpL1Fdyo5T0GgHzScZpoyRuptiHaRKkmc39CfLT50Q2cfe
qPN93pjTRva7wpPtZtz2fVXTOGKUP6e27Y95grhICRwKTyux/3ibzO8IYQutRECWl5cmuAZdKIme
HTsQm9uxr/tN5IAmu3yCz8IjZkSF5sfBAKnmJedTKkPoMhpadrTDrt4nbR9sUkWrPX9s7RVT508j
WrCzX00ng8ZfF9sh7CJTLnonPk5RFnjqCOIaeHDmRhYURokmry32O0P7yx7J9MXbqOpxXHVmlBzj
1L6K7I7jrzU3deIcQl3Zllp4l9slZOPlBmSMG0kH0eX7XhtduxPXwbC7PNHz6E7vMBL88wNCmh9+
rWXve5A1DXS7VXosEz90S4NMlx6H+77owoNqJjiIkd24+PfGJpaG1QDvPfMU1KlyzhlE4uDTs2hU
XZ4KY4iPka5Pe9Oqqo/+KKw7S+uvQ3hGITeF6avXpVZ1daUFVDqiF59LwW3e1UDgpCgfr8ekUg6B
TE4i9xHWkMoxuHOaOLptFP/p8nSdxxlwJ0HUAYsLjYnUMk6/tyhNX9PI7B3riX5hVjDbmF1seDkM
iZsgzaddbUkPhV2s9XSfh8IqSQtSNjPxD37LktbRSvOe/QE7B1nFcddDQ9jZ+vTcdepP2Q6mz43i
lK5WydomdiIfcRojW/GlzzcuXzDvFGX26qjTno5dFQNdE90UHp26/pCXlXqk2RSSoDzPV2Z5gW+a
PTNMMcOcSJ5xeDNPTY1x3IuyLTA1FIfYgiNDshPtrpWK+sbK6vsSepL7sGu9EvpbuEi9AH7eDaWD
+3aEw/OP11yRYYUgjFAIupYsFGpvmVOrjdFRQwgcVoCkvrfNxHhU7eklqupDZebZRzlL45V2lPMH
Gf/lX/h3vDuQ8KeTAHmEEJZax0fFN4y9ZKKK6aids3Kfn19/rOacVyAfBqzoNZx54yuBLvWnRMvD
Y1wN3ZUTB/2GvGO5nUz9Y62MKxI17+whbnadhCP5V1JL88/fWNOFmfR018RHSThPaV4lu3Ein0oG
ob+6vGrnrzzxsT0XveFuRyFlcVIrVfRDDbnVseuVn0VD87jiq9Un2M1/pGMj/wT4tCZl9N7gMAqx
Lsyr1NEWHlQhokztYyhmlFiTbk2t/hRAIH5ITfnX5bG9s2ak+Sm0wu1B7LJsVAqLoZtq3uYHEand
rkwb82BGw69W7cubEfjUygF4J1Cak+XsDbyTGaywOI5KmfokmVTlYQpz685QlWpnh9F0P9W0eTpG
RItl3B3CxJpuqdfZ14L61YvTll5F/eGqCn31UAXGRH2lsoIfbdMM+7YcfmvhkHwAUFJvsimJVhA7
76w/V9W8yXAhUHJcLIYaQt5t0hj3UFWW7pVdGT9KhX7bWPiZeSXV3uDA6Hp5Xd6dKBAQFM9JVpI4
XRzZ0Y/KvKFO+WAk+R4Iy3VTPyXtb01Sf+FQHZoQOvvRd/Us28id07hxAMNpca37+zrP3MTonu1J
crhjzI3uK4e4b1fulPNZIWAkHTIDiywa+BezkvmQUcFCFhzVQj62rfOh7mXtXqj2rS5X2Yc+F+GK
e3V+i80hKsdhjitIpi72TlnWaKMLPziSQYvdwsltVCKUdn955s9z1lBFvDGzzDjkOPt9YVrB0RQ7
tWq8xEmvO8OJN1QwX8x0epnsZp8F0m2lD99RVVor36x+wGJmjTEKtKhzgiO7Yyf14IaMyJFd4sFd
W6q7zknupNR5yfxrn/7MzJnWtITOLwXcEnY7lBncXaRfTq/W3heJ3mkFt4/QIAyDTTIb299KoBde
Vn++PN2vWcZTt3HOnhC0IMUDQf3SD0obLY4iVQ6Omog/yApOWFqiyzDmmUprh1bs9DGufhO0BDdz
FvqLIgv7ptHN/KDXXMUJErVAgHTnth4D+XfclCYKc6lkxm5pi19l7ZNcbyfxidRCX0NJGOwlK4Gc
UNeHjLpgGCaeD92jB2FhvI0CFba+IR3vYpt+NNUYk3vVTsud32Xmd00S6aYpR/8FQjf/1maRVq6a
99aeEwUbKoVFxBeW7oqvidZJyig6tqCirs1s+gWeTVz7qrTTOrW9NqyOzPsUkdSygmLrG4HyXGrl
Smr43DelzkpETXSNMBhi16cboJF10r2VEh4NtiHqC8lvZxLRvqv65JYoR3hK0/7M0kb+fXkzvGMX
BwI0sjXrHfP0ndpVobwM8roLjgE64m6Mo/9YtGjb+KN6lHHirgYUDA553FgrrOrvpFop4JFpJG7D
paCme2q5kNpWCIoJR1mlaAe48XfjZ7GXaWpabkRAD1CZ9v61U0qf5KFxHkd1VPcKl9FD3ITh1qgj
8EGl/hDb1uPlOXnHgyWlyP1KFnQmL146jZEEKTnpIechdtRvJWmQTflZBRsAZF6MFHSTj2aT3LYm
0WavZtetlfyqIWa9G2d97cvf8s4NPCdbyHKi6whkfF6/Nz5XQQt6ZSJ4jmpuMnxzCgq4sjUlK7vg
3PmhYsjTgvND4ltZFoGKNCLfi+LfQ1a0D10aDrc1pNf7vqvMNfT7O48YwsZEq2RvueiWYFw1n7TI
VHv/ISPTtk2cLt4FIshdYZmdJ7Si26SlusYH+U7a6JXumIrL7CkDBT6dxlyokVnR+0WfPcSIrl7p
xqYuYC0s9OhLMlaWm3VmuE/bkes3zlXf6yf/UZvs8ODoQsB0WlnOpm5K6VqRLeTySlv+Xbf6p8ur
/d5lBHSP3AwnEQ5CefHgTr0kuknO7IegN7NDoQqT/uMp3jSV2n7mAvmWK1p5OzSjfM1X2Ve2kKtN
3IY/Vr5jtnP6RMziPTqVEHxHqgDze/Vm2zkJ7UON8MtjO+XlZxPWmysCyBhXrOq9kcquZxKsHVTT
f5b0sd92+PFeNw6bUhpyLyvHrTrExm0vQRrbTGm0G0qELPNxkG7SNFwjM5u/5uRryT7gLQJbhY3Z
hpz19GsVg4R5wWVylMXQbuShIunfxM/ONDmbYXL+eAtjDk0L7mmcMRzrxeQkhAp+72sBIXQbA2Oc
st0g2cKzqzzdmWFeezy66cp9eXYRzEZBV3MJ0ItgLT2Eii1sge0Mjj2ZGLih0OKsmmxceYZei/KL
qZxP5ZwoQPACKavTqSRuhX1QLp2HpI73pEnIaOcuTAdu2145EWQDgeZlwb5vf6XdTSFdDYn80HXP
alHE7lDeSEPiBfAgDVG/L0S8M8pnlMZdPer4U1/52EVDLJkGmNLB9s8aP6YJSmkZJuaoP4qskB4a
agZbK+ugFq/i/RwHPQGfSw5p1EreWDkfrLE2rrsMNuU89SlbyYOck+WXrUMErv1q5fSc3XFIqrFc
rBbxMtzgi+8iIk/6YRyDY0sZfRdUfnQICJKuKgg+5NBMDnpJGZiQIbi35TjeOwqnSu/Ddt9MBUi2
xrZbaIyZtGaMfgWUIh9HaiD7y595dmrQYWOdySBSWSRhM++4N2fcz4MOHmhZ/dA3kbMzuuOUXSsJ
iagsUTLvsq3zJ5WYCkeDA0rda+4ROzWmJ1OCt0gcV0q2+VAV+oMVDaguxx1uY1Ba16FZqzezv6sX
dnwDx4VMN7P8XWsjuK0pNe4uf9B5tAfDFQ+dSlysApld1v7tqXVwQVTn2Oq1sx/aeoKhQA5IUoIa
+tBCqHFXdc4XG3jMvqdxCnYGoUoeLZesoRiyPbS3Psy6on6ywQL9KIVENpjWLno8tDbw3dGxf4Na
hqT98pefLRsfTgqR8gtevHIWpuoJUoyK7OvHKey30wAQUFKLR2pzPBfUfv7cGLBNclk4IbPB02UD
iEW7VWXoxyxJxlvTyPONn1NobNCUOUDvoK7YO7vlGBzJFx3pRU4pe+XUXpPX1G37lsEBTHZLFcIz
q5PXbrl3rbALTSAn9KssYRhZZpbCrkz9CJXcsOlKAfLG0cRKQuE1S3Vyl3IDwIDBMyojg0tm6XQw
IKRjKCoH65gpancrS037XCRB77V1b3ywtVyeKaaIMGJrkmh7SvpNU9eUsHoJSMy2VVoF/nbd7I4F
zkngTuHo/7aa0Xqxx9r/2LcVNHdBLpuNOzusmzQkfUMUJ/e52w2VvVWtIri3kix5dvweILdptfZN
nutx5kLNV+9yP6eTRB6LBLlwx8iuYhTS3UDi3xtwnOU3J+wOpUwad+P4FY29U6CGpStMCMrpkv4v
zs6juXHlXMO/CFXIYQtGUZRAaTRJG9SkAzRyTr/+PpA3Q1Al1NyqY3sh281Gpy+8IVG3NEh8HkCw
lzE2lVauSM2uiAdl7+sJ4PciEAN28VbibyWerWDlDN+cBF4qWIBAAUnLsahexMZkLVPYFo580UUm
djUgYFQGa51flcRbjUbDyuZ8401fLSjAetwVZ9wlwTLqvNcL2qRG3DUJLuBKJ59s67vSaa9Na59F
mIBRrtwgOpX2ax6Oz30Suwr47jJKjtqAGa2zoWC6U7XmqOLEJll/6va/RP9DP5g2sUpLWLhFmewb
GsrCl7aJ+qTRo0Cu4L6gkZRRtEulz3Y3NijzK0+oXe5zJdvJibRt+pXW+E0yMM9yVmwBp07hcEnQ
aAnee7kvsOodOzJ9tarPQ1AmvwVI649vl3dHgivxv8YIXd3r79kHWtjZoT55XWSNX+lv37Ozs7up
aZLdxyPdZptMioLybMUHR+KGQgUUUPFNp5y83BieRa3/qpPkyTZBAOZdDXY511x9bP4TFS6vRu0m
UXLpeZTjsN8WNgV8uVzZTLcwm/kX8SgSRyKpREp0PflYVYU8ythHh7XVbOJW1e9ytQtdq9H9wAUn
V+wqdTAPaaLY56hL6dWYpzo1FPTVpGxrKVRLOrOwHy2tULd5n1QrvfabW3LW0YQtSWjNb+Revv6B
uUzyZ+WW4kmTE90ZdkkEGNeXlYWZp3l9poDfcZBZGfokUCOvR+l6p1FLZD29mLxvr6h9H/N0JsZd
TyzqNqFvf29z56Lljno0E4FJ5yQHbg8n5WCKELpqU7TWQxf6v/twBkMJEbKUsRK7naSnK9voDXyy
+LV0DqFA8SQCRLYXYUwc6YWih1LrWSavYOdE4mDpwtinSBaWZB51cnIMaXwQeGu4hV7LBzJ4RPkz
FLz9QKsuCSpQh1SrTG4pgHTKkCGhUVUYeihVO27CAiWNSWnTTUeD3cXENTh0rSVZrhZkTCnXKZvJ
CUrEep4eHG3aO1la/4rVWmfPyK1/Vxp+sM2asTlkTpLRd+3hA42W2FNGUO/Y5/0ubCIErUZVnGg+
/klH0R66Qms+ibG39zinPtmj4rARC0W89oPseE2R53sa+sPO74xHXu1zrUXOoZWQp/94Oyxo64T0
OLPolOIgrJPvEKFdb4ciroQca83gmbnK8+YYTfAUYMXcB/4E4r+UtxiRfKmVyH+k+255QtexhZZN
camm0va0gqyzTS1xKMOhPkwYqtw3bQihow6GxwJoyf3ox9YfzEm0LQV/2cX8vD46VF9XNvZNBs1E
5uCffwD9UO64nkgHk94Yw7DH/6ZXdiEuL1u2L7DOTJH/sLt+lY1AVbIZu2YfD5WyhlSYz81ip+rA
8RHCxVRy1qy9Hj8t6XHUWCt7ahRZXxQJYpewBvs09ESkBCDjQYlE+bk1gvq1lshSWoS6asXv3aC1
13y130rKi18DFwu0FVrtM+J2cdmNgaZ2bdFYHjS+6E42y4TtOhnW2RzG58luZag5SBBu46jTKLVH
9Y8UKuovpU3GZxoO9YvW+aabEhw+RJXsPJVxmd+PWmY9SnWazhaD8R5SWOrahZzCXDejfTNF3c4c
AnWfOiNmdEUd0lVP9cq4U0Vjvo5Y1XzKiqJwVvbwTVgyAzWBnxOdU0u7af3mWkDJs7JbT0NwESGj
OvLA3EQHoL/Kpir7aqUycJsGOyi181g7swMrQCTteql7kPUF9hi2p6AnubeKbHolgQgehFNgIxNX
8jaqlHbP7u8O+jCVSJjr3e82tPIfAPCqHTequlHxXlr5EDcPCAUEBODoS4MDus1Uxk6L9AxnLK9A
CRESYm7eFWq/pqcyP0NXW4uuyZxs0ysmTdGXmCYNFK6MVTMsZbV56HJV+tKo/SnDVObnx3fT+wOR
KVJABEmxbKRGaWgkXYgpM9r52QPykvnG8sP6UNRqtJKa32ans7MR1Re67W9F8vnT/pWb452jjbaa
2J7UjenvDKDxEzmo/N2sMOhxoik8J6P4pklJuR3KfA4QU+dTII+Gi7pM/SpJUgQotzCPYzqmPC1S
9M3Mpe7Yk4R3rkZJEQqQ4fz5+AvdvOVvDGFa26rDxucCvP7VY5vYOBw3tofXB5KCslK7psCdzB36
rj/H9ug8SEY2fp7KeM026abkwtAzXpuNQD2Do3A9dJcbIYkeXt92O0U7uX+2Bkve9sjLVY0ZuvHo
r1Wf3pusxVGfizyA+pdXWmUEQotjyfY4nfF26iRz2xVZ8Miy4jpapnF4tuktNa4ZDmsVptvUkulS
Q4dCDcpG5ldcT3eoIieM89r2GjEqn+QMXTYtbJvtVNn5Q9y1CmxW39mPdoXuemDb09ZIlHyTaXWA
S09J2BCU3bk3Klp15Si/TtHMjxHmhMjL1CK2OZYhn26CD9nGjXyeDJzBjCjscCXm1Qr9EYsVI0RO
aoLFeWya0HqjIwQ7NkEDz2hM9l1djZ6ERW5AMQevrEhqOryeKqTXUkl3CxwiJheApDhWshCncJqK
jTFBGNZt/87PyuIuCrrmIcKabJOXvQ4fWYWckdrDuDFbWXv5ePPeAjk52sDdITxi0wYVZt5if505
LOAUkbRYWOeSZmDa1FnHET+sB5FOOG8ZjRpvGj7tPTH957JJlE3UmGKLGE53R6z4STRqtAsh4EFi
bcEJ+GlfP1i+Lnayoq6BFW7vIn4rGAWwjxTWlKWGlNKZrVSLhO4XGj8/fDvbaROk7mASzx9/ldvH
jCYEAkKztw4h71JxZ5hEAe6n0TxluhCs+qext6xjoxYvo6mshEy37wUDzMBR3kzAassL1sqHPNQS
A5PIPuwelboxNmk3SNt/nhGPM4tEKR0IzhLoYw6qThdB0rxyVIm/uhbvwTT8GeqYO1g+yIOPh3tn
UsDYae1zlYPAWaoEl0raYhpFn3KSevqcVuvTUvP7dmWdbiGGEKeYF3piWBuCDlnEm2Ne9a1JfuDJ
QfBqtCHY+dHHoqCWm8iVzeJejEO0n4ak2kV1qj+pYfzp45m+xRnXLzE9vRkmQgQPrmnpKp0MzdQr
5aR5zRTHOy1N+uOUCfvSGP4TcIrxO1Q8ngSjypMvSmGWG5Oq/eBA+26jUXuo1PCrMMb+AfJCe1+O
/bCXGtk+aIi0753Cry+BkgduOOndnZ/0FO66+n5MdLcJKljatVps7C69j2Ijf0zAauc7CxyNWxXO
uK0CEZ6iTMnXYq/5ol3MGU0W+hC802TLyyS5CseycpxW90TaIphvWcM5yQmxtDhRvcCyy6+V5Fyo
SHHj0SkA1qBY3fePP/xNqkE0AHGPUIskGlrq4uIywoCidKrhsQsz6a41jJa6dKrf56ndbtGa+9EY
TbYHreyZJQT8jwd/5ybCMm3uu5HHA1xZRPa5okaitwrNS0LjrHaNmiAnjNW7XgFJ/niod44Smbdj
gtGi/wWY8/qCViwxjlKU217ej+Jn4GSvZRfKK7v4vYPEMhJHzoJGbOL5RvzrGZDMQpYk3A48bTTh
1iS9BMKR128WVKSFVEdnC/dcdKoy62Ck/p8yhrLz8URvQ4tZ8AsqBaJVhJrGIneLI0mzWy11PBwC
zqo+Pqpjmj6ZVK03Y5mnZyfiSUzxS/142He+L/yFud5DPA0bcnGFTE0tdKqNjpfTAdoXTqDsggJz
0v/HKPiIcNezWcEIX3/fVEm7sGp9x5NgnF4SIZ81ZUiePh7knZwIZhjne+blz/2SxSc02sCpYXvZ
XpFoF7qE2JjC3TlpYVGcC1Mvn7VcHx90q/sSBYP8ZISpsfdrq94netbfxVbQnFqjWXngbg+qSkl1
9tzBXwVjnPks/bW1SmWkZwQuC3e/8VXq6uY+KmEO+k7eRZtIbuKNZvbwwiOuoJPk6/bKW3S7r3hd
HYbX4M3z/Rdbu7LlQIkVsgodf8xTn/X5tm5w+dTip7JGnDvLthQt16BN84JeX5FwBAis5n4L6gjL
lykJhWyPpWJ51pR/S+IOuBmSFnkfPdO6/aFJXbdyJd1IwKD7qMxEW5Upzn2BxeLHXawEdSVNHrFZ
exgrQxwKZxIzfLN6UMxgb9mVcq9HArkXrU93Nr432x4cw4bG/ZqB2C32ZAYmEKlDUZnVWJdZkSwV
PQkq13NbZMZOjnikXFtE6WtMZ+W+zsYCzwJb+S07AWa+gEvGKd46wwDUCOa49kWXUdVR/Sndlboc
XgpNo5Sk8a7/88FUYanz+whUuPiW7N5IpJVcqsSUii7Mi+lkD0nbhitH4BbhgjgYW3wmemsG+OfF
2gA6biOFbpkX5CletmGI80okmmGfjs19GKfZ1mimcZe1srp3tPZTPWFQVSDc99/KDfHOtuS5xASa
jTmHg4uM0ZfGljBWUrx+VOK7IJryu0I3SIAoIUUI1kuF/uqHY7c1szY+JLU1XoRW3rUwB7/XQWE/
OAUqNuR8FWnNiMfxXaCm6clp17Lq21uD0AIVfQo7QOFv9WJp+NZSpJjepErTn6BGMinvFLxqdHfU
rGM4RJ8TpZ5ec7SvVrbEW/Hk+uwy9iwjjJ4HDeclskZqJy3qncH0nNlY2bLOTakVbuwgqSWdpulX
lf4uu+FXHtkuALW7zGxPNgUJN5uI86CzYD0zRA9WU7voLUYmagJ4+dQGApPOv+llUjmG3oLgxAyh
RYSLusn15RqGOdjAINQfQ1v/L+tE8ZgmQbF19C68+3jr3OZEc/YA/X0Od6BcLuIQOYhqKS165OQV
VAdLnA72fWLluxrAxW5O3FfCgdvmFWMhZgX2hijTgTlwPTVDbmiINIn2WPW+TZk/1Q9SIqDzisT8
pWaOcTLLLHT7Od43Ypt/88MdJRH9JTFDCbPxyNpXXSk2eWSuBQ1vvh/LLUKBnZL9DOJGn+j6x0nc
7vmoNaYX+I+AAooKk/cx/BXq36RU2QqHBnBs3ndZdsa4fNggxOPG6s/GmJ7MoL6vpaNpf1PjFwm+
sVQMriM/VuqDsJ/MDsRtmJCIa9vKoTeOBNQACneoj01+6CRrbbO/E/lBuyCKxmhYJWRYKq6S3E+Z
yT8U2MIvYTV7EkwVznVRWzwFvh1va0Q6vrWmUm9QpSoOdSGtMGxu7yQyCTSyaBi85YqLnYX4l+oE
kal6Zi+Uc5FIT1jC79pef1C6ErSf6D9/vJXfcoPl6rGrAD7Tb0FaYBESBEpjVuEQkA0b6Uk3ql1H
oyI08m1c17u4fbZB++sSkHRZ7Kcx27Qh0Egzv0vL/Esgm5tyeh7sYiMbp9A/57rvRlLhjcOuicON
3ajHRMNoCNu1rHn++Je/85DwreBNcY2oYCWXDlqlnFtZGGuqR1o9PIZpHj8H3RDhxlMrG94yHnir
C3aGLsmHutaNnS/g/tcTQPSPf4n+zgVNgYc6HAeU3Hf5pA2qyPDOS3UvVCdwB/p9hEFkkaqXWPQ7
J35Woqe0jba2FB5L5DE5RCAFxp1klDtqRhcn3KuhdOmKL4N0AjlpVF8i6VAZJnfmLyE/GijpFRes
TV7MoDyWTnbsLfWLyO5MWeK/EnhWVO96/9Hvmm2AsrQbhAAhmviXrxqHUp2eoNN/SjKMPIyGPsgk
WV+y1nmYRQNIXdbo+29iwYsdRR78JuZChQWy8fV9YKJTYihFJ3sVqky6xLU/+a4Zf5WGftMS+gjr
MkYvFPxqmo0YWGgCO6pzOPw3aV8HLKKCzqOaNvThvgggzEOizjP5rrW112kECmFlyVMvYm/CWKz5
nCMqJBvHjxf0neQBXQmYEaSYyF9o1pz0/xWnIxiDolzVTp4eGtM5lFTUDsgWL2nhp3sxqckhqvP+
oc396CBLlQ8YPU5HFz51u5UMObm3uqS9C4POXiMr3KZoABiIJLlp0f4yl3L7fRdrYwEi2BsacYqw
TnSF2RtHxU5sd8J5hOJu2rwSiI57grjuV5NNYm9Mkew6Tv6S++nwravqlUvkvYuTpi/cWlAMNC7e
Dshf36sfVF+PEihtxELKqdbV74S3Ibq7ufPUpaE4mCbOP1qlglGj0nyyQm1NYnF+ZRa7jm4xAkIw
kfk05uL17yQnMnINfEegxUcFhQAwAjC27qcwXAs03nLHm7Eo6pHToLh8wxgxfCN3usYfvdoeuxM6
W+dJL5OTAW3tIYjRyCt7aDJYbIffA8C0DSiglA3bhdM9r3C6zaKEV7HQRPvgdKryw5EC66hWgfkk
j5P1oAlfXnlXbtvqlBLY0mCXuOZV5Pyud3SrxMIuS2fwWjk9QasYPNHQ+HZDWaUeKAw34YZ2zcHS
n2p5DO9lQePcd8Rwaro4OKGOKFzVDsfHukoHT0kj+7E3rF1bWM0Zg6JyRwZ1CII6BZBWxpe2kX4G
JposK1fte5EXQheoNYEPsAGMXE8jbSddDHWrPUZVukUkwd8C4/G6SWs3TrEmynh71oi6yJPpYwF5
spaBDdA9OzTKUnscpFbZlJJmbcu6+vPxXXO7b2H90C7mTiHr4UG7nlEcjVEBFDXxfD3MvNKun0fh
GA9TXPxz7j8PRIuUuhbGAPKiTgfz3e90tU48K5Cyo1N2v6vEOUW9QONZic8Zsb9bxek/azgBVzdo
BkJeASrL7rueX5f7sRPJae4Jywm+aJPxXR3DF72IAbM4dnuMw9zff/xJb9dtHhIegDa7udxw6XxY
2VY6NbknBbZ5toJSPTfGGjjqNlKbEYDkr2Qb8EWtRaQm91qXIvBBrAP0Yxc1o03NNY92lpmq7qCq
gyslXbxyjG8DjVmeH3Ec6Gokg0vAo2VngY/aeOFlo9EfeIKl57rQ28cqsn84lX6mPa5Qg9bGc+5T
4lg5fLfcANby7+Hnn/fXNS+sSJqiuC68Sa7cLn3ykwcJVFbf4TjYY3wlGy9+2h114O55+zO3O4pp
yAZV2acSJ9fC+FwSu8fNYSrPHSZZlNVf7aK6OIHAc0x5Dp01ocb3dgL5FjJuNO0hUM1//+sHO3KW
FfYoSgrGSEg3vqPubCdfs4J7byvQcSH/4Qnkcl2cLFmGIm2EcoECThzcJSLk48TZl9FOM3eM2upi
TfpaHPDOmKgWwR7nOreZ3GIp1HI068k0Um9u75ugX3WjfjakdCu0cReV/qZC3LntfiIu8RgVn1LH
fs47acPjfcII4KJr4SHr187E7e0MLmFGG7E1AfItK7vDlI9tESuZF+X918a0cioisnk36SmqGmWx
mhbffgQQeNzOhEP0YLjYrpe3UKtSMOfWSzo9+xonSbCvSnv6IkYVyJUq4KYnetQ/xrXq3zW685xx
oD9noiQashAYrHwwZq5jBtpz2mTiLiqs6UfqGOHLxxfSO6nKDKDn4iU+QjdpFl7/ex/mwgAIVhVo
nBO8HGsMLc9Nr5n1Rjfjb4PTXPys3lc5JT5Xkczsczlh/56Tb6y8AbcLRGLLy0lECyaNWuT174hs
JeiTGvSiXCFLqkm9tG9rpzzkhUG3UMnXRNpu682MR9AxX5X0qJeNKRCHZZRDyfJEF8RIeZXFzmjs
6CGt9H1jD8o579EVaMUQbVe++BzPXIdoYFBoiILBmzso+uJMqtakSXZntV4sZGMnslo9dKMhnfwa
hkfa9NJTGAxQhooGdTQovd8FfwUjIQxvAhq/7VNnTS7nnd1KfggQClAUm2BpshLjqCinNG28tFHN
I5GsfzKMMtvSpcu/A7Z1dl0yfP/4O9xegLwVYGLmwrOBWtbi9W3GoC9zMXQUwklJbSW2NpOC3NnH
o9zGMCCV3kgi6JzSf5z//tc1G5X4f1RJVXqIZdTgB9P6YCuF/DSFjljpt743oZk/BDsXgABrfD1U
0STlaNt+4Q2CuMEH00JNqJpW3tm3TuL19pmpv8AruFz5bksFK/igpDOZ7D9GNV1oc0yyOwKoc5Ya
5kbFumZX5MZPqY6zpzhwmmdEsO+qtoJ0YJFlJ1UMe4NOwk5K0npjGtOPgeho36u+cKHRa+gJJEhU
F2a6G6VO//Wvq8HeIjWBNAz+k7rh9SeqzMYaAVH4j13YUquJ4e7lZlYf+ooS7sdDvZP4EYjMQaXM
+nPtL5ajTtHzBRJTetA9fjRkes+i6vxdHwf4iwvbcRNu76MmSzTw7WmWYmzqlc03D/H3UmlY6BF+
mVTuZkek5XSbobWqzGiaR2qe0r63RbATzmh/6exEHPs4F8fOqGuvC7Vz3mGRuPYJlsdaQ81pvmVQ
OOZ86UsklhiFJQq7tx5bBJ/ve1st70QZ7Ad/VnqTo10WcbJDTZ/Iz+PvojX9O6mDAtiQczwXEi5b
cVKG+zFUvw1+1h9zobS7j5fp5ifyaUj+KImzlXmY50P11/l0ggDeyKiLS+eUv8O+N6i72NWdbMS5
p1WAZjWRtd8+HvOmBzebm1FMJU4l6OQ/FoMGGULs8MqjS6rpwac+QHwfHjsqMgltT3uAf42eaniU
NLXZDLWUndFPTzexORWGGxrFWlKwfPrefg72m/+LUMi4rr9BC5wAWJ4tLr3k/IzU5luqGQfcZ/Hx
KvNuZU/Oc7vak/Pc/xpscQTJmwUle0tc9FbY9z4i3KAFEMv9+BPfTgny4tzOJcAlML95XZUuUMeh
Exe1cdIXO/HJQ1jlTYV9z1Ehq1zZ6strnlKHAniRUIaThjrP4ppXqekIP2NWfWD8nAw9vjPiBguR
UVp7Kt8dae7hkKbyei1v+VyXyOHaQVyiobYNN0O/y02GTptcEsho8/FnfOs/X68W8yLyBf43Pyvy
Yl59DJuTax4GgdJsCi3aa/bcwRLICPbDMG0mv30uYpBHlMRh41g7IxiPcjrtizR+GKcRjgWF8YQk
huDGRVplH2jBGUWZkwjilcB/GVHNazCTzvUZlMebvvitSOlZfmQ64hIWI6YqemY/T42a7YoOLYpc
Fv02Hw1/pxfDWu753prQ7DKQcySjpRd4fYCy2K4qLO/ERaSG7iptpN2jo+u7gaxn/0g8midJd3ie
J2gUnvnroaTJHI1KIMUVCivFyXYwN5LT/5sNKwHYPMqs5M82I1Jctjb9MJaaqAuiSwG3kYZBTCgG
m3D/8e5675DyNJCisbUQMZn//tfdayJ0CE2xFxff8R+TwO+8irrsqZT64VGgpXb3/xlu5uoi54ez
y+JBBryD60nBGYXqgQ6p+R9hZrlzJPunmqjD7uPBbt8VviA1cnpl+A0QjV3PDbVVtYgGmWtu6Ax3
iMI/pVwi19VG/SFJ7Uuk1v8Y2xA0IbfAh3yrMoN8vR6xm9QibPWeVrhugi1OhmqP/GfrdlrZr9yu
N9WOeSzIOxQ8uGBnqPX1WHFnQKrKVAPYhrZXa38/UAndDnYNJblvTlLfSFs7tH8a+Sc1UI+DeEj0
Sz58DtNLXQE71E8KOGY1pCSaTHshDeqmsrLPWC74rtI3ezvRUJPKV372Ta7Jz6bGR71yluoD5DO/
TX9tuL4Q5uCQYnoxTjlulGr91jFy4tcwsrdxaRRfI1QDXbNpzEdF7roT3i3VIbKcZmXn314Y/BCa
YTbph0EosFgro2oqM4rR5m5Eo9zP7fnjIAl4rQC4VyY9z+n6Brdm+wCgClxOpCKLlhMa/kbppNLg
ZWGAahPKgftBrrKvH2/326N8PcpiQnlQFGblByOlTBt8uqbi3mArh1ijseUHa8bhb13D5aRmLzbo
6RgLgky/XkhFQnzHrurRCzJlL9X+S2Gr/iauIRaGuAKcyv67FAXnVjln0cXsT1H5LKIvY+QZ/lkd
fgW2Z0QXdXZjHTdt2W0K8wJUzkuKH3X8s65Oaf87aAK8hxHh2avqb3v6ObXnvHktIyzYbdtt/e89
6uKjc3JsNF0atL+/NcUlGM7C+dk7mtubFazrIx5/G0f5pBlP0vQiyzuyW6l/ahw0w6KDUf7ndHe9
8gXd/I6SJM4brhX+Jzmb3EjdLjqas9bQzyz42kuxm0W/6KnHITSW+ocl/mTZfyksedvXCTNOY31S
1K+F82i3oKDUbYacsASG20ruMD1xP17tm9xm9tIEbIqSMbV5SgjL728bYgjJpUAQtrQpW0f5ggq/
8atxhuC+VMMAdfhUuYMyoZ9zoH0u2rvWmp3LW5i82AWkFTNikMgdge/Fg5/Ggw2hy++9psLUUsin
qDiORvMD/wiKRWHyh0Zgsp0S45eCW6Os/IhGqn2Z2wLGKfHT006dmM5J/c0efk/KH0c5JjacDumx
1X9IoCvyqXiI8/uh2Ue59VXP1Scj/WENdJBRx9hQulu5FW4DGGDC5KY0PHhyb+i+hhyGVm8mmqcK
ONha+CJRPd0IiDp7PTOyeyT7Xc0pjZVhb1q62lurDkzo7AkH0GERkitlhsyZMYxeq7NIkVWXh2FC
ADMx/OagR6Dy0B/ulG9C8w9NmiWf4lYzHkSeFJc47/SHpm39jQk89p8fbEozeAaiOQqu+QYcmcex
ESa403o1orQ5AtZ7vctsjD5yt5zBaB9v6tuLEocX7hJKf5ozo0Cv7xSc5gP8rHNGQ/Z2PxZtBgl2
WANE3DRI+di80lz9s4wmoseLo2NB0VWVQoXankp3PjdycwecGcPQT12asge7kHaasQkUKdhEAQjN
SfkZ+dkvMy80N6vqT+iNHqo42XQDvHttWnV6v73KZ3Ydrzp1CxKnZTYoIv7cjEgcFIXRI/OlSS+G
I4mNj5vRJ9os2n8ff/fbt5D/Qz49cqagkYF2X393nHVKk/K47KkS7OzGCet9F+TDTjPXYud3zhdM
fR4qg2biTHG5HmlK9SmUAqALFpJn20AAbYT627p+OJ2D8EBhzf/VG+3nj+d3g3GdV5yYAyQRgGtA
YPMH/yvq0NIcfFGYTF4PQ/xLClDxnvZXjt6+MnoZRW0vzMoexxtyfF2SfuWNhH4VbnybRguAU5Dn
HTpYqXcmLHhXTqoOw6g+fv34Z94GrDbvKTcBtZAZ27+IEwTmHtFYm+h3aH4OuatWnrKyNh8LfRKb
XhjRTuvatQ7oO2tPEQQUMthrspmlvmSGnFvl9worQsY8DYpNxRs7COAA3couu8EJsgqwzUFBQr8h
fVqKOY7SCFTLdsCtqJG5VToZx+Bq+pwU8QTq0mn0P2ONTpdTJE90AVwTl8zvhWMMBx1txe/VEL9o
QVftu0bT/jlCg5tiksvx86hWLGlkKh7zYT0UlUd7I0AfyZDcYijSlevtvW04d/ve3pZ5nRfbMCkL
wDNGWXminkAWJeF4byPi5yrQBx8aTdL30VDuZLURewIRcyusHjnwrPLQi9B2ALOyfd7K36GeTZtk
NmAZ42FY+5HzU3P9pKOCRe5Ox5AvQV3u+qzYTQsO22xzr2m/CUS/TqpfVSc9MfpvWQZsJgsciJD+
aJwnvHguDeYrOzktwm+t3J/6dM2++52ncTZ0In1DfmN2a1tcTlajIhduVIUXQk37rBt98TjZ0bd0
EM43qY6sT90Idl8S9lmqwsSzzdD8oaIZivtg/zUSFX2TUk7+/amaRX2AJdIzIT9fPlVtg/dNW9NV
TYKweBF1Hu67LJ52H98Itw8irRGeXzDpaD+A+bxeixYcd1MCtfcsOw3P7SRQ/jVHe2X3z9tuueIY
wAIWoAKAfMji3kkSkA5ymZeQ8cmHIFSWu9I2pq0phQDth+gfmyTaDEYjWAQ1zoUMmPV6Ur1hF9NQ
qLmHtVhzL7cyAWBvrfQSb6817hkavcQtsxPL8qipjRyQeZsFQh1BALm8fsoHJfnloML48RLdSMcx
HcpOcxuLJ3uWPruejqpMoZVITu3xkCHk0Sr+UbWigxnV4yFHF+J3UalH0TTjazeMYgPUtd20qhaj
Fq29RFa2plF2g5mdf9BcnJrDG8Sg7EV4UzTgMCKMZb067I+tbrh2VCDVhcWwD6E5jeVNnvbap5CD
vM0deSc3vbOd5Lb9iuvizP7UnZyGfd67Toh2jYMC75n/re3GadPtoh5RXN5Go3u106h1kZccX7rG
ke/qXFQbOWmqyQ01AYQuSbWfH3/sOTy42ql0cwhPCNnIN+gTL+6Coh0mFD9H2ZNrICx6OIlsNnA+
tQpaIWlqi7sOROZLrhTiTsjStPl4+Nu1pkWKZBrNcn0mvy2LcnYSVs4UJYqXDGn84tvOsYim4egn
2h60JYj3rvYPSH69ZkUUb4y8M7cWlg7qNDTQZvpspRF4s8n5OTNriVY7dgQ3TjaBYjY0l1LFo4Gf
nBI1CM8jFMAfZeqv5Zs3N9E8FD1HiHfsLyRwrne534bNaDi5QnUhny6SYdWbQaVP/vEHvgkPGcXG
o5WaDGwJ2CTXo0AvSEIk7mVvJghvErVJj1qu9GiOjYPH0ao+lYbR7UpE11eevRueAI0girpksHMN
j6EXEwQwXna209Qels64yqVx/U3CKWQ7pL16XzbKeLRC42smA0aM8gD8JF5/3tiG9qfRwlCWhnKH
fUjgf0oQHD8WHV6/eVW+glu/kKXLLtKVzWl0htSTwpp3nLLMf3oyc04QSVSPBdJZe23Ak7UvpH0B
SmKbZIb0nbaJuh87Z8145CbWZLpUYSGs8i+aJYtAPMmF01WGROexrJBGpX61tSbMPqNRwSxAc1q0
raz4sLK889V+fX4ZdW7RACfEGejGStOa7Djt9Nqr6+oAssOqvxhUAKWiAya9a4mtSz3eqPkhrV7Q
xnH7/tRAyJCyb0EEPjx9Cup6O1+zha5T63zye0Qj1GLWQDtKEVZWzo+iV/dxE22T/LEJJVwQ9kg4
hy3dDyU9Fr6GjyViO6LZ2Hq8C1Q+f4j24QO88yA2NlKTb8Ou30dWtIeNd7SS/v+4O7PeuJEuTf+V
Qt2zmvsy6K+BIZmbtpScsl3lG0KWVVyC+07++nmoclUrMz3Kdl/1DPAtMGQryGDEiRPnvMsKLq6P
Il4GRCGqkf3Mo+2o56smSf0lUUwRRkz5Z4GxEuO21UNAn0BWwBjbK82o17ltehb/Hw4yFtD2Wk9j
P5B2ILg3qaV4Ivwq8zSjvulUddME0yajRoKIVN1HCQcj9Pj3P8L59ZcCB/0xi3vlUjc+bUnnZiPT
q6rlfdDNbinNmO/iMYh+m3MjaVO4n5itzUgu5qtmWsN/aWZEKEV1NZnWn5JWFbvUyC0/oEXhYVYd
riRYB35T29ot17dLwsJnuhcgypH+otTFmiH0n5ptOMIOFClVKTEZbbHNy7i6QalVoWg4SNf6HCp3
kZzGbgSsWxlsfSXXbbBqUk25xvf6DyAO+9yiRb4IylTeLJJhHWhOfq9l86WT9zxGgjGgxU+Zl64D
fcjj6GXOeqs1E3ipkmqBP2VjuJ5Uq3p4//v9aJSFuECzhsST1vXxKE4pGz3kwA66n42dWDFkvimj
0vb+KD846shmQK0hj7SUxE6TwrrLo0DWmu4eKyTrik7YHyp+CG6dqS+jDKdP0zNsH/sNdTlP1A0i
NlYy49wdivia+VUu5KjnjQMupyAEaClzfYKffZLVFFlt1KEkyvvayTVPK8Swt3OUu/M4NNZxFT1h
UNyvBkB+Xl6Qekl1bnmxaA/vz8v57C8wDuYDoWso6KfTYsThmOD9kt/PjvXk6Lgzl6FcXDgGzwbR
gcPjgIGUEz3msyZJ7jQhhh+JtJ8R3ryBk0j1rxmLC9H4LJlaRkHakMUPSYkLwPFCSmKWqaZM0l7S
i3nVpn256syi3zolOAjbjpJ1Fw/mTppsawNGULqQoZ+hmABFgn4mCC01D/jmJwtZU+dcS4zBuDOG
GEF23FldZcSxpiqi0OfmqcPSok7oOjEVfHtCQS3Ovk1Or7mxSO+1BrmyRhWThyjO56TvARKFUo+7
Ym2p96OTWFubtvO1aPrBnbB7X72/EM4OUG5/8LoQ98J3ZtECPp69Ysyytm0NsRdZpfhUn3I4VQkF
o6Hd1Eq8M+NOvrQnz45PRGc4qxc9WT4ZX+54zFofa6aRFk+Gk5LXYmlyPyTIh1hjoT9bsRbvxoLa
tDLPxi2eGNhcBma5a+bY3kxIPHrvz8BZ9kltkk3Aw5AV0j8+qWY46OwHZTyX8C1sHFeMWPtcISr8
pzRJ+oXdf74haJxBm4cNzVlydkONRkMPhARcoZJysbb6Ba6ElOKFUc6yT2aNRQkTZfmqtFWOp7eD
4zBRK0j2gdXl6yTCBlUgYbZG6jz8VGVD/FkUQbSuaXtdGPk8uiEKhm8ozltwHZdb5PHQYhwCvTPb
ct8NreGPkdzd4sKQ4EGYrAt9FOsQbqdbp1Gxs/A56BFs9JJc77++/0nPQ8IicMSBC4CGIvwpWiyw
Bp1eTZPtDQOcCLIi7aY1LE9JpuGhTKYJKXQaPIU+ILMcNOqFWTjfUlyqkMkHQPkq9HGSkw4qThGz
PGR76DWRm0Oa2uid0fvswA9JL+xVriSXfNXOa3KAH4g/tsythhrLaUUaSdQZoS9bvePg0lckqOWK
TK/M/Fbo4R+hJGfbSJ4h+RfInrqUfSK3GDsk2UNT3OalUL2inUuaj5r8xSg7Nr0ohXatpbLzs/tt
YVcjiwHDmoYr0PLjNZLMeW+X4yjf6ZL6kS55T8VJR78n6C8cP2ffAXwGlyDgLZRp4XUvu/FNtVzK
wEuUBQPN0t7Ksj8srCfzAvmJuhafgiy41Eteft/RrWAZj87DUoBaFPhPFv9c63lNq1++g37aupE1
xp4ZpumFtzoLV8soyEZz16H8TPX1+K1ykQYIxg3ynSRlaGHjD7dTidguZfb5QoXrPHliLB06yyuf
jUByEhrLMVaybG7ku8hUD9oCrMXgRXg6iKgXvRv7Td/It0GpHmKzcVWw9pUr6tDZhBnd0ny0v72/
rV+Vqk9nWAfnQEpBc4HU8fjdtc6u49Gp5Ds7LCc/N6NghRxIcqUUWuemcuBsEjkS2zmQkz9LE3dM
F15y9MVRZw319jZzVphqNZs6tFoX5/F8HdCq2Jh2Wm1Rm/w2mmm0BT4pbWRhvARClH5VqxNhStKu
jUFkd/FcRE+VGUy/1+i3b9NCNa67WDf3Vd4qHvEcC1a9r244yJxHJe8uOuwssft4BmhiAs4h34DF
hn388QxYVpEknVrCMFQ60zcH6ONDrzyIRPWcYjB8xjT9ZqjR7tPs0KtqqbqQMJz3yikr4NdE1gUy
aCm3Hj9CYFqJGubwQdRcutIM6abTwmZV1dZ4naHXd9VE6dMw98l1LqMjiMlkCfcg0fDbEFl8k6ZM
qBbOygZ32v5Ps011P2jqlTamUPCTMtzWJDmbhCN7VZH9rAZllG8aOyuvqlhrPVlCft+bJ1iV86SZ
t3kQ665dZNKNoikVnos5sd5CtynO799ffT8IsYiDUCdfNH0Qbj+NJ9UolUlXCVg2kyatddToA1Nr
ENuIlYpwGbfdTSY5tV+LeZsO86GtUj/VsL+V+8bYZQk9WJLANjjQ/3R8ihr7zh60C9H1POjxkPBA
uFaRY3AQHH8dOwRHVduNBFZcr66aKUI2MYW9lNhgVOI6Gd2m1+QLJ9555KNSS9OJkpfDwXeqvpdg
R1QunIx9FYbzAd2w+laOkkstvmVtH639hYCkgclcNEEQQTs5V9FwrngJRBRk1r866cOqGAexaoek
AlB60YfgPPpRVECkizSK+j6QhuWt35wftkmkNdJJ2SeiROO7bExqIt3Y/F4MurSqghp3Ai2+mxpF
3SVaZHiiQDtelcbGV5N0PAB7u5TanX3d5ZEQ9CK3ILDRUDl+pLxBB8SaUNNBgu53/pt5aVZmz1kB
TCXU5fjjFFwSYz/7tq9DgmhHwId7zquG7ptZwCR6NKciUPZTbIRei/Spn4zF8LMlYJSQ6FkuQq80
iSiKH7+YLCNdLWiI7vVaCdf2nNq/d8i3bzOp0A7v7+Oz5JDMjGHoRDGBsMVOdkhSDgnSw0jpybXo
7mJx3Tk1ZoCOI6UeAkOa7NFiX6kovl9BFL4w+HkbEKOvVwFJqkG0W04xEbPA0yw222w/IIG3QX4x
2ArDqilIKArkTSyu5NVQyY+yHZWrvkkVnAqKfpVRFHfLwQi8MDSnCyH9PG1fHgrYMfOy0ApPeeu2
6CUO9ijbx5re7Chqy35RFM5GhLXhCppGu15WP0TG6Ak5QbkpFttATS+VVc+xYDwG1ZFF4oZrBBeJ
40WgAanE5GdI93ml3E5yHN6it6mtyLIBMilV4adwOnynk4U/5hh8pyK/kFyd7y+yCq4OXB6oJpxZ
ZWRzKDhaenjinX7QdSnctQnKWVJUtj56XqtUqy5t6R+8NTgtANJwdGSMcvQl4XuzwVIkO9smK9L9
VOY1Uqyl86WOJBzpWkHpcrBl4B1UDhIqZizSplo1o0OR4P1Ncb7Ljx/iJK/IqBGJuu7SvSRiaV2Z
UrJKiyT8+NOjQPCnx0ODFiL+KTwsax1FElkS7dUhAmMnK5I/5JCY3h/llZF6fFBQhqFlCHUbIUBq
rsczGk+yXrVTHu1DZ/A5zLHa+pRqsQ9XaT0avzvqfWJctdonfcg9K9FdQLSuk3b+JGE33N1ZwYQm
c4xXoey28ZM6izstvzL0ly7UMY0/qNHHYMRZQgC97AbPboCaVOmWzHxt58NHiFA3dth/KusvBT5p
q7r8iuLxz38vSICcgWAbOAhOmcmQfrqwi9Vwj6/KtZ1JKn4RzcWMZ7mxnE6kDYgQOcGFJHCab6Mz
O5KhVNFeIF6/LY3J8gJYetvJKdaRZIUrbDpqb7ATx7PA0m3zVFVccBfNhS/6g9W5sL7AN4Od5TJ3
cjo0CHs4HRoj+6FPNJobGA7KS4X0/XVzvvnhlrFulgiAZO1pFCw7pw9jKw/3+Vw/DvLsHKrGah8l
AhVOKLHFFYcF/OGnByWdBqVCXg946zShjxpAVJGNvNAsN+luxiziGmA5HizBuE6F1PtkopfcTs9f
lCsxE8lVFUttCO7H+6PRx4iucJujrAI+0DAT45Nsz61v56Pis4zC67jK0s37L/pqxXG8mBgVcBJA
ExBzKFUcj+pk9NGqqc73rbOfi8BTIjwOjRTVscwtYBjMw7qDp50/jmBw5eExlbjN6atg2JXBtqRW
ZYq7ttsh3uJa9kMff9ErxzOnaSumraLhUAP9C25WVqy1IXIT7aBkt1p0ZzmUgUOjeTBnZT3JYNab
FJ3Hxo05Vp04WwdttmmQy+yV1m+RzLQa8ZQBfF5NKZhZuwawGLU4Bg31sH1/Spab0tsZoSRBhQ7H
WWtB3gCQPJ4Ra2Zvy0M8fMg5HLaVjDdahSHkVipkjd4cOgqt1VurrNMvhcjXrO1oaPRuASORtC+e
DpQSjoe2nSyaOZTSD4hlqm6LCO2hS437Wm3DHR4utNBC5jqws2ClJWxvsxv0bdKCJM/MCcmsPlNx
5jXjqwLQgJeLzFlXhEwLA9fDnGG9NQaf3p+ss34f8hLc/O1FepBVdGb3OI6hiPTalB64em8RUimv
CuBS+zJKm5VUGvVW6ho/NeTSlwYSmGmU7VWgS8p9YsfOdmxxOe4oqZuTiuV4r2iHye5rvy1CcZ+p
iXphuZ8legtiB1I+BiVEUJofJ5uskJyqs/paewiUkIuCqjdriATF7yDMv0hBhxIZQgaerAbFbTjb
hluZTuehQAzfeg5r1zSD0sNBPPnJIxjYHp295Rq7MDioFB9/eFHMUuEUo/oQFGG0Skyp8bswCi5U
jk4D9usoUGSwOIOHT5f2eJSxTKN8mBc7jSku11jwse2qqt29vyRelVjermKKbACvgHZrrzeH03Oh
z5RUaVPJeEgUp1qbtT55JWqv8KHlJ9QBrgahiZWw00dz0emYmm6V90m5mkaEfx27rVdFNoqtkzvK
FYIrn2ucfNwuOkRRHCGXbH9MDHn0ey0vrqizm0QHbkCoq1SeGirRKtet6sYJMmMbRWXuKbMk1hRn
DU+XMwv1zhblN7yqvbzS9UdbmKmnC6taJbKdXji5zrYzE8Es0FEguJKHvi7GNzlkXA6z02IV+ECu
szLWaL57k9fv4hVl/uvRK24jH4rfvvzSvsSH4MIRtiyZk6+woOsB7izlSG6Jxx8bseVWjepWfQDw
uYXFqdeWb+obhevC+9/7jCz2+pqgLhClgogO0vt4JOwX7Yzdrz6UN/bG3Ii7cV3ulDVMazdcKa68
zjxtU37qV9aDsbGuZD/fhH7kSuv3n+P0/Dx9DPX4MUaz6+JertQHlIJdAzm41PiilZtaNUGVXljj
pzuJXBlcy5J7kZkgJ3Lyyrq2VFMiFNdGJTduLTv81OSOc+H2/eNBwE5T1uNgPvW5IKGq6iDNAE/H
OCoWcRKvQLHGF15lOeCP1gnaJEAg6PUv8nUcP8fTZgwRcq5zme/NLsTBGa41ktBFuDDzAx/BjC+0
BrL7CsycJ4n50uI5f8cFS/hXNYey9iljj+LwBA+V0StZmLAnp2K5YV0yrzwZBbDXgjLAg3dpr1PC
047fMUup/GQIT+yp4GadOwPz3aZcqB/eX4Gv0hhv5vKvcaiBowNCLYw9fzyOVSOPAbYvQ6AR/FHa
2t1mKMoHNTe+ybOhoExpxpMbTQhGwaUL/Gkw+1ujjMsVhkrmFr3Cxq+UaHDlXokJka2PjCCAzkGL
1rqcbrj8rbMk9mU8lj0ntB4VS9wmsnB8p2rXk0apvXAk48Kt5iQh+uut6A3Rx1rA2acSChPM8aDN
eavKCR8mnZJvzbcyIIO6qPnErh6iVVkqsv1zG/p1XJ0uEVGcrIoW7fFsOnY4dpVTZ/uQEt5Hpxzy
q6DLXsw0C9xBGumXxd2FzfCDhQIqBZQyRTVe9xS1IHQOk6GK031r6dE2mGbbSzXoUa/r5N+ex/8V
vhT3f62I5j/+nT8/F+VEAzdqT/74H/vyJT+09ctLe/tU/vvyT//5q/9x/Ef+5fff7D+1T0d/WOXw
R6eH7qWePrw0mAu9jskzLH/zv/rDX15ef8vjVL7869fnosvb5behO5b/+v1Hu2//+nWhTpE4AN5H
SZFCJ3f5N5tjGe/7X757yvg9UP7L8qVui/yXXZM+5d8u/q6Xp6b9168SF//fgDwA2wCKw2VoKaYO
L//8SKWFTrkZTATqXxx5eVG30b9+VeTfiCEoO5E7k7uTSf36S1N033/0WrtcSpioZCJY8uvfs3T0
pf7zy/2Sd9l9Eedtwy9+xeC82eOn03BaqEQBPQacrye7LruO9MS1lJcMZVc9n1wpyl1luhMWBSJ/
wq9i/ogaipyvaD8kxsqOYDZcwfGLkHa1vFZf0ayynoXp6vLOMT9U1b0Z3M3OpgxcPd1a82e7u0ms
bxi0evmkuHH7XOkPin4ThI99gMSqH9I9F55iPMXRwRZ3ElUSdqd63Zj3hX2jJ/eUIQT/ey0F13O8
b8aNbaPWEFwrSu2p8R2ntmtNqDy0d5a+CaXIlcVXK98GwYfB+WTEuEG9iBpCpX5Xo/XQ4NSZ9+sy
vc2S+4WvpKz74NooVibXQ0qSmqdWvpQg57mLhie1r9y6iFwlaLyk+5BNh0h7nOWdJD4r85de7Kzo
Nmi2GaLA03U4bGp+z7A2y22SbgznxlQCd04/OYa/eE+NbiH244Tt6Vo39pFzowyrJL1uyu0YXWnD
7dTfA4NtAj+Krub+DzR30iYnjK615B65vUDbWv22nn/3jXArjVfLf4r1rH+OxodOPGJS4ErJdZbd
5sZdrVNhOKDvl6DQYniJWEU2KlpopbgCG85kM5lXtbS1SlcVt6WyVikYR39JXfxUhHgsMv5zHAv+
R4YG591IsOmesrebf/nbf+11wDa/cd8lfeJ/F0oQqclfW335CUUQLpXLVl4Szr/3ufYbt0yNOLT4
ZNHp5Jf9vc+139SFgQeUE+FSkib1Z/b5K071P7c5ypYQnhaKEg9H4s5vPj58wldw2RDSETDK9tHO
um4b1FryVenr2nZDrc8/x6YVOVvSxHQ3zEOFBfiohSsnSQxM4Nqp3sZouU8RVMeqFeGHjF7GBw0K
6j7JHPXzhCDAo2I0wRdQltoKgxa3pI95pxTy1K/HMPeMSegfQ2nsrluplz5IaqX58RiMH5WgTWbX
HqF5RLVVPQfyuKZb0D7EoxDY9tQ69QlV74vIG4zZvsrUcsR0pMXOJh6G6oagq/53zrTb+LkumuLP
9nTRHp1u/6+dfOQD7550UR03bfbU/OCge/2n3xe7bPwG7GmhDH2XqPhnsfMT2phA7lBiWS4VnF3f
lzun4W/LBY4S3UIfoLHPo3xf78vPlt9F+YVTmcYyVKefONhOiD02ZkGwc3m+ZSciO/PKr3xzWcVO
ORSUcpRtVTbaFX0kbBUrKbMiH56wD6Ifi1S5zKc7mnGRDq7hUxrq9rXdNf2HrNeGm4yNUbhKI38F
317uIjO8R1t/8sQAEoVEVXhW3kd3pM3Tx0oepue+GhXPKBUEjnJ9ynd60NwW/SD+UtT5qVj6v7um
rZ/S+Cn/xe3ql6ful+LPXw7tE5XDNn5uTtfrUTr2PyP/ek1E/u3vD3yWb93F3cvbKPv61/9OqUzn
Nxo8y/18WSaAEP5eepLCjyDDwEvB1Btp4KW898/as4nOgOG4zNCQpWZGJvbP2iNJM5beFEUrqBaL
uuXfj/ZfSKpOVajoIvBkZGkUPal9nknpzUZqhSmmMx/xC8oEsu4WxYpIQtQrwGfzqyrRdMQxGjZb
pk4gJrreTODKq8oG0OMMAhcVzQoZozm8Gega9y46r/kHO5nbwZOy9j6ScR72artsbstGjr7OM+pV
P5/T/38a/xb66f995X16yruntjtefPyL72HPkn+j4ki3DwwvALGF8Pv9jDfN3yickK9TkgV8v9BP
/1l62m8ya4qQ6LDMuK/zr/5eeiq/EGoC12huhoQqYC0/sfRO6tcI6CJ2SYPbRjGA7ifZyPE5nwyq
JcrMrg+9MZqfEVuZkGeQ8ZiZonzb2jjIRthX3TSNUHdx3SXXdS7UJyszVQ8ZzmIlSU11ayQW4vu6
U4Kh0uY9jmDWprExYZxZgl/fzO73zfP2BnJc1/vrgWmtc51eyqyIoR0/cDjLcWlEggx1whU+HecZ
t5sSaIDaOGsljS7Jyb422N5kQq8zxF18IcfQCqMqcjxg0hgdyA+5OfT4WH6ivbM3My4DYyYNq260
0R7Wi6s2T5Mtqn+dL7phJJ73KcLglg0FqL8VbcgVAOV9j2Jad9MPINNq1Ew9ebIbtwBPttYn3dqA
AHF2WqRO2/en7LiAsUwZeoS0Y5E8+/sQfdvLnwHl6WLK2kNiZGDJs46IkYSx52hNSj/JOshJ3SAV
0R3eH/cEwfE6sErhV6amQC8JyNLx1Elj0mdzPraHIpi6qwk4x0YNy/g669ruCkmC2h0sqdsVYTBs
y0mS/Gy2Gx+z60vo3h89CePTzAKkxVFwWopOSTLKIK26g5EbDTesQruxo7m/ibuqRVNHb+47u1LW
bSPXO8tIUGJpBLfQIuouVItPGFevc4JkKLk1ynBUpk9LLCV4cwWL7PkgJkpbU5BOnjN0w8eKFbRB
vXV8rMfGcmMaRR7aguUdu0msshjhvaCvgl0n9/bDIIb0M3gl9TZtuv6TLaXpnYz1/ObCBzzfbFTw
gc3TBF3YV6cfUMssJU1boR7saohvragqn6MyCz0jj5vbSBtmTxtrc9MFU35IUMi6MntUDLCRRrZK
LsS41gpzXvPjeJPDjt9LsSRfmFAywPJ4e4KWYl8SEYFPkcadrLEurHQER7WDHjfaJinB0c847oFM
EZcoaMoPpmPBhxORiZXAcZZneZMjpnhDOfKoq4eeMmfu2sA5Z9csoiH22yyNVS8B/vzYA+KFkhrK
8gfVGEZrHXdTkq6csq4rF59ptVlx6erGNfYEhnktxY7yGRE77dv7H2+J3McTszwh3XT8gMksToGC
jVEbcxvRUaSEHm+Q5p3Xi8/xRm4pzVR9AvE2naddLC0CX3qgXPgu1lnUWbARNEQW4zK6BaeI3A6D
hC6FjHDQlN74I53MMcBCNWxUPGJ1+dBSAdaQRuXK5nLsiNGtUkrLPurLWu4mcmN8yZx0yv0Wfv1O
CUojdUcauHDjUuvZAQ3nojVkXItMgS5tiolmeGTaY+7ZcmQ9x7Wpd7TNQjtcNXjh3jI8cOzJGZJm
h91KULpOBy3ZHWYMI11Q+QPFjU6dZ68p8izz1GDUHxHNNfBQD42qhR/SiW9VoTjfLDVs8PieoON5
ti2aR8uI2AoUDucXAV6scMPBpBRU6hN+bKHeCnkzJbDnXKMs037ttOXSRR+ychP2NsKjdk8DAkZ2
lsXenGrWuFL6dK4xYq9j4U+dgmZQCGrnWrYGCRgCN/HUzcAyUf0uElF7ndVowo8D9Dn9vCkfYT7H
aL10ofB1pdaAGCD6Hmz6Fqitj2ltIu1KY0h2g9zWxbpSs2hfNrndeoM6GLKXN0N6kWO4BPuj9Ygm
+2I/Qnr7GlROekZhrjcDMHHrYGajs5LmUHaxTY7X/WK2WBhqdi/XvPNcGMaBXkb0bYzSnwPrEny5
Ri4S7ItrMUWS0z2hFEWURUVrHaSsEht1LkcvlyzN7cO82GYWZcv39+BZcGI8kr6l84K9GhDS44Bh
IWAw0Ya0D5IUD9s0SoVvFKG1RqfnEqf0LDahqLYIm8IuoqXEjeZ4KGJsIhk0XA/UHC0X4G+4FhLK
dGOjosetOj/H+HidSo4xEselVo2m2vI8b2JhXo6IWY62cxAz/WeE8Ew2rXihq37JEflHb4ZbJwIg
kDXpYy2B5s1IlR4pepDJwWEolWInDw6F31IKtj0Hgj/UwXgBJnCCfXx9NdrWwF9kEj7wCBTZ3g6Y
lUK2YieXDnqqFlvRgPbsaUEeFJtdmpucaKDqLbca83lVpZW+BflYXlg5Jxrafz0Eqn8cbHBKaD2c
5E6Bo/RNXUjGYYolQl8lUTnZiaqSax/7RzvwjTEDFlsHOnabgZYuLokswtCDmqt9nFsjxtK+TIOL
yNBln57sY7qJ7OQllwSVe7LQNDQ8BS4jzsFA0NwbnQAklJPvlMpEBzIX1nXRx5brYDnkyxLOmD3k
prse4aD1+3vrPDEnn4PTBxQNfSnu7ifrguhXmUVsi8e0zaTngMbE75hz6fsq0tpvHZMx+crUxjIW
XOn4pBaEOU/u4lDxMTKQlN+dxhGfojYFXqkZIb57cYWPm8W1+xbchfxRU3lBP44sK/G4quEdKE8Z
01ymuhZ69H+m3H3/lc5XOmt88ZOnBsWl8RR219VlO5ZNFxykCOhYaRao5s90GZoo79ajVl/awz8a
j3lbjO6Q5Xqt1r1d6J2GaUM2m8HBUWtoQ7QPYiE+zHG2r+ndXljRP/heAGLQ4OJKAC0ZsMTxtlKV
oVEjwH2H3NbTQ6G18V4NQmq08Gi9vJvCXVQ1Ehanau2D3Bh8beReoHXqc0Nkvg1b+jPxFPSbVDXS
rZOYduJGTiO8LABJR1u5sXe0oOdVWlbz9WTG1e/ofwUXXuNHc8ZyW6iklAlJOY/fIiN1kDsKMqR5
IdwVM/jSJ/O3ple/prq8en89nB8fzBgdP0r6lD4BFB2PlWi5Wg2NIR20IWy9PNO+REMZIXih/fH+
QOf3IwIsEtUInqoAWZFYOB5poH6YIUETPhZRhQrsVMxPmjENoQs/dpBwnod/5uVJ0MRctPt+dkOl
Nb8MSubMbqZIbXlBBvwHMZgHgizE7YOyMGf18QPpMNfirMxDXGxra2tJxXDfTrPhDbWVbOWkaVct
wmM3cP5KfJ0CvN6zsPwpAMoSgmm1oqmyIJnpwpxGuiFKEpr8UfTohCl4z9QaVkY8XdKg13mT43gK
Vhb6oEqViPvLKSQvb9B3QIY+fpwF2KyIBMyPO/HfWLZg7ChZommxdIlOllJWF6DikPF/bBuURXOp
ORiTtmvR5fGVbnp5fzmdIL+WmVugkCT3rFtUwo3lnd8c2VNuqpJdl8kjJ7afh3JOYXLsYPGD/6iV
TR21xh22ISpCJ2mQJQ+zqkImqKmF3w+UKuUVwLHpY6qWzn1vS8VXNS/1nRl4lVVttMxsNJLlHAis
0Vr19v1nX/bv8eegYrGU4xahrwWac/zopgIzelaG5LGRm6vEBCNfWc3HItWvZSN9VhU4Te8PeL7J
lwEXLUAHevzZMWYkEQqNjZY8DvYYk1RIId42nbwqg965ELt+NNSiMbXcXhcjyJPPguZRmGn4QT4O
5eS40Wib/qBAppmUtLxw/fvRUIh5IUJK+II7cxIma0QoDaPhcCb/Tfy5KsKNWQtpF6nKJfvPE0jC
62pb4MJUBBXiMTDu4082RkoiNL0tHoVedQ+2Wau/A161vpq5rPzRKZP2DWlP6TbkXXW4QnnzMaol
XUDAEItpdhdLH/uCaRdJbS2I6rB4FmJGKylE9mj0SiupVb9DvYA8cB7am6AU9eyzJLV5NTRxc58L
o9DZR3pSujkabX+YUml+revAnNxBG/vc6+t2Dq8S0IPIDsjKsJfaytol0ZSlSEn3443chIDc5tAc
uNlNtYliVDpDT0VZf/CyeVZNL3ZGdbqWQ0B5Hoen/VAPo4x6kBrk7bpGxnjGVq+s/pAyvbQAk0fR
FziJWuOmSVGnq8pSi95tx2T4UxlCjWOr6taJRMXU7QsHqrTUlWnoZdNUAIwoG+Er5kJBm8O+r93M
FFLlx4nT3GhVK83u1I7jnVCqj60UBPByrGm6Rp1LviDb+ir1cbIfscRWqL0udkzQOI8/rqrBGBVK
XT5mIR5D4EuUdMDLvIczOmLLE0ClWSxug8k2e7cebfE1MOsJz860rh+Kvh6IGFplfZ7J2Vsf9I+8
Vu0qidw+GJsdGChtlyN5RDevNzz8LOI7UUdF6Zmd1t711dClq9bW+ofYTJznZhgp5arZMPTuqFvi
pTLkOHYLEHa2N0StMq6i3pxeskQFKP1+nDhB170uc66TzAVdosX4b9lyb4Jq4jhJq6Ns9agL1Xk2
8pZjuG66BC3wvkTkq8jiiCUUgWN0J7ks5Y2JUUHrahT5HU9X4CA4hZZelU5VN6wgSfs6hFZUupIl
NNtHUE013ViT/2hHQF+eXen5Le9V9p5eksi7yQzS2BWSoJDdpqGiuXpm5HctXwGef2yau/df+DwS
4zWy4KBMIJIIdyyZ2Jv3hSifWEHnlI/yqEprxcmDq0jB1ljSSiApk3VtiezSLfo8bNFkRqAVHC/1
Troix2MikVW36AwWjwqla78q62CtZrqF7tUwHd5/vfNzn6vdUkqkvW0z3snCrntFRn4vqR5DRUQr
UwEH7iyWM++PsuRJx9uHUZaaJWpWtBhfW49vJpEqstEaUVU9jrqI/Ea291EH+x4zkgQCyfRh6Wa7
Ro/M7Pvj/uD+SnMKNTo+3FLsPg3Kk6KXcWZZzWND7vEkW7N8axVydDtZOkt1hgFRijZdmURAX5jC
vqNg6rwkSMRv4zoLLpzqP3wc9g3d2qWhdnast31LCpma7eNYKmgex9mjWteZGxjd8HUqI9a4bE8P
dqHk6xoKJgLxEyK3gZCv1DK+JNT9g08PyUnF+RfJDIoMJyvbTPQ610e5eRwqPMCyaoiAtPbOhcTi
FNJAFgauyETVh4VsUxg6WcxVaCvdEPcDhuuJciuH/fTcioLM2Un1dpUU5lSj9B8iilzozRWmWPa0
wmkzir1K7pBiSeWU0wj9s4KiqtTV9g4mfZu5EUa0z13a4HhumJI2IChSRaY/T2pzPcrSlCGNxB98
NULZblsjLvYc4APiqa2UOd481clF55PTZU4lgqXGZC6GbHT5teN92yl2r4fxND46tNk2at9wdIrm
/7B3HstxY1kafpWJ2aMC3mwBpCOZSVKkDLVBSCUJwIX35unng6origmymcGe3cTUprukki4BXHPu
f36jVYcqmrctYM4u15rmhi/yEacX8THD2HBXoLjD2i6ZtlkoJnCLqrgih63fFlGjXA1hUPjJII8X
bhUrDQ5tDn5W0CyEpvBacOhaVWHOpJhxWxrjYyhb06e0GntvSrs0XZy3nE3dCMlPbHmPFSrcRubK
B2kepUNjl7h3WaFzq0ZO+ySM7n2hLX/9XMvaYMlCuYEzfv4Oy76LGsPMp8eKKBW3rOL+ulP71LW7
Kdq+vTust9nlFTAfl3zQ38Xo6nOFEq4seatOj12MXA7TvcobtCDbdVpUX9gA16fIX0OhJIffwRow
Vk8lt7IUGMjD4BrGkddbUfOIvN32QlH1xzxN7KNiUtm8/XxrkGAZFHMfbJ7oezjOGrJE99NB4ugZ
tNJTN1RHza31Udr0IaCUXEWXcOYX2xsDLtwWru5wqOCkrO7vkKjStula+TFrnGmrUaGMnhEiGCr7
WodBGlQ7eekozCiNtblXPvZ10X0stcw5onWuL0zxV945nxaYH2xpodWsZjhJWshhwHIfwSwTr4+7
8UMB8OAOQ6Zsq5owKmMcpgvv/EVndXkHeMXpCyuAf9bryq51LVFLe340Akm6nh2DCBQ9rvxiDFva
j5WzwWGMK2mdp+g6E/mxof/mAyiV1xiDHSV6HtdGrcv3XSm1B0ku5xvK/cJHd35JUvDK/Kc7RisC
0gUBluuidk5ohiR4/T7WUZx9EkWnLtWVs637pryw1F7ZGakyKKA1pgZ0ktXMKJSRDVhPlUfd6uYD
rYrpkE6hujXSWnPDqZe5aEDRHEkqvFC/LV/5eelBtU6fZQkcodeNu8WqwIFPIgNAO/Oj2U/yVYtn
0V0gpG9vr7SXj0eYg0E9TI1Dq/o3jvSsvsF7MOOem8qPuIVlfs+/YiOsZ66jF8lWa8rxqq6y/pSF
uGu/PfJK0L/sl7ifc2FfqkXUw2vPq6kPqyCLNfWxnPXJb21J/5AZgZkDSnZq6WZ6nNT+PM/yt7wJ
qZzbohsHv0WF3HkBYrwNjUxZ9kq7x4dxHqPyIzaNxn6k/197RTjzN+nCOWlWUcs+xtzzr1E1MsKc
JHt+sLFAfBgK6ckw5vTOrqEvbJkGoeLpWLf/0mejuHYglMxXbWyFI8wGYX/p49He5WYWCE8jwf6z
WQraqGFTSKfUsQrJ1eCtXDLz/42YnM0D0mBQNlF9Iuqmnl8hKnbaL+04M8FWTa6uk1yVO+QAxXhj
TXEabiInrdRbidZF5mImm91nVi6wUQ+yVPG0mAATb5yzwnD1SguhsrdS3mJqVX0j/RsRdTbC5Z3n
NJbcMc9zX+T96Lj05LPiWmpbuBO46AqYc1nVf5iR2odbR20N3KKDsHUVQ2oxRKPXsqedYvcnPa/E
09sT5cXFjckJAwa4GPYrUKKxKvcKKRugOLfVR0uLouuyzLq9YogiJv+GRAx2oKLA1wFv7hPXGrEn
p7uFe4pd6OTplSRVuOPpSuTVU6QlJOKk/T4cE2eT9pUTuWQOKIZP9MZ0tCubfrPlJAXmlNIQfddp
TrUbu07Etp8BUDwiPMm7GBSAxszEUXeLw4Z+4ca+LOvzzw3iR58XQgYHH+v/vIygiVESlmcXH/u+
wpiZ00Vz+XLRVRA7+o5ZUmwyxFN7OYz01oWJWF3Yd16A2SQEEhqAFd0ixsR4anXk613SNZ0d9x8d
Ixn2+BFVm8Jqid2VsX+cQ6M7SEPS7Aob0y851QpvKExxH1nZtHv7y6/MmtgiFieM310qeBgLB+v8
XfTyGGt5TjDglA3tk4WFMrS5NjISL0lskXoh7hW5O6ql+mWWZy5GoZXg9EDuYr9Np7S9z7Te8uRk
Sv/6SO8iBf8fpWsuzqL/nq55+tbV3RlZc/nv/0XWhJK5pH4zfdCbLrFcz8ma/KpKuU5Nt5TI/5A1
oaHDWafKs2WI6BZGbFSzf7M1+U18JRYoGQehv5Qe76FrrpjCkIRZU8tFByYFFQ411vmEwlYmjeKq
CO44DanrItG7TfMdnsi0L211TwEkufjmQmIRWFeXlnwT28OT3oaWy1ngO6lmQE6po8/GRLgExZlZ
ShjEWPrnTspSVyZJ469b6P/PtP8mLuetmXaHHu1bXP8tAGzOJx1/9G96uqpDT8d91yEhjOr1n1kn
0Qv+AxYwB8cSyUEFRYn1N0dY1f5gPpq0p6jpfmv+/pl1qgF/GD4IrdalhUY37x0U4eV0+mc/X/w8
ifZaEsXQPAIlGKs9zHTaiqthPp+MsZCw/ehcuQ5DNx+hJoUSbZtnL+nur7/4Ob93dZVZxkOMsZCb
ab+gNlzfnWqd8CHFidSTJAo0hVL0SzXqo5MSozKoX2UlLbYFAqCdFNxl2RfgC+5WlXpp616BJ4um
BC0IC40TkBYWvoXnK62YM7MdmqI4lQBk1azObpDHlatkY3RdNd+aLA92WoxWudCBrOra+BU2w0PO
tdDXx8445VZz3xUAD6SwPlpFE8MY1pUPqh7sW4GpecixhJGnVm/6Vtb8Nuzjw/ykmuVM/PRQXOC0
4DC7/oyLjc8ig8D7nM1hXSiXRhVlxlipxyzyaLp3tUsghPYnPjsu9jK6etXJez29IqcspJvQ7tPm
PiaK5s4pD6JzLX1vSJ75s7hCn1DXu4YkUXszq5s6ckeSCoxTBY8P/QrmaDcixnKK2AaXbn5uQYDz
jU14MCtfs7yQItlx6xBShmvmW/WHkQApb3G4n0+DcMt8H31WvkKKnaxdTObndNRVb6gOBTZ4t07+
yZSIrC/+zJUr09x31gGunEGQ4R4urUVyVuo7ve/IOwUswd5p9TYj8JIsS8u3Bn80tqmJWILS3Isc
L4798kN3V4eo/t30vvxoPWlPVFRT6Fp3DiL0BpBgmzWfE9t1hF/QaqB5c9Nvzd13dG4huLmrfC7u
pc+O7WJILJvbEeMeaTM1f47tplf9IjrOmtdCRsTRmZrVz65LP/hayXvDcRNQekSj2Q4UzlBc9SiO
1sHwrYfK9mAqBj8beGJwI5F+Xoff+WrGQ8NTiT1+VxXBp4+aa+6Cnb7DlxRe6TH+PId+MO3n6kCA
pHM7fNoGR+emuw5Ok+Uaj8V1u01vxi+O4urHPPfa0O9hUn1HP2J701W9NQ7Bh1Sn4+QmkTeWRxzE
xnGn3fWSqxBX5Jtkl9w6T+lOupmfsu/50TZ2WYnvokfH0lN3wy8BK/I+vUGbf+Mcoo3sN1Q0Xvl1
Otjb8RPUJA8K/IZnPCSsKQDGDZZxhCTjGFn+Er+c0RW/0BEL+dDbnnGFkfC2uIaEwOKb78RRJz7k
OD/lO8OLD1Xrl8LrtoR8/EgOxZdJ7JwP9s28c44kFRycn/0pPTn3WexKuNif5m8sW2JIqEV7rNXc
+E7Z5Pf5PV0+p/NHHfDNw3RtATO5khl/bWr/fwj+N+fPs/39hS7r7lvZffuv08/hv3ZdnP/kcv/z
t9p+kdT//qP/qrwM5w84FrAsMGxZSi9K9r+lsPIf8OVheNHcRSO7/M7fRyC/g/PaEqPHSYgmljPq
nzNQUf7gck43GGNcjDVQcL3nEFxhGRbJggCVqL2W9vJSIZ6fBjRxZWmkyYHnr0pQR0v37FeObnb/
7OW8cvit7k7LMAAJNDuxAIAGtuaLZsFcSGlTkrbXlulHjZaur2MycKrLPP8cEgXzGRWretCUTP4M
5G5eSI14+ZTO4rpFlxW8FESFQvZ5xw0PprpBIBEec3lud0piZ342Dh/efsbXBkFQR3FCXwKMcFXC
RrLVpoUSRke6Y4EnUbtC5qgvlRHnxx2sVNhDcCkWd66FGrhmoEjzFOKtEkdHeUSPIxGuuJntOfMl
O3ufz/C/hqI6g3rA1QDK5vlbS7qKaV130VFMovvTKWxpS+wnDO33vzfMt4ASFlo9QN35MOSUGJPT
8URjn7Ub8A3ZTY2kvQDdri/Py4uj6OL783UoxNZd5pjmp6T0NOpCp+AM0IrZLUgOo+ZSfw7NiDNe
Y5K91HX2dkDcDeQ2F+R1mc775yJCYfznsBKEsP1bXvAM2OspbwMCTaNj1FjdVWTDbO9m61/34DMn
kufV5nlx+/vbcWMji4eWugEhfPn9Z6M4U54Fo6ZGxyqRfwzAN65jlvcGbrjupGKn+e5PSMePecJW
RYW27i53vPM6dkzO6k7vOMq1xs2asbqAOrwy9VGU4rtF0xfn1jX8EdRxb6pZLY7aPAa7EXjNr7Lp
5yAHw4Va/cVSpilqg2cp3DaWhPLVlMySWknBELNjmycB7Asmzz5wmktulC8+EldqSL4oeJeGCp6E
5x8paO0ssa2SHWPOYh+cMPlhhmXrml1m3xez6N/7mRaKFP1EPpDC3FuPNylaM9RNFB+DmTtOJAps
+nFM37xzMixcPLq/IPP4Hb6IMajSbqhsoWdHUF0Fj02t9wrCLS6M8nI9/x4GPx+aQosOaLU7oaZQ
sD4LsmNJsBIEGUwIhVqNP+K8cLZRG6q309zfa3bV/KJXVNwGKnSlAh/T7Xsf11icUmlPodRn91rN
lRjP8kKJ8uioR/q0gYTwI5Di8d1fboHZUNXRUqHX/zsV6dlyThu16Co8o49O0HabIK9jf7K4eLz7
Uc5GWT1K0YQBEWhTdGzVxPEiVR/BVOz6wigvZz28EBYXdQdXNxoM57N+QoVr9VGRHa3BqPYEkTRb
ExnJwSmkySdLtv9Lwf1vt8IX2wZHGMfL4vm8XBF/29w9e3dyYQ92YcnZccoU80HToj5woR+3nxJc
BvX3HmYkUHL2o0ldIAzQ4vOHkyDQzZlUFkezicbrtg0MzGrS9C8bmX/7SDp/yz/QBbv7MgpyIxby
snOsoQstmca+DcfiaCt0DrQsxox1SpILH+rli2OUheFC8cp6XhdthDsQNaAYxbECkC7h40lYI1Vz
E4QekSvxJe+9Bb1ePRRt88Uod5Ex0Xk6f3WW0Oamn5PyiOZLwUy0wiUojcwu2Gb2bJ9CUnZ+TFJn
HsdSipsL3+3lpKQAoc6WaaTDF14PHtaWTrimVR0LWiu5n4w4F7hpXosnQlKhp6eyuCQkfPF6qXbA
OjkyEbsz7Gr3VzHda6owa47hCMsfTkpIPJxAkhEoxoX58tpQJpxlqp4lvHFdc2hWGBt5V7TUPsrw
kxaHfKxGbdiNvfQvv4R/OzVfGYq6Bro9O+FC+151SYapm2YlT/vjPFr6QW+sYZd1TXgIYVN+eXu7
evHNFsSaPjzXp8UebD0/Cyepdcmou2NtZ3jRLmm2w1hJ3mxL7V5XWvtC5fbKoy0EKzJ6KEBesozD
AnILuozuKKk8UFM6rZ/X+QCkMFoX7ksv1sLyaEtnjaKAy+HaPpHpV49y0nVHqiDl2yCnwpPCPrsZ
DcLdMcymr1Y4vbkhO9a4sF2+2FuWoSkI6RUAiv52rXleOcLITXC9U7rjkOTytkJI8DXXovmCDmIB
V88W+2qU1eQ3q7gKO0ftjlomPyF2GDeqjm8wARTBo8BSwJsDMby3fvw95iInhBzI7FwdPFqulbMa
MOZgY+Wmx9IX6LL1RgqmS4bPr84UG9oGV3taLuucXFOFW6y1Vnd0ymz2CnKt3cbINC8xlUvlx6tD
sUcDooOWQ7w63zXzoRh7KMLdcR764oDJlPxFDuT5Km70S+y+FYLNscOLAyngDg99mJWwTJ1nJ2mj
mlg8xGp/tKUKf8gSoRJpX2ZypWhmeJS7Uc33Y2kZMfE8TqC7ZUjup1VhQo6zpHJfR8ZFDeUrsxUL
C65ReN2AaK+vw6U8VjKHYX+chqJm0gz6ld7HwYXO62ujoJxArcg9GKx5dbWf4xnT1pZR5j4NXKlC
455Qfm7evZ9xnwccAdbhMFr6d89fbxyNbTehrD+qA8ctDvjaTq5FdcCroPrSNY14935GAwDKHtFW
oEjcQ87HGyYnaqRWno+DMJD486E8q5GIu1UIR37voy1xl1QSCqQpLGBWs3RqrLyY0ZFhalqzbWVN
Q3RBqYFj+FI1ECCVCrLRvbcHfbmJYihJm5xliLkpffvz5wutLKhUJXSOejfCIhCYssU7CUeT+jBr
dlBumr7N+7vU0ZLimC526Bd+gJebHLc7dUGdqGsQTC8H2LP10kWqXCmoMI6mXdtXg1US65NJzS5r
FJwlRSONui8aIrUujPtyukJR4OqKjI99HCfj83GxVgpAqYrgODPLNnlSNxg2BtGFM+rlKMvpAJKB
0Q7Y2no3wEt9Gs3CDo4wrObtpKvRxoqLSyAUMCE/7dlRgZMQclwopSwKpHOro8IoJcK16EXfVj0v
7H60RknfNPZg2Pehk9fjdgFJVXesZmW+CZ1a1a+yOi8K2RXYk2dbUZWQizIla4bNTLKG2bpqndqF
jL6y7MSp6TQAEU0fZOlAQVNrvlELrDwzjdRe3+j64JNk5hIwzQQha5+URPD5dS8VfEglxEUzqMoK
X3e6e6Ovy4ONAY1TCONrLeYMi/Qgmz+nuRondwms0MWfs2zM6xzJoYCjNCZl8aDEnZO4cgmhCKoc
9J9vcdIP7VbraavdRfihOreJMJpfRlMjM4JZJEU3eWEjHlNzp2vvuzQsKx/BetZCJzJTea+1GcE9
Qu+aL2E2W5afQYwNb2w7SB3aH9CkXORm9Cii1LTxi0EpdSPLY/qpRXqmbQQIVfxoTkbMmULV/G3U
plQ9RQiI49uoSccJ68zZ/toAK32WVACs3eyg89s25oAkakZL0X1OE/LbbkYxCusw2kEoFZtpCgLl
XgyKUdEdgd59CztEGrYY5VnfNH1SbD/KcpvGR94UlR+MeBTtKwsna2w04oKIX4G6bhH26O2h10UM
t6oehL0NSAJ7kPpRSf1SrsSXus1KPIE6Kys2jc5RRe9J0zM/dIL4WxnJxHJWspFHXguSe5DaMBG+
0qCNc0sckAQaqqD5Hgyq+aEdRoBBysk+vpFbrHM2ZanThmlTe/ZwUOpjLybUV9kFEdYZ/oxGSj9K
eW8M22S2BoWfoqFO3EQAFdZtpklmixVV2lnfOQ8xmpUSqwuxPUuNyt6U1qzFHnEGxXcTz6DvZl2U
GHS3Sdpt9WYIk/ukjtUxobskq19H4LjoJ+SvQd1LsWEXuzSQCWgY+wilVBSaUbedEUgYW7x/UvkQ
LHKNbQN7SPFsJ8HewwWsS+YN1iLVeEXXuDEPBIMZkuYaqd3RPXJ6BMt5W5Fih92HlPrNPFST1+Dm
3V6bqeW0bo8iqfs6TUrVbJ1h0OJtnGh1vNHwJhquGkeqmsadNGPMr21joNtWSQbTXfRNFl/XDVzl
I3T7VvkxBM2M7FXYIiqP3ZgaCKIauw85L6pAPeA+Y8Y7QwSl9M3ss4KQOMtJe4S7cpHu+iZ2Wg+/
OfOeLkKEKW8M4Cu7ZlCFxsGk8R5urbQs6t3cBW15iBP+MH5Rdpxu5rrt6Oe1S04SJ6VO1iN8QTqm
khwHm6GTyzszzAfTtQaaG7dNXbeJa452Xn4VY0VclUvboc4/zUpvBj9mpc3DLxO3pKF2xzQcSz+X
ZXhwh3JOTA3UHovP5luZVkb7IWG1TzfI6mRjl1gZuHdbauAGrojGoKz9fK6aH506NkyLXBQyexbO
wznR6VezoU0wY4ZfYSB9J2Sm9xIlbckX6cqrOleVn5FiPLW1RTBTlPpmaTxMA01QaOOh19SGvLEI
7f1Fxl6+bXO18x1weHyAtVMmhRhsxFrd7Zq2OSFi/Zw3OlMpxlyrFOptG0s6rdc5ER8nShQ3BlO/
6rpyl5lRs0G1HLtyN9PQDsLyFFTKsHVmXXcF+uutKPCvURVCEpUxqu5FINHwnGc61XF1G5d6iy26
Je3xqs9PQQxcJ03GrzGsB9eIzaOoQ3zTA0P6kFWFfkhV51bLg3zTI2Dbz4r2nQjGwU8s6UYz2mZj
53m5NUCydm2nhL62SAAnbczdFNzpi6m1e8sW5dZuY+2xG4obB837Zpywo4pnIfYUtL2XK+rdrOO/
1rW5spsIC5eNwFp+Ge/gZq53djM1t2lOVltpkvKhm3l5RJX2VcsMhU77dF9ZcuhJJFVtxziorgE6
wi/BIBJCW6cvjaICs6nygL2TrF6ZUZrv6kpsZxtLdJ3O/hAEe70lBZXWfom1Jh5rGSSTvdIRj+bV
ZjZxG6RxNxQPZRtWkt+Jtivuhkw4875NEz29183acDypihXpin3S6a5MZIHxvkY2a3hmHdkFMZvB
kP85zvk83pEbZBm4XNSFPXpCjvPh51RPRf8riSe1/wARM2xPQugz6DtICSkQtRSpPzNVzqaWc8yY
58cpnwOEfLIUNv1Vhe1d/Sd8bLm+k4ssx+qeFS02DVZKzlU2oY9wsVhIP0jMc2tHnqc27RTRZdle
EQpXth7YyIDsm4bFr6zKgk7xIs5aYfvZBFLWefowahhoW/qfyozJybeATTrcmI1cddhYi5CghdxG
/uzWRIdqewFJBrSRFWWUXhkZauqNgdWbrmqP5pc+lbrhhtPLClwi7aPEl9QwORXN6NQbgCooalbT
O5+yKLM5cKWm+OE4eam6NgrS8drJmtl0x8LMYNGMg21sgCUyfR8pWLtAY5tLx3OizOKzqXLEbQlm
96+8JWnYHTKjItSLijTdDKmIvy7K5tolpLMiKl7qoquoxmvWTSoNmoc62Wm2rYZUhtcxDY7XtHbA
k3aFpD/qbRT9SQA5pDm551S5qZAacgzaHNS+PbSdjMQxT1PPzuO8IUd1Kd4me9RLrgFh+QOWUKD4
RdbNpTuGE32xUYp08y4fs7neO/EUK7k3SlXSouuOnGlXB7MT3dTkkENtKGpFG2+wCgwBxQt8Ff1M
rRXpYBOBPXhyrWmNl/dIp92Z5NZWd7N0dBofAEwJR7erBAeYmRnGfVWPIvRCpcs/lA6QDyczvNHb
KKNs8wmub/QPXW6H9V1dpQJeeoyJkC+0AToM23pTnJxSGxK3rQeHS79RmdU+VgYl2A1WMahXVh31
EnTUckSfXMklJBbDvItwEIMKpg6N4wriCuJNSpH/lSpfJqeSJcmFXtUEdiyRXN3oY9hblRtHqTrv
OCwM4bVdkvSjqyVx13rBHBj5Do5Sa3pFHwX6LukpQb2+Rz2CSUvSkZGlcJq42thQp0u2qAmGgFZr
+qnVp3nkNlVryte0xobJdSSQvm3NzvVr6lURH/jP44dQb9pPTV2Ode/241JLRPVYYuRVJlLg6SMp
RH4Sk9DuG3qdSR9yrUI5grqZc6FCNpnabqM0bBMcLSV6tzwtfxhLoXno+9zCuSwmYxZOL9TewVdZ
psMO0zBtOiryGBbbcs61eRfQve12atYLlkUu2szLRIZ+oR7MMjk4OJ18ii1kG1CdCushx/PSdjEr
q4qd3QXOjzhWVOE2tTrw8VrMf9y6nMNvwCYVMXjU9Pk2FYnauFrYivoCBPzitgbgpizmNFwVaSkZ
q+s3eH1sKzFOxjkWxydRlAV7i5LfcpAFJIK2GPDpJHZcGPUFfvN7VFh5FH80HdetU4r6pC6mjuQ0
jrFDjQHhRsSj5VeFdOkBX+Cly1AwKgEYQBZfmFcAoCtK2c7RyWHRuLUkJ8cJei+0sZnotVot4gvk
vBc3RAYENMFRBl+chX98fg+1QhzYjUKNTmOmWV9CSA1PCfqVC7DJq6PQqcXIeBGRrx0Z5GrscAOw
opMyq1WDtX9pBrfONMuXxH2vDbTAv2gxuQfSGjl/nN7U+zop2/hUGQgw1RRHHm0S9e5t1OK1CcG1
2oZJgl0S0qbzUcq2iaQJWuUJzkq4d6AhUGmK/GilZMG/PdRrE4LpgLva0oamD3E+VFpPFOvDEJ8M
uf7Qpg7bRL6wHfXuifbul7cHe/W5mHfm77UF/no+mMC9rYbpEZ/yJtVv5XCo/pybsfa0Sb0E1L/6
ocCzcMRbPtea6pGnOT6obQo4qWghhywekc0nybGi/vHtZ3p1IMBXOh1sG0D158+U6nGca60enwKs
KrhqSJb5ScPIrf0PpvjCFYDBBJyMGHA1DqeCnktCnLIi6T5bWE62fjETk/1eSMeGJgWawzLif6Cg
nY8zV3mgzkirT1ZkdH4YKep2suzo4b1vjcYqTvS49sjLV1qN0rTRxGlKJIJdj+NNWvXyDS4c6QXC
z8v5hoMaaBFifXQKuN2dP0va05aRnd46dkWKQAiijEcRRFQTsanv/jznQ60QKqJEext/VouOdqcc
Kzm3b2lOXTJRe2WyLe07yIRAqcC2qwVkh2WGc8XgHEshWYeq60MX5dElcePL1wa9gB4oc4DZhtz3
/LURpqXrSlqHp7LHoGUqMpUrP2qt0U0rR3x670zQ8IjCTglOCnTGNUBq9ZaadJkTnqQ0lOvbHI5g
dqTFq2/fHueVo/1snNVDzeacOZGURadW7W23z6WN0vzE+gP+d2DM28ZGSPv2iK+9RmghdM5xjFo2
h/PXmIytHS8F+Mme9JSkyWTIrjQYHvF+MKboz7cHe2VmIIRGQ2NiEAC9f/lhnuHMkzoIKQnl6IQx
hXKylDaxqJLH8tfbw7x8JuBiKGUa8gV87tb2kYsa1ampVk9Y+oinOe5RZnYFd/1UmnvvfzfWAgo/
eyRhp7Zkm2RB97E638Mp1f2ikYdNmibhhU/18u0tsDK6ffTKMETWdosdaF8QjmN8ajMt+AQwoGzp
r1rvbbagYl+6dLSp+E4vmhGZWWp6HWfi1CdxY20Uc3C6DyiYRe85yWxr7+1YLcPxqaD2ElDJrDh/
fzIxqJbRaVQRwwAiMI6N1yrdpWjjpRY5g+YxEgOXR5u+/B9KvfNR1AXvNzoO2gAFLpdBaCQVm5JB
JJNsFzedPYgbIUXSSdcLkmpGJbODd9fPjEwXi8J2aVmvo3WNRoADTZU4ESTcD1zZ5iD2cNgpPuO7
otv+29PyRS9ieU6H10nXgwJtic54Pi31UC+HSKrFSe+0ZsstiCanWbaerifiyhRdex3mjbqvHTq+
b4/8yixl5KWlQ4W7/HM+ctzHsZNmkTiJKUUMUpEj2A3qdGGWvjYK9jxw2aAvoe1d7SSGPSZyVrXi
FMN5/GzKIsp8fjEOLyzv5YhfTxzs883lNdLyXE+cAKgjMEbeIy4r84PZ6uWDsEJEFAG3rhL895JR
/it7F45X7JJQ6iEar51pMmsa5nCQ4lPZQLidbAkdaiM5Vy1ys4e3v9TyJV48G5sw5nAQ+F/cevJ8
FpXQA/y2wgZ3U90O4Y4ey16VP2H81Pti7i81/F59uuWDUVXhqbkueAfQeHTisTgZvaJvUXDlV5Y0
Sm6tWc2F3fK1FUA3k8QjgrSo41YroI5beBsj+1gXt+mDGVXpNbZp2dXQ5rLfI/823DoonStsIC4Z
E7z6lOgIlgcFDvltl/fsTBiBxQmSCMRpVMzmq+a0AsVAMxPlQUJme6k7/uoUxe1Dxp+UQddGnVGU
VZPNGCe7sxUvKLXSj+YkIdNYya9NRM1P/8G0eTbe6t6XlTXAFrjXKRsmnW58+jPsJLz8RiGuaFxl
N0qSZhdYOK+9UbSWMAnR3S4uGuebipan0eBIC7IZBNN1ICJ7cPuoy5+CCOXmhb3ztxJvvTCej7aa
OsBOdLeEKk5K3ZS6P+ZV59L8C+5EJ8ZdLvKIniJA8IRHr+U2lpZ/RjZyqbJYa9eXY9GmnUydhJML
DhsrnMcJotkZYouTeBhAPPPUyn9USQSe1FoaiG1fhH2KHTZNQ1pYxXBfG2pw18VluCeoXhzGWp43
kZljoP/+GbBk6nCMsVHpa5dk224GM8Du8DQpXYSnixiabY6HWkyHWe2S3ZBb3znsywsozauTYPED
588uzKjVxIOaEARdRyO8M+j1FLn2aRaBjAG4KV3YO147XbiPLRF70OthCJ5Pt8qW6sBu2Ts0jC/w
KcyFb2LUcqHYf22HAtyibfu7NFnzBdqiSfKGZIpTAXHmJEdm85BGPR5Z+pBhlNE611qgt3ulCsL3
0iyXmYVBEt8OwyL0W+fPp9eJTNqAIk6JkxgbB0PaTaj22hWck0vmI8tftV5LEErws0KGj/XG6lVy
gHXx4qx5msf6Z+YwVdummn82laY+gf1NuwjLjafCLrKf9DybCxzBV9eQRvmDdAwiN+Za50+aymHF
7wTJqeZOsCMchNybaBZO5KljWT8kZdx+tjIjpWs/KD/GzHia8l7flnanPdSyRPc3wtP/6e3189qH
R4VCoBFxxtS+y/R7dj4k01QDHVMiyYUGeForyrwNyrn9pg5TD1SX5l/pKjQfJPy0LryQV4eGscXZ
a8JWWVdng5b0TiFDh7OKYLC8iKQ8WiCCPplfZ/KQ+5Jm0PhVZMyR/JTEyO7C0lpe+Iv5gB8STC5y
EoBvzp9d0oKIy0AjTiqxH7cV1IqP6IvEUcF21ycazdg5UU9o39tv/LUzEg4/2hUgxGVNn4/qVGIE
fSvFKc31MnQxiy2W5lUk3fYg5QctVy6Fwb+2WWEMAN7G26b6WD7Es28cTtGY0NESJ8I/qtAbMqTo
hGVJRuCSpp5eqnZee61Yj3FpW0jwVB7nw/UzfkY28TgnJaptxhmq700SwtvBTDDaDsPg/Iq4aX36
D14rakmgUvoCpro6oVDLkB+CSPLU9SP91DlMCTdX6bnuFoFkt8XquPn49pCvvdeFtr2gwJSs6/c6
tngSCBSgp27U8lsrCsfJL+uwR51Nhs39fzAYGZfwtiGUcm07f6txaM/tlLdc7o06/WR0sAO3xRin
32tcYqLN24O9ZK2yKzMYaebYg8PHW73N0cmbCo8TiF4F9xhJELEuwWPd0JGdPVMJvT7VlftYbnIy
etTIn2aL9k/Y4AwrjdGlJszybOuFCimPEwLWFGDDakYtMFVnxVlC77VLnoKsbU9JEQFOUu/YJy35
H87Oq0duI9jCv6gB5vDKSbsrLVfZll8IW5aYc+avv1/vBe7VkIMh1vCDbAhwTzerqyucOmeqX3pY
0i1Pp+/63nRoAuyEGdvJKXkg+CoGcXmp8OHXx18zPlSbgp/QpC2Cnyh7Tu+XwZyPSR0vLxUaEqj1
RPDSq53xXsS26imR2jOYMI57eeAtvwlCmj4QKRmFWulgfrvOQ5hEUCg1qZ8YkXOmcIW0rbGE9bu+
cuYzXJ3uD2PKs+eqLK09u5Dfff0l5FQwWAkNmY11HNg2KDNkIs38AmKuEmUZYfzZOUn/p+jMpDlY
c9tedLgjYeEaq646ZEWNGLaomaTeiVhueRmyKaoYTINgqCubgNEmg5e7RyO4n4H3xQ39pQOyX7Sg
l5mK/xmZ4eCXEJmy7MR+t1a2adDBBgKl06ax0LGvQuDPJMZHhdGiKpTo1IvO+JT1QBO8JhpLSDC6
ea9kfsvfMFEsW57wwMD5c/3hjcktZ2MUvBxmmb1Xp3qEqLaoPw1abO/kHbf2yAwnJkZgxlZXaYew
ligGykG7AXD7OZg6qaSlWo/gfsW7No++waym7Jzr7e39/5qr8Kw1IYeLqyL1FSpj78Y5/ASWoHgX
lFX+eN+93XqCqVrSs4YLGUy+/CW/3aASiF+tgDbwg7K2J2/U0nm51EXfuwdbK8LeG3vR7EQ7N9dk
GBHpJ+bcgMRfrxmggaOac5X6I9p+qWd0Sy88bjjTU6nunsrB3nv2b/kJAkoZXDlYzLpGi6Q2Etq6
lvpTDG4tyCsjPmhFUD9oWmq9G+04gpSFV/Io4LnecRQ37YeIirKKjLZ1+fe/nXA0gN4aNOxHhM1T
qQS+lcBmXVr9RxEH7XHO9+ocNxNl+CL+b8XV+RaunanOlKR+oYGfhRcUwpGqDk4Aypsnu+2G42IX
33Ntci8aZOmXOOq1HZd0K1WDG4gWIKMVAB5X95OaLWDYCrPSXDRIazM0j6CK051y483PKgfTXlEJ
VB2vjzZbIn2p8zb1o8JOYe5MQ69NLQf6pSF6PwBZPw/d7EDkPoO9vX9vbt7Q35ZefVUrckigApVm
Bt1h4blWFn2tHTCPnmJLEPH91W4ep2QdkJcGAMHqi4ZxC11ti5jlLBb0lpxhILKq6hGK5PsL3dqW
1CKi+g9KwV73aLSOgrway8TMQaLESyxz6gD/qjkFhUYBE/8fliMapycEaxuTMdcfsNKqJU5CB0u1
6Dh4cZHVfwCCbX8JK+j3VJ1uHSK5nWxNy07NK2/pbxcxQzJCFIvA1fVZdWzB6x+Wcop2bPLmCcLW
KGG+tE/WQ/JMBrRl6MaZ39HTUA5GBDb2ohdR93lsbafd+V63XCmhIJPwzDBB7LEKTkVLl9ztm8zv
Sz393Bnd/L2BqfxPaFkM59BSQvgPVSYSNrghVAZ/yFVXwUZQqAXMFkvmm7awifERaxzcDixiBjT9
UEaz8aEO2j2p3hunCjEwkimyAA9t6Oqmd2aQOYioZb6x6AHETLae0TwEn+Y5otV28otbEa4LtEAm
41ALMl57bZZ4bLQyNKo/DdIwx36w2qfYyLLHei7mixU22rnTgvx9AvKs8sxGqY+CSdU/M7Utdqzp
xveFX5GOEbwLuLk1osJqA5HlhZn5yWBM1WPfBCAKEf0DK9rAU/ilK5r2r/t38sZ7Bd+QLM8z1YVZ
re5kUzCwAL8zMR111n/UMmRmpYmVU64M+gsjX8EZALy9J1Zz43JStpTzqtxNhQG26yNvo8qFBljh
AxfLLI5NZHdgJEfNSU/3t3er9oSHgy2SIo+k2VnFVgwhoppVNLk/NbORntTGpQFnaWWGOGBJugyk
P3lIhvqQDGZyImzIj1EdMmEN68pzkLX1g1VM4sP9X3XrO8uumcktJsZcj1wtjRvUZNC5D7BQPXU1
uoqeUMv6wiCN8sgwavX9/oK3ggRoEGXxzyCR3gxjasHYIUKNnyICQrek6FAgqLSZSQdllFMVyiGl
AdwzAgMqVuHEvigiLXa2fcvWcJVShuP1EVi9a/SXgAe5XGvKqsuXuF7+RrJ5fhDGYH+uwOufMbc9
igVpSau8DdIs2a2Hg5YR+tXLPaFLLka6zr6T6/OnPlSs5V1F+b45uNQUjhAU/ZHSkppB+vQhOqGu
qy/f7h/+ra9NOEgpm7lCmvorH1qNDJaYE7c6RW/cPlpTYRonk/Twp90UQ/fOXXqz3HkpbsRKfGlq
X0xRkravOayaRo+s1LAyvxXZ8FVLFvEYZLrzWMYxhNNDdewyRTxEjASe72/21jemJsSsH0UUiHdW
+dM0mbPedGHu29pQnhjiEhdljpk1zpSa8RORfNeWJt8xrLWYhOzSUM7kJkmEEGOj0t/89tiLrAuy
Tpi5rydx+QcF3xjQuD1+a5ZyvCh6WB+ceEbrw1w8YQTh0YLV6UBbp3pUUYeGG7o0LmXFAN/9w7jp
fSDkp7hP2E0ZZ+V9glLE+G0l91EV1h8G0blHoHljfHDABRyEyuxXoDMpNMRzeDS0lkYozH9MgQaH
soYRUVWi5OH+b7pljaQmZNOEEZDRrH7SnMzVqEV17sMPbfnMZAKAd2KIog9urDQ8NMNc7Kke37qE
svMgE2r+XJcs1K6MAhiic1/MlXo2ISp9dEHNPDLFX58nE9iA6wjrMORTAOtkNc579nHLKlH9oxBM
PAjXxMoLZPEYFQWNZ98y4Js4jj2tOm/QdSYJgLTDljhH5jO2dagZ8oTGhtq3xfylh19pDo1I66ek
beZf0QRuypsap/w36MKKuSVtzP69/322TyOXTiY5suGIQuHqQYYbqDGSAJRoXyljf2BgQv2qZ42x
7FzUbYzFsK9saeIcqXOumxBpMkGrIttrXU3hbuY/Td5B5Kae1Az69p9v3pUkh2YqGqtjsZXV1Uvv
MrFggefNDCs81lFZLxe0aupxJ8e4cXxgHkH34ASIH9fQDb0qctTLaIw7KfBNPSjzI/wKeyx0W/fK
gwI5LxbN1CnNyZW/0fSW3VJhoAdexiDAnMo5giSJe2hr9ehbLgoEnRiZlZOoipsOf98/zu2FYn0p
yyjxtygKrIwEymATdFic+oCtYGlleGk5FdqghH9WoqkoRzJ9/KMVdszr0nVtexpFCWHq/R+xvVTy
VX2FmCJxaK7j5jqiKRHDIe/b8ZydshSmYPrwcZlyY9QZ0FPtcFnqTNsJZrYejDcN/IHEUUv5oNVl
hp4mLIlWyOyaSQsgvI2W8DS1DsT1Zs7yx2gwqreDQlkUsKtB2sVnX4MfChghK23ii6MisvxLRXA5
2IM5XIxMr9+Tm8d/1u7g7nzmGzsF/06Pjl6L5KVaRQ5ChFbV99Q9LWN0KfUSwUMLkhVMXuqTGzMN
lSnOzle94RdkSEqwCKM2MNGVacEXuSwlk1a+UdqFfezzwU4fXJfUz1NTbdxJP27tkL6GBFTi8NCC
ub5INQWBMnBy8ktr1JkWLhhxWpxJfHXabvQpuHdix0Hc2B9NSGgODRP3Cr7rekUpImFVbpD5qtYp
1uPSKfV46ujAVN+gfNjTUb2xP3Iq4OJwdVBxXTf5FyPpzVnTC1/PlvKoQLPgD3nDhBrVrItBo+Lr
/Tt5Yz3q8shpQUZGr2YNlZtRfiwcJ2MYNrGyh6XTdS93tflnYbXtdOgYZ91zhTe8ANAJkPkS4KUR
Yl+fJ8qZahIvfeEzW6GJYzUFLwHcHUhlztmDOfTuOzeDW3zHSm+4eSkdhCo0qTLMaSu7oVwRgZ9d
Ch8HpH0VzMz9U9fR/Hj/NG+uIoVtOEk+4nrkRW1Co09A6PvlVJanSG8HFODGvSjxxjfj7Jje4fwk
Im9lkRC3FrVRTyXoDFLisxEDOfLG2Ey086I5kXZutVlNd67BdlEgsAwFwtJDbsI4yvVn02kl1pHh
Ilw5GMsHO1oMZOub4ucSBebnDEL78PTWs2RIicofOFGJdF9PKiXIiwYUIUq/tyxx6ismxAPkCHda
Kbe2BXMrhXcaddAGrqyxCA0jiSyHVXKb4UQtYxA8h7PcbiFbbxdNP/+HXUkkBygQGXCsvl0yB3bn
QBTgW4i5PUcd85h6Oe88A9srxv8fNTqQtrQe3TV5ZScEjbYmrf0xK5KnIliyUxAOA+9sroG4bePp
zyB0AnXHRLaeUi5L9QQuXIZj1u3WKgCuOelu5cOhMryYYaI+0R2HE8Cy3FQc33yQII2gitIBxIAN
WR1k3JPCaWFU+401/OgRB7rM4dupbiCRxPLkTXNhZlhbR810+OwOY+Nrc+CeQ9da3IOad9q8Y+s3
rJDQ2pVSzDDdbPzGHBRGmFHT8jWNibKhssMnNOJ+aVlV+JOo9tDe2+XwwJTxNZC24MnWDmQuDXg3
0mX0ozL8PtUIIwul/WiZ0Md32bw3B7iNfV/9/WsMRml4LQ2ed3WhQG8x+WopLCBrgVIh5JV06Ynn
231fDHnkQuZVozc0Fu6414nfXgacJRNUtPd4WCnqXDsupwDdX6T1zA2H+7lwmj86dfkWAqk61Ob4
UlRKfb5vmpvj5VED7SihLtQXSMyuV+xNnYmL2hXPUWMz+T4ZJ6HBbBEVDu/bor41P39dDRl6MhiV
8115MFVpGUOrVPEcZ5ryQILWMYUWd8sDD75VeQH+YWfFzT2Xmj6g4GQiiJjbuhgbT71SIpEV+7C5
LdYRfRPReWGg2f82SjSZO3dj86ayGu+2TJrYHLH09WnSh9UBUsgBmmEuPURCxEejn/cwh7f2JGny
4T3nQqCFer3KhHy5jheI/XFaYPhwZvXo5I54ElkxvjVIYENy+o37Ljnx104li8ykgCY58etyqp4A
82SnWR21nS66NOurOiarwLQp8zkCn82UKt4+GEzomPye8sqXEswoVK5x0lhel4dB8c9YxKmSoTUS
quG7Xg+m0rPTRnP3yO1uHSxxLP0ujg+mvtXBRkIJwnQCVk/VMShPvVaX7RGmB3N4Tlyr/w/GAkKT
eBY/SlVR/prf6npuO5i9bQ5k8wVYazQ/y/jYlUXX7bw+t3bFiyAxdERidCWu1xmbOZ+B2oCpyWwE
5On2Ov/GjrYc1ADymv+0GPAR6m+kdmsIddAFKkMdLAYOdKBq4BJrQRjQfFryfH4zVe3rrnhUwepJ
b70KlEfIdjprFDQo89pl3Mpsuhh+CD35wdx4/KJZefLm+8A58hDRxKI2gUz79VnmFXwmVK4oMEK/
w5DOaBfi3OUlBF1v9cvASfBZTHjg9JhkuV5oSIogMhuqik3WDTVEMmqORsuAYODRHqoYcZ1aViDu
L7p5fjhPrB/8Kikk21zZv7WQP8Z1HvphaQg/VoRyFhBgQcvS5A9L1X5HvVLfif+2DxBhBDQTOBhK
yJseVkL/IomB5fpGMsWnrqmM76Vbj5/w6clRBC3u+v4mt9cBsS0p9EE3FHjyWg+gcko02Ee6Bynq
pc7RLe32h1DC+UsjZqhb7i+23R2NCtojjFkQbZLNXX/GulSMyALU5ueTEOVB0xqlOo7VjOKj09kR
fFFmXu8JY2w/I9wCwFUkBpsMaM0EmrhGZll5hzbOYgZPkCvD35XNRvcJGUPd6xLEcr2hj9UdL35j
rwApgQ8SNtHsWpPKWgUotsWm8Zfay89Oj+JfWVH03xz0NsFw0nn+fP9sVx+S1ippEGSIEjzLoPb6
Li6ACFuhldMzfig4qLLt5UBIdIw6e4+gWt623x4ouRS2otHxAS1qM5hy/RkVMEdK5Vjzc2E61ucm
Li2qkEu8E6vcWoXeBdIz/GJKVKvr1y3QKxXdPD0rRkuNAZ99Sgw92zFJQ3rF1WbkVaOyKjlJEE65
3owZjFNTRiayWwSG6UFXk1o7FW4DA2JcY8VHd2jt6WDX9vwr7LSq9ECIWO9DEirdH6Ez/K6GpY3c
c1dPp7bIdQ2CtCyASSluM44fDieBIhgcIV6bgyJ9HBWYuZ6MMhHdcztgu4dyzOvsTNPWGC/arJfR
WcmC3Hrpm7EejpoRuT/HgoyU3lERQQo2G3YYvk8su42e08ppi5Nbzc14CJVG4aSMutAfFNAq82Ph
1vnXNI1sxNyaSp/O921uZePSECQCnkiZqhDc9qtPtGhqBbeRozzXfdHSdazck5pnUJS5SQ0ZGSq3
99e7YeMUmkHF0MYgP15XMtQ8FQbasuqzPtbGQdUr8yQxgV6/6MmeXWzNAlEFQgTeUyk4uLJxqvmD
NQeL+qykXef1IWCBBfnsnXdNHtDK+FBVlsS3mCCcrKsDNGxI3dJm0p9R/BAQEzZTcB7tVj2FaioO
2tz/6hLVKs/zwOTZ/bO8cb04SBmU2GB+Nt1yXYxDHk/Z9FybRX4sRBF+VLTM3rGQlfPFQigFAlWi
2EUDgfLd9e3iIijWBF/IMwRVX6wY7qnJUby6iH6GsLF4c7CXDWy3ZaD9rdNWk7gDup7XC4qiH62m
EOpzAtveQ5sUX2ej2psku7nIKw8GhQUZcF0v4pZt3yUW0oJhB/K9D9XojL9Ydoxja+3UkzWqnlRl
kHlf0z53WdXpgnbzM9iBoDwP1dKaHphkasqQuO4O4d34VBSe5BS7JJ3abMq2uzpAG954niJX/d5D
+PeoM03+RJM/fK6ZaD9PoBp2XskbewRGyrJMfIBNWrNcCVNtZ/jtjGcSSfGv4TTB12WMmYtCbqR+
G+QKWwQLzW0zpMgN3Z1Vi8UcZzVuEsd4hlsLSnBhpkejihjKgjnvGNDI2rlhW+/IerJpJSkIqCVI
K/oto0lzawwDihjPSZCixRiY+cGeWqgXy6H3YGScPt6/0dsPKGPVV6kMNA9o1l2vF5cx83ZQTDwT
pdrDIZj1qnu0hVM0j6rb2vW7lvEWMO5Znpo7UeTWj5k6DSlGAQwA9RQzrpfuFIKvcVHN5xgmz0Mw
KcE/4IfBGAEvukxNOH8yGAI8TOqwx71145AlGBNEK1kzw5X69coJXeBwdqDYoQc5IpAYdPAwzoEH
SNPximKy3vxRqTTgqU2K9/J1WBkRdNd1xfwoFSI7LJC0zNNLusQRuu1ZOiC1OA+/7n/Vra9hPajC
SR7BnRKkX29wdpfIyOJOPHP6htd1CFlOTm3u+Jo1MpLLwTJMHsmN0SvY0PtMi5HaqSWeTYGUq5Eu
x3ao/h5N5ZfZ6aHnxN3nOHLao63ML6NqPjjJNO0Y0aru8b8/gYkPLim7xe9d7xS4NThJIhu/N6w+
AjwVWOPntOSOwbjoOh00qozjowjqplHws1dVyBZtBQ7CnbPY3iPyLpoXZEMknHSer3/HYmh1lMZp
6Lt14Hpz01cqvW0EYK2KudUqYeDPiCbkOO9/6O32pUAgaRHVPdKVNSv9YLsTzcU89ktrth4s5I/m
k1HlleK1kWbNkEIq1t+6NpumVy1697VQa+Pn/Z+wtTXK/xQjddm84bFeXWPbbhQ7HkF0RXAzPbep
mqA1W487Fr29stRfZLkchSIMbg1LSiY7SDNgtn4hNMUbk/GJfguKs4N4ove+l8Xf2BMukeoj8YBB
LrG6sDirrk7CLvdRoCm+p3phnBw3GR/un9xrNnIdybEpYIfwDaJWvqlVR1BwG4smSj9OnMXSvJrT
k8LBFBMvfa/GP8vCUNAjL8YK1k4Bl/j4FEIkMR6dApJHq1LQvbdyxIY+Q4stIs+cR8rBqgts95C0
Sl0eZ9UN9Udcjp3szDzcOiNKtDy/1Nplvf3a4vOkt8uid3M/UXvrQMdcHOwSZtz7Z7R960EFSeVB
BnXA6W4qfBPKLrMbFL4tNAMdTMc6jkFmHSrgw+f7S202RDkdyBPwV2JOcrtVgNYHi1UVdlD6nerG
h3GIxMGBYHWnA7lxFKzCZcGoSIJomq0cVhkkfaFmY8WNzeMz0tbEEs1sCS8IEKnxAJEP597Soh1b
u7E5yQNBwMSYM9tcWbSuj5kFA0jtd1aH7r3omVY11On05iMkwSIhRk+WguK6mpghSp7OiAf4Y6AO
h67tQvLOKj7eX2VjE5C7STdL+4wHFb2Ra8uDFd2M63hkL1DnPiyzlTxnxDZHijJvnCxkdA9ioddg
k/lWxsVWxzYtSKgM7lL5y9hal7Y3bOSgLcb9RPTmF4SlGNlgrIHCmoSNXe+KUkyKUnpS+706aX/w
bVLYQ5DqO0F0PsVePfYBdDGL9tYAVy6L7hUyi6/wu9UOlS4ptKhqaj/RdAbRujmB/jxYvgdplJ/d
PBNvnPJ5PVLqsUAzsH8Ze17vM+5qWYooal9xsurBAd18idK0O/Wp/cZe2etSHKYETNJmpaB3vdRk
qr2RNSpLxWr1oCRQXLax0Z9SikPvEihQP943zO0lg4uEaIjSHSkesinX6xl2lbgi0GsfSK91KnOz
OOeqeCMy8393RYmQKwBUnhrK9Spm3RtxNri1D3WncgwdNfey0VrOpjZXO4HrzQ1Rh6S3hOwrQ2DX
S9lqao3d4tT+YqrB38CTxg9tNy87Pn7rEjm231ZZfSb6RGgOQFnkM16BaLlld9NBT7QGPQnAoP8K
c/zRW0Py9T98LNjcpa/ik60zu9ouTJWB6MZfQid8GiVTuY4QxNtPkPtFnY1EEm6CteyxaXSBiBqr
8XsocbnKCTIkUTy/2SMSkkg8sKTsYlxv9RYHkNjXjYOht0GSHgxoV32nDqcnG1r/D/ePbet8WQkw
C8hSpvSYK702CdB+IQNfS+2Hgxt+zppFeZzV6F04x8POk3VzJYoKYEglYHVdy42p25lFZ9ewXir9
0WnhhlSjxDnMMaX/+5u6YedSSwq/C8REYp6vN0UY0+lDnjR+N4XikFdacdZC/dN/WIRSpCwn0LJc
h7C5YvXoeBaNr8rUvsuX0etmde8ybQLlV0sg9pUTFlQhV/68GeCnr/oBg+OmPtYV/Pj1jPQHwVr9
GObFnlrzra+kSXSJDGOlHOT10dkxZS23n9lVHEwJceDci3Mh4u6lH8yy37GJWx8KuB0QLkm+QcXu
ejWdEc0gn5eGsWm9usShgliviWbO/S91e0//t8oaUBW4jHTBTdr4bRw3R+r8xaFO0HQpo/Dn/ZVu
7YcWAkEMgZlO4/x6P8zudQuVycZvRDw8JuNiHMJ2Ck7/YRVSRD4S5rfBCYdaUULg5zZ+BSXcsVHn
H2qOGsN/WESSzNAOIWJfR+pxU48iHNPWD7TIOIZjN16i2Xx7kE7wzMvHxwFWtwHMwtjnuL1Ttj4o
A+cvVR9M99FA4FK7/IfdMDgqZ8N4y9dZLRJOnbUEeQvDKiK8nptOiuU1RVHvUY7etACwqK+zWHRD
pC3+VvDrXLNjCCrm2PJ5PpIa2B7CXm9OaPHZjFHK6VXmWHnzrlfJenOKBwNKNjSi9FNQtYgu2eAX
3nxo5GgMW0kKJ8D/2mqVAUCx2VgQv2WDekiSWBz1qn+7hyMYAYQhVenkn6tVwiGxkN40gdoj4fBB
i2PlB9Nj+sdw6dLHCSf09/1dyXjqKkunrsR+aPRR76KsvnpcnWIo7ckBwbzYldI/lFFXi89jNPfL
czDOZf1cTEFgnWMbdesHesRd+OYQndIhpWCdGElSnK82POYc+WQMlZ82LTXaKAzVn1WGGuOBkSrx
J8Q8/Z4H3L4iZD2sKIl/sZl1QGG4CRpTs8E1I4LpD0UhjPwMxGC56CYiIp6t5flePXi7puSLkkhn
SjdESquboPQMWCZgy/xwVsbo6CpZbf2RLfoQfhVGI/S/qzQJd4oY8v95/W2v15S/6bfbF7bjMFH0
7fyuV7T3KlL2R5OC4l9zSgx634y2F126E1w9LXcVsrvVV3ScpTUE3Ig+Y07iODVAj7M6rHYeyFuH
iKnCgU6xDEr81YbiQe0Gpa17f9bTb7nR9h7SU+/7RXvsk3IvuL11elIlliY3Y7vQYF6fXlmqS0pN
t/cRaGufIOL6BzjwfHEWRL3vH95mJem9sGiA+/S1eGKuVxI6pb+qmzrfKStxTGDZZIpHb714mZud
pTbfCb/FiwzE2CCc2Qws5HNdxhb6yH5QwJaVJm5/TLpq74Ld2BBRIKhpEFAScrxyyG09DWqMIBiM
IXGteWEX/zulQY5YuIl095sPj/K4BWKBu0ync2UTBkrT9ehoA/ggq2S6u2K+E+kgV60ONYqPe1vb
+MtXGLqGn5J5MLXh629F3GQ2bW6MvuaMPAM9+LzigMqE1Tyg4mXSN55b9Kfo1Q3falK+ficQ2R4t
gahkseQdoti1AVzOqF7wiRXfyrL4NFBqObRq0F/GxdzjKdhkrpSIMUym27jbNF5XwTa4oyWqx1wH
Gos4JxpuJdmJk5yRNDZ8LWvsfzI9iN/a/qRjhm/mTZKUyaTO1+frhFNNK7ex/d5hoOBCCyg0L3CZ
q8jfDmLeYyza3geqrtAWYzu0y2iCXi83jf2Qhl3p+IYzKIcuUi1P0Xa94/ajSbEQuvAMlnH31mmL
0OEFc/Vk8bOIcexj43RYp921ToFiIoRbO5dcXq8rvw+hKo0runHg8CWw+XpTlZpIYYNZ95HwNo5R
CebJmp3mrJmTghpzrR3aPqahTBH4oa21vbdgYzeQ9b3yTtMNxMusaWGsCBBH3tuLDzlaE56dsWGJ
Vm+77B19rsZEkBMlx+MSodNyvu8MNreTpUGNAE6h9kwapV/v3FAjdCmDUoXd26mqczLokXp2qyjS
TtzUYTry7JrOwYymbDlVojXeSFIjIVMGM7EURPjSkA+sEsbaIooq1cHwkwXVNjN1nQ9qRCwVja36
GQ3TvS7L5lODOwOUQ67AP7RCV56263M3XhbLZLBINA+aCFLr0SzNjD4lb+QpLWIE78baBhthdBqK
YQaZsn66f+qbSyR/hBTjliNONqHx9akLYBL5nKUmBQYIa3BJ2dNSmNpOb2FzicDNQ7tMvkJRVwMx
eb1K3laLMziQio2RWj6Ns50eK+r+x97clW+/uZTst4I3x8m6qwtEp4SkRXUC33Q7Yz53aK/khxDJ
vuVg9PCoem89PylfBZqXV+x1ePt6Z7Ze2/k0dLY/uVXoWSEUxXUcVztJ3yZ4kqRwJHuAPmWRa40L
qDSXZlPq2P5Ane7Fdhrthw2S5bEa0fR280LZmW7dHiJGQbYM8JKD5MNd7yobhL50veP60eykzG7A
IXCgo5t9tKAre6vH43Wi6C7b9XIAfq3h0WhmhjxmG/gMoBewk4u5OYqqqU5Ka5jIbCKNC1ZSOLl2
UkVkZZDGG8vO+d7YL80nWp6SLl02b673m1SmQz8FoynhSn8o1b4/xnnpnAa7n3dK8a8D11ceHikI
ivEAPKhT0pVfrWXpmRxRGNOXJlDrzotokFaXhA+vv6RK3TcnK8bhHpEhRGukIVLozkrTNMalGuZZ
POARM+NomWHL+MIodTUTPUrmr/CiFM1ZJPEYeFrRWem7ZtGbAeCma/5q2tosvRLdhBkB1iwfBs+q
K8ibo9TV+2/NHBusApF4c0z6rO+Oc5aUEBvN3CbDS8OGWURGo4rgS2oYwfigpKUTeg0ORXijarWX
mQJ1cICOx9AvqdFNL0ynWePHwLWC4DHpwcu9V0dRN89qWDfNsXUrSCimIjb0x0IzywR1TqPLQdBl
Rv4HQ2Hzcm6MJpgOc7JM+ZfeZqL10oRKGJ4SrWuXo2KSF3lOZk1/w4lSJAdF50Kc4jyHWK9KmHY9
OXk4Od7oLHr9MW21AXnkxjLFA2y8wXDgno3hmXNVjNOSQnPzsS9o3bWeOiMxelZiu23+iPoUumsv
IxvT4d2o6854acRYf+/5XsPXZGic/K9J6/v8g4gb6sBhFabBl6lGWQwx9mCKgidHj4v+QzBpyvzJ
1ct2BpQSq+HjMjZq5VXQOlUXEE4m8S+Rp/UR5KxTPtz3Ulv/QW2XWh7AbRqTxDLX9g34tEVhL09f
CDf1v8a6Xr5FOuIEeuXkZ6FUxU4kuH3LyV5pcKFVSG8G7szr9YpJXSAwGqqXcszMdyov9nAMoAX/
g+Jz9DTSqX0GezX8bCd12kmcby0tK4o8VRKDuk7I0izM0QY16peCibThoSoyeCUZyl/Q7Zh1u7zM
DO53T6M6Le5lofC9g+rdRlA0v0gJkf3mJzBxcb31QDfaeRDy/bEy7YhCUfmlUSDVPRW9QC7HaAvX
pOadDH/e/8RbF0bpnuOGKQvT1dfDcPA6xA36RcmLqJNxOqjIMB00SGHDg4Pu846/3NoT3Q+oWKGf
p5tIG/p6k3WZGkrPy/oyph2OYCi17FfGpO83bihgpyZTzer05v0BHaVSSDbvQAW7Cg/1SEOdrdbT
F5EupXbW0ErPTgWzvsP7RckW5+H+ctu4iFQMukdJciZBxasXMC4pJDkKrAc51NSnbJjVc5C/dZid
kBMsAlAeGfbyL+7qXhbTGC6MMQZ+qhvdpQLA+ansl+FBgc/ulILT6N8crrAgH0xSgchuhbTe38pK
mpEYCYovgc88nHZxE7QpUHp6o8Ci3BZzkiBJeFFfKbWuV8kpkxWWFScvLlf9RV8i62CL0H7zJ3Jo
j/Jqk23SclnLRQ52TNRU6tVLhELEqUVT0qu0sN2xu60hwLnB3C4FTmyBfHO1F7PNq6zPxheqi/3H
KjeGUxJpe63zG6vITVAMAfQH8Er+/W/fJQu1hdKBNb4YWjE/QRQdeDnVmTefGNp5Mmkmu3lFd12v
EqRU8i0zm15eQZ51LuKfU1Ute8wa8kiuIxwKD9xV4kZsDK7v62UKgGPMBQ3TS9IU76JA2Ie0CxN0
ZxituX9L1/xpsupN04C0nPwFjPC6pFNZ5oRbTOYX1xSAZTuSGecyaOPifKjasFFORB5m/WFKrU71
RqZUxr9BObkGRE7G9CMxe+GckLkf35tjKMx/FwRo8h0DunEacrqIYI8hW37jypMIOwtVwp35hchH
liAz5WFSu/7FsQlj7h/HDSuClh0fKVFcsgNxffChrgz9wqjbC+MXduMFoWEXJ2GNTXu+v9CtPRHh
kM7Bs4M/XpWX9CBtxtRMlpch7YcnJgfzw0w98egstrpzfDf25JI1ygF2uGhAzFzvKWhSERpdmr8o
s6I+dOESHcI0S3dObvtq82LjrmCIp/JJqnW9ih0r+iLCKX/p66F/0BKj+sbwonkS1AE9F9bHY9b3
80775NbWwFxLanE4fTapqmRODye3Y9GKafUqLvKDRk10747c+FggL6hgwS7Cu7mODMJm6BORFMVL
XFE+cGlcXMAeFYdR0dMPxrxUf/VMy+ceU2LjJWjGp0kxxr+MJMyeMvQM39Etb05hCazNMvI9CojN
GVCclCTEEiPC9N0rEeFvjg8K4lmb7V59GfKCooDptJ4ibO3xvr1uV5Elc6CgoHmoUa4vBl04JspC
BGujGZDuEqfqyQFov2OqW28ERE6GfXIASSJPV1aUkOOWqdb1fqbls+W5BpHgT3gQ+vZ9uJi18lz0
pLAPtKBnZvAW26kumXAW56kOi1A7BH2SdCcUy5fJm6xxoFyyzPke+9nGHCT1EHE2Vk6REbTntalb
Kk3Bvml6XxNajd69Dq4O5htPaKm2Y3rbY5dzBZTUAPtTG17XTkENkHAxUu3TOWkOgx2VFz1J3eNb
P668sqwgF5GML9cbGvKhdOylHqBMmItjnpDSwP2svTVyksO+EocDspjy4FrEVzHSVgU8r/iLsNSn
ckjzo9LPYseENoH16yqMf1AXRMVxjV2uGWIDGN+wCkmD1yfmP72+PJQ1Ai1WEO4Jm25NgaIVhkA/
Qjbl1mU5c0xINjNdpbbtBrGnp8x/mG0dUtnO9D/uf6Wba8neuM6EFPIfq7tRBi0zm3BC+qJIYOFu
IuNQCt4N16LAe3+prdmxLSk9A7UXsNV17I6uXNbDVKD6YxdaB1UJg2O81Htd4c2TwacC68vE8P8w
dx5NkiNJlv4rLXVHDTgZmZ4DAHcPDo9InhdIsgLnHL9+P0TXTKfDfR0btz10S6UksTCDEdWn7z3F
poNLfPXYzkk6tPLM4tF7rXCHLp/AYzrhXaug1amVotxLerSl+ro4NZBacUm6zrPLUTfDBqhQepqn
qdkrORhgmHRbkNzFUYgkEI3AZ+adPz1RUtcGTVio0lOo6JnTNXl1r3TBVgOIy6NAmcHEe1FprPBv
vR2nsYK/Sf+nVnP8OK5uBaHZklRdHAVhN7cQiokzNmWihfhYTib7rjbwuY+5l6tW2KJ+XNwMCLYW
rQvZ6Zp8mE1JrvegEU90W5odOYs8XfTfp4XyPi7Kxz7339bSktiOzffv8dawfSjGGn1k+EJx2X7N
A1qCdFZQulrebbG/z6oUy0jkWNS4QY7OWtg0WAx36iRIT8pA08peNm+iIL8xQjw5lGr+UM3FV7/z
n+mL8EYzh9c5sppIX0nFqWIuX/a30KBJa62NI/YHzuD+Qe76CU6xld+kYEpvjWeZ5EKngkxDJgHg
fTpU0rIt5plNEnaW7NBQ2rQLSwF9HNqtlOXSfuTChfjNM0JEsroHRQDmhvKsTPtLi+59Vibc6cim
D9evwEu3rQ70ttDegPvWVKRoVDttqiv5qfYNc0e7ml8+dAjXDJKtovq68RifCQYQQDZ1XCgkFClO
1w7xRlP6XTE/5UoSYvI5wjWaStlJseE8DLR98Lo5HB+7Xur3pdT6e/DN8iZvgwHY09iyGzpfXkjh
xJE4Y+A8iirr9KfJcmXS1Fmdn0YtmJw8tTCknnPlzYENOSecq4WjQ712bctMracO8OKUn3KW1Q3a
/qs2Vlt+BOdT4VpkP+J/Q8HgzCqSEm8CaqtMT4FQCnsp6OkXZrbqxk45izhwEYF7QXl7UZjzOJ8u
mO+HnRRaofEUVfrDZGqPPdpNO8TjinLz1mY5m5JGdQXvZiSRcICgYJwOZo14bvZxoz3hO6W6Q6bS
HiZTtnwpL42CjnKhFFLN4RudjgLRt4+tsdeetFqrbF3urb2adFuC6IujAIAiVIV+AKPjdBTTrCHf
oAt4QtceoRIWFDrBB/676wf5wiiLGcXySOIDQIHsdJQSmoU6owp9CpRidmmYLu36Vhjd66OcXReU
4FCY4WW78LPPQuhxstpmFGITG6mmfVelVIkiJWl/YITSbRydS0Nhs4Qik8+zUDJPJ2RGuB7X/CBP
WdfndjHL/cFQKSpGVly/terMrCAwLZ1CiYnIfk+HAoJMMXXKqCwKSejSp7SzJxET7yabt2hgFz4T
jYEWGSj1dLbdaqioKNpMaChiBiKNUTtf6h4ls53e+uovE0ItBB5NokNl9nRCdQi0FykRE7LULxHt
k2+VzsJnwBzfChQuTg0wkWi1RqyJo8HpQHmLcUsUZIGnCFK3M0v5R4Fz20ZGhfCOf+YEKCQTAPQm
dwO6O1dciTmxlKx35tNQ11PhlrIZHCv6uY1OR21MhdYsF4bHY1qlbjglQ/AxmorRfDbopSjfBaD2
w6c0EpN8N+UVDmQ64WPpUFSUn8o66f1P0jCUsx0qLQXPQhJ6zZbjXlduS00waxs3faQpdqs3I42F
MebNDzQITRo3s6YptQtTDARXppfM6CQ6EfHeb9NGtyU5HtRdIY6Dss8sdK17S2qG7BDQRXC863pT
rw6W4Wf7CGcvY7IpVYzyy5QV8/AZchsFVb0azbsgCdXqBqdSK7wdrKT4K+UM/iKAVaT9PMRm8GDl
oRrtFxf2rrVHdRYjdyjhr7yMI3H7s5+oYXiYBqkGoxGiqX6QB1OjJwAALHXlvEkmNOZF9LXIOjY8
AaolovGnTYIdFXlGV3sIn85YqnJiF42V5w885WO9r9R4fhHTxviSSENa8NOmZeiOs6B+NVXAg505
5bP8Tu8Vrb2JaBwrO0i9BNnGDqLCAdjwS13e6TAWyp9N1iXPMEMkCd8PQq993mq0lM1qOk15sYTl
2N1Ul8NwGBvaEu2TGB34jU92iOMDHmX98xBJ/Rdh6lq4MbyFWupYoeCrv4AfA9HR5zGd/qKhmSE7
Me06Wicfs7JxUj32jZeZEMvaV71a9k6e9XN/0KRci29a3RjR32fFNAiPPInoF9VaDY4FSxR9t4zB
T3YiqFm4r8xE+Rxquao4iPnScmcNSWY8i8mUIu/u/fAlGAQrdUq9KQV8lsSqcnsjHkQ2RtfL7jCG
IT03EWur90nSJ9JdNvhTRKI4WfGxRZU83ah1nsw2H0Og7N4YlelkKPonh+J+HP41T0FrOlZQZz/8
oMlf9IDuXLZGrNU4ZTDEL92kjOL7dO6Ux0kcUzoEs9MkC2swXYydKdeEwqXtaDHftq2YtXj7W3L4
rM1qGrttqAqRJ6mpEB9icsvgACtED3ezUJjybgrbDhbG8hk+VaXUyHsAAllzxDgeyv1YxKV4gBPS
yY6UGGFlU+C2xgNF13iywyidv+Knp/dLXwzOk61Wvpq6EcYyX3uJrj5uAweitFHpj7JrKpWkuSWt
07Vd3Tai/kuSqkx0QqWWE/gYlnysFDHSj5JYNEVio8BqPiecW8nRtSSQYYulUrsvGlX8cf1lPL/Y
uV5ghlHKRS13hk92VRABrkpUzof8ha6o4QcBe8qXNw7CKw6ILgEwGVSY1hQY6rld1Cdz7vUipdu6
wY7ckIXBuT7K2curgygt1vFIk+GGrgELaRCHIRWK2guAsPatVUY3WiTIH+sW39vrQ52t2hKs0OcB
0hJhMvnj6ftBew4tlJum9rSy1W/CfsgcpZcU9/ooZ6HrMspSzkLXzQuyLprlLcIvGkXXXkUedAeD
vUZhSJYD1Xwfwlu+Ptr5nCApgWGycsTjRHync6oEyxfTIe48qxgmDMj0whYDsdq9cRRqjdRO0WWS
ji480NNRsC7wKXH0rZdYvam52TCI99pojW9s+Y0KCjU3yDsbD2oIMPDpOHKjjFOJVg0PSuSYZRL2
mQ3JMv5AbUTdjTCK9oHe5cHGJ1uSwdMXn3IdDkJQHpcWPmvFSBqFo98OZBuV0fu3hvE9lga6hwUN
It4kp6Aftrot1x2WEW9d16XnB4UxElXci9YRTSDi+zSXuv6Ul9J4UJd2aZgnvbs+yPnsiDRJtl/T
Dg2m4+mi1sqsZIvt2JNi+sJeF1TlPqas6Gqlqe7TRL5PI9xnrGZQ3hyvEeOS7mJqSdBD7HY6sNJV
vJZKaz0NFesXwBq7b2iGthFPn503LN0AFchClvZvZ13+yKuqatAF66nu/PjZSox4L6ml8KkNqbrj
czB/uL6c5/WUBenE+hWl7eJ2smbkIqA0uoBry5uELB9sSchpMlWVAcJyP5bkzk5MxQx3TZJ12U/J
mhZL1UTwodAlQ9E85GlSjPu0Qij+mBip1tl0Pve3qnjn1yo/JDA6L+NCrVprMqWSfzj0rcHj9hWJ
WurYjQmF7bAbt/qrXhiKBI/qEtE/99C67BoEfN1wFDsv06bexYgu+YBNpnJfFkK3UZu8OBQIMyxF
KoZI+093lBBWkzWEaufVUTAaDpcCkI4WBB2xolhX+n7jUy/3zcnFAIiyFOeWbiokH+ry8/wG9k1l
2oryZAxey1fMPKSaAj2k5lTDAtKk/ZnTdPy121yrDdkulF6sPpgqvW1hM5YxjcAyKQpu6BxOxWSQ
wmgLiznLVPjxIGlzZ7INl7aspz+eOQhtCw+/9wxBihxliIlbKaM9RLKFjFmrkGOOwlaF4cKLAyCJ
6geJOcCavPxQv61JqODqMVF49bhMOzx0MEo9+qzJxtqff+rlXWNHLbLF84x8SjHaTLJ59OSOkrCj
CMXs0a7UitxumtVg4yK+MNq/VC7GQi8+gwunLJolsLPZQxA53URRB2nVp7kf2p/v1/fU+TdblJHA
rEu2jAvV6ja2ChrAZpM/erzcwjPmjIF2C2Yuu3lmKtke+5dqctJkqMONQOvCwBTbQZG5ul4NbE+/
W2oEEE1gpnrAD6ULpC7YoSQMbidahSdVVXozLPH89dmeXc60QlmCLsDy5aUzlt//bbMYM/7YRR9M
Xp5O1kvUz8F9LmgW/nxR/9BkCbbr1we88CEBJ0nQuSLoh7q2S5XUriEzzBmQxX8MjBgPE+y5P/j+
Jt3w/CDwuIFT8iHB+q11nVLPfUmZjWzyGtEM7+U4wXYwi7baCVxaQV5P9MHYl55DbYWqBBLZ2eSp
fjh9NLSocQNJSw9iF/tuh1n1BlP0wqwWr0j0EBQRIUytvlhj1TTBjHLRS2ChvuNey+zAiKqP1z/T
xVEWR6fF1Xwh5p3uCwCiKfenSvTSLsNxT4nKvdXKW27tF0ZZuPOglJQLuSbXAUiWpmGO7bSnDa16
mwzW9AiMs2XpcGkULmGwPJBDcrHVig1501CZriWvMSBKJGk7IiIdM/f6ir12Cjt9i5gBwC5mr9z5
1A1Pl2wwokAwDV/0esqFiuuXChS5AswFw8BiFL8Lowl7vYXg+zzVYWXtYfk3QQBgVArWzVSLcuLI
vjV+nIxxmr/JQ54au1w0Os2he+ZgerWci6kj6hAJ7xK/rn8YfqS3d0UV9eYH0tBSxEYsokipaGEY
76ewF97YQZ3MjMLF0skYzhzLuSZNtBixpX1eSZ6aRcYTaQ3u+kkZLdxDSfp0fUGX9Vqt56Jr5PQu
narPotOxzrg/YlHy0kJEoi1pcE9tZHTKEYy4bnZ1Gsv6Rqx6vlV4DjlVAGFLj7Z1gdRscSobx5y+
KkIiH2QzgsI0q83GVjkL+BcgG8U0y7goc+XVtk9kqc8T/Bg8Sy/676nW9Hs2rvKSz0Ba01jrn1Ra
X99Kk6hu0NzPb18SOOii5NhYTvDyn+7RzldgC4XsUfwyyoe0nqSPXQLzZZjAL69/vgtLyVCUgIEn
UDqtCYy8Na3QFAzlK+nwqLBV7iK5M26vj3L+aBIMAEogHuUCwfLrdEJGiz81ndIVD8y3dnNt0PbZ
mJuPo1wH75JIT39atFffXx/0fGq4b2OgBlMVkScE39NBcVVO6yKXFY8CjOXQPDD6aFqh9uZYeiFB
8ZWwf6eCvu4gNpWxOhW0VvJoehg9jL3KUTcH/VGvjC2G7/m2AHGBZsolSTzNf59OKBsNqxSof3qW
GH6vZ6u9Fbty2g9hs1XKu3BLYjwHLZrSFM6EXJinQ4W6QtPrStE8SOCJQMtftHzxLonxeLqVVPoh
upE6lAiNaDok3enhPDdupVeFJ1qVWe/kaCynT1E0WriS9upS3BpVMb4JjD46VlMSTO5UC9VPWiIH
0bMBRSS4kXHTyHZ6LkYhaiSTfshSl0WWDV2l8lE6pc20FeUsC3Z6d3HAkdxhB8ceAGc6nSVe7Lk/
mIXi1U30V9FWimOo3W3po/WRo+bb1Ie3U1LT80vYiF4vbM1FsEOuTTSycMFOB9bTZh4AvGVPsQr9
YVYF4Vuq1dLGAXil4K3mR5GdRwD7FcZZI3U95iv1bNaah/rJdID+tafU1Ds3iNv2WTKaxhNx7D1M
Wlc44zSUR1oMRG6ht1t91M537tLWlzedeJJKpLTcD7/Fr+RvXYTjgOkZtJiwASoFpx6rAuB+TnZv
PfWLyG85jDyAi7HW6VCtXgSZTxnNUwUz2ik0sqAgQlXk+igXJgSbGN4KCNvCLlky3t8mNAVia4Z6
ppF+hK0zp7loF1kkUmjSrY2E4/wZMpYCPjHrAhyelaLxcUusrmw0TwoMwZ2Crv2gS0nvBLUJ6CGZ
IeK/UZpid1TSckPqdb5PGRt8nIub3QoiezpNK6sJ+XC69UqhiF1alAYHc5i2GtNdXEx6F6CxBQ3H
l/p0FBPtFB0oes0bSih9cWv4XqfH1b4qrHjjtj4/8UzIWDjgS1sGSGOnQ1W1MNJyVNS8CTYmNqG8
ES9WlDWfQratmyhK9jOt4+6zDxQY2EGgW1tmpZcmuzSwpc0lFYez90KN1LAvS4ElpW/3u1EI+0ds
FYNPbKYtSO/C+efJxZcPlgkk7LO+JEWt4krhy7qHd09v3NRVlwR26dNjxpaMODacwgqHj0UT1RnB
65j2B9FqoupRryVzdiu4WPnh+rm5tP4EzLxiJO/EqasNpSaTgdlnrXtq0ExA7Ck/iTy9L5tqpxa6
Zje+9L2xgr1UpG/29IUmj0QSxogEAgUp//TTz7Q3GZZuNB6hs+n0kehDRg/qQ1S33cYsL33jxWKF
N5TlRwBwOlRDzQQUNTS8Ph9lGzqT7gmtjh1J4qsv1xf0nKHFtPCoYUMRgQD0rMZqB3qWV8FgsJ/a
XnC7uR9+xWmFIWMmZPPzIDXTZBtzl3rTkESji6DWT/Zt0XYvTZzp40FJ5HALJLlwb7C3CbwAEEAP
1xSqPg/apipC0xvEWn0qYHE/jhDJ3l+f+4VRyHHwasT6dGnUtPqiehSUyEc6yzOGboRukjfF117T
p7ff9YuEAbkTWTYfa8U40ovQ6GYhM3lRsgTG0TS9DJo07KVQVzdmtAQcpw82kBKZKdy+xaN7DQoa
sTobXS+aXmq2/YdeC/17mHVUbo1UtEXV7z6+eQXxrIEJjHKEQqe6unlzoahk4CzT0w0/tcs2RcRr
tlsNwy8cBwqfnPfFUZN3ebWAXd8ogWUmlpdkebfzza5zpMLI8N4V642Q58KWeNWlwQdaXMTW9qoI
Ljt4Wqnl6anUu71KqcmnFdHGk3xpFKBi1Im4XXKvrm6xQBRqAd0jGy/RK0eLIstRRLV7c5ZLPsYx
IozhaSQSP71FRinMiT+S4DiXnXbIi6GzRcXf0rVcmAs8KnYB+21pIrcKzXSsg3HUwP2pHJTU6SIj
uU24ITfgsNc+Myc7m3P66udLxZjgbN1A1IwHychoOXtUM7Ob3YlLa/4gJU2e2rpGefx2obpUrurn
2o8+k2b9OGiZODpxIeflM37l8vhCT0loF0RYdeoQm9OcejGUEGJb45b7EonYq9gVLV4tl85OFv+d
dLlwk/pgVY+mORRQOUQjp6ISaVr2ocay5NhytUT0o9Vb0ba6AcMtfBSm9HtBQ8v6sTAwT7ClIEhf
8i7ppvdDjh1+Yst6rKoOM1Ca+7L2YQMpgRDhpUC7S8tOZC3+MSS033yJYq0tbmq5kLWdiofRcD/i
XmXYogRG/GWoxWjGnUqa9HtBjSTDi6y0qG4jeib4CFAGPKRyebIoLc7NPNk0vuhLW8CMNKndAKag
+l1qabvz642XggGp+BVa5847d9LqiQDwBZlMr+P9d3UlC9w2wzD++ihnV90yCpIetHFLfLKOxBpB
kGTEUKZnFl181OlMZGd9oN6nyjju/CFtPl8f72yfL+76YK4GuApKn/UtbqmVVfC7khd3UbGvZMxp
w1rV3jyrRWlIjAnsAKitr06ThlxDxGJC9urAqN3CiMs9WjThXitH4VaTqy1p8fkqkkIuEmZ40RIY
3CrbyWJR6PS6UTxaLalHWt1ZoR3C0v4Y+IoQ2GJHv+Pr67jM4PQgA3MwM7wBFgruGpuaGqstE6Un
gquzzHA1o6x+QXAWkoOctZp8CGS5yG+0hsLIzfWRX439VkMjyIHLCqMZndG6bAmPcGk/Z1le1ozd
9FSOVvojMfLkc20MSbA3Ern7SmchanhpMgYjXo4WPiqd5Xe/yjZrhFsrpUuUreipYLnsSRPGoELd
+UOom418IF+sZzeK0NU6QzW25RfFyAIs47p40pwyqbtoVwD21G4XaUX7ziKQ/suXe+MTslKlt6MJ
L0JbhIP4rW8o2m48ba/P5Gr60JWodaHUWJT3q70lCdLU6SjlPcw+Srui0ubF1qCpdjxZ2nelnz7m
Zu9OOOj/qIu++aLWerl1ja8//oLfEdIB90DxJrA7fZLqECoX9gWWJ8RJdBjaWqqpGMtB4kxtkmyg
oGeJL9UTBdhuMYIHn1mzo/1BIfWsG8uzAkiMAzmTjW71qz5S6siF6pDn8nNg8ghc32ZnFwWJIQJr
GCxwPJCALUfut9S+V2okKKBTnsyG3rcNKWkWIBd56yigITAfgEPJ7fWzlayNTNSSKD4OUdF9HoQi
tfEtlj9eH+Us8jIZBbWEBNGCmazRXa2a6eCV5PGx6TmgRiaJD6gnkz0I11Z6dXYTkbczEEgBiAFo
2vomsoYmw1AN3CW16Buhj1/GJDAcHw1+2/Xhxi10PjH0rQu2xTsl46ywGi0I87EIyjI41kNfOj1D
PpRpqTxJWffm7oOgHzCzwceZFKCSfLofsnHED49uFcd4LKjxVHW279NBffOuYxbYJYJNAEaSNJ6O
IoDVEelUvIS1nzrEHeFtEQfW4a37gWoGZbyF6EB5V13hjlVoFEYyhAnLliiBWxZW+dWcEfLacZOH
ont9tLOngpoJLy0zMnADpqBxOifNjwY9G3jdRS2YbS3DQ82qhB912d8LcV8c4JJuOSxe2Be8hPDN
MXdZXuDVkB03kj4nbXKE4F7e+lpL5WtqhZTT1fr9l+vzO78pcDOkeMJzv2gQXxnwv90UoTEGqhiU
2EMVTfBoYUP9PlazYvf2Uai9yrzyi8HTehV7eQKRSs3siCksJlpNa+16a9r6VpfmslRfcajkWAFJ
n36rMIilHMuC7Ch3pr9HmaJ/C+gh//Wtc8E2SoUgtViOgwSvRtEb2l8og58ddX9MaB1Cu7SkxYry
+ijnDwejaHwUZGIYV65P7GyIs1w0eX4sUmU+ZOi5dtaUzHu8m9pbVaAtbYVT+H1bZfoWAeZ8y5Po
vfaOICNZpByny+gPUglzOsyOhWT0w4tcZ3r8hCpGHo813bjy95Ncdt/10tfiN1u6v/ZewDIFz0LQ
rfVubMq0keKhKY5pqA+mU5QWPefop/v2I0bxnJoQoRFfEI+W0ymm0eQbsxkUR7+fc9wF6BWpZdic
WaluvPlSXMwWeL94uXBoXceaSpwVcM/b4piXc7cHHNGPRdwWG5jwOUy6eDogjsLPhugFhs3pjKIm
VjpBSItjHyfDjZ6oyT40BP9ALhbt5KHU3SyDNws8bjojLaZ2vTmoTzl33sb1fP6GotfnqFPWXgoY
693D2U6BKY3iWNJU5zBUuW5nQ5jvFKH2XSmhjHb9oJwfesZDrQ9qCPJ+hmMU1aRVWhCXR7+IYkRa
1UT74HwrcL00K5JaHuzFDOSsDpvLqcr11ZVHdD2BMytW7OSWj5pU9stdNovNzfVZXTiDCAQhPpOm
QG9c50SkLnM91UZ55KgoDs+Tsouobu+tFH6jOYs4IFRt8O36oBeWkvhggTwXxRMg3uke4t728VNc
3Ih82XJ8fC81RyaCNTc+2YXFBNkCwUa/RTOmNRlYgtc8apNYHYs2F/+K9Lx4yRI9/9jQzG8nl9Gb
WamIxBBq8ZbSABEPulVcYsr1wI1tlkfYucrd4p69l0eVKo2ifr6+gmelAUbiXgGO5PoiYl1hkXVd
QfkMmBkwjLJrgrTqHbIdNFaVnGBhEqWZ+EGf0Gxbfdje1nFZbPwEFzYOYDJSNVho3KDW8vu/vedN
J1f9PMfNkTuuUHbc17W8U6Shy+6sQiqrW1wNhJe8ELViIxt4VS6f5HYLdYYCKY/HEgKuzdLDMIrh
BHXaMa1omWHwQGklfqn4HpTBHVafVXRrlRCjHkK8zOu/SmOcjYM4ZHHzLjdmxHN2Uuiz/pekN0V1
L4yKNR3aUa6aRZkk5rfXP9V6E6JdYCvwjRZ+xZKinS5UN8C07mcpPfZG3rj9nNwFgn/M1eATteO3
ZkrLYBBwwIqWbPDMUlWWik4y5jg/hkUj0d017em3Kr41fWEUXJq5pBYqE7nSakpNWsptlrf1kUaF
uqNpgnVgq33QrLJwYEq0G2/OerMvw8HYI48ns6BGt6zwb1utVCFtmubUHKNSMA6tyhuTWr20QxfW
O4M5podmGsxdXeuBI09VuHGLrG8rhkeVR5BEeMQ7vva7SduyaQm82qMi0GZGSaVgL+gI7K5vk/NR
OMevJg/cilzJq7tDb3D6VeagO2JQYz5WSN6ymzGrhq0I+bUs8vvpkVG5SyAi2CGAl+vrOEFvUiG3
um44Ag/RMEdW4tE8NNYs3mEtO+f71JzjL6omVNJzWOM1Mbsol3CKhRnQYpNkil1TgWDIqHvTMoje
x70izgfUefHomP2Au8zUYzSDUNSKY7tLdHM+BH6mf08MMXsf+WATdlaHMV2VzcD6PGH7iqpBFD4o
eqPHbwyKmCywAXnvYle0gBSnW0dJECyOVT4eC0v4KvdqeAiLWN844WfqjGUUk1sQ9wCG4pivRqkC
2cyicgKZ7SVpV49aq9oVpLfJnYUcwydrHEHFhLG1MOYNxiA/pgqn/xBrgdns6Wkd48VSQ62zR2xt
BJdCkzK8MTVa2iywkzm2FHZBUVbZXlmZA6DfXB57yyTYziTjScg6Cvev+/g/foz/GfwqyALg2efN
f/8Xv/5RlBOih7Bd/fK/vfJX/q6tf/1qH7+V/7X81f/9o6d/8b8fI+C1pvirXf+pk7/Ev//3+O63
9tvJL3Z5G7XTc/ernl5+NV3avg7AT7r8yf/X3/zHr9d/5f1U/vrnHz+KjquLfy1A+/vH3791+/Of
fwCj/nakl3//7998+pbx947f0m/d2Z//9a1p+auK+idcdKo5r/gSgc8f/xh+/et3pD8pILxmkhpI
wyJzywuEhv/8w/xzoSIBc8AtU4CLSI+aolt+R/6TjrtAHzi4qQRu/IE//mfaJx/o3x/sHznGy0WU
tw3/Lrvz3xcCeSXcH6AoIvAFrD6DxXsZ4/uiMKYHuB2tS9uFxg5VkwqKFOH0XE6tXSq0rI4gnP22
Pn//IL8PvOy404E1hiYMhDu3NL9YXXmWlejxlA31Qy53sdPrsY7kQoY8L+M0fX2o09t1mSNDEf9Q
z8AWmDfo9IT2aUUzqCGvHwofkXLS9vp+1PRoY0Lqcp2sZoQpL1zUxcWWqHP5MX57qaKgCTqaM3QP
JgJ8W6zNcN+IWvqBNqD9XRuJw15LUknetfUI0ifHWCqOuhoi5Vat4VuEKchuUBtdd2e5qg/CLPut
o0tFWdjybMhepXQomaVijH+WikJdJjQqO2+n6YPUT82npK+Gn30UCl8MQUltba4szY7GuH/qa6EA
TxrD6SXOZPmD2g3VlzaQjPsgHL9rTSw+0zhtcOV+7CD6+GKV276SjV+tWRLehhm/foslaCAwJzHG
EnsVOcpSk8lIcNuHZDC6vTUUmet341bjo9Ow61+jcHrYXvwPlsDqU+ixCGtmMJsHbQ4/9pWrdE/0
gSkPiu5v0YJfaSOrzw68j634QlBEVLls9N8+e9MFY6SVfvOAon1fTaIjB5lb+co+RlbT/QjifSlr
NKhDqI7r0KTV+65vCVpE22yxIqrBkb4lYnwbVcWvQFB34WCCxHhKM9qD/KQ1FmZCkxMOiqtlH03a
83RVZg8zwY/yINXHProTW6dsXnwxtkPxqxp9ivu7pnDS3BHwOwgNcRck8o62P44Zd3uhj+14Pkhh
ye771PheXEzP9PelM+RDTIgzxs+T/stvP05zfD9EL1xK+1S68+m8WuLrZUzOoO8VM9jJ/cB/fjOU
1MMZ4ybvXuq4dq+f3Ff6y9nikucvqCF5/rqBDz1e6O7WSM1DEUbSgV/udTMX93GS/4qSYoInJEUP
ejB/y6pCOBizRa2y7cP3UpI8RXkp7jU/FNws9PX7os4GO/NFO7cm5ZBBVnGyPq+f40aMjj7+ZPS0
ne9HIUp3bagojtSMkWMO0s+01NrbxND6e6vojUddbTh3REhuje7nnZLo5W0yRgOfJ58O1ODDjQjj
NUk4WwQQpMV2DCzfXEFlcInFMu709kFrTMVFJBHtuYSmu7mcNUfNlf4vaxi5t420t7EyVD7jkCDf
5hgi2MFg6U7v65UdSbHkapCtHIHY0JbE3nJwgegcnxvmZvQb/uXF9VdVKZlf/4qrety/jiOCYPrz
4a7I07UKkYQu1MLWkNqHbBpUaItB5TSBpR/aclJ3jTnkh9Scknui+dEupe4T+tTpcP1nuPDcwAtZ
TNNBoIFVVznzkKu9mMhJ9yCYEKB8S4jvcVDXDqbmb1mbXRyK93QRzhB4rt+BXA2rqpm77iHWs8BJ
lbB2s0oCV6e4s7Wyy0W23hoItcjG0IsuBNvTy0eUWrPR4Lw+pKXYPmVmZrpggcrz0LfDPYuh2Ek4
m44x1MlDKInlruxq1QYqhNfZFfo+aGK6QU5htlGRfM2LTn8wtC68hLB++f8z4UlgYPPSYCvzENS+
vGsAWm2sacOU8klpYupBVzEjMLH0aJXPfhUpLmJS/0bLh2Gfw2k56Okw3wA10oRv7kXaHE5brqzn
kQ943muKQIK52LedLp3qByEMNaV8KMYWaCivi12YjOmdPtf5wZjC5DbGuONBorb6pmyP4wBigmka
fCXCBESrRH2/vxhVIEqdEeb5PSIVc2dMSekG1BLeGvUArkEiJ/CBr0Rcsop6yt4q+2qM1ftMrMe9
mEWsvZEL++vn6uylBQTAg4kMmWiOK3p1rvRA1Od06uf7bJIOSlnXN90sAj5IRoW9y98GhW/KL/6v
WcNJpnE1C/n/Mr/g+/zH/wTyZ/nF47e6Cb+l6T9um/Rb/rM5TTX4q3+nGob0J/odKNPk9ljzLQnF
36mGLv65sOKXDYHCABzhf1MNSf1Tp7pOEK5T18I1nZPwd66h/rlkjEDEWIKD8iHzekuucbpXOGII
SCRKqaDNjAWscrrvBylLs0GMspd6FGtHqiR7Fs13/aArdjhW5saNf3q+/zUa5fWloZe2SHNXj44e
B8OYCmX2QgvsZJ89y3PgDUqMar59LJQwsoH6o5vfPsqFpObCmFz6aA9YYrKadeu/LPZDucvG5KWf
DG+MLB7WdjyUTbQT+8I4RHJyH1lbDnwXlvW15E4CCep8tqy93ltdIaXpizxr803fmrftaH1qBROf
DX3Lh55Xha/075uddcUeFOgeDH9ZV164069IbJ+bcSrqL5an9XvMWZTINZOf4mhLY2A38c8Idnqe
f+6Cd1IMh+zJbD0FnlNi174jBq6MCkT6Zs32IicOf5rBT7P4MFY0GTqK/W3b/6Wot+b/oey6lhtH
luUXIQKm4V4bnp6gSJkXhDSSADS8abivv4m5L0fUiWGcDUXMrqQdGHZXV2VlZTIH7kt94ubsiXRH
LdnmmMpRnXSw9MRqC8/oXpc+pmWMLLa15CfeBl1ikx07V4kzK59z9USGS1JC0vm46K/wjltqzzC8
SA0VHQprZ5GEhspoJ8UAzWVwZs69KHjQx+O6n3qT7Asx7BpBK1RCIwoUT98oaMonBYUSm3lb3rXE
LtTewnmRvpLn7EOurUw4LeqfXCj2qVZbGI1tqtOIgTNSfBni62xcVOO9QTNzHjgFU1NuPsA9t7uK
wa/ja4jeMNeH3JTG3O2UYKhKiJLnEJd9iZZzVNrQXRNHEDj5gCcGnDS/6CynkvIspNt22mjagpOy
pqa0FWsI2dDuVML5JsLcmVXFsRWbLtYCtHHbbEsiWx9fuWBpxIO0W1oF4HH9eyPcpXz/v0pwsq2O
sH/pi3fYW8PiNi6QfIZjWjSWpkUEnj9zZGMENMFCiIhrdKmyK8cGtAOheap68mi299e+wGZYe+gg
64IE9gtUnfUeTKtZI2FvvPdzn1j92C2WVo8mBRgiP0jF/tvVQKNY7TdAiUKP8Oe2UAUI3lfgh4Q5
N69RUidU13htlQPbTW3SP7jar0ADwshfwW0kV1ARWiGl/0wholEfBK5M+dOElJcC5bRJr1/1Ogr6
sdhqZnqd2/IRjvKX4fxj6+OqIDyg94IWAPiud6XuHMVwNsv07Kmd1dde95MCg9pmj5oqNbLGkZAw
0TbRJkjRjD7ou1jLdfKUFsNZG0uDdtxQgqLPKgedG7QmWPjvRfe36/vj/gCZwbQXjkxQ2V+Rnp9v
JZVVzB3IsXkp673OPXzaumL1hq/KtomCLqVE9OfMl9wpEEenjiBSR5PaEb4yLEITHFA6gDl36X0m
WMwt9u1W2jSButGBcFOO0rKxzL3G8YwWfrFtKf4/abQbDHNb0MEC7AIVY1ekDACwSIVPYddtKl+t
qXboPuJLspG37Vu+id3Ei5zGkUFaFqisU4nZUai+/vtt/A3Ev98GiLpIzUDyvz8A4xrtu7nJzItx
HWdL+YOqi0E0BlugBcZnRd/6trrmPZVP+RYvYoKakGjXED40Kfwh2xvMd4TGai71ftyyr+oDz6HX
FPDBv+/zrznNv+7zDhKCnd0IOCMxLyyod2SmoGQkQetW28oX/BJh9FvCu33JDosbnYcX6Vju5g13
dBrBMEr20B+P9klg+mg7yKESKKvHr5tWvsmdKreFxs4TG8qNS7ZjxDKma5/YpULHhk49VTsLJ9hg
0Ay4C9V9fRsF40k6TyFGaHud1oBaGnsCkpbYDfdyjSrLkUzbRXW7aG9WpxmKXdVr34dlYyktJS/5
IaKVS3yYGZ7rfXWECEJ1affMe5R5/02t798bgGEMMwHXXEfkfq72DMOyBXy/jEt6EzfSUQqWI9t1
h+JgUtUXnsmto8WZN1itNMtoPFG1p0tnQQZYkFCEW+NbMTlAiYzK6qagHU9tCx8Oq5QgvWfh/8tb
j6M8SV2UyUkDkzHbGK2U2zND1WxFNeUlJmUdKbG6HduqmV2+4dyBzraQbJoam87N35qLsOGB8cze
tGdpPxxgs3fCwaPAceOMllEBY0IEjwsXqUou5hAkqo390FS+Qmyhgo8jXKFtc3DgbCX2tEgoezC3
qfysoHFQIWasGsxQ7YCPAWg6P9/izJDjFMh5LtE+2qc3vlGC5BpZtZ3vmsQSJ0fAwGrlJp2FsTTQ
yoq9FnA335bb1Gts81wFkyO7xBVLKj8DLs/3j1wL0UTCPfznJw3gAkUjCkYwzkwo+NzF3ZpUcAiI
mvmcG15aeJW0YSaFG7KG/RjnMuL/Nqsj2plOEQdxvKnTINfP2nBmZSCaGwxTdPUrMa9Gv+kgURbv
1dkSFXuOfJZazZ/acOOBgi3Uf8/HJLIxxa6cy562IpUlSj6zhprvGHv5ljWHV9d4fjHaozQ5+DlA
xXymLIFEvGVwR9WtcYTErNtWdipflsruGnseNxU7oIHQ5naUenniQqOq10vkNokFu2NqKpDE2Azi
FbRbOF0elmxfN16CrgCicXdMmU6X8tCT1OK6acvlVVNgpWJjYw7gqxtu03sAOVkIRVD+gc63ol0y
vmWyW2XnQfC0+WNGrqiVGCAByV0raaMrTgYpKSjP0JzgEXEzpAKJoEUmyKyooAJipKJaWKJlkoGp
DqUdGPypttbFFOa9tNV3xRTqyWng+85I3cG4pfoTtF5owfC2HmlW3icXGDrSAF9hq4NZixLqbqtH
hdxBmD8RQ9iDQrB3YkGkzYrTRHKH4Rr9wcnx62rA6tBhAkkHKoVoWt0lF2LBiFalkPcEQPPZtUjd
lCxjVITsJ45L+RFUdL8D0S4BCALGwloerizEnzsQnRGtA9ckvgAvayiXGowWlOUftA/WPH8DB1jR
SvWgHAZlF0NZFhwOmyxxCw9YfdNWyiPbj/uO7koXQi2FQhWpFdrl97w9YWQkFSEwF8I/+bkdE9VF
4gh4VdvFCgeOF0der+BQFQqo/wlQjNfPqlYVqEbEsz5DJuDfB+R9rofbQVoDmUhkXWCHmXeZJWLT
FENPcQlhSuURKJEnZOwhRwzBZTRo7KWoIrpSvB6cyz9hTOipqKviOtIHsGzAur9noE6p0uuYOBJD
ntadI2adaA1S3EEpGSvvf33CtU2PLAUTx3jx9+CsEOckiSHPHPbwJKFV5PQT+pDo3SSoLN8UhWl2
JhH33xdFcn4fVjFNAFOm1TkPcR998Z8Lb2rlWmnrWg6zDEokVsGChHyauWJl1WHJYZLic/Ogx+8Q
TabKYKJtgqAgHgxxr5oZratXtXkifRjVt1I8TdO2nC5zfZu7j6bHKpkuSb4b+49U25J+h2w5K7dQ
7DJmv2z28+KDCSERtGUSFHEdTUlhvWBKqC8GiwV642dyheCHCs84LuANLH7L6FSf9RS7/lTyvar5
hfgqNgjgRDg0i0/mfSZ8V6g5FqgTd3JKIb6p4+glL1occjPUq1ujoxLyddyIcRRiV1b+5NVNnZ1q
OnSxPWo+zrhBP+diYKrbtrCl8tvUGfKBHUY4DR0PXdgCpMDSgQ6wRZvpIjim8Gywq7wc5CREha1r
doRnSvEWhY1MviLuqcO7VMEX45w2TznKW2g8MclLxtoe5oDhXQk4aFtbF3YpOmJ1ATaPEdmKuof5
Av+TVAJskd+lFUFX3+CYABloWmteLllJB8Xuczmj2PHh81qpQQ1qHwlQP2v608CfEvxqmmlWq1y6
2ZqMGzddSXFkxQdGkUYonNdY3dWOgl7XI72bX6c20rKVlAsNLaCv2E8/l1eTlmMMyxYSJmmco2CH
h1BdGz0tYdZJZ1VorVSqHxGBf2XT4HjAYAfUAARSXPY+V0iWeB3xFpVw0T7LAWSbBc4fjtjE1Ki2
WfPdCQdQwgh6Wzw+K/0mhmRw6UnRnjS3vnARULrpVTDcXN8X0x5SoqkMuXT1bKAUUM+z9BbFFiG0
Bp6ApLHdjDnai7TVNjNmZwhD+wFvdt40lTuY9rCR9V1JC+WKrG45RZGlmWdz4I6Y0LWhGbuD4sqY
4BSsztjA4IHW4qYUN1P3FZcuUZ0+d6rPSPNEvDtxY56HbH9YFNqOx4S9VLNK1bylTQptBA5xmHOt
V1Rvb7qyiQcrbY+54uoTLdMH88aQDfgVOjBJg4mhvx0lIH53NYvRQX51LhU5TJUNurrIFoZdHkCX
0smt8XuAzP5+GWj7QnRo81jRDIEMDJ9pdIjO4rKZqoZCGl2xJn1fJ7ucfKz/EcMQLC1u6EcVg52X
dKltWYHgmgX1duEyH6plw/R9Uu6PFbC2zBJ5iayZBARnszJ/TQO04JQXbuAVVPgDfY2gkGoX83Zm
/mam7zPbm8B8wLmF+3N6ScDYnnzhoz5J3R56KVK8jQe71G7RfB34YBkxtMzn95iclXpAobSH3byg
HWuFKsgDRKmwihEBoT3O87vBd2YlomAKhRSz13w32FVjRX0oCsDsKgu6rKUhgxVlxyoFqazVvESh
RfzUqZUT8Q8J7VMmZFRtn+BStb6yGfUgz3wRx0C7l1FcM9TwKQXJr8kmqun2fJN2XN43iiePVBMP
JA3b9xFShacR08sLp4awzzVC4+aoRoeIjXYK4fv2U0FsS/Yyn/y0h7r+qO7K9tSpNymO/CxGOV4f
m955V2Hio/KPalJ30IQLIEJKjamh9QSpZrvQv0QtoQ2GC7slgQSHV7aQYG1cvf+DmUq9iBDXXbhs
r6VQBFmkBUYALWJmNlOBPBX1JpqDCT6PHLge56dYmSk4cnX+qSpPMoVdvTB5aoZ+N3Jmn62GTzgL
kOa7lUGv+DC98u0mfwi1m2BqI3JF0WahcOWiLX2Cb2CgeGlccMjMyjIzMNL2WeLhPBjO/WFaUAK7
kL8AG9ViuQfdJuZGuleJKXR5nCbbzLldX/tsC1jVxTTQ4kwgptVUiQPRxuiYN0L/Fo5CTtztU+4k
uqv5pt05iA/JK0RTqrd4a7rVIXsXTk1CC4kO4eTwYPRBLumOHFiqFujAXcLkLS7pJFDRby4pw93N
BGeZlQb1lj0TKkbWfG6JTZ4f2bLfNSfX1AbyoOv8wDrCgAr6DieqkMsXGfwhQtaCCz6ktUgncKhR
ICZUUwgUXyXTYWIpY4MC14pzbmMkegs7BULhD3RIiHTtBH3XidkDtuuvXBj4IWjNf7ndYCzdy12Z
mJlLBRBiQpbk3IpVubKzcnjkW/4ro8Sjw1EM7BuNgCF5T1lR+jRqDDaLIYNMM61VfhMT8QQnehT5
y3svLqeRmQ9iJtSJ7mMmsEqAlqsLJt48egg/z0OwggSZsVkKC9BJF0vU7UL0AUSlCyKB25Q28O9J
wfCIX8oHJngJ1ulyyxFjgcLXgfElpfYHwk/dr5AFz7e6FMYMelygPDWNNQ2HVEXM2M7JF9dOy/gl
FS96txXzj4GfMC9YsVs5fC+Gi674ACZVC+9R2ggUnYaM2VClRM4pAYWneuNiDbDELWerncHfdCpk
UmyTtkGp2xOYUtzKUws7ZsSM9EzReUjyjQFY2QUfw5e3ADR8JCLnzkExaQEvtAFdeZI7W40zuJ0T
H4xz9FZ9R9fsu36pHNWutuij4PfQNXIbR3OG1+y5+JBem60UyG/zWcCf6mmEPxBoQyLaKHBxtvFV
xv4iudkSDoI/l4Gi76bxXHqG4tfFx5D9mQsoB27FAbSfvciO/RgIXUmhDE3T2h/UC2t2YvVS2GWz
wwZfZDdtNlK2NQHixEGe+qXimpkHWgYO7BJT8nAQgc99KD41r3CtKF5nwNwVtOAomnkCQQik+UT1
1/Tj37k6Ct3fiwfEFzTsVwTkdzUy9yAvGjlfwkSylcafNJ+xHSGuNLmR6SCpxPeJZstpgBYcFWsL
C5u8mY3dEmeon0r9g1cHYPHGsu+RWMOIQ/KGlNaJkyyumtIY5RujcW11Yf4qvNSFVR06C8k1EAII
b1z6yBklmxWOfIwu84sGHuHsVhVVz+RluEnfSVjeCqyGc7yrfdzQptknboa/wHzLR3vC8PcOWl2u
7uAeg/JWv6u3wYO3WEkF1couCPffakvBrgKqDAfpVLJ5TVPcoJ8cdT+vqfiOAQLd14IadnnSE8SZ
3HqTvJUgehGaO13QfwMJxMEp0e5V3We4tb2yVx3TEpzCyzzN7tx4p1EcJpboYs4vo8I7A0CDDcUs
BXJAVLxEu+hJHIF3APURP+Ug9hgwHgbiGG321WY8KP7ga58dorVTufKH/My20P1Qz5jAIE8N+FUv
2FNl7bDFzjJnnDcqMFTJWUpfRM9q+Kz18zwEs3JJ6sVTp52ZuKyz8DNogqyHQkn1UHwtn7O99spH
OL/SeF9cm4biS68dfGG+SxN8rXJheiL1tNOsJLMgkDficqNvrh5AW2PYV6MItO6lmzcYDtAR3z8G
X/eMwuoXoPbOmHjgnAxn8N6k6/ipfg17uUcXg7b4mwxaoEeZOUCQhMFvNSuPrQiufZnXqZ7cH7J8
LxquTmz8cpVZJaHJV4JJe5isMWtitjHbIncjdROZdsu2MDJSJTdSAklyjWqTjOcMEGvsa/ybpMin
LgpaxIOfNl5H9rAAU7rjiNKEOX1v45tcpzBIriq7HxHqKChfGcz8chtNxBFdC7Tv0Il8UPv/hkDg
Ybh2ejCERtDvuR/wIWpbYE6rWMKC6/ALGLHDo3TKaTag34HBu02fhVK702R+KisHrETZFvCPhVF9
QLxK9gCl/YVI4XZwbMD8bRVCQcPr59HRKu0EUZ9ECqUXE/Q9R1RrdFgrtDUm48E5hVbfr1AD4gwy
A3M1TQM0cAe2iXmkwKKoXsLJLvxmww/TbryBQOmaznjC1kgbukhWkWz49FRnFiafJEDEV/lEnmZG
jRNQcjacICvGgJgLqEdQCbuQ5+xKS049I6HGn+UK+qelvhcwhFGp1lu5TnM4fxluh7V9knWn6I95
Z42DoxfrAcWZM1V2i7Ksp+KJfa8b/Ti/8sFX2FNMDvPgKAjPp/lUb+XX1o+DYtc7yyb2Us8MM09w
+u18InbmAVt9xu8dEd5v5fu4qw+yOyIuKQewAht20LEkI7tjjrrA3WUzp16f7Zf+NGX7guA+bHKa
mAXElzRrOIwUtL8cQT9LOHIki+j4bKzxJFzX2LgXT7j9+A1eX/FVPKG/Jr4o3wJiZL4FTqzHNHpd
Fht9GBREiDHaSQk1W7MrS6Kqu+yQ37qE4ry1ZXf5xhSKaFLhWn5gLhLuVrjf7Dpi3xm0+cKLXkON
v2y0lyTsKpo+VU8ohYRNfc4bbNChXE9N89M8jYJFJFDQKL7ffQwIWmglZSgwKP+unHLfHNMXwCYb
48A3pq+F7CvG+Txu2l3+pP6ZN/I++8DEMMKufgIojD+FacOuioK2sk04SmjaS1tVWbcqCGT5cO6i
rdEdRtMW3Kza5IM/T9C/PfP+lJJ9TNwUnGDNFhS7ltzUQNBBeLBzwTM7z1RsgftL6sEuDEM3QDFI
bWlvAKy1DoHbLjpLZVgtNHs2S7oyCwSqOXN/qvlelv2Zu/IcymSfdVaiWR2eu9wJfJ/30NnDmI66
N9MbBueijuoPcN3/smfRqQAJaZWdwEzkXWPF4LCSiKZ+CReIsBwFJS23kKuaoDI2Eafp1fl/jhEg
X0OXCyRI9EqweX/GCFZpMxtHIQvhAaNZfWogYrbNphKzz9kQHpE8/1oZ/+jJANxBzgGGHcbDECfu
ooTJagXWaEYWsi6qbRjUf6hyyU8KbLEwIPUHHLgonVElJX2FmXowLpKpBCe7xJEK9V+rLzBcj9NK
M2fBwwwQHEBNMK3NuPvz79Tp/mPAmwcatKLr4iqJI9+BnM2EqYGeFWlYL2aF1g7HMtW03kaxYy2j
zIN/X+7v3MZ/vpf1ephPRU9ypUFA4+Tnx5DVZrHUXZ6GRrqM27yZdxOLDDfrkg6KQcufRkNFNTMl
dWZjQaMlMXQX0HBpVSRvt0OLmhHP01KBkciH5hoHrFfrO3iMPjjj/rKOf9wpdD2g2gXOG2ZwUJvc
vZmuEBrIgynLRX7juJ5EQZ/On4Qj8dRL5BmbwqnO6Jcml3hTfSnPCPVoiqZveWYJBfBa2oKGzU6k
cqGyA7gmBwGCHwoALqkrpG6W2UhJ1MiWAf1IKc7/CycHMvhmWLBtLG3LyFJhZQt9otxiLYWlj6K6
JvQ2F0c1BmhTBfDv4i2SCBetT3NEfm03xb6UAd6ehSgcke4zJ20cYAJIROYt/lURaPpROfMZIwKN
jvmdNUoAyRgUQCRWinQJuRzOo+ce0Q8cK93CNHvC7BZJIISbxgev+C/p5f4VY9YDbZ2/amLkLgZk
mqQDfs3Fy1Jj0IcXma3ok2rlCQ7KWphkil37PpQ4P+sM2VUhHokUfTPYQAZoipz+vTTvMTsNTiRw
o1oNQ6EOgomCnysTpXCiYcuWFxlK3Oji5EdCxsGL0j/wUELWep2Hymfj9EiW+B4H/ntdDFchOMG9
CTo8P69bKjD+07q0vAym4PYSSF31xBaaahEt5FQGmKV1DxoqvzY9HnVVxUTBhA4H9JB/XlIgUt9J
SlNcWMUGp9W3MyZfUOQhm2dF5v77vf6Xi60bCeJq6KVDt/Iu8EI/TE1rVcV7Zc1LmpRIsBXjq5L4
dc7TR5npfXKGvx4gAqgNSAfXY+UuE1TgfwhwOx4v0ZIBcis75NoyWjb/fqS/h8XPhQtVK+DoaA2t
o8f3o6MMg6Od1GjDBcr7ALMqzMU8JYyOGhUXbH8kfZaBojf1jfykwiBFdKAtrYLQWl55GlTlliWh
YB7raVurDou8ylQtNXdz1ZELjNQ6fLLH5qC0T3Vn59Bv77xJsE3id5ndpxha2fYSrMSC0tzGxMGQ
RLv4ZuSYKlrUtvSNchJda/iKIHOEkW/6VDxJN32ClYajpFZ9QO6Fn+e3bKBiRZvEkRoL8mzyYPHe
qtAyzA+Y2u9TzBgfmA5Z/LWIx6yQIVgQcm+hJ604se6xbV/4YuRlozfsS++RBfI9CoWPcuXLQVsa
4cH4NSdBRKGAP6bIL2K2WKY2HNHjo4spT9bQty9crY4QYXoUkdaI8/ODhYYn+sxYRutivTf8KPUE
NiSYRLhgaIGhDJzsudATB6Oz4HYNHbExYw9IaJj8Uuhjp6nqR+3l34+9an4poGhjJJnof4+l/5gX
E+MFDrnqVF5ygdzytEitliSRxZqycXomyzarvuF/mD948t+7FCEYfMzV5BDk63unw45Dnz8d6vYy
QwVx0xueAC6emqhWIcWC9+/t84v9CUwROQDmAbTV1Qc8s7v404s8GtsKFxuNSyNKPtRLGVoC38l4
qoQS0pwS1McWEy2kvK4eJIL/5epgnq6qQmABonS9n/escN4nJYyAL0IpmuhZLDZklvcKVxsbCrT7
eTc2jKEJGN/QmXv596P/fs1Q4MNsI/TwMHCN0PvzyWWS1vFglO2lK7pt0/2dmTcRL7hGJ7N7GKd+
rWZcDbAYhJRWVv89kG2OYguKn9pdQK3ofQBZYx9MmPqjXNZuyqpWjXm0GQ3mzHiwnH5xQUEBx1Pi
IwaQC1aKIv980ARPows1OmAFDKnkrBWfEvChS37hvbAtW8gADjJa0lOvCxh+hB4QGKIGBokDzYxB
waxz0e0X0dVHol069Nn//TH8Ss9xexBHUXDao7EPQ4e7w57VuQAybiyGcwPj4Hiav5Oh6Vytqjsq
Z+juIxnQQV1HK9PE1A/qahTRTfLcpzKaXaQgbm/wyik0pHu1EkKlhjttAcZbzR7c6q8VA7oqtAmg
iYSNiUz97k4HmORoU6nVF7MGf3vp0DEx60aCMk72B/aD/YMP7tcBunKyoaeIBSpBhuneAdTseCeV
GM+6wJVJAaUcvJU84vmDPaj+irNQmACFBrgNGgFg4t4l16PaKlUn5+mlAVktpYUpvyrSFHbJEiRN
Wu00ArZaPC9oApOm3moq7sMUcmU/ce0YibF5wrA25BcX0HsmXd0M8LI81LB932aQR6ba8kKMAq3d
lmlHWGGDN7RwGIbLfwwQeYUk+jDjRAhwG0BLAQrL+XQwGxVoN2zaLPgEgW0gIlHpibARsqgKzaK0
mdLjA1gW4tW62J050NGoN4bzojs5tIpC0ApmqBSf9AaW9n36ID39L0vWwDAVFsPKhMLhdMfz6VK4
zPEuZ5elL5gVw0jHGsSmsvVcqixxAeSXsYFYYoe5cGhDg7WrVAWarqL5JfbiHiJRjjKR4RlOCtbS
AgpoZbN1MSZNHmRHdwOpMCPAh7uqV66q/asn493eb+Qy5qZRphd1FFJPGQflKPWV4MRDL0NEECuK
RxUIBTWqogrYqYIGo9hi+ye8EexakTJb6AYQAqEHvWRLGixQpSx0aM5lhHvwr+l2RIi3fSTJ/r/j
wq/DF2sRIwHQVFh19bDpfkYthZetkKjjsFK7TE/B6tihyUZjERx2A9PoNDfgnPy/XxOREsqYcOAC
m/TumqOsgqprDG0os/7PkndfRZI/51EWFEaE0xANMEFM3H9fU7qXalstpyE9iJWEZAeWS/dHAww6
WlmDNVxYprZSYmr5opswQZluZQlnXE5j6UUt9hhI6ptNoYG8A5JmSvFWUKzGUPVtnDSFrwcGe+bC
EjGckRqdraBk62YQDKKFxgs4GfKH3oMH/KFBXLZSti2QPwwBycNxgBBtTnxWwoc9lKfDAJpPnfnR
fOpzW5+dMkPRiYro1uWNNdTXQvoYG6dDH4+rATFdM/kG/zdPABFqXgRovSBXrfKN51Kzx/JFUbYj
Jm5WJWyrO6mGw2e0xMD8Qb9UczRu/ZWfmb6FOoSZBS0au5www70n2lFvrxGAPO2Z5MQxsiMUWWgb
wvdmqNw6htsOINnDXNuzQYVXhF90vlI1iHQXE43YVJCJzkpMWaANB0akJ9UP4vPv48BEJQqlKAyI
goZ5z4bMxXmEeDE03DtFAYViAsoZpYcY/NpqHLIHS/P/9T1+5MNYJutOMHEsQFbkfgo2VYtCTBsy
hpy4o3yuNBotx67DhydCr79z1ByIgfqiG+9mvY/wIVbRJelfEr7plFeFfEnkaxqBddWnuP7KhX0S
QW/ZIdnzwqF6jKbbNhLRjLlKxnWeOWSJn+NBtnpuUohCuyn6ZQKz+gitDbArBpBHxiyIeDgm+woK
2cYLN8GVqj/lroUeHoAMfEIdTy0JYkF9U2M9P5vRZk5aqmKsZ9RUay4BsANSmbo+GBLBUUa4iVgj
mHRk5MBQRqBzQJiz3p4H8CTQVDMrDDYwKOTPACdFAqIwlIuKmArKl6R+pkJNS+lkvkyoqloMgAlg
9JeADeKXpiq8Abc+A9hu8VMZs0xjJAJovYEeQ8UUvi0djpUMne7hVX3DDMEIUL6l7DaAtZRbsnFu
65BlnwRd5Ew2AQwEBmakzfjJjM9p+1ppoQjqTPJSgcSjbRsTJS8mi8B4K1gY4WaIGZiVx+tX8KjA
Z57sXAGNAiuWezDcNkBQByTdBIZMl1uFw8+KEmqaFgAXNNT4Vf6WLlNioxUuEbC8sp2MkQVi6bjh
xOH1WTijPTh8KFsodACoT72qtEjrwMcekBQ8cTsAN6CxyXYFSh9OS9HOjI9RvgmmU8UOmkJFYg9w
fM2cWLGgzaVxT2c+vHJMFMnRJgWfcXwzO2CTgawHzeyy1h3Xsby5BTMEehTrt6f5CAEuvGF8f3oW
kxmNuVdevU5o6IKOOya2fhs/F5gSpQ43PEwZolPbyk9mtoFAcClv4v4lNoJ8edOH9wUr08AUi4G8
Y21a88TJEMewTtAeNb2KO4phG9MWxHiEQnyVw64VLhkoUlmA4myCVWUOBsGu4A6rDxoYI2X3ka2N
5YlmXVBKZ4KbF+rPQToP+SWaLgxdxw6uBtPWaAMNR3uVXctkX0YHRfLk2EuKDYm9iO0yvmH5puFr
na8sPmiS5XKUyq0m2SVxCzWcx2dM9CnDleduEfDqOBveRNw6fWozzAiGEj9xMACiZ9gu0GUKVNMx
jR0Y7YXqQ1oHUhAJ+FAbDZ3JR8piZD3z7wKJDjocij2IniPv+5XGVrDY7echXNAJTEEyzVlPdejT
uLMkXhjLx2BptPFI+obQroghry2ndgR5Sy8RAac0XAZAnE2rKwSoc02GPFgflN7StQKEhiJCL4Vy
c3gyWPnUR2sjV66cXBdBg1gZYSVYW32RTF4zxYBiBmh/DB2OqdwUM0tNniE0INFaLxrQZiGXiGRE
a3orzTUQP5fKywZwtB6cwb9yYGRGGD1cC0KYOEEY8meyIdTQ1pESIb/IkTietGSwG6W0ZRINdBkk
HMYDplqM+GPiHfSCxPiRuZL06zPBDayDgusQ5FqGrzf4H1CDyqVBX1Q1v6CKI7u4PgEWmN26J99p
Bw5h33OOKR+gxO08jdb/sXdevXEzWbv9Kx/mngJDMd12lmQFK7Rl3xC2bDMUizn/+rMov0Hd8qjh
cz3AvAMDtlQMxapdez97PZmcvtM9TvGpYKK//yzmt38wO+YrAZBjUgeCUP+SKH51Jf2URn4Km+R+
SvXPoT2xd48cvXJi3q0D5cZnXX9/xJew6s2QDm49aPltzoFHJ/FMWXgHmoIcaN03Ky/P+mUj3Wer
8L1bJUI6KFrz3KkyhTC2DtaBqG6qwXyw2AwvSm9E2ueoxxCqJx2EY0UIlHXLppIL3/zhDmxatEEP
J57Si7zr8JppN5iJX0T/iNOOA+t4CmI5xqVED8f86Iws2naDbi77oO1WRh836yLtpoUZcm5ykO3C
uQ5vG7QWIXXHNku7jQh9Yzvqers1W7GwS0BAEseQTRjUzsbOcn/ruXMzjEpQZdRNva2NwtmNOfIr
0JrPY+bWH0ZDbfvR/ENwNi9iZsKzSNBvRT/HMbi9HoshyMUk7026KxbQmR5GjC5PvPU3Af7RIEdv
PQhtaZoyQFFT61Q8sMvexEZVIKjh/4RH658bmuBzUnKyKQwwp/afyvYmG9Jik7i4LGF8sTSwJRk8
GoX6Du0X5aeljqZhNUFhJ4hlZxhoYlKQZxHxe7tChPQnFJq78Ve8XetUKP/2K56z6ibpLDzZ0C4e
fcVF7DnwcybtzmlQOMF5ntal3pEl8ML+PCo4tDjEBW34wR7mPG8YVvTXeg5Krd47MUGP6avzO6SE
4aCanGsZb7jLjS+CkWOSdteW6dZurG5bNjxFbRLnuW3SrWBiszohzxMSqq8xWjd+3BAk0DCxDm2C
MFtRckncU4rG314YzmMzWowEJ7SKw6UuK/osSatKuyv9cVo2YX9nTeU58UG6Ym2jCzhrPndtsBoC
3qGKtEudhMLSHZFLdTgdwp6L7nM1PJ2YjvPZ7uiD5ms2+ZJ5b5zqj85+VQvdcQyL8D4NvOx64jzr
WO02SL3+csqCcycAWFVIL1wOYtCXgn+1dOrCubRtY51ol0P+waJcKnTcmcK6UcQKzs/Mj8ZNOWY6
TqT5r8n2P8DKf6iFvXp3bwArD7n8cYRwfPmJX1wVjUzyGdxUPkAMjE2btOffYBX+yjwDtIPnAEkR
Chrz1PsL4qh5ZyRGLQ79s7kICBKd5egvtIrmn1EGICHA3oxti06h/G/6y+2vGfQLrPlfMI5zcujf
iYaemXQseyt5b7zDKHCKw/lvIiUeJ6fQ703jo1XeZOEq2CTZx9G8zM3LPjy39Lsi/EDLwiKg7da5
LtS6TjbThfAX1SdfLifaEPyLNtvmxUVIPTIYFuFPlGXISx6IyfMVy2KX3LrDNS1gbboKxY2KlgPe
AM7cA+n323BcD9aHEowpHTjOBAMoYZNfaC2gj8eo+qzHS1Usyy0NDU3nPWhOsWroXjKSCzu7jeMv
mvHZyW4GHXuIXV3epOZNRn+PjszUc64MuQ8Fh0+wIaPYjQiIwnuKuHJV3tTlBcbWJ07hR6HTX8+T
7AkvnCTpGx/uXjeb3IuUfl/H9pPdhfEKCwv30prcL+7Qkjj0KWdom/4TXFf7yrXGbpX0FPNfzcG/
XvNrSOaRDm++jLlORBkBrQIpnWNLiyyrvcKqxXQvI3NvtIZ3Z4d6fEmqxY6TJxyZvzqFeMT+TeMw
WW0BxZlL20rHe7wKVwSZj+9fz+HuyuUQuTG5yOh68/WIo4g2zz0zHC2vv6/MSt+0Rexv6kk8Nda4
VYlzMXtEnSOV+Qs6879ViVWJheS/Y58e8mzG6/8i1M4Y2pd//8+aZJ2RL2aGkFoEcurxtn7BnliT
WF2I1VFfsfKQo+Wv/l6TDPsMRikKKfKCL6xSYvW/1yRTnMEKm4ki3t/r1R8sSkfyD1ZJAgTQq7NM
ilZLrNgPFyUX1yY7igf7cfBy/0OmWd0TSKLqzk6HbmdKPXsALEtHdS4hJYnMHM5xk0KWX/rtahAQ
ZBaRUU0njmXzHH29UtKOR2Rt0VJPJAPe6ChCVEOhh2GsNY+BDpkvkWhtrHCik3uszY05cPx+9cZ+
8w3PK++b8eZdw7BgJlGPOnwIUYfIZBrD7hEqY7tOe5qpgNEbp1aK+dccD4MsAho/cC16aI+edRQU
0giyqHssXJTXmebn9BNEngYfw+/vcJKEqpF4IBhNx1o1bt0ttbJqb9+/1/nZHVwEnB2cbJFlIJ0l
xGcrfH3gjGUi6sD38r1mayMoX1N7GksaiuAStp/GSm8QK6n21ixzndYetKPvD39U+eXhUs/ieMm2
Ou/GnPsOx9eEXU9GPie5G/o6gxx9bWsO3q2lN8Z1brsdbR6JeWmV9XCdDOKplbQJvH8Nb143+DUi
vdlQh0Ye9DeHl5A1UpvqNGz2lWkGSNDJajSV65wYZb6RwwfNKOCVCMSxbn9DhBiGpC+NaGj2pWNV
52YsEe1HeJ9WCT6u79/Qm60QwjR+C3RdcDPgvubQ5/VLnYquN3DzG/eWnU7n04RcQMuRs+vS8y86
046iRV5EKLMb7cnpae3T4kYSZ4SBqZaxlToneqQOcwnzS0b8wy7i6jrSEdM+qpMJcjiJaqt+71ja
lxYpAHWkbJcM9kd4b4soLk5V2d8+bJ/vlyACywkOdS+l8FfJC9PDTdQp0nEPexnpDg3lqxACPjSw
2D0xg98MRaLIMJi6gJbQ3h/LU5rSHms7zbt92tJcqGL6RydMPOjBq/+Mf8ljZCgOy57FeDMo8mgv
z4oyKaKgb/etlqnN4PraRdA61TKobPsuHx19bbiVi4mqOtXu/7ub5Bw8lxFn9vhxIiBp2qgQshr2
oKDFzmhaDa5GntLvO55yv3uz2M+JN8xFAbuY/ox4OZy7A/Z3sT+Zwz4QwQe3lk94RKeLwY1BDtbW
t/e/lDcTk8HYNsmCAuRyeKiHg7mFCYG3w3paDgW9qoRT2VJCVN8Voyo+TLGmLtsMWfIfjwrfnHM5
6y77i3n0HqtpkmRtIn0/SRV8kz3kjLiiKhub2k5rZ6zvqFk/3x9zfmwHyw9xBSkcxLOYCpKtOtps
uArRdX6p77uQRmu/DzhA8At2fzzKi8uIAHyMeOml1f3Vd5d1PeSzJpj2Th3568ium4VnDcHm/VGO
ukFfPgSem80JbNajEbAcvrYAB5uusDtnnxTelaLlqAjpsGsKzG1oZK7WhgXrDIJ3sovS/YApUqKP
cB1HmpFbWpr371/Obz6OOUog2TPTRwjdDq+mtKICgy3l7D1EuTWq5ykfVibWHO8P89u7nsWNHms6
llbHqtRRukC3KIXtgWwgkOhBDV7GV959L9YW0oeFeV4+Qz0Lv9NWEJySxP7uJl8PfvSlYPmW+qqq
nX3mX4n2g+teh9GJPp63Q5gmx24mqA3HBeH74XPsrCzTUy1pPoHBTrfphBmlki6A7NSWfzxP2YX5
8Ikpkabzp8OhtF4JEcnW35e906+lCXIAiX9xIqE95yuOPjpO8S/06lkzyTHscBjDTaqYXL+/97wu
lwjE8+ZHiPF0sAwS6pd0o1UJHct2Js+Lpol+4rAy8AItSSt+XgrxWW+VT4oucCK5QneQfVd2BqYy
awyE+AHYatJQnoybbWSnbkAzp0yhOlnNeCmKsrtFw4ZI3aN3AG2doP201XJ9F8Yl06QWMwXQguL2
08tjdWqNe7vecOuQJJETziWEl2Pyq5XANmRJyrt391md5utCBRZFivqUScrb8JEqOOs25wNUdbM8
8/AJZ3g5VaZX+/txxqHLwACgETS5a16YftyfW6NXzPkHO2jXbU+XdBLIGXtYp+qPNGHzkkQFDe4P
aUNsekjpHF7IBHgU+rwW7u3e9M8HCkQrU5dyp/V5tpYRFcj3V4O3zxeao07kjjc2qaw353oxlcqo
GrnXq1Cu3AnikqPoYHh/lDenAxLH/pwpIxE2p2mPPklzMIIhMWu5j9ir0ZZYhY1JQgl3oe/s2yzs
qsswIytqlQMyojAsTiwJvx1/Po+i/uHse1yPA1op0gkX7D1GA/H1oKjxaHro7OKcOMdRWF33wwDb
wsq1pzIyTlWkjiQ581vl/pH+OiSo4WsdN8APae9pUeQk+5Ru0R7cLDtsdeni5EbmbCwekiiEcDFS
CaZ3Kls65ZTuytEQJybXb1727BeNfBOVCZL9o9cQlEbeWAGvgbKWXHYekD+6Hcc/n1KzPTRRM6wF
/CKPpnA/hX5ZukypvGzINabDcFHoySl42G/vhSXXZ+P22bqPDtdpr/BJ9aTcOw0NPH0fFTQluvWJ
pfeolvjy5gjnDI/mJiQ5fCiH32MbdHjidnqyj4shRUBqJPJHo+HasUjdmHJu3pfRVap89YiNr/6M
mzo0oiAY1lYGZtMdup+u3iJSHHoXPYs2ZeNPQ2rmVgzWBPWkqcZ1GkvoRgGtwUFnoGz540+PG0D8
Pd/BfEI/vAFzCClTBG2yVxOFm9blA8efEwGHZqCBGE2x1IL8m8InvOjGUwK4tydIZjvNITO+DB8l
JP+Ho+eKfjBc4eEvpJW9bmOFeEcrjPNKp8VJFkayHa3B3fVlq29Ku7ev8y4Y74ZAjzehDKL/j/kP
mmkuFpGsF8fPwnFKw+9Vluz9VHfPcf/I6YAQ2fb9Jz4/0cMQmXsmJHgZh4TaUYjc+e5QNd0U7yev
l8tADmAP/VCdx0pxiM7t4cR4v3nIM2yZR8xXRwfkcbRMYaxiilb13u+7z4ULTSCPTHvRG854Pg2W
82Q03VMn4Hx1eZ+cG61OV7ze1ZdWlcv1+zf/ZiedS+4EXkSX3ixpNY/uPooV+o8xa8jam0YJy6Wp
LzgfqXXo19GWWV9/4sHh5hIKlFZFNEvxS/3EpH+TPZ+vgm0c+B0JGY65R7O+1HjP0nKbOVPgUbUo
m09EpeF5r6Pz6XXa+VRGNkNUKtuMmDN9a1prfAg080fm46g1NnfY9fgncmTuPNtfzQzW/zmFAV1w
xoMRahx9DUbeexnSz+7JZYv/ELZF8uTUNYrCgP416D+uB2+urpBpL9AC2lehl5ZPTjmKBlDwBHdo
TK30usza4EtkNDMhyU3tK8eNrHrR9fSwwBJKHZTMYWc8KDGgYdTGKL9pcGpAuokg5glGcjsspqbP
HkoMO2EVk9u5rfva+EiGDYlSjDL+wawLa6ArsQTPVeVh+SWM0+gZ6pZ4SFWe0C4+1WjlBk5nKN2K
CcGPaQflXddr2ZdMVcZ+9HzYuXaLe89CWAFIT4R70VdTbyZkhZH0L/PBya6IXMNnjGsyllaQN9+s
CX57bkTWd7oH6KtOpDK/WZ0XwyRyBvHN8MPyo5h0WJhFRkFkURQ6gezEXAIhZ0XPhe8qgB49Mbll
t7OcyPerB63OkfippPAnFEET1Lk8KpLPeqaCXyeC/xUsKEDwEb1TsGi7r2l7WLHgB/6pWPhnc/UU
OY4FV+JVxYLQ/kzHU51vwqYV7KW++nfBwj4D6U22/sXOhA1sTor9XbAw9DO8Kea9H4so9mbrT4qo
LyKBV18mgQqWOKycM/SCM6M4iv9rVxSNXdgN+jqUgwod7uVgoeCzVSt2cVt751k9qK0TVvmt2VnF
hSiCYpOOznRbW0N32UqZ0tyabcOQ1hsvL+UH32/KB8MYsg9uRpzn4JGwE1U9XcbGpEPasusAzjC0
R+j/1Ymw5fAIPJ/sCXKBapILJyPPvnC47eqisuHuW+LeRgK0ClXmrRPPe8ZGQDt/9ZJvfz2i13XK
Of7598H9NRK+SiS+qERhIXI4UqtqP+mL1r43FS2OUTR4bDlgqzK7UKhWI+eqaGcvQT81phOL/G9u
khE5LM0GsRRqj0KzyCvywVN6cG/HcKIh/IaXaSBQu9nOeGJXezMUk8yb1WTkw+dd9uguE+ZN53eq
fNB6p9lEo/NVOZGOs6dhn3hz1hyDHzxQylNYsjAN6ZJEuXe0c7m57oTKGcsH6eobFdbnpIs33tR8
yEp9XQ5qg1vLwrbOs5AIXnxihf5o5OYyobM8+AqejpTastLqXdQ3F6O61St0uJ04V4IsSHpvt9Hj
gBu9pWa0UH0JHuCy6lCSRVDiWtM4sePNF3t4M0gTrDnwRInI6esoSPeGMXEiM5W4svWAtHQ0aUOQ
mQs1NvkyFtqp3Nab2UjnoUnCnrwPBRJmxuFsLHqobQkpigcUkc52CgaaZ7UB5IgKsvNi6P2PUnOR
J1UnZ8jhcYTvgJHniidfHlIpcuuHI7tJMtDextbZumSCwiKDpGIG6sTXdix2YhhObkCBqbHRy6K7
82W8SocYhUF5n/b5hzYwaFnXIrkTlJ22Urnwn7x0RctJTQEGHXFYIc+qg8hZVKLGAEBV8TXYQWut
4VXXll//cB0A7ea7qF7Ry8yk4qMFtBjKtM2TIHyMgzBfBmnT3rgGHS5BgeDdoHtk3Rk0RrvwYt4f
+AVjcTDH5kOgQ7THfxRpXpJnrx8JXtR65NjVYyNQ2KPqpyxFW3OffSzr8VNldQ9JOo5LN/T1OX76
1uBE01sA15QIwH61t1FP+IQc7GveFFvZmj9Cw2oWpGi/YReOcnDaDgXndFBq71/5UajMnCFS5njA
mWzGltCIcfgyNfSoIiQV+1ja5lWA9VmfFqvc869rH9+FTCztJlvEmvhk/MXq+F+U8h+WzVdv4Y3Y
6xNOWnH9fxhp/d+mbdqMWf5KYjH/7D8Bi4MgYk4k07fFy/nXTwuJhTcrwpA1cIh8pa6wzua4hhIw
6q4ZfcMS8E+wIs7mZlnstFjVZ16C8SfRytEqQFKC04DLWcIhH0E25/jAF2KgGseG3jwmbUIYXlkq
vR6y2NWXNhnD7dwcvEiGMJTraTQ7ehTYFzwz+pGh7/qKAr+5TgdL3RkjDt41p8cTu+W8yv77Rb5c
Hoo3hMwOuyV97vNu+uqL7BHQ6hXZ4scygUYEYuMCJJaHVlmV4sSCeLjs/jUUNRPKGWT8eVuHQzWd
2yP8nZrHURshQ/ZVuA71KDlRd34THs57P/q6ueDFx/qGC9/Tv6BV9BjsOUC3W8OhkUHR0D6gZljS
s1jSTdvCUGmagK0uHb3rqdSuZJVeVlEA5csIM07dclpD8rfvlccT1wxfrpJxlBs3uJMujbCyS4pd
ElLDLuoo2NIwaeN/4eunsgXzAfzw7SCTJa5mrdRnGsHRIxuJC6tR1dHedbXou8uOcEvyrF4SYnEq
jwufFiLjYhAgyVsxFtsunZbhKPWVanD3qqD3pbWq6Pd+sEWXrDsZxr9e6v9WJ1Yn/73V6f6ryo9W
JP79PyuScYYCAQtwoilm/pwG+kf0ZZ5h14ALKCluIpHDVQmzSQJXBBPAH4gdDlYlFpBZiEqKju0T
TvkfaL5eqlAHE4ugiwIKBXcuggPZUTwelq2mlDcZmGHESK0rOrRptg+m4nsRB9A2G9teaKERDktO
DGm+9IwpoEMPa7zZ4kEve6x7igySoOsDSu17NS3q1HFuBSd2/JJ0q5bLUI6mu8IkNr9PJu1L1dVk
YjOzz7/p5FPHmbBOcYjece2OQs8UzcWtTi3MtBuLdavb0XflFB65sSyzccWMKqCwqkmL29giQC6b
viuX/WyHvS7istQ+0zLs38RDSL5BkQg+l2mHoifMgGyW4zCdCJffrGbkJIEWkMqj9AM16Chcrniz
MVla4yHV4wCQf1stlRLd6tWcuv31Rl4f2d4sz4xi0NVHwXDuNH05gbxantOK4KwsYjJEmajXWZRX
m8Gq8YeGGrG2OnXKrug3E4Nb4Rw621iQRHKP4pzWVNlkgat4cPRipNCTd58Hy9OsTR/4pbMo0GKl
c2bd32KQGjEZDLdXi9oq6A8ecqrSRRNgXS0y8awyvfkR6LmPHx6sKHfZuD1d5+GYi3sR4064NAsx
PrbuaEMPsKwxX8cFjT7Z2Ff1miooDcJszzJfTZMxOgvZ9lOzjAo3cxagH5Kb2qhBxwqrGGHJYjOl
+dAFVo4ooCsGbnnnRMHwBYKUCwusbq2vNqrGn0LJhAhb0GS2EMhA1OIP39isToCoJwyqoPNTPNzl
sHhGKjM4w0MTZj+DKb8MNZ7NZPo7CAbx5mWw/62+/5m1sP89gbX9Qa4xPlh+5x/4tfoK5wwdPdls
2DYUMVng/l58hX6mG3Mc/7dulr/5K38lrDPbszGAIPazOf2a/Lq/IkJhnLEmI76irs+nbqOj+YOl
l0s52NQ56rLqc97lVDufJug8PJwh6OJ8t7Paaj15TSm36ZhwXOndwtnHNhX6TdQGer0sw85yNo6o
hkezS72vXPFwHng5AMyO9DJuYVErAOE7EzEbubokvayl5T9R9oZd1jSKdgEv9qW9JfvQ03k9dd3N
YLp1icuBCfOBfIX3pUnpdFnUvj5C8vTL4CrzfAQ8Vd9Es5dOruVL9BjgvKXeDx+axrACXINbcxm6
9EXe9F2Q7OJO9z+4VRNgvNOH0ULYSfmT3WE2C4j0r9M0UkZGFCE/536WWuCT0x6CcBrp1zGtpJ+b
snMf/Uz18TYi+ZyD/Y6w8HLGELJy0Au3XvSpmuDbh6r+CpjQ+B5lygDoOcXqk9mg+VjoI2OjApgU
sHqjK4OVF9UYkRn0Aj7ZkTNdZiDunHONOsc2NtIbU1Sw8Nvery7MiDVhq+pMu65Sm0YtP0+S71Ei
NcRDQowXlVNwHtW7xnXwnxvrFF4/hYylbTa4GIhK67oVMqE6XjRBZpFD19AMrpPUsmhYzNqCUA28
3FVexGEHUK81v4g6M/C4ddLqo6u74dzXDOA7aciLrXQpUntRmo13U0kLY9A09KJpWaoaoBihnm6u
NU1Un6zc9r8h0ZZ0iVuS9HqteuNrR6mwWoYRpYuVnPNKXUR4vwsAFqD8KBLaQQwza+goLUXpLVzV
TrdObRqEi/3YFzsvEUm9CF1JL7PWZ+aOVb03V47e4+2aG5P3yAEsy3AEM8EYDq3dyIXXGGNMy14W
a9t28HGpEEJzy4uyLoAJpLaOAWOZ5SUd3DlkG5zu28LcNSX2B4PwaXElL+V168iP+GVVXIFr9ZPK
vPd6rCqyoYnYZSaPSuMQeYvYzKxx6VjMMQTiYw0Pvu4eB1lNuM66Cahzw2+VczFFWdIuE9IyX9Nw
pK0l4JR2WXptUK1Hx8vV0vSCudXNsV21tlUBk41qg3flTrkjl6J3vXFhFoEBNiHVHLwH3XqadkmJ
v+ZCxJVt73IPdhEoA3pMUZlKrDpGYQxfMox9PxeaiS2jaLyU51OLGmKDP3b8Oe3HjT5W/rdqavhN
ZQtkIRqL6mqyMjKUsZHou0Z1WOn1Sc53azlDby58J4J/Rn5s/CkHI/7sthMYA1gsDXWXhP36PMJO
1F76OksEhs1l9dOgImUtEyREcmUAN5krisQai9TS8nTZxoH9yVV5JpeWGBJKvb4oeZhCVPs6i9Of
KfWhL6puSkwYqyL40RQF/h58gf213ZlTskoLSsjLts6xg6NqDMtS+lXawsEwok+e9M1+2VulYyzd
IdLDJVqntl3K2AgnEswJOD16UhIok4Y36eTDMuh9cp48y8xOavcCD7XSXIgmEtHSkh1U60JQJ9za
vjbdkqzsob7bkVIr3Wvg6/CNggd1PY1kHh1Jrn7u1F6fbBu8E/AJTDn7bvIpN/vNqIUsTQ41Oms3
+hJ8CiVE1kMrFFUKwq8imROLgi6oqei1CvOOxO02QTmkID47KZ5yu8IAw/OGeG+3PWRoKvZYkfZ4
OajLGDki0zoS5ZNHrZQMls/339JVqRZTEGlgA6oiKjeBlrg91gVGWLD06FbyzPUM7XnsqBgfeKcW
XwZfAFfnztu7yJVhtFaF1vW7Km8naxumk9HciSpiimjaaDu39EYG1cZ0ucRFhjhLbvq+xr3Jpa7/
XUucepnQsrFJlAPbsAg/+ok1sAyXbYJFU+4qifFJscsoyS/sADx0NcW8WA7avEDbB0lg44rs2Gob
E+d9mPLsKulN6AwqOLd5+R7kYC8fbyk7rP1whLpo9AtDtdcypAuaD1kV3Y0o9ee6iD/qNtBDKzEu
ZNVurTYCMRD0i8hRza6T/crywClQKvQTNAiWD+qkgAQQIzWqK/sJG7bvY53dD9LiMy02nWF+NcLb
rimvlBxxrRh3Vh2d1w1OpaG/HjlTTDA1DFCiQzyuVRk9VZ2nrRq7LHdu1T+0WYDrbBIPO8vBzyPL
7giswyUkKqBb3lUWWeYyxddax33EbZ89FeO/1SGt8xkt1WEFV8Br+sC78K3kkz1a0aZJdUSMCTle
4EkaTIRe4pU5yRSS/3gRT4W8ELWlXdBn8RBKoRa2qFeg0vNdL3dmrvhWx+pchvByoszb4dK8Sb3u
ria72Dn+hW8UrD4JHk/Dt6nTIbr17njOz38KqvBTnQjyypm4T2V80bnRpSetD7Ib4Ux6Ewa6+rjt
yoFyss6vLULxMUqHZ1tLsrXqotpf9rbRUbdApJAB484Un2rVrDVhbmiT4SOdLhNsntLMuOwNDcZ6
BrLBFjctwMRlxZqjg96ZO9npCfTKp0qjQRElTu74dESnuzYxd/ro7Yt6VmBOESBm5cn9pAPNcoqb
2ozXRkw5efLUFasRTNxBxetoSPJ1NCHSiDIomjnZ1saYY5m0eY5z864qFdqBJveX7aSvXC3dlHn5
0JnJEwvqkoJmdK6hm+nmdFvT5KwCMX4SokQvuiH6uS/d/LIs069mGn0a4Ik9V7lhPLgmllfCbBdg
lH3SSLT7a95wVaNKWCV+BAUpHz52kDEWHCfkOm9LvEY0zRSXtD48ewIAQe52xlVvGOOiGZ5EAYLY
T5wfDLdKPHkdxRVmJU1n+9gDBERpyrhKMJyzoqDcegQcK7PQvk9QYuidXk/pFFyYRVXc18IlODEn
Dl0zGu1WJOBBM+su0SEipH6LTZDpgIDSO/G5rbrpwyTDlSwRiqYlfZHZ+NEU/UYlUGUyE6yxxzsk
i32rsmJbVddV2IXn5O+vswmwntacV2nm8+Tjb1McXU2AzCfE5NYQXmuOfd6Mzq3bJLiLss3SuLWC
6nBv2viyRD1YeCdcR8LFhAhy3gwUDhejhK+vl425EnlgLhqpdg3msqYmr8YqvJQSuL6h7jLkrbUL
nrnutqHu35rsNLaPn7Nh0N0ayJ1fMtn8kqbWFYxvnJ2/RBI3iKp+JMx4ijFB8aPnrPA+iPRjPF5r
Lb1qWX7fjtaFE/D6sbwjDNSWMZ35Fj4qdJj1t224Jy+9dI1qE1Swnf3vWt58GOGQtk0QXKGNutSb
ZKOltC15Y0Al7kdvWEDDhbEuIwmtPsKIiV2mwNrahFhctTscGdcJeZNVNw8FZfhLgCuxQMJubAML
EiQaw1UoHX/T9fLGBhuQ+s4mrQNWZnN6luUIMFba04pDZ7sYK8IRfWq+Z9jN57SqrZKpJUjOBPAY
dd3bNSaHVbaSKctJHT+pnhY6bg34Vy8ht9jlV4JrGNf518GcT6eOPtIJ4ZA0/eI2vKDzcNLd7xb4
eaMPyoiTQdOAhdN0s0ZH4ukZnq1tNWK6oeQXyC3wsBMn9RIMZbHhietGx2snd3qgHEGroehO2Avq
oo0ha/e1WnZxLPB3dZR4ruxEfTWEwhqB+nFQrB03cCpIVUoNywAqCsFWlsXVKk1Mkkz+4LAbNrRb
Lqjq15eFp7CdBg1gXXB8aX/wWGV3bjqBG6+cOACqMxSe8zEJlfqZ2gaNyarTgaxpHhhx3St7nAfp
KfoEGA8jxTBJ2gHxS+94104QN7cuXT0RsshO3BdmaHi0UPkiXUUDXsQ4xQ3Fd74tCIVDldJpq+C4
0MqWAXFdDB53tircBomCwd7wse/Nul4aTTPepFqBCxxSXt/GVUENPQa/g+6BQAgRO/UimS8TFGt6
oReOYF+kHkBs6aemc5HLWPvUT7l2TWwylpdydORa1aP73UA5RIKmaMmxQD6Zvv0v1dCML926s0Tg
v+ca7uD6HKYa6Bf8O9eggQU4Ax1ErehfScyvTK/hn7ErQCNApukJwZT8J9ngGWeUQWDBktrXYRUI
8hD/JhvoKTHIApNoAAlOR8QfJBvICr8uIODFIqg4kUNEmgO+FHndYa4hsPJIxzx7Yt3VRQh8Ro+d
ZdgmVfs0iKZIySUkhWw2eUnvxa2O4su5CzwvSXacwPzxtjKGwqKLAWmPpyjFStXtqE5jzpRi9oQX
SlDpH2Xu53tU0R60fYWgkKOkjO11HjmB81FEdhBs6E/TIkBwWeZVgghfy4d6U0tYrkDKEvoR12Vp
tnckKXQOO6am30LnrZ99vdEwS9H8hG1vMNjuOCdzWshjR2yRl2EfFIjWfjJaq0GVliDdXOk9KXSi
lCK9svuA/VjGMXK8XjTEElmbQVd3YjeqN0lsyzsN6SPWRklXpBvd7AznXEe+l4qNU488qlTzS7bG
xq9CjrKvptFvcru/ezcUdWaVAC8aUOfhuym1rDN5Zm5C916YVMgIqwpt4FT4l0oaVbx6f7gjYfs8
F2ZxNHqpl//RUHQ4XhCHNVOuEaRnWR4AQHQhba8J4s7+m24qwoCpicvoMs/yMX2e/Np46Iq+fhr7
mikwxvVwynngMBPGFbHizi0GSAL4g2MdXVEdalMShhnBd53o9GsKLTdXbT5p4BESq5/A0PURpoWp
XxMIldmA8Ytyw1OXYc65+n+rIcIBgouFNIwPysE0Z9tH1RDHydpJSwNyBxHwROg9cZCbNzKTMbtl
1PT6RgRagNEmuXN5OYSO9UM30nJlDJpJXloW5vTVCjtaUpjy6AS2pGWiMltIry0mFmbIqneisfro
vg+mMXi2u6HGyQF6RW9ny/dfM0vH0b3woZOsJA1DmpGWscO3rCdeNMbo46ALYq7yZUL4q9ZOZEH2
fn+gw9LE/NBoxuOZ0Ro69ze/TLdXpQk7swJmR0CSLXKHxsHx0xjd6+T/cXZmS24jSdZ+IpgBgf2/
5AImmYsytatuYFJJwhLY1wCefj5oxmZEMI38s/umuq3L0hmBCA9fjp9TIkm1LXIyLfKInHTqutX1
pcEqVwblORhTF2L2VX8i90b4ainsI5S7SHbEEiYj0ylDJLz85u66rYsVQgYHSIDrAj/bAlg538qI
iZ9MyAwJ+tDJVAVtFOy9d91UDN4Jwmpb3Hc9syj+Db9w3vRlYwFPAhpC1gs+OAv6/XOztK48M28j
h8gnmh3YW1r5nIcpcXvhh+1nY2raoKM1Rnn8f1+1/w93tJh1HMZeKEszI7dGRc0iH6dSWDZm9Xmu
t4Y9qsfe86p+kzBZ/u91a8uVOrtyVGWBYFGnxyzv3WqRjJyIYZ7dNEKcWvZ3TVO5h7A3zYMWZv5z
y8w+rN7mjA6bUjeOEMXLC+M0V6n1GzRhF52ylfEwlLVIapPz04aqKqKt9KnIvm8b0p3vGb2d1mds
lN998OwZ6txYRkvbyxi0rEDDqWLsNtxYbecYgJMlADUYd9KheJwGE6U7veihxamV5hBxZ2BGUzSE
+rmcX8ayVeUh5APnL+VckF04ozFRy4eHv57eV53uQBsXOprzModDMv82k7qyxzu9deRCgTW6+vyp
TgZt+MU40hyhqzUOJKbp5KXy0RoTYT0l1H7qF5DxjtpGIioRuxszM3LvpQ6PFiR1xuih2Tpm5YSa
eGnle+WpupmCaE7E3G97o0gQDCTncYajb0W5VSHw5/rZp3jOKG7HKpoNRWQbWwBXzFnNX3tPJHAN
DXZhE+XbqeU9RJDIyX5TZdmIPkWkm/ETNZciPZCU5tYdfyPy5yDWVBkOW7ilRfojK2JaCGKpwsEO
bPi4jlZ3NK98it3US/MjJ9dF1rNStvJ33TygiwCtqKbR3+1dEdr7rBa5Mp+RrwKG/7swnWJs7uoq
z7RkV5oo0gkYN6w6dre9GU5E8NE0IMcZJbnm/fK13IdqtRklJVbHrtxoo8rYrX5odgVdD4opsB4n
CI7E3d43Rq39RWTjdjt3muP0l+9nWXHSzJCYhIpJWosHTRWVgxQRrCWwgxu6YujU6lKJrPfY9uVW
pF6RfbHETG7UOMwbnETv5P7dGI05FYuo6oZjXAya9kR6FvH6aFCKtR9Iwqfimdil+g1G3vPfR402
IhrWV8xffqUuEMW86ZSf0MOUatIfiQoTAXOy75v3g5raMjB7MVHMl05in7wOsQWULAHoq0+UodVd
5LuhDCq4JPhdhsxQH6ryFN312C2aj4meo7pbMpNA3pxpUe/MP7xCY2QQsXFghUzueqUlD6PRmkX3
0NYiNpxDVdBzqXb+KOOZ4dQI3rRMc0vUzWtX2giJ5zI7jhVPikJkr0t6Lzp5kWa79d5NfSv96Lpm
3n+mpj9P/bZuUj0+0gfXYk6tZ+QqkMLMKhhLdR0ywU1nU3mmM9Rb+qkcosHJNwNExjOVcZXZJYqV
0Ni45qYfO4e829LyEZ7ryUqP4MMrbbvUuqnsK2bHxLPnTGwqmV89Wz9EExlIHzt1XO2tkLmOXR41
kslTaROL6uOo0n+UAIMc2NSf+qdK0Ah7mCfPmB6dvKdoTW1LA7ggxVgzSxXqg3qYSteID97oGtGj
YXtR8tnNkkj2j0OaV167Z2Cu7KYt58JSxyrRu9D7kTVU2D6Ro0q0iWbQGwwRx/TXmYX1VOjHn9rB
SpI7x2qrsT/lYMCc4yBdaUaBp4quEe+aKdOoOOl555YvJeXsVttlrYmToLhjWNm3iZS1+wJQxEOH
dtYM/XPu9np/7+o5ouVaY3bhoxbGVKHVaFn/Th0TLrfewsUT/98zAU4chB5+ltQF/AOIvFWMHBZ2
LDUPWu96op1Ct6I9tnlZ75TLHFKl3OHG23BpbxlgZhKSh4HQe423SBcujn6Y/ECGY3wH3qK9K13U
eTwT/zzP5i0I+fkzuKxPLNH4QrfKgVuyvTP4nRY6w9CNno9saeltOY2K3sEw0zgK2wdmPg3kvkNv
pznmrWHtVTrwxzTTZiDYBX4TUOsqUOxLQopMzORmfdzGJ4mXUNtJZeG9rsf1F90ZpmMGIwmKY01j
o3ufj3mQ1iniR05ZGDdgexdhK/EksChAiA6DtyCEzzfCiEwtoV8T/o7p5J7S3hBHe+H/uB51XIRW
Ln/bBhcAWt+l27+ywpBRO3dZ3vyOddlQtPVCdCGR1277TZkRWB5qM+uLoC19BO6um17nOtAMAUWA
5YsPvSRiy0/7K1x2QqpFJeWg3zV3bUAOuCjkoRF6qgKS9BG4UiLReoRDeyZBDafu6IVQWHy9/ivO
zzexJdaBRNoLAyHx5ZrrS9lOHXpmvEQ+MQ1R81CpCMEUlOIBOj7WJIhRvjHrhdT+uuH1QXfgIYUA
zcV/Ce70+vsi4zMJAb3BnTkk0F6HMQNvB0/0xvsCHxkfyhZpLsqlwyIKiYDI3XXz5xHfcth1JI74
D5O1gDvWgmSaiJyecXI3mBB5uctMUZ8iMcZPYUGkdONLv2KLyg7ovaWQw5T+shV/felMdLOZkqcG
BNn+A5oAUNkAY3qunFTt37os8IXLceJEm4zVrALZrNeHcbIXhsM4cmMY0UGBRKVGa1hHJeWGVOj5
5fnjMHhmGR2gasUFcszzdU2o4KEfF0WHNm28Y9pIOgIWktKi6pFD9grd2TDwYN5wDK9YZUiEvASc
HUxSa26gyGuJfk1LQ5Ut615KIcaj4zD8LGBc/pBpntwa2sAY7fWNXeH9WayzMHJDDA5Yh5blmuLJ
A81goiYDl747Sx3exGEksgfLuKDfcoeeUaSF0daY6cbus6zKy2076e648fUmjW7JAV0cKWojoJn5
TTQ3+V2rIxX1QxhRCpYHmrXauK16gIGfh75GBGmqk+6tW46jIgdEEBbhTUpCK1flRRPEdWaDqHWc
M86ajS0CHwmIcJrexri1JpnvQifxmuD6pp87J/achZGC4pZ4kiiLruxaQ12quA7bwygVZPSmGN/r
RTuCFe97bUP1Bj336xbPnfIfiwvjH6US0m0D6Nf5kdaloZk9UeAhGo29aPLoXUFf/lCIrvrCqf4q
rLR4n3eRIqER6ct142uXSIxB2Yv7RFEO77TOQlVl6VnthN1hKkk7ZcYksUzK9mNmIW41Fq0RjFrl
7lQq1Y0PvBq5XtYtGL4g84YKlxR87Y3DqNCieFDDYeij+ZB4yK37Kvf/beYBdsfEQkdi7OSWNnOy
z4Z+vHMATx0kMLmdmyDiLHogT30ogKJf35OLg84JghiQTwnhGbDa1QcpK4fXoWumg1YrKKvsvjpo
7fx9yKH4vm7pYvexBLAetgPK9/DVrFynndR5X7bzdMgSdA1UIXQgQy3aRqmtfeu0uH3gcjgbzY26
W7qfry3SYSiE4jzG/+DM/34gSisqGmv2pwNhGaGePQB7MrPou8/e/ry+ypXQL18aafSFmgY8JGMR
dCPOT7ilwVBD9804MAICqDZD2lnvmvLAbLs81hmokFLQohJeHT0pfzIOXZs6W09v9A+wjTjBnNVf
rFxU2wiRFHBvRg7IQjKeoiF8cf23nn8Rgu5lJg38Jch0yrG4+/Of2uV5jSEv3dkJFAqnTFPW/I+m
ZWAQ+yiU79zKbd9PIvMyewsE5Rbj6Nr8onxg2UypLu8p0xareFiOnhoy156hUXaHY6FVxYtdD9+l
EQ8HagjZto1H/1RAm3jD7Z2/cDwyi2HWbBEWkQOsialsgH3SASMVQCFb/Mw0Oea72G10GKBNtwLd
ZznD54SG0afr+33ubhe7S161kH0wnMj/WO23IWQZuc0EQ3DiiQNld7ErSiUOWYx+jN+O2fE/sAe9
CBebHItbfv59q8lUlHsoptuh2967MG48AkuyDs2c/ogNpd9wr68tj/O00GLS/GJ0/dycZlag0bxa
B0Nb+u8KuyF5A4Nm07AvKwpvDF3fCBpetUjBFtJ94hRg++cW4evxE2ORSxwt5hYBJojDROFwb4ZD
usmVVd5gSjr3I//9ARkNMhYYMW583dDJLG1oVSXYUAsUWxQj6wKxhNoNzuT9B6aAuDC0xVsFkG35
KX/FtLBxET+LcA4YA6EhPk2avSkZ6d7LUIXamx6B/14X3pFhywWpra9rw50xRpPlJUaQjsp+aO3Y
e3DqBoEn6nXvr5/Jyy1c5my4egS2PITrzk8+Os48prYeMDPu7v3YlxsdcoxPsq3dN4XPy6rAQy4k
d7CJkIMtPd+/t7DzwZimhqMHEu2AvW311q6JUvh+EZYMmHYB3jSipfj29ZFYL1+OT0T14txo78Sj
PnidHsD35vrgk63yo7JGMzsSF+W3HrZLF4oIswFt1tIWQndiCbf+OiXC7+UQD4kIElfr63dG6dbT
Jik6D84R1bRmvctiAWc9UFc7/FCPTZf9z0TEv+r/vU6xf+lMKSQsnW7Wy9jMmt0TXRFtmgdEJsWs
tTToQJEUFaohNf8uqqAguK05zd7+aZdUD2djwuvMiT1ftztnubBHjNaOi1gJNYBjROPhfkpcMEHm
ZO/yfmrefCWXeTCiB/Q7qVat/Rub2yP4jTpokjpfBz0bA2Na5pBzr313/RC9tqdLoMTxpWNCSnC+
PK1NVA9oGB1Sk2BcFFl/JHEiRszkfBi0BTyFitLuutFXbiY0DgQskPoayyLPjSYgCFJ7bk1epyne
dQ6A7b6e5V27IDGvm7r02wy/6rQUmAChOrCe7U5M6rmaMxkBrE9iGyea+TS6yfgQKi1+nwmAfdft
vbI0TiiQLtel2UwYeL603CkHbUyxJ0qwscbcqWcrzn/KWnV31y0tf+n/yqd/fM6SydIFJqLyYUY+
t0T3aJSyn+YAptvuq94XIPf0rEhvvOyXZqCMoHhHLw25WmoD52Z85HDBm6Ff1OqxNdE3oca0FaUw
v1xfzuVBdBlZXOgJud3wmKye9HiUfRe7hgi81i4om9vyi1bXxUOSwNtVddanWhUMFl43eunUqOYg
xo0E61I4WrMueoDuNRC1RqBnCBOhT+YHMyXon3oMRHwIoZ6lqjYEKXDhG+/g5blcEEIMoAt63dDe
rNzK7Gkd7KGzEUBOrwVFbf726Es8aIP4Noe1s7u+ztesURWlL4pgLCtdncqCZMWAh8JgwLCoSfPc
PtozT9NszSxzT3Uyue0bLS6VfQtucIrg1AVJws+PTajVcL9Hc7fw4CMa6Ru/euGelFPB9eBE443d
XN86rEFdZHHnqAYy9LpqJRRGPvil7kMNrg36sSYQPWh5GWabHORicePQrDfzjzHCa3juUQUh8zpf
mk1+XMYdxqpexAfB/BAT9X19mgdGavWqdG5c9PNCxlLVZnE8BgsOjXBm3bfwEuYfh8Hq9srobPhm
quml97PQ3k19nt5jr4W0ogmPonXsr/y3+o0ubbHPZJ3H+YGilGnV8/W2kngNwiLE/aJMbanipsFE
WxkFlma+cWouviPID77eAjn54wNW31H5Qwjswqz2Y+tM34Y0q+Lnqu7b9MRAvHy+fileM4YgMK8s
dTfEoVaezQQoZxqJRWxWFel96Mli75c0Zju/rd6+LoqcS/3DBrDHP863EAqr3qoZXt3PRlw3AICj
AYh+WC7KG2Nd/PPmhREdcPlIkBZrqw8meycEf8bdi+jkB6Rm3mdZ++mui5kbuG5q7bWp5FBcALOj
LyUP2J7PFwa1Opx+oQviNey6k9M6R/IZa79ws0NqaabbqppvCV3++aN/v3wYdSh88AQSivBqrIxG
nkhDkAEtvL/19KzZHBPmS5rubh7pLUPgady7og8DgHd6uKU+yGCIZoA2HjpVfADM3R6Z0wS1/+a9
gP9qmavm4QeNt9p25cuOiWkgBMKCwaFQs59ta6uc9hH1wTsH3p+gQakue6tZ/hwbT1mDQhe9vtXD
2aVWZAJQgexosCcghmAZrYbpLaBi81HvGiodRne8vtSLq7PYXNCNfAmKXOsALoyUpmJZjntryuTv
xOxRIYI+7lhWenvjMC9P09nHXkzRHYDKCFsQwJyfMDOFutCeknE/WraGZO9svxSTK2+Ewa9ZoZbA
/YSw0sAfnFtJ5rmGWwTGqNbSrKfUbaqtrofjjdvy2rbR71jeRKp2QNzOrcTm1AnRu+PeNevhpISs
A4ZytAwS2PpWdnhxM9m3P2p8EELBP+csv+WvfM20u96sq0jtRS3MnW/P9aYGHvQSQwKxgQaMEYS+
L97q5xbPveD3TIfiE9Cvc6MJJKuGAc5+38OkvLO6Mjvheaa9IfI6uH4EX1kfZUQ6cUSLgMzW5X1U
Drui9ygdj2Iyf6J1gUByCtkvQwFJ97G0dHUISYN/XLf6yhf8A7wE4UY5D36t8wWOzLaVsKOP+6pT
MFTYabLrgctsnaqcPv8npgBiMsbqEUKtPqCVF9TRbZM7lujR3exoeBO/ZZaIvv0NF7IOg6GCXObf
/9fU6o65zC6GFtQMe8+T1UPKgDD6zIxgbB1pdiDQwvhZG6J0qzXleCO4MZa/vbrfPMGwSzLOT51m
7b6a1Evcqp/HfYdg0DLTNB59yBufM1cpcMw5G74pkhZBFMdhdsLxJv9ZH0L1Toeg9Z5STHqc/LDa
STiO6T1X9NzJnXXtxha94iBor/PGeQvjExPg5x8+JFv1Lcqae6Y8fhtFNjF/5no3/MNre8FTCmQE
jChebxWRzE7GWLfPJ28HV54qUqXAa0LzwRtic2+oybhR21hepPXe0/SFvGpJDMS6mw2Kq8pyhoH3
bc0AYNvRQzd7KwnwJsbO8/qWCUKF3PvIjEFWqVsEza9d4YWbiuScKNdeE9X0KNH2YQJ2rnZU9mjU
xqAfWocZPLeEDwZR4Kx/19mdbT1ev1mvbjPsOIA1lv7c2jXORjaqQefIweLb70ihvfuWsaOdk2fN
bpCevr9u75UzDjvmAsPhiV6Y5lZ+f2gBUc6OMewrxhBDdG+c9BelVfsjAxiq2wxZYwUTsN+fQzoO
u6pJonqn6Vb9q5wMaAT1uOqY5oDMbz/oKik3QLLLXeQp7/v1H3rp3TgMJIjUuujVUDc9P+RtOeQU
vwfGtQYS0mqGGHxvN8h5bSFcM8Mb8fflZ1hiCJqVVJ5QJDBXDo7LZjoVsLq9KRmoBSgzf2MkBC8T
djGr1YyXN6+OK0UrmCKtuZBuna/OqLIZ6WbICGDIFPAoMKI1/ahbQ0GEzBcq324OfpClpka/HRj9
svy/HuDOon3f62m/ZyhaHmYC2i9IHVTfQ8Eo2vb60i69EwRCFEdNZvgXpt6VLTB7kzfp2QTxa9/+
EoNlAk52xy/XrRjiwl/QV11QbdCbL5S2qyiptcZmdJJ52jPTau9at4u/Go2e1iQ0QvyuzdbVHg2z
NABQa0P/BSyquStA++5L2ZpIZZf036//pIsTS5ADY/CyzVTewTacbzJjf6DnCBECI2xjmNFIAsoY
HZSJ/HJ/3dTFcbWAMIDnY6CH4S2gDOemQAHDyoE3QjAjHY7KK/r3idW4d6bRpAxp6smN83PhnAml
FjEbMix6GOz5uT2yp6wrplQEsPCX70QSOe91U5q/I4sBlE0OLpRqnE7f5BT1vp7ftYl2i9n3Ii5Y
rC/8mHSgfJt06/wnWIuiQCYHEURFXH8r6F4+wSPff9Xbrpy2UqVMj/dMt6J6U984a5cfllofBxlK
YXJzerfnpt147K3QmURAL2UZZ7LhIoOcvT9G+WT5Nz7ta8ZY45KV0gWDkOzcWO8PGuk767TtUT7K
SWvHXZ21LsNns5jSG+oHF88eu4o4IyoWVDpgDFq9BpUJWbw1VyJgvrvYIb8JR5qe/87hxNnZzO/d
ZaNxSwDilcOEJbS8lpbpIn1yvkJl+pptjZ0ZUGdKdpaY1P1ce7CcGmb1wazGJtAjmT0OzKzBeiDK
X9fvzuUGs17KEQtAEDibZZybj2mBR6mRgXrJ6/Fu0mt10EBjB5R52huB2uU1XWA3XBmy0oVxe7W7
hdWbzEcIJv9FrC9ahOl3p3G1B6lgQIpzyFrevDQ8PMErFTJelbXKSlxPPZHqyFBhSf+5bpxib5HT
QSiQaLu3m6J2BK0ffgEAzepO5GXV+UXdWkHNDOZJUm88kiW0d8OEHPl1Uxe7uGTBCy0l54Emqrd8
0L8fr6Ih+2B6L0hGYMywSgGXcWASeDba8iVM5fDWpWEPviXUnxirXVicV/ZckXTu3BkBdYXwkw5W
bAciHhJhq2mgpbq+uAu3hjEOoUeGyvtA8f3cmObmVtmmqRFMopg+ZPUwEfrRwET+toLnV3afyCLo
UJfzfOOdvrj6OFEeEMvGrzMX6aws573WgPRnmcAeq4cKVtF7p3TtAw7B2Tt+O0FcwrTo9eWu8I5L
aL2grommiDxRu1gL0yL04rtzwXoN2UTPhkDgF9XfZmc48CSkjP7vy3xWm8GwyqDXS/vUFN6tp+TC
A/AbyBpoVPMLKE0uB+6vA6UXY6QhOM4HzmN7X+vDQPN/hmIlDm+14JYbfpbVYAqtMhILuDQXdc1z
U1WvibBhliMQoS8fRzVF93PKdNP1XX3lUxLVcTeWYiQAp9WJ1ZRfeE6LS6vL2AriJERrPW3iQNMT
6z6C/uCeAYdbHfDXdvFPRwXYrIewzcoDOL07J67Hl1R8aeRUiuwEcAOyi4kpl+vre8UDcO3/kJKS
spAmne+iF+ZoKFEgJ7JK9V2tmdoW/bt2l1R18qBF4lZP+LX9BO9CXAZGFOq81QExQyYwmJ004JmQ
4h3a75TJCyPcgxf1t2YIk1jvyDS4vshX95M2HLk2d4OBzPNF5gLqjxrYeDB68JfWnWw2sdD8vc5g
1w1Tr+wneb3AqRLK4edWHhUorxJDExNjZFAkMz1HmLEBtuJ/YwrR2kW229yoab6yo1jE3CJjQBdg
9ebn0GCNdUicMUaR2kVNOh/oDboHZuuaBzHF/0yEQ3dv3lASBOrQdP54qNa9qtitZ6fnK+PHs2jr
DFYaQLYWb5w0bw/XTb3ixVkXNTCKMoQWa0xfpStLSD/UA5MRx0CaVbkrVFTuzCprlrG2OWi9udpD
PnWrm/OKgwH/v7wgAH8Iz1ef0mq8qUj6XA+Mamp3kTvXD4h7zf/BgSE3xn2jKLXAQc7Ppt97nWNK
4EspVDKBV6t5m/ZD/k7EUCMJrbtViXvlLpA/LmUgIgsWtVqVBK0c9RO+JVrOjDMBJ0CyN7+j6//z
+pd71RJdIyJ73iRimfOV5Qr+IgSg9KAyrKH5Pk5577yodornnS9N7a3VnmUUmZeHt2fpY66hifPc
CFP6+OiKBC/QLF/uE7KpAxwQkLBktMneurqFhIEyHgzzVDWc5Vr+9dJ19LghOYBisY91+87K6LrH
Yq7/cbwwfn/d1OUNN5bUjNGbP92Yde20osdXl5qkShiFoV1veHpk9EM51pzv7GmI8j3FVeCD7pBI
43jd9mrGbIkqeF9BX4Lmp3xHS+N8nWTYDHEmvQXk03KLp8oK4+ZfZ3Qz5PmixGXEACaENArsjoHS
J6cRUuZbBQnx8BFmH0fdidG1b5UUL70sY/1UkWFYof1JInD+o2zDrQwVDjaqdUD7eUE8cSpi4QXM
xtZblzzkRkR36YX+OFgacMR0wHBWtyZL5pHyVuEHkCXKoJ+G5GvoDcWRGpa+T2utfczNMNyM4VDe
cO+XSwXNRBxL/41ZP/Lz86UC6sLDA9wMNCq1H2rUXVCf8eD52xjuMO/rzPKzGy73svOKa4BdHBg/
VTQu1epJid3OzIteAamMKz3c2JHdbYcaHF6a99X3eTDVPeRGMNfbhfOgK3C/9VCVh3JW40fLrdU+
Rwr8xiV4bR+Wmb8l5SN1XxONDIxgm4lTEohZZXxvi7bfy6kp7uOynJ8q27tRlrl0XiTuS4LpIAtE
LL+K+/iYXmUwxxiYMkYtLW9hnmTgzimDAVG0W4CIy5Lbgp3BKSPI9Uf+YpUxzAaKXVbEgwqRUYMI
SgWvXtuL96qbCzTbh25nz5Ix7jzLf8DI+xUWCXebK/p+dumUN77/5cNH/5WsBddNe5vY8PzI5RJM
Ym80grZA3h2yzp/kloGouLxxqS4/KXY4YjwNi5TH2rXorRiGLKb4kxRT/DHX3eTeyYz8Pgdct7Ez
78d1V/bKsmidU+4moAe+vrBN/+2xW+kUUWyBtpSKPY41z37y4lJ/vm7llYPDangWlox6mRM9t1J5
XVTNhS6CMkutj52Ks3zjy3FEkb7uxZuzE9obS60FpC7InTVmZ6rlRBIcUj5r4/h7rPn2dyZzovmY
DL3W7iu7U9ohaSx5SyP7lVXSkMUdUulZosDV9egMt6M/KZaMaO7v7dhqIE1s+3rbTpr+6fqOvnJM
/jR/yXVYInfkfEc9gzKBsgZeoCnOTzGea5eaMAUQCyNz4Mr4Bir3VXvE0cAeYAGhjX9ur/Uc5fUU
oQNHzuFdlnrZyZ1EdPRqae3EhG77f7A+0naiQN54kp9ze0S0jdN0kxWgB+nsfQGqtJShu5VLHjaF
TnfjRbl0NrRcuNwEL4xywIuzOqKmnGLTqz0KTM3sNkFVdO4HLVE10IEQ2n7da12oJN3GijZa1fbx
zs1a/wAH+LjXC6ipAdvecjkX54mfBOIbh8uponiwihVnkJGNDQI5KMj+aPeKaV8owASZO90Sx774
vJhaVr1gUIGDrWtQcQorLgAUK6BBWD2hSKUO8azifZeC6R8YCL5xnC7cztLgYk6HKAVVASb2zj+v
nYQh1GmmFXQCokoovmnHbuYJrr8bzuDCEIgkvAHbR6uNEGiV5SpPaxctu/JgMn3xgU9pn8DSxzdG
vC6tEA/QUF2uPXoW6zgbbg4BBLm1D0apmfk+kakQ0SZUGaySNxZ0cShcnBWpMZcCSBBv/vnOzWZm
darsvEPIDM6/NEUgQS8mSJxgsn8z2hNbYKvo+i+AHX89VZ/BFWqXZu0dEmnR89CbjvlYzXwIze4+
07XwRnPgchdJLIkqaLHTd6EIe760QaJg6TSVd7CcCfFqc57vw9rS7q57lj8Nwb9rZGR6C/r+z2wY
kLX1xxocF/Bo2cFzrI2Gs6GHlRXNkXnc3tn5KXyYw2bobXd85LawpYLxg/BAqy02T0DoHUQIfCl8
PHvrZpuxKbJum0la/JuIPK4JDADj/9S9nf+Kq6j5MFaz9w62KPPZDmHAJ2TMpk+ALvv7UDriw6j6
Tt9EfeEZW+bTUUAc08j+N1VdBas4F+dRebr6Ho8CnsKamu19l1Jg27liknTCGuHPJwpLeCVpVZ3Y
FO4UQi3sNvpLNEK4jKQSg4ZPejl0w0NYuabal5l0fvpmyzQsEgHxx7DJxu+5mGP67C4Vi4eotaDl
wSXU3V1od9FT2Q4jjLG5qw2BY9cJfK2GkZcM9kU5VMUokbt7Z4RI9Nlrqvbn2Jd5cegpzKCCsxDN
D7aax59mxNzfLlLcRgBtZjL226mxZW5BrhzDIJ1ZqcqrU1+MDL+njrJbeWfYKeRZm86LmrDYCV/2
+buizSANj5rIDn+ZlurTPYEA7IuJnpj5savU7KHum9eQ6SLv2NRsntWT0RMeJnUwCi2LQsbWnNyJ
DuhBp+pYQm2vfuVVbfP/U9sZ9kbTT9OXIXRNOcO+7jf+oaWta+1unEVO9NlRpObAHQMcgdIOQNxV
HtkVzWxU8RDBAZ6Wh7Syuh28r0a2iSNrDnr6BZuonBOmNoty33RoH1y3v3b7BNgEZFwInAlV+XUS
PcxoEjMcm+5DR5Wnzm2/hwM8IY6n1YEryu7jdXMXVw/oKj6LR2YZ1aYrtlqvLcI4m6G9OkVmXoXB
6Iu8CWbVCFg1CwafdnOcJ+PREpWwj0h6eN0eSilxr2a99w/wtQv74FppMgdDWOsh5JqN7m2QdIPc
J2qR4vinbBEU2ACNUvpj2esy/AB0gOkeE4bM+gkmWv1EK9BEe5tBJrinuAUvOVDb4UsXuUa5F/Uo
up3jSjJ525TK3TSt08FblY9G+C4fyrLdwS9ZyM3oRkQmdBWK5lsLjMUNEqnFtBCZFftYCebM30mg
zw8GTMTlhkfQ/aEPyWDtmzpNiye/iQ3zMEIpbNyJVMjfhpVKu9joNSnPBn+R+s+jK6r3bTpE3/hS
ubM1oJaDRrtNhkfX1ub9ONZd8gHmYanf81tV8kPatFM+R6kWzQ/dPIE8CE04ueEByF2geoVkOpah
d7DKymjb8TlRMJceJs1HOsGXynxEj3tKfpqzXxzIscN+J2mK+NbepkmlbVIYtigjODazfhvHSJtm
2smkycXXuotqVd2NSRwjtgFUNYHkMo0MYD4Qb3WbZHRmG0kSp9R2Q+PX0bOJPoz6ABee8RM8YW3c
k3MbEcQtlR9tELvN8j3STCZc8I3jDV+vn8QVNSbzIKgjUucjtSShBXAmzt8akUoYzcyquy/YPvMR
0qkQfqghpZzKQUzC50oyY74h+YYOO8xm599qHPvxgYwvfkKqgU0qxsyIgx4Itn7SlZ9pB8RgW8io
43wa7yszG/5JBQxW+2TStCCcpFnceDBJCFcOhPYLza0FbgofLu2DVdTaxslIKckrT9AYGehc1Nxx
BCG6xW3FWlnC2AGzuN8Enps7HzOkRn77Ec7tGXFYQhNZgpTdtI0AWNVRNOrvZtROfuheET9FJYEI
zPkWTHamISprn3CtI3PTCJ3RWNj/kKfKk1gU77ipMFIXuQ7XajUh4MCp08vyedCisXoBXqwhGezl
YbnX9dFOtkVdmI0O8Re0Zg9D4xpy06EDWfZbHXUTFZSMcspHLU+TZF9AgD9ApAppnffFmlpr/uZo
s2d/FU1W/vDa2IT2DnKr9uglETj3Hq4rWODwaiJ78ic4CX8lU+hXuFOnTaenzslK4zT1st8jCSbS
wI8zH84kUAsopbjA4tp/aBgiZZtVIfxqceV3pxTNxCrHK9sQo09hXSe7ZB5Q9jDiNAqDlALfkyUQ
gYGmsCjCb46TD86msPSpPia9W05BGuGjHsMsgu6evaF2FCZmegrbRoMhPsrtdnqBbczvN0JXsxvY
CVMS0qbG9dKMY4GiR6wkfP9Wrx+nAuqwe43E4UWz84Uh3mvUuKgnimbStnEDaf0nKVzxdW7ysIew
tMGHQOSi1RCm5xm6IjvdTLRpF2awr+/c0rO1Le0SuM23reCthnK/tBBc8cwpn0FKDNUwbpy4TPR3
egHB0r8u6naIxkxmme+7uOkR4QF6kWYvBF72Z1UXrfwY68a80xAE8k526kX/NllmvK/6aDCObL8+
7WrYJb92eIHozgR6Rz8W5HGt7UJ7FgdTT1N3Mzol4+2QOZlfw9b8L8rOozdupFvDv4gAi5lbspO6
W8m2bMkbwpE5VjH++vtQdzNqGWp8s5gxMIMhmyxWnXPelNoY2fbphgLAJO5I4pr3o0oRWN1L7E3m
H40vTV6TMCaySPOkSEkDiqYvce+5WWjoatzApgXtVUNRHeIaf6YN2UAx6zhKExuJNNZUBr4wdlU8
Vdocfbe0Rpn3qRILLzwb9WTnyKY82KM2G1/cJZvTs8TljGlUM9Tpl8iUZWYQoYvK7MbvWP09uT8K
y5kNU6W83C7WWM1f8Jm0/1j8S9jv1gLhMzBxIi1mEhRyJcm14rA+xK1IIofknU5aJGs3S/bDXQCF
vo1RZJE1EDn4K5wST8usY7IknrurBHEYneZKWCYN1M/bxG9d87REWik2hcqaAawby88gWbzJ3xp1
bxS/QeUG/8T/y6bYjsy+2epu6+57jPQxNozTZDK3Q6ylCyFJWHEHZi5l830QGIptpXSMX3oExvBr
aJpUbpJyUfGj1pvdV0u0KDIqZzLn/TwaVh36TZKe+n7K59sOtdDEWIszclsood0wKdEoXoeBHiDo
W9/vs2DGb3SnrzT+KXTGMnlGOFnUhLOU/VNb4aX9lxrSJN8GtV1zxGZtFMGU6eL3Gr56Tbp/kfCM
XhGwa0WEYQvTuYJ5vz0vLHqhfAJvPnpCxmjtzLovbrD58rsNht45BWuN23pR1d6TVZEbs21Lt3Ef
PGs2qcEnMIqzVsWpvjYVwmqDGmJN9In2JiOQjOAyE0M84iWIwGJ7+iZzlR2tuhH258rKrW+erYQK
RIoT5Q2BQKV3BSd6tT76byG6RrZBvqYehHG/omBvf56v4BhGsTkcyX6Zml1R6fpt79DDNqqr7rOZ
LIStsvqM7BosUBMYuvKlm0m63MzYmx41b36xQGD+QJ8q2mAm9uDJ6offXjQa1ySB7448bhUOmbEq
mlfN0UWXaAFAdq6cx+PozDOBt1MjyVaLswZsNpjyNJPkw2X6nUuyW72DXmf/r4YfPCzsvVegF2iS
Xnytqv+Dcll9AjYYOfpRgb49ATWpbQt9GN/NjM2SNDdqx4/Llcs6HZb6SmKB02FSQL8baWZWbwxa
K3UiUaai2BNaOpMq5YI3T0FmSzLbVN9p2uePr/oqHX27KuCXUnQYwIco3C45kPEMcYbQD/uY03NV
jx4hUv4cMu3rfpkEdTp3djcsEe5OEGm2pJCU075JSg5Ta9Ls5cGfsLwLvHxc/trzvNihrKuBiLaI
2CW5X7RI/iTKiWCkQI2j7uKoIIg08d3W2JRD3w/5FfjiMqEQkiyRsODmCB9dFPGXrpslaYAMg7Tk
bHSNym5GlVWNCHTBsDFA+JjdJMYYpcceaDHTAiixidEEXedO+NDh3nriXqMzUzJlbGtP1ZnkiK+i
P8OSy+EWMwF3ftK1wut+TmbSq92CT39zQxOff8YKWFT7otR0ImZsp1vyzSSxsV0TLajTcU+NDAzH
5RqRF+E37mHHbPgZA4aPX+mr/vHtK4W/TMO6PgDcQd6JeJxZNYSJOUcINAQIgRnW9cYb6BJPbmNm
3h0MbWx6hzj1jprBNGsOutlwl1D0bk6mDfmOvvuYD3IhF00WxfAlyxwSUuLKxjJvGvvUINaM89fh
Tw3Bg4B/V37D2iS++QmrXgN6xv9jCQxy3n5+fUGKn21O3jEmCe2moSa8B+Dwz107uX/6btQIccyr
a7Ow91dlus2wnQxUXjz+rW+v6pt9Gxk9c/WmcDN73xEjMR7q0R28h7iYi+RL7pvKO3sCt+n/tVkB
5Mb2HtL5KixD+nmx4VQQAxjvNSVJmERSeqOH2bFCnhQ/pizVB7wCxibIWpN4LIFRtXFPXI+0d1Y8
R3ivdZjxHnh56d2cZUNXBXPb2cV+Ko3ieYoNZCBm1qA9oFGt/kp+o4lra9T4V8SMK0D29rVBo2aO
iGiVeYy4dN+LpUx6Q6+0o+v0O3J54h+jreY/7Gf2A+VAvJ1F0t/jl2n/mW3yoD5e+K+CmovLr4Zw
a8PEnoY7xdv3Zwxk8GLqnZ+GxWzFJvHj8Vyo1mHgRvVVbqY0x3CbD9dqP7vMoVuKH1s+4OZuE9jT
5KX7YsZ2HW8Nlxo/CoeljMqf5Jylt7NLOOEuX5gdhPVUu3IKEkh/2pZgG4yoAqv3DPUw+ol9xmzS
moLJIncBPUtD7kJQJY3127KJMwzg6+GZEyvhqC0+7kl8Agr0jVM/G6MXzDJvtJdGMfPIbixzdLyQ
qaOvJ4EtiI9GKhPJq0nt68d0+dg4I00QLRB+/vH2sVXjAi3F1rPT6MTTQmjdrI5CLuMd0ES9Z6CT
nXxIB2yi8e9m8sQRWZH68fG7u1w5K8OQaQwOp4hKoIVd3IO/BoxGTj+cqg6I7aaIOA/XKE9Besow
MJ42zczRN5boRnOn2bWenqy01ovd/3wb4P4W5nVsBB6sk7ePYlqWUXhFok65O3fmdnTcCXdyXUwE
pialIM4oVVs7zrXbYSqLYB6K+soifp2P/fdt8CRgz+rMz8DgIJNePInOT5iqpkl7Im8j9varEwMB
5YOHb+mievJG0mga2jNdZvfTapVnEDZg1Xe5mvpuCfDnxvCiiLGgIKhJk7u+S4du04nWyVWgdGNW
B2/Q+2yXDYU816QLTj8i3rF/HMbaO1VWhMmR5hbNUfpxRwqA17WNs8N+WNujSu+r7cdP/BLr4Odi
87f+UKo0ALCL6cYIxLrE+KmfNM/5RZKURiJYkn9LWtVY4ceXeof/rddihAKNgvcLc/DiWllGpCl5
OvWJfNBfE9Izi3zUkrifgZCyfdMz3g7SznTrXVep8mmMkmRDTm//wmh1uIFsePXbuyz62Oh1EitY
+q9uBs7FiTMzmR67OetO5O4RQKfUQMpblbcq1G1m0aEhU1IPP34MrwThtysMwIeHgARz3TwuSz62
E0efWtWf8M7zaAztojEPBKzKgQRHhYGnRd7tQCmka7H2eUY22Ny3BGts8rlQxfOSMGl89pn13KeJ
r8Xbyi+6E82t4TLj7kT/G4f6cdq5zlJE+wwAhnrIiUk1q/I8c14GolU4s8wqHe07pDX5+Ig3CIcu
rb161qw61bJdi51RHQ4DWzWzK2vy7nDXaeMri+/dbI3nD4sNWtNqDkc7drEimjHSrCoe6hPWjupu
Tmw9hl0jm+IggH49TMfW8NnOli1heL1qfqEqmbydyLJxRlXHIj1ina1vUpTcxNxlTvK1aOJ6PkyL
0MhQmw3zZiDW+irnfV0YF+8QsQv9KuHea8lrvN2oVAWzIhnr7uS6rOB7WXOy36YJY34hMPo9kWhj
3+lLZ0d7zSjs5F4brJzkQdPJsWknHcj99vGq+sfHhRkdY3+c7hm1Mvl/e0dGRzBmDs2ErdNsTpMz
wE3tJ/NBiPq+b73kYRz96IFm0bjpbLvNAr2ZzGalCE/f4g4y6pVl/o9Pi0YAhQw83ZUaefFqp6SM
mOYW5kmCCDDyWpwxcEW17K0WIsWig+9fueI7IQID55WPjLcqu8vqFPn2EdT9UIiI8v9kjkPchWPj
VlNoqjLVN7zMkqDezhoN+Ulk/Edbr2ZevtEYm0FmygvTvvJG3j8Afj434fBS6O0u72Z0rSjWG6c7
2dJ10ptiAcfc6LE1OD/deEybDfHHlnZzZRm8X5h0zVTuCGZ5Fu8M1/KswIxT8xR7bJHLL8pvxX1W
OC3pi4Q6ZUEeZUt6RPs+3HeV7KtHU42ElGI9nyVfqb2qK+fpu8KCYpptbvUYwsqI1KW378SK8WfC
mzk/50ABXc7pueQLMa9CEu3rKlqooInd+quRErmyIUZIAIFoS2leIZ+8VlFvvlj7VRbHUGFF4uDo
vL0RaXf+gttWds4ia2qxra9HORLIXBt+WKGHB7Wd3U5Zh1TSpgeVBMTeLJUgv9OKe3UavU7ZyQai
WBKJEDKgpxeB1vuiE2Ftlrr3ByfNieF+HNVntyEig7FBjB2qEw1z9/vKa76sGdlzVicqkM015glt
6ttfQ2RIq5t1YZ612tXqT7nsx3vdJLzj5BNH7jVhE7nizkfYWECKxXeZAf5SljeysCdz//HNvKr7
3jxabmYV3wgI+ejiLl1o9cEHXO+ldQKds6YqrOaJnCAdcdxKDvYIf/iSYRWUiE0G3mAHpsyLIQ2L
aOykDFpijjC2ElkEPUU58TPFEseAHGLP3qVmkpmbgah4YnH1yftkAGWGBI84mh6Mgm7/pKKqfTG8
vv6kKRBpzLJ81Z21KNWLOoiMuUQu3OXm5ylVpQySfsJZQ/iVea9IL9L2RZ/N8ZmBZnf0EtCwLRh5
rEJzILJri+46dZ5L2c/VDq+v6Ra8v6r3Kh/aeAdtspmeDCa3X9UA02CjQDR/aS4BqOdaWokIM1l7
v7wUq41jWXbD7zKa2XKhrSMTxA3LLPc1lsLT3nG15lTUNjQGVRrWXpIf1x4AaApj40YEAqwpd4gn
z43jSkoCSRu4cwp79k/a6tm/H1tX3OSNXxOy1FvDfOWcvpwHrlp5IgJe1RCMoC+RvB5viDZWvn9y
x3L800Ax2TsELz0vwooedA2aSTCYhI8GU1L5VzaQV4Lt29WFExCDYTY0xs+Em71d6r47k/hUOt5p
LKMI7E8RKCRDPA6qn25SZ/ET1XzhMpL2xY/YVXb6JCminJ+2N5LBlzLMHEJHM8QPml+lCCwW7nxv
jrE7iKPI8jl7oirG7DfAHXogwxUYSvvKY10YedpRGd8RY6unG/BUD93u0g3jLrXa3P8ai8S/96LF
lKFqWZYd2RtMdzSm/fUd3Ikax8mpa39OYqpBfa58dOvPvngsCF3Q40NUohC5fCwLFpeG0+j2aepJ
EKC4Axrz74Td9tupXFq5M9122NtlRlZIYmvls6WxuusAikS7NExxZeb/abvESY96kqRpUGGOoL34
XQtKkJUkRe1c6kVjI5pWx8OgJDmp/zR1Xqu0bQ2OzilSGQhEA1EWbJi2l1nt3urWHM1onHznu10S
3fRZtJNX33o5EZIbV2aSN2h7M5jzlKXWTWdqVfsZfmJlPuQwl4azwo2KbIJkWppwFOlsb2GW1Ckp
6Y0hNkbvLdW+q1bzJFBTHqvlDu5jV1I53/lunn2qKreN+mByZkyWPNLfo291pmerd97cjlgYeLmV
PTuRSakvGQZqT6q1lpOpKnLYAr5r/0AuKDdL7BWhZwFu3t3fNM09kK0m1eKvH7/H9+cS+jBqVCwS
GZm838mrslv9a7Lk3Nap1f/2h9H4DhPaG/a4HsQNqj9M3VhgEbFTgU8dHzL5hclB/ZbZI5V9BZ6W
wPZbgpEPMT7meSrm/RLX9rSxMrQwwFl++nXWmjG9s2Ovdg99a3XXwjbWeu7terQwEmLwA2DA3y+F
0RCT60lTWXr2EhyaviwmuOqT3sewcgI2eHu4Fshjvj8DQYkQ5cOVh8qNYPHtxpAWOjTjvhenopFp
iZlQ5/2AURATQCpxmv0l8GZMAiWiZQstbCYGGaXGuB1cto5NT25W3AVdNEuD5PAhF/edS3rRY9Yp
8ymGHLtO0Usm/t/r1B7cz3GSc6zY+tianGBLMjw3snCTX22CjWe1Vvr+1kc97Ye+yjjpvHiZPvtt
KVJm8lm5axIKryvcon/sy9wTIiAHfyXiWdcS9D8oCcQmr/BKfz45WuTJIwaP/YOpWWZ/y25l6Cer
G2DU+EOfyttM6Ut6TcW5lhlvXzpEP0YlTI9WXuGlV+UIyonGexCn3tFlfJsrPb7trF4NoSgiPdnO
pJCVJ0hVy7XAj/dXpthYJxeUHiCGl+2FOY5g4rLLznj/QyIrui7s8nl+yqQhjbDw3WmjAaI8fPy1
vgPxXgfULm0NXDIW3mXIhLL1zlR95J1EXA4dtBUvNuNDhBsKnjLmWNXPfQtNORzNsclDJpGazVmi
aWJX6srw5KboZzme2jmb9h4aPIsw9jgbHqumKowb1u1YEmGI73W8+/jO//G8kFJBNV15+3Qj61L6
z1LRRe5lSTpop2JKPbEHW9XLwF2QSn2qbbjV0rGHr6JftZUfX3hdg2+XCDxTrKSg7r6iuhdrtBzX
yWe/JGeQzGbcIHnsDxZev84escRyUPkkvn18xfdfBRwGRlpsqToth7jYF+Jp6NskS1kaWMJYOy42
WpuBwjF6oIb00ntPj0QTSCWTnz0iJ/n48fX/8YtxMSc4Gx8XxmeXbrF0Gm4Gs9I/tSRGH6docdi4
3Vx/7IVh3xpFtAzXOl/r3UPGWJCD0V6xVpjEFz/Z8nxihHSSOodRuIwoCXMaHtOhxMJM0+uufS5i
lcown7oUig3ghgpJ3Ey8h7EhrXJHzTp3OW0QJLvP5TDDkzD0uXSujb7+cdjZECohbzN3Q8FhXwxX
dW10G9/p4nPrR2CIwawN+fIL5mt/p8300YSApwvkucp0g7xImnvMHPyVzKQicZ9UjariHewXTZ0d
xVwmcIwy0e78qnDSsJtrTx60ybR/apHQCMHueQnVLnbLIb7CCnv/NWEyAuEdvTUbEDDZ26+p6ttm
kVqenOtJiGOGEyjEXj1NtEOaFELJQIP7W6zp01VzDZt7FQq8/aIg1WErvWaNeGAGFy87qZPOE1rq
nsYsm55tr5IUYa1TGV3gNmPM/rEoUiQtqaJoNc/BxyQ0ddhNAaMoXPeGbMaXYoYe1lECYez9Y7EI
tnvKIGcsX2FV9/NWaqlfv7TtbB5sJx9g86oxWXtaFTOh3foeVLtwWsoq39QQiuRWjphdn1tR9tWv
rtWatLtPCOCW3TbRhqyKg5mYQs0Px8Gp3PNkuo39ZYD9fAPg0Fg7WQLCBAbpakSJo6+TASyJ6gff
aU9dY/uEGcf5pH0fTT2eih3Rlib718ff7T9eqg1RWLioqFA1XRI0cvhSa/8Znz0KmHKDOT19jZcs
ugCGtcb9Ih1vkzM8y//3C68iDYa96ziYV/p2NYFy0kjF8M5RwvY5DQgc6m4g+lXztQ6QvCyzM5jb
NaD6H50V5vh0VojAISjTuL+9rpuU1OBDtJw8RDiuG0Jhc7rdDF5dkGnoDX/0qcmigChR4R8jy1tu
O1VVahvJ0dICp7fgBI1p5p2ybPa2A5WWuw6VRLRbfHiF4aL7Jaw1HVz1W5TnzHClLGd5S9ktvENE
6zufEn/OnNMw24P6Ucxwf+80l7Hlp6W18h/DRBQyeU5j7IR2BCFs3PYefExnI608qoYNQ8Vr3JfX
4+Ht57XScygqOT0AB42Lk1IZpeaale6fbFFn4oZ0JbfbmCqv5k9tVVdf+VQ4ncss9r/Q1dQvcPUG
b8LQKVukC7/VTqp9VWXa7wn3w2vq73/cHd+9SeIEfJUVRbkcYw2dZieRV5ynol8ivCuzZkxuLJHS
IflL7rn7WNTydkxwaX4ymomM2QDWftrCHBB98sUvmaJumE2m1o+B0N70WpLN+6+I6SNVho5rCSfw
ZaGhVl/NySyb82CP2VH3sqjddB1tDm5CioWyx7wEswZr7LOquzIreH/yrs0wGo41JBOXn4tteZzV
kg/QMCGES+8vUpARCnmXHrocs8lAOE1q7T7eM97J1OGrYQsPZsh14f1egjmGi5oli4zybE9ORh1c
RKlz8KPR23dp9SiI+PubM/YOIH7MX5xuxKyiHf36UQf0aa4Mf9/NWjn5gbMY1CA0oAW7WLlu5jaS
cHImls6ij2HuGaiJOkMrv8UxhJSwVQmwCLYSBa5uae1WP7JaWFp/5TbeEWDWN8/4ijIZH7v3o9Y8
nrzGKKQ6Z8ugzWloDI0+bKgSPWzdZ3sS1oPNZPy+h16hhbA97eKxX9oBhU1aztqiwReYvAQCtC5T
73Nbj4PlBIsXKe1JFpoVPbIZasmNXIqlOax8tOSBSPTWuVY0v3ugLscBwR6rAwGF5CU8xVDIkUpF
xlkH8v4eQXfdLn2t9YG2uPIZIK276SQQFJrmQ5aq6NPHi8t5t545iiCfw4QBpKTbuNigC85sjKNS
eY4rL8++Z6aZVJ+cZPAgjGa+cbTcOa0hfnFqQAoAZ9sMTZGOX3GBynepo6Eg4OQUbR6SRRdVUJEY
4IWcLO5LJNyy+kz0S/VJT2eOu6JYIn7iQF51W1tNsamb0nsiyqHGuUbMHHqZaUXuHnPaIiOuE58e
qwA+sazxaNd5aoZaEk2mGeoZ1YnaKFRo5SHqo9LbLaNhx98dpF3DxiIZ297mtaiBO6OEJnsxJNIh
8kH78i62C5OE9tq3vkcjgZVHNRmO/KQVExbneeWowEg64o6hQRjpQdld2qGcg9R30/N1toEYLaWC
Ro9Tf0s6ymjcOEDy0SGZBJCXXRhUlSDzLn5Nyl+WH4QT2hDBcCJp4ibA18lwwsLJvTIPYB0X2jcH
hh1czMTsYPt8/Hrf7ZRYEK49JFU71siwHt4ev5jZOTbSlvisOZXofyb24IX4H45o4OAtb/yeaPYY
x3/zyjT3PerKhTngGNW7NGVslW8vrJIGTMJz4jP586Mb1raWHKQzGu1fCNWpPKataNxDB7usDmc2
1J/2WDkvxPnlHRkwU+7PL3qq65gDMIgH2AvGtK56WHjQko8UC2rETamoqueEg/SaSvo90OliHAa8
Bb+OkK93PYQx5YtZGlV29jXGMHuRze6GnCTrzjW76AxoAkcVA5CIMWQxFvuSUU4SWpkwA+aZLsR2
aKVX5jDvTwHuadXu6qB98FUvjSti+krVFWV5Zs0Tt45pvkU2gag79yzjONVCBBZUK4gAzJ2M2+5n
5Ub+CxR9RPqaWY/914+X1itt400Rw85FIwQVi2wP2u91Z/tPuz9BmKAw0PyzMUCb/TOvcNAjq2Js
d8BDVb1BzteshKc8wVMlQFobF2Y4VwhzurCyx1q00N/92swYkZmp8USKrebfkC/OGCxsDCcVefjx
Pb/f7AiVWJMygOgohi+fYW26iakynhjSGO0JPZJ95LwYqYc7R+0tz1RXGNnv5gSIo19TpZmHgG1c
5vQClxuN1o/22Z2s6tjntfvZK9TcBQZei59x3pjyAEs97b4aEvcKHPnqwvnmBYGYYSO3QuRwbzgp
374g7I/goC2+eWbVeFV+o0nRfFWWjodtSMwEWgPlmokNmNbMaWls7VRmdhRMc4cuxc3E4AUQJOw+
oODQMaKE0P8zUd5c3zbFmHePlp7JeV8bcyECwLnKCDvIPY9jO0xgBTDfzCT0NL9fcmIu8nT+rOua
5f3KRZf/sfIqRXRmpAMJyaU5J6GBAutL2szuFMxzartbPHn6bINeSPmnSsdxCaXhIElzCqwYiC+s
LaO1sw3bjCY2s46P7IvR1915zJI2HoMCMabZhzHM98fJFIV3ZS1dbq3MoflrbWuoArFEvCgEHXvK
iWEuu2Nk5/ZB80Xyu2b4f0iNWds2Boa35ZB8+3j9/uOaUNbwrGUSy+70zvYxT+oxktp4xPFRP6RT
M4SRblQhsUnjQXDQB6npDlfW0fpD/ruM+MRf2bKCcosZ8KUfRpM1MEG9tj9UwLtfbDdy8yABTFGB
1EE4rjzWy0/09WpsKev3CdX/8sRyla9B0tb7Q4PsmplWlepISaTbbGYxJbx1fzCv8UjePVZ+4Trs
ALMn6BRzjLcfSmwMY9tCaj/0hW9/I0GHVKDGi/PqzpoyhRhM64ovpaJ6udKV/+vRcsbQAK4oA37u
by9MWJCP65XoD7WS3cYd7XrZeblMZQBLwL3GfWZodPkq2YQo9gQY52p9dDnR7slVHp2uWo7d6Gd3
zoR0fqONleEEpZ94RpCqyjwSVWJnodU2xfSA9jP+K3sTVkeV5ZX71NGXfamMVv5xan98MifUegct
MxycAB1ZpWffxTb2pS7HYtpFgMXRuTRjhj2DEeVns0vK+GvSWsmfKV3FKG7ljF9NOHEDykqjO8yL
6/UBr177mzTRJG5baUbJTLpI1rT31Bn9ufK0bqkCuaAx3EjZ9/LLnCLL2qE+bWykLsWiG3tab0sQ
yanb5Q/i0ATSaBQD34lImeUdfAzsXDo1D0ZIgWQ+9FM11E+1smPGarPokQaVprT1g2VW9Z+EwMx7
kSz992oSDnMwFswTyHzKtGtJp79qFI32qbS7vKVAMVtj6zf1AMfOQmxAiphtkWzsjrs6smN3t3jI
TQ0z8aKjj2KRQRWMIkwABn8ovtQAEdl9J5Q+Hsze7u5Gx9brbev2iX0Y7UUle69OpijMusnVtmnX
5uVtV+TRjWUPGEz6mdP2j7PTThje136dJEExNfkuXqSMNyj1mgwCHzzdTaqX49OoorK6t1KBrLCu
lphBijc4p9my2yi0+96+sX246cD+slbBXE/DSVFrDEFN4sD3ip7AhfbUTvkmE37db2KKpheqZ0sP
slHJObDdZPrZa1QfQepY4x9vFLp9N+QmMydVGMYnn+TJ+K7iDJlvmw6btaDGjQuDmGXSu6CclXnC
eHFhSKZ7+LekkLe/O1gAPI7JAtuVM2JGg4JZWxL2Nd4O0GVMf+fis2DtBYkg2WYsgGkPkyfzndYN
gxXErDQDGwwylnetibbygKUzbJCpGPs4EAyCfw9z3P7S9cbOtohfRfFguXDHz7SHlthrg92KWz9q
zTZse8f7uvT20tz4g5OeYTmOPXT+whTnHHedX+6UIAxdUKgmECWHRrLWGJR9hhHWDH/6doqbE57I
SNOR8Jbf02Xy4r+VEyX5o43Ye6LzcvIc/qXvRhtEnE50MOO2oZfp8+pbC18y2o9MaaJwRqP30JvA
6lvLhEpBpggapm0WL04ZlHwDBIxYrZQb2L81auHaG6wbOFoIKWPR6+ITH65mfsbtZHax2wOuDwsI
F78SJx+LTTyslA9QI8sIlr5Q6mnKKuMbJlPV9CDHDIV/XejiS5r0fRxGwtOczeyyszyTvTJKEcBw
cvyjES/Wb2pv1oNXWnoXuvlSPi5L6jyV2EHkm9Vx8Ekf1ZQ/GUOhI+C03EkGRQz556aOU3PeoWMs
Oi30rHoUghUwZMMGcZJf/WCTlT985Szfkavqv/W0ZLA/JL3fflcy7+pA76S391ep6SY3I7gLkRgj
/CtMapTNBH0rD5xl4D+0fBV3MORjKwWhlfqnIiexIlCTss+jXgpK7Km3241EmVud2m4ySUqHELjx
FmlCynExsQjZifv7SbbVct/q3VK+aLLTJhw+dD60zB6gAPM9dM15QdHdb/XWjexQnxznRhro04++
Vjp9YE7l+IO5UANtWPPpTmF9+CfRW1O3XVCu2LuoamymdAKfWVgTS/QsU2DJsDXwhQiE8uvnwZqb
NhzSsXue/YaPNsKc95uZxv5L1g+Wdesasb8BMbP7o9ZF0R5QS1vlQ7IvD2RN4fcVFIzjjs1ikASB
e1JGZHSjNQa+eag1wkGoJvskkmq2jjUVQ0KIWtTftDazjMcm1VVjBAzooGe5sZfe+haxn0f03sZR
W3Kg7ApfEGeL5d7w1S+IzNv0sqR1iKQYNXbk2nyBmt9iK+BnstyDi2XuxpvtRA+TCTIdyiGpRQAA
nSj0PPCHqv7slxxv36y0MKqHppeuPHZeJ+aQYVpT3rfsOxpBC038J5I2Hvkh+zauDqoU1rQxRwXe
gMwMmwMkWK337MeG/63VVgUtqFXp0sczzdnMrDbmGjEikhtsD7wRcMYyp806nqjxgOnxhLqfme/U
dwTXD+MJ6hOK87BcXdyyoE4rqV4QJDfpDS4a8lx4fp6fgX2nY6knhf5p8CcL0N2qRJC2htZvZkch
dlv0ob0xBSDkpsUjrbxphkFl4ViZo48Df+R8nggHebKARq1DV89u8i2q9Wx8iGWnv7CB1D+VmWi3
S5qaxTFBZd89MxL2xy3OHmxG2qva2GuYkH9xzEi0xx7vz30LkpxudUiH4gcCdI35h9HWjI4i/Ubr
SzEgSyc+tsPWD+sPsF8sleDDuenS7OEQLQ1f8mTl6rwYc+zeLaoauz+kQLt/kqKu6503NZY66ItS
v2cZFzkjoAb8jY880zoiv7Sh3ihr4c+4h0BAYTrW/exVij+u4xXWHx9yaYRpwJQIHMcgE24mJ7bF
ryZxRHX2F59czUAg6Si+RS3r9MZaDJH8ZYJkWEE+RdW3qbAr7xCnSxeHXlEOB7LALO8GXbL9tYBa
TBhKOetiPlVCJifXnid721WdZh5mzW2tcIQmXpyYuYw/8C1lfJHZmq6dktYp4pPVu1gK+3FquWfa
Fn2fomUodjXkO/1Jn3QfCw96QuILar3cUarW1c+YfSKGSdpaYOkuGqVwqpTp7FE5EPr6f5ydV2/c
SLOGfxEB5nBLTpIsOUmasXVD2F4vQzM3868/D/WdCw9HmIEX8MKLvdieDqyurnrDsp12MErQNzSb
W2VfmqPl+IXQ6/wjEQo/BjWK8Ifs26K/yzGfRlyzjGVrbypNUat9ZLr5UTHSMvyHh6oZ7vLC4MLH
5CfdaRFEyo2eFHiEOvM4pTtyRDDfEUz61O+1qJoei6lMvEAZoqbbagg3dBu7ba3T6A1TFFAotEsf
rKWTbofSy37WaEhru8zrW33fJpmzc824J41xy5AMzau9/WgoHnjHyZE/nRSaAGIJkdr965ROrN2V
LR6eB5qgUXvfA7RJAYLMmt76dj6nj1h+ZdYdpMtkk4UL5UOZR6Oh9lHYE0U7R1o8dCsDPW67mXIK
lcIGTtgpTvLKUzEj142H8ZOAeCoDC0JMt0kKt3c/gr+Q8SeEV9LuaeqVAvVpbyalg3Lg7ZVWOkWx
QaJjwuaoRq/ZGv3KQxkbU6RIcz6HbSOqRwr1zvA1S9v0WAngZYfRaxCMIsPQ681gVNM3peyprfuV
jVl30NPYrg6KVHtn0ySZpWxp2NRBCay92vSFNfY84MGvoRNYtGDOszpWhl/If/DupbVmmFsOd+bs
XT2f7uZOLyRPRCO3X4UwRbMN63QQRCpalJtRd6R9qIFGf4ggE0VBPRjyMTFsaX90qi4JPcpxtVV9
KHluYouplB7aFORlPK2VVJt3c2Yas68O6Cc8VlZTNT22w0qdBiXJcf4ARr1MObOZYt85ndUtGfek
FF/qmONJ8mjWirOp3aQmMtO1mXxFaeQzfs2W2GilWyCqRH/E2hpj0X2y51SZfg2zUtKBztPhrlZF
Y4AORLgF8Rfw7zLAjCTUP1feIL/MatQJDIlRTqHWKj0qoX4CpUx9mHMtfrVpczV3YedNxK2wKPWv
gNpRXAGnTe7pEbqACAOJinGPoE4LwqKsdfsuQ1nd2HGjdvnGTb0s37TQqqNNEQ3ZwQ5hLT/Gam/9
1Gltoo7Sek68V0AjHxLDw50hbYRAKIWyqfowzINiBGAlEe2kfqPluzwhXwtwkAifGRqxoLae5pJy
aWMPew5Rbe1irB3UIJSeIT5NmYS0BXU8h0VWxTV9kLH3PoLGIl0y47jQjvmcqZwQCP7iPg6bKX4Z
RSfppqtWdbCjLFG3aCLwwNMQSzSDUqDEv7HKUh1iv3R0QM6+VYPqJJLVXhH0SHTkpCKtGH66CgmJ
n7WuNW4j3IXgQGiRVfmomcjpjnxEx9DUrbXPcw0iw7dtxQnxw8tb1ISpH3gcBVnoW/S8rMASwIce
Cw/FrC2rnLl3sQqvzW+r2X7GDYXss8RoNoLrkUvUylrbetC6djQwSM7HhGAFqXPI3Dl+NnsZ7jyy
/AgM3uA1RyfU+/QePH3yDNrTmbbZpE0mXDmUSixfr7q03I5JgTVw33RNdpAw7CyfLMNx6dBqKNgg
0Ra2oy8RhIuDcBStHeSJbX0P5wmL5lCfFXdbdy2ZszUVdETxaZ1bi0ekkmhBLIgRJaUZKxMPYwK+
+lGxdQCrOuTdA/RnFzKpa8/kuUBbWxqK8aiybznatH3fhN9stxsz3wb4upkzXoU+NVmnDqphLJz7
KKZKtRVj379OnQnMvTf0UW7JQEJWn/KbfYwlTEJEWIYeS74aPTfFGNHe1eiB/G6IICL0uUba5lcr
yvR7navmeMyzsvuIQrJNrXZIDCQKvXp6dCSVqf2AON5rbMz9dK/mroviklKK9osMm/Y+N3Fb28RD
bgwH0eo6rUB0eDdIo9fJfV46UYm1lUCaZ9/PUGlxDZhKLjIj6TKb5kmFcIafAQf47RnFGN4ZHXs5
cnHlW2+0IKgVnaEgylMZSV3HPhCZsUQEDOqor8uqE2jwjPREqeCrO1qE2XxfOP3Y7py5rMYNjxhr
CMysLl+mvO5MaNUU3fHWrQWRU7Vm84TcVQZNowcWstUSmG2bmtp00KmA2U6l4EfvcgwW7CddHxT5
UiuQj1ERyhHzi2bEYsE2JK7jmwlI+0DH8HB+DaU9jh+5dId2Q6TOrbseZBkvXUtdUDVCQRplRKsI
TLQ7Z+IeYYJRILdH1IoCkHt2txf0paSfpibCRTPinwiU1bnIi48DMoUDSaGNCDwPGxXucwQD6bET
jfwSKb1M9zawHfTWuI3uBzurkPjJ8omPFNBvvZ81Cmy7OC/U6lHwsfxoEgIDOjfAzHdpDY4n9ds6
Eck2NMByfPTsunWOXKya8xIlGum9H2V180MLLZl+rkdv1B5c2RDygbrW8+PYZTjSD9OUq1vQ4t5P
Iin3VoHubeXX1A54lNWTYqLPVmvzNuuUOtnhyqWe0Ko11aDpMCHiCQb7wTenIfptR2mr8m6zFcTR
wSTgE32j03JRgQSAiKjEwnFfsNJrmn7DzZeQRyd3uYmHzyjsdOvlrb5DlvpnU9Fnv17TfRNJPauv
Mt5iiERzh48HMZTzImCXe0PnFbN9aOAccml39RR1XWAWSc6Kppo5BE432/MnO5mq+0Yolf2QIftQ
fa7zBsBLPWvRKx0YPdk0uaIgddka8IZSj77CRrdT67vLq+gHNaQUK92J63hjD2X6XOAfJLaEEs87
JG6hfxkmAoWvtrb5G6vUntQprqjGFY1nDwcvyfL4xaPuY8W7og0nylzU6czwV4LslfYjbjzIJAD/
ynYeglrt2uwXz2JnyqmXUZva5Nwf8SZDpCOD/5qELcWTvPulh7WefFAVrKZ3CLI40UkAPenu0KKv
NjXaW9EdkmZ9HRjmhO8X1T9Nfxjoxm5x+IHT39RGbweop/VlDeHF4A1iIZdv3hcTNQO4QUTQZyf1
xC1DsHVrx4VaS9HYw6AcVjsN1vNts4wcPxTTdO4KCAsbyNPTr2qK4r0t6/yxouw3+RVI8YMApfv7
+pG5KBszNMVbKDOLdTWY2/OhZ8rxMrEy+05hYvctwnLbBMXFJ6es+19/PxSHE7VvUIA2jvbnQ+lG
o5rCi2wKgZl3JL7QwgaFAGSvK+yX62OtgUdIWKIpvgjT89ciGb2aF0HYknMdT0/ITtQF1yBfje8l
SZ/50Obk4PdJBFRAhhmioCUZsBIMnpX9a/ZwTwxDldOHCSGUY5dq+vR3uJ+33/ZGYWch4AqtNfpr
QaQwOm984pKXHwAUeF91adGcqIsqv7OkgdbV9eVYxaH/jbgIBQFAVW22+3zpC9OTfaF041OWhLnn
iy5GtYaMjo4hdYPEh1ubjf9pTBpaNEkXTPU6FgnCSA+86imh6vPVwar4m2ir4aRNIt1oaHD+e32O
q4/obY6QUthvB1CxudatB0vutuzj+GQiKxnJQpZBYqOsq1eOUm88A+3GNPTkZ9Lf6kZb672hF+ow
iGZwVUCszpfXHvPE5ZKcnopKyEPnKtYGIIv1azGA34nOMu9U6IEveWG2N8756vN9mzTPBiTIqELT
yV91fexcC11XMrKWz+KLOVQA55qJahKeVH9JmVnGsgCpUcsGrLbwOM9nGVV4l+fmND+JTpPftBHW
bugobbcxiSL63/Xu/n8wrjEKrTQo1fXEPKMXquZNT4J7A2Y9iYB2l+ddBxJe7eJHGiSeebh+gt75
Sjip9mJnChobjv/5BIcWzMBItv1E8PhFJB4WRpbpKejMN6a+8VpZtTcShFW78G2aoP+YIDLz0EJW
MdHlpgMiOE9PrZIlARKvaeChrkSukjsvwPKiA31p6+8C8cWgS2vvD7SFxgPdSNKGtU3a5qnSSwSU
hXHMpunnXy7oWyMSf00XdN1lT9JC9BUJDWd8BvjEU8OLB56PofAQVU5KGv+QjS0jvLGL5opTDvcf
NDQCIbTScDEjGpxPTwJ21zLHqV5SmhOV386dk2xRYyVNxv8y/1zWEFXvIiR2D3VMsXfnzrWm3hW6
jqJwFBuyvp+1k2NXzSmKZ+eziXblTteq+QElYFCJVpA50NUBnDhxh7uIPan7qTaEwtvFUhbX0sRL
ITD3YfxEUjMe2hAMTWDHsrD9qEojoAww8D8bUUyRt4zC5tiTEWU+l87wLfViI/yHZ1s0/0D5tPqn
7Cf3YdR7AzQ6eAS5ryvdFTcWbQ0JWhaNKoG6IEuIoDAezhfNBGRGHmZXL/gLCNInAA/gbNppDPda
03c5jVSLknHKS+0n7QsKfZkFEicWFg9zdP+MWyjz9ce4kPMWeTaNMjZyGOsfpFZVLBFEbF+0YvBM
EoUSIY2wUAD65DMtllw2t+hha6wWiwAkCh9BruUFmGqtgk5EqbEeyrJ/GUC4DX7CU6ML0t7MCh7I
M44WSD72/6AIDwKkdqX6GHkD0iVz1ZvdYdTmsgkmJ6etcOMqXUf55XeBIQPqbxDq8a0935yxGloq
50P14rR9/hjNXXgAnxfNy4XGo+rvPloGw5QWDCnvFqwS1o19Xkm2DCveo6YVGz/DsHN/mREE5A1F
4SUrd9whv3H61lGQIRchDJIhgxoIAfh8fhKZNJSe6u5FyWl+Ndi6HkHbq7j8ZMMvIPqi/JDZfTnc
sJxY4vkfryWwL0hcEvEZ3QZ6s87DchJfOgym8oyyNhhvvbWdT0bnyu9YO44mdRpTJ1wVqA2lsKtv
beqbftD58BzsBffm8crmi1vFqSZMSravd57VrKHga41uNn6f02iyNlaD2MSLNLziA3oEFkeuDF/I
JBXrME2xUAPdbMWPPDISbz+YRNk9DSz55E5ptiChpCYRlu1B87T4sBQbyst6ihkBNrbBLDu3OSDn
PyqDb7aeHDD2IONHcD2sZKfQGtGGbjNWjuvunE71XtwpUdP9HBaY12Akmm4Vs4/FHgCaO4De6aBw
D1Goh3tq9Er7OI6xN3yijur9HgGLVb+HdJpMVACEU32x5GQybt9MLTLtaimi5tEOgVr/85eHmPOL
NKaNlwhqSe6ad5ConVO7M5wHrYiL9t7h9fTcjEX+odKTCveYZiGNXB/y4hDz3PZ4cQCEBVTFdXd+
iGmRlmWYUA4awavR301j81M7FRldnsjmqaOF1IK/avAdwt1/GJlvddGtAW/hrkburBCcfNgXL9x6
A18KdRm11btPTqGpH4t0Khd6K8/x66O+5ZZ/nl9QwCYyGoDnAQbD6V9FS0dILmJuv6UIrNm7RmoA
nmaoB/d1LydnByB26AO3njFtR8Lmg1tR2ws6DxOme/hFMPk9t6R6hAZ++yOnH/e3yZXFWLh98oUv
Sqn82vMdCeNULY2xVF46TERMHwhB9SPtkqbchpM5/hiR7n7C79T9S2dqaPGMi+8eKR3UVe6w83Hj
pqddPxbRUbHCCgQCmrjIabgwHONye2MTVqzy/x/Lg68KDAnk/ip0ToNGZ1VTlJcG1dsPrWyrH32o
5lsl0TUgvXVibHM41yitZj0igbwN7LvWcqR3I19fx9JlztQPeIdAPuDOXs0ZwvpSQBjDl6kfXeMw
p9n8LYPpR/doGOixLvCHoIi6WX/IE67KW4fxch0I5gi18ZYEAsdb73zNx7ms614bUwiBsQzGfHmW
WDES76n4ZE9mv9XzbvSB5lr/8hguqPpNw43P8HIJlp9AKNc5bHBYVz+hM2qUar1cHE1hVRh2D8NH
RFigXzQGV7XoFRrGOk4LGzTd+8ONc7Cs79nHqAH+M1l4bDSWbuHqMknAEQxt1opjHWXqXpWD+lBm
XbiLx6z5XOHkdJdSht+NxM2gt9pk29FK3aqZaAJOVXHjNKwTFlIH2O7c6TwVwbWuX1IinkIXSJw4
Rj3GB4pWOnuayVh/IlHwcn3m7606Z3/hE5MlUuk533jpUFAOtSQ7osBR7PrYyr9Lxxx8xW7Evui1
+bthq9NWaRdHyOtDryP+MkuMIrheYAkT9FdDd/Wg0JjzxNGd7WyXN176pMZdva3BC9zP0qtPoULF
+vqgy/90tdFoSIA3cHCaoGponM93REgSzzorOzqtRgsQZ2ggnsjet0GimbUb9PrywOjbDI0Ubvfs
GRAKihzXf8Q7+7sUAmgjIrxL2WF11BXNWLKBMj+2seZ9yuh5fEL3RmzaWbkF4n1nkTETRSEIoxgm
/Fbo++OxmuvIvcPwKI6N6Kt9Z6hhFIgOTImfiyKGXjSTubljdqt0/946c5suJDmDqLLOScVs05B0
rfxYhmH/mofo42tmrGwGkVZ3sVvrHyoKWd8jt9Ies6q/tc3vTdvWwGUgsIog27qaxepHSo0zxdGE
3DuimtO4PF/5T3eLLJi1iXnWbmoV66cbkfS9eUPlWQwt6SUgwXB+vkQPNbuDuHXUYst4MDUq9lun
Gap9WdvyEbEG97sGwiZC8yYE56UVz9eP1vrdx0f1Bp/m3gYzgB7d+fi8MlPBB1QcnQlUSTAACqQf
LsffSIZ42bacp/o/RCveHJjdQSp+UxU9H3JIGxftvbk8omDzMyrAogUD/LLPNY2WW9pU73w5jEU5
ZAnSC6PifCzpDcA4BxTklLEpX2aSj8YPvbYM8DUt764v5cWjnkoPjC2HMEFBhBftKgGCeVcCmDLS
U6XoU0eZu0nTfYIUyba1wIaDGcuAcUWa8nHsyVr2JPPWvdO4dgrGQ02zG++tteIhrwx+D9RTD+1H
THas1d7qVjz1TRsnpwlnAYBmMCXDfcJXWPmeWYGHi3mTjVtPVAl304hBxaaJRn45SiCeu72+OhcH
XUeEYkmaFk1VBIBWFY9JTbAm1o2InDVtf030kx/ioQKwSG9rGvetVGu5LwChWAG+B2l6Vzh05v/D
b6AyvXhu2QuR6Pw0GBPtaVqoyQm63rwZ+CYOaBFkP4Tofwzq7LzgX5bmfhHGcxDVIr5xl1wEGZZg
Ibxyd0Lm197Ozx+xtRyqobSyNDoViHFsCfeQDkEBN5u+bb3vGg3UB30R67o+6Ysyi8WwlJJJVjRq
PBfvbjpLYpZpoxyjBphuOYFLx6KeJ2Wme8kLrVKHhlw9LXCE9sGkAXxoJzF+dSN1+DRwMG+0Y947
CC7VHtoG/CL45OebMPI4gsdAt9AYe7S84gJI+zihdbwzEMT3jXxyHqJQNIdycssN8Wi+cQouUhjW
Y+mTLC0rj1LPKuRq0H+U1J7jk7CT6BkMhXdUvMJ8yOANv9gKAncbGPHZL7TKh+P1vVi+uLNsgqGh
k1HqcniOsXbncwc7OWNuwwnQRlke2sLEIQ8BtceoTqZ7q8d58fp475w4Gm70z6jPUs9aC9EamB70
9NuTE9nc8NSpWcuzUFcDO7HUzYx3+mccldQb2co7k9T0RUloeanCUV5i8h/HXLgCM79BT09e59if
kEghrNSa/TSp8lOD6cSNG/S9OaK1gnAna7vE+vPhpkVOWlKiPKVK5D4Y9KMxyJjMzs/j3gvsCDym
oWfejeC6TGK1k3xNS/2M71mnjns+6iKX5oWjK04FagY7PJm8HVB0FeaCoPbz97vooZXgLqYLmrXO
Qc1OElLBbB97J8n8kcL5UwXnGgX81AHxZAke2GiTXR/0na+EyqeLThJZJ4+K1S7OMT6jap8jdtgp
XuVHWCOdkLDCPzKz+g2VTKMPCpB30A1t58YX+s5NSp6LcBkeq+Zi972KEUU1qHpq2eExKgcBLALC
QwPrpNGhZ6MgAv7Pxis7sxYXa3JjOKdl7lISHie6rW023PiMLjZ7qVZyokmI355Zq58Tk5NOFajr
oy0V9c6eUDP0E9mrLq5OPeie6yt/8f0so3GueOws53p9U4Z6PbZjL+NjF4nk9+yEMvZRa4SbP3X2
zwSxpluG3bdGXLXFGrxy0YhV46OLsM827HN1X4cCI1CkjPy4mrynv58hyIRFzYY/F9Iyap7CEEQD
9ZjU1Y9I6WCGtI54loCHGK5Ivv39cEufEf0rfIgvPPpoUKcppc/0qLYy+QoWL7/PnajZIXnpuYi0
STe9kQpeHhieqnB3ueCWRs9aaiSxo4GSYJUebRWFotrrNRBiuLH5PUJct3bvIgBSWPcMi+VULYOm
0up16OYF9dFcTY9uSqxDprMN79EsbnFCavJp3rhOaNyhbipv+TFcHhsGXtqbPMwJFWserTbpwkIZ
LjnGIzTAYKqwYNwoZiI0BCgc+QLJB3bV9b28CEvLZME1oZDPBwKM4TzuAiAv4XJ14ti2bfkSJlAT
AG563kdHGd3ncM6mf0KjyTWggrHob8SBy4yaihvdY4OvkmIj6Ifz0cs2QbNPGOJIchO+5o0rvuR5
bER7JQ+tn2WD2MiGUr/+Gbp6k/tykuC2Clnf+B3vHC9eauhCLIk9ogLLxvxxw4YIY+TwYtIjTbK5
3zapJaKtKoaJhqHi3HghXuRry5zJV5cMEr7rGofQcJlKr1IEXAMVP0avGOVPg5WAcDXpdYAHHAyM
0mir16KIgBwDmhfH65v+zkFb/E9IZMB76Bf1LTwuZ1fM1LdSvev0L7BR4r2I6FMFUz9EO3XG2PBv
s9SltsodBByAD4t/O19ijQ7LqBiWOM5118gNwq8U0223Kp8U+EEHGI3eL7gObbdPOwOTz0SG8Q0Z
ufdmzYUPvoWpo5q0unUypDRwl1SyYx3ybvUrzckey0Itn7G/rs0d5L5yd32dl6TlLKlh0sgeoBGo
otfNE+V80vDsyN2aMDvmZprKbVr0+nQAbJv/h/10icQqq4vlxxuk4I/zC7jEKqU75sfGlN1zm88a
BvRYj6mKEIdZx/Lq+ryWzVrNi04zjyDaBOT76wiJXkxvNTp0mUJ3i9G3WhfOF3jEIGsM5yPm1LDN
DDLw/zKqSYPIXQxi1yIOHRR7d9TC/ChtDWKiNFP5UaCwPzAsNG1y8/QTnd5b7anL9x6iz3yqvHBx
jmcz9fNdrLXRioYwzY9YfIzRDxGi17PHMrkzAjgL0RPZcmNuVDKX7qfamQMmqgIiFNTPHvAm3iPz
FlG19Na7752gZS6qm0vbn+ff+tlllzAMco/l0Iw6jrcV9BUMceCyfpiMohmD64v/zmgYai8KTdTE
XTbhfBFKE2RJV3FyoUx19ReQzo6DGsHgiH8sKGPJjWvpveGob1DIQ3CWVV8NRwuyKdUGAKPdtj10
ZXR2bQQeLPmv4lj29+tze+czBbrENwpsykTkdonYf3w+gxTWaHV9Sa3Uzj2gGZow77RkRHr4+kDv
zgpLBAoWNooOa8MlxAHKlOhXHpFnrL5rHkSaxJCgEkqtv3HLvHOvQ9dfZA55bHjcaudzkkPRTYvA
wdF2564PcC/tP0BC0g7ZnFGf4BN6HpD12WWz0T1cn+U7cZa7lM4hj3PkQNY6XoWe4/RlTMVRrXNb
9U3MAbeKQMxKQpl86tp0vnE23wlHBHTkHJd+JbDZ5Qf9sX/jhMeZkVGUdNRI/wpEN9tIXpqHCArB
YxxWOOnQ/wM6+/fzxEySWEQJg1C4Kj5oLV7lk1FXRMGpDlCxSbaVIUrkkWTiY+l869V0sa7sp4O6
EO0azCuZ7fk0swl+TI3CzNGkFf8Bs1/IP7hrVA5MUqiPEi7irf7sxYFlSKILucL/5EBWtzYaNYkb
2bV+xBQAzmOGM6GI0YD281FWtwoPl9ngAmlB4prKMtVsctLVBI22xCpM04+pNsknp6iHz+4AU2qX
50C+gkFUVn3oNQ0+ZqZkD5pdO3egM4a/PU5LH5hYQJWPFIkeyvnPMGjzQsjXjGPP6/QAwXE8WYqN
n63bF3eutPZ4/6Q3PY6W7OPsTl1GJR2zaD8b1LpXt0yRDSUtKFM/jm6XndK4T/coNTifUbDW4fKM
Y/1THQ2s9tR2PhVVk+LL6tiPqCtbQTjXsOGnJh5//+UR50dReKIFurjVUTw4X4pSCKmqnWUclSJL
fvYyycKNnQyeDsM1jPIDgnCAba6PeXnmGNPipU7axIe1jlwtBYm0HG3jWBWug2ZimX+s4fPDWIr1
7fWhLgL/Mj0H9hpFICgE60gFFW5eblDz2I8o2QUIehTZphmUdH99nIsAxTgUZ1VCIhnahVJm5Haq
CZXFOqow+h+AUZivUY+7qIw0+Y9lxSLzO8O4dQVcxgsoNHTy8YWlOkuj93zzbGUaS8EvOradKmy/
szB7Ja9G+cM3pfNt7DzEY65P9L29o4GPBgOQeZQUV0M2bU2rJmqMY5FU5oMSOZhUZAMeMtgJu+2N
fPBy9+gKMTHSBCq/xI3z+ZUt6IRcpMaxSQxd+eigxWBs20aq9q/rs7q4S3kZAoZhB2lHATBdZv3H
/QL3EYDSbFnHBD1kyFfYzeu+J0L1a0ws2xW46tqbYZHHGx3XyW4c0svDw+jEReysSYV4QJ2PTmW0
KtCXtY5Voo17qWDX1gx1fUClptlEkP4U37Onend9zpeH52zUtXZ4Juoky3T09Ct16p9iNEXuys40
n91Rt/5NYeLe+ETeW2POKNUAILPEnNUaN/DoB80ubRqLc7bNXD3eUi5NfGRG5SPSF3WQhhoVAC/p
/sNMmSsFEHzK0Stchfu0j6p5hFV2jFQr2zqZiTVhXMxoaZdeJ7/GUzTcwp69t7hL9456JPktitDn
W9qPDm6xTWYf60yYB+Ttw63ZFdAegHDa4JGFXf+8vp3vHSIaqQCkyeKR7V19K8oEJFTMmXVsK9s9
9c2o5ztwCXDQ00iHnqvlJW5Grewj1vy/DM2wvJw0HLRW6zsyo9pCR+kI+wFn1yJsPseioUPaNJq8
U2L2PIIT4R6uD7t8Fmf3KYSSpaTE6wF1Uqhh52uMO4VbpG2MXUUdqQdLHe0RWGH5GyO6qvWzDO4p
0GxngxxGhOaX/bfn+Y31QaGH8GsjF7e6zru+VaG6KtWpSyIdyR/ZnrREwy1oVMKgwlv9RWsm4wOq
efGNkS+2mpHpUVExI1dcIBjnEzfK0ZKOMtQnhPILNAA0c1sPfbmHx5mg8lFF90meNTcu7XdWG9wY
UCubjaaPs1rtuqrcRAfTfooRujw1ZVQ/WGGKWmxP49vLEm1rG3G1bbC2+moOrXLjG75MHUEILB1Q
qrUg6ACTnk+6KiLLw1W6OdloPHRoCijebxsU9IxP2zSbe4dkKfcj21IkqQt+xwdFa4V9JyZ8i68f
vCVSnR88utIGlS66DpAh1zLC1ShMNkDIEww1ia3vbPjmPCU/Um2wbtyAl1tNjqrT/eb9T3183Y6c
M2QAWhnKk561FoKnKJQL22s2WCM0d21XfST3qW7oeL5F4vX8loYKZDzKAPQBzpc6alIEuKTZnLI0
rjw0czX9aRqcTtsWhoduj4nBk1/pi4LUjAacBcxHLgW9OIHbj5tSijOGndF9IdRC4pmVLEp8N1Wc
zyhwKuFOyH64L1ABVAFKdZbmoygbikA1kZ71e4SE0IoCseUEcSnmpwxXmi/XN/AiOnOWXAtmI3RS
eHj6aoIAUYG/OlF7wqfBCbyuw0N0pGs2z8iuqW7191XwZcCFH7EwRSj/L9v8R34BQMtrQqtvT2iC
mKdK0mblClDw0lCVeyqjLYJVXY3ZaToXeRC7RoeKhRp9vT7tdw4TM2Zbl7YHj6/VDdwjFVGOatWd
AIfFn/il3zuEQ/e9OeZbtWv0Q9jqt9BxF7c+7HK6vUuUXhw010/oMUpJlkezO2VYlCRBSUAHLWMh
ZNJNqnk/ODle2LpAz4rS07fr811LQAIAXIo+vLj4owNHXAXKUa8k1dQ+O1GHj18GoeYHd2w6J6iL
iKpmVctpV+J/gURJHg8Po+Y1r3GLSJLSoDF110mtg63YK+U/w5iMn9IwzHYdciEHG9lE36g+x+VO
VXTvkMKm3CcdAPsbV+tl1GUGBmvHC4ZAvyYZiUnFFSlLspOFsd73FurdA77psY6nsei3SqZlG62j
hTI6GUL4s6HfXV/Cd74U+EZ0jyhMAN+3lwz9j4PrtTgERmqZnyrXiD/XqHd9jBWtvsv1Fq2cqHJu
VJbecrFV7AGix7ucyqANs2pZkD8G7DKRdT1KPyfgAs2D1B1xKPuiR1FxxuZHaczyk+dF8XOtOzla
5/2kKkEBTf+LgCz8Ec9m+TTNzdihR2ZGm2p26iM9iXkD48HbZJbdbkCAKl/oDovOL2WGP8hozeGh
MfT8yYCXFzgTHnA+MtfDKclr80GImPfU9WV9izDradLoZEVB2TkE2fNpjoqHPGil5yfPkaXtm+Hk
DJvKbsrCby05vIIK8+68TiDcQkfSiLYNVgzV3bioNeymFJ3gIO+r5KecK+WbN8dms4MOaFr+WFH5
WCBBU+JnfGb3AJPQJ3L02H7ERKBQbpRS1g5eyzemA2qmmsK7VyMTO59J7bVdUyKRTPKTNM3W1FPE
ACtENgKd2vFhcrxy2iAcbX2kaZPGfkdX5g6Z1PA5ssrpixzM4Yeh0ibc2KGXIa6Zz/ZOV5UsQD3k
3+vLvkZJcKLwVSNpoqKH1AOchPMfm5RtKcp8NF7jqn3laxY7q0/jwOAhtIFTO/mDUMzAZFWBmY1Z
IMfI26eVtG8kU6sMgt9hAqZ7qxHb0N3X7ZU2UbFrBv34Xc9FfK+1PbqSda/8mAacJW/s0Crqv40F
vQSBD4ApwNBXidNkYGVlo037XRSAmULNQAYqppsCAkY5zuRIPq6at4pdq7jxNihtOPBihHdeQasn
QTpHTjbbffLa6IbyVabC+96hpSz9MDa7TdV04z/Xt/a9ARExWToYzBHs1vnOunk5xBEi3a+9tKaT
HuoSDpWuIkalTd+6Vv15fbi3Hu4fH/AyQSjRKnIYEPT4kldXS5UhYNY5TvRaJ25lP5U54ueBBp5d
/ZBhb+oruEkSn/V/JPpWHxojjynfOa22rxDD3QKBEekeQ9Uu21lDm2J+WMj5xpK8s/HUhSg4LlU2
REJWXyaSqJORhNL9HjZmtcGVLvyYji3yppUYfpk5pPUmTrvsxnF752i70KpIqxz+wTb8fCMUmXEN
TTajgqW7y0uhP8yoGX1TSQtvwbxWyQWbsNSgFtAID17uivVYGTLqSDOlr6qTpEEty36PRRuSK7UT
fbBj/FUnratwupLj7vr+X85yed3TpaTkRxRfV6aqNsa0qYuz13kuHUTZ0IsOBlnEqi9yM74RLd45
bIxGJ3ZBcSx0NnO1pugl0euR4hUxZ1UPirYecaQ2i7z+jEIZDlIZYLdh046mGgaI63XRv2Mvxk+V
2Yyhb+mh+i/5neugGNLXWLZmnps+CwDEtyoBF8tCDZLeP5zRpRChrZ23EsgoThu28U+Ux7w8KBEY
20AKmsItROn2+foeXOw+nGseg6hLAOGBf7wK5rPIGyyRvPhnvsht97bI9i59BGQK69HvS8V4aVAp
NmTf3EAyXsQaSBcqZw9eLmVlpBjOtyMuRkwGaJ3/SLkffhR6Nn/o+2r8UmX1+CO1ebhcn+j740Hf
wbqG5tDanLwtHAOpS6H/COGrHUBmKqcekcFt0XUCdThNzW68Ot8b0GMTbZoU/L0u6DgYfSRJOJr/
R9p57MbNrO32igpgDlOysyQrOHtCSLLMnDOv/izqwwHcbKEJ/3vsUF3FCm94wvMoFdbz1A3GQ5bk
6Qb7oGyjdhB2r09w2YBH8MVAUGUm6GHegGPF4vaeZOzCW10Rr1ZatcZmTnpDR1KC8Fih9pndECwl
3Usij6YujrNvYf4U1jSOP2cqTtq7rsxzrlaUQCPvYeWnvXfZz276OfMGGgAlEtgWeLjzr11LuBE2
Q9q96mkSoPSs2DWiXpjV1iEdq4Hg07u1mibe+8JKpnvAcrrk8KceDj6RHtifCl9JNxr0GHMzyHra
f2qK1sIfmipLfajQysyOg/CDykmyIZNO2FuBsp/qUMNoa5SlbtfPqNIfjYePmwt8S8UIsW2CV5VY
IUAxYtbI7Ts5zJ6wP6mNwBWayMZoaxRqVZZOlljRV8vyxfjDDhrzp6o3UnIna6H2E4JNhLsvYs7t
NsL1MXDxk0vwvWgwvSwy0/ouChtBB9sv/ZgxhpEcQCFU3jQFkr6Jq0s9cIyNVSdJj2I1yLYnNOXa
J4RAkZUQmZd+pmSPpr2YDC3cjBHcko2Ih+JmVBrly2TXjfxrTCe7cuhEpdF910XDjWH6RK+TYmD5
CGbHSL/W2iBJRwsIOIxubOGQ8q/RIrm1i8GzTppPwuyYvqiQsoeqnjhwqO3maOkI8b3VqSfJbl3K
1bAxJiV/ihDQ1hy8sOPk1hppC/D5bO8rXoF1tqtl4P4OHo3a99HqoVOhAxLXe2/0xa2XpoPthpBj
qi9GOQYS9nlaWcTZdlbCNIMDkMnA2g1IMv2YRCRpr6QOEfbmqciHnV0K9Y+GrzREfSPHrDbfGD32
A2vNzYtr0QA+SV2DYI9023gvpP2VQcm2jxY4Nf1XrohmHyD0jr86Dnue3Aj4paq5QXau3EhhH6/A
ry5GBjxCpUpDEofS0QUCLDfUlmSl034byIZXO6Wthb+ZAeGPjY3lQNWlyYRIWZPk9r4J/Jgix/XD
Ot/4Z0eVwAMaEV0U0DzAExbXyIg2pp6mmf8HWRDDf1StxvqBqiHgBEwG73tMFKKbqfSqbQQc8Cuv
07hykV2EXGTJCEHMNA0w9CSy53dFgk5LpoomfiG8l1E8TuccNEN8xOmE+UlkU2G5mKhSVLs+8eWF
DcqQNgMBNyH3+0W1GNcqm6GoJONlFMLYlVDQjmiwFHskZYYn1GyMtchrjjj+Xmlzxn3w2MPkAzrF
U3E+YIsurOWZAxKHMKGmGxOZaUfMniMr9YBlQAEgC6o21aP3Xv2F+pskRDHxytovtOhCaot190XP
/fQNHVNd/udFJFqd40miFypkS9gmaoHeGCq99yLl+XSI6qk5odaKlIUnjW6JUv7KeMuS9ow2Q1sN
eAnZPNxodRGgJxYNOGxh7Rc7oYBhYopx71nFuOmkHkcDKcQ6zqPM6qZVoR1VgN9KU4jD9Z1zkRK/
/whKzMRR7FwCm/MvWXVygYpvYr+gEapUG8+YLCckwvsaNEie9qOlbQMjil/7wffelGDq71ENxytW
T/HEvf5blvfHfz+F3A2WCO3lpQhckrXSMDWd/VJQJDQwmZg76F07Wb5j953CXSKX0ylP8+hRbkf/
8frol1uar0Hn7P+Pvrg89CHXEDaUvZeyzyhG1Bai3jiXrH72y7PKOLBXuSHnGoSpni/4qCpDj1IX
C4573mfNruSdMTWIlkK7vDFCe1rRfvtoPOhTUEeBo4E/WUSrtOUN0N6j9TL0uvpFSQdrY49AamAs
ar+asgpXtvVHRxapRiJjDu1cwjufH/TcQRpS335J/Ep/UIbK/5kF1nCctIhC6/Vv9tHcZsoUFPdZ
z2IJqYkrIsJKCRkrQMlvn7dGcpOroTU5IoGhts8SXf16fcgPtgkhuEx2M9/vMBbOp6fRUrQEajez
KTbuH8jdVuCpY57ylbl9cBoYaP5oOuxYmOznAxUphQytmLyXWipmxxrPfp7UQmyNEHUlBe9oIBde
9SWKqnp/fYoffMEZMq7TLQcyCTThfGSl6adQKyv7RVb7wN5P0hTFDiJYE5TXLp1Wooblm8mph/tG
Ag/rEtXNJcXUCBWk5WRfvCSa0FAKAD2fOLViBK+IPCVEEQ1tPTR6f1yf5Adbh0t+lkagakQ5bl6E
v8KkIYAD5+U6y+tV/mvcYJ9JqjgcxRCKrR5D4/n38RRaPwoJMmO+iy39NZ5qS1UiS6N4gYglTgIm
56bLsQLaCiuMbjVWQVoZ8aPPOCt9zPDFuUK1OIhRpkU4bsnixS+nwN9YRkxxAI1cPPACbKivT++j
YwHnHyczciWZtPx8OdFaC+oi6LyXTCtaZWvlWvlDlodpjSr50W4h7iDfp21HM2txKuyuQsgOhtcL
wuztcVJ6jHqSODyVreTdmuWUHKuRcv71yX006CwmwRMN5IBq0/nkBtquNnQv/xXNfBueTNVvEy8z
DkEgl4e2aDVK6+E/QsqIDmYePihiWH02PTTlfNDew/vBkwz/tQ2DWnVTvexAePltg3MIzXfs6SEZ
Boqnba5P9vJLMu4cAVHXogu8NKWTFKMa/MDkTMSNWjklH4KQhJLRn+vjXG5PLlAdMbWZ4Itl62J7
Gi0WCHXeBq9Db9q36ogdQtSbxpOmCHv770Ph+Iv8EItKc2mxaVI/jCM0OUOG6tPbUSjRlyDtSuLJ
PPnna+WdgAjAlTd3lgU5/2p+WQc1AAZmhab7XSpqcUQXnaPQBbdWUK/xTy53JsOhBzjfoR+Yt2Kz
SxssbMPXWqr1TWgOzQ9sXJNjimH8DdwFBZpI3q288PN2Pw/+ZyUbGZIrrQsaKvPL9ddVRkeryrQs
D18lqe/p3kbeRtVSFTnCWP1EhbnZ5mJQvuHIMEslSGsCIB9tHEKLuRQGEpxX6nx4JMxGs8Rs4JXq
HD4v9WzgZ2bJkzl1aySFy0eCY0glm+4xZwFm7flQOoBgfTLK9LUeErXcSmmYxw9WkwnlKxWq5tEv
4DcEK1fpR4NSC+OgkUwS2iyu0rRAAB/x6fxV7it/L+GA9UhdSL0dhyw4ABUZVm63D8ajTkDiPOOo
yNwXk8xsA3YL6c2rWuEEAQ0l7J2ir5tNjzbfn4gy8cqLf/kB51eQhhSFvrmzvLjZgMBHILCH5FUa
FTwgc9/82oUqCmByN61RPT8Yi5xuFp3iiZ+D7vMvSBiRBz2q5K/Co1PwZYwr0n8PSLA45oGRf/nH
i2bO44gJDcJDHsHlzKxK8YteDZvXAZz7ryYZW0cmQOXxxar7/zAWmdmsKD1fbUs8pRQZhSFNYfuK
dZLuAkZLPIT8WnXT1yJca0Fc3DMk4dRm59yImdH5Ol/GTgvHqoTg92oPdX2reqHhlkWv3w9ddOxs
fBYVPHevr+XFOwRqZEbj0t2ZFYaWPdK8sLws8SPlVYolwpcGtoCESNpkP14f52KHMA4gTXBcsy89
mcT51Oy4qzvyNOW1oUfRO4Ni+CdcJ7vGTSR7LQqc/7Ozq5PvBSAbuCLJCiXvxdmWa10EcmsnvxO9
VZ0kyPSv1Puhtg0YRI0iBM43evbWj5Xs9/VpXlQbaJARXVNr4LnlsC8hqSqA+7StuuoPJVPjOazS
4obManwqI807JZh4/S6kVnyJNHk4YbdtfcNPqV9Z6/fu39/z5942kX6gbQq8CInuxWLjLjt4+aQ3
b6gHVPJ2MiKvcvSw9UvqYmNbn7DokX+Ajpi0r0LDfGRjjqp8QGK0iqkZp8pzEytedMR+MZd2Kyu0
3HGzohRxOGKr9Nnm3s75TlBDpGiaRFfeSitWnzpIOM8CKOMPKt5V6iaykbgD1aNtCbPhpoTrCXZM
Fzj+4MczBxNa962a4uE7YnDtsF35cfOleL5yqG3x7GpURubPt1g5ucJLG7E45U2qGvsupPP0Q9ZF
UjoKKpf3fTShWmo3pW06PeV6cNTYhAabDrDmodGCPtgEWhnoK99z+XTMK0YiTCRAVgOyYv7zvyIB
nDNNv4sN+W0ak+FNL+X8j55QVdX4ak9KHBtrqzC/ReerMItczNBXrgYiucXTMVh6iLHiYL5FeSUF
jt9nqF37Zto4JX4e93ldZNKtGYyQ0pKotRDDEcqTl2m4uKpy+jsbaVvuAqVJo83173O5EpR+52Sd
BIhm7bIgaiW5ruqt7P2OW/1ZxIZHuz/r+lvPzIpDGlVv14db3sdUesHdIALNVpMus1cP3HrZ5or/
5vMI4JAY0xARpbipiro59mrWnbTeClZWf3l5vQ8K5JUKvwkOeMlHtccmKDrYH2854jEu6h7anpYX
AFE9lx9au5D3AJPlY+2H40rE+cHqckcjKkihG37GsujST0Gp663w30ZIBD+LBpmjIApVTAax4x2s
4PCPqwvcFk4ctzSvHW3exS4jUpLCMIqiNw4OWtlql2evgwpPy7W7tHeoa0HT0tFPXxlXX+7uGeZL
+MOXRVLwIvVC/EFuVSuM33A5NrZlZuQbfwaOuhKmf/a/7lgGo7UpAdzic9J5PT+7RWUqnZW12NPb
Sjg6ZdLkAiAB1Y8sxO2yx0m4cK6v6wfzo45P/gW5EZLCMjxSkR6nUd6lbzo8rEOFM8RNOmXecQpR
Ffm/DAV9mocGeP4SgDTBAyliqUgx21TCbWrLYjcECnLZZkyBYGVeF9sTIAhCItxLCmhN4AjnS0kV
MkLhtsrecozk3DAe1ENLM2o/YqH4kOarVuofjgeDDuTLDGFePlRSA6opksP8LcSdtHZwQUR2UVIG
/cavMthCRaGpv66v58XZn6c4w/y4bmixLQGLcUBPXsRmCuY+Gh69qATqn6PtWLUxgBupVprbUtPj
Hfo0/VrQ9MG2Ya+AfmXvEEAsg4YRQd/I96TsLWgHAJJgWPJDDd8+pNOdGg/XJ/rB2jIYWAvucWL5
JdU4w3kiTdQ6f5tgG2xzzWi3PHzDvvNU3+1HZe3MfzgeyTStFzh8lHrO906qKG1QpEP+1laRcaAg
EW+AoacPPFzZoeaZX2kHXC6mRnGXui7AtblVOn/ov57sckDIp0/lGJmkXnoq/RZjZ6kYHxAiKLbX
l/Iy5IRsNev5kKcTeYKXOh9LLpJYJlhK3nyrLCxEYJVkh9uh8d2ulejRwuxxU0ZSCXKqU++NXgS7
upvKlRbi5QLzIwjrZ0laCSTHHPX9NWGqkqOExDiH05yivY7rn5trmfobf/j4UNv5v6J1GIm65IxN
g1WLduFiPE9tu6IRU/ZWj9ozSgrNwVd5uIAib+DKRLvra3z5OYk26MRSliSRpg1yPrtW6VrcvUX7
psaa9ymUJrGLIxsakNq9/ftIIAkJO2juQ3VdbNTQHuWxEVX35vUKNt6KHWz7zg9xCCyr/fWhFgUm
YF1QMGeiEXLxqEari/d3nOrEjESq/PGzXNsXco1vpmz1rpwK71j4tXFMLd3HeDGMvkoWqL/rwy/h
SP+NP4PLuPHQh1rerz2QTTRIGxkpilzDJxu+xLdGQ7kG21N9U4+FdAtN9KfkKdYBMxVAOKDTd5pZ
Q0Zq0rXrb3H1zr+Gagk9ILJ94pJlh5bWrdprcqP8UQQWubXvNZFjZJ76FHuqta89zXKQJfVkJ4qr
biVImDfrX/H2f2ODT6dLPV8XS1itMaiI0vuZ+icYaDj5bT59UyJTrBSElmnhf8PMEyQegVq2bI6k
DUXMLJPVPw2YnyPcf9XJaiwvHKWqgp006oqTRcI6juMw3UW1+KQi6X8MzeYIQar4DH668ldmvmyM
85s4Uxwubkr8q4h6z0+WNbQDpvSa+gf70uc6T71D0Ib6jjfyZ2tG1mzRjbbzxva68Kkcw2bjhy1A
rImg5vp2XBzx/34IL4QMvGZOfOYL7q8LrCgzvKCURPsDzDHc1nZkHMOg7XYCZ5B/vLHnseipkKpQ
oHgvKZ+P1fZ2iHKaFvhYSSNF4VAtvOn6xv81JH59nOoJ96A69zZpZ5cbiI4UtEH9vFyf8CK5mX8E
1AgScRRHceJb5hlYy+c9QoUVnpdRbZ9ay34sqt7qnFJuy89RhU8iQLU2Xvvii+Tyfdx3iiGJDo2z
Zad89KJcxFqHEcWghp9wZfOSu3ZUOpgMYvxTJ4O1xT7Jfx7ULEucPEnKo45JiduauPQiASwVp76m
2bYSXX5wHfF7eLUpRAOtIjs4/yh2rAeGnVSJ75CsIH06tMFRH4XltLE5wGT2hhPiEdhel4mx65TB
dGKz1m7GCb9hlXb1t+uf53I/InAAF5RXHZoOT/v5z2kUuzMaKY98J9Y1gDKQm+/5KKETYTq8svcv
7h+iW9ASSB5SKybPXe79LO+FqM3OpzeEjzno8sHeIAnoFysf/2LPMZAG9oO0D2kOfBDOJ2X25TBW
nTTgCYp9U7y1IUAqiFWGU/GIWqBh4OqUNv6pVfoiX7n+Phh71lmki0PvlBBwOballLgbqrLvGNx5
x6z20jtVKyECIu34i8Rs+FFbVrWG1H+/wc4ud96UuR5IN2fm5S8pvV5poCc9qex3LyjkcTdRaFVu
gqTwH8IU1p6TWGaDq3cMHnMzilKyT7LnhT+UFodht4x8eFJllo+No8R9SqI8yIRzEVaqUqg95KkI
czcqowZzLG8w8m3VQwF81qM2F49GVQTZSY9EJzno6gDInF0QSB3kIavKAptp1Q4HV1N966UL++xH
kAZaDIDTrNR2602VpeYb6tQTjlaVmqwJYF68uUQ6MElmEARLg+PW+Xbo9DzxtDpVfCdAyaA+9mU+
Vm7f1ap8g5i+mZzwe+pv/Cgt0m1Jw2bt0Z839tm3ga4DhhHiIm/PJcfYqPMcKlKvBjgLKjau01qH
D3cJ70BycztrXwzN11du/4tJM+YsAgMximI/VerzSYNqH+S6E4yp6Tm2bpV/n3WWTZO5t0/KMGh7
HSbCzhgmY+UEfDBbMoRZN5dKPAJdi0SBVC7W7VihlTZW4cFskBI/+Ioy+U8N8lnabU7Enq7kBRen
jn4+JEMK8SwzF9niapF9rY1aipqYaYeaBqE8NhpXrnQ0KNLeL1xRCPuuAmzjrVw177i+s287C5HB
jZlBohSal6XcEfteO1VV6DCN1DXZaSD1rSu3aFU5+d6UCV33XGvlBrJqrIWNi8uc3N7O3L/2zsx6
QoEd2T+uRRXK0fdtO4nAkSsFyHwq0rbYWHaj7QMCa9jURT3N2O4w9SNnwKnA/I0WjYH3DKG8dDRV
EuvA1ekvejeQPadKcURmyiGawKKetlqaSuEnAxtGAXmyropNAiBzTSxj+aAA3QIIwK6b2bogxhb3
X0ysL5GjKd97u93oylcbLms6fr7+ai0/93KQxRaL276B3hko39XPeGwLZxid8N5e2VPLfbwcZHFt
NIGR0BHwFei6uaPKri9OVYiilPs/zWVJPjPMIa4K8T4X/2A+SZ/H49pMlinYYiZLbGru6zp0Ub6J
Ag3/Vm4cMW6MV/9L81V5uj6Z5a2zHGkR3aD9GphSxUjyfXwy8Grf6ncBpPj/cc0WUYsCLyGHI6h8
9+6yTbSRPvdHeaV0tLLFlm4WIQpTnvBC5TsXtattPCfYrspgrI0xn6W/koFQ8UK1KJlG+Vx+Kve7
EIaE037t4BT8xjw+/GEf/Y04NqWjr1Vvl6Rl0sCzc7qMF1LcXeKmZ36Rv6+0Q+25Y/og1VCUhX6S
FUdK9E+6tfXRTlaFI/QS8NARX7Wp3vGbN72+tYwvCZ7WmrkSIq/cIEtrOwmiQZQM7KHAfEn7xzr7
2VYr98eHB4Lnglo5wS/lnfOFVwIivzBnCC92vqQn+Zf9y9/4u/xw/TR8+H3/GmZxGvIxCu0gZpj8
D8z31/GHOI77/22IxUkQBsLsaDAr39utv523KebtK0/c2izmsP6vXdqoQpGnZB7iVNz6J+VYHuPd
9Vlc5Ofvu/GvlVqchCrQCrNCMY57I7Od7hb82Fg61UtRIbXmxr+ll+sDrs1pES/Uvi2JBhtKvsx0
I76pp2y/9vGXjoX/nbC/5jT/hr/WzYzloBARc/J+FbfKPv9lPPS826eu2jXfgq/IrjQ/ghW5l7V5
LR7GJs6HKggZcxxd8d0oN7gL2V/W/O7XRlm8jFmBniwqQbzx2+Hw36ZTj9c/0IePL5V74mXKkxzT
88VDBHACUBgr383qlIvPlvZZR6lX7X/+b8Ms9raEH3ISTQxTBFtb30fxqSjcUNtfH+Vie5PwQ40i
LYRfSuVnqV3SmHDkq0Saftq1FWQOYrXtowcUs4PSDol+l2c5djumFYcHMdS4i8W53/wJ40oj7MCR
+Pn671kuLuARegUgSGTgMug9LHb/iMSfGjWe/NOKk96JpSG7r4iQCddKpFzMaViJpOZV/DtGnsEq
s9I1BedZWWLZUpumiJ8T28EvX09xV/aiMGld0zPXwsLly0H0r8/LPGN730UhzjdNO3iIaGmK97Or
FasMXIBIrXQiQ50s2aWxVpfbf11IMEbEuKD6yTERvjgfMAFaOyvDFb/UMtVdzl0muRYC6Y6pT41T
RE1RrYy4PHrUFHiy5ko2kqtoySw2bENVC5yYGj7XighvpiAO7w0heXe6PVn3Uz7ltwnkgn8s3LwX
MhDBn4unyow/P59mqibSIKbKf/ZUBcQM6f/ej6I1g8OLr4ct1IwKAHROxY6O1vkoorDMPkjl7LkS
pV2449Dln+1K97U9cJh0d/3LXWxJBpvlsUEisPfIzM8Hs4pZsjxV0ucCA7rbCpmlx6zU1xZu/v5n
G5/FmiFvMup20C+WJCgcNuJYiw3jaxjk3a4Qhn6HiY18iPz0GzVQ4yCmSCscIeTORfe5X8nElz07
QCyAsyzyUmAP1ECWrHodx81SBL71tQx4FqDlDlb1bA4SIPcsR6XSka0KpRfEhmAcf6lwPFFsx/D9
WLzFqBT/o3Yj4k2UX0CJGzMzj0x90VpHvDVWxj4xjgXEgl3fhrQMrcxyRN/2e4hN7UokuTgs/403
bypK7XShlgVHCd1fpJZk/ZjJo6Y6fRnVN1ZedK5cS9WmokYcu3g1/6NeCsNS9gBzD95fg2Kw9Kdo
s0qSqONqRzMMgh+djBUGOnfIkqk110NWy5vre/lymnOFhyYbpW4qjktSuw3BxxB+rx67RBvcOajf
2FrQPHle5ulO6fnJg2iVeg05vjiv8zRp38PzmdV4KWTPP+uv+MbPPMSMo1w7FkkX7mW/1EmOa83x
M8V4vD7Ddx/Gvw4S4hwzIH72sGHXgMhaXHthmunNUEqUV6ou151CaSbJkSdT2utj1j5ZYUgrSUeD
zjcxJh71Nt31npkfpCIXmy7oMRDv/eCml/ThNmrlXnXs1P5HhXEWhFCFd24GRQLrWwoSCVmbsgoR
k+OY+/L0RQkimSOXSm+8t1P7KRlXPWEvP8GMp6XqRCMB8Ngyj7HDzkoNPQmPkOeST2ZrydWOtrn0
S4RNuKYuvsjt36dHp5jmmTQXFi9O7yzL0AZjeFRElkMQoADuoB8ybCwvTjYcowKhekuqHTpta+nq
BxMFvgFKcMYggI9efH897C0vjVr9kDeIoADwlU6+XKh32qR0r9f32uJlmKc5A7CBK9MohZe0eBkS
T5/Ad1fGAThz75R4AKDiTe0vcv95HIsy/Uy5AP5Htfb8+Mh2HUVlHloH3y+E9r2TOgQnU/ph7Rqd
6/J+mMmpFGTfWUAXupNhqAxtBbzh0IaSd6+NYf8k+ZZMXS4r8B7pksJw4eQmK4f28pvhboWykgz3
AZTyknkoRVZA3WmyDyaILWNnjlBpd53q1XedMPLh6fpyfjSaRnSNNiFcVU7h+XI2kZ3mduSJAzTB
qLkbpdJzGoiPwacxbVfwU5djsT1A9xmEs7xmS9avWeplAgTVPvaNVEOmTr1tO1UohwbmKK3UoS7H
4hVhCankE6UADzifV+onwvIJjE7WfNk63aA3riqipkK2w/pXkwQ2/1yy5W1mEdHqVpcBrTd1KL9G
ADMSWzsk9lg/gLcpN1NrWxsFydiVzGCRiczj0a6agyReMGhIizdEVvDfnNqJF7pEr9sq5QeQ5PWJ
U967CAKtgUEW8dh/wzG7OWJnhkux17jx8XIeJZ37UtDtR8eEypaUb9U2lh1PEuMhTJtp4wPq33u2
uhZ0LvPA9/GhADM2KASSoUXdKTVkz8Qb3Dr2Xhn8xNc5uUG7UvoppVr60+pEc9BzW4ldVc+sW1wN
xr0HcfKUTtoaPv7yTqBlgc4CrQsOy4XectQiJtY1qXYcy0r6U3tW9d1D5MQkaTGmwTFMebpDkiof
NtePqfHOrzx7ygkb/h558cnTXFbyvq6LE3dj/5TqmdEdi8rofBBBZW87A1K0NiKKTaV/wk2gkGCH
BvWxbFQQIlLWDd6N2oQ0NIdOoSRQqqNtYCs/ybq5A9M5wTfOonTcpnpTPQF4yZ+tQtd++pGp9huV
3sQXtvZQY0Tvj8IBetTLxxDUc/sgqamXbqfOS8vvSg0J/LZPRWU9dHnvIzUe2IV+0DCErjaoS3jK
jyIZQrxaLJbxhBaNmezUrpXyGac/dd/qGRn8mc0m106ZhnLmSNVoYK8bJ95XWmCZslcyU4m2uSz7
37JcRl9FScP2UwEiIXNlJvypw664eNA8wzyKaBgSJwwN/GDCTis/J1xNz6aSmp8bzYOay34XB0hm
6h8lqvMXSccPA5clJcsR8xBh5CBzF41OoxYEijgcNLugQHJqG+Vy2J78tg4e+ilVjE+WkfIqVXI6
3pshurXSaMU/M67Sn2T2gPFNVJFOkac3aC2W0pBTobCs9KssZ3GH5mKv/VBRCwgcFNKncuuPXqPu
rTYbbtp0EK9VqSXKFoV4Xd5MyBf1Dv+uvSms1Loj/avsGaGdFDehOdpe4gSx2t2hpoH2UVSnDQ4a
XgHoj0hHeA+FESjGXRChKuRMmSg+t2Xle/u0i4O7qo/HykH/t39FDFK/leENtDj9+uI1MmXU0wFF
JD/9JLKSxOmrqpQeRVLEwS1glSR5MFD/FS+xikZFnfqW/dLbSBrNsOMy3XQdzk1uXxaDfRJFLeFt
IvWeU48jXA0f+9eIYtIol/eZGWexg6s8XT7k8u1TU8F12SMkhZE9aisWLqZlV4buFHR+vO/hXQ8u
Hi6h9FrIXVTcSaZd1ttyBpv+QUzfp703dVF7n6c0wCjOp/qfog/6ZG+meXVr1oDoVCdtalm/93Qw
kY5lTHm8M9H03BCdei2eFqh64w/YqNptQ/KC5jXN67IfNto4iLe0tKdHzUKh9Lk10fTMtqnXpi8F
Bt3NTwX57eeibzg9pV7JXeUU3pgnblQ3U5U4ZViAyfbzqs0bN1cDyf9cBmDONrFAUgZdmQx9XiSv
pRHzPDOMJbeZprp2pCCOxWdOY1c9JUreISQsS8OXKagrEzK/gqVMNnVmtYvVocHilOwN92L8bgMn
Hu0mcNjM+iv0Va88JE1f3fY5kqUOBhPK58boJvWASUv9EFWtbJ4MLBlKNw/H5K1COknbWF1RCqA1
FpTs2KiT5jvOc31z8uswPZgxmvS7foQ8euPTcioP2STbk4vkSV84RTw1403Sllr92wz1sP7dCa1A
STguAj1xO9nrioPV6FD6kGisjlnetOU+w7VvxENKQ3hF2L2EZ2Ij9OIWmXItuY/7WcK4VtXxd4uI
6rChzqoaTo26lHC6GqXKLSur1A+e1mrWRg51+XtV9dlDiOuNtfMra8idUcn10G2VGDtvcF7t58yQ
hkcB1hpxrqCA/X5XDxZCZY7ZZNGtjCSb8sb2D6yb2JfMO8vPvcIxujy0j1Gt+F+zYJINpzd9/oKt
9jVVQsO3+NZslR3C28mp0sqiczrSlBtM+1ThplmTpG5diyqGYN8O0WZsSumbnU6igtYIecD1qIMm
TmKG6dFSK1XdNFEyk6+myTTdAsSGti9RWdJuy9I3fmWondwTHg/dptbaVjhjonXR1uxYh5eqj4D7
5EXrdy6FoyF0FWmIQzczBk91KrOs/V2hV4h85FEV9q5vjZ0Cz6iP3gQWdn/6BJGTwZCCL0allro7
R385poP28LtrI24fNbbHm6jxg6cJ3wvd6eyeiyMJAvubEB0sbSWQonKfRvp0RJlzLBzZy73vA6Xy
xNGtNvw1xKZ0Z5aZTE9vKtq7QIkt3w2mse3QgBPD0bbr/EciQOw7YNMxirIa0XzzDVv9UwmlNt3c
qMty66WF1rrtYIa/Y8ThsJzMzdxGlUpLuIRQfhPBvui0aTcVaJjuKTwn46ZB+Vp2h1biI011E98H
wWCFLiTD8RE/rB6wRqu3yT39quFbo/rJYxR64bQTtlHm91pUCu1R1YQ9gicRvlcfB2i/SHNp3bit
1LiMH5Nh0m/GpjfRaxFj9qvwmuGnBNcnxh+6spVdVyTVbYAMK6y2pNE+1SNkM6dvjZIcpKLQty/l
ybg1M1kojgk54EtS++KNNB6N6gGEe++WZc1X0WoRE5bKVuIinWekrjr5ebIrc190jtcU2eD2aDAX
B7VjcZ04DPs7xSs1jQdHS+86vTe+9l4hVc5Aye9kxDwQaARpUYpCYdnXR5VIrNlGTdRKECOwoaRk
3caxm0R1eauGXVKhiY+QA3pyCUAevUbt3zHCRu/v9DxK73uC3nITSVktbaQ6RfcZhYHwNrF9e4Ai
nRnqrdbm3u+o8mSeOCsIDcfoU6DALQiZJ5TGzI7KWJhE20F07VtrpcXPRi0zbZsqU3MgwpQyKhiU
pUF76biwhl7ROmMsJZ0ji7iNHJS+hL0P+659ii2cRBxSevl+zAuTOCsk5AShY073WaIhwqdHnRk7
MkWrzBlqQhhenCzHXrRNIaBosdyYXEO2/GpqYda7w9Q3d42glCh8qY8xHe/rNzkl23KmPKvTz1Ka
ACjsqsz6ruo1YEa5T7u3SMhDfGxtZNUOilx4/g1/Q7XdQvw/zs5jR24kW8NPRIDebNNWlpE3lDaE
ului90H79PcLDXBRySSSkAaNWXQBHRnBMMf8po0cRGKi7q07Iu7whLTC8B8wQa3eR3ZtiS9aKdLq
GLaN2u2bLIdDasez1Dmep6l8iU3w1Od4dsUHK+qSmAniu3loDShJgNWCJriko169mbrKrh6jBrrN
TkD/MX6OVSHiszuDxT3Uld0fvbINikNpp/1PdLsGcSpdKK67IRxD88VCvRCD5tAJfc9sB6qmdq0D
PuBjeXsrBIe108nio8tY5lNyVlQXB4SmU+v4qdOmwtzBOQqKhywdgBJ4nRWcM6c1vsRRPZdHYadN
tBfdRFzmefP0sYYVWp/jkTDyCNXJJiUjTkt3kTJazkPueekHJVYG4xRiZefuYSS475JQ06Z9UWva
S+UZZfjYarUy7oxJM9OHLg3dn5FXDB0Fmqa3T/lYJOU+j6Kg5n110QtLq46v7pVRIR49nqf+YAmt
iL7W9DqBMQWddlYLmjkHeyLAwwVdl/OZYHwhVW5r+UugwD8+11WgqLu4DOLkghmAzkEctHHYkZOX
7r6YYhTs9BwrmQ8SRTQ8Rmx6tHaLOvjkzHhh7HQl1LpDWXkA12Ir/YClJ6GgBX7ffRz00X7ohowD
gJto/KRmtvTRCChC7IhOuwxQdQjkvK1HbiKrmAnpMvi9zc6cgrRuTk7HpscWbexVuamTfK9lYXgs
TDdSP8Zj6WjvvFlD3dod8rjeqZ4Yst2E69dTOs7obY1zm77FzrNsnnKU82EQcHHkO6cUnN8WcyLx
yRKd1x7cqOIXOLOVfy7ydDA+qZUWDHvsPgUHQO8S7zQ0SompsNFG2oXSbqelu7GsxPhWHxQzvejW
lHu7toQmywUeVadQ9A32RlCBmmofWJTjUB7VB867N+ArUrrN2FDmdvvwoPVZUp6yoXK8I/RS5X3q
lbnx3Y34L++qWG+CvYuOvoJ+NxD9d6IyNUIDbi4gZ03FsCjI5eVLW45gQZU8Uz7U5Tx8chsav09W
3YmUTlfmnNHp5P52CU7HfaqIonzWZ11PL6bZq2gpeyVfrtSGqXsjmyTePilENbwAxyScIelPlHdE
1oReVgg0/iNEHOUbloNG8H0e6uaNcLRCnJUW4ZqNnpZ9W+ejoQUIGYw/dDje+OvCykDPpFYg4lwM
ykrJs1H2o3FAeTlyDkE0tdNOj9yMXm3U1PpjEHEnIKTR6w+ppTT6qRN9n+5tAoTP6ISGkWT5A9Gj
0BH/RzGMJbG1MHpWm6hrDnoY259MrzOL59GttH9pdRQnfYqm6MWxUlZSTC7qpC543HEPbd3OP1RO
EutPqMvl43Mz2DBIJzPrT2qO1jhaBmXx1h16bihcFLxw/J7CErR2eIObv9DHCvBDzSP3s0q9b3ou
69H6agvUC3cF9/mvmONtnD07UOKTMDF0IRVyq/iJA1NDvY4bt+XOH0R2MsuscXditAv3DEO5Eo+x
Y9XzZYpiFeUitEaeJhtf0pM2aZF2jCY7/Twh9xd9rpRgyg/kZ1RrTUhNCVe12JLzvS0e8QWpGaHO
IXsCy7YkQhoVvr4ONYy5b8/VUEBjUEaFju+YVUgON8nYH++XL25r4HJIWoO002h9aAtET+tpuJxD
aLjQYdAPcReF58FSlANuOdGjrk04vjWKR0Bi5hv1zZWCDU1IuueSVGPeyB612uik6UgvyxPCPWVB
mPzIKrXfTZGnXLqamk0w63O+Ua5Zmy9UHviTFJDlMl8fEnw0glAm2Zd2jlzlR5Z5RgQrwUv3g+4M
5YGcK9yb3ZBmp2hC+XdDu3p1eFSB+B/kTchb18NPuMsJp1OYdDq2pwIh0yd3nIZ39YCCyL6NmuDf
MC7bh4KnPj/f/9S3tULJq7QkSEIiF5aSLMVIvYUsCNOpjnRkl9S6Rnspq+ty5+HXm+wSt8v3I/zM
t3bc2y9ZgYby/Z9wW/sFQgs9l64pTSX6uNfTL7sei6bItS5tW+qnHHVsdG6a59QptnQlbyuTUvAA
8xKMIF1c7peg7dYZqlafVfvSUfjpT0ZBk4eT65Jdg9XP6mf0fuN016hN6KB+nCb1e4+CXATPIHGf
hx7z7I3m7RI/hYApYTMdBIAjZI0gO65nb+dZoeFj616iqrbOesNLvzMJDc7gcuen0Q2a5DGifPzO
yWqRPXVqm8ZPZmGbE0R0VLrDoiOtSbW4OSpQ6rY+zs2B5OdxFqUqM7pHMO+vf1482HVQIiF3saMi
eql1qmT7QvGsZ5FP2rMyeuO+ce344f6WuBmV6ilyAg6qIVAKoG9dj2ql9I87EZqXsG8f5z4TH3Wt
1vdBp5g8DhCb0HTYOAgr1yxAGWrm6FNIA/nFIUQac1StAve1MQZLPgmeYjdtp33V5M4nfFc2Gh63
W1GKx3Pd0D2CKqUuoRkQSSvK9IF1sSsvftDjOXmHO7M7H7LGnr6glBfvHZ6qJx04/7zrA4eUEJqu
+ajGyvzz/nKvXEDsQAJZxGQ1E/bS9XKTJeoekv0WGNy5f2iqTj8lowu/RfdQa8kJAr+3nf5PEgWB
8+dXL6uNjShUNkM2C66H1qqwpK/GiTRCmeZRzTiROTQnjxYGmWtQdL7DMj05qdJvgGPWPgHNJvgS
tAaQv14CxOAruWHuTPaFbkVw0IvagH3Q5UF1qFyl21MmTbr9QLVV22mC5vwubUeYR4Ig+g2g+Wzc
CtaY61XPQJ41yuWyrQ64YinER3ETRhJWUpcSlMu70BGjudOrIfmBjmnp7vLUdDfO2c3Viw4XRwws
GdU10vXF1TuGrhtI89RL4kz63g6KPHqIJxUYOK/uFlT0ZpdBldWRKIEbR2fqpgsGTKMdnMqIHpG5
NT8MrTE/p4BTcwio2UgjKnT+nUTZnKOx+3R/f99OUwIsUdtlm3G+l8i8kH4Bdn9l8ugJ+9F18uCn
kxfeydCGuNp4zG5uLqmqQV2UPgyQHJ7q6/3s4Y7NG9Qlj1CuKHLbSX+KSLAOWujoP2ezPPY1lcGN
QVdWVgJxwI3QFOYgLz7j3JotTZ00fbRyDWJNY4f6m8ZJ66coDLP50mJ12VGYwoTrIVSTZMsaam14
tg8qG0iJoI0v//4KImOptc7NZSaP6iBsjoerVTsMIDFtRT+2fkhEjUGxsALc30K7/3j/294OjkzC
76cCHX+4vYsF56Uc9Nlt40sQNu1jrFeQoXSPBD9sw+FRVbry0thiqPc1KMlf98deOonxeEvlfA/i
rybp5svoySDXnKocsIg6FdPnLEyb4qxqYiSdTQCAtWgRV89jUdPSbqNcBF8G3aIlW3V4rVKd6Spc
NpDxLcL9XHR19kNzx0p/aumNqGe8YowHu0tH//6PvnnoZHSNYbQ898CN9EWwWxUDjGEK+Dw8wTPS
jIE/VZE46VbzXz965pYd4O3ZYzgY6fS/uWNoTV5vDg1fYVev7eqShbV+xBMm/iX0OT2JQts0V7o9
fIxFe46tiN4DaK3rsdRSA8ZS1tUlNOP2Q9pBhd2pimFnO6GNcXwEjKh+iuOp37i4b18SVhTwAhc3
NhY85vKHvToBHaoQRJK9dmm8vB8fKVXrR4Gk1UvMA/atjqgFNJMVI+XjZXmwA97a/mxKfI33oAXD
DbTBzYpzCICjSAMtnhLgMNc/ppowbeDMQWkp7elrSx/6LZxUw0Nh1eyLjdzlZsldPGVRs1GlMiC5
8GLJTbcerKIEa0DFUJ/2Qyoa7SFm47kX1GBabRfZDSLOU51N2Qbu82YjA/vkRSE6kFRzpG+u51mL
so4LihWX2R4zfadzdl6MgoZfqfdv7crZIB3cLivDSd8s5IvYXUuRlFARCY6abX9B9AbjQzEl7xou
0/M4ZFv56O2imhI+itaVC46UW/V6ZpbZ5Hk8F/1Fj9XknIP1PiYpgIk8pH686wr9Ta6FW871a4M6
xABo1CGMR+R9PSjgSpjTKITh4QgB/xAVdtbv+0ylfUY32MwewrmufyZ1PmaX+zfSzRXuIizJuLLe
QNKvLzcsJTBIAd58ASMTfDXnUH9PDVy3jkbQq+3jFDtOvbPRP9X3MXRsfSMOvJ34b6AK0YE0U2Dm
1xPv8hwodqOZlx7d2hqCqxPtMjMrH8WQ6se0zX/WGtp49+d8u5uAVqEILDHCoHaXGU48pkoCVMy6
lHGVPmbIAhv7mWpDs1fIfoKH+6PdHBVcFAFEgpq1wLRwOV5PcfAiuiya0zxVdTXkOzeuaAuGYURT
1i6Gn5TLWeE/HhLlLQlBgpXN913kUzEGCsLNBvEEBkmjfTxkNDSzhADB9qIxfKxCZIbuD3lT60R7
x5TycKQyILCXqXTipUXARuqe1MANtTPOUaK7VIIu7M/7Ay3FX+RFBwQZ9VUDxgtR5eJRa8BTICqm
jk9JDdL6EiutXexj6uHxf2E72h9dqx0nbz+PQ5zu2yJ2v6ns3/yFJlXyjtb3EP9b4qJl71S7dLbc
lG4/NoqbhKBwNghPyCiuP7bUnhj1sFOfqpzUeadrCY0IwBnvXRz5HvJ22khlb46vB+ofqgaleyrN
1NGux0uzCA3e0aMjno2j89g6s/lG1NavUdOicxhgPPw+qQ31IcEn+3z/Q9ycItQ8SR7pBJrIAEB1
uB5aiwZL5MIxnhJP7+0OC1wYPy/WGNj5c5UhbHd/uNsNJqeKiB1lArprSwOGWRipWwVF+WS4ZWN+
QWpJzU45NufVxk6+XVJKA9L/lAamNCdYHB63sGh220r1lBHRxNNRVGWPi5japV9za3LHi0Li1rzP
HQWTNzswy2/3JyofmNeZKErepimlx2Q1FK6K3GKv4hmVd014NSK7rarXpyCYtAPVu/IYGwbiFW3t
HHoXr5LOUIJ90ov4eH/45Q6Ww0umEcVQMiluyOvhkyBrhxKJi0fdSKEsFiQRqZaPDOpGX/sm2hLb
Xy4346EdxL2IHpmUZ19soz4OVfQxnehpDJX8m5Hq5n5KLf2Y4AeW7wNUA38MejCfTaXPtkSbFnOl
5icjGDYUk5Uix4u5tqnehGU4BF/DAiVcUHWo4ezhco0J4Aul/16lCsbdf7S+/xuTL8yx4cm9UXPQ
WzGG5ZQqX606p5Pm6ClN0cp9N0W03ULAThvHdLGd5HjclTw+FPMYcXkjmY0+qRCflK9Om0d7hp4f
taYuL91cPbRT731CwRBYY6oMQLnKsbc2ikyLa+L3+Lg0gi2WAlk3etmVXmqB67ShL5C9fGi7STx1
cLB2tVkHW1L4i730v7EIhmVIDMR4yai3GurFueiUrx1ls+INFn/Of7ZOLfN9MBmwk2rXy/HBdGoJ
fmgrc8s7eWU/kYHwPpGRavg/LqKZIBwJ0DKNb1tpwzlrHANn8KgE8jqK7lFjxsPGblpbXWYLvJ88
gPtC/v3VZYFVpKllcZD5upUY3zN3mN/N0Wz+KFJvSxF8dShMPiDjYP51w5fFZbFrDa9JfAxGuHpU
tad3GYoOlNqoZvVGWrf2KeUVLOXFpK/Q4low9RGIU5NEfjZ3RvOhrDAQe2cjYj98buaYLu+M31f+
b6Bp7Rlgj2e+/+NjisoLTCd5P7B5F+NXbRDAanITvwrNCVkfa45+mVNufnKM1upPuT1GW+X+1QWG
8kT18XfiIV/AV9/ShDaiaoSmPh2GadzboDCyPQ04XEKDZNT+jGHw+6zAIEIwjbCBTbu4+4BONcYY
16lft2OA/fpYh7PzNs+hLP4TD4O5kauuTY4bQMr5Sqm2362YV5MLdC8otTBOfEPk6fx+qucmeIpL
z/qPBtB0vP/xtgaTf381WNblVTSgk++X6FoWQN1UpTiIFpu+2imjLVLW2mh0kKC3qNBYneVWtRLk
qHolj/2iSgPxYUyIUOFaFpbxXscp1No48msng04BYoPUOKE6L+KTXNSlMjUTulqQiDDWq6ZiB3pH
K4nAQjs5h4PrQZ7S8779T+UxF39xMohNpFEUelPEuNeLWw0UisPKSf0W8OyP1pmcMyrb6ZG6ivE+
LlSKoH/+NaEFw0X+rTu9TFEFqJVYR2PfH7RGhVORKrkNdCLqh32u1ljP/sVwskqOyBrX3LIz0WNL
JSo6s74d4We2axsN9fJWdfK9cIdmQ153EdXKU0j9Eo8Fag1cq0uxTpDrLSDWJPO9bnDrJ3WKZ+Np
GNotl72Vl4ktKkmOktqI6vz1RyP3DqUVVu4H+WhnJy02rWTcxUMznaxambFJdDIz3TiGq4Mikgev
GyMJ/CuuB0WNzKl7YDw+tHk4uMloRt5O6cahPYgyNeyTNqM/vZEnrJxGrmzq/1zdMFeWBJwQCxlE
BtTUV6wmKuedNiSdCZKuDirEKPF03bKMWTmPkqCPzrwBp882F9e2JsI2meI+9ee8LD6YEGms/RjP
dre3aq6hFw95fxLiYOCMjGKe3I39ujo+ZkPEdkixoUR9vcrzaAtgPVXml+iX1yeL6tjRoXJivGTo
7gNwHHUj7nZhFajuviFp+UOBx997WEeBHuQU602z+voHeEqQiDhoCr+GoPsMDaX4bCMyTKlVFT/u
n82140Il2yMVhFF/I/WpmIILqZsLvwhCbTzkk3DCo0QWbKzp2ibCsNYlEaJuTvxxPaWysXXUmZzC
x6DZ+qfrwCjZbQduMymGv7hvOB7y6xGgs2cXFThSWLvqdC/3gXiHjOCMPlh68CCeZmSn++u3Oi/q
mqqUDOCLLcYKu3zousLM/Dq1Uu2SpkN7pqWq22etiYpP9weTIdKrRPZ/+wLdOl5GKczsLDcm8mle
aVW5n/ZIlaMhYe1cNZT8gwKAdjeOPxvTGC/3B12dIdwWSNzExVQ0r78cnbe57DI795sUIcBMZN1/
k9X0EzhTeHiH+4OtXXDkcDTBuMN5/xdBYj6aIyaN7PwkKwAqgjVGVSjWmr7Yq7MegvYt1G5L4mBt
hrS7ZFaH2wR55PUMvayIlBjtGt9VG0hGo1emuJVM7lMVOtZGFL46FqVEzAwpElOlvR5rwleC3DvI
fc8ahmJvuyVkMgupDEUzor/InqjpUQVnatJdeLFf3CSYqgqLFj9vFbt7jjOj/65HWVPvXfqHHwY8
G49//v1ej7hYyth0YtfO7MI3utbK4dbVWb5LoqY5ankTuY+ki1tO2Gtbhj4GODdaGUx0saJJLfoW
bkLpQwRBljjyxjegJMGLYxpiX/ArKT7+xRxJKIgvAJdoy3KpBTmn0mAu+5ET5WeX0GZnlJWy8yYz
f+bJ2JIfXt0yr8ZbXDGDFeaZiRC73znoN+yHuWlwgy3s4kemVe5GG0puieUVQ7UZnqP0G+NhWOzP
lg8Xtk3pOzjI54fGHvVq35Zuvf/zReTdRlOWBiOibotkqRo7rwspKvgNmgxf4bK8a4w4eCwpVj/D
F9vodq3NCkK2xGugsEoQcz2rWWDhoRV9CcuxT/RjJoroR43511aotLYXyeYJXDhuzG0xK2ClNWIY
CbNyrTQ/9eAydhT8lBJlXpzpDrbTbmVmW0MuPlgRFkkSc2X5idOE7/OyDj4mc9s90Kr+UNSN8Rf3
FyHJ7+ha4/stQhPiS2/udLPwG5QfzIMDQ/dEM6CpP1oN3KjD/V2y+t2k5wn9D1nLXEwuUooapPbA
1g8s512idOjepHVlbTxxawEfG56KKVVqbpLlCRv7NGgnq/C7arKDJxdaWHdGYaE+V0T4zwJabrBv
gqhUX4q5MjZCo7Uv+Hr0xeZUnVaGKy6h0Wyo78MyDdtTnmult0sdb1QPXhVtqd2sratcUHQl6I8C
fLs+D0VjZ2qeaIU/dnkynHVFG+CT9OqWLOT6OGRI6Pwi57y076xFbkQTQbyPRJRS/evF2lC98yiT
KH+zhkjWA3gEK8BQ1xMixJtKrBg5eHWcK2c4yY94y56yrHDeRGUZFH/xzgFPkqEsQKwbGDtk8UAh
8ix9E6PCegeJrzxMoJMemlp09j7CofVw/yisxX5guqUmHci2G/J/I4rBGLK08uc2cY/KOEwPmQLN
I22L6Dw7TfnVg8KzMejqwXg16GJZwRCmVd0qpa8oQ/PolnO7L+Bg/4K4ZJxJwNv3VZdkl5Gu3MYH
XZ0uTUm8iREXc5b3TBnaVRhlcCsDaEsjjInAhcrhpruEwOIAZw4wozuYW8/S6obF44w8BVC1Zizi
lyodcHvwQi4cl5L+WUHg3z2CSPtDF+3fkTz15f8fR94Jr+pp3oxDMT4SBC1DfbTrPv4XBo7m7iYT
hPIxbrP6JQ2F+DMsze9RwfX87vaSGy0B47EJnU6dZf4w58p4TsauUE+1MVbGM9AMa9q4VtcCF6mc
QSYvkSbLUjpZQ4uEopf6+FLpyj99m3bpi9pZlQ3lsxFJ8u3+EVn7eCCNyS4NKdxm69eLKkwQLV4k
Ct/NGgpampYRENYNlJfz/YHWbmweI0pNVCluSSy2VlvlmJD0OWkZ/yOwAZwfICC2xalyqzY80n7r
Hv5iSPBYDmG8A7Fh8UTN+mSo8OZzH4fFPHrrWZWR/+pLTbSPEMyw5sms2Gg2HvslMuD3huHrIVsI
Wp4O2zK2dqfaUWNH+Zo0c2j9gFCilyeiqVz7qZl9OR9A0mT6uetBbLwFFKHhpKo1wrAQFjCHqINh
NzrNucGUO36eCPg+31+VtR0GAFX6IUppumURrhU29lltwA6rwvljMXkz5Jokmy4hZMuP98da++jc
Q5LXAv6DxbjeXehg9EAOpozke+gpzmbID7x36aA/03vOdXp9s0Ox/y/uQbo2NDY5QlRpFl+AnFsU
saFkPizPqTmoOFIMH3VhJsFOpU6+99Lku+vOub0x27WzhCMa+F8JBL3hLESCkm1tcFX0TZd5X4D+
CyXeI/HQjBsjra0rql2mbPPpdE8W61qMjVCSasqx2IBffdDjYPqlxZn6JNKg+G612pb88trUANux
b1yqtwR91x/SyUonF1PMUVJyMb6PpA7GuSldWNL3d8za7pSdIFCUQM2of18PxIttzWlB+i3SDE+H
XsPM4MFVcdk9tdE0bG2V1YVEV44Lgrgc3ND1cHnVx2VvZ6VfoGZyRoFCfXJnqfiArhzaDEk0jsHG
Rbi6lEAMZCeaAtrSwqFJsSRRwYr6WuJy781lQK/C7LLy5/2VXJ0aWHcZRlIbWvqRpXk1Fpkg5bYV
Ae4Ux74628dY3gx7XYyRfYChmrcbR08GwctUmMK3KgV3qSwseSR5apTphJWrD4tPHCw807tdYM/t
wZndKd0D31CfRzUIcJdNq3fUBqt/7s96LQZCAA5XHFJJYiG5+q+CBMsZeVOo5/tqnCIZEQhVqzCX
wwyqTipd2amtXScHJXbsL/cHXltuwK9AnCn601pcpAfJhIxCQsnBd1GuPZIi6CbCIsKzD7Rq28+o
LozzRmiyOlc4O8AmUUbEwf16rmpVGb0jlNyHuTMkp9QTDjo9StUhWJDMUbOPGhGUdOSyLv2b0BqE
EtZOkIrp5yzu2DqrrEEryVJmo6u/hVaSO08eyALQI7CJv2Fv26LUYWhJuNGrWrsgpNclzmIG18Oy
2qnaU2tPSkudPxmG/lhGUHKeXJuL7wNyAgn4ivvfdYns/v2e09LA2BaVIHg58iu82lFVK4nVaUK1
vxm0L9YYXcwBP6UdAi3hc+Q06fcm6aPHRHWaL3pahM+QYPKPWjdZ7+//ktvPLbUrgFn87stDErr+
IahZYAap6oWPg1l9QnrGeUKSK4l2dSMNyauANsKu9cb23f1xb3c24/6u3PHcmOy363F7sBFx77iR
bzh9dcbIJUiOHFz0+bK4m+WnrtKNKPj2GpFDksjApJFczUVNyHGEUK3OiX1butyYdCKRf4rn+DGv
3VY5Ysw0wpYf7IhcQMndvSVS0znfn/bKh+dHQEoFoSvrwUt/hpgiQGFB7fCdhFhVV5pS/FsYHaqs
aWsfnTjOXqYmwhqCjTP5sT3wL7MQk27ykXbTb2b153CtApRg10sAzPVnUGeCKa32EkoeIoWm5szZ
g06tePisYy2GjAMSzLO96xN3SvaidCpomkWq1G+QS4q7Q9T0VrX1Wt++ZYZKWMe2IKIHbrvYkhUi
LU3ZjJGPYIRdk4nBvTnROku2EEarA0m3M0CGxCHL4kujN7ZVJ3Xk14ZXP8SULhBEQvup2vjoG+MY
i2utnFRgTAga+HWEfuFuKNN4OGUOPnYbcc7aoaKSBIaU8ioZkfz7q1vFbVQ1TZGB8dsUEiLoXA7+
GZECZzjVKN0Wb9JMrd3T/S19W5pgKxOacprJihBvvh60RgZWKUI99sMS6bCnOTHGfzxUQd4gQjRm
ZwgJEXX5Ye7R7qqxaLk/+uoOliRLAAYqmeCyZ6THVqcZdR37ou/KL44RDc99JELrhOqM6e2yNjLM
N5D07PmYUCxGSGbsB+zaYChqP4tKFfXh/i+6fUtYDxByhmx88s/iIwhTTYLAqxI/gcLyBd8CFKwT
0c9HlAGzPy6ny2uEy5vSDDyD5dpHLY6w2pykvhhEML7M1qgXF9oSo7dVBlrbw8R8gOQkfeQmAeWy
DlBza5lVaNrToQLiKX5lQqm2mjpry0cCSdQM5oAEb7GdkkwHB6ykYHD07I06RuU3pRf/TvPkbMFV
16aExyEiJvIgUNu63rhZoND+66zU52cMGcJwHoowDm2JdgMgtvbGEsBJOjaykpAWrgdSjV7lNq0T
X4hWfejdzJ3OObHrAbk989HKLP0JmEO3JTG+9t69HnbxxOZ2UaAKw22AkLozffDKIYt/NLol1Syd
qIrfpG7UBzt9UOvujGhX+FYMdmBv3Elrk8f0wHOwzAX+t8RwJPSQra6KEt+JhiI9hCH0+wKp3k9w
p5t2NyPlpDyrRotd85+fQzIUeq6cQRLoxeeN0S8oLTSm/FgT/ROYRwIZZDcmJMdGvCD/ZjTZQ5MV
EBmwX39jD/kWKxnGxEfqITvW0+h99OJqooI4xh/vT2ztu9IzwByQSfFOLr4rvM7atKo08Uc7CoA9
62OF7yRRcSLJqZa+bx0DrGyVplm8C5vO2ataZLof7v+KtXNqSdYCGxua3PL0NBpue71ZRD7SyiGg
APQNqvdlHg+O1CA1nI20RN6a1zmgdFmVYscmadANRFe3gwgpKd7qijrTz95SvwydrrwksbA/g31O
NoZbnd2r4eTd8eolDWtz0masoVhjI22OYw0u9301z6A7yHLR8ri/mGuHhH4kQT+dbHjei0+at8LV
G60MfbtDNug519WgTanZqSisNYmnfHeQ1rOOyHvZ1V9sXCweADlxPVnorV3PlGdwGst2AMRu2cOH
vi+jGomzKju4her+RdAPtFNaEknM/k0dZhpAraLB5Ue1NuwhU1lPddWpu3xIokOELsUf99BBdgA5
/g15xOFhcfEqZjwVdqqE/myaxXiIcjv0kI/swo0Lfm23kFFI+whCCDbp9Ro6g6AYrnSJ34o6xgG4
QZ8Npcc0r/cCrTJ9Y1prZ4HrlMMPUJauzOKTwQVGVrYmhxhpf027cTatH8pUGkfXHZIv82hsXuKr
E5QsP9Di0OCWtEKoK2j9gBjxizzsT1kP/3yvpKX4RW0mEH8RQDEESwZXVUoXXa9mFURh6YDE9yPd
aPKjPaklemKxkoldORZbjMm1xYRIBpRTFncpYV+P1tg2XH4EqPzSKodDIQkyqLOmR5Tr418zWffP
+0d9a7zFzaLBWJmSjuzGKevirTWLX1YTpPjndMNRG/poYzHXh4O4SCmSA74sqXSjpuDIoLCYqWP/
ByruxZpsDWnXzp52QWX1f3FxkgNItB+1I1gx18tZ20Fca3QZ/N7GNwZ5ynr61KYi8M7E3Vs+Z2up
BxvSInxju8B6vR5ML9GSGigk+OhBqEedUtxDBTb9yY5UD3Vyoy0vZq56u7nWlR9//hlhvlJa5BoD
aLU48uXgZSqqsKk/CeNbpoyYPdthmz6Z2qi/iFDNvt4fb+2FkB4U1MZAblN8vZ5qmuatVSgjnAbH
rn/ys0RxyMu0OPZ2aTwQ5XkPXtDo8/H+sGsHn+wCai94UaA0i93aOjkdcKcDVdmN+mUcqA/tG1uJ
3xZJpWzx01cHk50HLm14c8trVDhl3IZqlIGS61sfSxQOpIVC8bFxTByA/mJm6Nt5mDbQG10KfGRq
XIjEyugihfALWuHl75FkpI/Tolb5F887fTvwHVLSg9rm9cfLxxDKbKOl/qggNvcAmXj+YeP6/Q7N
b2snphSpSx01vi2y9OqmwUMEJAamZxTQr8ed3dhyB9cmlyrVCRpe4e09pQ7f08M398Y0t87Ozqfo
fH9l164cNsv/j7oIZiDrOglpF0lpUjffzNJ137DB5jPOa4P+kJPFOhu7dHWeaGXwNkHW5dG4nqeW
Z01kCzXzi4LkaofIePNfEYn4Wz/jhjBF2nAqBg0j4vsTXbl+6O6QgEutCOkndz1sXxQULOs49e16
/JAHSgWTNK3H3dz3Wn4c+x6hda200BZu0f7b3x9cnrxFQMzgBMLS/wbfEZklvIpQJ7zA4qRoUz/T
6+hSkwWIx1Jxsq1+98rays4HPGzaPkiLLfaQjacOghvk47Zi50dFiYLjAFip3lEoF18GD/hCkVpb
1pIrVwEwBU2TvQBQREvLIrfDoTsooDmREyDJHmUimF6UuEoQOC9FteX8ubqYEtQD75sW6PIyGMvU
Ggl62bJNWBw8LbG+RgCmtuhUKydDU2mryGIr8cOS/9xrczv2eZ35QTlS4oWE3Tgngf+2k5hog4e4
GQcb19zq55OtDUlt1NwlcE9BzddqYjgjeDLr8QeAO2gvK4w0HcOhMsvvbh2q/U7BgvEvyh7Acink
SJ4hFf5F2dPtU5wjYyujxB/W+xG5po+A8utjV83pQx7FmjTqjP/582PxetDFdgUxC0q+hzUaVBMK
1smI/uEhjcP+4S/GMUHnSlrKbdgI3nceJsMAeeKVon+bprXev7ejpN2I39Z2JjAaOvKUOMmblovo
NQ7EWzcDIDgZKtL/6hx+KMF+ehsbZXUgKKlgTFBTgnJzfZ/A+bRF3RW5H2NefU4LawyPloeNxca9
tbYhqVHTRkWBhn714tLMMgvevxcVvp054ee89NC+Rc0EPzktaR39kae61Y62Q/V047penD5gBrJG
LWtBHHAq1YulrDMPR44hNT9Pva28ocoZT0/9pAdfG2A0/QmGfIkDyf1tspgtY0IdksGMRAPw/4vZ
NgSQEZYw7udK65I9papgBxbCecR5wLgEs12/mKVTX+4P+rtG+uptkKNS26YOBY8IwSp38TZgnBw4
DVD1L0JREsYN0tYpzlYneoDJc+g4T6AYTe2AJEXT7inogo5WTXxKPzbGnFQ/TQUye7BvRRynYodE
JwjcnZe1dvuY661VHQqHmlq+n8J4KB4ms02wTrw/h0WRS06BLS8lGsk5SSbkx3z1vMEYpBuYWMHn
fnL1Q5OYbXaMm9awHuZOuM45Gwzt/yg7r924kSUMPxEB5nBLTh7JsmVZkn1DrLVe5tyMT38+6tx4
OMIQwt4ssFj1sEN1ddUfxmOUdXK+M5E1CPa+opdrClwf/QouBCaTzUN/bLFl/Ig3buKk0o8aCw7r
1Ao5wH6jbkztGIoKxeSp7qtiW8iUp7eYKyn6A11k6c/tuVhchsyFTXOO+hCtQ0i4SzlFOS51I5LV
4nlKsJ/z1Ao3I7iNPlcGz7hgzWjrajjolIBygFdBwkHae/GqsoOa3qRmJc/plKb0BJs8SFyQQY5w
Eyb/6fbHLZIoC9wzCH2KTxaKXzxT57j090InQx3gPCD9IAMZv6WthkImiK59mQQ9SC6z3YxpjL9O
voroujZ4JbvgcPz/n7n/fTn0kMuGX+tp/ayFtfSlBql2hyeK86XAzcPjo/WzlmTqN8XXwy+6Ev6n
KmJNJ/kqPsDnolcHkBjuOIjpRdR1DNQ3uY2xNB+HLnapu3Vbv02R/O7pHp30KvgZKfJavryc8zkV
mI3UaBzNV8vSOI60tUqAKg7PyATZd34a5e3vBrFWoDxaXMtuIatDtsdNod8XY7qqp3c9PJo+NonB
exv8GlIMREit7dZ4RjIw+doEbfGtz3q9+4bZ4PRfr1rC3CAD34gvEABIV25vuKtlp/1Pe4mmAEI4
iAMszQ61ssK8aozGZ00rNNkLY9U+5YndJietS4fOLUQ6fskbtfwe45hyyrsx+t2CwlurXizvo/l3
ACHVcLultKYs8QiSofTO2OLqUzVktyhNGI2YZd9GcQx6jEncvA6zr7c//npMntYISzEssDOK95db
vh0yuZZ0tXx24oD+k945D1PlvNlZgtOrz9m7Pdxye1OuAJSGRgqZ9fyImP/7X4c7McSkNk1ZP8cI
W3iwz/v7qXk3xnECDIRKFQP1MGv+vT3qIpVhQ/H4BMtD6RcVJwoKl6MGiaGV1uyJqLV5q23GwYhf
DH3U1i73j8aZ7WPBg6Kiz0m+HCeD1x7VkaMRKDspOsFESC2PrV3rK1t2GZH5ILhSBGOAfQRKfREl
GnhYWpq2ynOAkjui3H6B5uSouqHsrxHbr87mPBRvWZhFgHmZvstvcto41/0mBpOUa8WdNtXWue11
300Mtqic4LcloJ7/TjvnkxzJedUopHHZ0iXlOCxDodI4FjB1VX6miWXt8HGwHVi8IbiTChPwJ63N
xIpOyPVhADRABsrVCiKIcvPlt/ZJLidNJwfPFnivHT6BuMcoubO1xxCjPgv3utv78uo0UCuY9QJY
RV5kBL/L8YJc7jIMl6fnuFABuo6t5uX9FHoyZwSgtGxuy6J9vT3m1R6lI0k5DS1m7nOkSxdjKl2C
Yl6dT88JVkwPwF/1ndaMa+7GH45Ceo1IAJk90eXyy/zASsK2FdOzowxigyqn7jZJuEaABrDL3/k7
saUjQFlZg9dHTghAYLE7jS6f8E7Tox+oeEvi7NcjRRdTK6oE+zFMf3AYSvAIxLCp7UA1uVqMX8fr
BEopi9xYgoP6L77lzXgw+xT7MFWk4aybmg9l46VSpjq/LYzGcNhz8E7wXzU8cbvKk0Kzx1qRGmQr
xS4qE+aESUXvZw+NVrQAwPMBAPy+LsPWeTJBmciK14PiMpKNXwl6wR4lsTI7o1OAY6dbTlofFfum
YZOEXiwmDQdG4FQCkuzUVmHj+oWR2p2n1lk3FZ6Wktgahza1qO9sxkKtcJMLKzpbUM21NsJOradR
cufEPZRb0AS02Db4LQ5VsjWqxk7OloAy9xrFalF8zysrxFrIToCu5x6mTH6UuWM+jEHoloo644Zx
XckqCfhQmRqer2DuwhtAEmZEo86oqmMDDyt+mWK1LnI39EvgSO7UlyFKeVAYdAyWZGOcHkSDDele
iXI7+U/WekcpPT2oOglzxbFVX4q6qeNdPShR9OZHgBW2UVqryiF2sGPiLw2s4annBvF3E6i8+L9i
EAksmTDFywwjlc581jDNwFwOUku2G6Jikr/aAd7td2oACaNyGw2PzsAF8p2LrR4LxY5cS0/a9ItQ
/DQN3KFNEO5KE4gVGElronvUa8B2P6OBeL91Bic1viZ1K5yfspwG4eApcaZUk4f+Dn1MNgmejEdF
lYo/KQqYoVtU6hBt/VTrjZ0BZNXYO04uyZtRReH9e9nzNtiP5LpYzI3o7x1Dk3xvU9KwizddHgYg
mm0p0DFg69P+3AZare9lp3Sw8600UWx0LBHrU8yta39P0JK3X0fe0vWEWB7QcOzO0iIAjd2Gxj6q
5FkTjSDU7cjD0Hkx7AYJuHSya6gZ/O1o08EiCBLPieIwiFw9LHqLRptJjQi/pzaRI1TFzUoqXcd3
xPhVCiVpOvmSH4gHrNFUyqtqoxv7HhE08WPqUi07V0GKV1WGTdf0TxArerYNRNmicV/I8DoT18ic
Rn4K9So2abNpoWlvdasU0PwFreGdaQ5Wdo/BFhounm52MOndAKQzflV6OiLx6tqtHvmulvpN/cRP
sPvjwPM7PcRV54CQRnUheywEFoF/Kp7AOKbxd42vow1TSMYc1BgxzVN7lHUAn9SYk1WTPhZo8lvG
CIghVerm5xiXRZ5tWDrk41wxWUX5pdRDS4wuemSd/6viJ2UBxrBj5BubtNEjHE6r3B/+0Tug/RTy
tECMuywnENzHiZ8Fx0bp4ON7uADFYvC6MXemP7KElariRnkQT4abiqYybRdFKxMEWxfU+b+5bhSR
OCRqzExs1IrH0L+T0trRNg8tHBdv3xTLJAM5EHpZFJIp95IWX4PcgX5zHNKXUtGSF4f657+DbDff
VH22Qfv0WLMoLgDPWQmS5tLlfaHRbkFryYpf2jS2DiigDerGruC6uCFg3DUu4fLe5cuov8Dcgf7G
mEuwtaqPkjkQCl6UvsBYxPEb51FqIueb3FvsBBKvRN2U0FFebn/lVX5BX2kufPKEpogAyvnyK9kY
cRRpqfSkpA0iQZqc6ZqXgs67N7GDwXEtL6OVFGM5JIgAalvoETE0OIRlpjjW2ojsMWqTypi09sZW
qentNDmwpld1xBjkC6Zh9Wefk6hK06xHIneGP1jgEC+/M0cCWHfqpP4Zh73jeK1f1uGfZICWdU7q
jiiOlaqFWBmGtaLZh6oxKD9vz/QSBcpzhlIX+cBcbp75S4sNheaTJBwyxBe0Jv2n0oypXewcUYWA
vnJp9M1dGqSJ4wGTUN+KekTO0NXCMgMcpU76oHzrLF9aM95Qro8U+jD/772xCcjcLycGmzYFEc5a
fo76pNOifWjksp/D3CUr+Uq8QoprJ0bqC1Rz4gmtZAeFDvs1yPHs8Kqmg3brNb6cRmzaCvflA533
3Aw2jTXHF63s5XRl/1z9YsBV+A5oxF5obvpyKR2pGAN8FtXXoUHmHZRilaiHvnTIgsiOwrXXxtVb
nLxUJWskI6YiSw1kkZ5GFec9Gg35NYsnXUN/PFeHjU/nvtxFQ5VhutAHbOe9qqKTrrgWRyb4GkAT
0Xa1YcXm/vY+mof7O7/kiTonynheIEAw/6TLBRsqWQ0E0ikIwPnWVkmTwRV20e2NWGk2Kj7TO38y
6GVISb6Cm7g6uEBr0VXgZUApbIbZXo7M4tPdsgGc0Qwj1xQx8GKsrlvJd7tM0n52KEFkK6yXD8Yk
j+bosNpoFy6loDIkrKeM3PfVmqzkCLIxOpqNIz1GoYiPZquumRPNs7eYXQuJe2IUEZ+6x2J2cwlG
qp8OzasiCugemdllzxjg+PUG4T+1dpvJqEsXyxF9BTB1vat5A9HboJjJ5HIJXE4uzuzNHJmGV2DM
cnyqQNTl92GEn8HGyuNpjU30wa7mG4mDuP9YEG6dxXg4g0pZ3/X1qwSzE2uIuCFxbyobiWd5DHA0
oUQgj14xGOQZWSYE2DThdJFnF1GyVqW4XmWuvLl+QAWGOvKyBZElmR3ClAVwRBt5MxqYoTYaPi4a
0FF/ONw+QNczzfMCuxZqx7Txr7yGBl8NbRQ8nFd7rKsfRdkrX+PSbFNSK/pWt8d6f+1d7ic0ZEhe
Ia9AYOG4Xi4rGvMw4dpaes1EHvCwsgzJQl6wSRsnM8i10mz8BtfCyu661q/qbVl2hb0r8xFfibIy
Av2u1KQgEPRHVLsQrm3Uvf8DI+pBity24n12LHmZyHcJVibpKTNKdXxtHfL6H+Fg999vf87V1FGM
JAND6YeaOLo1i68RQVZNVi4rLzSmrPDEDql+2rwNw7OiJliNfnY0OtFzgx3ZZAAES81xLavlxgQQ
+QJMkWY3BghYakjGtkKweSXMzLv9YpkQZbPn5jrlfYgRy3rraIy6XPum8SKqVJkfZcEmqqbmkKXV
tJmCRscM0LSP3MDxNsDL6LNXGsO/i+pRYaLcvxSGaw1NUpOosl98niUR7SMnT8gGsKY/BwE4sZWS
59VxAwlCoZM8DE1bRAsXNxra5QKcoSy92UYrPL2bNC9ug+DEFDTbKsnjFQrIcjx2DQhXxaIcNkPd
l4C7JPKd0ell9Xenml9tzGtPdWK2T32RvfAwWoP3XY02w69hwUJcw+EMuc3LI1c2PaQ4UxneLIHH
wH6qZVFvMFCP9qpVRuV2LOx+rTC4LC6BBDPn1JJuIJ4PV5zjtBN13yaT/OY4fv4VMlt+bmNrjbbz
wZdRuMLuhdA18/IWMRtB5AgDtkJ+k1q/ezY6Y9gKp0k3BQ7FuB1I1Z/PHUAK/vKskAMmDIzLFTqi
nWJnKEs/eYMUJbuVE6bbrhszqHbVGqX3+tNo47FoHHeqyFTELxeNehRzW6cQDQez3qOLhtCQg8s1
ueT9OOTdJx93vANAZNLK49VFZ2/ZZyefjavRnMbfA7qgbjPYYhfoQeqZhZl/8rqhI8t6M5NzoX/m
MF5+2RAnesLkDm+N1Rb70M4mTDNUGLTw1J9vr9fVJLJQsEiQGuEqZcoWyQtehuaoTUaLmZyTvtpt
c7IDKyrdSRPhoQ7MlcttmSuxzbmqKXIiuMV1uuw8G/JEC9+JhrfAKq1XI5YNSmmDDBUaQseQb1sq
WBhX00P/JJj9XWiCjrfJ/0tWeCVwovelPE52nr1hZT7YLrmc70483TwAbdKapN71rBJPoJSR9bIz
gUheLmBtVp0+1sZIPDGdA5Jb3X8WxJIXO/WNH21QrMWvd67V35cRvAP6jiQpzO/sgbEYkEpXmCq+
L/1GddkefptNmk9HCb9oX/FQq/HzxrOmMSnV7VQ3aX8sh2gocYWPivA4+pjNyW4XsRndEnvXbCM6
QHjCjQ08bcWZpF1RXQXnaKl181zzMQNodT22PHSQIyDJcle39FF0rLu6p8/tT+xKZu66Sv5A+Y/Q
fjmTcqNk2WjmwX+jr4yPBYXMQ+qM1XZQzeSnoYxr5NllumJCQAIQDEoD/jhMvUXJX25xqVaRtfvl
F1OMfKY9a0NNyT6hCbamfrO8AXCV40mPpiRdXyLKsilVRJwBVBCs36qvd+afUnbiEdlfChpSumkD
Kjc7XKSoJquxwW3odWhuGGhAV1zVoeeIDtEKL5OiWIs3TS1V+t3k6HULuz2x07UtfVWLmBGLuPeB
okKKA8DGYma4OcMuRbX4rdUd0f9Rq6L1N/nYYUBK9lPrElTDRk7+dGDzhDsIXQTfAllU1B8TEtlg
n3PdZ2t5ySKgUP2iUTlDat7lXMkxL/dHy/tokiRZPFoFiYiqdc4uhxaxzYbc3CRNZO2bssi2tzfl
8iX0/1HnfUkmRCN2ST/IAlQEzNQQj6pl5zs77sNDitP4qVCpg9RG351JILqdTtT2QExqDwXosP3t
H7GIMfNvAHxF4gk/hwR0KSrY2lNd+LpTPZZ9UsJit33F9rJ2tPdW3dhfRBCt+h18MNmUUWETAyed
sRaLJFAqgQ03rVI99qOf3NW1lu9iVIm+S4aU7Mq6kjeFFYyb29/54aCz8S/1Pz532UBFGHvC2Lyv
H820k48hLYu9rFQRsFnESu257D8pgbmywosw8D65dG4pGSPiA7x0/u9/dfgrwy4pxIjmES5C7ZVx
TZDTynCrV5m0ctl/tJnmS2kObnMf3Fhs4TSWapodav0YFpKZH1vKCLKbp4Xun6epaYIdpoROdTfa
VSvRl1Lr2NVtSRWuUitB9blnBfoNhD1qGAbUdxuc2uLDJy0OBtoixWPfxtoRwG96EI5MN8UfkpUn
xSL8/X+oOQ1gRIpk1rzB/5pjuQ8FJN28eIzSKLiXHKXbtsWqRvHimfY+ysxPZklnPbVlnUAoEWGn
KvPHoRjD+7Zo3mZtuu9A3sJN4Bj1Fk0WsYfJWx3AF/66vXeX22ieTUr0OlRrzAmu1LtjKbDiDnvN
R2ly4m/cz5LnFFN3MpCSXAkHH8wm1zAJB4VywBtL0zo6UEMqGVnxKHWtRndpEA9q6iT/3P6gD2Zz
hoVQm8DTkaRjsWZplvhyE0nlY6LY9JZDufaQBUC3xwlBCrZ6dehG3aDH2jSpF1qdsb09/jLoaXOn
lSx1LrDyyF9iDYCVZSmKouIxUyb/q+yXs06ZBrZ3M2pq+cvXSnnlIarMx++v1IoNxMEEpMJrAkoN
B3WxTU3UQcJKbR+7XpLOeD6BIO4nqfkX3E8ebFJ6p19yX7RvUBr7Y5YH0lvrhNmbAkf6d8pnrKns
LALiLCLAIxUBERJMwv6VWNVQSY2v4r9VYDzmRnVYnbKkL7zRKicUE7L8eQjr4eVTE/8+KBUwMJQQ
I2YB58tZ4A5CKyWto3Pkg4FzI6yFHvW+qiZXDBmqmY6D1/ftIZeBcR6TI0t0oMwyV+4Xm61p0Bxw
gik++0kXbpsy9I99lYivmhWJjTmY6aG2/dJr0XFTvFr0k2u1prNy/cx32l/L//8fwQ+g/wIQBIjG
5YfHLdGj6bPorIWB9uL4rfIgFUN2tjs96jwDn5+TY0kwupxyTelgCXh+H1tHIw8NWCpnBOXLsRvC
v8JDLD5jglGkBygA+eBR4AORQEJV/qgRXC9cXhpD5U7QuI/lOBs9JYGEGoDou7coqNVx145ZvLNp
ZG+GrDcPJSXOcyT78T9dE/ori3a9OQl0M6sOByb+ZblPZusVakVyfVZSNe0eYlMJYITYaWF7Cuad
+9qiT/mY6ZLdrNyj1yODZ0bMe1bC4y20vE5MLW7sOCnSs1YAnq6rHCV4CTAB7ZUoFvumqNLuFOu1
uaavvMyMWSaKtDQu5gISueUyMxZJUKSBysg4WpuFW/RKKrlVUKr4+VKL8wrTyn4HQ1JshUpfyDVr
1fTawW7+VbogW4tXc1vycsOi+wMAjLoIEEW4AYtNYw1GT98wOWc21tGukuEVI7ouLVwEK8ofFdbx
4jwmNYZcjVL9iq0w7jZYb+v7SlE/a80ImmnmHYFGRbOCev3iXSoNYxo6+LndRZ2RPqvpFIMZoHlZ
YIIWuF1SDgd1dgTJC0187qoA6AcOlHL9rBg0i9EuIlY1KRWP1CE5IaKavapt7e8kXUu3ja5153BO
mW+Hq6tAwcYnN6YkNcPhKMpezrsSYseVa2Ny6sOq8EKAzg9GVSj3vMlstoDpH7ReUK0VayyvK191
vhQBCcpgM4Ud1af5ZPyVSA1mlDe17qSnZki0eJuMdh1/04x2HNzWwoJ5UgrZQskzdzrPDoc83HTj
mIc7K3fS/SjXdB3NsR2dbZ10ufMSQ/ud9mDiC0B1Wp1Kteurar4W3q/OK7+ad9uc1EM4ppd++atR
uLbqXJrS0+hQVzshw66aj5XE7T+HMat54y0D1sdOsZBbKd1/NLTBK4b6PcUgssPl0GPiFyJIsdXN
5C+sTRZ5mjKMPyQEiWIv17v/IOyuKelfxwm+mFIszVioOrNY2+WwmQ9lprbH7JTJ8qi5Wp8Ue3vM
YxL/Pu8B7Zjl3qwRS8P6RLW/JFk3omkj6eabWXP33d6uH/4aBzwqpWGqK+QUl7/GUFGSgYiQnkQj
hXiRD5lPBpdqT7rEtez61AyjnRI407Oc9HgwUUFrYk/1qyl+0EJ9TTv6o+MDn48eAy8CmnqLV5BZ
9m0nZ3J2Eln/JzKbbjvlvHSywtdMt0Vv17XUQkKgVhWfrPnMkWI22iSdogxvAGy4nAlat4FcW3Ro
pNCoDmaoFKNb9dZvvSmCH7dnff5TF8GZoSCcAumAugg0d/GVtIYorSVNeepHBQWBKniOx7q9R9rC
XwlHH44E0wkk8Jw9LLW4kUOobATMylMgyeoOnVYLgGNYl9sMx5Zkd/uz3oPb8rt46NCKBvtPq2Fe
3b9CkKIOedu1SXFq8Cw5QiCUjE2eNtG3MUyK4qkZ6uJnIFtSuBuEWQKaL4USvAJumfSzniJgsUmk
GIBrBPLxT2921o9WCxNlJyu9PH6//WM/2GmEHJYAbRMi5jKhd3iaDL6mlCenKbTSja2sH45YbQdf
eqlWFE/ptOz7qCh66WLaY/crkIgPFoZ+vUqjCf+huZl2OVWajNxoayblSVRZ/ICzqvm1mZr+pyL3
2uGzX8pA83MePRVWZsk2kwoQh82Yd6cAEv0mEVZ1lnLJONaamt5Lkhney2L60arBmtP04jFK3wI8
B4dqVknnOjcXsb2arR78IBInqbajO+BIwG8xcNBXpvIqjgMBoBJJx4nrls9bXLnCjsxIlev2NFmp
glWbpJIX19NelkbJE3XdHIagerk9p4sXMJ/GzYFO9kxxeUfYXy6f2ViJVZpGeapV9A89W6TVtohM
/UkeRgCFeVFYXwuKR+jp+gG5b0KH6t/bP+GDzybHmF+/ZDhUjheZTYPfcajKg3MMENE5YodcJq6i
TtM5tmcH9QIcs5u2+Se5wXMziuQGRAJdYC7OpVqOnCf0A0hoT4UyJKGrIBPyTRPNmsXz9cVEXxS4
Hw9vHpo2siCXMwxgCCr13PENHVzjf6C+OJvHSqIonusJJL47RnGkRy5uH9IxsdVc7HpS8AAKapoX
4lC2iHY93p7y61WnCshG43LSsbN//81/xbe6HJ1O7aXulLbm4KrCqHS31JPhSJTJNdd3huSPH/v9
Fiv58qgJ7LBv/4DrE/VehqQLQvmFvv+8J/76ATjT5GprpP1JkQPtX22UtNaVUn2tp3q9tcAwkQtw
YfCIQDfrcpjU7OuxKa3u1GE3+zPV0meN5/lWrYbyzhZjf+i5J1czkbmEcnF70LIiNYLGjN0BgXkO
mX99XFSKiqOsDqeRXfu1DEVZeiyG3LoKXYYvpdSO/VNkCc3YaGIwSRAVHz8ZOtDjxjc0OFcDz5Do
ixFJIcQ2nV7UUKaD4WlGj4a9ljSNtcmUwZe9PExsy61H4bduNM3CmT08NQQSrTr+LiexVHhDJpSz
UOTcP2doteLYGk5++pDVXViCTx8dx62QVZ48qxPtU+CY6HZHpNLl9yiIa90r+ijSn3SzkNoHDpR9
yKMxUX4pNW/fP1OnNIk3SFqvb9sIyc47il2O4tb0sBGkVao0cSOEfrJtWrSCTSYV4kX4Qfnsl61T
nnCG0P6haALZxc3yCrYU2Bsl3yB9bxpeWU3JDopcm+5L5PPyF3JO6U+u5JODQokUwoVgWgrXt4X8
0nTZ8F9YDNBD8xy1ePaeAFs7WpOz7+SWV0tgKN2dM0SA2KgX1D/0eEyeks7CiFRPqBK7Roe18sYH
JTvsCytJniTZVpmvPuN8oArRUrZpzDx8mVQwVPu4Rdn7TwJ7hQbegE+yF8R2ph91e4r/SRujlzwb
BJd0b9pp9z3uc636GfVO99UHWepvavQBVRcx32B6wAgDXRlNra3+q1qGiURHV4u++7yvEi8w/TSh
Vl9W9lGpxMCCxZnZb5po9ozIjSir/2OSsP6jMBzmXhvbPqD5zLJ/QaBo11y7rh9oMPbePaJnFUWs
rRYRbVK7wSS3xOFG6+Xn0KZb60Z+aTtunDXaq6qkwOakONPFvZZag+p7Zq7NGwwVuYfUcNCZqKkw
Di7sd0PdZYKvP8bhpKF5CVFarja9o5XT5nbIWVY+Cfj8Q0+CVyXlJ8QNLo9lYqMvgchvc7LaWNmY
WeN3bqbGxaGAFfXDR1n4kbdmcYi7OvvS2CoVdGoeJ5HU9i8jk9Bwu/2DrjKn+fegYzJfQDPkfRGc
uhS2tFDN+gRXoKTurFNLGaXe2DiBMq6kTtfFRz6dCEidleGAky1yC1qg0BOsvDlxvFko7h8YIIXe
OG/AtbuvQHqx7IJ/caBNmz2GQxXu/NQ0tM+m8Sg5wVtHD4etM4seXK6Bw0Ox7fymOY3NaO71oe7u
s7qJtqlWKCtDzV90EYXn+iY1BEo1PBpI5S+HUikSkXLgI57VavUtTfIMlnww+0ikqCcqHj7L5evt
Fb26bgBBUaRhknmGUx9aHIy0zC3RV2p1godufCvirDhmcizdq0U2/ZEAMVK1KJO1fT3/1YsPhTgI
h4AcnCSDhuZiaeMuV3OYP/oZUKcfYB/Zm78mMBDVfjJj8abmFU03IzKa2gM3Nv7uY7hHm3HCoeQ1
Hn15JYu9mnf8kshyKIGYnF6aN5fzPkGRIavCCbTBoO04IZiyE6kubRS1lTx16D5pfwzmAIgD5SLK
yjJNnCUic+pMq9brUD/DHzS23Af9G/LEtbKbjE4rtpBj4m9BiCjRfY4O4prA09WSz6NrBJOZvcLD
bnGI9bEJB8X29bOPIrnXgp13BW4B59owcPigTpx91R1sIXa3d9oHk4zJEI8SKnTs8iWDxKgGze5a
Wz0XI9lkBmeufk5JFN/wcMrl5xiIwWdTRtgjMpgq5KyAVqELc7msY6jlneT4ytmKRvXZLo0c92xF
3Tejpb2Zee/4HjKe/h4penWvd7ZTrsDD5/O62OZgI+amMnGD9vLicAV9kzT8NuVcRxiOZUOrfZeo
5m1EWUiHJBvkY2oG1X0pF2KNmnQVqUkdWV96RdRC0aFehpIWKYQZ0XNORjGihhyo05NaO/S1A8qS
Ky3r6+8kTwV3P7emENkzFqmx3kWNP/Wycq5qP3gxCpNYVVqTFrijP0w/KWrrHqr/Qe0GTh4Uh9sb
6/qimNPkv4ZffKuuaX3RchOcCRVzdVsqtkklC2jsZNibnKh6kJwy/1NNqfy9b2IVbp86xCuL/dGM
2/QpOdzz+V66HI1Zn6j5wIwPrW9BLR/sAmqLJB+QDrLWvOk/mHE6C5S7wQTxCF5CMoLMhNVdmeo5
lPtEO7eyXXBHwAek+WhGm0HVxZsvJVN0n/pFm6+s9/VRntufKs0/Vhsw0iIt0eJwLFD4MM8IndeS
F6hDMm7GNhofwFNFm7BUjZV68YcjAlZky1I34nV0eZRto2+dglrpWcuzcpt2ORYSspwr30qnNred
pKorm+qD1eR9T4mJG5le2nI1dWCQMlxZ61wpqXOGlK1l20yi9741clGtDPbBaiLUQo/RBj0wA4Uv
v262+RaGb6ln9Aich0FLzO+geqaT2k2Vm8g5/i3CSKJNUfrWytPv6jvfEQszsoeobAK4uRy673QB
G3wqznER6M1OTgaZQhHtZ+Ei9p1/0j0avPysxAOOfVY2vTbwkyFJk9rIFV+alJtK8aMj5oLJOaq0
8JhqwxqO92pmURwjDM4aWbxFAfpdfp5Zx1YwNUl9NoxY2pUVJ7N0IoF9pwYNq0iUl0QKox9K2mnf
bkel64mFkD6DleeuJBiBRU7hdBJQb3WszxBz1W+yOWkPiZQlXlxZRrmSll/d6LOu2tyen1+a1JoX
5zHMiOxOpNdn2m320QhEAhHIMDyjghw5KbwFXTWu1krOV2cSOgl4dkxBZgAdC3s5t0FkZmAtBvXc
ZMLAl7uPpKe6MpzvXZgZ21Gy1kRfrgM9fNeZBDR/Jwji5aGcQqjOkqSIs+Tr6WOFnXT9ZsqxpfCY
M3PKfC4OPPGzbxjZzybz4/rIZeWHDnWpqKCT89kVRld9rkTxStEoJC/zKDUltwvt8VyrhbWTsxmX
EIxvpG1r8fa6IAfCElFuasnEXV5Di21ciKwNa0uZzgE1hOyoTiaP8072q73a51R284Eq+WbQAmsL
mVuqn+SJdCZyjUIfRxcARxn/uP3x1weLsIjDvQLu8V1p6nLxSz3tdMj907kcRGB7kakAN/Ijnkjn
ycjU3AthVkVeEOaR2Oe8vO2n2z/ges+jPEDUgn4GFokC++UPGDN7DGiWDWe9ToLnwUaSx6PlkpqH
qYpUfRelod3/MoStrRYTVP70X2kdlx78cjY/L7X37t1i4xOwhMF7IXhoHeQizqnFEljnpG0AFLhS
rqsgbrO+CJJ/sF9N2m0QTEX8qMw84e9KjECVsykNQ4DK4NMsZSWiLzcLSwLKnqwdzBtNB8rylzMz
zEPond8/wOV19OZuyCUeji7ky8Y64PfWP4C0ykKd0vwQmMp28inwpu5UWVVxlEQoWlcQM6a147vY
MswWW4YEiYhB0gBv6/J3+VPuSHheK3cJhbzR7SlhN4cwbbt6U5tWf+4gdN0bSmbUuxL5xDUR6Ot5
IUjh5DO/4t+1Cxe3bEM3VWFe1LvK1sp9xjKYXAbSML11uRXs1bKDNe2MKZLYbqr0eXmsnVgeNw4O
OJ6ilf6aq9IcIP7eR0wIMruAM2YIGb2TxT7K00TyQynW7tI8iw4CZanRDY2hW7se5gW/HAf3JDol
+HoQRa4wkKlwRugIpXVnoSeun3R4HonbGQmWkWkOomyLi31henk0CRRbJpTWvWporDW+6OJGZP1n
EyeiFxWHdxzb5fq3NLIrrZDsu8Qw4CNlEj/axc276VwnNxDlux0grrcbw9FYRtUHkDgR+nI4JFZE
jfWafdfq6rCzk1FBtF3yyyP0k8Sr4L5vLEkxN3ITdvZKIeejsWfxeL4VWUUIipdjR20FT6hL7TuJ
l358zCld0Yfye/UYJnUgHWLefY4b4iLxfcZyrQFhFrFxnmlwBRCkSJTnRsIcwP6q5utDGXcjD9I7
7MONkx50+YaIZSB3ozRePY7SAbfetXTgg29GiQKqG31OroYlFxonGMtIZOHc8RyPqw1Sg6JwaSSN
G3SV4nPQ9M23AGjqN1SEFHVze7E/+mJeu8CtALwRnRcTHkC/Jq3mizmm5dbqnPQwxr52jzbjC/bp
3ZYK+po/2bsM28W5mvHMdD5JInj7ktteTjPQtmCYpnG8l5MAAsiIlqj9W5N95akwQMn+j7Mz25Hb
5tr1FQnQPJxKNfRUXd122459IsSJo3mk5qv/H/Y+2C5VowR/CJCDODCLFLm4uNY78NJGzMxPtGGw
31AEmyPpq0GHkj5M8lLA9v1sI8mYf1qWAZnT3Ipmy/HnySmjb53dh1DWFxVZlsBT6/kIAGjZko2+
CgwU/sgn0GUD3Y8o1Ko+McVLXpuIUJ16J9UiX6814bzR2dR6NXBSo6jfusJQO1o24UQrKAcvPqmB
6A1j2MDMrTePfERKmQ+ewqwnGJ/LpUQ9ZUFLxDNOiLd4PbBwZVl2daWNg31QlHk81o0zijtEztTi
h57UHjIbt3fQuxDC71+TehgYeHqLvIOo0K0xXKZul+EoGvXJK21aqr2a1NHdkgJWw5Ee57BdGC3Z
YzqranRPVVP70o4lQcSfDbyRvo7VqKpGkHn0u54hJXtuQ3cIC8xAqI0Xhr4XJ1N/V4aNXp6Lhh5m
wIC2eKujOLb3uQaONKC8EhuvRTgu1nGaBmQFaq2f7p2wV9UgFW0/HCMA5sMeMSojDjpdjc6CBDg+
gNbu+A+5hyecayy5aP0yHHS1oX1VuDvYYZDJyK4VAGUFYo38HDG91bzHutqn3ZZlO8USTl3igmpN
Ym+OWH2/5mo03beRF01nzRB6u9eN2DB3Y5/0zvd0XJY3NQbH5WsxsPC7299jfaLRU4D9wOVIukCt
cl12r2pgkbrnxk+RlqrawdKH5hw1hvIswlnfWUXRVHekWls1w9WjBoyxLLzLbBvqIOFsdaaNJRox
xKi9J9dAj6tSMnEvyoo5lvNkv2b4nv9hf0GqyoCyhpwva+Ek+KutX3qpoaDE5D31peXuQoeiRt9Z
4458rN4yPL7KgRhMivqjHMG9wnlb5WDZRPNIoCd3AgW2aHcZlvJIvtFqNXz0u5yZipVaubsmnbvW
J5uQfqHdrGa7xIrjR3mKt5wGrxdcUqOps8gVh4Kymr5AkyUT0RidSre1fs6Rln/hAUsjWkgQp9Y5
W8X3dRryvgSEPUi9tNQQx70MNeRCeJroRnSqLKN71Bn2QMMvebDHydq4la6GooUDaUF6mVEoo59/
OVSPCx6vEFt/akH4PaMqNj0rTZsEXSP6rfDFX3URvcj62bTQAojp5FerWbWDq1RupxlP5lxX+9lL
NVTBvdY7EcdmZWOwq2gN8YzOAfhJvjjX+WoXqXqx6CXdjcdIcZK9JlJw71o1PtjpsBybobaOmjJO
QT8gaXM7KsgVu5wmjSpAgii8U9inznq5osPcRj2oJvsx95JG2Xei8fZDF1q2P9tEMXSOO+9+VPTe
b814+u6Vs/Ny+xesxUF48ck7gpoS4RKWzzrPaaLMbrJRa3mq4JgXiAVLummMjXBXF6HxMlfzMPrN
rNUxDyxdi4Jo1AvlwEJSJvdFktvodvV23Z4KfdDI+/N+VIPWrHTLdxEmDwu/7Gzva8dbuvSR2DK+
hpFnDM7GUq5fH1RRAZog5kXdCJOtdUl1Gtu+btq8P6mxY1eozSGV/xQ1czH/fXvFrk44A0kzMZSq
JFdyfbGCuuipz0biRImke+iFo53bLNEeQsBH/6GysgXU+WA87nAJPSegSqTY5R7RBgEtz47FqZci
lxhAF39zIeuznxnFS1FX9sZNdXXKgRECl5K4JDgyWA9cjieU1BrISbuTuzTzg0jskCvVxomH51//
dnstr25FORa3IrA+QhgB/HIswDBe6gq3O6lNq5+0dFIOnpuGj9AQ9YPorek/PZ7mjZ1yNSg9aRfY
LIxEYELwfC8HHZ3IHb2qUU+ovS2Bh7Pp3tbH7Kj1NSA7cD5OMGRVtsHcu9qfclSSU8qZNP+ps12O
GiKoVlhep55q+MW6r1jJ/B2oYXx/e0Wvvh6xktRPEhWANhBFL4epaZSZhmJpJ6d1MYTRS7N4JPLZ
r/roaPvbY13tTMaSMoFcO8yKF/nlWKZKGp0oiXaaErN84Azoh7TOF8iInmL5yA7VX28P+NHkZOEQ
EjS0eihilwPWakIxLB30UzwLT6Wury2+uoC2usfye9zaJ++pykV05l3PhUcmwwJBF5Y/57d35+yW
DSK3VvYMX9h0d2lLjXg3eWlPz1fDA3dpGsNDi85qv1Y17lGggDJBeRIPab/y1PSoSFX1QI+m7pMB
XKkOCjuZzmqT5KNPsc1RfiCz5QjfDBFh+kdMBVtxbp18+EF+GhblIe9rpwmGvC++jtnofmong1RY
LWZA/z7a7PU3kLHKoh9ur/M7VP9y5jAC2RZQ83h5X2UxYRtPgBoi7WRntipwhx5bfFwCmzcbfjhG
7CaP1uiZZwpuESwPvGpfUqPWm11q8sShUSmK/qGd9Fq/z5LJlYKwljP5RZFhT+EIatiB2+h69rUa
MQ8t9y2t9PGpyIdpFLhlNFkb+1aiV/2nSrB830n4tWQXim7aIktf3f2ynw0rG8ILOgRXIixEAgHb
ncRihpP52UztRvUzRdXuGoiCfIAGJ4u70JEl4JaLetlY6esdTeOIBIcllpW8dc0M1J2L2mQdnkx7
wmiwV6wK2VOJWeAtDpTk9ne9nix3PYkVQA3aSMS+yw3dIJcAyqjST3WVlMHc5/HeMePi4Clpcme5
WXXv4WSxQw+23WixrnsdsogLTo0JStUn+TC+HNruZ/wL4kU/2V2UPsIvTO71PLaDLkUgApXmsdjV
dYclYKMad/bsdj6dbbFVIZAB4nJfSwY+/0gxFYm7vvwVZaymZp8O5lMIdOAsUFV9DRMo22FWzYEO
HFLbWPGru4bSNQ46BEfySlztVuF48CpnqOYuOXlFtvxCeuP7KPlI2dSFQZF3ZpAuqfunFzgvDynd
Ig1ZSJ/XgJikQxs5FmF6GisleYz6yf7p9faPxPO2qIFXy8lIlAWR+uFKo2a0ehDMRmhC9lKz05Jh
0RWgaISJlFHiHc3pjfofCMh15caKXp0YxoT2BHEWgg0pw2oP9/Ug2igMs1Oedni4I20CuGmsFiCo
SrSRnnw4FgdGOkBgK6OttssQu0LEqZ2dppC7FB9e7W9DGcufRpkMWxKfH41FuJW4Gsj9kHQvt2YF
yLaITC3jbNaE1NYy0PdU+/tUU9INnZiPPhv6pdic0bY2r8SEzHig+4nK2ym3a7nte/WUjGmKeido
ln0aad0WU+36GAA6IOIwJrkCr43LyRmIQDiAarJTUubpV5zV3a8YKosQFHDacfqrZUSmpubBfjvg
XYcddgtHEDAgVWRuMrnqv1/hap7nEGz5gt4Q/11amblHLbaETJsit1XPs/PDRigiCYrUXH6g+T59
1eHy7W//jKtnnvwVJEpYiuCAiG3n5a/oc8sa5iVhwXt1elFZeStu/s2iCf2R1q1aP9NRt9+BMEJr
X/3Tzjalc6ZI4YlTo4GfWgsLLg6efW4+zmezy6vhkeqY2e0boNONRbkPxXYi/mCF7u72rNcoZcZF
kIjQQBmbLOoKpdx1SWO2ddKeHakraPtlo2SfDaMBRRU0LSKTA1DJGCRK58zaJ00iUB+r0CqQQFMK
Wwvm0E3/BUKP5CR+26Nn+byjnfHBKax8fnJC+qJw+Jz+58bvlkH54pagisKVTHImS+HUly4/14g+
Q2QMTf+cwI1A2G7uaQjHEOOruDSg3goQ4Y5QwsfY05TPeF95x9TT6y4YgYKogWpW8VsXdtHGLnoP
Nxe/i00s8bQ8BNlGICMuf9didV5YKcPwPCSwa33EmvI4yDvFPkd10nV7wC/tF7KzWMy+O0Fo6Grb
FLtJtG4aaEldT6+ZpchfmOheetamVNE2IubVTqeQQGDmtUqeLoWoLn9iUuHLrnZp9qzOU+0GsaFT
Kuit9LkQUOR2VToK84DmgQsx1Q1bcbRjq9oqHl1FGzQ1uAIpUUFSkCt1+SNcDKqbNG+7Z7ugBdnH
evLTShtV7F2v1N5mxNN2peks325vm+upA1aR2iyIhZLqrF9DndW3GB3b3TOGDf1hasLh3p7TyUbP
Aov6RA8qq0h3yly7r7Xt/KEDG3Z9YEI54qCPSWXpwl7OuQqp9/Wq1z9HnkrJsRvV/sATeNSPCa/v
6G/86rsXKrd1FIy4N3kAd6iJvt5egquLxUYRkplz6kmnXW91X1a034Gce92zrtjhwVVilLo1d/7X
FVoYNLrSfv/j8SRuD54P+jEAsVYHonX6JbcNMz2LsFKxqZhbE2PiMqtfsLqtftnhXGfH20O+L+Tl
IQScYZPJIc5AGnl1o7hpRZ+sL8+RbJT6cxXOkeKTVOIejs1cCFEQv4aWY1cXpopsmGL3B1JfXJr9
HrjcV0uP9OHJQNUigS6CxJ06bQQKeald/kREA0glZEUTEN7ab2muEF/QmzE562IuiudJzBHeKyjq
fc3CaW4Ot1fket8DWmGVuVjYf5QzL3cew6fWNDb12XPKGQ6dgnybl1jforRsPzed+53iNNz0eLAf
5iZR1Y188L1zspotEBVqchw7inLrV3qbFi0IkTE+V7BXztkAcyuwoV0lL5MdNuEpnsy5/xrDRSx3
Tp+l9XM8ZGbuNwT379igzuGdA23jKwGtjYJ+Qc4C8KetVIdcLXiBiHm2tN3g1lhx1FMKYchycBE+
uplevTD3kiwUGDaKvWplmM8l+/xE2SB9LbxWQdcwScrXzl1079gA+0QFdkqWaSeQuC33YWXkOGTU
hoAPkNea9c0WofI5rRI9fY0jp/sZ0tlf3tAi0XD4iDx2zqJZ6HErCM6/5YoTfkXk0DMe7GWa072T
O2H+K+p7UT9m2lwbX8pE7eYAW6zW2FmxGYU7AXsIgZ/OzMdDlsmHjwK1uz7MlB+mh7puB+fBKET5
TK2hTgJrchZxr8BxMu6HFHL5mS1UaYcJxV5U5ysvh+umRML5lI9qHSsbu2vNGYIMyJ1ukOvziCJj
XceU2EYx0iny/qwKR+h0JI1q2tlqVUXoJwlsKYpF8eK7IrFGaFp53/jY0oWfF6RUjX0Wphn/92R3
9UZy88Gu5xlt4OYACEReyJe7nksO17kyTc5W140Pc1tNbzqY6afQxU/Cn03R/FKyxpqpGmmJ9FDI
nT++aiUKBCAMz2ryAWMVbPEY64k6ZFcUhfpPrZLHb3FcdLvWUXM8SXMUOhNFNZ/NpA4PlHvUP14B
ogsoBPjS7G5eSZcrkLfOQkNND59DK07aQ1p5i+577mjlgY5xezv5iNDZ5l+p2zenHvJxvvOEu2Qb
y7A2j5BGtRKEa/M7CMnauoacW/a8VJ6enNGpXxwfJkiifnZbQzyN4yBciMxF8US+4PxVQrh5KMsK
L/vJjdxPyN1P9rc8rev0TQuLyv5u5TToHtNcIEC4FaeugjLk6veyOtkwCyaTlt9eIgJlK949dH01
sGwPs56GbRAXXJm+EqNw6SOdV/1zOzJft0eR8abUIn0juLCuxsT1tQRTN5TnQQCb3SvqWL4lrijb
fTUUNMdzjDa0EqM8kaRfltgzikAvlfE0amkD20ExsAjcuLLfofwX4Vqmr7jZwMqFxkKR+nIdrKW0
dWUstJe2anPvuQ7jvnuZDUrZT5GainGHhpRn+3lpevHrbE2WcnKyGhnTTq2GGDuiNM7fQHlXY6B2
A21BvVG6bD+0c5l9BUgx1seumEfvDSebOdpXNICeW21Wp09zvxTToQ6NSN14UK/VcnlYku8SDhDn
40xS5rqclNH0+GKWpvECIXW5x7tg+cftq9L47OhhdDQ6PNa+JU3DufTiMfEe0N0X+b3Z9d03w26q
fBcDHX+yzdw0v7V53Dw5I2WUIxDgXnnSymwovnhWksyfCmfQlaDF+ORbHurJFiP/Kqq9v885RC49
GVoVq02aoNyEtfUwncuicrQ7JTai5yVpqocQjFSQlXnxvQkNLMP4HdPbgq/jRuoiF+pid/ADGNuy
eEN8UCgYQiz/RsebzmYP2NwHPWP+W9htYgUjFjGf1S4eN8LYdYnApe5LsQyAhlQHWGfORuyRNgL1
OqtFYvxUx+FhXqL0ILEkvjSd8/zJzcIm0JywehE8dE+UTvKta06u7OXE+RUAGGSpkP7N+m03TXpj
dDxKzpmOYRyuCo3Z7ZRy0h9QesyjYFBKbbpXB2rslTUP5aMxuWmy+ENTGBOuk/asfZsU1DZPlt0N
5k4ZRdLsNC9P0QECCjP61qxt0ViuAwxrRx0VqiUvZppBqztIEyEsYii9ZyFqCBC5PvwkThfLvur1
5Tnsln9QjF6ynTpgpqQIZZoCSNivSmUrW+jT650DvQUNHLJug1LDmvJvJiZCCZlcwNp0DnHq/mtW
nf6mwtB6znJRexvx/KqWDlr7vUUCyxStgfel+S2e49OqTnrnzmfCJuTvWCwvtXDNo5vo0ee4x6ls
mTzOh9O31l+34/oHe4VKDlr0KjxPGrXyp/02NCV7fL77wT4vYui+DriWJzRNIs3ZhyhYvBgi/y+p
vP7r7VE/WGDEpkDsw3ch5VgXe6ElTF4tLOfsukUx+EoSZ4fBsZfvRSfSU98k/90e7+oV866ZK0G2
jmwxrmORcIZWjJDcz8tikd81+vTWd22Ph1+5Bbe8DntS+/j/D7Va0MXOWsWtUutslwVoYTduweqo
VtXt4iYeD6HnJMfMK/L9ZEzpOTUsEdye63USA6mG80PdHlgNb9rVrYjeH0aUoaeeJxPB9XuzqGtx
14YIhdMobNo7t0zMeI9kJnLzvVZ/79w2To9515jPg1JpP41lSF8bYIR9AKMkOZQYwm41T663HaVi
6VNAZEZOZQ0MUAatnsj19HOtjN3OVad+p9rt+DaG89SfdJTXjmGEtPAGlvJ630lFEN6WKOQQqNfK
yXQDpjYlET5D5VIDPBTrQADOfa2As95RZ4jub3+Ld3Wuy1DM5KgkysBGHWv9fPZEMpl1PTjnmbCq
HTNubwRZstzW/FqNcuch7tSuZwHs6V7rR3s+dBF2UDwzkg7ogNGUSpAm0L+P8N+0M4+oacQhuFfA
IWLx8qvGjnE+Ol3Z3fWaOodB5GDM6jfu5FRFEOp4B1c4b3v7hbe0dew7DeiknmSDFJ403czXixKZ
jiJEt2IndMXKXq3eMo8hVIz4r1JVxs/UA9vyx6wJ/atpLAqBgTaOiyJ/Pd7jHjiHDy3N878K3Bhf
k1704dPIK7nyWxiQ0eyXY2f9ur2q16cZTIJGAJFsBULI6rVgCVH1Vas55452WbzD4DVU9iWQRaks
1If61oG6Ds+MB/IVVpXUFrZWNcAuMhRlEKp11nroKoFRmSRZaAzrfovE5dFpHLEctTnpC/w1raHa
I/TuJvc1llR3ceLo3Q+cYchA0grrL1+2fnc9WFdsKD1wxofWyTSqeqLgMXp7odYarex1qfopM0pQ
tbRpVitV1G05IajWnVF7cvihhR5jqSbMs0PB1HqLTEnizydF/6/I+myf0b1yXxAlKRsfYRRD2ydz
mx3bmlpBoKh9NWS+mlMl/1vxKmzydLfMP7Pi0bLVXb6OonSWaWfT6QVIRjpzeS1FWdLbDViFM0di
gTxVxTg3OsaDqKrabz3F25VT88Mb1OzAFfLHnVaWjc2FnhJsAbodqwgKbs0ts7HvzjMX56vmhfEP
mPnOXmrnHJe5b7+2Yhj+lJXBx0KAEQSBRNmC611tM6XLlWVwnOosprEKdxCRwp1Tu8ZdPYlwN7mt
6O4Jj8VdEVVAU29vlQ8iI0mIBKkATgSgshq8Misrca28PRdlrt+pzVQlgeqGpK1UIf8qI3VLrPuD
GwCkFncUeBgJFVyle7ChKruY0+FcNYYYdlNYTdp90RcYVdXxiG99HfFSKLIvt+f5wVn2OBEw85DM
opG2up67rFkWN+7Hs0v1J/+LHwAbwXGAbe/GSNTi35byhnUqF6usPjvh3G3Erg/Hx48PBjUBH3LB
5cYG01dSeKj6MyL5aC21CVyy3pgT64ipMEJOs2HPqq/Mwk2OlWKpW42fj5ZdIlRcGDi0os3V/A3I
2nWuZYgf65nW+GaXJu7BdIfw1Sj1wUfeRqH4jRnbP7fX/YP9JXNMHusEI5Z+NS59Lm9Ap4x5L814
r4+JHfmxWqnYiyRE0zH0tlKMD4IfkgsgCsiFbJhOa6YRXt1Gw+4dz5PrJNNDiTnqf8R4lKYzx87E
I9al2b+Z7CAeIbKH/4ytMyi7tpmGMNCVwTYfjVHPlKNStsgmzBG0bMpQDsbhyGf10bEz3fQLduHJ
lr/DO0j4MmuQYhHUWyiEfyBhMOrSNXwul3OqJeOrjre7satFHtHKN8L6CQPp9CWOqE4Hi4l/5V6x
yW93y4Br16OI46SiF4qVqF9NqpLt0JiC7DB7tIRxY25q766ui0r4o9PWxmOpVXr2V43o4xhU+eT8
py6d9m2xJs4f5u70I41qrDJ/XCKIcH+6KcC2AwuVEH825brNNeWOVhuO0p3Zquldy6X0JeLxeSpS
PdlxKoaNdOy668klyOHDahntERLPVZTrcBdVPLUdkD5rMlxo+nJK6QTbDUQ7w+2L/p4waGZgNt3F
/BH3yfjIGYq9vRWVcbrTSwtyCjbnxje90vrkVbMX++efrolEy5FsSMIDtRN5gH97kCloWKWTMJez
7sWagbisGYPp8xIpetcfslQFEX17xOuQwIjUf2kHcz7Jyi9HbKfaW0ZlxDzeRNN2NHP9IZqUt9Ct
CVCV2qv/lESi4+1B5V96ucWpk6A1TAGPsiJP7ctBcaIGeByO6hn/tdhHs737YcQWlrSzvhHxryPP
5Uiri6ZCI89tu049V3o178oyM/1sauO/3Fy9Gyenfbs9sevMBe1Ubm8KB1QxwPtcTixzzUnL21o9
18UsDs4whs6B0pOV/0Tnj3w408VEU8swBcDOJXOzIJmyyftDt28yPwSs4YCD0eAZeAU36pPCc+Y4
tM6ONreLT6teBwYYqXsBgnTjWH2wwjITJ7SDzIPnsortZuw2VTlWPE+GfDmCqJhN37RyaFWtsO95
8xTa4fYifzQiFygccNkvucpW4rA1obtN2llrlPJT6mTx0ZvMCcm+oo92C+JCf98e8IPtKitTZEiU
ECRc7PKrtpHQBGgt/VwOy7TszcIa3Bc1N73ZB9IWmhvvVLknV6cDtgqpEU9kGq9rcDKQVd0bWk87
VwkBBi9iLz1SYm31jWLzdTYiwYQ0EaTjHYXS1dlQ4noBM5Tp57Gr+kATJv2W3BoPBQw/7CMU9R6g
aYq6Xkdz7PaKfvAJOSE8qGCrSDzXatMMkWFMDZXZc5Y32UM8JOG9EQI8gR/c70pkO7ZQozK2r9cU
h2CLwghEa4Dzl58waagtgsLWocqVZjDFKaqQnuifyjyKn/BP9AIPstlrh0TPSQkbL0jaft6jPYZV
w+2pfxBwLe51ijRgWzR0CC5/CY/spjTSUTtzJeefl1bL/oUGnd+ZhN3RL7XCXHaaorvKxjn9aBNT
nMb4W5bd8AO4HLcf6zlRm0Y70/Q1jt7oDomvyAhkG6Hz8/YcPxzLgtslOTR0FldzpP5kZhV/fraq
ZvjRYCOFvoMFHnrQEET5H8aSMAreukDT1noXlZJGsT4xr9oopn+HEFI3Iqb6YP5d9bzmN87MR19P
cmegwSLvgWXj5SpqqektLTzCM6rc3p05GxhvpaU4eEJdvtPrX/ymXZKNS+yj5QQgAhxIbmFQNpeD
VrXZ9327aGdIiaQdUaY+FHqTFwFIAxqVf76epmxiANinXrqGqnbCrREStPRzlSGP8qhCLt8brgId
IVFya2M5P4oDdFupUJDs0LJY3ZfV6PbjmKWEcttKvV0GyUvloe3pP5pmVHb9kAzxxn756AuSbxL2
SD/kJ7xczCVG4aNScuPsKG6zS5zKKP3KcdOdltI81VrDObCltY0A9MEnlERHvt07smWNLZmdth/7
xST+JLX+nWs71/6mliLuuORM8/X2J/xgVeEGcRkjwyMNyFdHHRHXwVtmm/pq0ub3Yzn8qgVapEg3
OhjftpmxJX/6wZoyIHIzkP9IXNd6fjgN4tpJTetsG7Xa/zOIwRvvqEFa/ZE9HVL91qFfoLWA4suG
utxHQ5N7OHCUpGvrWuIpya20t83UOCuOUr8A3iqyo2OggnMEs5b94IU0lsGCjv7/kPfYksbKa5ZT
SWC93Ed2hHVkTAw/L4qd7VpkQfq9lizhaYnc5qz2edXubn/Wj/aQFPZB1Q+KMsXEyxEjVCZUQxj6
mbKx8pIYTujsmmpIs0NmL0W2sbAftOQYg3MiQREAItb+u5NWw4gy1eJlaXkNurFX2Dun6Cgb4I3y
QIKWHAYtK/2xK1DTN5woeY5rJXqgnqJ9uj3za6ycpEiCPpIVQVmGXKUqrpFHmdDS/CWJbL51NXSG
ibL1lHyq2mV65Fbp7kU616d+tscQhe5p2Nn11P4LbJKadZojnu2iJ7KhvnedQVFjprAhdfDA8q1Z
t1oLFs6xuvYlhAqCOnZYk1aA1XoCaEM9GFn2zxnQKj+ZoY9uxLEP2s1sPl6ztO2wNMCs5nI7AGLL
4kSYHZu+/qUpMwD82LKemjJ2jrGWFZ/Kthz2nZ6Yvt1H7cNopcNGoLk+fC7ul6D/yY7599p1k9I4
1KzSnV5IaNI+mBIgcBPlkddOs1PUxfTC8EWD7MnGHXUd4NCRoDgLaghEOhv0cupl3eVD6tXjyxwa
w6/F9bp7KEFC+QJ6nyvYMiMn+uObCoCpBGeQugENXBfTzbloIwyS3HMRace4zXTdF11a7S2jcD8V
SxP+fXvLXx92+YxEtQX5Ou6AtZRkvCQjQvCqc+b1Wv0ahsGiPmqH30a4kp9vD3V9uqhEgqMhf8I6
lZt2lV+YRcRlW2bts9Xj592bE1afDaLpe28swgczRzJriHt1H3eZ0QbNGOlfLEy4kXm3tOSv2Jir
f5JMq7qNHX71DoJwAfSUyMN3Bj2vX35lvQ2bDsms9rno9ebX5KkTVCd6GVs6qVe7CaE+OjtEVnYz
F8lqN3UePvRa2M/PkDrc8WiWMSfG7Hiio/tb/ooW2z7cXvGtEVfhLEztDjmCaX7uIWqIAMGn/C6M
OvGUAIc5Jol+vD3eejNxPgkSuuQpc2WxnJcr2dhCgdOUFKe6NLN7rmXjVBnhWUOkZKt3sw6J70O5
cKGxYpa1vdVeyptixtqnKE6JE9LjMotqBEmXV3+BoYWK6Xb231pVlXOQaZGxcWbW4UiODY2M1i4F
btoZq2XthTXpY+/mp2miJ5XkjQ0LsHD9yKbTvYc+avwqu8L9fntx1x/zfVQZ/tikGraXq1GzsjG9
WolzJHoW9VGv3G+aKWJwNsvTWNTZxmH9cI7c/fBJeA1cGR1jA4HHoNUVKDiNUOIiukW6PwPCC/e1
FrWBqCPzAeKw0e9uT/N6YF48vBxJCai5cCZXeygO8yQzp+KUhvH8EKXVl75vFkEPOdTukmxKzlC2
p7vbg16vrUMJn5wZphd7d92LKwa1Dq0yKk+RK4nKVW544pAn5jTuSis0ICaMotq4XD6aqCQhUhIh
r7x64g1NFOqpmpQnrlztYOTCu8PHtfAjUOEvaE/kAY3xrUGvTyi+PSAZQfrDEAejeLm6UTzM9Nvr
8tQgm7QfkkUzkUfsl1PaQm/7w8BKykqyjOwYUFBKvmvhCdEkeH5HlrePtHI0ZFM3TP28UKc/LfEz
kMejDuYqIA/eeKvI2hhamA+F8PZxyG0Szqb5CZr04Euc77lzu2pDr3796d7HkyUlmkykRmvdLrzg
0FepHW9vJrnwSyXNd6Jke2ZqPu31bsQqwum2It76070PKh8fKHnQUlxX0DWaW26s6N4+d+vmR6J0
zb7u7OQY52mzkZPLUPJ7Fet9KKRVXeBaFBnWyCkNASZB9RNAR1FZuyrSkSDTu2Ij1VmHcLktAMuT
5ABcoTgvJ/xbE8JqRhTiUOzGtgqXqMis7L0ZA/rQtbI42ArvjcoblyNpwpZCyfX8GJmiGBBYShe8
Pi5H1lHU6pu+4/tNhYYwgGYfYhuUwu2gsjWKdjkKpI1CD+3B26uphvafrVd7VB+25JTWoet9FVGT
ohcAFJTDfTkKSjhGXRqtt6dWLdkgoxlEVTwfXKvr90mHFsKfz4qiFHIdeINIbbDL8fgFTWuCnWcu
TnpIFihT+phvCTp8NCtJmX5Xj7x2qFNDtW67InL37eLadxk1udhv9dLZL5Ux7216aVu2vVdfy0VP
HaopmamEva9jiOosYT91WnZYBrc6dfbcnHASTne3V+/qEAMTBq6DHggBS36wy9WLMs3ujAy0brPo
TaDa3KRTW6Z7d27KjaGuiCgSkgzYkjsNHq3sKFyOpdi1omB4mB1E1KRfcgCFR8vrMdUpgIf/MBED
euEWSPaGcLFF6iorPHe2sH9FheiBS1IcNjdOxFXc5BeRGYIbZo2pG61+Ub3kACJCvBdRvyvuC0OU
D1Mdlzvkaul624v2MNOF3AhmHy3574PKD/9bmMmwfmhrONIH6u3todPacBciUxUMKaTiP/+6lKIl
/IB8ApTN5VAWQksLTqLZwYyrhMwQZhbE4W4u7wY3Lev/YTRwPO8oNUiMayxzH2Y9Hmg54CSRoB/c
6hyVgKxK2AfcH5utQs3VkZQId5Ik2UzHpsxcBc0BUNTcFWV2aFBpeFZ5ywTqAmcnLeLqUKTOuLFZ
PvpuNM+ZGYUhrqLVYkZWGg6mzi0wm41OAXWc9kbilLsmIje7/d2ubiLqXFJBlLnx0EdZ+vK76bGp
R1gDh3sTIWL3C6pgZnFnZXHV3mPN6RgBBqkhmmYkkEAThwZ9yI2o+sFkbRMICfOUGhFrkIKqdWiH
p72y18PR+jdsbeympsKoX/CIqaqNyPDBl7TRiaVILIXUWN3L6arRMnL7qWQSWTXZ6F8kgAI7p45B
D1In93hOtUv9p7c9GQsPNQC5HA4wb6vPidhyR/lb5IcZl7EABbtuV496f1hoMr+wZ/tdF7VxsGT1
lp3i+uvyJv1/p4RnKfAPY5XzdqENlnUx+scC+MlylLgXtEUM8Yya/TDvIMAID6Wgon1Ms5iyzu29
tf6y8kUsJXmlty6iMmvMmzRAcEI4Q49q4botLo5e8w+4K2M/9NqWlKXcp7/nbe9jUSekhiGf32sH
4STxRFYgp4zY76DH+3YoTExPw7nB2iHRu53XZGn6ybWj8b5DOsN5ImXwouPtCa+DPD8C7DPtBAAm
soq6Wm4jVlDw9lL0xFXn/zg7rx45lXUN/yIkcrgFOsz0RI/D2DfIy16GIqcCil9/Hva52dPTmpb3
lSXLMk1RVV96Q3NMAjN9DnLlf8rbIXheF23co0//t7KhPGnTQmKQhNIdf55tab+AuM9UZz7Nfb4W
Xw3sUJ14VpTq32wXMklEmTt//vhFz4/R+TO3ffdfgWVkBVYkQpdT1ulL/+/QFEGp7wOkZMedlhvr
+LPm6sqePn7q+/3EvBPYzn8U5plDnGWVutY4kzmU6lRrw+rvaktMUwx6uzBCXwzzNYjHhZeEyEq2
9x8oNHSfty85tWgT4NSkTqDE3cPkjOmXwiZuIxCfYV6lcnEtRXq/f8BO4uFDawd7clLat0/UmKp3
foazgbFyU4SOMWK/0g2jcaOnuuYeJ8LBw2i6wZXR2btBBN/Tpu+A3jdlDzXWWXYCqqN3EqHm05ga
2he/TySulpXwjLhf6yfT77yjMYEae0qGxM33CFwaXxLN8cqb3E7Ha5yZ97fWJj+1CZgDTN7QBG+X
IZjssamnbDl1uUy/A99Ob4tG/1eikfTCofIemcvknwhX3ZUL6/0lsqWMjGU5TBs+5Gxbr7mshk7r
5lOy1MveFFYap2jEfG2d0birsyx/nid6X3ayDo/ot1f9ledffHEuL0YOG5bzvImYTJPROx6fge7W
BHDBDXqa+xOOm+nUu2uE60X5tbO68l9XDc3Xj0/Xhc0Hmw3VGzJ08IDnlvAZDT2ZLLx8ma3aDohc
cd8Hi+mFUk1jPDvjAFVB7/+yn8DOAx2HER1TPvit3tmZXpgHMFXCgiFrMrFTtqdOHpCJ2NSLtg99
a6wP3JnXUMrvJjv/eSzCTcyZtxB1DhEpDD1zRrgeJz8BVaCCRY+dLheo/rpZ8FQlC84EzYIRYOE8
alvmZwCWP/wPC77Z12Avx7q/my4hQb16TOdPWpZMP9Fi/pFleoapZ19pn5JMdJ9GLQv2Hz90S/nf
xknWm4xyq0OAdp3js3UlxtUY/YWA37sHDZxbi+Zrlvz++DGXNhNpJaKkDFMhkZydJGREt9EYFikG
7u/cXp4qQl/X9DZC79hLI2sojEcFCbL9y9R5+7A0FdEeoPCD8X72YFth716Iil3ste0eQ9jkae76
z/VQ1Vd27qXDynMQFiFT35AAb28pSkRdmsO0nDaM1+ehU+qL2RT+UUtLc957npKPqdkH1F5AUa9c
2BciIbF+o07wKUF5nd2QyQoLh86tOpkMjUMO0Hwyp7zpb63VMP6WaMySegC6ts4AbVPy9LcvihyC
v6bY65yMfjKpQVorzuzRvKHElodJVL8RNrf+uEv+2bby9tdfbyRS2ADuBoUsbbmz+8GliF8nw1tP
2KeoZE9OKWs9FNhppdGiZJDd1ZOQeuzNYv1b8xJeHElREHRoTQPgPb8RpZUPuV8s6wnSv3wxVFC3
EcVKMR3sVYmTP/o0GPoceqw+akDAczHV16QI3rEN//MjSNG20hoy1vnqS7yW57LX+NSBj2eyXgeO
FqeWMw33tSnWOpo1hUUrkj2mV0fp6qX6Tb0aeRvTvXVNxNJyDJftbUj+Q8c1AP8zUTaxNGdPn67E
rwuXC0RQRoowjEE3nS/Y2vkBvGxzOaE0qF59O7EjT+/ya7KCFxKzzWqDXJDDx/V9lmZPKD846P6r
E/2FHC+1FcNs25KBRMe2yuvD4shrqgEXMgMfwgCJGajYrV329gyMRdrmuanWEypiJvyRHmWvNff0
BzR7m0cbWdYyXAy/94+9bmUPeds5dvzxSbhw3wDTRnr0Px6mZIlvf4Jd4WE0Orl+ambPGEMF2ti5
D0bgv5GeO+1Tno52FvmNX8Zi4mBcuVgv5YhcqFyswKv4Dec9NfAdokxErZ98K50PWV7JV1QU0OdD
km/ZCbeBV+PkakiO/jxJsZ9hW6kQBI0OLbZQV2qBSx8EWhNJMngVivmzG5CYtzRGlemnHFxONPSB
fTu0KguN1qx2i4uv92JqsNcxi35MrC69EkYvxDdAXzQXaaJvN+NZwpzNHvKkiYHtqLK8X5VcvTsm
PNktukBGE5EjZ03sqg3P8/EmuLT1SRb+X5p648+/3QS+ZmZp0U/GyW2tORFhU6+lfOiJtcN+s3tH
pdTEBzP58/FjL+09VF+4/wnn6FWf7b3F0mthapyqTCus2MCK48VXOg7JOLjEcKHyXb8wJbTKpbyC
/7mUqTFC23RRQDITac+ij6MzSUCJbj1NNKBEJPVCioHKHn7q5zIoZB7mE/SX76Os5s2xo/EinCRN
I6ysxPhrkPN2ABnoMbTZ+v9AGd6uv13bKYT6lpBQ93B2CpDOXYKIltLbOVZzjxQu+gmHebaDG5n3
VZw0th4O6Pxd2QiXjiNCQswzN08CUFtnB4D5PrKYDr8Ei7Xup5Ju+xOegxYNQyqOQi0WFlNuo4W+
7OmDr0I1t8FII8SYkbK8cu9fOA0BDQjWxkK2E6H9t6uS8Ve5P5t8o0qNR4fe2s43qWFjzZraB7PQ
G0hedXZNzezCrkTxmgtJB6DEwP4sN0CSuKmZkquTCrRBj4we/4OooDeDlIzrIyAa1QOkCT9ZWsSu
Dfp+V977QhpGeQoqYTMxRWDq7AdYGh1qqajXM6XbqNVgmYq6Wf3qV57x99nmho7aPLPpIpKRvV1i
u8H8nbEaAQgC4UkN+XLyOZFtOHPh3ZsDdKlwUHlRPbcS2c7Dx+f/4ikER8ox3OAt1rlOsVY39oDS
Nl8YK4lospXzYBgIkiG024rbRWu6GMGU9tGpbIrkhe546HRNcq1AvrTgG3uLig14/ztWU6k3neEM
26a3DZD8tRJx2sKvrzEAvfLK2549K5RoxtAOYcwNPvi8JWKBdsPa2NNPlEvmc+eWww4TP+P544W9
tIX/+ylnJwd4mwbCw9AxFUm027XtO4R03NL4Ni5l8lqjobcvs8VE69sdjx8/+vzQAh9ie/I/UH8T
yc4RxaRwwln8VZ2KPgnufa/sXotuyb/pqhIoNbVmUIdyQCXv48eeB24AtAAK6bxTFNg8+6zHVTGx
6fFy8k5WVq15lIK2CUJkitShqMZWxsoVLW3StnvpRh9/Rpwrg2v0n/NttP0GmojA0ahvMfA8C2eB
MQ+BKgzvpPx88uNt4mnHRp+D1CiLwSuuXBPvV3oTfoFxyMyfPvx5b7oMcPzuEMPAs0aVX6oq76IK
y4CTuwbzs4I5tvOEb1zJ184zhe0dt84wa81nfsf/Tn2Zt3Zd+5iD4iYVtL5ywnEcvZfGBoa4Qhwd
dh9/2QuvCQB/o35uYysGZW+vqK4d+HRZ659UoopIl6N8zhYd/2PUNETca0PzYgRzfU2W/+JjQcYC
x2e0QvP07WML6WB5h9fRKc1N58awJLRdMdnBs8ykGSO/4SFO7C3XrqLz+4H13QBT21CX8Q5389vH
Igbp6pMI2EOtK4sQy7AgiCvXBoz38bJe2Kw8iOY+ip1AtM+NAGy0QMc0Lf1T5dE+qYtA7rvEMW8q
CAjf/odHMYHbpDnh35zHs6HpbBHMuX9yVpndD71joqrVtdFsojX+94/aaAxcrSD7wTa/Xb4BJqCX
d1lwaqXT3Rs6ApdAmZxv8+Rdg5BfOAm0obbp7YZueJdBMtsNVg2+5klq6fTYr7h0MIVJTnOSZk9D
uwQ3H7/apZ0BQBLI6+blB7b47astRlPnudcbp1wU4+swrsWvxMQH8uOnXNr2kL8gZNA+gpdwFjnw
vAQkQkZ38j38/yJVIX8f9t7o3LSAyZOD5ST1YbKEfw1cceECd6F204rZBu9gcN6+npcMU2rKwjq1
5oinCwQNdWuDpT4OjoZ0MCBC81C5urqTMI+1KHGq7NqFeh41t7PHrI34AaTY4hy+/QmI9Xl5kLrm
aZadPYSr7TXIojflvq+WSUa+W7ZkCLnAWdgsmQ79/cpv6kbmplmNlsjZyZ+5DjobxdKTlw3wEJa2
P+K/0uyElvUvSmh+OMA0jD9+6KVNtd2s20tvmpRnqw5yRqMZlRknyxqrWDDq+0eMTff946e8y/NY
WTDFW2MYQCjk37NdpdeNn2HCa55qzAFva0YsO3ccQGxro7ljQu4BTNPahy6FVF6OiHnGgwj8rx//
igtbG7YFggVA5LgGzin6plP75loFxmlx7MlOd/BzBzvqC3jOUbVYS4F8OtOnFJnuqeaMXImcF3YX
FGS6uoyuUc86R18Ia0KvbdDtk5zT9F5UvvE5bUZ06hpZjpFal+pfC9/t2EdG8kqWf+Gqop+wtea5
FQmhZ1+ZeNIMqujskxDW0ByFbKQTDYUZvFrD4rTZrkMs3LymWXIhwgAj55ujzMpjvbOULEm7QJ/N
0T4tEE13ibMOnxBp8QGVW9cMy7YX+O+settfGwWAPgJC4AA+3p5cby3Tdm5b86RZed3sx96c3Xjq
0xY/Zh0gK+btFBPO42xrtXjpYJre1HMbXFMEvnCa4FvxcVlqPvT5G1c+OtQthmNwL4MyCEdhlzvE
yuz1yla68D1hafElKdBx8znP/Hw1m/5gC+s0iiD909CM6sPV6YZdOvjYSmXTcGUwcOHoUIPTqYRI
g8LSOY919VfuQbO2TtOsrz/LuWCIN6zPYmr9Awjh+W7Ng+pKK+7SS3Je0OSkQURYONs+tjlJWIeZ
dSoHCLs0/2zQQiBaDUfaO4ria0Dui89jPMsOovjmJd/uodwuyV6n3jqJ3Baxl2BgLPS+jjqrKg8k
MPLm4+vown1AYwN9uU1rldLz7L4viAS5XFuMH7G1bZpwNNJg+Z5lypc7WK3Gkh6TIWBUm7Rlpi37
GS3yaxDNCxcz7Xoc+AK6K0zoz3Ukx8Jr2mws3ZPf2X7bRkZlZO2XuZIeKUYv8A528nyazN0Y5HX+
GQiGkojvIcmBeXKyFNfS3/eLQt8TT0XODu1gcqi3HwF5Sa9QTeeealrj5S5tBnlb4EYYpZZdPBde
MT77QxF89a36fwj/PBtwNsxiuiGAqM+eLVeIhmyu01yu0xIRSxDaS2VTeIioNe10N/ujmCJabzhL
D+DV//14Q7y/L9nsm2XFBmgF4n+Wfqzm2BhCS+wT3OnGDte6mg9Ttbp5iCFWeSXwv78xt4dhrgqW
ijLufMw45iaR0K6dk1cLtfPzrN4XXeYdrXl4IQFJvgYOdM3ayurDKqe8vnKDXXw82Za/JR5AE87W
WkjROqkcNq2mQd2BJ9PCDj3AT3NmqBgaOwr9kiFAPHtli704knXmlXTr4mqDXdtWgdTkHFka4BPh
eatHOMZ5+bPSy0+DOTc3YlmuHfRLT3J4CGA9RpbvtFr7tck7N/Ptk9ZlxzJ1k1+psPW9PS3ZlTh/
6fRQZsE8pG+5NULe7mDCLcKTVu8ANAmG9gnF9tpDuzQT1fJUZTKdsxj+Y/AKGlNPT+uCp+Dfb2GS
DOpJpsfEi7M7TVhFXjqd65yKdbZOfTksn/Ssk9g7edfEft/H2m1SBx6beQk0y3Pcd6EKC2HDwDlh
POB2UUNCL3apa9XfPn6l92EBxQ06OvTEiervYvqq2WNrt513ol7O9oa/PE9Dggp5keAw3STrtUbW
pd1C/4rGGQ0A7sKzWyBtiYWd5HmJPaklHIbN4XKc6/roTnV7ZcO8j+u8HAIyWxOAIHT+MK3DW5Iy
xzsx3nO/YuQ496dgdWX1W/mL3f80Z6ucwj4ZG/vm75eVC8b0YRxyKs4Djz/K2dGLxD31OrPu0Hc0
P2obx4m0qsyL0GiKf/6HB9JOx3pr04c8f9Xe6ky/SX33hLpuOx79Ej8MdPTK9HHqq2DeQXm61iu7
tLrAYtg+pN0U09vW+i8449RNvjUpzSXjb7unbqqnY+Z17qPTyvK4ilQfotIX9d+XsQC9oLUDbgDa
QKP57WO5NwvIkuwgr7dBFoBppGDti/IuFy1iGc6o1G5OtPVlkfo1bvuF02Jwo3KnoikByu7s2WZj
apbIhH+qE01G2VpqO1FlTG07PYnAwddXttGF0wL5gUs1QHR0W+SzdzX1hjY3z6Op69wAr/PvJtlU
P2bcBK6IO116NbqPG+GYlUUb/+2jvIUi1u4UnTmGpDt9KvUdcBk7WktjghvkXaMFXXwenUfSs83L
6lwHMZ/KxPUSGpD1OHU3y6wFD6tbtf+suhoeqmK6Buq+tJT0ktGeRmCS4GG+fT/hTfB+8YEBHlnX
8YA95acZ58Evi6Ww8v34ML4bM5LeEaOI/fCMN2zq2dHI6wphxCANTsnUOfuxEtrnys/X3VB3ao+b
bh/ZmlVwy3pqio2SnhQjf8f4RlPWulLbvA+a/JRt2seduwXNsy3kCnJsq6OP15eawFchz77VyjEm
tJfH8sY1lPXVtru02fdJUf+8sg7bpnlbuG6UrP+35uD69c7Wwez9FK2JITiVq6lDk63rTeAxGH4O
upjAftjVdGMHCJRo2L7J0MFLlBFYgHNPrOzJ/7Y50Gx6ONfO8QZQffvTTJ0cmOvyP2cL09ZzOEza
tW2BJMa0awwTZE/jFIUV0R4bxygrUvQh3CrRy3jCQPG5dyj0w7HH8S2cZaMNh0mb+zp2tEB+8VgA
ayczMABRYEnqKqtsnD52jd6+TQorcXabL4oVLYudfMu0kS4XrBG1fiV06UejLTUtmp0kt1SUk7gu
Y5TngSvtqLLN0kC9IpEgqZC6rIx8jdCwEcmDrCown9lkof+AKPJSG/e1FsyBHvapF2hHO8cjW0UZ
HZh0jWB2KfGMSCezuHAap4VMLVk0O8XHJ2m77IthjFN7b855SUG2JoGVfqaLY/b/OnPm+ccEv49W
hQNXvjGFQTclwwENuKyHe7mmQXXbYq8oQy/HLPnG1Vs7jYbJT4wnx+/ApxatnNooE+niooEBi6p9
xROMFVkLLGOl0FUpQ8NG1elG9SZMq0D5vTgM6dxVd8pvJ/sxS5EuOynwteJg2kPpR0FhVh7uEKqu
jqiH6uVNDT90+ULrcamiGrXDZGcGyrVfh6JXxREd4aTeWTJxVDimlGd7rR8SfzdWllFFjHvSLu7d
1ByeZ2mY6++EBpJ1jzy5sdxD3S1nEQYOYhsPGhL02DUiGFA+SdfN1t+O1hdi7+e5yO5HNA61/YLB
8vjspTXKgwUeQk0M/X7jPhkVRIMTMLQpXW4Aq65B1Jfl4r+OTdos/6KbuBjupndbjLcML6vh15ow
Rm7jeZyR493NcKTtCDH1gJNkWGtXlqGf1WmGyLfVWdKMsGTQ+a6igWH1xZRjwgyHcDg290Gp2iRO
M8q8McSKMtXyMNAy279bXRTodlqzjPPRhOLDP1tL0eCNxQTIzcR9so5efy80CGNl1LrKKo1YdLWx
HhfmV6XBS3DOH1LMEKmfgxFGehaRHIjuG7yvrro1ltXW9rTHZVfuglKb7AMGYuYMJdnKs0VEBjpK
4xwaqpuzGUbvCgQuxm28wIKrHpLWva0DXD53K0Cb5gZZ8CF4Mlph5W5kSKMUDwispcPvNFkLES16
ng/GLnMrOQzRvA4AfOygw8Dc1ZAPrMJgnlliFOasTMyR0WTM52LprEa9c/JNSrHWsMAJF6kF3k+t
gqIHkNBo7vtJ5U2YGMUYhBs5qPpaYPkhd2PbDu19QF1LQ7vq2+IrPRiU8tIqGdv92jHMMyPLzFzz
wWOkucbJNNjmnXTczrlRvkfpFJcNYJGDqZKq+5FUDAVu68r115e5nLolw8JskEaYz2uR/kY+C2cs
+kWJCMhf805fMWHXdHc4QJmvQThpXqM14bquesLd5Mu0PeZ658kbiFw5OhT6YKqnwVEDdkRdmibB
aelTZw2rJvfs30VjDinG8/k85aGwAm0Dj06envxO7EpTPy0cfPuvRpot7W1fjFnxKRVpp28kllT7
ga2FZdNnx/c87ILVDp6SXpf6bYaEw3rKNXcwzZsM6fKkDYeGYUFspmjmF/vKccFGdGVbuT8yq9PS
X0JOvQMaiFHlLjNlLg9F2+rd3pSTmd7ycfv2V4s8RH/vLo4GlM61C52zgOdSNv8j07pY9xC5/LwM
DelM0zGd6VQRVvzR+EU/X0/TsEfARX3Skp5/ZPkiKY69qVxvX9CdSx/boZPTg5F12nSjt0O1fGWD
eG5kzUsnI7e3h/YwucbSHTNz0rOjGlujvMUYcJn+UY3n5eupH1NGTe5UGvkNmjlzchL42k9cUq3G
AMhMe2H8nDwoyje539U4a45o6fysWwJI5AM8GsvQbfxxWndW2ucL8h0tts1f16CxnTFKOhuehZ5m
tv4DEmfr3NaZUmrcl0uVTq+m1SPZMPsVI4M9YaaSh6B18TkJ6TTDj86gR2Dq0K553kR5Ms/tkZjX
dZ+FvTTDK6g4XTU7VyZD92NRbB+5z5ah9ihqwCq1j6YhHHVT+MDNHjw3o5cJjT1Jjsx5lzqIsjF1
m5tKl0K74dme+7LOahZfspRTfYMUu7ccW80UAMIdp1EiRL1U3E2jm4xUooNf/nRczZ1PkrkH5qL2
WCjnKx3/ApX0sp1dMyYQoO6EvCtKPwRJ5LgORecoOeP8S0ZykMB7xk/0lO0mJkNv6EX2rdO6bQgk
jeok6AAFPin62PWuxn4EYc3KqRps1eZGeE95S9Z83+XVWu2KydesMQRanIq4giCtRbXmuwPWXWi4
gNhEDKQ5ZkjxEyw6cLYR39ZENqMStntMsQFE3LkALXoKar3JdoWmmuy74zaBurXcpbfn3WJV+P8C
U/eD73KYNPEJzTxT7lw41r117Hsvwa5pGDEnDdGRaXFL0jmn9YNnz9kXqQPtvUPPL9EO01oLke2A
9gqvDVfpivVnMcxt+WfoO51f2NDZDp5U2nfr1ybP7CKPWirkNVJ2lZArLsiwzw+WHDCrWsfAUvty
QAcVKxYwqp0dESeX5CWxDWu/Vlo3AiVDRPhQwyI0H1KhsuYE7gA6agxDA9OZwNhWpAQt+ZtbqV52
Y1OVMSoEUCiVufZ9iL1d2T3lncanUnNZo/vKQjmh1gbOnzIrxIvX99lE5LaQepFyGsjHsCo9FYtK
fnViYOqutaQNO5WhuheZzOu+O7nvi4e2rf3iUA5+Xx9kXZBw6yhWwEpOzW4PDdOp9rJNMJRIujZD
dJWgUj/MfeJ4PK3X/YNqBnSDWrKn38KX0gl9PxU/UD5Pv/aW0oEwpt5k7EUlSxygUzSOl3Kd8x2g
D4kSToG5W3CAmmIXe6m8Tt4tBcpdR0OToDQ7QRi9rcp6flksK1meus7Xgu9JXRgihOHrfrJpGGuf
NBTf5l9dVbkvRmNM2IA6SfKkVofPuVgTqqK6XsnfBXS1Iirt1n4ZxsZ66o11tcOgNoPupJBNj9VG
27nRUSXMw9ZbxjyujNEl8+1sh9TORMUdvyVlNAdu29Q5tuaw4M7ZWsNLS9dfEBRYpn/7xu76CC3n
VcW+myBy3Nht9pJMbMjI8LTqRTRd+7vw/TE5mIFs1I+18qzyt1oxGIuUV7js5qw1dCwsMTBOdtnM
pPIHCaYMnnGXbOavozk4IyjdFIuJFambOtIrLa/uyJNaOtdDQTLTE8xxxUSXy3smvAn9dmYYaceB
r2wZ9v3i63vBdl2xqUxz708CVotiLKAcPKRgVdoDbsqkyzNetwUYgMmWT2bPyPAOfaZ5frU1xlRh
28i53rmpnwbHAtnIhiRqTdNDLt3UcmJsTFy2j2Mt3g5MuXdrL8olWza4Bu+mSeriYNip5grSu8DF
Kndy9E9lUS7/5jqOdLHDL/lcWFow7ghhthm6/jSpxzVRRkDVZJMmoGm4qkDEWCHR+nDKriviQk1T
dss4ucrivMPnENWu1GuPDWzw4Dvhs3J2OVFKOzA8W9YkXHW91+K5gb7FbNqv6kNhYVT/gHaclX4r
vN6rd3OrD9Yhn229iVTmOP0ejRkx3w+ql0yQ2npoftIlkeVO8wpCXGpxnX3v8rUxbza8n4BNMC/B
McXZoflm2ZN76JK2B+pTWQoBwqpYigwVN1fMT1QW3hxbY+Ej8952xnpjttA8qQ7x/SqSk974ecqx
tnLvlhtkc/lxer93o7zo8B3OVYCk4hxULStqjsy6zQWLErssZy+CGJd1hxVa1RjaflpU3xqYBhNK
0la7xp5cpIoLv0mmUAWI2N8sK9X8zkQpvYzzFvXKyCqcVOEDiOfoq2xLvGTrBhFxnSNEipUem2BU
y/h5pWsKcAI0djAD4x2MsZKhlrtpKU5OsnhG9+QngN7JNl07y+0bs170h8YW7NVFL5sgtlzFnRkO
CSywyLaXwLlbAP25ocAcJItk0k/Y6E5FPYVb9jPfC9gKyUMPIiD91RtoncdgA8GzSpl54yPVIIXf
Yo0BFLIgTT8Xngtoj1fytLgA4/XTBxHP4es161XZlsDpqUtKpjNmNls3RirH/rbF2NiNMl+hpin0
IXhxPeF8KfipPxySWT1ccMMZ8YTG8hsWiaHKHccYKb6Cl/F/lrWn55EmGbJQn2NsgEldYd1Ya2k/
VxRcdEYGI+huVK11zaEz8CAJ0flQftz2zTCGYtHSIE58TL9ibVELxvRtMz3KwgAXZGQLUIYyT8zx
VDS24kKA0RXmNCTzWBlWn4V48OnOcRFFalEJt/YrLY5A7Bvhjxaa7G3dRUhe9+0uX1tAW5afeXa4
oF5Zh7VfuepgahVxDnukZT8Mte6GNn54f4JpSL/XmYnRM0Z17h+9D9J/WNe1iuYc/Sgr6FuMrOxE
3TvaBkXQS2fySDqCXNu1gZ2WISblzus8SedPtkzVhIu87FTkBlP1o/BKCCmt4B6IQYg3lD9tXic3
a67LDqIKcGHTKoUDxJMWSjzagnTfC1LbCC2kEf5xUOvuQvwA3SXsEKT47PZUJ6EwFzffLUXpaUDi
vLKIZjiBUGRnia2hpo2DxmXqyed6rvogSmhb3GnTQlNmqqQx7DpbpdhAk2VqoTUoiSWyrRIZNSiR
bw7FsjYiQXWSRXPTB15Yakv2yB7HYMrt5LIeJoqQR7fINnx5ggzqHga+RMklEeOd4eWQZRdbrq/w
din85qRbaQ90S4+8M6oen6WZY+00e3bxi/qsgdSr9ao/Ltvhu5u6PjcioxNiCpMpgPgbqMF48q21
QM1AD6YnzbYLGQulXBnV4KPuZsRj7uFIlFSr3JAzt+/Q/jGH3NV3SS9LVPlGrTmMFZd0DDwqHyKv
KHWi5ZJkaVim1MWhtgSMStegxlNgQAb/jyZqDGaNAdWTiF1W9tFUNOMnm19m7AB3pdlu1NWyxplQ
6OAVdC28EFOp6nNbmwt6hEtLeMgGMvo4dYXxq7J0BGNlYxh5nNNp5LekOWYfSBk2TxKrPhHVrpb9
bMyxLmDhFroWUtECbXdkOceklGO6X6lO7sFW0fb059yholugN+xS2bkTd0YBP8T3Rvfb3FBljz4M
KQpfd/zKYLx2QstZLZPrebUWBO50AJVzDhYwWQaUxYJh5APng0+G468ZRYFh5TJhjbcUzlywCYmb
0f2NmwqM0spUIjILr/u3nRXnRje+Ftngb6Wt808rcuPHUvhzHPSwtCI9qfMHOdFt4TZJ/M9dqnqx
7y2XiJsB8elCfFpdmiDNar2O3JolvAkHE8yK5sGRY1ZbEKE7owqHeVisMLc624trc1Up//dc7dBS
aiHlW8jLhSCVsF01MJMpWR3iRDgshpHAWKuQz/Vr5ZKEYoLlbOh5dw6TrpigjabG1IVem5spqn9N
VcVG7esPrhhGneism/iVqS4wce3Og9+21WArm3HxvQoEcUXoJjjkhV4/Nc8kQCNma1aFV7FyGziZ
JunA/AxaMQERoPhZHSe3i6zRKuu4GpVG1tO23Rx5olzsRzcBwsuKGOYeMj4tLqPSnSR2RC3+IWUw
odl0Uvs9N0Ph7Jayd19qonIVNTJrKbB1P/uj52Mz7ug/qR+ViZVdXEnKtnDMoKFFKwbmwwtI5bR6
JLwsw0OjW92tN7niReTY8oVNZuCRSZSu96sPrvcW60Z+ZC09o2GcIJN2l+I9+Wf15jGP8qUtHbJ7
i1EjIvLTsaCb6EUFVvAFdtGBm4TsLWztKjoS2R78WtnsbRpPak8DkaqlcUs9bLthJbA3U5IRMrVi
jFIHyu2O7KLPIQdUUux0RijBZ31aE1TH3bmkUqzyVzVrwt91iFRS9LdjVexMqefPrtBs/cbkxMwR
PNZa/io1HSh0U/a2vDM6evo3iYRlcEzEmpc3AclAGyekRS+tteb0XRBVAlVRmx1tYMrk8f84Oq/l
OJUtDD8RVeRwS5gZjbJlybJvKNtbbjI0dDfh6c8352bXrrItTQB6rT9mcl8ilvTJ9R93AnyddBuI
ZEBcTdPcWWxLuOe70RV/RUW+uGMY2ews7q1jS22PQIsMhhRyyRn2prpMG0B2FtcBphxV+fxpp1cz
nTpv3ftHyzoGlRuGB8GM0Df2xW5Q/dXzFLZn+tybBt4DkVF2cx0mGSs5VQsw6tVy7qUe2L+SeQ0+
o6CJzClaAIQy6pmbPgUPVeovLY8BDILF8pk1Io76fKCbjfbgg+7OmAvAHp0bHvz/qUkf3w+WmvY1
Ptz1w2XSm7JpCvlVg1LV8lg1wOnnQWjrTQHxuqmc+7mGcjJjNGbmsBycV2MZ/vPdiQNuIDilT2Wd
sAMPmtD21EHLYxUra9GWHe7i3k2JkvI8oLP4EIgs+8wI3NeSRrfjVAZ6/pjbpMUBypXW5B0LX09U
CAxOwUkPZuiNSxUVftRHz70VAdgE1apsEsw7nnY87qciSmqrzfC+7N9o5I4/bWHFzTUWh3ZeXCl7
5ht3rESBj3iZU04V6T3eYFuZu/V+HHcRCqxvNSaNJV8X2mmKtuemPDmHKcOMW1qvdGez/N4hByhf
pK2ELPQUON84cxNBoaQ9fC6rDmR63FJW7mtbB34BvMruk6ye960DLq3TyRmsP200yCFFjBuUWJ31
BB5RU1/ICle5XkYwvbzzGwzxmfB7/Y/v3vrSGqd22jIP/BuniO1mGJujS+3Z3yAfpKhvMU8wM6ek
6URTqNYkomho2ImzLlq6v6N3TEsxEVDC+Xvs5mlUgffHv20+6XKwP5zZBnoBM9yN1yFm2c73uHLL
fJ2M/llTTv87hAD8Vzr1+FskFgF+ZWnNTmpTT7AVHC5MVc3Sg4YtPfkpD23Q70U/mWXMWwAB3jNr
XToF7f7cmWXuM9XswSvfbbRzM/vDhy+jsSWgpLrF0VYm+OjZdpwsng7tM76Gkc54bf14EkzZAIeU
HdPjSaYGRQz+UW2F5gn9eLsr34nZod0+xlrWFyVcxnGiwtt9k1t0CzUI1vc53uotr1sSuC+7u+k3
hCtDlfuzOl7kwglXxMOoj3uM39VesGfxddXkLSRZbyy4H9pQB8HHbvwmCwkumDNVSm/NJjCSoZip
rFBpopGOpcHWVexqcXvwOVdDWGeH8o9bNjX6rp7Zl/LstUkkWMFSR3k0yzhvOkNGTkhe4gkwwRUn
3162vw5neliIvRd3Zl2TljZL2BGYuIUIm7WsgD8af6xO2h/4BAfCZsd0lHX1pscQUJ1rd/gcnW1j
VlrDtc16MhmnVFET/3LIWspculbzDrdu1xm09vFVGjajXHTdHGRTW8dv2yhldJaklv9K6MK4rtas
9INgZbqrg2oJGe+d9b0JVuVmDVKKDW5JDXuOKqlZz4p297v2kFFyikuKsrMA6shitVPVFbBlVSlt
SslV+ojCU3c+5jUz9lLdY5pv56wL3XLKWw6aK+uwJBsgmj2V98vUy2zeUZhkcp6qG+yWjPBsEcAm
GKoZ4W5boTHQykO8L+QqySKAeGIeYxJr8lZY6o15ejSp8QwteGvV0mmoPX3888oYP3Drjscjb/yo
HoPAqtZrvRt2fbcPxO+Y2CQrnQ0odOZzST3GI2LUTCfu+HPaYyD0uN7KOG1kpz+PebfKlI4JWWYa
cGI/iTlaP+wNQ6cNLfezrELr3Rd2+ZsyooUA6rEFrN4PlsQV/JUq5n4d7evsiXHNXKcK7j1mUpNB
Mw7vxyzKfxtP4D1li26ffUyjXgrwP+p0axA9ZsJ2rJ/NZrVD0SasgBm66aMprMQbIPi8cbt1+g5x
l/XauinyWhf8qZ0SIolMyIWYrwbLYOGro2bU26cgTEM9EaYzJiKie++I9JJTLAKbKA/cA/zaeYUa
sYKB+sMEYjJf54BdwJ6r3bsGWlpOZvQCRDT5ZniJvPVmr92UjFMSuHpaGJIBEVLZb5+RmVZx2oPE
MjmAkSnvLDEP7pOFWrQ7iRC0l+O6jh5Is15dMJy+/nQ0kYMMvu7YAxfcanTHTe7m5PiUWWakVXFS
Tsbh3ojkLpk7963+4U1cfqeoqmisGI+h+oplfBxQXqrmx4qootoevpR/37trfKnZaOKTDiogtM2p
aUjyq646Wx3swnmehsk8KayjUeoOKyggxIdhT56ZZAusQjLOmGabmv2NZ/QJoVe5XkpHackc4jrf
my2qjjPgNYPs0ldrm0dEzWzPNe5f7pzuVhZ+u9C/YW2ah8J06+xwSIiq67jhZWUBBdLTtxJlHq7T
uVaLW9BjI9VpnLQvs13HU5uCICT2JfS74AfPVC7OGCCAq69bqZ7zQh1YHPAMJXjQ5/1+amcFRLla
ak8tIKs6VdB8APWi2RpC/1ScZKsd1jJzm4r5MWFZ7tJySMjIG4Gmf7jcrVTTzm54+0J00qRcevxX
Cqe99s2SvB1UB4YZGjfgR0OrKo4tf2t+73A4TDUDOoWiErvrXBpn3g+muqD87fUJGbLe1ukjtyOr
ukaE5fxQVYVsmQwL9gTkJElXNOGqJsZ6NBYI22xSs1tjagqzYyYTnLiNycgqaI9ca9f/HKTYyKKR
XvxIniKDu+2s8wMExijOsIZOf42joGwfLXr7xHdsZdK6oC7hyHcO3yzpNDn7z6TWElKsJ1/hPpB1
o35wRSwUQQeq654aJgfA+RJ6Pxvi0MD4eb3XFHU1RTzuo9rEJ7GWsFxW4H2j77Vyi20jpBrbXFjb
JDmLkQGdhI7o8aao259WAJj+g9uw6tu0TFZ3f+wGp+nfVs78j1K4/f5G2h8fOQlWcV9A8Y5//Nlb
+hMva6tw4RGS/rwoLHw/281R8rFEx63Pq1stRWyY7i/j0HMkTgdd8qk/++GvbfQUqc9AXM1lJCbd
u9jrNNhv/hrzjex77y/FEoczD2USXnYeg+p4teu+3y+IfyCO0sOZq+A8AFw5qRxgdB72CeQh9RlZ
1evYb/y3Bfo+WMpJaQruXCj16LOLUKBgUUrM9jJtii90k7GrAEybYHxrlsrqs8PQ6npvGjaa0+RZ
UfJymNBYJxWOZirIPO/H+yq2jzn16OUjK/QYbAPX7NUqGwd/HR+qusPmevuQ1vshOYLw+0q+/Pbk
cIUJZhnYvODtCJbVCQq0jrNsCBNnMWaYPGg1aLdp/zvsPeeW4di5zLFbfqzgTniNzAYZ5nU6jlKp
59nkZSvmP9rA+xWQY+2vA0VQVVCc0yW5CfcBg7GquicThHt/JyytM+Agk0m7emWhnnmmtc+cNx9l
GJdZEs7zn27VM73rMvisb63zeTmt9a8Dk5315Kw+y+6C5J87Jv7dkmv7Ea14FieBG2ihoESYuKYb
lpXeoyhx7HJK2oZzPYvuw1GbH57sqVNABdX2KwIYTTirulL/13lO+xTaM2BeywSiU1/Kw7rqpI6p
Q9d+ZdJmnsWQKhMkX4dWcBVCzvVFyCB5Qm4BcFWWIvorPV/4J07/xP82RvvkniqmtS3vG9GSlGi3
YRrQp+teROAeZ1hz7x68C1zPH/tvLtrTE/hGPKRWXZm/vksY+YI2gueN36hijqfGnNZhVNvJo0CM
+tyehJ8qIA+kgPIfCjuoSFDDLxbkMVsJTE7UBL+boQIGoO+ex4sQe/kHHnv6HTf7M8ryZMhbCkOA
vOeEVnTj4qdLF6pSqhRjdFTMQgGOLnW5a3onlTkvCILmLFR2r85uxxmVVjqq7ZxLJ6GXN2znjkGS
1UJthyGRJvZZFmiJ0K+mXJe7pcbSy9KUtL8YEPonpK02K1g4B5eZa9JjG9MeYsxJtFjvu7r6R7hW
eOvLHqOft75Vh/Us3v+OAmlntpZT/RVVfClBcFTqFYNplKKXayvYNz08NcEWdSdjxtn7lHs8fK3T
1gI22wpkOlLV/oOgW8F6cNwAoMCxrYe2T+bkc0cC5D013mA+q2PWA0hjv1mXstNdgzJnpvxrHJCv
pEdgrVHeS4u7P1YuhOGMN+LslUdUnqQd1fOjtLo1BHCvgq8qHu3/0MCKJQVit+1vO1MRfh2vXpu3
vbPxSvaxib+so+TOKbemLYZhW6pzsEZQrzND2EM9Du31sBOHcBOBnMPnu7IgMralUEE7Tt+4BFkA
p35rnZOt7GXN6rCRc7Ey/MocF9KovtRUaYMYx+WwsXj+OxcH4xKQpgRkyz3oEvOwz5t0+HUyQS/O
AS3OdRN7FeDwqipm9CFYThW9VPQqQw0nQ9ahAWnzMnIoQuiSjRF+PkJeVViy/XWRTYyfTnafXZud
Y7q5qBdanat2sjKncaYfVFfz49fa14SJyKOJU6NFiboh8UBHPVItEoYbn8MgtqpoSWfE/ajB1rCt
r2J26Jjdpin4spQZlqfdMgx3/kGoI1oUO0kppQz/epZWY7b486Zy6xDoZ9YYlWq+D7TTp+XeTPra
Hcfunm6bAeCXzVUUriDuKaeuXxZq5/RKky2qAWemQxbQDkg/EtUkaI58XTM4WgAp2aBDJC8N8iIW
6V1CZUzdUs3XcKyO8BJh8lO5Cmax31H85VdFzZsJTmbzYwPrEwwVYrwmeKy2pnudqm3+wUJTsnBb
9vBNlE5wx1mj7Dw5tGQTPYYbVK87627uD9GnWKvHpijrefi2w+P+abY9efInb1qZY+b6n2KkBHCG
gh0zoWH0AboP416i3WP2Qt/23Ni7+bKtujXphnrOS3uZ9PfN2Kg7CdBI3Apk120ydebU7jv3i6W9
R2nouf33MerbJp+lA/fWLqJz0jYUdpQ5sdp+dlW/3XHeH/cRCD3kpl+JLufp9CoOm/+DOlnxUFtO
nHdxt5OavFZ88FFpo2ejWn4NUuiPPSlU7M9Xt+nWD59Q9yAby3IkCGvdO4gwz4xXAkI7nwBtSwe4
GGXz4oq1NfdGsy/VA7rJFBs+UbJu2HteuvvO/LG7Y3hasPUgJ3AJwjwNTNS3VKu6YTWx5BIBmbRl
l6ojYRh3t3p6D+Km/+J5iAKkFV31Ysd2VdyO+iOPtReXXzGawFMclzCt1DF0yEVkOX+UxF7AxjIY
x+cgKYMub/uBZwEnOZmCboWCiJum8znQtp0zYvPnVdOygB0WNYZYTwaR/kNybJwvoNXdkuEeOuoC
jQe8sUWBXPeN3snhp9+DUGSr7/TeHTUhqnuIRtHDarl6mva8rtwKEg2BZQH3o7rzwvtEY6qCoE9B
m4YBAp/LuAjmqp7yLpQ+/ILXsDRsB6HVZ8kaMTypRNvrHSnP6hy6aqZAbPdely2220JVouneurLF
wNTwcpkdet4ijUIQIELgv7qoulQtXwThlFcKZCjaCo7WB1+0kCk8LIJVKef8o5jsICCObTtYLTQL
/eCC94UWVdctLhh2/514mky5ZOOkqukGnXeRUv9tbStKXnTcdQUwP/pczfLzJ4zGys3hiIMqQ0ro
2Vlnl9HvINhIX9hgrvNNSNz1Y5tUp6gPo4fOX+e/fKrWlz3t01RIllD74g0R/cERGkrYKVqu5GPU
uLNGYtiMyx801WzsKMbdxzE6ju8Lt9OY1aVl7ndm8a1whsb+Qwz5+rATrlWdV8uOv624S/zU7To9
X0J9MM0GvWrdjBul6XDpkiuYeb0hBUshIwXJkuXIoDCSycSCUEYfR7AD2yjXeLS4TuVUviydL+q7
HUVHmEW+WXsiqiJPZ1ZbB+6ptiabA0A7WufyIAYX2rxL7PMehnB8s9MtTwfZQJJaq3IZuUKR4wdp
aUcrdMGcJKQylttWXlZ3RvJEsg4bxBQzkLRN3Hh3LEF41zR3e5DxrKT6dKmB/05H13hPxHyiEHHc
qXZyezkAVwFjdZSKYLMnZvFhq35UdR1bvw4WKHEeAcW6jCt0NE4K+zKsdxyQgckRqYLnbWiPonxF
s6wynyCq6KQjMM9sXYNwvazOjAw8bN2DIxuZnOCanjhOxrC3fyeoWr+aQLkdL6FcgrPDEhLd/iVn
c7NzO77BpdIEOFtlzL+Ugic1Shv7G72NKwplPE9N6ltwK1u09J9NibjskZRbUZ28ddh+tK2a62yt
m9A7+exm0DTDIPVZ63njEZBErXO3WJzX57YmIPfBB/uyTuxfkUpd6KzozIwFitkA4tkXTCuWlcvV
zPee0nQwDCXPgThu+XgtS/5nujDU57hWpc8EUrcHDxzLnx/CjS8v62VtXlWPnBNcKJi9NJlvunoL
Wnc4BeXRiOejg/jPQ+35+hRyRkT/3GiKPvDAlttpg8OMrk0SL3887mvwj94FkZtCGq1SG8CWULxe
IFc55qHPGJ7mR2eym/vGWfxTa5n1MZkqhzQBjoSnkeKBdzSSS1gcHR4GVIHx4j1qtA8re7PnvU50
AYtslkSNXku5+t+DWSbPvS/3Nofr79fCMcHwhuvP6+8F+g+6IdvKhh+LS+uiEwmsEm6jaxcRlCM7
jd987Fqo471vxrC9HLzjJzygLaltIYqYM33Z0wMGILQu0mCJuAlFGsmxjR2NQz0UYY7McxWpvyqf
WfcIWIwjb8FfbtG3R1408ZQwSUmpQNEILc1kU4p/+miT/RxhMtrzhrLlv8hiEQNXYNsKasM/Tivm
a6pWq/JKeq2aCuNt9fu+hFxrNzbz274L9nZI1Zt+XFTKzpSp65+bBeybhpzDKF3LX12/RA8Q1dsr
WpT9P0xQEcYCYG4QGlSuxJVUbT8+mNpH+DKsxi90HTQfenKAYVZOwtxGdbunE8zON4Qy+u9mkE6y
GDTRixdWpkyHijyyG6Y/3WuxxdelGpPvI5TxE0Uu3deSaLappfLVtZFt8FK7xjyPs6M/7clLGDoS
sz5LXhxA/xR0PxrJUH+oQG+pmmb/qz+4U9FtEezWiqC/7+VhM3fhu8t9yhIfZW9DJXKW9EE0bISl
9+Hx19EA75O5qfNV0H+qmO1nbzrmmg7KyxWhncnY34obcFzUOpSndhum8+FEw9e0dd6dKoPwbtH2
8L44i3Mv/MWCRvVZiYJhqvJkhOoLFvcRBaUu2KPXV7Sn/1UDshpCypN0aIgisjqHyYIoJpQsfXlc
uir5jeGOTI/mxj9N8mxHk3pGCBe+327oc+tC6VkbL3s9/PoyeEKd4yF+EBMAuOvvfkryLgRzILuf
KHmTJ7jfU5J0r0MXu9CbnLXZmPinxuzLvSDcYbA15cDxV69XpAjDfj+iUUz50w0YK9welmkZv5cz
KZlZPaHEWd/ryWK9ItpTZyqezJgjlQvf41uZVBFEi5cN7JqPQRVGiMQnNf8Xhocbnlqnix6PpZN3
6xIuAuh3lkjh4xHxSG2eMKpzdYMZIPeOB72cjtGMuqiadie9ZnKiLIzb4FO5h/V64Pj8mGNcIdUo
5ufRGsR/K4JxRitiG36HvW//0CwUv6zZ8r8PVu88w2aPL/bS9VcprHXJ7ar1ToKz4sEZTV8kANH3
sPpMyXp3+3+0QgqENuNWpbE/hYVGOQT/7iZPuwpuSiOjCnDW7pfTuvuedonTXDv44nOMSBrCjHD0
j3DY49+KU//qQpf+S3oUR9GTA08iEfNrMGvmHHlCKbE9ElE5vAtHMcXHUt4DleFT78Uxvbmlsn8H
WE8KxgDIWyPB65LD/WnNPlrRo3ULvcz+e8y9cmlXU0NnkOjKSP4mOLdfiIjlR1lz5P6pk5vrYgsE
gr9gv/LM7WAP3WFB657UzglyLfpAxtU/MCKP3NHI0l+c1u9+cDhHUHele7UtEj4RQezlmOFNtM/b
Gnf39oA0G+GQNUCvOP32x/Ot6nULMeZ0dWM9RUO7fTua2d1Sb5HuyeAM+mWZ0vtZr7PccFzM+x3D
mmXwjvjlG2EB/c+N/B5Uw45ff81V6fHzRVkDjUjj/gIQUN9C1J+oVfaQa24bO35OA0H+ggSczH9m
bJHcOb1vgUUmrrw9Rkip2WOBb8Cs3G9ixCAzDX1drKP0HlFTTvcKfeS9i4AjVdFwPG8EhVUZ+jzH
yoN1QAkZVzzqOvbIAqhwfEmmdofRB0F8L8VSv7aQ3mhLbWsDbhaj+KX3ctAYrJAQqcMa/6v0IvIl
xOydhipIWBoCuk5Tp6l2CqXJEX9MGCOfJkvhSwoxfP2FV0GC6Pnx8U5ryahzR7qzqfOwI2bgii50
Mb/tY4MIT/XhVvLCJOL4r56ya/fKCgY8dCSWpb/GXq52CrBmf3iVXELE4mj5fpYGCfyllWLt/87V
NDTPEWD7fN83juuy5cXlXLCsHEEWa6v9jv4x6FCktIPTF4hL1iaXSzcdbFBD6JA3dEyzqLLtGNpg
5B2trXvF5NHudywYCvXerT8Tp882xivHgT8ipGfFtGgPnuXeqXcrrBDZZdD29XGqI1lGLyouY/dR
9EiiiyAQ8R1OmOM/0qvrPqv2XleXigVgfBl6JoUTYqBts0/V7PTx8TRaoYym08Jy0YjzEgHQ1Wks
zWSw3CX41N6kRI1rOOzUEf8c4BtC9iK4dxwN3rTvuBQCdMrL2ZsRcdS45A7aPscdqqFAGBujWlBH
KXEFWygn7IduRLRILxwMDMvsaDfuMqHphkuS2YaybhO5t4aV8zRALMUXt19UyScJdyP/8kxzwU7X
QzpG3bklhRo/+uUw1hnlWa10Ghu0ux7zeqkptbLjJd4XisJYke1TFNer+K7pf/e+xZpYySdUMLMG
wlg8u6XAE8vAe+h0ergzOOsiOBDG7KuPQiBhg93WNfOFWxJM3qHDLGpEfu1D5UeqzHnf9WJDmrnx
9sl3USG7D9ftt8ZQa3/fZx6Mv5bI7jfWgb0B6UvFInr7J9FVLskyB4Nq+xpq5cxPEwSue4dVenTP
JGTMKOP9GS6Ga6CdMEJtXV8/hRMUHhrIxfYKH6YmOndjOah/YTi0C8QMiuM3XAzl8GP0tAPtvLou
gIi3ScZTU09O/bT1uFzByWmAcbMa41F5PrZwg1RjJ+Ok8GxLMef2iE1zERNndG8j1CgP/B2xV58s
16u9z0rVkfUIwbnz9c6LtexPJYxW/B0nC4YCe6hGsmyPMWleOqTCFJyT6lNemsOOypTY9/2463cM
ec9LUi8l5H7ksU4cFr+0Svm0YnGxYr1vCJ7sRSk3N96EChmkcQyaZ8o2eAAfsY2EYginAMyHgrF5
frYqA/SRCku2IiHsXjVBcOYdJtHFsaMWaTLWY93d4VXXsMXRDHWehusoBMlNbMzBp93F2vntN3QR
F+2qMKkUWIenEooT99MtG6icE30eBUNPMfESXSfvFCXrZ2+nAtO741keM1XregYbGtzJ835NtsU1
Ei2t5VrZTSLPsGth1pKGcKySeRVjTbA9lAakNuXJZo15yfcZadR+N/Aj86xhQn8BBF86H409evIl
QCHUPJdODA8uASXmfzoKguHKnBnN2JMqtNrogfxGXB2VOOYMOaGs34hMyvnfLMdguRtcANoCVW9V
ctGKXZ51pNf+gSgFKwFdpz/9ouQ2mHtrKMsydyIEoFmy+p7/C5up3xQE3K/rS4N+yTotIID1I39b
BukexUBi2I1hrKuBJRz0T8ijsIQ7hVylLrE6ud1Wq5s7TcfFf4pBuMUPZkQlB/hua/Psa5DIWq8n
jhMXwmCuo9q6p43WxDwGaGqAyG6JUOe4CAcE7Qw529qxyw16vvd9k0yQrItq/FxGvrUr0BG1O2/W
Bt0Aq8QS/hYeGEMQ2zqeeeSCVdWF8yBc39etp1ANJwN/fqOD0RFsM0av+xVZkLnJkPcm42Yfhn/4
/1RzEqPjBTzmsLGORM8FTXjeJfnuuSinKQouZUBQ7dsox//TCVs1XeFafe9IPWGD+BcxKLB8VlHT
NL8mpxHcq0452LieI9udN58oxu2w7DOxK2aHF8VX1M/njo9knz5CBT7/08as4u6Astz3L2McLF34
7pYeBua0ojYhzJ1axzUblJBdfB0mMfwzPEqSzOpMk5wCoYxCeT0d9nEuN69dH8gfx/t6sEGZl2gf
Obdrgmdeo9U4LEBe22/Z2pHbw52xeO7yZyRW3cGeGEAqhKd6pOLjWSfj3PYZCKjVPERBa/k/o2Ok
qpMOIj2chimgaiGd+BArGz86nrs7GfpJ+dBHoQMG0dF451+teDZd4fHA5EmLjjG53wH8xzukChrC
WrrD+CjdqW2vEUcs5M0KuTGmyAbWhIvpWJ1TOIDEXjpvowgRQ4w3ix+e1VIUDyaZWO7FOPvkOe+z
4YH7t4q8sfoxtER1eehPmy1UKTzjsaBeolpqSM3ShqiBGoUmaHOAMIrAgCe4rI3roq6LlwBMFStl
S9PDoBwcNoQgtdGSLYSg1q9DDDE9pF28jYiMoQC7dLfmOvk9kwq4CMB4q6or0gEJxD75c+OvbkEa
f+iZ5zjQw3GHpXoa/mCIgODgXXjW6zSBcj44MeLpKp8swX7Wr5suv+HUVrQJrKAUZYo5GEHz6FJg
fd9h5G6hiA4RCNyhpbWdZybW/4IjlOrqq5K0CcuEGoYkksn0dthVMn9WFjICn+dam0xXCCBlAUFC
iI0zdg+/ZK9p+ZyqvIpX6E1mHRlmm4jb9sxyPoXonYK++9uRFFa9hKRa9P9QScrqn7feKjfTRZE9
jqId8drOiFbbEqeWDDBtYhr0cssVfQD8Whvxgaeha+40stTxOUR/UL12Dkar09H40XC37o1iBjqI
eOruvJpZaksjbIR4OuMjsKGMkdb9NoPiUCJLTzHzmHWZenPqJmU1mMVVsptzFdiOGPPGwA1c8G1C
wpe3UrV7W7fhUMh+dr72oevaV2T5wWLQpHLvXXv0W9fGBRhlNMf/+znqJC7/okrXq5V2GgV1LlGB
RXEellM0/bG3tjz2yy5EpD+CgcCKIa1ckptSQSwJIS5wOAD3sRFtQFZvELNfbe4WRrnshTGnCapV
/uxnwHXskLaz/UBiYQbMFZw/zncPSQ0nk+XX45wPPnKzp8ndY1iu3bHF2Sb9C/WLP60W2JHTlidO
fx6sBrAcdiqWFpSiUbCdp85tbkIxKFEPAt0m2ttxt7k5lwxM+jJGjPcNI2DTWj8PoA2UrBhrkh++
HkloyIAjS7WlOvKb7j9GeoFQl3xZtpQA/rV82D0VSWI4AFe/QfloL2vQajNxwZkOLwLB1f4h0HwR
SmFxXOdjbIX+X84XybMRUxlZqmUNgG0qEgDq1JNBKU91UrvyCZ+lVRex2if/vzKyI7Nkvt3766kh
nqthJkGvvPECRTj/Bqyi09cn2qrJHMsHAUqx2mG+3YPORdctaosAAR3DYFi2USTHLYOZaKIuhyW4
jctiercisyGyD3Td9OREqqj6p0oeZyhExdat3/Fbx/tZuKQQIE5XmyBRnAHRuZnGcDIiDmQlcZ3J
G/7sx1Cudj51hllCz4YbJOQciL4Tar82D4hrsHE35qYHmCNd95d61DaaE4o0iGdQS+vt331FLd2N
mgine3zErFBW1OzNxhCJcesX4SHzfJYBxrOLSrZuVFzJ/+PoPLocxaEw+os4B0Te2jiWK+fecCp0
k0RGCPHr53p2s+meLhdGel+4r7OWZ5gSOHb7zowIMcafaRUdGm49ecLSU+GYvaVJFB+qKGPA5Vet
/UPtq4D0JMEl4VIkG5eUQHxrMpp1OhXSv/C5r+ZOLbnb7b1pnuNvSqi8sRI7miYWn2SFMC8dy2k/
SX95n53nLJxiHWGi4lIqH/FvR6wUFIMvlJPfOKKxaHzxnJcDeZEJzSlhpZBcL1M+iPGd6+fYvwtN
/5qVvhxV+iJti8YnF7FwSIyiLS5PPO/NGCWGWxU12jnkALUYoeYperEruhXRobcqlZEWTcuVvVGy
AQoedfEy7vtqNNOzcOtJa8KkOm88zIaOtOaJfpcS43Gk6FdOcIlW1d47Id/sBll/XHmEuwHqwjOZ
eyt/WBmXzZ+KRIr15bNZbvmuMvYpnlperMVKstR24i8+1tYczBCQf6ItuZRZYtfdtBCv6yNGaHv2
zPoDoIxqE5e12RN8U8OYTDjmV15Y7safJgZ+nsN+tvoN0AvPinEbSWVzenPgBv1lhVE8DjvkxbBt
yDOMc+Amnr/gVB89ruLlK4sTWpLkpBv85Tdes8H8IAHY0w9GXSCeFJXV8F+uKi3+2ks/ztUGE9ST
4laSnNbjLrWbuTn0djHy/R51PIcRh1SmJz9xlhaExDYk5EmbRdpTIQ8SfR8Og6DEfmytmX1SYSeN
eG+z2ZlvYJj201PVdJF/N/RW2jwNWKrlR98S5drneo27Oxv3Ldi4lleyYIfRvvjyEfvTk09cmnOE
U9RJZnZcF1s799ic6GD5eK8ren/wZBvurOBO3Ob6N+BpX5bZRO5wjUwaVmkNHCEYnK07e/VNmtmr
fPd96cdPdNgo7DMnV6JJnI438jFOy8A59iha3i5seQPdTDwX/QG6k0uyp7OhBEc5yycSs1AyP4Pu
sPWVKrAyg/iFmhdeSqb33AdyOKt3DJwgRu+Eb6PUdBiimJwMNrdeae74JizOMw9YECSUBsL6hA3V
ixXQtIeSo7K1sHY1Zo0/ceaSHusTVnPkxL1aP7KGbwAxtVRbneEKc6vvLa6inXaaxUpWfKv/R7WF
/jH53pLi5YYlj6xQ2pDOdK2/2uU60rH6MUiXA7FJXdz5PVUbtlCvbr7P5Jj5x8lDqsrhTjBbnMdl
pdRFMb1V1zhqQPP6lt+abZiKnbojAqCzXpyoXjfevlmteuLyUa+0/lsaa9Etd7DGeZhpyZlhR//e
ph/Am1XdTmUfNPu8X5TfkRyJ7eCLq3oOOIzaLyPZWAfNFkubvZbMoEpZnwwQ/sITTVhp2XoeUfYx
IWqZgecuKG7M5SVe8qKhJuo2k/k3pEVR3fYVL6xTvmBp3DRkfykFcmbNoEkqx0nGJohytMMya8qz
whktgRKtvMzYkdajacOH6fP9yh+MH+c8MMNhhGk1vgwERq7vt9YNg7faML7/hZQQda8qaCTlrVQs
IXW7Bsv0jQKNDbokIDv7NrexO+z7oonbTyIChumZy71d/OjOnrtHgo4WFzkqiXyNSVuI+dEyoIrx
zZx8TYhXyvoxqtU1suL0Dtf/IVI0JOdAaivcxG2f9sElbyVh+iEjxrFfp3JWBwPXpdh5UC58oAwD
eYtLlYXUfmNvWern1vO6+L6rVtxGPSl+Vh1xe3MS1q0p/aFzPt6Ou4/Pu/dQl+hMZ4kWXu18Pvs4
3lZLFnuHLIyGz/Ha/qfTGRuiI7Pr6K9ITeAaz8h8GEw+epN94D7Njr9L2NH8+5NGXoEWT86v484v
8BnKtxUcgebGRli24mIfkOAkp5ZSHCQb0VmfEnjp9IIVNTWveMT4oZtWjbm+JXmg1+v/GMm01TFN
E9FMKNiFEzdmuHfyIavCnYlbB9E5nVx2gRBfpcMyN7ZLib0Xk7nj3GwxoayJPgfxyrYaZyrGce4x
E5SVP9bkhV1iAyXCVnGXxl5vbSmATsPXYsa1O5LTbottVgQQDyKuOySLikxD/GSxjPL9aLOgxWOs
9HG0DLde7sr4denamBSv10W2t+H1lffMHwI4zwZtbPHpvkQ9/+SIVmlS0HmLXteGaj3VyiLltbYr
nJI1SYPfTvTH2z60KJT5mdOsSWunMvLuMkdw8zhVXs9C56BvhekeyNyo3H9isHJZLc3S1NB7KWPb
1adlkBCmNZ/vSBfYxCFCU1m4eyh4tniUdVNMj75B8X6dgCU4H3aE6blPIZPIG7rDAFtne26jdBPk
fhrAUgi76E6rqarPVTG2VEKzwovG4pAbT7PmcHBB65dEck1Osra9LhTFCxdlzWjvN7Kc/rSx6vgw
csc56yi2insacB2j4NBylUkaSiDNwZo7DOENYURKfUmQ5Rj/OHU5YIKa1EVOqaMaQsZWagTpsO5w
fJFPIzL7zGFWEXjDDojTHN8j6tbFkbcNDhSCnyWiz7bj1vthhl4gG/LpkfOneIgkRuvX8V6VZbgu
b5YAI30DbxFdGQsotPknM3qVp5myqZeUnFN9uS2yBkEzZMOSeJIpyaRpGzZltn5OsC8gv7EAqiWf
QMg75dFyvUbNu7gnU0oQMEfo3kEHIiVX23M0Pqy4UOj9NJpiImeWAmwZmoxwOSgKWRxFMU11fnvl
3Aw7OayG5NLIGNbcV4gCdnFS13tZwUWCEmCTqHlqySSR1QxUlJ0DPTP73XU6pp5Awt6f1D8mYdqR
W1yea9KqCUq5PA/agQG2Z2G609ww9Rv77zr2ce9uVDzkwtoLb6kUG4FUyye6rngOCf3c1DzKLrfr
J4guUaBP4ep6nTzTMpnKOwo55b5l+K7+IqCjMGFTEbqbqJ1CDxGOenF0oBhfu0n/LBTCOC+zVT+h
S0ThwW7b4jfPyJ9u1sVXbojsao9WvVl5fbl7S8Xru8eX4jedYTSxIgie2IaR0r2pvGXQ/7jeOw+Z
1xQYmCqPncRX1JMoPPXifhnRqPbSSvPqZCE57Wtpcpdm5jI+zs41xkFQeQ7/OGiqLWgRDUOGpBBB
Sk1BuXweQAo2dzmncPU90+O0HabyOJ8RncTo6lfes2HkbuygDczbMBtuGBtGJUfuW6S5awxVqPVu
7Ogj0lBch3nrDM7I4OPN14kAl4LlyvR/SM/mPWElsdApJ2dNTH4/csTDwgizMXzk4LG/pcxJfFPy
cc/aD/P2QLqZwXyGBSZ4Rlsm2q2qBI33nM5XithTYKW7tVlFgkfX/J1FA+Q+JBb1QlDHJdgA51R8
jHXEHg3ZkjM7+qrrq3MZNa4D3jyuxa4Zx1JdCpKL/aPPvjP3ncDt5L1ntafEfRohZtxYbB8dbgpC
BmBhZFCL4R0J0/NPALHkuRv7Bb09aOKYrA0c10Oc5pBy+WGt6lTKNJ0IoWZt4H6TzGsGezuUkOBO
ZHDCcp+7K12twLFj624s5IzaXRsmng0Wb7S+5ZVf61uCQ0Ag9P84eCjS+YNHNLTfRHKK13NcW8H0
aXFaRhPXRURNVJUm5//BghtHEXEDsDUTOcGaw1OY+4wnkO/KY2WjtSIztlNRNIiwcR0uO35xS1xT
iSAlgZ3Xyjqutr63VsS94K+hkBLLTZv53UUw9UibRej3TjVa3g3XqMC+ycjeqRuL+pNHLrRqK/Xu
+X5vne2YVD7yu78IUm/xOA9HgYjvf1lxD/+NDQm+Pk1VRcu0i9vqnpDp0nDjcsNq5/gDFwbuNZq3
SkR8C6gL1JiKjHsQ854qHP5mphoCyWW9eN0uks0S7CUqtfcsoB5SGiwptHYJuZDpi6F50UnEFE6B
tNTmebHKctoroV3oShnRyDvR67W9ljKCBzaFz/NO1lmmyTWUefmgUx27ic2Jnt8Zaa7lA13+Kejn
3GVEEWngOcSdd4H0zVNfkqm+uBYErpuFVySmVjWIs6S7xBWZSwdS+RpSkXpEpKO9CaLJdg+9oClN
0BzF/GFwq/QkeeVRRVKk4u85e4pxE/Eii47XuIu3AS/ROTwJEUUxTwUBhSYgJtM9YdnK/dHwJDKa
oh7b/iySrGagxDX3IyFj2Gh5D4nYk4RJBpiAU+OjiXXcetlAMpaD0Tv26rKBILMZ93kzag/q7LYc
7GmGXGFZMffr1vnH+1QSRuopzdXNOSsIr3oHimM5zitq2LobF5N5yJqi/o4WI7pxu0R9+wm0k+Jw
Eao6ui4ynKyYhxQFg3YYxdaOIGOXz2c2LEp+6akYY1DwfhMGoNrb3GqPK1wW8wi0g/YUs/VoXk1O
pBgUTVN65r5tK/df77rtXzqgtn+I/Si7A7FZrbuyUNyq7IYZhVGZkZA4+MjuY1pgxfThE1ud9xmX
rVOYFSCip9SSACfWwuXfBkXhqlnXwVTtUzIrT8TgS8patIYvMANb2uJktJ09P4f7RLWr+XIcURXH
kl9OvZfD4KMpgGRkhyyXFOvMX77sSytci+fOX/6vcHEdO6c2214TEAdYvgytfHHRlQLMCp3/uDKY
X0LecD+W8CJzKfopHO6m1u5f+YlG7zOrq1F9+zkSEKL2VDVHp5iH9pTLAWe0b7ss3eEfw0PJ4pEe
gmMov+OKtNWugy5B5DwvavUoiLCbo4U0DbrEkVV24dFqvllULIP9OhTpk0IKdJPO43a9A9NJWLEn
EqqQC/w8SmCiE6XOWHVBemUYbbv5MtXkZ1sebm5FBaNhvxPsW6i+q0ZCkULYSkdJIbrxRSkSG1eZ
UHpMjpKGWS/n4Ah7OAO4EZVcC2kPdHyRzI5VYm23xYnp62SZ0cj/WIXXLSfRgwh5sO0sNVcsFNtT
iW53MgTS0DtcMNeeAOumtEccuE1Mz67cqaqwSJzBgfPvMhzGv+h1lv+rQJl+DKNTlM/4wCQ/Quzm
O/xByLDRqllkmKec8llvG+uIyhn9Ij3Jc2yB6KKF4eUdxfUwfMyYxct9MGpgLPQ9HeDK8H9rgAGs
ed7KAW4dYBbK0+Rm6Wfcu7RakQHTvgA2UK047JyrndjOuPz9K13R4ZAiehuuWBU4DaiEnX2Xwskp
T23sEyhO3Wz1z33M1x8f3onuM3tu2u204K+cUQxnyY2qg8s3tw6xxo6DJqHWOXXAB4y+E6Qx520L
88shJhWFz5pxrNsPPDD/LOipV/JAC+A2JYtq7+MqrdNDPkb2qe5k712QLOlTjtUV88Jolb9USD5A
/pgWxBbqanQwGIzI+750aHxb7Ci87Zuwv7fZfiy37PtqfjUPDp7szHrvABWPzRAY7BZbSWqM241T
NE6AIkL4I6masGJJ8RyP4ZGbAMborCubiBn2Ecur9Do88TYgvLsW+bgksItWspU4z258MFO/3jUh
+6anVHvyEFwd8QDTJjwESzeCaI3pAhQ3LTu5PHff8IuqjtggGUMys5az663RD4dz1CG7OG9OZ/lT
v6NMmJMFoFlS/9EqcMpLNVLXPXBrqye2qwbpr8Fhu0mVE3WHSZfg7VyKBh85OXCMUmbmtwCOB6Mf
1yeWYAScE9ZxEcM0fc2S6syBm+baJFnp8ypElqcCnlWB4CvG3dm7yQAX2rsVoct8gT7B1P/GgGyo
TttpnUsIg11qs/OUGm6UEZLooxubPxnWLzhvHSdN2PPKIBrCG7x4dJSpsTOdvHAyskNtni7GkFvO
svpNjvF6bEdHZR/SXlM4igIg0rwvBtMMNCtI5iZKBwAoRuE47ka4c3wHUlfhJvXERPbEbvGMLMsC
IxQ5fN9IXQ+sS6JhWlGO5vhaidMvk/ooFkcuUIHapUpcCGHxDt8fTO+gBbgcnpCzTf1yOM4sp7yL
TBEuSVibmY0x+awK54ldI3P1u/R9j4OQRh3QHuAyjvtOaIodBzvBaNSexBCClpqaNv7scV7iHZIc
KnghO6GOXT1RC4/STJ0pnvnRT2TAPHzwjjf5BcjEkIAHMxFuilpOBR8lwkgdNdU7+YziV1QBW6U5
RX2D/9Dre2b4pXmRQOb+jYq+Hz3kToIbECws3BRjM1Z10heaDDGNIJNdPKKfyDmlBvEhavI5JwE1
Hs5JURt50FW8+HvTDtI8F4KNoBipcdSde0CmOQEhkfaHaKh9mrUdsu6mXInQogUDfK2QJHE0jp3O
F/JXETCJjOh8uSeww7QZ6kU+BlZluqSYRNXtl1woACiy4uzMolir26Uru3PHs063LFytQ91dt+Wp
prcf0760ol3p+uqy9qtD7nvlm30jSZLSkG57dSpdqvdJJlRF4N8UxEDT1MEC3bDBpSNYOIXjZaF0
zgS1WsOlyXo6c83Mhe1lwKDPD2JmkNmExi/9P/VEw2pTIfj/csRmD9FI4/5AVax8tLTlwT24mkXo
zsMyEGbCg7c2cDvwprSz+H/C4NpQ4VlhcqdVCF2lp1maGKfPHwaABPz5ec7eR7bF6YQehSP/oLMr
d0MQcL2DYjRlW9SjkHwpyh0cLukTGY9D4RHinagU7R0K2N02MrP1JxitaSFa4TDCqRKEGzX76Xsx
MwWtK56BRFLAkjZWxFEmrwtmZYc1gK9LG05APxyXrBXYYv0nQFkt7mVpZ4qKMvxw7nxTPUwP7TAI
Su70jMpDbgfcY5U1Uz9gc1eDj7CyS2RYRmoDSww5mnpdXRyG1u3Ubc9NVx37Smffc8lLGGXVXl4y
M2t3p8wKvqnAvespinId3oDPtvutZOXLEVL4jFqfl+olzgo/2Neu1mqvS93/5DEX7etQPD01peV3
tEEtynXMDy4kHWKzmu7w6r1LQv1yV1XGrTZLXvIQe5KDf8Mkrz/irAubRDaNWyZAHma8rk5Eh2Zt
CwqAXXGpMyNfJxAThCKbpvpDsDCTNx3w2zdHwM25AVfkPuLzyzeQOitunsjGcxTNikY5QRxyb6vR
lCfTZXXlHfm06C+OahaePDBv+ky+ru3v4sBvTmrsyJACiIhfKVpDUZ8lNWqSV2Vn7rw6o1JfVFhw
+TyX7g5TQe2IFBr6YL2SSDpseequmK6UMC/govhvMM+10XuPeX7el52P85AKANz7jo0E6RboRHyu
UoIsCb3ESh+r2Q1OEBGnQyPnibKBzmOS2prLyR1dytreFa2xaHF3LKug/EYIXRCvPRSUxpG5yNox
+a2m4t1ThXawB0S2vjppKazbvMWsujLPBzqIkAH4AqfwsfVUfOK/2jyyppvj8E4GZWo9YU3hHkWL
P0xnO+jd8bT0mRz2BcFva1Nacfxn6VPQE5IbH7TdRVC/CsYls4+0IZl+4wZD5KWvIh/T3VpC/4Ny
eRlxeowEJuwKTHMyqtBJWyLjhhxT4JoQ33ANm6ZOuhSUNpTxbFKfjogZNzbpmE+vM0u/0H6daUjU
ZIXFk7yGgzdTE1v9fTWwJOowSbYRnlbGcXOYSjsECzb3BHfWvmKeHUe0i+1K0I7BkcW5w0XNUdP8
jBAO7vXE1H1JBxixbcPggHKbe3DBN9NYBs0FhR+QGFy7uSc1YfPy14bGY9Kua/lYeaH8SfkZn8eS
YYdOPx8kouU8v8ADnQYER7ni/4YGyj6Qc+yBzif/7XZNiBSedVWTFOEadcfAkNnitVbFznkI4/C8
jMZ986OivmM/MSAdh0jbW24LCFxeKECTImIuz4brE7wXCuXjLalJPPNsIcFJCV05beLkVhN+rZp1
GGfWC0b5oRiZyZky0YaTDl4dpWELCiIYFF435UQVYys8YK6bEPzNK94tv+DSNCnvhXxepn3U2AT5
CQIGNhnLunifoevmO96A/q2mY19tey0xsHWBB3Egi8rFE4Chx612k/vI2IelQXnexdz7zS2IWKpv
Hh+oOk+h5WRPAU6UOC0hFsuR8kD5KVmS4785yGsnhRafsuWDdfa3PFruemN1av4uehzHTZ1zx9uu
bl3kZ8DTQ03eQVffnW9VD/VoV4TwAgEtjt8d804VmsW9CN+mH8TUgjpCJUybT5jJ079SGN6MYZ+p
4EuViGVb8oxzvytLOIdbq66aKmHR5qQTQO61v1NIMS81tSX/WOiuGrGNi0w+Ilfr8L0PUR3fpJ2L
6FFPfG2SiklxOnflYH2OlpDBIeR24Z6dFR15i20U5Vu2HaTUJQpvfZo1s+QWXiJt2UYTOdv0Ub/M
6HZmtBPZgW0PN4SfpXkneeSIC9lbsZxgl9h/26qIvbPwI2F/UF1VT+0kU30ei3oOaT84zgjblVzu
A2OJTF86qgjpdiaivuwGULBPC0nAFrdBjae4RG5/boHxskfDVf6hakbY31ztgSvRRCgJRXySUAv8
2wjKbrGZI7KebAxjwcKxigldUrIr42o/2hF5sBhnZuvBhN4BGGfdpio8y30YNBsEL6kRZEOBAKpl
iwGGoljreHnMTcbCLm7t07w1buF/VsvgtNm2zZxab+ourUll+yDuiKf0OaUe7gPQD4fU/eu1qAW3
NqGrd+B6pX1I8SRCfuVievI151MS5K1YWRzSldOvDwcNly9GlIFDy4e9qwE8k6sZCwdVZR1bPylK
HOZL3qPpCb9W3kc49cr9jrh4nkaWIaAAsoGm+gHt445b7jgtjYLQg6+8pFN8RmVwmOjXursUEwui
ExpwKUjVloFqm7PUAUezHIfPxnNyrPp28H1Kw2H/HVcNPIhh9YYCM2oi5w+6d/21UpfhAQS097vW
FDNuM60M/lZUpcj/LdNMPyrBlMYU3G7Y3sFNDeougYF5kBYDazMDooO4GTKsS0+O9+xRQavBs83C
rV9pA7R0ZIfjQOR8AIpUsVOECau98gXJQR1JQqToYYqwhFOA2sN16oJxy17apke8ccQrl/UA6r7b
ABGrKiAsbu6rjeBE+ucYAuWAcIf2h+UAGQsqmCZ4C6dIdBt7TqcHCp6Kg5uzMYcRGekXTcLkB7w7
YIa4mLVharBBgdnuTMrZN/5ydLgXLyQu4QxvexBNjyPJVWKCElzKpics5CbgH9VnXq3gQytEK9aq
eHVQ3hZrCCUjpJRAotef2491xGu/JotCOFK6fpKrUQeeGNg74A2sx564TMpdrezPbhzbNCh9SzSo
q8r758Y2ioblunJfmMr6JlpPwMsf4vJeLR2mfAq1q0P4lcMbIQtYsGHJnjFkUDFuq+4qFztUHK7N
EFChSewu4q0Tuf081nPb7PCiyV5Xqhb8JuZ5+UUjqV99On8+9C1cmo2oXcV2HUQT+FNA9mqIb4FP
I7VeP9uql99rIHLAofgzLMKrPQps6TSliHZVECCeI6tuHDeqn3JNbnUjNVlbfrQ5+DHgU4/80gI2
4QDs6Km8FYW1t/OgY/e3ueZs6yrvHvq6ExldzgKtgZTbxO4SE8PcZRvsKrcOk9mLaoL+gVNTwiL0
M9hotWlYWh8QuH6rbU1efsnb9V3VAfk/vpl1vg3nILovnJk7AkO2ogMpLCM3yhHkQ4FqtqB1Uvp0
+5SSS7RlX3PtMByUiN/k/ru3eRTrF7iAMqSbSXA6wysEJO/P+b/raAyefrWX5zCsfMht5Ky4wfF5
c13LkD1Nw0oPr1UWlTZDJdlme8Z9L8IFrC5o3mhzTVoeWDHTxNRpB3rsJUJIsS35Pp9A2UX9maPS
Hzc5CAuqsXlEtFVTcfnUotLk36G9Ps6VwFKSTRr9SHqz4EoCOr77sAuiN8fUaOaS6+sT8ib/SYj1
uqymGPliWpPqwt3ahmA9RgB7605EqXwsMif/6tQVMhhUWGpN78JCHrqRpwvwTXoXODXVYS4OnCh8
EJzSJo25R4dZvLTbpbhOIXXTcEGSImizXTu7I3pfWfTkKNgL9kqwFKOd+su1dW3i4TQ7pEKSiYzB
X2u1sr9s/RkEJn4kTmlQr+8z70G1jUcZfiyLNeT4TUXxSg9Yf8jaFxGNL0/dR3CR7G3rajB7s82p
tSmYYp/j0UnRbgMFJgj3mnnfLUmro0GQQKRCVfnnMhzb99ggaJ1TPrwfEoQgQ+DGMd2vVR6eQxKs
xV62gBDw/ye1a1Qa3ge+sdRu9Ov8IuqFV7K7pGUOlsPv7mfuHz+m4Ouyp4wRWxv2JYl6BycSb3HG
oUCCxvhl9UDACLp2C36T8hftJr4/wFPFh3J+nTx0CPN5iz8eCzWmj1XtQsCYXSKXyQKmuN227aQB
UA2F7cmNdoXgYbG1d6ZcZn3FKE8x1++luuOzxLIeWfd4wvXiJ6D7k6l9w+Ymxqtx6W5a7hJtEsUu
KfPrOutnN8VH6ze4Ow7XRaD89NrpTNNNQfupnYubWynMhA681ntJMCrcRyNgfmpAyCXDgxxIxW7Y
nsS3t1l7+BIYzFl0k/lF9E20nby32w79Pz0TOmAdSKsnlnpOMDx/VgcIirepnW6I7q4gAIJoPFYt
eTfUaZcQP2GORhw0GG/1IYn/D/SO2aawACEitMQumbQ4EqvukBHIL8wTW15tbrkfoW+Q5/eGAdI/
QkbFzcRMAzWMic2R0+fRcsRqpmrVzoM5lixBKCFrVvmLR2u2vPFzt/8qhmCIdlHuSHjKfZB/d7yY
vriLsp6rndo4Z7jmmpkszUQ5dUCa/I3jLljTbZ334dSeucK50QkNuKNaG5Oo5eMf/EF5l5mDqP7L
Kh7DQDuNormufxquUwzEtpppootV/Cd0yIol6LGZT7UMN+Yguia/uDWJ4+31MgedXy6U0Az5f8qb
chjL7VogNyiZO9T73VR/YUd7XKqdrlkuBpZ5DCVesDeeD7etNYkh8Kxz/+RTsOgDWj0hez0KshZ0
ljPkmZNah+G1skv+HKsnTHdfLGghm1Ba0VecArDiVka9YNMQt64edFaNbF+p0uo7RG2Njyqcoldr
iLQhahjQpHHrVv3rjUc/rAYUyS/GgsLLBmgG+h1Ivmg4xGPfvpBYHPyNUjqGUNGENXtxsmEJXye2
F75oMN3kCNx4NEdncUFYZyzQMYeYDnW389vGrpMpnNw77B418SpAcmX/GnGd/kY7QzF9Zzis9l+L
qLrglBglaB063gftLsFDphFb37tC4ziXrt3pU1tFNd1vKGmt3KJjFfJLYXVOY9LkVIu5U5iM5u3G
oetnXdgkw5eLgHT4O6sJ2h8/iiUvRbO6MQyW0cdJTsvevxkj0pcsUCrScjN5fscaKQBOo7hnrz3X
wA7W/wp7Mw8IwblVVZL+0NpscdxyOFykQupl19kyHQB0i8rV97xa8vqvj8c9HD00W5Z8KAT9DcCg
rHmmyt6aJ6cMzJMhvYpKtcwRX/A2AFTIs1poAPBrKZ5XhPecYzye81cwzvHyno/l3F5sZxLiNmfN
N6875h+4CVQF0htFjI9VRjVVuF0Y0EyiaFz97z2Vwz0iQgncqCurIekiN+Cq6mOubJDZ0/E+UoMx
x162ww3HO0cNXTs9/6KGscrIJ3pE3sCkZMtUI4bXzJRNeKsrtoUmtuJf/C5V2XofFEid8DEE48qn
TRoZxRUoFrkhtmCpe17iLVdr6p3kQllzYe+1UtmB23gRbqUWeOw8fqrd1IR4xy/i4GigII2IO6ZG
o9vB54EXmcll7l8pSsG8yKIhVXe4Aa2/axXy+qda+Y5Ifmcge/fEGWTxCFoMc8QLlHwjL9kHm6k3
+j4fNTCjZp1X0qGgW8OjK/1uucHP7cVbO3brnFj+ELCVBMub+rZObaf8h0+wuKeBusX0MLLsrntr
3YDHBBkFxcMnjM1D/6uxdIkShTVJjNUZQ8Chipg9KzA1SR2GEipHG7jzHq0ZnKPuZhxcxq6akI/3
yCKKIXp14XLRdyWFkX5GIsjtJzCGM6QvN7XP8GeG8E4RPhkvEqf2gOzRNATwyS2caJXA61kdBMlv
uJs+Rg6ZZ2GditkKyhcujGTkYfDLwZ63dUmH5SUKh8Z7of/lQg5EgqO9RwbS2o6wKigL0j62wZqD
C3gpiEEEB6779pFUhIxe8P3Yv+UQqSySLjDiQTPsm6MP5+Cidea8pHEV3o8WRYFdpZri7Dc2sht2
RQZJpai5LMUTjz6LO2Z5WfprmSRQ2GaPtYWNfp6o3tDlpSlCzWA2gHhIFE7WaSUOmdNgtMEQ3rtj
Nsxf7jpqc4eDREqT7d2F+6dyMGw/+U6V/o6MJ2kPJhWfI1xJ4pt/2ApP5jJEaWBvmwyHuWYhvaEQ
yiU3pBCxCT3O5rNA3+pvmxbjvu26dLrtYysmDGjD2wspo8VUUwece8oHEKTzGCt4Iid167px/0K+
qflihg3Tr5gf80uFI2JmJUSFiVKszT8qbmTeoVYK7KNlWfL8tLRZ/kgAe82SCdLBuFUQXQGV4Bzc
IvQOeHL8lgq57UV5fR35FLm2vVWLxC+9vn5KTTc6e2+tmVOnhdgqpBS9GnZ92eG9H9V+tK/iBqHA
j3JMiGZeIHekdR8nHn4ST11R6DaZOY+tNx81N/iYJus1o2xDj6K1Dl7IUeE1fMIbdkCI6FYy2M0o
Om7LsT78x9F5LTmKbFH0i4ggE/8q5FUq71+Iqu4ePCQJifv6u3TfJiamp6skyDxm77XxFklK1khZ
BXkv84rBeChzNpO6Y5kWLsF8N0giqCnToJaTtxHVRq04F8L22la2fls6rW7ktlXYjwWDYuuqoaG7
j0DyS/dgeNv1IVx4495bSXm1GQRoOfhy0VgeisGLvrIsDP6FqIcpCNZo/FvWfk2uQ2+UvIkBmxc9
+DVBm+TsNChxmvmdvhY5x5KP4s5tUEmR5jVlFCMdLq1jwvAS1zXJJNlJKA+OEOIIHKRrTtDCIcd9
8ROgWVhebjiD5SFCbwrVtGOfu6uXPM1jH1FhcajsLifWs+7+VFFlt/TZlkIzSYipc0wp1tqdh77/
rovY6G8ZqtsT80QlJ2iqOL2ROJfVw7h0HssjoCj2O/AbAHSAqWkBx6CW6928FnB5hRMpc6z9XnX7
xWbeji6nk1VMoquwjiW+bRp0pwDHBXBg8GNiGG29twMMTtuEDdiTRx0JPBTMcd+jWzU5z+FiNcuH
+/9gmaKbc1y2koi3K+r6+UQl5GZXKVv1SWda9wcpfA/+QW9gsacy67c4tBSGHGBpe8dvpr0VkAey
ISd3mfd1H+n8VOcMGYGeiIhhJy9Nuxn8KZgPCaul+l5QIawXz/NHbzckgbxFeuRj0R6ll7mPiRld
9eXlRESTE7L05sAiN3hPCAwDvFax6sSRHcJfgyFPMkEurWGiXZLyrW0CKirX73zK7ShLffXkLqI6
uX6VWxBtnX7dC4Zj6tEf1/5fhOSV7cWyhKK+9G26bI28Ya+ZLq3b0WJOf2FQy2bDavE2PI6Q+Mm4
wWvxWMlQ5XtBwXELLWkL97NDL4/xfM6tH+HYWNtY8rj1DiGecfJ4hDNRHdk8rM+rTLtoPkicSC4F
NvZ8ydcxOSzlndWyLqiZkIbUdUKpmfoWK1jweTg+dVnsOU6sR8SLSsTtgMs6Ismv9Otd6LvBGDcZ
2wSE1dqhMzWN+V76sLx4MxqtOGLsHh184/gdoCQwPj6lZECFGy+1r7nBcQIEJ5ppMSPr97kIpgYy
MduQFeTAyirTzyJkr40/l9ZHhvzwok0VzLEPGmfZh8yJJooPJANUlFTCMIzW4WPFD1TvUeFBQx4M
NCKkw+0TB5z9QhpIsj7pLqDAY63ZNtRKM3azSt1wy55XW0AQquGTkDr0HAIJEWLYJnlLEMF9s0eU
Bd/hzAADXZR0jm0d1g+ic9uftrmBQtYOPHIXRYtzV1g9l/+wyhmEUtHal1qJxfzWdh6pJxvv4p6C
WdHTL57fvApVe+k5YMddnW0GZQc3dzRqirmR9pNic4jcQ/jyxxW3JyUP5UTGX+u1IE+cEIfnAudw
2vmkkCRUJkYwExciVdtVpQC9CYUkJ4j1gZO9LPOYuNsaJUSwnfkWyt0Nm+pyxBPbuaeDWhpu+kEX
z3qxR/vgGsI2N9AvGLKwUgOfMUobjw7B28ZKDuyRfXaGfZoE3iEZGVqzB+md9dnN9PyXUAv/X0dJ
dAcAMkObIEmmPvQ6GNc3dORUG56Yk7/aqHS4amEljxw4wLDQLA8QxBworRtnoMo//T8O5NOeFi5I
5O86kX+IaCbX2e7wkuyAknNy1iprrB+rx9QrpS7DhzLLvXd8Hq39xV61CZ+nhnMSFSVXoU1o8qq8
WHj2Onw582hbLIxuqodtlnVhghAE1/JmogNAHF9nSp9yGLzBK/IcFwoW+1DG/KuL3RtslIYVWAic
UlFpAI4bzwGVbvMvIKd6+HQAVjXnSQTptMXkX92h8uvTK19R9YWbsyRfo1fBSLJD219ND70TnK0a
x8sgMgLkNplTp7zQfOXNT8pcyP90Vd9LGoemJI2LkSsydXoivhbD90uFBz3L5eypydgOQQnc4fuD
EDPgYfkGcxCFnAF2Mp60DufmWAVIdfcuTE59zqjwvKPteMm1opNcH121ovfog3VOyQbJZHqiC0aI
vbHZUSbn7paz/YicYF0Pdu4p+8E48MZruGjsNcjTKTEyd4YqteG3xfpYRtJ7apxSn2/+2HXX3hYE
gDKcRx9m1T+5MEvbjgikEAqTGb7F/CfOOIJ99m9tmKb9azlO/fhnsOq+GdB86WB5bsOssnZ6mm8P
upQ+rQOV1GsqS1KgNxMP0g/LOEt+3cQNzg7wYeI8iik30SlSNGtXgsH980qKhXeHsJKpYMgrPnww
xDTVIaoca46zPhpgwCy634JNqYZdz9CC2zS8OWDjynf9+WdJkh4UMY/vPKxxFKzTmwWz23nwIHix
eSZLmnH/Vi0W/vdbz3ZF0K67e2aJfr9vaSoQYGQVjTtaxnL+GZbGMFjUavpTTCpZHj1SyPFtD2NE
Rg7nLa42b/LGJyYpQiC9u0mruHKye3CXQc0EjoEae3zys2LpLVPzRDhnXx2ykV1iPBEXcrbrwSfa
Yho4Rcu8UC2K/zZ4uLlxaZfIYnQ3/ixq67EhfmzZeE5PqsrQydHZ2xNOcGBfhL1vJ89KX4j7kOKM
uDfg1zDpWO81BIHXuYOlHwNLD4hKmceMrdw8Bmmwr3NhnQlNQq4iC1g8O7agVFNqCEUXF8R4YsAp
UDWRxVEUol4ABqe23q7Ac/y9w9Tt146KJWEdEfX3jINuukzAs9sUI/bKpzGD5sPzQQUyZQYSGAOL
utkzgGG7DlD8BjmTZEbGwQBW3OnUrAmdcdS0ZajbPqYFVuy4S3o6BcTtmgiEWxrwImDLxeFgjfZZ
QG7/E6jatG8Dpm/5wLbXlnHnpwLVJ2zCK5LD8qIBK67xWuApIxCtLqYzmXrFPwEQKN2nUM4uTqDz
FOSB081vTdFZKJuHyLoUBCj5d7ntrNE5z722go3lzv8iqUz+wVE2PtVRHrRnsnewyW4CFmRPRSTm
G5TYnpgkhiPyUYcAS0LLZ0VzMaE9YxAlKHOEGTDPsuocdkmbtZ/4D9fqgW+zac7Y58hkW3LIZyd2
iPgJeMyd5W9BycOdYfy+ZmGKzykOJSPsLRcNq3lLJROR3A3pQxTUSeURNFIiaVdY78ONMNiqQhi5
NvravD1XcKPB9zANOwYdaRNgAxlmbQ0yqHK3CijhK6LA4MiW0J/fqiHAf9IDbThqV5dpjIr9ljdJ
5k37PKRId/xoqq2XcMZVyfHGsu+R8YH7ZLXMBR5TPiGi0bOEEY+Ld/UQWAX6VMXG66etiRfeqEkb
ZAWBOx+spc6v7JOleyg4Qc6TPU8ZqhC4m/eR6xlCUjiACwfbqxc2D3hm7YNPgA10yrbR/X7J0PK/
sK5MXwlNbdSxKUPrMNUDwSN2F+pzGTJvfJpZdxY/OOQNSLvQX/O/urAIPwUByoPPgtTpPkbUGufA
6mzyMWcM62NnpfXdtGLI3cy6dEAaB3jq4xDDszovBhA2W7DIq/aBsWYgOwtJDfybCaiO4PfcWsQ5
MJUY2aYRoeKlDyO0u/kMxQf2egbY8z84hwYZE3u9Z77/jN8vDPJgVzpQCJASDJX5qKqkxUodsDOU
5BEzgWTf0uy4DrV7GLh1MOUMEzJbvVQwR3FZmLu6YVf1aGsMUMwusA6Tfpq3u6krQAyyAFkpfyH2
EmA59cm6S6YJSq7HSCa4cwGXPmYjcXWxyrLyY6jDwtmHRMznJKmv3sPSCBQEWJQ6D6Pijbe9ssp5
Qj/DgoOZroMSohDRN/4jWDcwRIbuvmUoHmyQ1Khv8HMZk6fkBjUsKOVYjI2YZyy/KsjmK2jxNt4C
IeEpmmxkhNIu1FNLVWYfaRTkh9cbwXq4CKdjjq57fZxthFnIz5BhY6Re7QuCIzLGZq3C6DlDFqB3
qyw0Y+FB/sdEdKK948n7S0k9ndGIIj62OYuhooza/u+meyZskgRF59z5yjyFoIy82LImlD8I06L2
ayHj6wbC7ogjMmX1V/Q54vWYyi7cQ2txk1cT9tlZQLOs/mFdckDN4XyViPiIf4Y9ODGZJ5zbme3x
YEBPzO8uzaz9NxFOlx9DpE4MBfEuQ8cXzeuYeEhnVjdPsf6mHbGfW9Zl43CBhRECkcdJtFsB7+NS
aNzlpYcBQqUVZUv0RexfAFxHwgAEatJk9+QpLLzSi4PuKLMCmUOonHNCF3NkpJckzIv/+sBHXuYD
PRsYyoSFwJ9wi9XEt05RFIw6fZn1Ot5NC8viuCWtNYntoV5IR8Rj9iC5a/pXrwmTdtN3Q5MfmtFy
oUFEc3rPSo1fXGpDjl4jWnmJBvB/G52s2AUmxKucU2Omf6mwTcpf7DJ332hD3OExqAB9HE1vdYfW
xaB/IJHgVhlaLNpPXd2Vx1kj7o+XKljx86VCX2DIzr8Ie+qKrAgqrfslN26yzfo2BFNskL5v4R56
OFF9OAfo60lrONo6XFKSB9yEGD5Rl8l/jIs4MsCEmGhLx2z9IImme8xaG2pj4rqmfi+XZGXN5OFa
f6Gvh5JqBbSMMQoJZGOAQeSRtDyz7P219dV5qjKvvaPUm/kPpeX9B1lvAFbVy+CQRGEI2suvkd6m
OOm7E9GBGOYWOGMJo3Q+sPdwyJ1XCOshG2IfSxVImlSC2ijQCK4YMPSR6YYaPtNQBYF/cSiTl69m
nbV1mkndvPZ+jQuJSaP77iNi8eO8d0nVAl+wkrcwWW2P+s/PFHpAYi9hANiRRmBDzId7mKISYl8B
yv611ySRHaGdZ7DodGHkLcXABf5q9wz0WNTRtMuxpDUUkSktfA6zuTmG7HDn6m55gCIkXYSxUX/r
u3BS72ThJOMevAGRMIjvQXC3ox3qDTmy4Ee5cM0dyZU3lhXCXHqTZbbgMznFumWNYPQ2mhb9MU7E
N1HDoEXbMcHCeBAG0ryBzUVrtNAGfBndskxW6Ig51lEl2Wj4SajaJLQzEXHK/fAMzYoYCnpSC8ea
LdVZ95Ov72ya4RtYcQimg7Cb7p7XNFsvSzm634VV0rUTyNGvd2Wx2D89GUQqTlYVvPVT2dCVY+Mn
hJSTNIuxTtcLC37agR24Rv+N5jglMqFwrI4wETu6n0t7CK99NXFBQ8wQb9nURfdMqsucOy+rmJM3
03TXyJYcKJAp416vUNGu5ZTnD7OYwjTuWk2snlWYJjtz8ZQPNW0rqY8iiMLrzJgVl7YzOP8VgDcO
IlhKpPpRT6eIUNI/A7+cOSxkkj1ymdnThkW2L3bTmiO/zFo4cxIlDI9T11mfOPnln7DqSNLEpNwd
SP6p/ilptb/NQE4aIiT4Ng6dbFE0AGZT8egRVQlcyJUWKkzYejTDcmFKEfdiQIKeiJ61buIMhLS2
TG/vRnLbZMxLDQBqUCtKvk3Aw7ts03XxTKxcgD1bMVnlvmWQ58S1yh33iS16aXazXRI8FaSjTnbr
CtUboapVqytFAwF/2Cyj9IUHpiHkkOklXZSTDO9+2VKK2QUJUri9IwSjYuSl2DUhevQt4ANM4j0G
33+uHMO3krKWIGYQZr8wJVGLyHlazFVNrew+HDZ+u0BXxmNkaLE4Adc+fJDeAZvJR8b4YKsMwTqx
zCh2oGp91MQ+RTGuC6AROae9x6ZqHM5eHc72tiRd+daPeuPj4jLsPvbo64bT1OfhMzQD5gYuU4uI
H90QLpzzmROtBElnQxYFXX4TJcQlYgbNwmPYeQFSHonh8kQsODpk+GOSVD/SIt8degjrF3lxApJr
0vo6e1OaPjljgJyaud0nQh8EP56Ho3LH5CljyZ5WbtN/eG0SrSe6NTNCFW0jKOphstpHzFfUi4bg
P/sGTPKqZ0I3lofFBLQpGV6zE/a2tN4rwjHbe1Zd4QXorsdD5+PXgbbQgpheiaipLjVUNnFI9P9R
7HMYAiVtx8syEIe1i9bE1YfchejxjUBfPkwzReFWkH5hYqmBdlF9LXA2YgQgGbkk86SCSm/UMLjl
AYvgiAfSs4Tk8nJFdeg6Z30apRMw/S2n/qkG3cbEePCwb717NhEAPzV0Cv8SgZSFIxYFqRHqMcxc
5NRb/rZmsbiuS8HogpmnwzKUC3ECfxRWpByvIAZ4sPOR2b5AXPMCTWFq9xOc3CcKS7fdDevcXFRf
2ePWEy629XalIPmkLcrSA1uDkVF4Kftz5ADM21JsONGuGvz+rVkM7YHK7Ang0JJ7xzZg5ryTWvp/
8QcbDkfD9bFRTSM/ilGGlz7Ki8+wJc9iQxqLIRpP+91Pq2066q4lWYHUWxQzG48FGR2OGLzHEQ85
wXhB24e7QfdNi9+xLU8OIhtzXNp2dg+MZwgJooRkcTuXiKwPhDO0XytxndanbS/EqlsA8Sr6mWQ8
ElQ6P0b4exFYWF3Z/lgWCt04gnhADeu3SAnJ27MYfWS6dr4h2K7laSA74NrDVpk3MlmG/wBaFP52
dR2csquPmftI5MTk75ietfV5nNabawH2EmpWAt8i1nt42NG6ef2fQKTeb6Y6XN6hNVQrzjqSnrOx
wSaBQbXKTlkjrCeM7Ro/Wojk4o4ohsS+UJ8nqKAX2U3eoSUvKz2Rx1ttYUsi14iBHiX1MYpgkVwm
Z4FAA4oAIZvLQDumo6mzC5vb5SnJeUiPODkX7mY/I9xTe1yhSPpA6Oyp7JHHrcHUeS844kjorFOT
OTucRzgIEKpO0xYAH6FLQNXoXPKe+Tnwc8dk+S4YqptaGETRMt9aCKwlEEr0+hmNZvJOll31+Z+y
LHEnWrWW5KxA3kfLt6F+RBe84c+B2NuzYS212BZ4OZwdiVBE7fmtS0Nb086tMCBwBhISxf94i6cK
tT5siGFHtR/9M8hIh+NNFDCwg6Nd2Hi0/cxxdJV+pE7DSPPBZw2TvBANh8USPmOEZ5OXBCHMZal6
5fyjClmL/cgF9a8l9uZLDeRln6KwA2Q1saBZETZItiY8gU10xlmhzwQQpMlZdb14GSK/5rVkWyH2
FVaq6UxMxPwfAcz2H5g1TXV7Yapwh+/GZwk6hGrdahsYN1pCq7+H1DZZb3LEBZUsOVMG5o2lQ6Oc
5ki2mI6V5rWGLWNfk5RZ9l9VkgxwWJAk8plCsHI/eQDxXcQ9kuvkmPHly1/tD7Y4LTlqPuZbaraq
YxA4dolvVbr/0UR3aPdnvqJzMvuExm4t4Q7oI12mcH8tr6AAD3n3yEVIem2fgF/hJbaQ8iZHsfBQ
nhOMrrg5JOJRTiQJeD7xbFcFhLaS8hH7CaNcs5UzoFioKSBO2MQ5lsc1ZhwuITvJLP+qwDFbF+68
bN2lEZz1HcQN338WomPvjNNlzPf2yE98jzoacdbUe/rkW5bvnNbAq5jJuT4urRFIl0MvY3ndPu2C
6p7nNCHMbGRKD/C4hD0TDLW/ywFjuXykLJPns50hwmNG7IXBW429AUZcpQOHBXFrPu1cyZ8O7Uz0
2mNMhIHPgvAcTb0hWNcvgmfOeYsws2Vi1AqWoLkblUvmZrfWyPSB10THniUVEfZicC4GZPB8oMSk
2VZWGDJdxNJSb71wdr09EoOg+nAKVh+nbKIkf40yVOcbM6SZfyVVAhE0NGk/R11Q1H72wkjWo3kv
GRT4h6ED2M1ot74xKSIPNCuU9IDdzXZNLXpWJPMEmL4gsHLr+xVEVb5nkpb8Ni18UuyKyNH29UAc
ZlyLiYUULRKRfXOg5k9rHefPLJh866g8FbhXZmrY+JBSllsNn+RvY5SLnNEvHPdt6oWwNjW27glt
oc+gaUWrUG6W0cYuXxgzT7uajJuICCtXNUe3XaNwB56TbBawXApT+EgM0jk1ZfhKUq26Z6DGwiS6
ifS3wNP7ihwglNbcO8r5CgoS2zcU0QuQ0MRDwEjYF70f3H3ydkI78b4pKThn+ob67CAXxhibBJkD
gtuKPKNDHbnkzOP4hH0qB296RJEdVm8Bw7xbhrCRF36txeG8RESyLZMI5KbjAO2NKrVUXxHO9QXk
gMpH69nvG8QvuYG6gu0XFcc7BF8ftiBWHnT4E6IBf6dN0eeXhFBnpLmWm5WXRU1u87X6BPf98EPp
5Ed5sgvET9OzUT1iT0+jfev0zv0Q0tXgAc9SKx5LKBdnbqEVHCWFIX+n8BvruQBexdBmVd06vEyt
3ZZowg0IgrMBWObvjcdg7My+wiw/mSzHzxvaFPbMtI5MI5PE3sJtyFwGOaJOsxO26sACCawCtKFD
OtoXS9t+GM/ED6o7vxqxkEQM5hgr527aTKSfcaLCtQBFl8Wi1OH9bReDlqnIa1CTBsLXBrlvcClk
khIiDuIGMTzx4XTKSKQgvt56mnZcg+Iwh3Xh7oi/4ZXye6gvoBRbf3xh+hwCG1oiTnx4JtYUzylK
NhSwkcvd1g5p8ieV1Rg9Kc19fFfOq8/n4/Nno4fCN0v/ShieLp58VDs3zY4RCbUEQTnYmVlxnhpA
WLD5QPVhti+W3AdxhUt5H8yRpImAWqwQ++VJcmj9DFr/Rsx8Tjfx4DoYb8s5uPLIBOPgftH+zk+2
7zQCMm2OO4GxmX+2WS9ZtPaWi1w+KOUL8dsrYV1TBcljh5ex5mHnsN2QqqXag/G7Lnhzo5xekxXl
useXjfehAwI0IAZnf8NOamK3nwcyeOPQRSOOldjnLdOBIQ8R9NZ3PwbybwZfDrURByhg0oghEuIL
2/7IGMfqvYeOkGxyW3nfc14SW02BQjQ8vSdJk4kiiQfYCZfoI9ogorwc0TgP3eJ7RKqBc6aKbPuA
023TJesY4kPXACBkGeX2bkHsdEs98T37sEJsfWX9zHalQWldHnwGHYjD0v9nIkPxwytitLTP7iyj
Ah69TzyzrqlvWBsORJQOena/0aaAL2GPhulwCZnWg17tvOoS1drbO4wuyHXpKn/eUlBKzlvC6NCb
+8XMKs4Y5F+cSgpSO54JRtJc2kkMZiP9lw92R+JiO3Zf5Ps6f01ODF9aJfkvnRGcC5SJf9NFE+4g
MI2f8DThsyeBvLB+OZ0R+Cc9D+GO0pHsz8oSAUKzChzhXdu6AOpcx3TNMZ/RyiKNg1x+n9GEf9dM
sIptoIPi1Vbuw2zmqHrQxSzvgsCUc7xozyEkZgngOkaLZTvHzp9d2B8sCZmUw4HIOSJQcL7QvQ/+
no3rmkNYNxQ/VbUU1Kd1T9UF9m+dGvyYNV0l2CJkgTDtm/IpUHLMr0au5R+xtq7Y1TWGB8NvZtEM
xXT162+5oCw81Kuj5hjNKtnbqaFTPAsGgn3cBKJQG6v0W4QQTW1/6LGcPjrRBd2+DicR7XQhLOfS
plHyyTMxdgfApl76MVYO7Xlg9YzNg2Dxr/VCp7ENUQGSEz2rlJynLpEL924iX6NwIp1ORcM6vmv8
bETnRp591xJxUm8hlxANyjjMmbetcLP3ZrHxYzkl3AwMSGwdo+0c3Zxi9tz39RXHSUud2zRoeRax
2Bd78UirVlhRoWWEqbHRwBU1FeGrjRXQfh4xZuUXEtJU880wfQAUrTMMVAtP4pxUz/TD6Sc8PkZu
GLSYdJkgSd3YS20Lc2JaowGutz3BA0jvWh+wXKyz1hru1iYwKl7ohvKX0es0h9gceNE2QniGs3Bk
+AfnDKfKjPhYd0nlcqgbGyNdbxl+xpvyBKsKY1fYUDzgo+jTQ9P22GFVRaoCEHVgTYrlRpcWTNQK
haunUxMjyyb3DfLfyQoFonHFiq+4q3pHtPYhI9FkWq/YkDPWtJ2F/14/SpV3Yk8/ptr3pbFXorsc
Rw3RvsyTHmO5n2Fa7n1Mz8+1cg0fLKg5KBRIjw32S1bc0XLWK+LG/UxeTn3twsb374p84Hy8iNRt
iVZBvx2O8O0451xACMozB5b1xvyynZq9z4S9afGusxqFMxkowBNi0ZNquy20Wps7mxE+GrOauS7c
sDAZ4Ed1AXb5kcF6dRANf/wlq3BBwVxjgYF8VxnPOheG6fVhtessf+wqFJwbxgAd/1E9TRlUu5QA
AZTwo74bxFzNX0XaShLYrMUluMGumjhSbn8hjMZdX2zAc85ZjRW0KEssY4BFUiPByylMyQ8loYLJ
Q+MvFMFuB5fpMLFU+ENXNOEYKAOB9IzSEn0Vl3QDFiiFI0R/BU70rFm0mjgxjlzpmmFsbwXIT9AI
vj0126FFWbyNJLELz3axKKU3nU967lUvXFyIwAYITleWEr55LqTTN1cEB0v/7k30xEw8yzTdetaM
l9BBngvMxG+HPwnU4vS+z5LhrhFGvyL+tuuj08kJJxAWEZsxQkuezeJQH1aNZELUisZmP5R3w10x
G8DI1ZTMKFC68YYIayFHfTUFmlnMQWX4W/J+TTtIo35FPAuF6GbIIIshULUjkOh8MW5wcLoIrXcO
m9c/LtHas4SjVqxidFykocJuxqMU5RF5i9yDFG1sZSZ1nVtJ89500KXJ2p1RFJYEsESncnBN+CkY
5n606IFRwiDNuWZVka/31jja9TfMEZ0/EoHAScDef1oRiesqCl4M3Vu3Bb4w/bS9RSHfelQmR1Ty
ySeKYXUCX4YWH7WczUtPk3U31h3axuFWqJHryBzqlTVEF1wg7OI2sJFkinjqZjEfDWoDuetqMfiP
GQ8vNrEK5Me9ZQh52M5ce7+hRmQPddQzGb5IRo4bLUK/2IpGVdGZJ7p79ED+3QIbJvXFvqTSW8+n
QwAt0i/nme/bjiePcfNdh9oALQcw2uGilUpXc/TMKuq/qxcu1pm/IahfctHNj0S/zvadJW3vg8rQ
rSvim+cC/ia4BhQnsSr6UHzMtTsv5YHvokxZT2Mq9Jg3knH6rTLHJATZBMV7zoKVnLWSlw8z342o
/sIaM8pYikfN8JYUaarx3EuNtRI2XiX2HhVadWUpnSTfvLyrAx2XNT+Khi5L7S19583IP9QTecm4
nnRQwwWQRfEzlBA8b2clfVHhSXmDn5ReILcyrBj3mSrpUVaaPHe7l4l/rE6lxynMGco82n1t12E+
Z1EBk6HjbiHvpmg1PDMCGCFMZN7tUSsL/4fmzO0/auymZ56wCW39GOLXIn2D9pBIdRfsbwqV+Bd3
luceg7AgpD4Dda8+KvYpisgpvnXc/YtAftbBHNxLtOMfHnnx9wgcyAoEftVPe6LG5ID0IlEzA5Kg
Hhhche47zEifzLZqtJw3lPtue5iQI4lTeUMCUU6RZ/Tse7h8zDSM1bGChp7tCk8o3KBI5i5TptKI
WCW8FztH4AekdLGSk61mnEf9WpS/vOT6e8L3Dl7Wt51PtkoE0y1gEqND5ktSm9mtqc8mSAQZtmOf
vq9dbR7hTjHPbvFAIHojWRrfR+uOzS9VWTT9Ky2H+0V55GJuU6Pz+YzlpH5uIhP+l8EjmQhll1OI
RDYElVVkQ1PGCMbn9T2YXXnqCUhzYsuh84sH5rSKxQ5X0YE1a4JAuDFgU/LGc1/aUC8lHiwQVVpU
t4pJidphnXHLVEeJXswMEckZPYXDiNimVmNd7/Nh9vWWsHak6AmIdiKFkR8T+DsrlslZlLYIZ3TO
RBNeJRJHajOhiSwxcm/IKbd2ped5V1laBiXI6hQPXC/s58dISuDyOvBY57ez3wVxbnE67YlVmcND
Mgc3WPiMv374SMobfqjSYapR89jYM/t06n9KkcNhCyEKYQMmHmHEldAzTZVO/dog1+E9p5BzNxP2
FTCymKZl/zyZCJHABgX+Kq8jBuP/1hx2eKwn1yrjemHCAyKBcJwazFv6IsC3o8qzo+WdfR8VNFBA
C0IkoHaApbloEfYGk/WvL7r84tZtVJ7bNVXZ0fLT5tqUJGdjBezGUW7mfHUI73aZ9WxHbGZfM765
9Jz7IPreqRyKi7F1U9yMtVF7nYiSsP8sniSLCvduAoPHkvqTxwZQd4p1oYuZKnvwjvwifXcElptD
V0Pur0+Qvuv5a8QxgKh19qLqYJinPYMMDEkWLWhT2rEW7teUDGa+kvtDlieqWQjOwPlbAsEGrPmb
MJOK/aNo/uC9CK9k5SJrcPB+vASTJIAYJYVrP4QWo7DuJFZ7ZesJkcXcN8IbHLBnuhaP3jrnzsHj
NooQiFtuqdXejGU1dUjTiVEw0MSQFVLBN15oLxcSoVmIbyoRuOMGPENp0ayw2GeJ2NnhX7xSocsP
QQD0EZXOGJB3jGB3U+c94wdcjhN8HLtfMFHnoods3yw+WCmXbgkfXo0HhspzvosU0dx7d7LDM6iJ
5HcMYGxuTSUc9UkdORaE2nNW/EioGe9wTQw5IWnzL9DjdGjc2XnHqBH8y7iRyb4QdAQ4x8nqIun8
PkJxAHShA46HXWVu/6O/HpfjbBfw+xSJIO8otTn0sdlxG3eJzX4k6CRTmmzyveQCN3j9Rquy/mDW
dL7hHPPLyJBlD3M9jHb7AGHRLVsHK15Oust6XA0lQ4zLBENTRCn4SUa0WPnko2g+Es1hbv5BmvMH
psmF/4imqrERv1BxdVcvl/56B77QWrZ4CANc5mSqAAMUNxCXbuiSeLcDSIEatVX92yl/6k8KYhPE
g8ApqksC4MqC0ExOyrNn86eKTYJWkxExCnyOT4Xc9grRtcRsOOrgeVUDsRuI93MirA1uN94GIpFz
rtA3R9nWX+zxwjkGAMvspzkbEm5vNAakqOBWa7faqevi/qZ5f+MtIWCmL6olhotTSBa0S3mUoith
WJcJeV1/cLggCR0S6R4NOSmsTQt3vvOjondPBamcQNqo+cHbY0QibiWPWOa371ZV1DRiOV0zYbbY
5HfOWJO+45pRDoDYskl9z1rqYOt0YlgPrHPL5Rwy12IjD4K5+Yu6OOKDKHi/26/ahyx4wG3gTPtb
WtDy7pXWOMRFeYOBgrwgXoRlV5f8j6PzWI4WSaPoExGRQJIk24Jy8t70hpD0S3hvEnj6OTWbWfTM
dKiqIPMz954bPLk57zmVq1Q4yTD9Q10iWC3si5a42l2OgmUnGqsL7pOEcupKBdXQQeZFiR4fLtc5
dJiSaC1HjhfNq2s7LzVLtJTd6DrUoUvSuhNuJHTOzyWVfHoArCWemgQW505cfmXGndWYHTH9FAEj
joYTtUxGg77IVOJGCF2dyJ0kvIIWaetOkHyQD+SU9p/56mNxCDhpTzPaVz4vorQHCDUq/gZGluGo
SVRHyRP3ZAOydFpv2WoQZRGnngUMc/ZAd2mO3FfjrEjxJmmzRV2U24NuHK11Lxy3cx/Sdd64bfD3
IxFCVf0yps6KP3HLuttZcD0HTmuCQyptJlOsaesN/W8pCbxFCdI/0U/0WHtxF/3qqnO7a0IHDOEF
Szbd8N5XPmpd0b4g1yD5G5UH/UtvFSaGULhO6X5qPO8+Z3u4AdTERpr13fbd8L4ndFcToGOG9Z6N
l5P1nx3ANN/FsBTww5Jd4J9w4rAZr90ZCF9H+4cQyw2c/Ohy6tTngS5s3vegl+vpwEolc/b8rjYW
+NRoNk7l5G77jvlOMER9w/5FHdF6jJyPIoNRaT85RU6X1/WeZR3Hxl37o+cMfAtOxoaBRzFBNZJb
q3idpGdKmi0LfUIrmDlFIsti/3fZyjYmFooYD+RnHSS9GjA2yiuzDLxiTFbLJ+SM63qXt5iueJbh
2jbT3HKZEp1wy4p0YiA6cbodwSZ4X6w+GEov9NXjsath0J8RUqK7ygo4C6GHf+PlYg9LuZ+tDvNE
PQ+3uUWB+zIxaj711uKMzIaTkapxLB0kgLutTvAPoXIYr4zFhRFhjeHoJICtTq4UAbjQ6wed3DNr
BwpkcO+Yva/ltrzO+UiICmVDCq8uIaHyQxeivA0S6AZEMuOnwcaNQHx0ZciwlOM8tjr9LZGZgMjr
UPZGA/NyRgx1Oj1uyUDkCZMHfUUUB3mMbREn13Zh6eCtE9N0KgkFKXZKzwgmiAZb0ZgF5EbRD5p+
k6I+AvF0zA072dR/goYE0pcpvb6rbEFyVYNj7XfL6LojZJVGhuJiXjipKl2AHHkBXbiFoNWgtnLl
qU1XsK6TR/wABVCt9YH6ZTL3LTFJ+5IG3d8n4Dncm0EHfbfvSTaRu3kCUnAocoeKa85sPz8vcNJ+
u2RBd4dJEfImQYF//ZZgok2VD+cbjgsRKydWUtl27mYDoTDLKdh5kyXJ6nCz+uQ4ss9h0et3XNF3
LSoT3+XXGNr5VBTD8N+QL6OHzonA50vMN5AH7u1+GrL2Bkdtp+eTIp5vuCqEU9qoe7hOP+yuxZNQ
GQBFCLW6ip/GOAv7zg4nY4j8HaJjTxvzBcqpmNEhrN06I9cE+vIZi7I5wherxJtEIl48QfWI+7sF
MhbxrHD7QQ4CYVSX0NQsxnznsJBmtrjBX0DFhpN41zFoy59V5aNJ8AnW1qzzUyrinNod91KRDOoO
JwXBQGwALuSWjbShNWycgS1DUczDxc1SFYTcZQUDxW5zIGsMcW2du4yXlVlQyeycaLuR7Bu0uxz/
7MvLlYVtvJelrmmjeCplnB+clNhLqC0T/OGnohJ2cMGyWMPyFCDcR3zReW017gpCLdfkQINRyi7a
1ib4z7PKIo0629qG15YotyIq0SnfYURbnjMrzs0OFyyDnoUuXocDKOPbmoHkU9VTKLOxHMyVq120
mx52/qfESjK6GUNK+4EYzfzsI6Vejy3oWvlp0a3nhLagCcrD2coTeH9bVgKqHOZh+9ykQZ4b8nKX
kHWFYxBtSFcF/21ZNU0/W7G4y3m1Se551hpUNSgIA6cIYE1RxmxSUZuu466KW6Quws+gtMmUOfHd
5KM8udaw5VgWVjHSyYgLz5MHkrotTcYFIeXNHadgLNF7Jh6rSTz2AmEn2NFJHiWTNu2dYFbBCI1o
4prJ2TnsIuG5I3HLyh/tIlDjyORwRqJPAhdYtYJAR9SKFAOpdWN1i7PeTnXitf+YCC6McGJbKHzt
jZPZxxoyEgK+Eq873nl40Jse9yjzi+SrsXXg7OWSLsm1A4VlIu/SXtJ4+1i4s/6lCOUWaqlBlI9W
UGBViFrEIwsV71Dad3kWXGxVdMBvfYWF74mVpCs/Wne04Hs4crazm0ZsvbdfFkgve5TExfQraSRk
zL41BZvRz9zA3h0rXa9C5tjE0G0z+jx9h1hBCcROWd7jwyvXub/D6DkXew7Dsr6HHSWRGQK+S24y
D1XHQ2/TZX/HywASam8PconZK6P4TLHRs6lRPx41hXNRBcflh8v1hv1jYpR1FQhIzB8rrj3U8dXQ
iozlW8PCyBj2e23k4OcO9lT6YHH4N4Jr+wqWaVPJi8T5wGaRPUvmHxu2zvP3ILXdY9pNW+tgml7Z
R92NFM4bsMAUSJFP8kY0IBYLiMTSsQHP5lbUWaFjkazCCjz1mxsE4kFC5Fq2SbYuCF7m5DzYvSdA
enXKrN8NacL+cZaKPSmcXkzLn0VO8Ywm00mTaJZNu5IiN6zF5yDZAkcGAKwJ3YKnH3ltDyTvaBhI
jYgiuAri+17Fc3+F4NnV5OJ2pO3am5UFBzwJwFU5HObZPba5yvRjCnqfXhzTqDooZJ/u4yq8NjnF
20htEntO4kSF8CqsZbNIbevFrk2hDw7BlCtHLgLz25GdCngT3xftcFzbVFIpDDkovKNdZR6VSw+C
0vJJEF9o0XBabE4GYBClEIL9gDIHSi6whgNwvK4uThUECNngzuBMXCL8ubb4w/vDAdLOqtIPbmdk
d4/hnEBGCxGns+fRyoqwNj6RmGGTm9QdMJvT3bJLZioWtJGfYz7hH7K5+K6ntahD/HiD2S1JLORn
odM+T695fXwX43SBch8XQc3p+sMjV9Ftb8TQ3Caij8GaKdbrO513CrheL8lyYDO2QIACaIT5gOa5
5QP13OEfC2MQ94bVRSF+VY30nv6jKJ2u2RFjq9wFDzLSWZTM2NIFunqQjr48uW0yuWgQV7YLV5Vi
6HoyUmcXO6RwOeCJESEPC3cNIr2R8X/oofX4r6Skm/8hgGACSLyRoyeSUjowKhKEy8DtZ4z1NBKQ
QYMlDY++tDulYFW7aJcZWo9CPWgXxA5h1HEf99cCe4hq7xhpg/5bQwyhGWSeGidwmd35wIRMfgfC
uzH60MBf67o9lmCnArxYC1/oEJg+FuqVRASDsF3n23wo6twvP5l+B/O13vJtPJq6J7GiSoLMHOhZ
feKSoGGmh1bY5PJZg4RkxOwCD6yx15XMpQt79MzMf5xRCKdIPPuhciCHGa3JVU8Age2rSS3nkgYL
oShfTxVVSNnA9CFZYGqWl9kTItqOYb83F+QddfQOsBJHqoO6pvCPLBOM1EcMMWjZ0prMOkTVzm5w
VyJ2mdp468ln/Sci9loCVUWeBidB1PI3pzyTxipX8qZxR6JtUVy8d6Vwpr0ApWhwjA8YuyQ+EgZL
XoyUACMCw9F2SeczwVHx79C4hCy3XqyHX5QjnvdFf2O3+HYRx4UKhQtxvHLrzCPCOsJwpsUFvNDk
Q+UfGO5BRi66wQobAtfY+bmzNbPR40Qaoha7n8GDQqjyd6FNc41sJIe1V2y0UjalO1VR6S34PxIH
n5sGVIqXvCuy62Hom+AaHsPcYHQukbglRNk7e/ZT1Gt+khBk4ucZj5RvNTnCzmbxNg5FE5DCYun0
wxqbbDtV0BwHnmq7jq85A1BQjbMef1JWjy+iFAt7X8xoiOjthqK4lmhAGFBRLDAZp2vb6UI33m7B
SQdvYlU8/RYgVEKXAm59G36A97C6VCN7ShyFCoUuJb0ic8af71GR59l5CLxRXPtLuXp78iLS12GW
WiMMphG8hWreveUa3eWXqhNGc7UHaStCBOMmh7awrf8S7ZW/I2bzml/DHl4na1txW5EEWIUGEdg3
HBnc/6Tzskdo40sq56xE94RbuXLOG3luP2Wi2gbKE9xxpH7tlpEjmBiHXV9urjndxe84Iw+DURoE
2yNpWul9AwxqPcZV5XUha95LpE0j/Gbvk/FM9Ezv1ycEyKmM7LYJOgah6B8fR4eF02HsCau630bG
+8+srMjm4PtJm5D5MABJhC4kuHtNlp/QV4O7x8WVvchuSrqrXLlwMMjbgY+utCXu1mTGBkzEaPU0
Czk3h0qttiZpKZBE6k0Gwa9U2fDc1UvBTJqD55CjdK6POmuSey3ZaJ9mlyEX8TtlgEd1JjJybw2d
giQl01jsXJ+5831aV0aBHJ8kTodh1MxhktwKlZ3hRxDMVv0zo5Xl7Fs2KqbJ+JLuoE5w+pAF3d3B
5yV2x1I+9lMbzRBhtfhkiKMIlHWs+5h0jAKBQMHQWSJuwmHI+pmAUeuh0QuEQiA3ubtDoZYg0cT2
dDmZcbgdOsWL+xUnuNoiP7a8J+RGwOun2iSPXSXyf9LKxU3NdJz52/+JXVbgoeEvto0jMMaFBGKZ
gc9b6zr1HbLkESr7mLf3zFaxW9EJ+HF9Ow6CJSb+74BUJChnxYVlOF6DIPBRoQ0bd4wqKvNj2xTB
PtkGwDf8JjvPhBNcBk2YAlEIzpK0Lmurxkiotluvkbwn7Q2aNZwSS55+UvGtilivNnmZsIB4V8ZL
ycDC8FC819bYfufEyf/LgW/aV5ds5xerR4kZsmasrzo+XBalOMyZ19gkcLw09hC8JZyhT95StCUC
MA5egTS/Fy8VkN32TD7PfGDxx/etY59oQrf1TOijSR8obFb/sICDjr+ZW7noOYCXlUfh5a5zEp3O
fjYhtn+a7RIZjNOWHwN4t5j1rFLoE2Xeyp4y4NOTWS0SHKy8NgFdrjB+VKH+IOwr8YabEb6gZD3O
M8PgpPEAesqCoRmZTNuVmWYfLBf6+1u0VmNy5rd0wTjbSKKjWngFm442oKVbrCIG2w3Y1r4esTZm
u8ldsFtx39Z3a5+ZGdeCsYEVOXYduRvQnZtt67u3SRfTB/ZHKDuBpYti7yfUkOE02pcWMUva/zqm
QaBQMqZsn7U1D//6TeDHD0ZDPBJqkVzp69Kp1fyNIY/57NpY6jsxK6/n5MiOdQsCzSNzARi2Ckbf
gd1iDFSMZBoe5y1GsblTdZz82Oh5KJS2bXBPOiMHfNfA5OFURTDvHJyp1fXt1GmvPgz0eG7o+p3X
P8sqZiuuBoLW3T6dSAAh6PXyKvfji0kAtezZqV5ogygqiE+ifidfDUQMrW9NnMVx69HAhGaUeCqS
NHU+Fbth72YgK2x5qTFYw71x04pQXxRM+KGtGfKPG1v2WU9BSdhL0VMeqzH26ms0Zkt+YVI0P7m1
MZrOKPCfdSOLD8xmyXcMKs/s65U7HGlHQJs6zj7m90z293HbX4RN6QxTvRn75JNSA4cSZCfFnq6J
OyZDCRu9nc+QLUZ2s02R57skZRFjVVZhIQEBNBJpGq2stOQTSiC2jyojpnkhvFs/VLZy/8EUmMGg
y979KlPEJafFM7THboPyB73I4O+zFNbVvYuzpOAez0RxZwu8fHcm670LKBVEAj4rjQE9Kj29nWGy
L1AMqwWqoqiC1o2yxcYS05pikJEzdBP0TMSG46mbmwX2GcAN+2gHyAX5qyqijUZoJVGK81jsMIDo
6dH0tD473eNmvWoGLz/VU2OP12uXduDDe8YBu41GyNun1pT7B0709UxnIdELz+6srDsjcWr4JxHT
/OzxoLrzOzPSVNxXLUuFP5w3WLn3k9/CIz3M6K2z5LZMkEx4x2zeymHc5z62U6oOb1wveARne4/5
q5CgLEE8EZswee6r1cwIWrMp7wMqtQxjw0xm8AAzXLmjHcLQ5ph0HelWX11aqutpxFyA+QRJQUU6
FArkqFjl1N0iyFuHw2TWBmEh0hiLob1tkcAlwIKnPaZ2RnhP7HrxS3iQdLtdsVKKQnDwnf5dFeg2
jnh02+ZuxTdqYaqMoUGHALrq9IFIsMxhAr4xvEF9syItZoHKh8r4o4hG0Ikqw8KSm7k2nI/ZaeOc
Ru9FnmCCQxmx0RkdyUg/Kf35kkCgAs4ODHFluHlieU23oJd4gYeqPyAvsqu9jTLxyUuwoEV+BWD8
ytVW+ZoTHeDcxq2ifmUmgeyUCX8vX5nOTb8B7y7lsvZmsgIXxT2NM0gJtoIk2oY8MJdbwG+66qha
b/ZPrc2Ime0WgJsTSx4n+UfuF6JIYIZSHZo2RQbuY/9NT0TrrDQznuxFfe2l0zj948Z3sluQEXxf
OXa+C2Knkc/OpWR/QhGRxM8wqC6bxRViOjloK0/0IcdPnh7MBgiMqy7Rzkl6CeJLCtnp3V/TNTsm
CQrmXTcsWM5oyhG0084LZiupTeeiqBrh1qhSV2GuKXvDGqWS/eTR17NjqMhYz+9TjX2ViwDAVLHB
faYuggkJ2kFrT4dStesDZZDD0alhRt2CfvR+B/Ad683suHp4mW1BGhyz8Q4hkW/556oAofRoMqrf
jxY/hTq5CfMhpFS1wZiebvNuTTxrek9TTzdXjUFYGzJhbQVTo64P7t1mGcSegaXgiiC3svlzbFaD
B2RsHgTUtE4ZhbpQPp9Rv8/leU4NozNGMgESqASJp3x0EaJ+TrjF3NueOOPxYMfUGRAWHN6ZteDn
OsxEul9YEv1iuhDrX0q0dt8jPvlhEd814eVGv2VFTpU2KvaFyFOtuE1f2kqvX5QX6/zYBSQ704Y7
WE0V9DMMRVYrdbVDiV63twk9c35NjIOf37UNS6AoAG/I6honSM18B6G5i50TkyBkfseFvcogXENp
QpfVdgEZAnjZhpsGBczYP4Jn2Cg/kAEgZfSMAJ+yIrGquGGC2HrIlO33/QvNhiGTNLGTik2UtY0k
VHQyHtV7i31lAXFxKbH4b7QbvI86WId/eUAPfcImNXknhnV29s5tZ1sPTM5N/CSTvBtOVDNEDprF
d3GUuza3SeUNsn5Y0Gin+8vuxz4JD0fcnsjd/oWGmrU2OydBOEksMaPHlUe1SrUzkD8LB8PqER/J
AzNqQ8ntkHKkr9oEO85eedlQ/YArgHqxpH720YHTOfdWazElUbbjkPIRz6/lRWLH5xzG5QwKG3C6
TIz6iQliH8KeATWxRIXF/ekHs3On8B/GpLTzrEaXy0tdpq/qPXAADzH4hiLFIrABWoNcCDRnPdj9
aZvFdGFZdditRIDsk9XNWrQgBzSg0r7W21XsY3Ri7LVAlOxmLTrwgYagngHRRxIWI0KVak2DPmJG
R+QpCxIP1SZybJjOPC/vS8u1iFmyT15FCg2GCb2xbi3sD3iYBl6mEFEepT3CNTlfcnmzNzTX4x9p
AyiSLGT4bJXbzOP/AjuDobqVATOnBvyHJRtzsoeiOGaPjAsw8uIJkyQScOTJ1CH6vVBF3kQdkvsP
tP0s+DK1GMJncSB+oqtxSBEiYOWsPHII9jPD8bdxu+x5Bqda73oe0Ftoh8w1y6LR0zvA0fJr25zh
AlszsRWm/uQ+AhEyT8aJx0+CLOs/Z5DFd7z68ZXjmAm8Y4s4f7dwh2OAQ1705bgp6qt+7fp2TwZV
YO2Dqsw/gqkGjmejgf7McLA9W+jjUyTOSFAig5nxrkpJ0doFfYMGC7xb/zMUFCns2p3iEZOt+xYI
1/krsuz/EU7T5IebrnoU2pPqBExMuyAvEAUyG7yktiMeM87EBflpEbFJrq416kyYSGQfdztUjNCW
DSDTmgOvw9m4yo5II4yTLDPymDONqBSWR5VW2IccmXPWbvmKlaJLEbDt9CBoCmj9rBKvn2z+etkO
KiRis/+lvGqyvWNqP6NuqeF55rXjX48IDwUeK8k2XDctn7Uj8Sajs/CD8kq55YjlCAjjRIIU4lUt
0KmgWczj+chBUP2auZPfluGsvaDCK+tqalX347PmC9DxVTVxsAHz+H1iwcTaT5vs7kbX1s/cN4k6
Ec9HsMOKdhZMRs33tJs4U5lmWZnfn/vxYsYyc1I+991AUqXDXU3Mb8Pidm+zdvmTw2S9GFTBp61r
nXtoyxfuDsCmgb1ZkSI64VoPTZA71TGLE+xpa1rq677cgtcaPsYUThAeUDg2DdaRzAHigBIE42/A
VvDBQjjTnU2lnad5HtPHLra5BxERrkAU1mS5Y+1Rg+xATu7uUrBl19j9tm8xU5SHqUsA9k4ttORs
WW28tnJeljcjVgia5Law+2Rv3aPQdmsZslmtzh6Cpzmcem98ZLXWveTJ2tzmNZlZO3QzzM28wR8e
S3iQTGkSf/mzixz9CNswdXSLsWwOoyC0/GBZxNKHaM9JtdTdsv2Hsap71v2cICQRF9fwONt1daBm
Iuac976ZQ2FRSu1rL9tMaDIN+ApBndgx4ise8kKk3xiifEZEpvGyCHdj/kSjjWGOV676mlzL/wny
cc4jngSCs1q6sqcADhB/ho2XZ88OobsOLlaFcEsqi0Hb1havfbCiVaks490krV07h4Cqqdv5Q87h
mfTMkcgS4kzdBWDLPvpl8bElK35/KoaYR4PLDJEQZwPU9qnN7AcCEjmnQHXZXwkrbB6qhl3RsI7l
hzc55QdIl/pzHF3ElbZY5Q37hvwlrhWU6LFuveo8V3l1LBc4gNHCbvsTKQ6NUUxyi7szG0Io6oac
ktd3GpicDorz9AT/gQX5gPF1PsuaDlrHiL4BP62suXpeRsBNbUspQNoNQiub8f1pnmcqf65r/4eA
996Ec+L1HxUN57OrLJKYMYFoLEEdawIcQ8vewo31X5mm873R2PcorR2Pgm2u5HYRYzEEAzZXvloC
tdcOU6lAF5kkgYkY/Qz5XiAEQsw5MAbeDVNwAbOzbGG00/j2m+b9Zamu6gIouaHf3SV9Mo0hk6K5
ZTeOGmCPeAISNGHHxbtHGpjYbYUh67zoBw1wbk7JjOiGmM4rASgmDxVH5Z32t+QacUy7RJDx8+Qz
H1L3L0PupHbouAbm6uWIEaNKmy9ajvJaZOYSC2BsuMV0HIkmcmWt3yEC2+s9s9oeLgiqrdt0WZzq
bOcLjBNwHhUXoNPB/My3tW1OdZ9fxJfQKSBCdb1I9hZQ5vkaiCW7RNmj8mReYXt3c1dZvxOC7KN3
+dMhuSYG+xwxpz9qrWwU8Fj28GHM3kX2WvTQCoO87Z6LpfK/g34w3KKcgThYoYTsV+FIeEtMQm/k
JAFw0pcB8dGsVEr27Cw2IpuIV3KzHadaCEUALbeDkGAEQGnHJ4UYYSw91YZUO5zYrsFdMpTudGVp
1ewALIwDa1Ha4L1NI0T8mzM4pBSVIrmqOYgYGpMj82fNXHqhBfmFRYcCD4QZpl4lUqec2DmngCK6
E3SHVghUt30dIQ4CI2N/fsNm2KbvFTOdnbBN/V6SmZtD3m/iN+T6WD7jxLDOGtlc8vPgNbeJK7xE
aS764r2u6dyctvrsy6pOrykh5D1PQIc2vM3Tb+zJzSvYSubPbSyT6iqBvsFk3hKMBjKWSMOhn3Xz
HJOeQ/FcJN6txOsEmmdR5jNJRu5plhyyj1LbSfz9rIi33wmnalH3MLKODIsuTduKTxK5/tDfu8qZ
8e17VvfNu05WhlJx87fg/SFmFqEFclU55V86wF3tTvSRh1qkMKLw542PAVFETB7zpj4jY29nhlA+
aWSXkpMph7847yUAehYiLIsvPmciakBZ6vpcJull/j8UqAYnDMRkGbCA5T7qUjS3rrvwnPKD1ncL
MO6fBIYRQThbl3VhOhbJ24CodOHVrcc73VSLxRaD13XnFBMeltLtR9IPgviXR5w5DhTimul6Lp45
G6vnZKv7OvLGYf3PxoDxyMZh9ELm6x0YcFhZd+waLwIGouzefX81ZwJspQi3IRAXVlUMWMNO5iIB
WrJsHzaC59tqwQMaiQnIBl+fYPbme3OLWp8MahN2QQr/kS+DXn9dbLhegs0qZUtheU1UBpZ7a/M0
kuOSVfqaUHAMS/ycThO5vcvSkMQsyrGR3EkRWqZ3SJWlPsEQZG+B2feFpfo9Um2+fQ4i/62UGYPb
FIkPA4+udU+DdflobWV378rRNG/VMucDcbZl80hfhWGK8lZHNej9/DLhwRzbUdTiHiolTdmEdeDU
470hzCWb51eyDutn2u75e0nzAnPRQISOxaChDWsGl9UuJWlchMlW2Uc4XgSADU7ittRKdfGGcL1/
G6Dy5VyPFz9DZjFuodJKU1gNOS2FO2f+H8eK9iMcKDn+4XI0XynErPetFVR7ymWUuydFLlOnTmMv
OyZUrfeDnmi80IjnKMBMmb25Eg8DmE7y6q/SwaqfUBemKHZSANjQ9+vlM22ptsK0btFsw3G0z5xd
tPMDUpQystALmBOGguSOSQ9rLZe5B8TGjIsnXIvKy0MchyrAn58l3AKsugGoJ435rkpWPgf8UcPe
JlaANWGH5IY5Z99bEWv8OX1iyJxQcLWNFS34IcXduNDvRkFdojZbNRva80jw6Auu3uEETFCwH9wQ
PcK9YrvKBtvJp30+bTFYBh4JN4LS435O1ghTsieYcjynGqP74fK4eHy9vEV7ltnwOGg/IVmiHuzJ
67J81R0szM+0T6SEr3AGCSNfmo4Cq9QSboSWBB8gVSIOltXqIMAjBo05att0JLJhm0sjzMrdk0+O
WXLobLX8N2TLhQbTO9iG2blKJAzoPYj0GqfmiyGrBGngYEbZWYiOX3NgNxBkbKL1dl2NBDOSRQGn
R4gMdUgPbRuEXdbYX2MLgDrEqe/cb7CI0Ml4hlypGeUW+ayj5PDWwQU5O6SF2c72kmfDoa5U+a7X
NfV2LQQuFBhUDOVpHNqAcGn8fPGRHC8aEcaGYEx7mpu/fMpxQjojmq5zZfkDJEOKGYaO0sj4lDAo
wfa+EIsNi6i83dZZWjjfkrl+UT7RKBHmiTi4yzmf/5tSk7I6ajptR10dG5pXYn6/GQvAIZmWoWWk
xDLPfYQb0/YRrsv8ISt614S09y1Z3mRP8V5gKCGKW1PmRK5npR+brNB+J5mbPJRz7Y57kp/kcfYF
eUuLV0y3VHxLdnRoKrOd5CISvP0TpJ2B8cUP8Kf8yybJ9JJBZNX9Cwx3/ViJidWi2XCmHL0JfSjq
5Z72jkVCBtsbYQMTHqfLvzCf1r9YzO0mLEWMc4NoPXvbW1KlFr4uPB4c65nFRIVOBQof5V1KGOYc
cWH21DJQvz7mQgPxQ66hvqTadI9DxrWRYybpJbRaTfMpnjyJHJJ4u/qgqXl/iRwTeeRSG8A4LXT3
kvhj9T7UirMbGKj1wz696yjy2EAgzVpSdR7rvPnsQWJrZIoxCqEpbRjHESxPE0eyx0urm8uKTIxB
d0WqVAMCk1RQtTNO5kzR4iVEh3NPuYwFq4tmYuNCPo2FLY5l2eD91QqYFQXdsFhfOTPnnHTa2HfZ
7StAzwwI+19ilGY7YvZpHgq0nr/Qisdt53pubiNym/0Xq3P0f6Zz4i+Vz7nZdoJj/W+cVx6WoF/G
zzSO5yzSDNr2Ro8uumcvdT9cq94eCztHRme7Q0G+cG0n53pziKc3SvG8g3OZGehVc1oeFqSMd07e
akgKbFpNC/KdVOfpHyUWU1JevDYvH9HFpAo1qm5mh4EDR3Bkp+vEQSEcbw6eA1xn9WFMZ+XvHHs1
BZueXvgx47BYDPOExRUUzaNEW9BHTevO7ic5ADU/R8EimRH2kAn3nMDpn9jLNGuHvIjBMct0/m5m
WqFtVSx9M57BS4zG6GbHkbjAhU+0Ct6Gzk6CQnKzoXo9XzAdLoHvHfiQsQjc5cEhKxXXhMcp1T3E
ju+wmYEioMhfy1U5JW+Owpmpw2loFryeXe4B/oeRBcbyOScPGki+af3pmui6QB4Ipc69oyLQsP7B
ver4kCGcdjAwGNtG7UE4AEkkdg4yK1V+Yk9A59PSVvh1GWsu422qJ3+oTzogc0ld48xnu8CqRWd8
IYvbQtzZD8VlrrkHRbiAUUnJrdsJJvji0iPQx+PeWyjHAmt7KOH0V0fE3ezoQHhyEFZy5FLnFmL7
kJMfaIWLXTekTqBnImsVS9WFBWYAtecEj28AcwgFDtMUczpwBYcjBp9P+p4TuTjt8h4FKtVDVtu4
ZZXn0oVTz0WStNI7DxE9MZ09ehD2JB3dDNv3//o6K/+UlP0bitx+CHOgAhRNFUEt4ZjF3jt7bBJ8
psaxbY5q8s6jrMEqE4lEl244z6r/u4iDyQAwMr9gT3oPxz2idWLOUQGRY5PVkqZrWf+0wlJNBna1
sO5BwE91g3mh2OO4Eid0g47HoKHtb1vsletuW/vg2y/NeoD0zvydSI1RsVkcmZX50kX6ZqYx+1wQ
4/+XEJSX7ZfarZku0ZKROMbSyzvxd7Bu15YU2wlrFJU8gGAKr3bpeLOTzZsk/2npW1lhf2E+6Pko
fbYRb+GiqEhDOpi430M8Ihu+8UgVyeY6+GB2jkYF02ulrhRbe3STQ4HKMRgr60koyRSGk6H7S52a
SNJq87zpWue980xdhzArCSh+d5sgOXRvJMKWnecBVpJCuPmZ7BOcI23NyiTE5ojEKHM08e2utPzu
arw8IlGOQcY6CrNsGSyjDu0M5BVYFdojEAy85qZfFX0rm1KkEw7ZebOD5QuBJ1kiXUGQuuFYOi1T
xRbEdRjttC1Wb44H8s9odZFywx2oCQ6Z0l6r09DX41UeD4mKstkxc6i9mJEDoBX+13B1OKTqJv5G
LjS8B0g/KUSxU/x6duf+AxA285iolSe7dUZg8Qvc2l02Ai+NMLHJ90Aw3z3UquwfUYUxReKzFacJ
Nf0jiKXl26vd9tZRK2aSjC1NvCeqRgZ7ZHQutyKBVogje7zAkXSwGIceGmabfAbVlyGpGszO0JsF
YudJCZ1Az/HKJjTP/9VlzV67HmrrDqhTCfvNF/1VXdTwlX2lu2OVEeB4DtT/ODuz5raVNNv+lYp6
bkQjgUwMHbf7gbMGSyJl2ZJfELZsY55n/Pq74H4xSQUZpyuqHBXnVB0MTOTwfXuv3U93elPFr3ZQ
Ez3jtoAEV5ANkBmiY0akJBpL2gsPhfBXZB0CRx8wrh9BGI/I/OyJUzQCk3qhRj8MF5R/Od/4Ht2Y
Ba+D1b2m8vliBUb/ZkxN/uQpfiiqiBnlhkyDW0+EmAkud+z171Gqsl+c4sJDLOY6apiaYwdk3WG8
STLnMNoN1GY40WEXYIOK9N/2++i7ngNtFXHY4U7QQDbgcJrCr+4obGsVIBV0NwXd52LBog9nA6iy
wo4naNgAOO8DkBAEbOHxxShHcpvdv3PAG0lILofmjt+Rk3ckvHA+WVFzW7RMRcAsYQU5Mz3BflOu
nA3IUwp3hvNVhuYtl+0jx6ghX+EcUO2O+mNVLltLqCeAPcN3nIoVK3EUv7spPD0OddPwmuAiPtDh
bF7BdlfPA4zyYkF5BZCOMC2eGAgkL+I/8Lihhmc3vy7hkxa7UrcDEBqVCzVw0xa0em5DFPzEU1k4
Boz1v//1n//z/96H//J/5U95Mvp59q+sTZ/yMGvq//63+ve/6B3Mf/Xm53//2zaVrkslXUSTNmVN
V7f4++/fD2Hm8z8W/xF4AT7KOpFrgkZ/VEGZ37Q0Etgu+cPmH18JXqCu60ricLCEc3ylXrHCKDKZ
1poTynZJ7MX0WRvLBvWdiQ5q8X+4msTZpkA5mYZuHF+N8YC30LHRuOlsHNdYrCC/j4bb3pp0Fn5f
vpg8e4lC0UhwbMtFhWfr9vHFYmj4dMtJ+0JmVmFLIs2TiUozXy9f5vy3UiSvGrpEXyBtR+jHlylQ
U8F+ciWwMUxkn+BxWMHXHt29tRul43nPly8n5tv+a2xI17VtUr1MhUdLGaB3jq83UjhsidWz9hlw
c2wGYLXq+MHwW2p9i0HVZb+lA4uMOxVdVxLrYID/XLmtl/zQaEQZa3tQQUwrzZddR7dlqifwP5kP
EqSTBbOzFUUlAAWMPSzX2yt3P9/d8d070rX4BvE12OQonIzskTxTJGOTtYcBmZJSYML9GQl/TCnT
BZ+m3Eq/ASScMzAj1gwWsAS2SNG/FtKI6tvLN3P+JhlqLr8Yh1dLodQ6fpPtqKuM2n9wyHy7JqhK
+ha7tkF866vABj2Fq0ino3N3+arzEx6/AVc5kn8pSxBqKU++gSwCutn2XbcnQN37STZT+pn5lB7I
bA2nAtQRxH5/+ZLi/K1zTccwpDCxSPHH8ZNm6Zwy2+r6fuS3cW/Q9I7gQAnkpj2eeUQV9WuEuNaW
1TmlLOsOVlK8aRyNptXo9n4FyA06rXdlNnDP34QlyGI2XdNCSHH6JooJgfHQ1cN+Dsdt7ASgF4Pj
pjciqZZ0YzNQhZKZCGBvZu6CkdV4eeXFmMe3wDyrk/GKpBfZinSVmG/xr4k2thsAMqMn9hnnCc60
RRdaWw7Ck/Zqkv/3NDVZn1HI7wDM18FYB6QL6X16SyvT1eNbM4gxEdZwUVO4MExHcnX5BtXJGOUG
mSigLLDGua5w9JMbrPLKs2Mc1Hu/L8UU3VqtBQKKykXA0bfHz6Tdy2rshpspcPDl0libbLGMKsu1
9rrTu0CdK07I8AfhdWDgyMhofGZD6dd32MTBslPX6n9XkJxJRC012vbLeuxTEIERfCBO5W0EQ3Uk
hMoblkJWzTMppEFTYogoOBKSxaQ5zcrwNbEj8kP1m0GwN3kksbiIN1CRyZxDudeNewfUUQ81qgma
NSbzoF9HCcKT29wLEVwgoOw/qw4u+Zp4T5rjyyAdo+ahZeaV+yL+081NtKi3nkjThV6ZcWCclhCI
CD4zkKlttSnWtQN3lbwKKkJztd3njKOSPux2PSbQ9LYth4dJg7j2hIoNy+6V4Szmr+ivL1vpBguo
MvhTZzKRf2buvwYTyzrWRoRGhz9YqyXxm2iFcqdTvwaXOAJmGUllTbfrbVRa2WeYN3NYtKXbL6OX
pYBhU/Xl8vA5/fDn4SOk7krd1l3FMJoXr79uibAcPYPzKfY9fM17wM10UebMEMJj4WIsM0lEyCoG
j95T22g98J19SSsrsDcqBAjx+fLtzBPq0QvSDQYy1TvTZbvBjR3fTZP30m/x/h2ayXvs6yHYuTje
l31Sy4F5KP7tyAzcaOflVybADy+slCFwwrquJU9eg9bLArZSUR1AggU7PYoI0s1qin6FkT5F4G9e
KVLxFytEzLvLz/xn/T95aOZ7mwlGKHueZ44fGikaw3MYg0OBgMxdsVMntXcocA+is0ZOgnY0MT+H
nUAGQZjaoUdu/jVxo/TKXHf+Dkxp6DrDUymls4k4vg9wPoh1c609tDYfn/SEsRBJOt6nwFS3RBGE
3yPdCpZQn7Vro9A5WfMYhvPPbQtKQ47CIH7y/vUwGWoEr8mBg6pNJFJnYkvaDDDbBIUskInwXJyE
TQCqWTKRAldm0/MwqLZaNCNmomCFKDJCsKZ1hrXD5td7e4N5cPg9VCQaRb/GFBz2p7HzSmPbR2kf
bBvfQOQzQJIjZLRoA9r/AVbchVUQkQfzpxLGvkL0dUf3lgjFpOZboK0S6p+IKzE4b2Nun+ldE8IS
rI3ks1HJ7SrsVgGuIJwsOTBOv4LsgAU+buvP7NjyJ5yZ0zePqdHbq7wsre0wCMq1HYYMd1NKPaq3
NQ5SGtuNxek9QDFpv094X1NaJNQLb3l7kCDAk/T8f80gsp5oiab3WdS32naEEYS6D0oKotqJF9bc
VlDLiKgC6deu7M50SHeuDYvCF4kg5XOgUS1+Iru+Se+gqZGBQwHGif1FrjqP9EU8DWF4Xw/pEG/s
anAOACNAqNqBV33FEDVEuBtB574pK1XfwLVBMKAfVRM+bmfWtg1p/aNzhc4G2gPQzKYx9H7npAiY
vvRyrHZogyO0pBZHayyO7P0WWK7GYG1FIsbDSoBgXRn4QGsZ/axo7ZAlBuvYzbb+WMrym9P7tvVU
GRiBnuyoRnRt5oEiInkEkL6u2SpBfkVQBKih7DP9E505Oyo3Uz8hSa3Iz3GWOIX4sAYKkM1bZYk+
v7eRJ9wJ8tatX/2YOkC/0v6LkY8D/W9FYWblk0JGUkda9GsMsAayIPxru3iwDZDLSJyDekkPb9SW
ejI5twGm6nGreif/RsoAOpwe99hXS1cJSE7NgtdpAawgIGjyjWrcWr2hR68wXiN3C2u1GPEPl6iU
q9whOiJyVACnZ+x7OjpoVt3kZjSHRL+h6t39KJPUp2QGfhzLpYQ79VL31mTet5j97U1gIP0F+9V0
dkqwc2TMMZeyuxN2asvnZhSweWdOughXMnWt8ZGBkKTfa2zN3oM3GHl/oyHXBMyOY7vY2vSPMHmK
Pk7vsjhs1Gclfb+7n0pd1YtuCIz3CRoJH1dPYeSuN1Lsy0s4GCXGxgDawBwYWWxTGzE2de1Jm/yN
FQb1DQJahBiU44TDViu19ZdBK5wAHrVVzJkvnso3kVMbQ/oA6LUvtLWidm4iF43rPXbTKHkyiEIh
ozxONe/x8mx9tt0y8FFiDGKzZZnMlyeTNTohG3QVATARcckHM7W1HbZTglMMLKy7KO68+24Cwn/5
qmfTIwVt/OM4ZrH3GpxXj6dmUpih5PhSHkpP85y7ETvSvVcSvW7kpRvDcdfa98tXPF8MlOJJOYCg
5qL6fXKITB2d3EfUfXuG8ERNtnWGFvUq5XGTfn1oyW2ARqR7MGlc5sGqRuUf/POFUXFhCScQ/gcq
pZPdgFWnIGaHMDxQI2RbAgwgfqxdsplkWqIuwMy1UzDud+Bj7f3gavVaQxu/vfwiTk7vrEx8ipRY
oP+6rIvOyco0RNWQuIL0skSlgA5gZNKMvaU5O3ovVK8s+8oqfPZTcz1K5uxDqBZYxul+nhRqfMYk
yB9sXQ/2OZqDX40Hw8VCHPqIsUaY13alJ2e/P09oc3AQLLvzKfdk3e+KhuxyM8sPNTFM2U7DBjfg
fYCSV5V5bgNqDhznYSz7L3gLo22HFhfbJ8dExNpE2l5+3efjjr2xZTlCMuzmkXc80vH8TG4hRHHo
qzz5VsM2vmezrAD5TcUdCoppwBfLLNAPWntl83n2afPmOd1KRX3BxO998pElNqtyMpT5wWzr6KFr
TX019Kr9PtgOiMFEccjFFHa4/LwfXFRYyAQ47RMBINzT4YUaLautsDl4tKpXdZs766gI9PtRz4MX
oB3xLe0leeVJz14yizhnatA6qEIdW5583LE9EgFY6N4hTqx2Q7ZC+NmJnPwdKhzBsDn7A3GHG8x7
zBqXMvTlJ/7g4oZkDpsLYiaTy8kvDNs3xxLWRc8I7ZNphWqq3MFoUFtRkMBmu2FeL2xKOvpKz8jN
u3zx+Tc82msbcw2OaYWF3kYkcDKl0AvEUDwUybNUQY+uXueXZQNzrw8JLDkwxWjNYvPRRCdyq4WR
eL58+fNfmxWVmpbL6sH7F/J4dEMCmyD+59oeZMYQbcjXCcZ7elmRXElpjCthISJd5LhhrxUyzqcV
tKUIAKhRM5nCKTm5skA5no9FdOja0n8qQkj2CxSKNLmGEBwdB3f9yqs2zk67ujIlhxpUQgyzsyWE
NCt2oRTh93FIx5M2A4T1ZWA5qGpIco0FElJyDScCOs1NU5Kxzr7AC1win8kNKO4Lp5z3eY2fl7eo
EcxoznBgswfAa4JmnyLTY/kib5dcl9F0f442gLIY59MQ5qQR4epBvhJWnBGuDOCzFcEwHGs+qqNC
Z11w5wH+15EZTxkKejzKB5Ro6ee6JLDSRpa8BRdrXnmHZ+OFHaPgLQpWAptK9cl48ZETdFhj/WcM
S9XXvDfekBFbkGJNtN2t18azTTL6p2dhLipZdw1dOSx67sk8WJG4Q4gortiwNv07DmXOUicXiX2c
px5gVNp3Zca+bsEr7q6UPs9fLVdGSm4zUmlwiJNROhlDPsRJGzznVGXIPvGh+Iqu8h9hseDBvfwx
mvoHl8OUNpdYJasOZ+/jXzJnZuWQFNoHdhpltcdn0ZdMfxNG5TVcdFn/QvnrdZ8n09FRLvkipeDI
HpvOdd4OnQ4CwUXcXzeNyDaWUWg/IUkQnlaHYfrUk/vobcyWfGu8SFGYUnorh+C2dOLaJKFBt0nk
q1vgx0QFzaDsBhVgOBsT0uqm72HvPLHdFu07ygo3eYiVU+oco+AnDY/47UigazSzgOrX1+RLmxyb
vxRpmL6QCRkQIBqGAHYmLLfkqMAufxcUl+JVbkWVjxOpNjsgI1n8UFet463YOetEeAVZ9cup5QjH
oK2L5hOqR+0tUrJrH0Q81F+CKtdenayt3xMAhdHaH+rpyVKpR5Jgh3rxXjdbdZBDOr331N+eg7Qi
gCPuKCqjHxzo0oeGAc2QRlfwqTeN0Fv0Okj62yaN8kPriba5ybJ6UqucnsSyANvg3KLXJ2KIfjxC
BQnyPUV3PUz+ju4bAkcHc+kXYMlosFq/Ln4jAcSkjI+mqreJo/fBM0qXQvuFvqzMn8Y2jlbsIPNh
o9w5x92jmnEPfwjrLyXd5jf/kcae/WT/7lpIkNaygfqPAk3vXrQeI+HXvCoysvpYYW6JzTTxd/Ze
G63GQLRvJpNrvo7wx9YL6mQ1EkuKseaiQA7FHpm/bq0MrAjAz404zy2yCn36mqRTGe6Tw3Fo2Dh6
Plb3kuJE+KLqiJwMj+PcgE3IN5PdMLA5WwTEcdlLJXO1q/IMFCqFvRwsC14SuVVhmrafypHiCKAo
yKBfbFXG3i05m1giCSr1Qvi7HKjc4ltqzGJehYnmS2uPXrxCl9ZuOwLrzGf4SLWkbZ9U0YYActTx
bEhHLBmGywlUM7xpQKKRO68WtSTrHeUjEoAGvvtLSd8clzOhlNGdElaWz8gJfAGp06b5TRZ44XdS
uzVsmH6ocVbvZp3wqiv66N2n5ElCU1t+S5MsrQj1LLJN7waQj6PQdz411UQubemRPf1K4TsvVlTI
RnsOHYJsYTP+4TeO7hh+7ZCE/eRc1NT7FgfzAxo1UhWKIKVd0DK5tRhIG/phEN/FK0zQRn8CL2LR
trdDyzo4HuX++wSK9H1fda6+Y3fGLMKhP0YIgVoqKEcEObh6H/GEDcPGnbVsL3k3/KEk2TLoF9zq
iAjNSmke4YDRMnMzdD3iSQ/idbfDDqFhyOhiJJO2XXNHNXBc9SkKqua1IobgfYKt+TMRDG40KBHU
zrpz6294UYfwnhCzKL8ZxgwDyzSCwpFhNACYqAFP3+iDp3Usi1n4qlqiY356ldNIzvwtuCKjjYz3
UjaDt4uL1iV4L2WrvepJlAhRcNERnDF4CTo5giHlPnABni5js+pBv9coZG67pvSn56hVuAhxVjfs
XZSlxdsSCT/2jaZQXwbGo0LVwmqxi0dtoLFI9hqKkKCLN1ERhsVSL/wB8T5bceBzA1q+ld45nrzB
2BhBC4IpgYXTBnQGrSg1PEp0SShWjVfJB/R6NjLgCNdMuGHfYFEJlEnxKl0R9otWeX2ONMomUu9t
4p9PhBRG0k3G2Vq9NKbXtp86j3rZMhVOVm2H1MIPKH3D+oIZEKuTJ6vqU8tbJb6lnCOY78wCe8XG
6KhCLKQmonQzKNAugLtpIMQyQzXuVJxVD64FgAAELak51nJAzFyscOpokIfy0V3zDzDKrZU3+a94
DPtfSOCzF1OIut1hFG8kChH0azu/1Kd6oaN/ouZtq/p70ZmGetDNkCRPgxAz8uTMwgxux0bHQUgt
ELzhqhyK3NgSLzBjsYqh+p3j0CJDPMm1X1ol/e6ubV1VrksyF4Mr25TzEjaHR1eZig3Xn+PkyZbB
zi1sGrEiUI3AbET36Cy5d1hIZFZpmk/SIG60F2yM9mdJRRMgm9nnj7jXpLqygzjvscy3gtaDvRml
KnAZx2u6rQqcSFHnPcus7TcmYRkPqDeLZahn2PtEkoUbEBfaqvd17y0xwOmFojK/oVwUhwK4l3tl
l/HBDSmLUwcqA8aXg7br+IZIQgbv1MvwM2hIRR5FGby1iRvAAFVjFixJ1AnJGbfYicfGNN4Sds8a
FRMw+VUZhf6j6SCTXN74nB2CXGUrISwOXzr9qNMzJ4Iqt6xEgD25xBexwLnqfEeL1n+TwaTuRdS9
jgrGRt7q+k0cEtl55ZWc72olnWYuPvd2OeOf7GqlydtI/NE8IATwIWmoqFjp0sGfrMb6QBgxZCs/
b/srlz07AjFDGzaFHA6/5COc7munCtgW8FPzMBuIUWEC/2VNge6XTOmDZeXPl9/yR09JnZCir0PZ
6Oz4g0N/zEyjNg8awt9vuNfnpFdURiRZUdRtVVbvylJP/mn9hPa9pThc2hwYKeicHO3zAgRphIj3
mbgG8Mu+W0J/zNPukehWLLbaCKm6oYu1UG7t5FfmgbOBRaNcGCY7d2xAjmuefHthyjem0s45tH2B
tNKS9E0Gww1ReCnwDW0swx0ooNZcFoLxDdEdw8jlt/7BLZiUnjjqUrh0LePka0MtUA1Eu2TPzRAT
WdrHoJF7wqkQwBPKSncchqsPYucVtzJROEmsuofLd3A+zMA/60RjU11gFnLncfHX8ZDaig6aza6f
OeeYM/ilnxPLhLzFm58daqPKXi5f8I8G4biowRUtZ65Mo5mif3pyxaJowCF2uFEB1IAY7TPnJigR
da3iCQFDslBFbf2GexY+0kvQtFvfZC8EAr2i7Y8IFgxAHMWkIoWs42tVyvTXTCegzdZ7WOKUC9xp
G4VVf2+P8NavDJrz78RxmB6piIDF47+Yx3fvW3ZNNndQPc/8mYLTQuuuh0Q4oLD0TsN2EXQrpguA
5pdf2/lIoZJuuDYFGZquunlyXbfSNV5cUzybmIU4WGFHT7dNS8L0YiIZhv1uQ6YTStyxf+3jtuxn
r6o/XLmL89FCTd9Qc3WfigKFwOOnL+lzJX0u8ueJtMQfJdclxTvABIn7QFsaw6TfXH7sswu6OrI6
mylCsh6J0wpYqdf4VYgbexb4KT+VvT6u+lCqWzp95a0ZOd2Vasnp9QRTvcH+xPnftcY8+RxcSOYq
aVHdamVYBLexF1bJk10Qcb3Dmg0e3y5UYF35Bk/HFBflMYG9m8qi0Hm6wmR+FqZR4jhPMQT+n03D
qXlb81eNraGzBKytAe7MhuzGsnq+/HpPq5tMf9TsqeAbhkFJ/lRPgcIUsRq+4j0CFvcHcVNEmuaT
kOvIcHt3raZIe8OFrBFCbiFvvfLjnsk5hKH4ggD8MpwMdmTzoP9r8kGrh2tMKX+fZ+XwfTA0a00w
blosTTj3bwkumC2RItqe7NgIp2bcQkLupoXDBvxa7epsU8i9UE2njQEEFV3ZqaZMKz1ZIylI9oBU
x1sHbBaOdSPagaqa7iD2IAJuXdcnupeVees5U/ylqybP3F3+RT64D3afnEHRlPJaKNYfvxMMDWbb
U3beEzya3VTjmD7IarA5ByJOeq9iR3y35VA/o+rXftG789fY0K/M0efDwqKupbPrkori3Gkry41B
oEZJp/ZtRw9zaWWYYFecEvSXSseMtgokETVgZUkYXGByaa/phc8/CNqVtqRwibRGl/bJlqtNpgaI
rD7sG9NMcQIN6Way5/RHD4NxYvbaDa/o2sw+v9i/1yUBjVjYrDNCV8w3p4VSWINmV5Acva+bCTaL
5WUk8vWJ0m6o7ETbyz/z2TzDZXi37H0or8+fwPGvHCILqEjKEnvS17CFWZRwF0Fae79DcHIb35TO
8vIFT9eP+bkkmg20YsC5mb+PL1inQ91HCuWUnCYX6MaUfbIChPEP6Cq6G8Zx/IVWtVpTwwV150xJ
4Kwv38FHj8wumn2OjXCLcXV8BzKHNloBSN5PhuGTp+VV3fjgt77YeFkoxE1Czy650v8+G8g8tYIs
SvObZ2Y0HV8zRECS1vGo75XfIsZXGCx2lFZa+PxOZ5v3VJHw7qeeByo294Kfl5/4g3c+ryVM6RRb
TEeeXB3GcZbaXmHuO5Jd1KI0g+prIW19Ezdt2uw4qkTbLKBKNQSpDaVq1K688rMhbc4KNdoZLqdL
OnYno4w+fKGPmoENnE5Ss5IkEcobTFTaonI9YhkuP+4fqfbRF0TNWuhMXAaPTff/ZGdXB5lBDcl1
91nk0h4qy05Z5J3nsr+nN9iQBlvHWKhTL4C/RsoEgswcLon2A7WIaVKxBpW9a+GLr8FOhfGmxYOK
46OTAeqkZQnIJgUHiV3OXgMAgVxc6Jir8khxSMLcBubfIDoFQto01ovJQsuK2yVM0eHiLqYkHhZF
Z2Ecc0izHdS8529c2TyG3RA11w728297+i7YUgtGOqdXaZ5MYXUXEukxedY+GQdKTl2+j0w5yAUR
G3JFfjW7+SBM7LuWlNw1iLV+K8lm/w4jfXx1feJYUI3q125q/r1PbmpWKM+QPsec+ybHn0MgjQ5/
ZTztRUaxe4sNrHLv8e6R+Y0lOtMI/EkKqoydKN110RiptvWZxcJDJIpMuzJcziZ54PsOuKi5r2m4
hpoH71+LP+I20IzEOuwNIwtI08sDbxWOw9gtbVGotTNXx6LYM1eXR+lHl3Wx77CNZc9zppJPCt9u
pZGLPTxXXd3AF7BQqecBVeuyLDrtvkb3tKnLprnSqPrgY2Q9QxfCiubQIJvnx7+ed6iUESDc0/eo
zeLfVuWQQlBpcP8iPtzyylP+UR6c/NSw+Lggx1vkmn+aSX9djcUucwns0PcebpE3n6Y9oCM22kDV
yyRYIQ2YojuE+ySSQMQhttHvaViILKpuBOriexz2Y/cUdrr12mFZxL+uTVhjB7/SV5XVROO6L+hG
PLdIs4NlE1Shvcodu9yFkyK4No+LzF3Jnkim3Vh1s+pdjA2IiMB0MYxd/kk/mOWpVc2NMUH7kZrJ
8ZsVZMe0VTeY+yJy/fUMR1paZklkVmWaxY4SMwkcE+Kn31oWyGv7tQ9+VsSn//uS5y3kPN7+etES
YVxc156xFy5SE6qmbuyVy9qZuupmRI9sPkPn6LcE0pv6J46v2SeXMxR5V5Sc7vxgckbYa00/0z81
lX7Cltg/xnHmGFdGxAfLL4vMXGygR0vT6GRyFr6ayEtnA1CNtv4F/zoZXnE9tMsUxG8GrLIKn//p
zyLwIzhUWFBuzK314zeTwjcQaVIZe8PSJ/+xBWf/EhhaMq4GuxMNhytdvKGyD/wb067ll8tXP198
qapQO+NPSlqUNo6vPjadiZCPta+dTUI1aJJ3fPId4FuEWFpJTDmlHZdALerjtUYG5eXLn79u1MGS
GgdFZvZbzsnSy1NKJtfJ3PtF2Kw7yJYYUVMDwEgcCnoNspnWl694PhDZuHJwwV/HeDw7OKCQbGE1
ImDwQh9zQ2xLmoAkNNhLGZbG0+WLnc+iXAwNNCcUXjL1u5O3O0LbrotM7ZsxIARpsBvtN70UFPeW
qQ+fRj0OPqdN091cvuxHz8iiwb9tJPdUYo4vyyuNtJSxRqaKFv/QNIf6DhoZ+5aYBeKjL1/so2ec
xTdIGQRk09MvxqBVAxSaixUwXqBwD5q2tzpPf0Ri6hczWoGVvCbI5vJlz0+AjNm5yOIauFqoTJ5s
1Y0gRIuSe/hEYPjiJ5TY2zCuAMVRIfHgWZbWP2uasBRotXCdTcpfczgy3v4vt2HPR1HT1E2Ulcfv
Gp4VdCLNlvvO1ASSIzPeWDgPMHbAVbsjpwGbdzQW72MQOg91nXuU4MNrq/V5iYCOEpMrMzufKTW3
k+/IUiWxJ44l+BHqltTKkW74lhaT766Zb9F/dVVgPZFBZGVsCkmiwlkMIYUJJUhmHE457i+/lw8+
bDRZAp8OSjhJrfz4tQAoyBLA6BIafRze6lUYbDCCGDNiOb5v4F5fmbfPhzxCGp1dM9K3P+v58fWC
iO1urFrvaSpZmBd1lRZf9QRETAbltLoyh5xPmrPEjgfDocU+3pn//l+LmevFASblIt6LAbT0Y1NB
Dt5ycuxWIOkCYk0hmdurLCjLN8uakldSjFCB/OPvjgMibQ8mb6SVdMWOb6IxR6Xlasz3eVunP7if
lkQ7+CrLOE+daQvj37iLYYRd2Y+e/bDM04z2WVjKWZGT0/FlBYtS5/d0QOIBJvfGxUJJl+lGiaao
NyBmsiuPeX49Bg87LnpLHMkpOx5fL8frNk6h4RE+QW7UTZHnwStVVRJZkFDB7I7lMF1xiH54SUzR
HEXxDp0d0DLccegWHHdfq6Zob3JXhdsysV1gayobekIAofVfea1nHUU+39kYi0Cb+gr70ZN5JLAS
Anjz1D8kQNuAH016Vr3O4SjT56EG3rKq8ILXt0bpJp9sKgHjenR9LF04VtLhpmxKEvA6+O3alQ/r
bKzT56cDpNukavJxnU6zbjCqgsOXu0/tpn2Jqz59RQgBnE+vw1o+dgSMfy/7oE32pCpma0z34ZXz
2Ac/B/Ve+JE61TaMXCerWSfSErT16B+6SOtvDT803ggnyPFRkZoLAS3x5ZUxd7ZT5pnpNM36dEzI
lEaOxxx5F2SS8zr2OIsm7S43k/QmKRyHr3mAWwG0vpCrIEzBQnK6wB9yee48m8ukchGfMfgUhz/b
OnlgUkabeECFcgjKhnC8HnLWtkagHmxVB9/s8sXOn9Vi2uQ5KeVTXDfmt//XXNaZTQiVqowPkaY1
NwVLy+dJleY3TrSvLnqqDXZGsqBpEdFDuXzp8yV8/k3xyM2iXVaK04O2mSNOh6/NtekXf0EQL7di
zOGe9Vr1BsAoR+cVhsvG0ypoYln4e0DRceVj/+DDw2uJP41iIWkc1BqPXwAZFhoZ2529N+sBs86i
MJvmORx8TT06pMJNC+xD7F5C6s047ZGoezupZYCPRNlHYOCMwLivZtr2lWH/p59xdDbFPYdJXSFe
57jGN3h8YxqmI9KcI3ffRProP0W+TTALcQTTxkoBH2/wZY3etgh8HUKMVcNFxGNeAwKrfH9HeDE5
F7jnvIgsMwcYHekhUEaKMi/ufGVx+JT+iIw3QhK7aW13+I26sHtqsFdNB/jlBWmUll4W66Q0zcOV
H36+9dNHo53qinl6Zdd08oFFUTwJu+n4wOiaVOvQN+0l4Zv+TcMsQzk59PHBCUmHQ5fiLhmNcTvZ
VXxvA1W+8rGdbV95y9wIcAJLzj6Bk1tpWXVsyxs86LGmSne4Mv0vviUqe13rvd8tUseBZumTdv18
+SV8cGHWNNrJqHLno8jJhwdis809ZqC9qypwYhrBea8hMr5ui3NmIEqPFKrAD7Tpyld3PruwIcP/
TpuQmiteoONh9YcUhDvVPzSNEinmMFEu8R+VYqEA5l2pLJ9vTGdtvOFK6pyc8XCBHF/NKaom67DY
HNok8X8Fnl3HW+jHZvPYg6ZT65Eu+uxLtrTmPm2Ixnum7Q312BQxqLtaL7Urn9VHkw7T3LyazaU9
/eyzApAqy84KDiEEzZeCxfyhzXU6NMKcQYZNWEKKjYebNIXZj8i3GxYEEjXby7++ZZ5/An+6R3Qc
6JLT2Tt+MQQjIGsgLG/fa21W3IDBJYAVf6KBdR7By7ROw7xDdQYLEKFhZ6tXX9UIAwvCztvdkGuZ
9+IRAEe6lEzGX0NvYn913NJ+NIBLPE0iCIhg6fSuXHrjkD2PmAvV0iEtvHlAvALKr5Wp/2nyg+SX
3bLvwNyQmfeViwZ648dmFD47OkDdpWbVBNlh2h+5uBNj5OB79qxbAT19rVo/rDbEXsAO8srIEVuV
N9q2TRzsRMrjuERdS/fcFQ3iPHyPRFDuKprUUH2hI0bLumPc47Sta2fDiIVu6TpjLO5at490yt5j
9lSOUTfeN/ije0DwWlDeQpHRze+mSqAy1Uh7x/UAuwIXaeAQ3OOE5fQIb9H8VrgZ+ByYZOHL5R/v
Dx/nZP6aN//z58sSjdz8+Mcj2jxRQPy9fSOz8WdvhdYXCElVsAoczSKfFX0xpHJ8jIQ0jQ0027R2
0vaHwXL2h3IEizuum4ow365sHiRqZpiHTt6+m1EGkKKgXLYl6b0urkx2f9qzJzdOJQL2D7MeJ8bT
VkeYDR0YNlfbB1OWdiu/JZp3mfveSM4HRe/grjO6pHz0m1p3thpdsgrPeM+Rpk7J8VoUaIk5XVW9
CXxcG1pdrhnk7a5N6ghhOgTHH5OnMyLMRC++iz6Kn23SyOQaXaxOEl2DVGedT0b6qIreQsMZW4oL
12lEZGBHLgLjvYuBBZPDxJar5KUtiqAby3VjpteaD+f7ytmyI3EsAQNRgHWOf0SrsWVugeg8xAFJ
H4+E0Uxvkay68KHCGLajJVL/uDxuzq9o02nCZUpuCzK4U1VMMJjE9cRuegj92tBxkBvsH1K7qxZ+
Pe5JAoqvzPUfXZAONeBXZAsOxZnjRyRBQdiGVxcH0PfOjhUHN/DYJuHPwiNNbavXXlFfqeidL2s2
3lgslaQGz4Xekwk/8bXUnURbHPC41KQTp/ZbnZgTmSVpFi1NcHjlosIXf+Wy58cU9hMcEfkDoyV2
v+MnTXMCnlVoZ4feJczwgXC3jvwYdyh/4olH+G5IZyJjt8csv5iU1lmk1KPab//5C+e74rA0mzwV
ELTj2+hsohEqdgwHJCr4omtdrZl/gjdLesAO2Htd2b1+8ANjOKNjjeqJbo11Moabwe81VAbVIceh
vk1z75tL9t494ud6Cz8nOFwewB8snjwaDROGjaSgedovyWiI9+NolgcP1x3xSCOhH0QMkKC5SCpz
3FSs78GaPYUw7lBWw5tVXU6+qRhAbF45mX707C5FJlIxQPmc4yVo0WEn66qD//85O7PltpGl3T4R
IjAPt+AkarQlyqJ9g5DsbsxzFaan/xd8Is42QYYY7pt9491RKrCGrMwv1xcE/S7Up+reSDVjQpNQ
PgHepzD2+ex/v4VOT0+HZc2hzy5G9bGcfZskpkc6vHi2YxNoUxCp1gf5qMG7mSos2mFozijEsQ0Z
WqWNPUaVGZZPKnrlAtS30QtMHGuXHg61UAz6jTRcnT3ElAByzJQXbW2Y1boNC2yYVDlh/CU5RgAq
utKgD6VMu20EqxXrWZd+iLWS4JP2xRsc88o1cWEPs35JqHkmWiv0F6er2DMTxRhskT3XjcwOKjZm
2yxXcgY0+tuqmtI9t8v+84974R3mwMpByMKTF1DJ8tWrkicHhOIFX+OctNM7DxB4CH6JTD/0GzFW
5tFSqvqXOeit+sVphHeL+6hS3tKYpPa4Z3Siui3JxV/LLF74w2Bo8Q6bY0bbBfdz+jVyHcvOJpic
ZxMp7DPrrFkDljV+1H2j72ylTd70CHuryJMsgTC0q9uaXkcdXiKQT6g62vjXm55qkT4TAlE8k/pe
hI6jJ2IHdyDnOYy1tPCbEZBfDpBiwFMbT4UqRf11ZUWc77U5rYzFPIUM6njLl3oUY+yXdKnznHW4
kNKVhOaZjzC+xgmwYuClzXAlxponcbrXGJF8OjvcIl7xFidbT8OnmwlGTINp+o79lrnKpim2/aYu
us3na49Uw3I0FOvI5ueLmfNUXT6KAiut0SBFHteHM8n3CAeJDrhzkmXJB+kYXH234RQBCq1LEesw
bHpQzvy2OM+9cuRk3hENltKqPlsdi1PElwqthxh3ZDdWaWfY6DYUlykUJ527LsFRh+/YCIDJsoB/
WqsEBF5zM0RFeAviuknuVVcQbtGDNND3k/fmIRRGaD7O6tnUr2ajeT6ElkgMHSn2auwCvRoJ+FHr
aNnaNV1lvKWlVX/Qw7y15AqZg0rLGo66Ok/L0dNfFd793FBkGOhhwP2WvmUTNpSVG8GWnl7QiZba
QIdVsIl4czqje5wj+/SmsRNrS/NVJNY1GIVi3XNQZJTLQw/mi6LSHrLqIfmor7I2hOqnRJwYtPXN
9NVVas/ZZJbXfUQm4KW1a5W4M4pefdEGSxvxOinMLtgnSVkF93aE3R7RvGZ9zd2gxc1dz7Q3q0jb
0a9LLfiSlENvrvPJaEFNG0L/h3DUMr4VbMPyrgwt0GZdOtUfgDyb90aSRttJVWvv2M+K4id6iGVG
mpZjfGhKCq9GL7Mjjdz1V70L03FNvygOHLEQGdgokJLpKu9I2K3xVm/vaDspk1VcD86zTd/bN/w+
ukPqpMHPLvW0zCcPX+CRo4fhsfJy7x+SlFqwQXxchy9FScFzlae8BjCboGtzRcu8yB4LXGT6xwTj
oA9HODyoRi0hEVwbHkROJaNl14+kPoa7kcxhtY69VhX0ZxXtB/YkjXsXaVGCJye2KjFuSrGH+VwB
MP/BnQLhfXVowqerWs3tO1cf+1cSn/h4tKaHgyl9tN6qAVwLa7WJQL2O8Vh/tacCywCkcqHwk8Su
Kt5p8xGASWbr+KoivR9QF8p3Wel9+sikojUkfFdupj6IbgMazXTf7FXZv4wudpVrPF7HYdMEaf1P
FSAjJRJV+wnbSkdmr5I6ok6XIWaqK7NrNecA2DL46PFCUV4kKW782dUUl0unkkG0i3Iwb+Rmxq4B
JluO06qqcnxfsEiwsA6qqLu9N4LCyKqljJhvEuBJ8wYL4efFscBnQVJ4BzkzRBovMq+idwRHZzwr
ErVGJm7rnXbsCloFv2tVbepPIb0e8sXg8x9J5pTdhxlhNYmhttfq5T4Ks/5e7bSm/IEDXim/ItOe
SLH1DTghsJyt81O2YdL/20axaT+2SEenbW7mxehXQP1vSzX2Bh8wamXwEyHytdLWe6pwaLDusDxW
hzuZdbPnRAOpcgWBmWfTOqDV9hGVoJXf8n/MNoLu1MFeIUokUZkRxs2tEoQxN9j8afG33EojcDpq
JfbZVAPEn4QYsURChgPhOMROAKsps3aekZ+FON8oaeuu8QPCB0I0df/U4Ceo7blylZ3dJZa3wzQD
R1EB54kWYDnG3bbwBNwgvc5GmrRCtw339uSN06EzK0yOmG9QviZJMvCczBokZVqt219MIUJtY+Yi
/0codF5fuSzPYhnubQQds7xBA/a4TLMZZE4q4I3jsxrq1tcAzS4Ww6w/cNSwm2/NydTiXZAF6TVp
w9kFRsnKJZyhqjMzZpYPIe6Y0O14ez7bWaH8SsvwIMhexGsdjEF7JTI9u56tuS2IvluXVx4GJYsQ
RTVBF1iZ4T4XBVboZTXleL9nRu0Ho2U966IZr8Te5w8B8h4UrOaZzeCJJdttIsmU2bVOJzadcBs0
tepjPJTFLxnZ2qPWtMOtarfGTpusDscvSOh4AXXm8fN7e/noo9yNeIU0Juf6XGOeaxt/1C7wqO9x
xHLyF300St03KuphmizjD7DzybZRE155E4yXgR7jHuFjg7fAlXTicnnNfwLFYJscJxI9GsNO/wQ7
cRXc8sLyRVqNHq49Q3gI82qgRp6TiPtINg046DL/5/OZzzP7MzpiWDwTqVAhVJwjwUUSN+or+H2N
Xr24tLMET0FRUCHhp2rfJiMKd1XYleE6L3gsPBh0aL99Pvpyac+jz01+/PSsa9bbctIWLkPo2l7I
YNBrmRel8zXN9G5vtx39v58Pdr62VXgcXE8Ik+nsWa7tvNQSoMBq9qJVsg62aqIP/ygY5oR+iltF
ewsBTb+STDjPWs+iR4J+VjjZDFqUTicIqUS2Jufwc2vEpZ9Z9KEnONs91G1N/AXLqHrsQZ2667HN
2o+qDGYvRROWf26SWf/b2HtuLqCxh4cuAf8ZwjHBSSsP9WJ4xjXWAvOgYWimCGH6qiWcr55QwivS
muXPC82UeiulgZkVRnliXvN/bKsiVp0pk8b4bFXZ5Pd1ZN3kRtp/G0UZXOukXf66YFPJvkFBm8t/
jrnsLnSmFA5Bmjovei9m6wPTi3wUjIO7oaKmf5ghRt5XFtRZYY0ZOXMCw+BodrgWFscGXdp9GTVe
fcAInF4JP1dHywAdUDgJYVmdhzfoJHvtW6kOROtE9JO3RjpjfJShThG0cUOMaoY2dSY8t1QVo8sh
cZNtwBa4t4zA5oI1cGkDZusODzz+O1zqZ1eQVWmAQ/ylKuHwBiRc+57JYbBfPt8u5wcSoHB6FOmW
5MsiYzz98eCSYxvmFuIgwS39O6sW7xteCIdUDONKGVr7DuPK5Nvng/4+7k/PIx5OCBdmHRj7dHkS
5zJ0q8ktygNEzqZa5U2Af6V04pBao3SsfQTfcg0fKg+3+dhYzq0LGOqmapXG2NGo0lW+Zsux2vGg
HW7wl86GG31UxPD8+d9pMvnFn8nk2UZEt7QvWfNq/GNlxxbSmLRu9Re8YSsaDEjjiJ2BteKVLbvc
QXRt2hzLc/MfGV8u59NxNFGCsKTA/9LVbTJucbP+ZaE9wz+3w7D8yuV/aVJs1Xk+CDWp5Z8ORpM5
NmOwhl6UQgH2kIZFtHfATIxXTsVLk/pznMWdI10tyfC81l94C9RYbnooEvBjbsdg9j1HUvb5b3Vp
OFpCVHBi8726rNNBO3CqwZ2Ml7jUC0K2Kr6zrDj7qeL3fC1te/4JycnTzjjfqvOQi/gpTgrhRLHO
SyNI+++9UmFu0pFwff3bKVFwcB0S46DHHSZ2+kvVtao3CeXkQzjUeGdpUkwc6pTdZusb/ePzweaf
/WStk6YkJEHcobHUuMdOB7OBLmsu4KKDUaYSL8i88D54+NHI40pzvEcvFh+sOKn+xe7e7K9sgLNT
aB4csRD1VQrAxrLsi27AmFIyEgdeTaB2PL3NjXUB8whz5jALdqJKi70W2NOVLOKlSUNZJCOOLM5F
IHc66djFl7d1muQQiSYge0in/AbP+vAwgRo8lGlYk52Qqo37i1XbfxuqsPvmRApiPBNBCdrb09Ed
4DDQm+rskCfkcY0+LVaYXynvZltXexm117JyZ1tkHo/QmkWLzNdaliFReQZRjsDwQEeCq9xGWI1W
2wHPB3Q0aTF6Vy7Os10CrGwWYTksCBpSlxla3W4cncAAdFYTipzcSW7+8qbqWvf0WVMGdflZdzeH
PbT9US87/YxYW8HfrfPx4MakR34AzzSc9VRjErtOmk4+2Bm5tBtd2l6wMaipkWXt7bqud4XljbeZ
E1s4R9l9O91AmRf2WljV6G6guLZ9xKt3bKbb2q6z5uC6eLyUqtpo9IUrEtOkbgJO1ugKr3p8jnnR
i52eZjEpmqqwQTc2yXsUt+G1Jp+zHxJjlLnZhXhz1kssv2xDnO6IIJKHyVYchBmDc9QANu1qWzZX
3sPnQ7FOSKhCCFGtc/kD7n5hbxH+HGhIEYcoSj0dG+v2GSSOJbefH0Hnkdbvvi51Vumg83KtxS+J
8jZGia83BznBON4FQ5vdgAb2MBcLYtH8i38TLqRIXSZrFxmyekH7P5E5nwaSHVrQ5iUC3mmKirXa
OsrXUc1rHJbqdkA/0IUmtB4znH4mIe5gq9aW+r8W0doNWYCx2ipiZl0lStTWTzVtjfkVacvZUTN3
iXqErLxBeQQtI1e2eJPixi4PmtN23Uqjx5g2sEp+GfSmfBt1PMBNsJQ7+OraldP1LGiefz2wouxE
cuSUrk83iObldRhAMTpUEbm8lQaCsvYhtGHl08Rq3e7yCJemK4OeHenzbqSuSQsRG5Tiw+mgsiao
dCpdHLRak8MO488CeQom9MaacK1/LOjJ3uJl9tdXCePy6qECQDTg8VY4HbdpLMyvjKY76OCzMaCH
ancLUHbv0qnzveP1Bk3Q1q9lVM62iakxJGfqLMUlglus3C4Cmy+sQDkUkpwm2CPEHL7XKVm+DXon
qzaf75SzFyflVMemrgK0kHYR2nFPZ4nsCIFbMUavI6r1u7imSq5FfXJPpu8hbsqdbcbaE27v7SOJ
OutGMuXHuunbKz/yWV4HgTUT5s+YOZhztev078AvJGe5p8lrG7bTxsxiHY+eqMUOPIDShdXsFLX3
Y1VXgY+B7UDKHo0I7QV26135JGfrjb8E4ANCNfJLmMQurnIR9xUFgyF5NbivU/rvgmzXx1O006qp
OXrdaGwI368dj2fVPp6FHFezd8ac2OJ/Tj9AC42uiwcne02BQj/VoCsTv1JzY9/0JVi/QDGVGFhf
V1e+KUD9N27lPLgoqKKVrOp6w29I3ffK6jjb8OaMFyDdBnGIXMDyfkgCT+vVsKpeKwzDBabzLtz/
1pCO37am2/pRLR0BOjJzwnVVjE19M2BnkG7wKFUO7lAnv2pTcX/miqAQbUQ8xFd6Fsld22f9leTB
MkhAa0IZl75NgObgqJas52DEVo+GNuUtMzJcAOgtz2YH2Tg/fv5Nlhv09zjz8QuhjGfWko8TGE6Z
Y93tvbUy1TcZ9Ra/wwHZ8kFCwiX4+8GoChocBcTvEG1OF0UJKU4rLcV7ExA0Vxhc5ncot9stQrBr
2rJL8/qtB50lHdYZSdnJ1LopaoYarTTcubMLL86Myqu0je4vQ4H5E84U2tm9hv21PHPyUq29pAuD
tyCojV1sSnfdUAi5HxNU53//AWc5DDJ+frDzZi3pmRiVS/fNa4xnVw2VdI1rIEoGNQirH5+PtTw4
5mnR9sZlRW4YPMe8mf545BctMBRSDcqbBgW1WnVUH6iq6FEAWTQZ5Z5IUh9uiVfUawy0+VL488n1
/0Z2yI3yBmCmi0uDOguytzAJj9gd9h+e1lVPmaN+5HTCvU6TeMEBYU4nBu2zAIl85ehenhEMDo6H
fBpRAVNfvvdIQ4+VwAHuOGlts08grjfrwkapvgLGKl6AsSbX0hyXhtSpDxER8Czgej790qro1KiL
0ugoEN/8yiXmNuo4eYHv8sZ6FlSeH/76p0WLQaV+vhfO8WuVNfTSChmw6s3mPmi78qmAfbIuTcW8
CaLWiBCMmPvPBz0/0Qi0uAznGhLDGnMg+Md6qjPLbUoCjbfRLZLnQDPR+BTDYLx/PszZsmXVzgEd
+DyXjJG9iK+MRMVBxYqqY4v96AvSVVf4Hf3QMKtGQ2Aha7ixDwnUurJuro27ONuIBJJBC/XyOBtz
xT5kWjzq+nKXKwVuXU6sSr8fgyvf9GzlzJPljT43xRLXLRVGGfwCaIlGdewCB0hyplhrkQbRumjF
+ORVsvzbo47xiCRQes7pZtRFp78ht2dLlBFWgG0jq7upXdrMfSHsSnmKgzjOtn//W3IDzsUpcqEI
4E+HS2NyVk6f1kerdOs17ZYlCoWxuEkbq9mVFRxRiLLO178dlP1P2ILangsc+NrpoCN2N7lpDeUR
IWSyR1VG+1+Motru8evJa7ihSdQ3V15BZ9fVfOggFaEK9BsJtQiX+qBsolx3yqPm9aqzjugDfOa8
AUBWi/EaffFsJ86D4efFT0ninlfB6Qy72G16HTruEdNAa9iINERgaKcDjuCff8qLs/rfQMu3Tgr0
pMtb6LM1bLtvsiyrr07lYNUlELhcGet8KzApkOzU8zhE4V6cToqTM2k416qjU1XuV6B0dPZAZVkF
Dr1OyeDKv6xY2nxEPh8FEBJ0xJKLtTnoFux1IyiOAhkerVZ5QhswHsF+lSXWnVO2yteaXvzPP+jy
sbwcdLFMNAxnvdpIyiNY4umelaGgH4uRBm1cUvHfZJ2FH5EH27LLreDKwXrpxySxS4w4s9vQy51+
YKMoIKH1jC0NMOR+mIHDGzoFA+PUNIa3zyd6aYlCU4CPR7xO+LY4TQM341mZiBKxYl1/hdozQvEt
iyJcfz7OxQ+Kit+mwkCz4DJHpiuGo0ytLI7TmJQrJEa8CrzpH3otPobSUWGRgv4ZfVDb2ZWje16P
J0HOvH7+N/IS2VBPqJoC2RTHhvX6rQIH7dtTrm51GVY3ZAc9yPrVUOGlXmAXrWtSOXw+9UsbZi7f
AVagxEKZ8vT3NGXvUQwwyqPZW3e6XpmPSK5BimTkAekhKP42nKRCSFaXSJxky6w3Ph2u8ji0OWeK
Y1CiL6qQ402+dDEu4PxID47auPc9GrkrN8iFSdI4yguAsalFL/vnU7cShSfd4tj3wrmL1TLYaZE6
e6M2eoSozp6uuahc2Cb8rHMKkicw/gmLc6i0+mLAQr04jrIJuhXU/2bXyU53/JQemyvLd/6NFovo
z8F+pyH+jKnQA7Yi94pjUYl0M0SNTl8QuGJx5d6/sFhJddJhxY+BpHiJ6JN5TECA/OLYkpfXVmBI
5V6TTfszKIfwWKdwMjofjquBSTmNVi5dsIPq7f56wfJHoNUl+uB2XlJAGllrsR61/JZFMK7dMJ1w
QAncGwKSaYfyr/j++XgXf8kZ/mHxDCHuWaxYqSk1LAKjOOKgWmOfxSlHj76n38C0K4or4ePFhUrJ
hXYP+j6Y5+n20CFPBFYQlhxEsJPGqJye6TlT900baY8pXghXtuPFyfHAmqW67BB7EY1rTjhgUMzk
UMM394M0AbFXsidFrMSDZ1zZhvOnWq5Tck/IiygPkg9bzM6udKfJ2rjkwQFUGwdRZHOBo37VXCm/
cKmjADBa59+///1Msj0k4pgo1K/TTxrSHZDaeDUfR8qxD6hNVN9A+vGjcPJ+//lQl349jjU8YTBi
pno8//sf+1ArjaTGmjE/CpEUw31O2x/mvIPUxgdi5CH4oUoSXsmVNXPxq/4GmlG1wiR0sUCtsqHo
WQf5MalU9SDi3DV2qD/SDwSB7qEO0odSjZxrRZYLVyaQBXIrvMzJrSwPOEeYU94YbX5UgzZ+9ZIR
tavUK3ft9jEIvIDqERaho6uXN5GSp9fwWxcnjTSC0q/uEvAtwxAaIAMN/e2RpBw+O7giIR6tA5DI
otE2Mpq0hH5No7ryZL60X2j15UOTuULVs/iFQZ6JCA0Nh0Hf5HspomyD7jZ8Dcm9XolkL82QuifH
gMFJx345XUxeVhlFVIXFESJ09l1JNRzmlT79MpEo2FskC8Atobq+knC89LOyfGll5mglNbcY1VXU
wJCunR0HXFDodcUGgAgofNPUdtiSL1A20jDFzxRe8Mvnm+fifOGSsphseBHLw6GYGixpWjM71p1w
HtoCYVaYWHXuVzh8rnUQNGvPqporgLwLVxoHC4qIedQ5TX36lZtOhUkRh8yXOO/GMuz+uQ/DEG9s
IwOq3VZoxlFIcKNFXmA9R03nfHw+7wuXN1E0IirSXBfQ5LSoa2pQ8xcU+uQmt/jBRk+YHLvD9vNx
LizdubsFDIaKCcVZ440OSrepnTI91qHj4haejVLum6lJS7zZyyK9+S/D4Y6FonNuI1zElaRf9AES
bXKku5GVVJYCsoMdmAF0+bzM4IRfOQYvrFzm978BF78khrU2T2U7PUoO2XXrObSUSErPbxUs/1XT
teVNMcTFR1r305fP53rh3GfLoGBBHzKXgxeHkdOUmLU5dXo0QuGavi2lmyJT0uW3GqL1rzTJrSuL
5sJmYUSAtmRfEEg488f446bpXXsQyJTSY1M30ZNqRI65QTGcvcckJf4tlM6jGcLurrmYXNotfw67
uEtlVxeKZioptNDmHQ8+564wRZrSe9fV73TB3rmufMISS94WmLPUm//ymWeLEAJQ7h7jdNJtAShd
x+77OHVVeByc/A514fguVHPcmcLpr0S7FzcMeSeqljPMYplCRN2TKkmfZkdbio8Wa0Cik1A7KvSt
XBOdXVy7aEA4g2Y6+vL9qUkZFB6dgUcvU2+DuspvjSYYsDtSQrmLBVhXfIEC97YKe+2/zPJ/Qy8f
oB5ea7QW19lRa2hJ8525qchTTOtNEAFeGevSqoUNSlV0hrDwOjr9Aa2O1Leemng357Jr6dPSRQeD
KevabUN7/DpVdIg8Xa1Zf9s+QMZkzjrPYjEoOYS6pyMXMvRIizoJl6kz3g0WHBC3Ga2fpmzl34cI
c+JZ5aHL2gH3dDpUEGHfpkVKcrQKpdm79dTuu7Jwvmbt0D1/viEurVAylKQPyN6pJJhOh8LU0UrH
JEqPKCeSnTvVsT+k0nyMHS6S/zIU9C5ISkxvWd1yJhYuqkkOnKnGEK1LR3NrR6akhzaDjvcfznKY
3f9/tEWYJcZ0UHFjS4/Qa1M8KivEpw9a0OMIlKWeXztDHvhaqzu7CozHlRDorGr/e7HYnDHoQuaH
ymKZUnJR1BDMyjGXxII4ufcUXVtd7yufrhiLbi2svu/JwFkvedzaKgbpKOezVMlC/++/OpJx4lsa
h1GsL76DXku61uokP+Z9228pDjl33O/NxrZS5Rrd4NJiQqKPJc4sMCIjdLqY7FRUTq0pdO3VuDfG
uUxAhuJvSTOiqK8pIy4ceMgJId+RqeXVuUzs2bEWpUK6MVaJrbuy08Z7cIc4u8+sZEPDrflLeo35
Tcz2q+vPP+mFM4iXIFVT7HVnAcD873/cnJZe8jar2uTYx3b9CAi2SdcYh9M6+nOwshYQxxRdeytd
GpM7miIqYkpW1OK2ntsPp1io0TFo5fiQWGYETtIpSncF4LJRHujT1vHW7SOnvzLbC5EJpT1tVhiy
OwmPTmc76caUa9kYHwP6K27mnjrF70U03CSiqR5pftCuYcgujcjblzbjGQKF1uR0xCzX6fZQw/QY
daWzCenxf2r1KrxVsdn8lhXFsP/897ywbPkV+TV5dqOjWhZqx9ROhqxzk+MQOZrvqQNcHQAZ6WZ0
ZXeNDHpxMDSpoJdnLfoScuLSyDk487KVPPRx/pJu294WgJOrNzySjfFvozw2CDUo9K8AbHnZLw4i
hFoqL4cwORa9xwu6s1SUeWVoVBnkdPTiK0sfs2ZleYXz6/OverZi5wXDJTa3YlHpW3LSw35UFV14
8hhqFMLpwUpS6duKHU00fNqDsdKKSWzHTrt2MJx9YQae00P0oFnAMZYJsKRwkakOeX90StE8lGV3
G6LrNv0RxdiPz+d4PtScZkNOTTWDDqxlYg8fiiZovcg5pmY7vuVglCDJBNEKMZTzt+f4b6gISgaO
VTx7l+QYpGXwybXEOUpqnP2mVHB62hiRNdzlBZazn8/rbAfO02IjECMjsEHld7oDqwRtypSY2XcE
udEmbMPpXxM80FvUquUr6+xq9Hq+WHi4IrkD5oF8gTmeDkibbdY2Ii2+95GVb8ymbRAG515+l3nV
9KM3+mFfJOk1/fSlafJqxzUQEcHcuHc6ahAIuxi8Jv8ObsgGUKwqqg9VOfMrz85phoGo8h8+LKri
GXdGCoivfDpixU5MqHpn3/Nq6v1hkO5Djhr+IRqTYluV7rXD++ySZAiiZIAsFvsfnOTpeKNhV72C
F973wZYBeaZY2QjVGl7xNZDbBpodbLV0SHgmeME1Y5r5mP4jVYsTDpn1uYcD/RlfeAlngS4U6dhC
JC+VhjdzMa2EvPl8mS5FmgQ0swMT4pPZ9REu42Kd1taoSLpatXdtqMctpsHiOzm9HzqY77uBJ+33
amiVbeqm4hXRWnufyPbrhCXt4fO/47f08c+pcs7M2EC+NE0kYDkWKa+iFEhC1Kn+Yc0sg8o3lIz+
+NCIpJgNQUtkHOWEYnRjUTMat16ahEbrO+Ao+qcpo+X5JpQzbUwIhDvrXHjuNyewmw8nRcCVzqqT
odsrcYlige/sdY9Nb7f/dHhQvUlFqDhumnn3aFS2jH9emdq8B06nBvsUCQzdxfNRt9SfClv0VRxo
8Y+hd4fkEUmD+IHRsjX4BLkxhX9HDTepSFzrJjZq09jU9qBmxqaIi2y6w/RE0744sRJlWEE6fbQe
iyQcV3oeT9VOAbAVPGp0fJf7JCTFsTcGJ4EpnOu59jVN+UfH7gzrikRise255fmF2PA0g3PtE0Oe
booJClTgOPX4jvFB+axLL5a+p6XOSuheuLWL7kqCkDTO8iPS4caZzS3IgmWZLrZhBdlQyYxS+WFl
cWXtlHbk2eUr6ViD7VN63bx3UL5oD9iEt2vPLrxxYwWlNktDHTPfNgjqf6hRpGjrwBvzxPcKNNCr
OraraIugvgFv1aZw4FDEhk+WNB373nIh9KGo8fpiF7m1Vry1JgjqO9MMjRIBftmOqngQ+ZjvTIMy
yvOUeH15k5YSe2F1Rj7mfmNi87ij4NLcqgn4dr/JBi0GZRj2DwWwd9d3FJl82EAUxlVpNtPBLHBt
XLdKx27MnKwGSDUO3Y3IlTTYlUmnt6shC8v7MsvqJNnKyhvkLU1lDZm23hgD+7Hs8uxnSvqr8yGl
wVB2DKWI30cTy12/TTNaQrM8BVI3aJliJls764P4hQaZ7Ls38snuCmrhzqrGPSN5QBZd6pKkgEn1
3RdWbSl3BjiyHw6BUbQxYDc/4ZMmhT8GQWLvLFznw03rjZm5x24HqIegUWrcTF3TVxuXJY2oNxu8
Z3AjeuWrvdV6O1dX08AfLTF6qyFsjWadVnAgt06KedO+UcjHJFEyKfQu99hBl4OOS/0UT0N08Go0
1ZtCsyN33aKqbu8LVa2w/Qjs3Os2mNSq8QrN7eDcdSZwqlWot0GB4UuQ4Ns8Du43g3SofeeMOt2z
PJNMCRUGaAtl/im91aVpFC9VxG69b4pmeFStRmIMb0Wx5+c1XUP7utMHj6uvqS26I0ot34ERcZIH
Fe6l/YgHhJ2tQOdME/g9N/F84Ub12sqnorzpzEG5iyU1t1WnJn3xg9bg2XmVC/4D/K0zrmq7rL5w
cM5fjcaQYWOWejTeGaLJsken7Kdf4SQiuQ9E+ZvWhUs4PLxMbQJH9yt4de6K28oed2EUDPnj1KsK
KBcj5VitIGFEUfiAFF4NDhqgS7mvQd5oD6baKMU+yMtmKFeGrIv8EOa5EmILXg/Ru9bZdfHUqk4m
ynUrskDfYJBaycp3QJQl3wKssSPd77XWKfVVjk7aelFRF9p39L6o496pS2AccDydbsXWk+Kguope
hFt9MowqpHVHceCM5ADmbvveHip2TRzSGb+yO/D3wgeiGHtvTaCn0Vq3x4AMeltTz8RPRH2NYIs8
T9T/QGx1CAH3MYeythW5qv8TuF5zZ2phZKx7Ix1xqe4a1Tjw1hz7dw2vahQnnSqTV1gE1qOpGFF9
b0luJR+lE75WrhuqzS227t4APRQGxbrzbPQ3vV7m6nNS5wnAHnIDj6oaJMeRDJ7tD1CBIMIkibWb
NDfSfLVx7A9ANMYbsKFEY3lHWrO2x4lOeCzDMIjxFKcFHpm5UbjS8TBPyLW0QEr57/VtZua0p3X5
hJlIO07yp6tFI0yYVMm/tGgTIerYpTvcFBRVRr9rcQTxLZ65+S2+53W7VSMR7ScjM7R1I8So+N4o
RlH7pFmluiGc4rEf9r2LBeuk1H5r2oW2NgP6q3aGmehmuqHxWbG3zaTW6R4MTNgiN8gyz/pO32v+
E6Ym+xonzTZa243XmU9uXAl5ix1MYN5XrZ10+TZRJ9O+jZsgerOyZGzXGY7y0dZqdJP+wjq0DpOu
Jf1amUaHVhWrB7kX+rWLaxS4ubR8Cs00EMfMQ5y0ohyk4yBc0yW0VTEWVnBft/Rqy/2vTxsIC172
tez07kbtC53nWhNoeKrjvDbd0SwQyKepjapNCS9FPTZIkv/lYjOpJhbjuB20tlB/CscOdTTrE2ou
CzBOu7OqqfgCbcrDhQyOskXTnimr7cjV1a0quzaHrUL9EtfQtLArQHmm7t1kVEPQgwam81Yg44Cp
JdwOtBWYKkkZ0xu/oDVATd2DsSnumxRZ16ay48HeF1rPetbyUrd9ZNJl82zG9HLskCt19iZQC2Tn
beXg1tF1JLi1ddtbofYx5oAxH1WlpovTt4aEZv5wTphS8A/5nh53hlwFvGOqN5n0VRnvHESRirPO
qmi6RqWeI8mTMGi20J4heOS2SDstcwTUxwPpjen0noRW292UocgOda2F8ikwYHb6LteI5nPb2MO2
FMKo/LyQNIV8Ho0t3puUGamF2TQPI7Wma36JsDFER2txZGvvgZHFsc+hf9SEB3Kut7N/Ph/qLEhi
KFKiZLpnGjJNAqdBEu0JSRSKSn/nVCyO7SjCOzqymx+igim1qzQnjbafj7h4qzA5Kn1o5g1IALzg
l7JuqJxdSkgbfXiZGVm+4lT9o9bl2r3AL2cdVnXiO2VlcPML7RqHd9kYSUwIa556GFVc2Pt0SJ9O
t21C16I2lLyHkVCek8xMxAPneVmuNcwG3LUVkkSln7WzvKc8h9e0qVVRd5smnAiUoDNnP2wLd4J9
UHfVwUSE25FiFV73L7Te/yPtzHbjRpZ1/UQEOA+3ZE2SLFmyLbPkG8LutjnPM5/+fNTGwXaxiCLU
G1gwFrrRzspkZmRkxD+YubqrpKQNv/dCIIqHMCCg34VWVf9bZrqeEMvMNH+YwBZ2J/KvTNmAmF59
THhTsOh5KM3aKbzsL2fXRYNeF9Go/Zwg+qJFBcHWf45Ro31A6qFiI5VtvuXJcrVXGROfurnoRCXh
yvOoajNzlNPC+DnfJHg00McM71uBQgYscL9tN+r9V8PhD4Hu8yx4wXueGsLlFFE9oodXCdGvpimG
0olHPXxLxWDY6UOSbLz33qEhf0cDPgRCO7NOCoAn8q/Fe8/vEWueglD8OUTWOByKQsra50Go++lB
4wnT77UKSexPMjtF22VyYv4AhdHJDk0YI3FGIQmHxI7SSEu+BqXCK/2YjaRjTzLuNdIpGX3d+jKV
Q1OE8GXJ+DJMEJSg+B2OBWantgjXrhls7BjFEMH0Mvb3yGXV6ZNlJmnqyKAT473cytKbGGi9ZOtq
WQKPLOiW8bwpovo+T4Mp+KZWhVY9Y9ic4xIzKUOb78BXiz4S45UgmE6l4FZwB4M3wfEy9OSWLNeT
hb0hx1qECpneScZBph8/Rc6g1galb4IF0tP7tNO6IUcevMlolnlR0dVf1IkrzMXAM81+GUGl1R+s
WhGrZoo6DzuM25AoUhchK2yLKOyrfnwrhNHfhxO6mN5s8oT2xq+8T4SNftbySsAMAmI0rHtqpjMH
ZrHjEOYbpD5oxDch561w0MfYP4xCLD+LCXqQR9Gcup1sJkpkx4FS+nat57G6vx0zlweb34Bmziz7
Nb9qrxQAeh/tmsTK5Ddfx1raMOP4W4aWji3nokrK0aVbkKKrksv7iHMQmdnW1FwWs44LqdXKqJbf
DKw/nLDBeCbBRfHQ5x7K970+HWs/l5wsbL4LoRA9oC3vo6ObSBu3xcrMWXkCjMRhhwe0YOekWpAS
TBLlzWvC8E7EKHivdtX4ArZKfGibtt+qNS0LIUzcpLozk7pmlbUluAj7wbbXel19GyOr/tdoEv3J
4t2jP8CYMRArbDEo2jVNPCXHnIcKT9wKJ41W7opp5/VA0A5gKryNUsaibkp/hB8F1xKqApVa8oLL
qOcLdPdb+CdvwH0CR84yDEjzshXtqcv6H4hwT8ZhqhRPdG/vu2WD831gOpUwaoi53NeLbYA5MRA2
QvJbEJjed7AkVbqr1Lo4lUGjWPsgD8ZpF3sobcdWXrmz48neKnBO/ODNNi8A1D6i8OwPiXPH5QKo
FooUiJ9qb23dmc+ItmBIbAV6QxJYGiSdJlorx9tzX1lz2MjU/GfteBNy2OWQdSGIwjSI+lsRhn+i
Xs0fRDVHXDyFVrWjUNd8n72KPoYPmtcbxTFUj1W8C+eJXg7aSZQkxLTV37qhF0+qGGBL0U/T8IXS
topFY+xv0WBWwhvoxHlRMd5m/PkA/tXltMixkw6rxLesqqcKGjV+8rre47IdG5L3BA6riR0l0rre
gYmTOyJy4xtt9GVGOE8aEUVK1/jeku8uJt0qZSMmNZMWsyY54oRT35Oj587AI2snxrFkp6GS7cZB
yzZO+/t6XtzwDA0MCxsYIKro2M+b4K/ZtwoFthghwbdwQIHoMcrYEV+CRNVAfcSa3O6HbIirp1ry
FGfUW1PZd7zgexzfpOAp1wY5uEujXjh1aPxPfyru2Da0RfoN4aGuDWn4Z1D7pkVMowmkLxMMChNJ
XtH4BPun3tIyuA6V0ItoUqlzOibjZX45l7LKW8HIE5ax4AqPtLaJ7GBQE1ARVhw/SSCHNpKx673D
iJhI0UHCxJfu2OWIuq96UkN1+q3r4RVNqtCcUcgbD02QpvdWIkunWhHHI0an2jHhIt0ICstcEMwp
XU88TEnSOC/vd9hfH0/MgdjzNtbfrA5OvWzmzc4PrOHgB8O0cQ2t3IcMxpHEswoWF0T7y6kGhTqN
3lDob3pfIVXTau1w11hSC/G11NVmh/5uQhWrlR4NK8+sU8Nx28t0tIDXYePmfzg48XO4pkQgk1g+
LNUS4sZTu2SU9LdylLuXQPfKfVCMycEICsmeII8ejUSt7NsRcWW93xecE4oyGJDqyzUYIMWHlEn0
N1JE46jnYv8rMgzAHzUUnY+1XAlE88c1DEKgrF1TuikRK3UVxfqblMvR936MRjuTx+iuznHguj2t
6/AzjzU7eHLj8y5cnhsL+JXAl39L9A4hY25gu/Plyhnj/C7U0BzypzY9yMihbOzf9YFRiANNDHVN
WYTeQKEmpGJC/yb0tYXjfJedDHz87CxDlBgu7r7rq58eZlEb8fb9XF5GPViqDMqFTk4JD+HyQ2pd
G4IsKZMf6qAZxTdwxJZkK8gr0vRtxQT/H/o8hzFVevVQpmpp7NhbsbRDgK5PH9RAatjwfUEVue6U
aK8ITbflxbe4fefEC+MqyMrscLr8SyXQDjVuPJmqwtUTSTjT0++eBJSNHcULjX3g1fGp0Lx0Yycs
053/GRUauKGZFJFIuC8XZpBjaSrwv3OpDiV3Q6kQ2ZWwfSDc659EJZu+x6TLp5L/9H7wk9QJxzx6
u70dV2au0YjjjTjj9K5wDc2QikhjtZWLmG9rm6JW7OjJJW9KWwxPCh2HHbCIrQRzsRXniQP15n+g
Y5BtVhdnQFITtkmp1G5HpXAP75wHtZePd0EgvwZjO91pKJrYWTp2G1fIvNX+2ooMPFdjKFvAnbaY
96IgY+UaMbPOe5fF7e+aWvHvvEEU9kMh/kwLs767vbjX8wShi8oPtS6Wlrz28gPLflQ3AWZMroWY
98nQI5zjR3PY5Qbldh/llJe6kdOXHgrgxkSXN8g8U5gDdFYpXcAUXwJLxWiSkiFsRrfwrO6+ndJ0
Zwiq5UQ8ml5FT4wPBd7wSLeXmk45wBx3ddDLp0H4sMbS+y8hU+BRC0UPHZLLReB2LNO8bwbXG0b5
d0NCCp2hity6LLdEDpYt0fdZz0p5PNWRHbhKaOMuFPREAzVjdYNFoyacptbOO7/GQXQyzMBOCrIt
G+seelVdEmauhokOjaRu4OMHuRW8VpJupU7rReXnKPWMeA9bqk7v8QlIf2hakkh4CkiZirMy1UtU
Bj3t9famWdx773NAAJcEg0NCgrpYL9McS1VutMFlTcfIHgtJyO3aQzZV9ZRq4+Jb5FQMBkgNTg1F
p5k8vWROan6HhLzSSm7qB5MjK0KHfZfhQykeRbwGqkA6QuHC4SaWJ99pcMx7vj3b6xNJaQ2h3vfZ
QjNZzDaZbb9rVIzc3p99o2U9/5Smo2j3haj/QWBhC5p8He/+p5SHSvys2bBUBZ6bv1MAONoVGtPb
60ZMn4hB97pUWQfBL/ydGdAH+g+TJHcExQqwhAzy8gjoQW0KodrIbhFW1RGd/uQubdPmSZuaYg9b
dKvwfL2FeLZTw5hdjaHAKYvx6M8LyZSOiutzkZ7rqW6w80Mo9IW2uSZt5GlrW4h0mBck2Ere7Ysg
p08TqkxxrbhGVknBqWitBm/Pzqoqmxjs0UZqut721T4q91KSGs8pzcwtAsjVZ32X3wfebqCwOAPp
L1eY9Jf2jKXoLhRjpOJADQjHkYq8o/m5ONpYRBRPZH9btLurAD8zVOcUnVoR1/hScCQVNLPXtFJ1
s8kDhyh1YWCH4Md3USRorlF13YNRY2tq8gA7fXBPIf08SxAgtAR9ABzIYsaSLAgI5GlukYXRj4Sq
2L01esaLWsjZvkd1aSNbuTqo83jg62FVKhRHlmA6E1zASCKhuWqkZoRQYygiW46i8MnsaIRWZbLF
jbj+pjw6dEBY5MCUg5byyhGMRsnjrLqDIPSvsw3FZ4VW1UGQqnKXBFn3WqVIH23cnCujAhkE/015
YKbeLc5OnE59UrWB4I6h8WoFvufkktTuUjqnYA8a5XcqNptF5qsDSwiepSRIiMiKoExcfkysGhO1
C2TBNZMu/cmjRwLuVRavXWcYG9fL9ZadhwI8R86H2vxSaNGMRbXCuUxwPT0UH4o+KI7KEKjnCkGL
r72qlk7XdJNNvuiNG5FiZQsB/Zxdt/mTwRev2rwrWmkIA/+sjFjvYJ4XCT9bS0jL3zK9D3mH+JFX
HT98TFD64x2tEaGoLC8+51hGCVpTVXBWoyL/Y2YjyCAqPS+jNIr4FgKb+Gisp2ZIbYuoMEv1Euwv
P6U6WDjeFnIA7ttPwUbLwWs/ACGsCzToBar4G3FgZeugJ8nbVZzFmAFlXo5HoUNJJ19BSa7Ab5LE
BVkdR2hjjWaxStzZ+IZrw8ExBtZqAdzn7XI5HJWn2h8Vw3PrTIn3Wol7hC3KnniSqz4pN9ZyZbDZ
LwCJA6qTNEYWG6aI9YJ0LsRdSWtTVICDTvgKwXoYHC8s//3wRoG6ZwETpgUHBUy9nBgGBS1WW0lw
TuQ8bhxMJ8Luvo4yQ95VEzDh3aTFmNX+h0E1UmNAVMTx5WGMrCwZhtQQ3IrRs5cGCc7WDs1arJwk
QR//UKRh8fG7kuojCs+zswtCh8tPWFjIRYGChvURQn51MJESsgOOwMJxioayeCzq7jHOsnwDsHj9
MWklkJbMuxXTtyVKWUqrkAdXCrWmkvHkKoGZO8CpuFCk8eMbh7EIMVxYkML4qpcfU86leIr7Mjyj
ki/faVmjHLDWaB9BH+Ube/Q6qM1DoXo8347A2ud//1dZkCa7OipFFZ6jqk+f2a7jWz3bF0tyXT/K
I4Pe3jKry/jXeIsDKL7rpYpmcC6ivi/t3OhGIFqyHgknM8r0jegy/20XD2a+GEKk1P1IcjiJiyyj
EiQCtMLsCmBLyA35gIsM7E8yO4jN/GmqzPEhg1L57cOT5N08v1tpQcK9X3w/nHUClN/18BxGXXgC
5GCdB1PJ92IgbLrnriwoz2Ta+5CvqAksa62F3sh6H8hwZ5jWq1VgTZZ4BlibKE+2LDdXx5pba3OI
mavJl5ulZD+kVT8FZ6pd6id4UcJj0vRIc4/11ptjbai5j0dCzEV0JW1slWMCnkYIzlMwaxmVdY0X
m9b2te8QQI0t3YuVY8CsYJLRw4K1Ky7CZ8S+bGUUhc8Vgk7Pep+/9oEunHSplb6Ffdt+ub1B5oVa
7MuL4ebZ/3XqRj0PNN+PAhhIEyhfGsvpIZX73vph1nr52fILMf9W94Vm2jE/aH979K3JLs68ELYU
fHB6O+td2PFylTvb48p/FvA/dJCO3MKJrY1H5JzPHxCRq5px5nlmr7ZTdLYqs3+IrUj46ptGt7di
0DfVkGpbutirA6IiosHR43W+hITljZxn3CDhuRst76uI3NZjrvuF02A7dzfpXbtRI177nKiZIt7G
mYBUujgXlkpXrms0sjTKkIpdt2EnPrZjUPb7DM/A6WS1pWhguDkACoHusyUgtTZfmgCIVb6zsZe9
BmTiGqTWCXNmofZYKRbkGaNRumkm5v+yGsLp9gZaO5z0zXgvIzcEAHWxgZJEAClez0yHouq+JMid
UhFX0XPU/Snb0pVeHcyiBj8rfhF4FkdzMK0uHkxYnrkAz/Nz1XTlnZwXY/E0gCPZwA5cFx5h+eBG
gqARlwZk5cXU0lKReljt0TnNC5Th6Aul+IYOoQYJypoae/DpBJgYcDpy0GMdjtoRDS5E1j6B8bbu
bq/zyvUF24w66LuuE9vrMkxkWZZ0XVJwcKRc1z4rvjXU+Ll61qH32Nm21LVBeKIIVGQbmd2Vwji5
FRkdl9TsaoPVxeLm9Bq6yEnbxOcoAwG4K71mfFV1r3L0OrZUWyXu86eE/4ON8lThZn2Z5buh0awn
IMzdYyMX+cbTdp7tImhiIEJ55D05gr15uRpKkQJ1hJJwzlItHR08ftF0VznYx9urvnKaUAAxaAzw
SuRRu3hz+UPYW1owJWdZLQaekqIQHaephoVujun0uy3rLVHUlfgxy+ritQPTD77fYkQ55nrXAO+g
bpt6DyMwvQFfrglVe0+e/g1LC56EJ9V2GJvGRlttZbKIr6EcwcMWf/Krd4MeZPEwqelZ6bJziVkr
Tg16WO78RMhexkDfjM0rXxE06bumLuUWulWXX7ETuxqVCovVjdIWzmZpsXlL/IebrS08F80W+wXC
K6UJsiJUpZbv9TZStCopp/RcAdM7YB+s43o+yb95yPj3jZqFJ11RGmdKRlVz5t6KE1tTdIgkYXy9
vaOuWmUAtKHjU87kh8wIyUWRsZcGsRWjUXKz+e3NufWkY4fmHyViU7O1JJjQfsB8HhB+PPinOJnU
b4Atth73y302/4wZoARmBmgvn/ty7dOm8AXg75LrVUJ8VFoxfMM1INjnHcnV4BlS4Ixtbv4jouq4
lWGtrQH5Fa9hQMW4PS0/R6F3I7SaTnZT0exTW24LU3JYa+9g5V3VOQr+wicxU1Lvrkyi/GvT1gmv
SfoX5u7257jqs7AOUMBnXVKsCs0r+f9BHcU2jmLRzUOfjERN4xRXPwSlmy8ZEEm8lD04lA++oMvp
twoCR3/f+r5RnVgdpf0CpHXKAewKOFY1flV5SLaH7S9B7XSKiomuDL2D3bbXO9IwKfj+pDoEIbqy
Gc+P21NZHt95Jjzb5tcwevXcWJdftMtHuS9xW3RBfI3HqppS89hIoZnc92pklvjSNCGK3LcHXV5L
74NyNjDeQB6Aj3k5aOh1rR9EqeRy6qzgizZWw7DvuJ7TzE6sXKrvopAul10OIII3xl5mA4wNlFWl
G0mXg1282MIQ6EJKG7LsRjqUu5MJk/dPSUkr3Q1jGu5vT3Rtz/J6RKB/5hhA15cvZ6pMXU9hpVfc
qJ7y50BU053oFS1sM3I7/m+wV1nnL1I3qsG+GoA6J3Klb+QkK6cWFSyJRxcvE1By8+f467EwqcNQ
UlxS3NhDt/5eRDlzVwzyAyQHNPkGzaoju8Zp4lNpGVv+div7iw/Na4/1huixrESA9sJHZhpUt00j
6VGrh6hyTDkQvo1WqCvIP+vFxuFcHZEHHwgPXn1XhfoskUsSVkUFVaBV1n2YRlgy1YGnnnsIVW8U
70vrdPszry4ws+MOnOVIl6i+KoZF3IWe6nZ9749gdQtcKBuzkVTbUxThUzNZibTrBtU7J/201ete
G32WhJA04GEA0haZlh5UZa7SW3attO+CA+Bow7qTBqPDJSXvvN96iXnwLqgaQH5VOLRbyiLz3//3
NTmfKDJroC1ERApri9OseHmU1nIguW2bJMM3o1KSZ1XOVUctmsQ/oJcV/gCzkrZP2A/2X2sLa4rD
7Q+wElAYGaILkoFAWZZdzQQySBFUFldDVTXYa5bqZ3DzxpM4eFKwh8FAJ0wpcB7fCCar4/IqtWbf
Xpomc67y18lq074fMQZXXLzZvS8o3XqwBTXtyZA7L9z5zVD+9NEArj4etGdgBVchlZsZTXo5bJH0
HSUMVXHHEU5xZqttG58kCeqWLdC4l2GhCN6WuPnaudIpDJsWchK0GBcpiJjiKF8Bl3enUrVe5CjJ
9p3f1UcpZMK9XJcb33RtWzNLA6UTMo6rSyKqA9+sWta28kTjtUUoOnjK5Epu7FhNm46eptb3d+1A
vaovsci4vaPWZmswzfkpN3P053//15flmwti0TWqGylo1dtWMnbdTs/6odsbsoDH6eiF0n8JlrPe
5Vy0natWi9vCqGqUqCNooAI9uMoGnzxgWl+DgncaqYY2maNls7GF1+5DtgrPB33WEFtiG0WrNqHY
s5cQgAOGV/WDWBykeqgSB4mZpt74qqvripU372O6fUSsy3Ut0fmWB61S3VLzp69yIrScWSH6Ufd+
3e4TQwu2ag1r4YlnOCV3ngvspUV48j0vbCW91t1M0rwHGaQfTipD/lhW1VkoouQoSV1sUq+eZDv1
vGJjwishAtwoOjbERkpXS8UeutONAVBYd+sRvvMRtoLu25Og9m6VDVN10oVKjHcq3M8te46VpYZU
Oeu/cDvQYlkcWB1fdElPDN3thVzZTwIWdmma69bJklP9D79DFz74FuQmYESaKpBmePkuZS201GT3
lJLumrqg4h8mBdUeZ6bpNKCkeoaVfrx9SFfXlvwRqhCYUvTYLjdThJhMrqai4ea6GB1hNaJhKgyU
OwNLm3CUgT51oLnyH3JmiteUVcCwz23yxY6Csh2bTWEabtkrYrgvNSXubKm0/giR38Kx1/stge6V
PQxecIbO8L6HobO44kcFcWEDL0KESXofll8yRMGvoo3SYCd2rScclGyshSP2U7lho9Qg8+jIxi3j
p5VQQdzDvo+iHZXKZUlnMAdFMkNVd5tRVuBOo23/vUpJbJ+alF7pRmBa274IOgNSooJE6Wsx56Af
Yy1PYsOFYv08Nb1u45MXVLYWeV9a9Pe23JHXZofuDTojVDKo4S9qKJWM32aSlYZrEnFhxUpV85CW
XR86qt9sdbHWdi6BXkTAlOfXlWwj9cGx9Sl1u5D0p9cg7cLGBvYWdkc/moYT+NB6X/hev1XYXhZP
5hM665iCeKNhfuWbrshD0iKioLmIJ6hQy6gUqXhYdFs8l7WP966RBIuKq2WZk/r1YPUqPj1unKS+
ihZFH49OqPuW9yKESXQ3RkWzEWivKq/vc4OyNDcHeXMsfcn0Qs1RhjU1t/PRY9hpo582vF9jw9jr
gWAWzphPob5TyiS5t9JohESVSrLdVUFTfipiwRo3coiVDIZ8nEcmx5Z6xTIx9mPUVJTG11wFSN3X
VKq6B8HLxPZUFNZk7FGRiNJ96idJYJsyvNWNLHFtQ8PbpOOMYBTvoUWYqkNBipHHVV1JaWeE8dgm
BnKKWaHtkMtKt5Sp1oYDZzvjTgEr8edlMKYZVXMsW8VNclNtTopSDuURm0bDelQxtJVPt2P/2uIC
jgDxpnCrX/FSo7zUjERpNbc3ch9XxHw4dQhQ/MrS1HjVrFb8XHpC9GKU1vTn9shrextoCwQcFYad
utT1b0yMET2hMlxkeqi9QRG2OXHRDyDVIeAhJEdvj3cdK6jREAchEFC81ozFI8PPywxb84CFVTyY
qD5ywA/SOHWxM7V+/cvzjLolH58oNd8e+HqibBo2EOGC6jHX3eUXLTHz4msnmptaGH1DD4mmXe8D
t/si9zwqTwBvcn0jhbjeRTzcuWWIT5TV2E6XYxpFO+pFBiqinsL+mIfIMWHBbWpHQ44aYWOC19EQ
0KYI/4/ZoQC4RE2iUq3VNWocbiIX1UGT6bvxp9Rt+cCsTYr6Cjc3HCJGWpxEZUgDTfAS3U0DssSd
nHHBvFZWM0uRYAK+cTJWik6c97l0RqSnpb/MT8zebNoOUZKzDmcre8hHrhvHy3MNKSXkPg9aLkjy
vYXlX35nGtQi7WhMm+9e1LTuh3cQVRFYE6TAPBuXvOZSrhM18/3wnGli/NmvmxAZ2SJFAAJnkdxR
x6nxNk7LdVyYX+Lz58StAHTo4rSEI0gxNCn9swyX59sYaI3nkGDo3yqcMeaKYvRMBp5/pQr4YRVS
ZMgokNP2oRIB8WBxXpSy1pNE1QV3AAH4oArleJ/GhvC1AaJw/PjCUnahNU1MmEmVl8ckietkgivp
n3Opr1Ao6/1nK8J2p52SrxTJtW+3h1sJQWigE4Qgblkm4lKXw/HIENNujLG7zYIocyassUeIAZoe
7tVaigaEldASc3wDRafbI68cURrjJEnIV6I7ukQY160/4mHmBefWK0b9EHe9bxwR7tX+w4LyRIKD
j+wAcPzFgnZKwY0SaOFZKjrE20IJKT4JzkGC4EB9DDWB+uztma1EVx1wH/0aWkw8Ipb5JjkfnpRK
eG5g3/SHEJRVdrTGSgtOQHCN6o63Wvlye8y17zgTjkBS4L1JWfryO6axJ6E1NAZnuVGgxU54laQC
jrFa3lgveouCda2m+sbSrkS/mcuOsg53CWXgxYkUJrDZcmn65wA6F/ZCRKI7OVTSlxqszEZEXx2L
FwN9OwCFV05GkYhWEYUO0KdJXz6LsVg4Xp/C98vbXsw2Jra2NzkT3JFsT9Cniy+YGZKfGFYQnmO5
SX+KUgzxtEnCMtvd/mprk5rNDuh7gZ2ixnn51epgqmolTi03CY3uEOe54TlK0/jKnTZOtfHt46Px
MoF1OhM1YWBfjoasZzv6jYSJsT5oX/spLP9kxahNSAuTeWxMbW0JQQqjf8LMEPlcBJZCnjqz6ZFu
MzGGPYxxPIqHxBPlaOOwrd0Kc8NnhoCwPZbJ6Ux9MOM28VyK8lp6snwjfCSqmo+TNJh02EIzg406
JFX40x8scUu25/r9ztsdQCabhGLF1REQRWbZTaXgxpNlprag1N2+kMv8Ia87CJaDVR7URgyPYkdk
36dZnb3e/qhrB5+KDB1k8GnE5XmL/VXORN8uLryIAB60hffowQl5jFU/+pRpU4IME2qAdZUqG4dx
LRGh7jb3JaBxzZo+l6OqmeRj6cfXpZJYYXeVV55dG3KgHJOa6qftZV7qm3bUTbL8QDsnfcJkrVbP
mTjVv28vwHs4vexSUAAEjQHAkQcpCe3lb/GpVnWFlXtumiREoYrlPkH+LDynS6QGGXTLPyINicaF
NiImCkoxdQZllPYeTZ3RSbCR2ZVatgVfv8LJzNcNsuy0XhXQSYgGXv4uukSJHE697uZGmIlfhQHA
Fx2kqu32CN4Yb3rbRokjto2GA4dUB8Me7UsTzmKsjN8UGfVMx68n48POJ/ys+eFIhxsMKnnU5c8K
jdzyFA3X9BzZ0hJFwLS1nFGNKYgDJIaegddD9CbWQtHcy2UVb/lvrtyOGHyjdgApd7ZwXQSGYRpj
s8a44TwO+GuHodXu9MrMHDUii8WAcNwCLK0c0VnzZn5qvYv+LK5Go5YaUaZO6bYge9JfalZ0Zznv
vVM5lqL1GI1NlH6B0qDpz1Ik95ZTTv5WoF85pcQGqiUzgvRaawlrNqND90lww2jCJrrEe4aUtQRf
+W8fg8pzeKtgxEJlo9qSs1gdGnAFLBEquLjAXH7vrq77uqvhNYxKXvenBHNT2bZCZape9DAcfveT
GpEsRJW61T5cixKE5v8der4j/o5NshjJHS7H52jour3Z+pFTiJ52yANPsE6GFht/SngLT7WaVUdE
S4JoP+mVsL8dIOYNvYgPdKgR+6G8Sv1iWW5MPITmk1gRXHmcecHFqCovdSFFvk1lPj7eHmzlOpp9
OnnkmkhbI+hxOWUt1MSy8vvg3EGIFL+IciYL9iBBYNt1aoyecN2Y8W/osf0xK7Ja3hh+7XCRihEQ
0W4EpbdIKIxJK5IcO5GzVzXRwSrS6POUZSUFsaz6GgHc0jeu+bXFBXnJ2s6AGXgml/OdSphP+YQ5
lAGb9tQrlrdTxlrblXr2YaMCAhdABxhBIFoMECaXQwlagoD6pPlnaejj75U8J+6yNSCS2XTGx5tn
DDEXZWb+kUHr+XKwcfK52KPCc3tR7tW9HivBeOgFpP33hhZNW4oJ198NRCVX+Gx6xdZZNiXrOO46
scDlMK4b8bNkINZgE0El0R6z1PxVN9Hk3N6o12EBMBt4SUriVMbRZbqcoCASiSLSkXPUUl5CGS94
bABcv4gBYnBpkoc7vRWoRN0e9Xq7zFwgziB9JF5/73fmXxEhLNWp6OsMM+I4snw7Fqfil9bga2/k
ZvTP7bHW1vTvsRaBz/J7AiJQ0HNqJhVjCXqY7XHEKr7iY6S+lVkPb+3/NuTiNKC5mw9CG+IgGSrN
d0toysJGrVijTeYbL1iyl1/+w4A8nqEe0VvWlpy8QA4ocIHpOiPYpx7jVtOaR3Sn0RKeElNLd5MR
6eXGw31151AjhcZCBggz9nLnaFlUIiCdJGd8e37iFzQ6PWXwlxChJ/NbFud9eOeFnvFRfh6pCmb1
/39YdSnL1IhVGnRGnZy7tggkMHmpZ9lemefxEblrNTzcXtn5U13eGpfDLSp7npXE1Njb5FyEU106
lQdpZz/4qbDxBddOBNpDJvQ8TgY438vVDJqow6ooTM8FKcohbkbtrsOq8b7r0/Db7SmtfTgmpVAg
oLR09YTG8KLw4wAHV5Sdh3/iQMVJR5G71E5M/6ib5akDq7gxvbVDCEQcBvCMkaNXcTk9PQUcrSEi
fe6VDMsALbWKu4wi30PfJn52aLJyy190JetA9xxth7mlKnMVLgo++BPlDV1qDEbNJvhpJMMRtvqd
gDmSM9Zy6vhjQaPeQom0sSu6R80B6/BW/A+RbmYLzSge3ptLtvVkNZWWKrgkCX7X5raoJu2Db/SR
6ZhmgQLyf/i0Jo/6OcOhKrvYRVokGLI/BtEZvafmbkrbQrPxWJe/6OkkOgUi6i6PX3Ujwq6dEXxr
gZaITBAKz+XHVePGxLYIEgIIddFpm7HDtQ2jsWF3e3ZrZwQVhlkCgaoMvZnLcRJglaWvdPFZxSLp
oR3AWR6GeCpxn0pLbyO8rQ8GWR3ULJtnCezs8r7NAmuEAtVM6k+K+8K9mPv6KwSfdn97XmuHA7FA
igczc45nweW8GmXUs0lQ+Grw3SKHCgLCsEE5Ptd9PAxHS+vKjS+2FgJAyMKSJZOaEWaXI6JXI6ZG
hn9h21R4BwT50P8aa8RS7ZYCX7MTqmqojs00Sd3p9lzXlpXjQI0CoS5KzYtTadZeyQ2MxV8YNX7j
jGEh7ScIlv1uVrDaGOy96rOM3oBEkQFAEtGiU305T25ELxvjJjlrIRi9QlWDb6TszSE3SuUoRHgs
EwRa1Wn1sf8KyE7vnDDQzee6NMsHa+KvdszRwEIDmCtiVUKp391ejpWeNsVvKn/IS9OzB7x7+QvH
2syT1uMXjpPZf+o93TilGEf8jqMq/CPFUvxZqDTlpaNuXNhBKzWtUwRKIB8Ca8tEfe0YU8SiBDln
vFco4qbvRSnHPeGc5HUKej0QfeyDe7Hekixf3QN/DbTYA2EkD3VcYIiMnnf9YwK2WezkjmLlXZvX
PP5uL/H8ty33AKoTJhQWrjya9ZcrLNZags9OGZ+TsgtzZ5JrAYXjCqUBpx0K8zkPa/+xHND5QAFx
67GycrTJrmmOzfXqGZNxOXg2CCivJYnpAuAV7FAeR9wklUiaYIRV/ZuR6vIWZmplvqBp0IOgUwUm
bSnprVK9sSrQSy6OGqj9+H2iwWv01GC0ix5NLoqgXSR972up1x5jv/aS19sLPid+iwWfwcrUOADf
a9ISLG0VOYr3OLG4MbQIlFcHzY70zAQTUleDm5czLSxScCcQs2AqD02E/eOWtuLab5jljfnqgAfg
IV6ue4WMRCaIk+H6KlTrPdA//1NmmM0fLUIT4DOV7yH8Z6oGKXbQZdGlz1h68E9uL8RKlOXTgx/T
qMuyHIvKHzDIwI/B0rpSA8lkF3oYDedOXYTlj5AWZ3EoLPrT+yHSwi0Cy1rk4+VK3jMjrOYGxuUC
KBXV+CqUPdcaUH86hhEKD46odeNzpnJJd8KYxrCM+IKO2QxTewe2WMKuBOpvNQPMFOHoY9COb4Bq
xcaRS8Q8SokYfVAzgcBHMg+BkGudM3r1nWLafzUQPNdP9eQegyL9/3F3JctxI9v1VyrexnaEoYeh
BsBhd4RqYHEWRVIqdm8QIAkBKMyJqQCHI7zxR3jt1Vt456V3/Sf+Ep+sIqRKFFQQiXyvO1qOcDxK
7MxEDjdv3nvuOeF0WOXDLxnIETvQOm3LQck9cSxgaREkZqfE9UD7LPq+vlJyLMF8NKxGOBJxIV0I
eWBBJyFOCns4QyRDczq6btuOAMjRhVDA2dDE/VaWsEGBvqytJnHujedZqqP8BnzH4nQYiB75gERZ
+MWDk/ELIlLe7cYTpPXp8c3YZhbgo4HiH0hVrFbjyvfEEMj+WNdWVu4CtRUI4JUVQ1v4BF5I7zLE
1gRvV06MUi/c0dnxvtusINwaFMggBI4i1YYVlK0gI6CvRXKmWBfJHLnCOJitXQ8ZIatynaVvp04X
F3Hr94IGEUQulI2xCRarhq6T5CgGRU3MhjjnUY5aDajIyAhy40m3AMYTGz2tgsKaKpWd/3z8i1uu
OASogAtDjAOlQc29htBcINlSLqzWvgARobHmeIU7ldVYWUMBKiVlxyXX9tpBV4Bc0yJC7G46oL2I
ij5cV2kJetyVYFXajZJ6kLqCQnN8BWkkSDYBp+GnC21kKdnM2sgVmYMEPRPneYZbZHn821syMZSR
iDKw0pLGg+LvIsdujgVBX9lKgppUMVYnZ3akTZKH2JPT8zwOy7t1WlazoHTi01jdyOtTVQgiAepa
Ix3LFITiQlB1sYNZpM3Zgp9F68PwMkTtUMMCDCdBKuQRQsAjS3M+W6SiPDDQFpyOHPCLzPMk96/D
Kh1P5gr0GIZgxBlpN54NCsGl49GlOz5RLceCun2AcG8TpE1AKjg4xuOijAC60AtKlauN1kOz8pwK
/NZWROZ4LmzkjqPY4uTR7nAbIVNKq2zZfeJshsTNQKO2gpoU2EfHgg7dDSvCTdzxFG37OHr0RFCu
gnC4+eKXPEuOlUlEc9oA7E2DUhIv1UzU3WUah9Un345F5e74fLYcOlqHTnNtMKaA4LDfBmFSsIHp
NhwPAeoBkLKKyhMUlRD5zHa90n39EQcGFR47EIrAiTczruDhdCKfqOht7KpfLIVUxY2lyQSlf2ER
viGOgHJK+LGUfQRP38bWRWQBSXOl0la2KHu/xIELIFsUxY+RbjkdAKvWlcPbEIuH0OwBN0YOko8y
cQJ95dlr7VxwZOvnUoHHCoeKSFCi3OTDk9cvHOVLw+0AFOIBjnZDwgBBHBgvb+IWKzkHFnIqOj45
9eC+daFm6Uw13FNat4/9geQnnGR6cexZysqyNqCKhHWCHiJwI64UWO4SIijpcEncfHjjgCIunUdj
fTST1kiOXsnrSOz64jZ7jQsRnG20FAjooIZvON5ImRMi+L0CWcXEWkjER6KayJkFjnxSrcfA8Toy
ZGYJYninblJ4K31o5TZU9+y0q7iu7dxAOwoFSQDwAVTTCM4BGVEAIwE/NStLKAj74yS/d6PMD+bB
EMV9szcsNkDLyEuJYHppqgAJKZ67kARRVwhWCTPID5XqHAQh66moOeu3dAbWAtTTI7KKG7nxaXqM
nZDoFuAnKSoEA9BQA/gPCo/balJqUseXtR2c/c4aLlYOUNk4DXR1pQbZox1NytFUh3D5ErB/DVGd
UI07OmxZOGR/EIBHOQOt4WpsZR8qQcRBhGdVDiNxHuml/nldbj6BDzjviIa17VdIpSDyhiwDKNWa
GRsXVbbWekPwqiSyvPRTIl4BDW0Bby6QYBmg/HPhjTQvgpiN51jIrroi+E/W0dPxzdPiw9MaXGpy
AbnHw4A9vOVYl8cW2WgrhEB1GRxyUHCZuTCc+lyFLq0HQgonjj9tYrLuUpFrWV10DScdckkynPmG
BU4hKJW59gYR1BSulLIeS59ABwBtwQKwFikKig4oX8vi4oSgrgwkqKBOb2KKQzuqHJAdCmAuBlt/
VKnWR1e3pY+xL2tdx6TFK4BrTt9GsMJY3sYx0dwYlfmQpFoJVQCaDV3Ty/hEhDTU6PVeAQW6weIB
qEcpHdn1k51JOirAn7Eaqkmygd5qBnl74o+E5HSEWF3yCQqQldzx+qKbomHxkXWgGEw8f+D3NfwC
iADoFkkrYGmLMZRd7cBSF5K8ySdnoyKplLlUgsTyCjKsjnfqb+IuTcA2txOWFakW8DAgytuMW1dS
PCbxRkdynEyk/ETGRtKmBcktbQa1FO2jNLLkM0SRHBchEVRvuyhT+nkDYYx8aWu5r3dYjZaNjIiG
iEc3YCCgYm24gMjIu3IwEawHRygV8IRuJgtkmAPYfbAozdajSro/fmi3j4/mAiDaS4sGKQJqSEe0
d+Xa1iSqbDLBAqhCPDmDEs7owcdvx6clhF8QCdpAvNm6maiWos8zuZTTh1EBDRRDX0Ob9JI44Wgy
FcLClwDjKrLwRM2oRpedF6W9zApL0BehnZRZPiuqcZau/KxyVqmdSt4VKoeFT0ISudeuXSJOPI30
cGNdQi87JY/HP7NtmyGZjZIVWEgofzeudMtF9BIsZgKKFSPwqk+dNNY2H3ypDO43eTD56EsT/2zj
jSeXOaDpi+Odt1kLijaGygE10808UwxkD4UbA2OjScln3XHIVJ4EQTJ1Eevt6KvFgwLVA5h5oCiB
SqwmgBTVths5HpX6KiAKns+QvgPrk56Dr2Vq+cUVqMaSEE8qVUpQQF6IxTSD87fu2MVtH4wAF5IC
KCFHlK+xi62JL4qwJvpKlyKwmyeqZU1hGQtQKI6qN7xoRwA4ohcEcXH30MHsbeBgXUKCPgd98Xqs
OpfZZji8kSNtvFRLyUdNsRDcTZLSX0Deav3B9kfKZ9BkxicJEaqppafwnZ2NFWodtrTlLkR1EmBk
AIxQNEzDrGUa4ghZruqrSPZV9QQKL4F4GrqFI07zEuKKU3EihDNw2U46pr61Y5hxRDTxjoRcADsb
6WY8DEUAo1e5kFcnFdgnpmOACeeWLHg3kKq2F2AQcp6Pb/C20wXJMmRJ4O+oWAO2U2RzUQls5dh0
uTaau3EgIh8Sa+TSH/vlXBXWanhT6fCU5zLKtuLT47232UwV8RwK5d+SWLO9o3YU+c11qq0qHTQ2
U1S1F+NpNAKkwwO3ZjGz44nQhdhrO2ZwWnGmkdHFrdWwmsDrJe4wyvTVJCQgO84qUFFRsiLxIilG
0kdtnDq/jMb2KIFE3hh8l9BsL++Of3bbIUMEB3wQoIUAtrkx6VAWpzH7sbZyRuAozOEkpAs/mzxn
UJ3t4pltvSZBN48wMFxMUDM0TjQY3SUAL2E/441qX4blyF4VkWudwsNUJ6tRIIXaFQmFCS1FCeYQ
Gp8sNdG9RcnrxO84Wm3hc1yN38bS8FOU2A/0lO42F8qEZ5CLlz5VamJdKuNcuoCwduxMVUiCncp2
Eufz0l+j8hJ7QDdEJcmQeYmkOdSmlY8oa3Y/ZLjvuoox2zYk6jwgKIE6WAy1cfhR8eXJm8zWVyBN
ce9FPQQN2zgu4HX7kod8GtS/hdeSWCJYj7IBLA/CHajca1KND9PKzycy2KpRvOxXi2Gp+hQSV8DA
pKX+UCoqtML8PD0h8O7EjhPYYnQoJwnc1K1mWFOmNMSW912gQqHCsCHJrLAk5VosxsFctEDlOYO2
EOKsiG0HXRRPLTONjkESjFcWKM+bUaWxNUGI2gdvdu5kyjSaDLUT7IQQmIB4lE4B7B5PHo6fuq4e
G6cuWXsbRAF96yEQIsgcSBa88rmIykJpISkbaE1EUqp9Ot4n3S8NF40yR9HqXjrBTZtOpEmSQjtE
WEEzMP2kxJI+WVZiSbzF8X7avg0F3Arq/cHmLjbTEI6SBZNQL60HTLZ2Dnwceczi4cRZVIoAhny1
0vSOFFPb0xXlAIg1IOSDt1QzBpAHvocKELw5NH2tz0s449WpKELzM7Ll8cwRNPKLrFjJXaCttRO4
LgXk6Ie2P+kYB121gxneG4bCXiECUoUQ/cIwRCEQ1zBiG3jC6ihKp568ds5eP81IqSEcirosytPP
dpbl4iZTget+yGN1/ZGiP6el7ntXeRDRCzLsgrC03FWoc4AjAp5IeIYyvb33HKRIhU62lYOPPFNc
JZmla2cjnBQkJd7l2ALd53w0KcePol8Nz0dSZdsXGzGzu17obTOMZC2qQiE1T3FC7CBUPATcZA30
EyhXgGqBqx7eFylQ0MNEVDpWsyn6RksmaGb4a2eNL07zkQLILBiEbYh9PTlqthGXYEDLlqQcRT4e
dhnkJeC0FaNLVKVIZ6m6LiE5D3q09Rolcm6AdBDqeAxVCCt5Jg2zsisH3jodiL4DCA68FEpi2OlQ
3KESCJT3uxSHm+rcJbY6XPpK6vgzZKUqq+PObDvZQGYjqIcqUgq5YbtDJfcIoFoN3RGgGk48WSTB
ycafxGAzAcbOvhyOs8fju7x9EcCiTp+V4Gtp6g7ptm1ZAIDBUsoaQI1Th4zGt5FblvLUS50iPAWZ
qKCdpaWWXAa+Nl5PU23iwlfKdGtzJq6zqpoJsQscoKAJ0bOaDQupI5retgqAOoE+n1a7HCiyBfh+
H/mWNYojx6B5ctcoow19PToVSFYOO9agtTMKrcI7lIIAGzbGspWJn4wFFLmqcF8+JOAESk8qSK6k
yyq2gy/Hp7/tzgCgBrk0uGtIvDSOQJyPyom9scCEDAIDVJkl8NxvfbWshsvjHbXUUClwC/FNiFjA
gDcjOG5BRhvIwrsPo1iYOAj4yZIRjIuhBmQHDasCbJgWMxl49SUq0DdnurKGLJO6DmfFaBSfhraS
n3QMib7mm+YcunfQCsV7H4D9xukC2byljAMw+A+HaykH30kJVctM2QhkJo7tixjPZv2mUFxrNh6n
0uQU72DNmSLtFdrz40NpO3j7I2n4ql4aZbZSiOsH9Ze1Q/Jz6G/G1xAWcnTgbIZJVzlP2x5DzT+q
2fD0Q8K5ser0LsF7xVs/yIEfQ0dNt9fzKsiVZxTiv56ICSlQkODBysJdwPOLtSnwnsGo7YN0HxLd
0CZJ4OmjdigDonYqIm8yRKF6LnZsNjr+5sKiEh4nFSFKdN74vo2UVrIUQsaD1m8HV5q+cdMl8GP5
9UjDm+TEiSkFZBZBfmwGOeMAWZrj69l2rCheDaWkqCECpJ/9aKVKNqN4HKGGe5QOF7GsCuqZhgh7
l8BW60KiYocSj6CKs1krLgjjTBdxgh+UUMg/F1F5mweehrvIz/2H45/U6oPhakC0CBUKcIIaCymm
E3g9HhgrQMFh/axCRhnKzcQ7UcZJMI8tMMlAnlEanm+Q2fwcZWV0ht/RtI6lpVdQc2kRHkMuiJKk
AhvCziySz8hgAuX+UKlqpiw2ub3GR0sbKZnJ2dgHc3msjmdgWxOKxfEJaNtU+z031nSk2XqWrAmK
loCXk2fuJnCR3AMCQL7RPUtYClCzO3dB42PPRFR/+m8wEeD+A7kDhaTgLc9+uAT0KuKvqQ2EtpSe
aBOItlRu5n7MUz0Hv7VWxHLHB7dNtYrcJijxkGY94LOO4dlmGwtB5jCtlDvU/Kp3YLSIz0HWt8lP
LNVXnIWVeYLbcXhadxpCFdB8hNnA+aW7fs8T1cDbY0VwfFbaJBDTD2npA7RmBbF4CTla7SyXA9ue
w6xb9tJSgtGTlTvF5sR2y7yLTa3NLqP6D2Q3GAVSHnSK9kZSQnoMgdIhpqAcFuHM98dDYJ9Aez+b
5BBcQ65JfMukU056SuI5BEKe7RGBRxSPiZ7zMHGt8HZTqfpMdaLNF9lHYntaIZozFwXSxbrf+p1U
CQy5Y0QymkiPDUKiKbTs7Id15VQPyCNl4k2hxUp1qwN1RubDRCJyxzLTVWyeZGSrQEKFlBUlpmW/
dFgOiWKNcnBruFryM1kn43iqVqAAmyi+2kUc17qXUUeJ6C8cafC+sJ2Fsh84RJUgZoFwDzgko0n1
Ef6jTIVmFBgxoBYqd4oshSx2nNu2mBgerfDgNUCWkKFv2I0I6o56TkJctshrbKaBIrnFohSrbJFD
xG+4HEkR9BWsQkit8xAIv5mUSuE1sD2QOR7qQ+HjcTPWttQUH454JIaFNCw7E/C9oHVZabAjsb7+
mLu2ehkJvjY6SVHT+OhmVdhxcbStMxKuuDQoehoZSrZDXfBksA8rCL6MIlWelZJjp6gYngj+MgCh
G+lAiLWYaVy7qBLeqvlCsJDtLlaVCA9kHCDFjhP1PIN3QgkNrFLF8a2S8ho8vHJyOvHADTt1BLfs
IhNtM194FKJuFxg1hJyalbtaEaxDUCvD+4gFfe4qk1yYlWsg1lPd1b5oBcqilUoaX4yGVjmr1BA0
84Da5a8/XrikKcMKlhow7sY6T4YWyEQRb11RJisVhLjl0IJKHCBdJ+D2hv7eq7cVZFVhPbByCLA3
ZaSHthz7YukBpWEV4SV4/oYn+TpKL1DMKM9TKAB0fF5LtAIcXcgHI3kELsEmMDtDCWWQRbm6sm1N
vE6KTJpMyzwt/KUr5VMRhZM3IggolRnSGrn+QapSuev90D4EGinBBUFRkuxOA6+dnYKiUV0BIpnd
FrHqRcvYG66tU3mSFtk9YK26MHVzTftoCygCXK5jJySnr593iGcjRICjhfdzY7tP8nzkTCrgckNv
Q04JUB3nqWK7cwta5TM5l6sOc9ZiSKkTKIE5llZVNmXRiS/Zip+gvwQm/TEhhVuV0xHovDZzT4hG
7nScqn5xsankytlZrj8/bf7JMsOb3d2Q/PTP+PkpjAB7sey08eNPHyIzuEuJaaZXRvTP9D/9+qvs
f/jTlfNEwiT8kjZ/i/mP0P5L/3MjNZgfFkEK7fGPmUnKWzPJvPT4v+5Gig+hDaHiJEjvw4MmfuiX
th/y3YYG5nZc92Vk/sufnsIsANL41rScMPjTyz+dPf/Ln+Cc//mgne23HPvvPQOfnD2jYUV5hy0N
OwpGmO0f7AMvDKyXfx6P3yHOjHsbcIjtHxh99Lc3ld+bgYNBtczS8d859gG7uaETIPedAVl5h8oT
pEeRN9j9YWZAE98hdIj6DOAEtn9wD/3OZkCEQeq1CQRZfQfsO8DGNOC+t/zy6B1e8vAdaCbl9/XV
NO7U86NH74CroVBWaAZs/zDfjtf8OyQ+QNELCCr9gxfo72wKaMyw1xzI8jtgrKAgAAGD+hv3ln+i
vaN1AZBuh4Wgf+Bj/ugU/ICJ+GokZ7bjPW9tqGMme4a48xdqA3LYwL6JBG5K/BPzq9So7hr/ZmR/
egphcAP8xda87f0Dvaj2fgyfTCPo+B3GXicHv/wyOdthv4xl/68W1PLXU8EMvP6X+i9PHZMY5Mku
t/9Qvnz1teHDtL//QpwnY/+yQFll/WN9rbx88t4+OtpkkKK3tNEsUCWwQN9miF5Xr2w3cZiByrhu
+rW4yEgYmXUb9KKA00qDSH2GeR2S1B68983mxCL7o/Zs+32WpMTwGvMAOr6eE3EXZu1jRkpNw3nu
Mx8f6ElgRwwfnb67weJLyf2oVwGHok8fN/CygApo9AKFajw0Ua2CEgQor+AZ2Owl++YvJT+4u7Fn
jMZGBG4KIUSK7MGTltIvU1gN+zlv6GhqIKP1NLhLjdTE4Hbt0T2K1AwOE+UfxfdB7Q4plPqf6wP7
hu6uzCSMwtTw2UmkROTAScC7wSUH4u7x4RZ+S2eGZRPzsR729qtQK0L/D7FraMeApYFepbuP7vFV
M4M4j4/YgINrM7VN4hnBMzOZ4LfYlk6BeRk7BAQGlEeto9s2K/zV3T28Zer3wu5l8/p/31v6nQmp
7fr+zcDePszNcnCxHPnd3+gWmhmB8cwYd1re+d1l+MGjusTLMKArXjdF9xmlxujb8JWJ0vGwbmd7
b1DB4b7N3hl4Jw5ucFsTc4BhD66cODPhatVN054Qd6t/bDkXPzgzn6BhYz632BaQGvRvfYaJwC3V
egfirjpwL7LXW+Gv57oe7XYREIUAOAZBj++uBM7+N9+UOYp/mwOMqDpCwn0P8L4BopsAXur+Xy24
eIZTwybYkPVkbif42AX6g1tvVkYkY0wwLX387oL9YKtLozKwnYkT1W3tNsSxvfaDTZ8Rg50Eyn/R
d7xnCTFMr25nO1aaTurdLDHiupVto7TIqG+j5yF5bkwBTS33bfYiKwwnrdvZjlbh0Oyl+WgErMmE
D1t383aT+cFvzMGYg6X8CL+V1GPbTsGhJ5x9s44/uGPvjOzZGbwnxiPry0Extu7r7fNwh1Asc1MD
l9e/1ZcLiY55sPAd0vR5twihvjtuZSbpYGoEbj1eOuPwb+sf3z4pP5u+yRgJED/1b/U6HGDT/V0y
aPow4L/r3/oyRLODu+zx2cGj0nlijiJSBzzM8n0WPA7OkgOvW0IxAFSmOMzR+8dscJUlzI58aZ3D
HP3r7eJucft5Mf+3Ad08JsGENfc/XkhA5oE3YEtRoIKhpNPatF3WR65wng8IGjPp6378/t4P779Y
NoIMScraaA6u/vvKJI+Gs2Yb5mAy3hOYDNaScnAAYN0sz3g2E7s2EFsbx2Eirkoj8NnLiuKx+9pk
UNw1F43DvTolWWA69ejoFCgcxjoz/MfwmV0zmvLsOwd3xBlc4lpijNhhFPb1jgAeOAHbKIeNe4rE
3+CC/r+797f1x299F1qz1HcuzoLnMDAbATbAgri0zC4dCmP6t3puRKxpQDlp/1YvSoIiiqY5A/9d
/6Z34emLkJjMzkAdTf+2d2HklrY5bIwLvPBc+3BKOJzrSyNM6o/fbmTKQtF3I18ZT0Z4cERoVXPv
lnH2wkYOAFwhHBo2vGcnZ4PNQM5wadgAwxC74agKY9+puDYjg31FU3R331ZvDGI8mV6r40rZRvu3
D6q6xq0HfW0ODSNF6kQR8pPMfj4eSv/RR6UTWEYEs1EPc+tYUDRu3+m4tw2n+cLZ1nr1bthYO4cz
Da4XDmM2nIK1+6B459BsRlzqFjZ3B+A1/Rv/VD2aLdNBSwn7zvRnx0wDw68b2m4NHqbuA16mYT44
SzOSRYM/DxZpSMI0ezmZ+90BpkyV6ft+yEuHF1lgJCC1RZf1/3TaOgUinYMPcRch3uGVbfYGmT4e
vs+V8/zsmYOFkaT1HNE12kWjvz9psCJfkSPHMv4vs3ZnOy4yiAFm7ev/3D3+9zsFDgCJxM438i5b
dqzXK8MzSgMLRBzv//79PxOX/oRqTGSSMIJT4zH0jXrVGHuIHASYVTjEGu8dPyTCJY0M7H8h5QiF
OFj9V28PK92ZeBS49XZP/jx3jLDEe8kZfMyCZ4PJQEGmEYUgHDqdh+5ziAm8N1w8Ix2fubVRwISk
c+fi/YYBjm2CqW+EY3/8dPn+OgkWE8yfzMahZZB9LdgsxOUxuG2gb3i4hwtvcGd4ufEcknqY1IhQ
NGDfQS8zBHx9nOe6KdrwIV4oe3UoHI/VZwrY2G8X4cH6x7cfzWtMMDGsjBkxeAn7t3yDXDh76KDH
09Xs/oZdvKT//jYRxR1iqu+B+x2GFD3kkdgnC4dt8x7hDUKYTcPBs9vCwtix0sr6vqdyanqWk7Fe
ncSh2TDBxG4BDqcmlC+sMG+EqSjfHIfBG41E8yFc8PUGZQr5ImCKmBWkUpt9hzs3aXSVyUzxSCGd
EbP5tKK6SX1Hu0jSJtqO1vj0bXZWmU82O7eUFqxvsyeQVG2ggKigWu9mDRKabU77UYjcD7rUJ8QI
nhjngCo+9B3y0nkEMKeRc+YReViiMCZIzLIe4vb+7ry1un38pUmQAmWb5TEPQIaxs0u5LvrO7oyE
KJlhTAP0nfq3e5oh9EKYSUCNbP92zxDkapwLKFRwaDc1PHa0lFOi7+yem6SxwcBuxaFZvFevjJJN
30s8bqBLI80bu4FHtujSSe2s6ZqAxrL/VNx5YW64zSFzmONLB3Y9NQO8kxuAMsr61ndjgJ7TRGIu
I1bdFrU+Eo+41lXoPWNOmHYpl3LfIV+FgdEAkNJK6N7NUtteN7OdBB7hqe8gpyEkUHfV4xkVksJg
bQWPqxnlo03DxgNscoPSjsxqZBx4AIpvEapqPDZAztl/eumJbqIMUDbDoeGt1SROwMSgIMXOoemo
gTrdiqz1PRp3uYEHHXmux0dPx5bEpHfDhfnMXh4yD9DlXeGkgJ40tzEYAOsvePuh++RSYC/jXKJ0
hUO7O1T5BTJFzyH7bOSBZvgM5+oJ+26GQux6sNtlPFqy8YP+NiwyLijTIuyG5vGquQOCiL1UZUrR
3nfjIbJuDsIvcF4Y5CHYjHmgc3cwASSxTeAx2NGDxoKHP3eBevycmW1QQe/kDftOza//Qc9N29MM
NdxQbIOEFchXgKKk6mldK/HbhdZoJeYfMbBmoTSScVM43BrvKSaCabRzYbtfn9MwTZDmZZqlBC59
9+cUdzJzaHmkpCHiiKSQU4+OWkYeWeOZbTCXJo+L4taMskcPxY0wX6jKG8woomV/4FTtoO8kz00/
fEJiFd1098dhBwIdaJKQrTzohgJ3b0KQhyLpndQTQteV0hj1nZ6vRVrbAvDg6xzVLW/74fA6mxmR
OfhskmfG3zhaivuDV/Z87eDVlzI7nkpd9Z2ZBYTi07oZOg08kEqLGCmuEHbPGywzOF+MTaHk3L1H
TRww4TDN8vAyFqnthBFrrnlkme9x7JfA07ItqxyelEsk/hnjSomL+87uEvByZm67/Ybuk324EUCk
1H+ss1//JzUHz393locOC9eSeFxeF2ZQMlPRQsOQvTpRe+k8Nr2CLRtd34UDOCNMbeZy2coV9W7X
eWzMAhVr69vqFbArlpEgtVy3Re0PJMPqH9/+6EOMM0xZnIrE5eGErH3B2GBwY/IYrtdolMMpvsJF
+tSMu3GZW2CQUidjLmmI0vKYBtpyMzYk8bjmrsKK2l9UmNfD3O41HunBawcuPtMqjytj2yp7X0g8
0oM7MyxMnSQxMmbUh9Qnrzdst7/+JQsafGzQO6r7efuBvsXLhOVMgFhD/2bvzPLJNj3PZDYzKJY5
NL1jmTlgHJJ5JLOAlTMboVkI1HEYNKVjMAaXJspS6tboQQF5af3j29fwDnHfBpIfYtYc2s2e2agQ
iE36t3ofsq80qDL3b/Tu1/8KB/eh/+tftoiQG/LrfwdPDsvKBNmT/h2hFtVp1CAg/sOhXSOomgZa
5oFv/WQdHHAe+UPECVzgbQYnRsK4RdDv7T8ZIBVzGj69zAV7iDgMeNcYl0DmccH+cvAGgQBX/3n4
xfEfjceCtRg8GAN2JVZ3B+ebRzIOaipA/RYOU1GDyub+0/H+sWTLMSH5gRCsCE7zCaLJMNTd76nf
Lg67pa77AwZiW3n6wPPYtd6/3Urs6Oj+gEtBLPp0ZEMMPAo/pigUbIBQeGSHpsSoWDPBwxWYoXyN
sZg8ajRmoRc2w0w8SpMWT1kTCc+DA+yEmMGTTWOEjYATDwN/YnjudzNjHBzEZQaSADY2dJTF7wcD
vXd4AwMTz2wNiQfIkhZ6AsJf1gZv+wBWObhBNybJ2EY5RC8+kaw52K2GbN+g02e8nCrwzDELB17J
+gO+97z57a4BhEl3RG99b4L9T6Cf+Vep83lPskdmbqWume0OHb/HbYHNsH0yTQ1IajYiATx6sDLH
YzcFj2pfOloYTia6wANOQBMKoKxD6QzTNA82hplRAp7VBifggTGcNXYHj+jpHHJmQaMEjMezpm63
PV3IgyoAnJ1NKlAeyL0lLmswaWZsXIFHfO8UJHbMsxT6Kv1P3zn2cWP9JB7VgVcGoc/oZtCXR0KZ
IqgSGitjcqfQc+o/GzeoLkhDWtTIRix40KDtSFcvnDRNttb02swd1oLwqCvf9XKZPbHxa5mL5YN3
5Dwbz9vh34ePYMKup3wbqOSBZb9H0Gg3PzPsyzBpM4aQC677/Z7L0H2x7Sbqs4PiF3DhUhQXBYjs
rMIBrwWPlBtkvFInsQefHWI5rUYe/G79v+vT3dEeOARSp8CUN/K9Mo/a3BnqZ0FlU0/BdkvxSOfc
GaxXBP3Guo8e24cyKC8ylEA303EQSeTQ/JahGS5Mav/6F8/0mZcDBHA49EA/4MpADyyoGLEyHjCU
3fHa3QKDv98Vmf1DPWq6tJBT/z0HgKCpjkhhX7cfZujbowmSHtk3uMJvRIDeKuzAA6gPHO+X0HNf
7PX+So8BFAZbNoTpALtVVYhTdL5R959Li79plXmbYsQfcBfsRENAMmr4Iftk5GBapqilbL4TOTR7
RwNsYevNyYOvbhZSd+PvL0ywZQTWP7Q5HjzcgC3enfK7wjbS0FtbPzwqv2ZhWB9GxsvkUf514qyZ
lwgPLrQTVLdQNuZaLGBbcUDF9A5IGo/y7v9gpO8l+knV/w7b5+AjvbS/TaLRxab+JUIpO7kiysH5
zCwKj1AgXp5MKQwPgu9TE5VMLzt0+w1XT3N4f179d8xHgKCjNvtv96suHOiowKeqW9pGSnlk5Wc2
AdsZgjYtNxQ0LOv+3j7ya7MYzAyvpYyFR23PtdOAT/HA3H42AoCFs/rbt3PNwzm+NlAiwLTK48zS
Cf7FBAqQ1VlBmU3d1dsX78ZJn/Coab1cILTEoQMjQhSVfkILGJfqGX7zEw/0NX+IGu0GE8POucZh
U+OSSmzDa6eo5MGbtHsnnJoeonH/OHif4DWeAMS2CzHQE4t4KGjWZllgM34K9K/6z9l96CIbwcya
zMOVuEeZCTtaHqS39xlKSxuD5bAzV1heZxdyOclS8BHW87p9gPMIEh84mXI3sVt3AGdGGUhpuK4+
tPvjHuF1SYUiIU6sgYZrOOJR7P1pX8wImklBSAYfMhAqwl9sdeMmlMROBGk/9NchRQ75uXqM37NU
v+HDp0XEru/DZ/9r6Bcfz3rt/3b96NuT32QG86p/f7GtdD+3KegxDb8M88jD/UDlbH/c3V+529gU
gfBVY7QewDEOyqUZImzInE0eDMG3WdKEKvLIKtz/+r/A/pVmvd23pqTbydqfyXqF/zbkcm1Sh/Wy
bNfqr74v2r6d9+5v01j8A35li8DjH+8r2/Qkf2df2bGlX26DJw+PzJ/+HwAA//8=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4">
  <a:schemeClr val="accent1"/>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5">
  <a:schemeClr val="accent2"/>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3">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9050" cap="flat" cmpd="sng" algn="ctr">
        <a:solidFill>
          <a:schemeClr val="tx1">
            <a:lumMod val="15000"/>
            <a:lumOff val="8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10800000" scaled="1"/>
        <a:tileRect/>
      </a:gradFill>
    </cs:spPr>
  </cs:dataPoint>
  <cs:dataPoint3D>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10800000" scaled="1"/>
        <a:tileRect/>
      </a:gra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99000">
              <a:schemeClr val="tx1">
                <a:lumMod val="25000"/>
                <a:lumOff val="75000"/>
              </a:schemeClr>
            </a:gs>
            <a:gs pos="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tx1">
                <a:lumMod val="15000"/>
                <a:lumOff val="85000"/>
              </a:schemeClr>
            </a:gs>
            <a:gs pos="0">
              <a:schemeClr val="tx1">
                <a:lumMod val="5000"/>
                <a:lumOff val="9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chart" Target="../charts/chart6.xml"/></Relationships>
</file>

<file path=xl/drawings/_rels/drawing3.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7.xml"/><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2" Type="http://schemas.openxmlformats.org/officeDocument/2006/relationships/chart" Target="../charts/chart11.xml"/><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8.xml.rels><?xml version="1.0" encoding="UTF-8" standalone="yes"?>
<Relationships xmlns="http://schemas.openxmlformats.org/package/2006/relationships"><Relationship Id="rId2" Type="http://schemas.openxmlformats.org/officeDocument/2006/relationships/chart" Target="../charts/chart14.xml"/><Relationship Id="rId1" Type="http://schemas.openxmlformats.org/officeDocument/2006/relationships/chart" Target="../charts/chart13.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xdr:from>
      <xdr:col>14</xdr:col>
      <xdr:colOff>563880</xdr:colOff>
      <xdr:row>0</xdr:row>
      <xdr:rowOff>45720</xdr:rowOff>
    </xdr:from>
    <xdr:to>
      <xdr:col>21</xdr:col>
      <xdr:colOff>510540</xdr:colOff>
      <xdr:row>11</xdr:row>
      <xdr:rowOff>15240</xdr:rowOff>
    </xdr:to>
    <xdr:sp macro="" textlink="">
      <xdr:nvSpPr>
        <xdr:cNvPr id="10" name="Rectangle: Rounded Corners 9">
          <a:extLst>
            <a:ext uri="{FF2B5EF4-FFF2-40B4-BE49-F238E27FC236}">
              <a16:creationId xmlns:a16="http://schemas.microsoft.com/office/drawing/2014/main" id="{D4D429B1-7E4D-05A8-8B17-CF50FE3DC69A}"/>
            </a:ext>
          </a:extLst>
        </xdr:cNvPr>
        <xdr:cNvSpPr/>
      </xdr:nvSpPr>
      <xdr:spPr>
        <a:xfrm>
          <a:off x="9098280" y="45720"/>
          <a:ext cx="4213860" cy="2484120"/>
        </a:xfrm>
        <a:prstGeom prst="roundRect">
          <a:avLst/>
        </a:prstGeom>
        <a:solidFill>
          <a:schemeClr val="tx1"/>
        </a:solidFill>
        <a:ln w="6350">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0</xdr:col>
      <xdr:colOff>586740</xdr:colOff>
      <xdr:row>0</xdr:row>
      <xdr:rowOff>190500</xdr:rowOff>
    </xdr:from>
    <xdr:to>
      <xdr:col>7</xdr:col>
      <xdr:colOff>441960</xdr:colOff>
      <xdr:row>10</xdr:row>
      <xdr:rowOff>152400</xdr:rowOff>
    </xdr:to>
    <xdr:graphicFrame macro="">
      <xdr:nvGraphicFramePr>
        <xdr:cNvPr id="4" name="Chart 3">
          <a:extLst>
            <a:ext uri="{FF2B5EF4-FFF2-40B4-BE49-F238E27FC236}">
              <a16:creationId xmlns:a16="http://schemas.microsoft.com/office/drawing/2014/main" id="{03D70AD2-1722-4727-B2B2-89D0FC625F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167640</xdr:colOff>
      <xdr:row>1</xdr:row>
      <xdr:rowOff>121920</xdr:rowOff>
    </xdr:from>
    <xdr:to>
      <xdr:col>21</xdr:col>
      <xdr:colOff>76200</xdr:colOff>
      <xdr:row>10</xdr:row>
      <xdr:rowOff>121920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43C0533B-6717-4B03-AAA7-10F2F9FA9CC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509760" y="350520"/>
              <a:ext cx="3566160" cy="20574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480060</xdr:colOff>
      <xdr:row>12</xdr:row>
      <xdr:rowOff>106680</xdr:rowOff>
    </xdr:from>
    <xdr:to>
      <xdr:col>7</xdr:col>
      <xdr:colOff>419100</xdr:colOff>
      <xdr:row>22</xdr:row>
      <xdr:rowOff>106680</xdr:rowOff>
    </xdr:to>
    <xdr:graphicFrame macro="">
      <xdr:nvGraphicFramePr>
        <xdr:cNvPr id="8" name="Chart 7">
          <a:extLst>
            <a:ext uri="{FF2B5EF4-FFF2-40B4-BE49-F238E27FC236}">
              <a16:creationId xmlns:a16="http://schemas.microsoft.com/office/drawing/2014/main" id="{8F122F7B-04CF-4BB0-AA21-5D1F35A030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541020</xdr:colOff>
      <xdr:row>12</xdr:row>
      <xdr:rowOff>160020</xdr:rowOff>
    </xdr:from>
    <xdr:to>
      <xdr:col>21</xdr:col>
      <xdr:colOff>441960</xdr:colOff>
      <xdr:row>22</xdr:row>
      <xdr:rowOff>114300</xdr:rowOff>
    </xdr:to>
    <xdr:graphicFrame macro="">
      <xdr:nvGraphicFramePr>
        <xdr:cNvPr id="9" name="Chart 8">
          <a:extLst>
            <a:ext uri="{FF2B5EF4-FFF2-40B4-BE49-F238E27FC236}">
              <a16:creationId xmlns:a16="http://schemas.microsoft.com/office/drawing/2014/main" id="{2E7F9DEB-D6A5-4813-87DE-80827AF664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152400</xdr:colOff>
      <xdr:row>12</xdr:row>
      <xdr:rowOff>106680</xdr:rowOff>
    </xdr:from>
    <xdr:to>
      <xdr:col>14</xdr:col>
      <xdr:colOff>129540</xdr:colOff>
      <xdr:row>22</xdr:row>
      <xdr:rowOff>99060</xdr:rowOff>
    </xdr:to>
    <xdr:graphicFrame macro="">
      <xdr:nvGraphicFramePr>
        <xdr:cNvPr id="14" name="Chart 13">
          <a:extLst>
            <a:ext uri="{FF2B5EF4-FFF2-40B4-BE49-F238E27FC236}">
              <a16:creationId xmlns:a16="http://schemas.microsoft.com/office/drawing/2014/main" id="{CA087CDD-70D0-4384-AC77-BD6397706F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9</xdr:col>
      <xdr:colOff>236220</xdr:colOff>
      <xdr:row>0</xdr:row>
      <xdr:rowOff>176694</xdr:rowOff>
    </xdr:from>
    <xdr:to>
      <xdr:col>13</xdr:col>
      <xdr:colOff>0</xdr:colOff>
      <xdr:row>9</xdr:row>
      <xdr:rowOff>140118</xdr:rowOff>
    </xdr:to>
    <xdr:pic>
      <xdr:nvPicPr>
        <xdr:cNvPr id="16" name="Picture 15">
          <a:extLst>
            <a:ext uri="{FF2B5EF4-FFF2-40B4-BE49-F238E27FC236}">
              <a16:creationId xmlns:a16="http://schemas.microsoft.com/office/drawing/2014/main" id="{9739F718-5F65-4997-A46D-FAFF70EE9BD8}"/>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722620" y="176694"/>
          <a:ext cx="2202180" cy="2020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426407</xdr:colOff>
      <xdr:row>4</xdr:row>
      <xdr:rowOff>13569</xdr:rowOff>
    </xdr:from>
    <xdr:to>
      <xdr:col>8</xdr:col>
      <xdr:colOff>378495</xdr:colOff>
      <xdr:row>12</xdr:row>
      <xdr:rowOff>13569</xdr:rowOff>
    </xdr:to>
    <xdr:pic>
      <xdr:nvPicPr>
        <xdr:cNvPr id="3" name="Picture 2" descr="Board of Control for Cricket in India - Wikipedia">
          <a:extLst>
            <a:ext uri="{FF2B5EF4-FFF2-40B4-BE49-F238E27FC236}">
              <a16:creationId xmlns:a16="http://schemas.microsoft.com/office/drawing/2014/main" id="{1D57D390-C904-1998-B2FE-E344BAF6ABE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41832" y="1370555"/>
          <a:ext cx="1945814" cy="1837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293716</xdr:colOff>
      <xdr:row>3</xdr:row>
      <xdr:rowOff>113761</xdr:rowOff>
    </xdr:from>
    <xdr:to>
      <xdr:col>21</xdr:col>
      <xdr:colOff>590896</xdr:colOff>
      <xdr:row>12</xdr:row>
      <xdr:rowOff>222750</xdr:rowOff>
    </xdr:to>
    <xdr:pic>
      <xdr:nvPicPr>
        <xdr:cNvPr id="4" name="Picture 3" descr="upload.wikimedia.org/wikipedia/en/thumb/5/59/South...">
          <a:extLst>
            <a:ext uri="{FF2B5EF4-FFF2-40B4-BE49-F238E27FC236}">
              <a16:creationId xmlns:a16="http://schemas.microsoft.com/office/drawing/2014/main" id="{E98B13E6-7577-C2C5-B303-185D17C50F04}"/>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563898" y="1237519"/>
          <a:ext cx="2121362" cy="2187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998220</xdr:colOff>
      <xdr:row>25</xdr:row>
      <xdr:rowOff>137160</xdr:rowOff>
    </xdr:from>
    <xdr:to>
      <xdr:col>9</xdr:col>
      <xdr:colOff>861060</xdr:colOff>
      <xdr:row>37</xdr:row>
      <xdr:rowOff>137160</xdr:rowOff>
    </xdr:to>
    <xdr:graphicFrame macro="">
      <xdr:nvGraphicFramePr>
        <xdr:cNvPr id="8" name="Chart 7">
          <a:extLst>
            <a:ext uri="{FF2B5EF4-FFF2-40B4-BE49-F238E27FC236}">
              <a16:creationId xmlns:a16="http://schemas.microsoft.com/office/drawing/2014/main" id="{E0B99FD3-017F-4B75-843A-2059E8D89C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18</xdr:col>
      <xdr:colOff>45335</xdr:colOff>
      <xdr:row>25</xdr:row>
      <xdr:rowOff>6543</xdr:rowOff>
    </xdr:from>
    <xdr:to>
      <xdr:col>25</xdr:col>
      <xdr:colOff>358294</xdr:colOff>
      <xdr:row>37</xdr:row>
      <xdr:rowOff>6543</xdr:rowOff>
    </xdr:to>
    <xdr:graphicFrame macro="">
      <xdr:nvGraphicFramePr>
        <xdr:cNvPr id="11" name="Chart 10">
          <a:extLst>
            <a:ext uri="{FF2B5EF4-FFF2-40B4-BE49-F238E27FC236}">
              <a16:creationId xmlns:a16="http://schemas.microsoft.com/office/drawing/2014/main" id="{64F1D6F7-182C-4547-8D32-2E1D726002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7620</xdr:colOff>
      <xdr:row>1</xdr:row>
      <xdr:rowOff>160020</xdr:rowOff>
    </xdr:from>
    <xdr:to>
      <xdr:col>10</xdr:col>
      <xdr:colOff>7620</xdr:colOff>
      <xdr:row>24</xdr:row>
      <xdr:rowOff>167640</xdr:rowOff>
    </xdr:to>
    <xdr:pic>
      <xdr:nvPicPr>
        <xdr:cNvPr id="2" name="Picture 1" descr="No photo description available.">
          <a:extLst>
            <a:ext uri="{FF2B5EF4-FFF2-40B4-BE49-F238E27FC236}">
              <a16:creationId xmlns:a16="http://schemas.microsoft.com/office/drawing/2014/main" id="{797C376D-98B5-4D75-9297-E453D42B1E1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6820" y="388620"/>
          <a:ext cx="4876800" cy="5265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2148840</xdr:colOff>
      <xdr:row>2</xdr:row>
      <xdr:rowOff>45720</xdr:rowOff>
    </xdr:from>
    <xdr:to>
      <xdr:col>11</xdr:col>
      <xdr:colOff>739140</xdr:colOff>
      <xdr:row>10</xdr:row>
      <xdr:rowOff>83820</xdr:rowOff>
    </xdr:to>
    <xdr:pic>
      <xdr:nvPicPr>
        <xdr:cNvPr id="4" name="Picture 3">
          <a:extLst>
            <a:ext uri="{FF2B5EF4-FFF2-40B4-BE49-F238E27FC236}">
              <a16:creationId xmlns:a16="http://schemas.microsoft.com/office/drawing/2014/main" id="{2A67ADBB-722E-45C7-BBC2-6362E25EBA9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44840" y="502920"/>
          <a:ext cx="2049780" cy="186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175260</xdr:colOff>
      <xdr:row>11</xdr:row>
      <xdr:rowOff>7620</xdr:rowOff>
    </xdr:from>
    <xdr:to>
      <xdr:col>13</xdr:col>
      <xdr:colOff>556260</xdr:colOff>
      <xdr:row>22</xdr:row>
      <xdr:rowOff>30480</xdr:rowOff>
    </xdr:to>
    <mc:AlternateContent xmlns:mc="http://schemas.openxmlformats.org/markup-compatibility/2006" xmlns:a14="http://schemas.microsoft.com/office/drawing/2010/main">
      <mc:Choice Requires="a14">
        <xdr:graphicFrame macro="">
          <xdr:nvGraphicFramePr>
            <xdr:cNvPr id="5" name="venue 4">
              <a:extLst>
                <a:ext uri="{FF2B5EF4-FFF2-40B4-BE49-F238E27FC236}">
                  <a16:creationId xmlns:a16="http://schemas.microsoft.com/office/drawing/2014/main" id="{D299C371-7677-82C4-E1AE-636CCA3CBAB0}"/>
                </a:ext>
              </a:extLst>
            </xdr:cNvPr>
            <xdr:cNvGraphicFramePr/>
          </xdr:nvGraphicFramePr>
          <xdr:xfrm>
            <a:off x="0" y="0"/>
            <a:ext cx="0" cy="0"/>
          </xdr:xfrm>
          <a:graphic>
            <a:graphicData uri="http://schemas.microsoft.com/office/drawing/2010/slicer">
              <sle:slicer xmlns:sle="http://schemas.microsoft.com/office/drawing/2010/slicer" name="venue 4"/>
            </a:graphicData>
          </a:graphic>
        </xdr:graphicFrame>
      </mc:Choice>
      <mc:Fallback xmlns="">
        <xdr:sp macro="" textlink="">
          <xdr:nvSpPr>
            <xdr:cNvPr id="0" name=""/>
            <xdr:cNvSpPr>
              <a:spLocks noTextEdit="1"/>
            </xdr:cNvSpPr>
          </xdr:nvSpPr>
          <xdr:spPr>
            <a:xfrm>
              <a:off x="10850880" y="2522220"/>
              <a:ext cx="1828800" cy="25374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975360</xdr:colOff>
      <xdr:row>3</xdr:row>
      <xdr:rowOff>205740</xdr:rowOff>
    </xdr:from>
    <xdr:to>
      <xdr:col>17</xdr:col>
      <xdr:colOff>746760</xdr:colOff>
      <xdr:row>10</xdr:row>
      <xdr:rowOff>7620</xdr:rowOff>
    </xdr:to>
    <xdr:pic>
      <xdr:nvPicPr>
        <xdr:cNvPr id="2" name="Picture 1" descr="2024 ICC Men's T20 World Cup Logo PNG Vector (EPS) Free Download">
          <a:extLst>
            <a:ext uri="{FF2B5EF4-FFF2-40B4-BE49-F238E27FC236}">
              <a16:creationId xmlns:a16="http://schemas.microsoft.com/office/drawing/2014/main" id="{C19F81D9-56BA-4FEE-9A8D-228EACABF99B}"/>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793980" y="891540"/>
          <a:ext cx="1402080" cy="140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15240</xdr:colOff>
      <xdr:row>12</xdr:row>
      <xdr:rowOff>220980</xdr:rowOff>
    </xdr:from>
    <xdr:to>
      <xdr:col>16</xdr:col>
      <xdr:colOff>15240</xdr:colOff>
      <xdr:row>23</xdr:row>
      <xdr:rowOff>71755</xdr:rowOff>
    </xdr:to>
    <mc:AlternateContent xmlns:mc="http://schemas.openxmlformats.org/markup-compatibility/2006" xmlns:a14="http://schemas.microsoft.com/office/drawing/2010/main">
      <mc:Choice Requires="a14">
        <xdr:graphicFrame macro="">
          <xdr:nvGraphicFramePr>
            <xdr:cNvPr id="3" name="Team 2">
              <a:extLst>
                <a:ext uri="{FF2B5EF4-FFF2-40B4-BE49-F238E27FC236}">
                  <a16:creationId xmlns:a16="http://schemas.microsoft.com/office/drawing/2014/main" id="{0BA711C6-8DC6-43BB-BDD3-F1A6C612BFA4}"/>
                </a:ext>
              </a:extLst>
            </xdr:cNvPr>
            <xdr:cNvGraphicFramePr/>
          </xdr:nvGraphicFramePr>
          <xdr:xfrm>
            <a:off x="0" y="0"/>
            <a:ext cx="0" cy="0"/>
          </xdr:xfrm>
          <a:graphic>
            <a:graphicData uri="http://schemas.microsoft.com/office/drawing/2010/slicer">
              <sle:slicer xmlns:sle="http://schemas.microsoft.com/office/drawing/2010/slicer" name="Team 2"/>
            </a:graphicData>
          </a:graphic>
        </xdr:graphicFrame>
      </mc:Choice>
      <mc:Fallback xmlns="">
        <xdr:sp macro="" textlink="">
          <xdr:nvSpPr>
            <xdr:cNvPr id="0" name=""/>
            <xdr:cNvSpPr>
              <a:spLocks noTextEdit="1"/>
            </xdr:cNvSpPr>
          </xdr:nvSpPr>
          <xdr:spPr>
            <a:xfrm>
              <a:off x="10005060" y="2964180"/>
              <a:ext cx="1828800" cy="23653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23</xdr:col>
      <xdr:colOff>0</xdr:colOff>
      <xdr:row>4</xdr:row>
      <xdr:rowOff>0</xdr:rowOff>
    </xdr:from>
    <xdr:to>
      <xdr:col>29</xdr:col>
      <xdr:colOff>548640</xdr:colOff>
      <xdr:row>19</xdr:row>
      <xdr:rowOff>106680</xdr:rowOff>
    </xdr:to>
    <xdr:graphicFrame macro="">
      <xdr:nvGraphicFramePr>
        <xdr:cNvPr id="4" name="Chart 3">
          <a:extLst>
            <a:ext uri="{FF2B5EF4-FFF2-40B4-BE49-F238E27FC236}">
              <a16:creationId xmlns:a16="http://schemas.microsoft.com/office/drawing/2014/main" id="{8CBE8C34-4CDD-4D96-9A63-7E4D8BDA81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19050</xdr:colOff>
      <xdr:row>21</xdr:row>
      <xdr:rowOff>102870</xdr:rowOff>
    </xdr:from>
    <xdr:to>
      <xdr:col>29</xdr:col>
      <xdr:colOff>567690</xdr:colOff>
      <xdr:row>37</xdr:row>
      <xdr:rowOff>41910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45D56EF8-6B90-AC4D-B462-67580763D0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8657570" y="4903470"/>
              <a:ext cx="4206240" cy="35966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1135380</xdr:colOff>
      <xdr:row>2</xdr:row>
      <xdr:rowOff>0</xdr:rowOff>
    </xdr:from>
    <xdr:to>
      <xdr:col>15</xdr:col>
      <xdr:colOff>83820</xdr:colOff>
      <xdr:row>7</xdr:row>
      <xdr:rowOff>213360</xdr:rowOff>
    </xdr:to>
    <xdr:pic>
      <xdr:nvPicPr>
        <xdr:cNvPr id="2" name="Picture 1" descr="2024 ICC Men's T20 World Cup Logo PNG Vector (EPS) Free Download">
          <a:extLst>
            <a:ext uri="{FF2B5EF4-FFF2-40B4-BE49-F238E27FC236}">
              <a16:creationId xmlns:a16="http://schemas.microsoft.com/office/drawing/2014/main" id="{D6091748-34D2-41F7-ACB1-29875FDD9B2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161520" y="358140"/>
          <a:ext cx="1402080" cy="1356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30480</xdr:colOff>
      <xdr:row>11</xdr:row>
      <xdr:rowOff>53340</xdr:rowOff>
    </xdr:from>
    <xdr:to>
      <xdr:col>12</xdr:col>
      <xdr:colOff>624840</xdr:colOff>
      <xdr:row>22</xdr:row>
      <xdr:rowOff>38100</xdr:rowOff>
    </xdr:to>
    <mc:AlternateContent xmlns:mc="http://schemas.openxmlformats.org/markup-compatibility/2006" xmlns:a14="http://schemas.microsoft.com/office/drawing/2010/main">
      <mc:Choice Requires="a14">
        <xdr:graphicFrame macro="">
          <xdr:nvGraphicFramePr>
            <xdr:cNvPr id="3" name="Team 3">
              <a:extLst>
                <a:ext uri="{FF2B5EF4-FFF2-40B4-BE49-F238E27FC236}">
                  <a16:creationId xmlns:a16="http://schemas.microsoft.com/office/drawing/2014/main" id="{9953CC41-CD6B-457B-B517-02CA3B629525}"/>
                </a:ext>
              </a:extLst>
            </xdr:cNvPr>
            <xdr:cNvGraphicFramePr/>
          </xdr:nvGraphicFramePr>
          <xdr:xfrm>
            <a:off x="0" y="0"/>
            <a:ext cx="0" cy="0"/>
          </xdr:xfrm>
          <a:graphic>
            <a:graphicData uri="http://schemas.microsoft.com/office/drawing/2010/slicer">
              <sle:slicer xmlns:sle="http://schemas.microsoft.com/office/drawing/2010/slicer" name="Team 3"/>
            </a:graphicData>
          </a:graphic>
        </xdr:graphicFrame>
      </mc:Choice>
      <mc:Fallback xmlns="">
        <xdr:sp macro="" textlink="">
          <xdr:nvSpPr>
            <xdr:cNvPr id="0" name=""/>
            <xdr:cNvSpPr>
              <a:spLocks noTextEdit="1"/>
            </xdr:cNvSpPr>
          </xdr:nvSpPr>
          <xdr:spPr>
            <a:xfrm>
              <a:off x="9265920" y="2026920"/>
              <a:ext cx="1569720" cy="24993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0</xdr:colOff>
      <xdr:row>4</xdr:row>
      <xdr:rowOff>0</xdr:rowOff>
    </xdr:from>
    <xdr:to>
      <xdr:col>26</xdr:col>
      <xdr:colOff>548640</xdr:colOff>
      <xdr:row>19</xdr:row>
      <xdr:rowOff>60960</xdr:rowOff>
    </xdr:to>
    <xdr:graphicFrame macro="">
      <xdr:nvGraphicFramePr>
        <xdr:cNvPr id="4" name="Chart 3">
          <a:extLst>
            <a:ext uri="{FF2B5EF4-FFF2-40B4-BE49-F238E27FC236}">
              <a16:creationId xmlns:a16="http://schemas.microsoft.com/office/drawing/2014/main" id="{FDC5456C-3D0F-48C7-B725-56DBFE1279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655320</xdr:colOff>
      <xdr:row>21</xdr:row>
      <xdr:rowOff>38100</xdr:rowOff>
    </xdr:from>
    <xdr:to>
      <xdr:col>26</xdr:col>
      <xdr:colOff>533400</xdr:colOff>
      <xdr:row>36</xdr:row>
      <xdr:rowOff>152400</xdr:rowOff>
    </xdr:to>
    <xdr:graphicFrame macro="">
      <xdr:nvGraphicFramePr>
        <xdr:cNvPr id="5" name="Chart 4">
          <a:extLst>
            <a:ext uri="{FF2B5EF4-FFF2-40B4-BE49-F238E27FC236}">
              <a16:creationId xmlns:a16="http://schemas.microsoft.com/office/drawing/2014/main" id="{43EA1988-CD54-4D49-8F42-4D0666D8D8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10</xdr:col>
      <xdr:colOff>49530</xdr:colOff>
      <xdr:row>2</xdr:row>
      <xdr:rowOff>11430</xdr:rowOff>
    </xdr:from>
    <xdr:to>
      <xdr:col>16</xdr:col>
      <xdr:colOff>598170</xdr:colOff>
      <xdr:row>17</xdr:row>
      <xdr:rowOff>125730</xdr:rowOff>
    </xdr:to>
    <xdr:graphicFrame macro="">
      <xdr:nvGraphicFramePr>
        <xdr:cNvPr id="4" name="Chart 3">
          <a:extLst>
            <a:ext uri="{FF2B5EF4-FFF2-40B4-BE49-F238E27FC236}">
              <a16:creationId xmlns:a16="http://schemas.microsoft.com/office/drawing/2014/main" id="{1BA0B3DA-E276-E03F-8CF5-66991DDBF9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87630</xdr:colOff>
      <xdr:row>19</xdr:row>
      <xdr:rowOff>19050</xdr:rowOff>
    </xdr:from>
    <xdr:to>
      <xdr:col>16</xdr:col>
      <xdr:colOff>636270</xdr:colOff>
      <xdr:row>34</xdr:row>
      <xdr:rowOff>133350</xdr:rowOff>
    </xdr:to>
    <xdr:graphicFrame macro="">
      <xdr:nvGraphicFramePr>
        <xdr:cNvPr id="5" name="Chart 4">
          <a:extLst>
            <a:ext uri="{FF2B5EF4-FFF2-40B4-BE49-F238E27FC236}">
              <a16:creationId xmlns:a16="http://schemas.microsoft.com/office/drawing/2014/main" id="{EBE9A74A-F7C8-1E47-3B7B-0DD8F1CFC5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20</xdr:col>
      <xdr:colOff>586740</xdr:colOff>
      <xdr:row>2</xdr:row>
      <xdr:rowOff>30480</xdr:rowOff>
    </xdr:from>
    <xdr:to>
      <xdr:col>23</xdr:col>
      <xdr:colOff>586740</xdr:colOff>
      <xdr:row>12</xdr:row>
      <xdr:rowOff>109855</xdr:rowOff>
    </xdr:to>
    <mc:AlternateContent xmlns:mc="http://schemas.openxmlformats.org/markup-compatibility/2006" xmlns:a14="http://schemas.microsoft.com/office/drawing/2010/main">
      <mc:Choice Requires="a14">
        <xdr:graphicFrame macro="">
          <xdr:nvGraphicFramePr>
            <xdr:cNvPr id="5" name="venue 2">
              <a:extLst>
                <a:ext uri="{FF2B5EF4-FFF2-40B4-BE49-F238E27FC236}">
                  <a16:creationId xmlns:a16="http://schemas.microsoft.com/office/drawing/2014/main" id="{12B21C1D-405C-B8C3-595C-C1AA5084B184}"/>
                </a:ext>
              </a:extLst>
            </xdr:cNvPr>
            <xdr:cNvGraphicFramePr/>
          </xdr:nvGraphicFramePr>
          <xdr:xfrm>
            <a:off x="0" y="0"/>
            <a:ext cx="0" cy="0"/>
          </xdr:xfrm>
          <a:graphic>
            <a:graphicData uri="http://schemas.microsoft.com/office/drawing/2010/slicer">
              <sle:slicer xmlns:sle="http://schemas.microsoft.com/office/drawing/2010/slicer" name="venue 2"/>
            </a:graphicData>
          </a:graphic>
        </xdr:graphicFrame>
      </mc:Choice>
      <mc:Fallback xmlns="">
        <xdr:sp macro="" textlink="">
          <xdr:nvSpPr>
            <xdr:cNvPr id="0" name=""/>
            <xdr:cNvSpPr>
              <a:spLocks noTextEdit="1"/>
            </xdr:cNvSpPr>
          </xdr:nvSpPr>
          <xdr:spPr>
            <a:xfrm>
              <a:off x="23530560" y="381000"/>
              <a:ext cx="1828800" cy="23653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29</xdr:col>
      <xdr:colOff>365760</xdr:colOff>
      <xdr:row>1</xdr:row>
      <xdr:rowOff>137160</xdr:rowOff>
    </xdr:from>
    <xdr:to>
      <xdr:col>32</xdr:col>
      <xdr:colOff>365760</xdr:colOff>
      <xdr:row>11</xdr:row>
      <xdr:rowOff>216535</xdr:rowOff>
    </xdr:to>
    <mc:AlternateContent xmlns:mc="http://schemas.openxmlformats.org/markup-compatibility/2006" xmlns:a14="http://schemas.microsoft.com/office/drawing/2010/main">
      <mc:Choice Requires="a14">
        <xdr:graphicFrame macro="">
          <xdr:nvGraphicFramePr>
            <xdr:cNvPr id="7" name="venue 3">
              <a:extLst>
                <a:ext uri="{FF2B5EF4-FFF2-40B4-BE49-F238E27FC236}">
                  <a16:creationId xmlns:a16="http://schemas.microsoft.com/office/drawing/2014/main" id="{4EE83231-FF55-1BC4-73D1-0C8A7B346E4A}"/>
                </a:ext>
              </a:extLst>
            </xdr:cNvPr>
            <xdr:cNvGraphicFramePr/>
          </xdr:nvGraphicFramePr>
          <xdr:xfrm>
            <a:off x="0" y="0"/>
            <a:ext cx="0" cy="0"/>
          </xdr:xfrm>
          <a:graphic>
            <a:graphicData uri="http://schemas.microsoft.com/office/drawing/2010/slicer">
              <sle:slicer xmlns:sle="http://schemas.microsoft.com/office/drawing/2010/slicer" name="venue 3"/>
            </a:graphicData>
          </a:graphic>
        </xdr:graphicFrame>
      </mc:Choice>
      <mc:Fallback xmlns="">
        <xdr:sp macro="" textlink="">
          <xdr:nvSpPr>
            <xdr:cNvPr id="0" name=""/>
            <xdr:cNvSpPr>
              <a:spLocks noTextEdit="1"/>
            </xdr:cNvSpPr>
          </xdr:nvSpPr>
          <xdr:spPr>
            <a:xfrm>
              <a:off x="32316420" y="312420"/>
              <a:ext cx="1828800" cy="23653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33</xdr:col>
      <xdr:colOff>80010</xdr:colOff>
      <xdr:row>1</xdr:row>
      <xdr:rowOff>80010</xdr:rowOff>
    </xdr:from>
    <xdr:to>
      <xdr:col>36</xdr:col>
      <xdr:colOff>979170</xdr:colOff>
      <xdr:row>16</xdr:row>
      <xdr:rowOff>87630</xdr:rowOff>
    </xdr:to>
    <xdr:graphicFrame macro="">
      <xdr:nvGraphicFramePr>
        <xdr:cNvPr id="3" name="Chart 2">
          <a:extLst>
            <a:ext uri="{FF2B5EF4-FFF2-40B4-BE49-F238E27FC236}">
              <a16:creationId xmlns:a16="http://schemas.microsoft.com/office/drawing/2014/main" id="{D472DBC5-8C60-C0F2-448B-C18712CF6D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14</xdr:col>
      <xdr:colOff>601980</xdr:colOff>
      <xdr:row>2</xdr:row>
      <xdr:rowOff>152400</xdr:rowOff>
    </xdr:from>
    <xdr:to>
      <xdr:col>22</xdr:col>
      <xdr:colOff>297180</xdr:colOff>
      <xdr:row>14</xdr:row>
      <xdr:rowOff>152400</xdr:rowOff>
    </xdr:to>
    <xdr:graphicFrame macro="">
      <xdr:nvGraphicFramePr>
        <xdr:cNvPr id="2" name="Chart 1">
          <a:extLst>
            <a:ext uri="{FF2B5EF4-FFF2-40B4-BE49-F238E27FC236}">
              <a16:creationId xmlns:a16="http://schemas.microsoft.com/office/drawing/2014/main" id="{965E4E67-3F4F-AE00-3B8C-2FE461DB89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15240</xdr:colOff>
      <xdr:row>15</xdr:row>
      <xdr:rowOff>99060</xdr:rowOff>
    </xdr:from>
    <xdr:to>
      <xdr:col>22</xdr:col>
      <xdr:colOff>320040</xdr:colOff>
      <xdr:row>27</xdr:row>
      <xdr:rowOff>99060</xdr:rowOff>
    </xdr:to>
    <xdr:graphicFrame macro="">
      <xdr:nvGraphicFramePr>
        <xdr:cNvPr id="4" name="Chart 3">
          <a:extLst>
            <a:ext uri="{FF2B5EF4-FFF2-40B4-BE49-F238E27FC236}">
              <a16:creationId xmlns:a16="http://schemas.microsoft.com/office/drawing/2014/main" id="{0049185A-D73C-7B6D-6908-F008FBEDB5A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571500</xdr:colOff>
      <xdr:row>1</xdr:row>
      <xdr:rowOff>7620</xdr:rowOff>
    </xdr:from>
    <xdr:to>
      <xdr:col>10</xdr:col>
      <xdr:colOff>518160</xdr:colOff>
      <xdr:row>13</xdr:row>
      <xdr:rowOff>7620</xdr:rowOff>
    </xdr:to>
    <xdr:graphicFrame macro="">
      <xdr:nvGraphicFramePr>
        <xdr:cNvPr id="2" name="Chart 1">
          <a:extLst>
            <a:ext uri="{FF2B5EF4-FFF2-40B4-BE49-F238E27FC236}">
              <a16:creationId xmlns:a16="http://schemas.microsoft.com/office/drawing/2014/main" id="{E8EE74D2-E4BA-B832-EE1C-23C9B01621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Sheet10"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0"/>
    </sheetNames>
    <sheetDataSet>
      <sheetData sheetId="0"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495.974486342595" createdVersion="8" refreshedVersion="8" minRefreshableVersion="3" recordCount="15" xr:uid="{2176505D-3B11-4423-84A0-A495B3658C52}">
  <cacheSource type="worksheet">
    <worksheetSource name="Table2"/>
  </cacheSource>
  <cacheFields count="7">
    <cacheField name="Position" numFmtId="0">
      <sharedItems containsSemiMixedTypes="0" containsString="0" containsNumber="1" containsInteger="1" minValue="1" maxValue="15"/>
    </cacheField>
    <cacheField name="Team" numFmtId="0">
      <sharedItems count="7">
        <s v="AFGHANISTAN"/>
        <s v="INDIA"/>
        <s v="AUSTRALIA"/>
        <s v="SOUTH AFRICA"/>
        <s v="WEST INDIES"/>
        <s v="USA"/>
        <s v="ENGLAND"/>
      </sharedItems>
    </cacheField>
    <cacheField name="Player" numFmtId="0">
      <sharedItems count="15">
        <s v="Rahmanullah GURBAZ"/>
        <s v="Rohit SHARMA"/>
        <s v="Travis HEAD"/>
        <s v="Quinton DE KOCK"/>
        <s v="Ibrahim ZADRAN"/>
        <s v="Nicholas POORAN"/>
        <s v="Andries GOUS"/>
        <s v="Jos BUTTLER"/>
        <s v="Suryakumar YADAV"/>
        <s v="Heinrich KLAASEN"/>
        <s v="Phil SALT"/>
        <s v="David WARNER"/>
        <s v="Rishabh PANT"/>
        <s v="Marcus STOINIS"/>
        <s v="David MILLER"/>
      </sharedItems>
    </cacheField>
    <cacheField name="Matches" numFmtId="0">
      <sharedItems containsSemiMixedTypes="0" containsString="0" containsNumber="1" containsInteger="1" minValue="6" maxValue="9"/>
    </cacheField>
    <cacheField name="Innings" numFmtId="0">
      <sharedItems containsSemiMixedTypes="0" containsString="0" containsNumber="1" containsInteger="1" minValue="5" maxValue="9"/>
    </cacheField>
    <cacheField name="Bat Avg" numFmtId="0">
      <sharedItems containsSemiMixedTypes="0" containsString="0" containsNumber="1" minValue="24.42" maxValue="43.8"/>
    </cacheField>
    <cacheField name="Runs" numFmtId="0">
      <sharedItems containsSemiMixedTypes="0" containsString="0" containsNumber="1" containsInteger="1" minValue="169" maxValue="281"/>
    </cacheField>
  </cacheFields>
  <extLst>
    <ext xmlns:x14="http://schemas.microsoft.com/office/spreadsheetml/2009/9/main" uri="{725AE2AE-9491-48be-B2B4-4EB974FC3084}">
      <x14:pivotCacheDefinition pivotCacheId="43134336"/>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496.471560763886" createdVersion="8" refreshedVersion="8" minRefreshableVersion="3" recordCount="15" xr:uid="{55558E27-8A4E-4A85-959A-7E85665E0CC2}">
  <cacheSource type="worksheet">
    <worksheetSource name="Table1"/>
  </cacheSource>
  <cacheFields count="7">
    <cacheField name="Position" numFmtId="0">
      <sharedItems containsSemiMixedTypes="0" containsString="0" containsNumber="1" containsInteger="1" minValue="1" maxValue="15"/>
    </cacheField>
    <cacheField name="Team" numFmtId="0">
      <sharedItems count="6">
        <s v="AFGHANISTAN"/>
        <s v="INDIA"/>
        <s v="SOUTH AFRICA"/>
        <s v="BANGLADESH"/>
        <s v="AUSTRALIA"/>
        <s v="WEST INDIES"/>
      </sharedItems>
    </cacheField>
    <cacheField name="Player" numFmtId="0">
      <sharedItems count="15">
        <s v="Fazalhaq FAROOQI"/>
        <s v="Arshdeep SINGH"/>
        <s v="Jasprit BUMRAH"/>
        <s v="Anrich NORTJE"/>
        <s v="Rashid KHAN"/>
        <s v="Mustafizur REHAM"/>
        <s v="Naveen-ul-Haq"/>
        <s v="Kagiso RABADA"/>
        <s v="Adam ZAMPA"/>
        <s v="Alzarri JOSEPH"/>
        <s v="Tanzim HASAN SAKIB"/>
        <s v="Keshav MAHARAJ"/>
        <s v="Andre RUSSELL"/>
        <s v="Tabraiz SHAMSI"/>
        <s v="Hardik PANDYA"/>
      </sharedItems>
    </cacheField>
    <cacheField name="Matches" numFmtId="0">
      <sharedItems containsSemiMixedTypes="0" containsString="0" containsNumber="1" containsInteger="1" minValue="5" maxValue="9"/>
    </cacheField>
    <cacheField name="Overs" numFmtId="0">
      <sharedItems containsSemiMixedTypes="0" containsString="0" containsNumber="1" minValue="16.5" maxValue="35"/>
    </cacheField>
    <cacheField name="Strike Rate" numFmtId="0">
      <sharedItems containsSemiMixedTypes="0" containsString="0" containsNumber="1" minValue="8.94" maxValue="15.27"/>
    </cacheField>
    <cacheField name="Wickets" numFmtId="0">
      <sharedItems containsSemiMixedTypes="0" containsString="0" containsNumber="1" containsInteger="1" minValue="11" maxValue="17"/>
    </cacheField>
  </cacheFields>
  <extLst>
    <ext xmlns:x14="http://schemas.microsoft.com/office/spreadsheetml/2009/9/main" uri="{725AE2AE-9491-48be-B2B4-4EB974FC3084}">
      <x14:pivotCacheDefinition pivotCacheId="1831340402"/>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497.035543865743" createdVersion="8" refreshedVersion="8" minRefreshableVersion="3" recordCount="52" xr:uid="{D3F39E7E-6898-4727-B9D5-8B3C47917FF0}">
  <cacheSource type="worksheet">
    <worksheetSource name="Table59"/>
  </cacheSource>
  <cacheFields count="18">
    <cacheField name="season" numFmtId="0">
      <sharedItems containsSemiMixedTypes="0" containsString="0" containsNumber="1" containsInteger="1" minValue="2024" maxValue="2024"/>
    </cacheField>
    <cacheField name="team1" numFmtId="0">
      <sharedItems count="19">
        <s v="Canada"/>
        <s v="Papua New Guinea"/>
        <s v="Oman"/>
        <s v="Sri Lanka"/>
        <s v="Afghanistan"/>
        <s v="Scotland"/>
        <s v="Nepal"/>
        <s v="Ireland"/>
        <s v="Australia"/>
        <s v="Pakistan"/>
        <s v="Namibia"/>
        <s v="Netherlands"/>
        <s v="West Indies"/>
        <s v="India"/>
        <s v="South Africa"/>
        <s v="United States of America"/>
        <s v="Bangladesh"/>
        <s v="Uganda"/>
        <s v="England"/>
      </sharedItems>
    </cacheField>
    <cacheField name="team2" numFmtId="0">
      <sharedItems count="17">
        <s v="United States of America"/>
        <s v="West Indies"/>
        <s v="Namibia"/>
        <s v="South Africa"/>
        <s v="Uganda"/>
        <s v="England"/>
        <s v="Netherlands"/>
        <s v="India"/>
        <s v="Oman"/>
        <s v="Scotland"/>
        <s v="Ireland"/>
        <s v="New Zealand"/>
        <s v="Bangladesh"/>
        <s v="Pakistan"/>
        <s v="Australia"/>
        <s v="Afghanistan"/>
        <s v="Nepal"/>
      </sharedItems>
    </cacheField>
    <cacheField name="date" numFmtId="14">
      <sharedItems containsSemiMixedTypes="0" containsNonDate="0" containsDate="1" containsString="0" minDate="2024-06-01T00:00:00" maxDate="2024-06-30T00:00:00"/>
    </cacheField>
    <cacheField name="match_number" numFmtId="0">
      <sharedItems containsSemiMixedTypes="0" containsString="0" containsNumber="1" containsInteger="1" minValue="1" maxValue="55"/>
    </cacheField>
    <cacheField name="venue" numFmtId="0">
      <sharedItems count="9">
        <s v="Grand Prairie Stadium"/>
        <s v="Providence Stadium"/>
        <s v="Kensington Oval"/>
        <s v="Nassau County International Cricket Stadium"/>
        <s v="Sir Vivian Richards Stadium"/>
        <s v="Brian Lara Stadium"/>
        <s v="Arnos Vale Ground"/>
        <s v="Daren Sammy National Cricket Stadium"/>
        <s v="Central Broward Regional Park Stadium Turf Ground"/>
      </sharedItems>
    </cacheField>
    <cacheField name="city" numFmtId="0">
      <sharedItems count="9">
        <s v="Dallas"/>
        <s v="Providence"/>
        <s v="Bridgetown"/>
        <s v="New York"/>
        <s v="North Sound"/>
        <s v="Tarouba"/>
        <s v="Kingstown"/>
        <s v="Gros Islet"/>
        <s v="Lauderhill"/>
      </sharedItems>
    </cacheField>
    <cacheField name="toss_winner" numFmtId="0">
      <sharedItems count="18">
        <s v="United States of America"/>
        <s v="West Indies"/>
        <s v="Namibia"/>
        <s v="Sri Lanka"/>
        <s v="Uganda"/>
        <s v="Scotland"/>
        <s v="Netherlands"/>
        <s v="India"/>
        <s v="Oman"/>
        <s v="Ireland"/>
        <s v="New Zealand"/>
        <s v="Bangladesh"/>
        <s v="South Africa"/>
        <s v="England"/>
        <s v="Pakistan"/>
        <s v="Australia"/>
        <s v="Afghanistan"/>
        <s v="Nepal"/>
      </sharedItems>
    </cacheField>
    <cacheField name="toss_decision" numFmtId="0">
      <sharedItems count="2">
        <s v="field"/>
        <s v="bat"/>
      </sharedItems>
    </cacheField>
    <cacheField name="player_of_match" numFmtId="0">
      <sharedItems containsBlank="1"/>
    </cacheField>
    <cacheField name="umpire1" numFmtId="0">
      <sharedItems count="16">
        <s v="RK Illingworth"/>
        <s v="AT Holdstock"/>
        <s v="J Madanagopal"/>
        <s v="CM Brown"/>
        <s v="Ahsan Raza"/>
        <s v="Asif Yaqoob"/>
        <s v="L Rusere"/>
        <s v="AG Wharf"/>
        <s v="A Paleker"/>
        <s v="RA Kettleborough"/>
        <s v="MA Gough"/>
        <s v="CB Gaffaney"/>
        <s v="JS Wilson"/>
        <s v="HDPK Dharmasena"/>
        <s v="Nitin Menon"/>
        <s v="PR Reiffel"/>
      </sharedItems>
    </cacheField>
    <cacheField name="umpire2" numFmtId="0">
      <sharedItems count="17">
        <s v="Sharfuddoula"/>
        <s v="Rashid Riaz"/>
        <s v="JS Wilson"/>
        <s v="RA Kettleborough"/>
        <s v="HDPK Dharmasena"/>
        <s v="Nitin Menon"/>
        <s v="RJ Tucker"/>
        <s v="CB Gaffaney"/>
        <s v="MA Gough"/>
        <s v="SJ Nogajski"/>
        <s v="PR Reiffel"/>
        <s v="CM Brown"/>
        <s v="AG Wharf"/>
        <s v="J Madanagopal"/>
        <s v="L Rusere"/>
        <s v="RK Illingworth"/>
        <s v="A Paleker"/>
      </sharedItems>
    </cacheField>
    <cacheField name="reserve_umpire" numFmtId="0">
      <sharedItems/>
    </cacheField>
    <cacheField name="match_referee" numFmtId="0">
      <sharedItems/>
    </cacheField>
    <cacheField name="winner" numFmtId="0">
      <sharedItems containsBlank="1" count="17">
        <s v="United States of America"/>
        <s v="West Indies"/>
        <m/>
        <s v="South Africa"/>
        <s v="Afghanistan"/>
        <s v="No Result"/>
        <s v="Netherlands"/>
        <s v="India"/>
        <s v="Uganda"/>
        <s v="Australia"/>
        <s v="Scotland"/>
        <s v="Canada"/>
        <s v="Bangladesh"/>
        <s v="Pakistan"/>
        <s v="England"/>
        <s v="New Zealand"/>
        <s v="Sri Lanka"/>
      </sharedItems>
    </cacheField>
    <cacheField name="winner_runs" numFmtId="0">
      <sharedItems containsString="0" containsBlank="1" containsNumber="1" containsInteger="1" minValue="1" maxValue="134"/>
    </cacheField>
    <cacheField name="winner_wickets" numFmtId="0">
      <sharedItems containsString="0" containsBlank="1" containsNumber="1" containsInteger="1" minValue="2" maxValue="10"/>
    </cacheField>
    <cacheField name="match_type" numFmtId="0">
      <sharedItems count="3">
        <s v="Group"/>
        <s v="Semi Final"/>
        <s v="Final"/>
      </sharedItems>
    </cacheField>
  </cacheFields>
  <extLst>
    <ext xmlns:x14="http://schemas.microsoft.com/office/spreadsheetml/2009/9/main" uri="{725AE2AE-9491-48be-B2B4-4EB974FC3084}">
      <x14:pivotCacheDefinition pivotCacheId="184752190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
  <r>
    <n v="1"/>
    <x v="0"/>
    <x v="0"/>
    <n v="8"/>
    <n v="8"/>
    <n v="35.119999999999997"/>
    <n v="281"/>
  </r>
  <r>
    <n v="2"/>
    <x v="1"/>
    <x v="1"/>
    <n v="8"/>
    <n v="8"/>
    <n v="36.71"/>
    <n v="257"/>
  </r>
  <r>
    <n v="3"/>
    <x v="2"/>
    <x v="2"/>
    <n v="7"/>
    <n v="7"/>
    <n v="42.5"/>
    <n v="255"/>
  </r>
  <r>
    <n v="4"/>
    <x v="3"/>
    <x v="3"/>
    <n v="9"/>
    <n v="9"/>
    <n v="27"/>
    <n v="243"/>
  </r>
  <r>
    <n v="5"/>
    <x v="0"/>
    <x v="4"/>
    <n v="8"/>
    <n v="8"/>
    <n v="28.87"/>
    <n v="231"/>
  </r>
  <r>
    <n v="6"/>
    <x v="4"/>
    <x v="5"/>
    <n v="7"/>
    <n v="7"/>
    <n v="38"/>
    <n v="228"/>
  </r>
  <r>
    <n v="7"/>
    <x v="5"/>
    <x v="6"/>
    <n v="6"/>
    <n v="6"/>
    <n v="43.8"/>
    <n v="219"/>
  </r>
  <r>
    <n v="8"/>
    <x v="6"/>
    <x v="7"/>
    <n v="8"/>
    <n v="7"/>
    <n v="42.8"/>
    <n v="214"/>
  </r>
  <r>
    <n v="9"/>
    <x v="1"/>
    <x v="8"/>
    <n v="8"/>
    <n v="8"/>
    <n v="28.42"/>
    <n v="199"/>
  </r>
  <r>
    <n v="10"/>
    <x v="3"/>
    <x v="9"/>
    <n v="9"/>
    <n v="8"/>
    <n v="31.66"/>
    <n v="190"/>
  </r>
  <r>
    <n v="11"/>
    <x v="6"/>
    <x v="10"/>
    <n v="8"/>
    <n v="7"/>
    <n v="37.6"/>
    <n v="188"/>
  </r>
  <r>
    <n v="12"/>
    <x v="2"/>
    <x v="11"/>
    <n v="7"/>
    <n v="7"/>
    <n v="29.66"/>
    <n v="178"/>
  </r>
  <r>
    <n v="13"/>
    <x v="1"/>
    <x v="12"/>
    <n v="8"/>
    <n v="8"/>
    <n v="24.42"/>
    <n v="171"/>
  </r>
  <r>
    <n v="14"/>
    <x v="2"/>
    <x v="13"/>
    <n v="7"/>
    <n v="5"/>
    <n v="42.25"/>
    <n v="169"/>
  </r>
  <r>
    <n v="15"/>
    <x v="3"/>
    <x v="14"/>
    <n v="9"/>
    <n v="8"/>
    <n v="28.16"/>
    <n v="169"/>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
  <r>
    <n v="1"/>
    <x v="0"/>
    <x v="0"/>
    <n v="8"/>
    <n v="25.2"/>
    <n v="8.94"/>
    <n v="17"/>
  </r>
  <r>
    <n v="2"/>
    <x v="1"/>
    <x v="1"/>
    <n v="8"/>
    <n v="30"/>
    <n v="10.58"/>
    <n v="17"/>
  </r>
  <r>
    <n v="3"/>
    <x v="1"/>
    <x v="2"/>
    <n v="8"/>
    <n v="29.4"/>
    <n v="11.86"/>
    <n v="15"/>
  </r>
  <r>
    <n v="4"/>
    <x v="2"/>
    <x v="3"/>
    <n v="9"/>
    <n v="35"/>
    <n v="14"/>
    <n v="15"/>
  </r>
  <r>
    <n v="5"/>
    <x v="0"/>
    <x v="4"/>
    <n v="8"/>
    <n v="29"/>
    <n v="12.42"/>
    <n v="14"/>
  </r>
  <r>
    <n v="6"/>
    <x v="3"/>
    <x v="5"/>
    <n v="7"/>
    <n v="22"/>
    <n v="11.33"/>
    <n v="14"/>
  </r>
  <r>
    <n v="7"/>
    <x v="0"/>
    <x v="6"/>
    <n v="8"/>
    <n v="26.4"/>
    <n v="12.3"/>
    <n v="13"/>
  </r>
  <r>
    <n v="8"/>
    <x v="2"/>
    <x v="7"/>
    <n v="9"/>
    <n v="31"/>
    <n v="14.3"/>
    <n v="13"/>
  </r>
  <r>
    <n v="9"/>
    <x v="4"/>
    <x v="8"/>
    <n v="7"/>
    <n v="28"/>
    <n v="12.92"/>
    <n v="13"/>
  </r>
  <r>
    <n v="10"/>
    <x v="5"/>
    <x v="9"/>
    <n v="7"/>
    <n v="24.3"/>
    <n v="11.3"/>
    <n v="13"/>
  </r>
  <r>
    <n v="11"/>
    <x v="3"/>
    <x v="10"/>
    <n v="7"/>
    <n v="24"/>
    <n v="13.09"/>
    <n v="11"/>
  </r>
  <r>
    <n v="12"/>
    <x v="2"/>
    <x v="11"/>
    <n v="8"/>
    <n v="28"/>
    <n v="15.27"/>
    <n v="11"/>
  </r>
  <r>
    <n v="13"/>
    <x v="5"/>
    <x v="12"/>
    <n v="7"/>
    <n v="20.100000000000001"/>
    <n v="11"/>
    <n v="11"/>
  </r>
  <r>
    <n v="14"/>
    <x v="2"/>
    <x v="13"/>
    <n v="5"/>
    <n v="16.5"/>
    <n v="9.18"/>
    <n v="11"/>
  </r>
  <r>
    <n v="15"/>
    <x v="1"/>
    <x v="14"/>
    <n v="7"/>
    <n v="25"/>
    <n v="13.63"/>
    <n v="11"/>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2">
  <r>
    <n v="2024"/>
    <x v="0"/>
    <x v="0"/>
    <d v="2024-06-01T00:00:00"/>
    <n v="1"/>
    <x v="0"/>
    <x v="0"/>
    <x v="0"/>
    <x v="0"/>
    <s v="Aaron Jones"/>
    <x v="0"/>
    <x v="0"/>
    <s v="L Rusere"/>
    <s v="RB Richardson"/>
    <x v="0"/>
    <m/>
    <n v="7"/>
    <x v="0"/>
  </r>
  <r>
    <n v="2024"/>
    <x v="1"/>
    <x v="1"/>
    <d v="2024-06-02T00:00:00"/>
    <n v="2"/>
    <x v="1"/>
    <x v="1"/>
    <x v="1"/>
    <x v="0"/>
    <s v="RL Chase"/>
    <x v="1"/>
    <x v="1"/>
    <s v="HDPK Dharmasena"/>
    <s v="AJ Pycroft"/>
    <x v="1"/>
    <m/>
    <n v="5"/>
    <x v="0"/>
  </r>
  <r>
    <n v="2024"/>
    <x v="2"/>
    <x v="2"/>
    <d v="2024-06-02T00:00:00"/>
    <n v="3"/>
    <x v="2"/>
    <x v="2"/>
    <x v="2"/>
    <x v="0"/>
    <s v="D Wiese"/>
    <x v="2"/>
    <x v="2"/>
    <s v="Asif Yaqoob"/>
    <s v="RS Madugalle"/>
    <x v="2"/>
    <m/>
    <m/>
    <x v="0"/>
  </r>
  <r>
    <n v="2024"/>
    <x v="3"/>
    <x v="3"/>
    <d v="2024-06-03T00:00:00"/>
    <n v="4"/>
    <x v="3"/>
    <x v="3"/>
    <x v="3"/>
    <x v="1"/>
    <s v="A Nortje"/>
    <x v="3"/>
    <x v="3"/>
    <s v="AG Wharf"/>
    <s v="JJ Crowe"/>
    <x v="3"/>
    <m/>
    <n v="6"/>
    <x v="0"/>
  </r>
  <r>
    <n v="2024"/>
    <x v="4"/>
    <x v="4"/>
    <d v="2024-06-03T00:00:00"/>
    <n v="5"/>
    <x v="1"/>
    <x v="1"/>
    <x v="4"/>
    <x v="0"/>
    <s v="Fazalhaq Farooqi"/>
    <x v="4"/>
    <x v="4"/>
    <s v="Rashid Riaz"/>
    <s v="AJ Pycroft"/>
    <x v="4"/>
    <n v="125"/>
    <m/>
    <x v="0"/>
  </r>
  <r>
    <n v="2024"/>
    <x v="5"/>
    <x v="5"/>
    <d v="2024-06-04T00:00:00"/>
    <n v="6"/>
    <x v="2"/>
    <x v="2"/>
    <x v="5"/>
    <x v="1"/>
    <m/>
    <x v="5"/>
    <x v="5"/>
    <s v="J Madanagopal"/>
    <s v="RS Madugalle"/>
    <x v="5"/>
    <m/>
    <m/>
    <x v="0"/>
  </r>
  <r>
    <n v="2024"/>
    <x v="6"/>
    <x v="6"/>
    <d v="2024-06-04T00:00:00"/>
    <n v="7"/>
    <x v="0"/>
    <x v="0"/>
    <x v="6"/>
    <x v="0"/>
    <s v="TJG Pringle"/>
    <x v="6"/>
    <x v="6"/>
    <s v="RK Illingworth"/>
    <s v="RB Richardson"/>
    <x v="6"/>
    <m/>
    <n v="6"/>
    <x v="0"/>
  </r>
  <r>
    <n v="2024"/>
    <x v="7"/>
    <x v="7"/>
    <d v="2024-06-05T00:00:00"/>
    <n v="8"/>
    <x v="3"/>
    <x v="3"/>
    <x v="7"/>
    <x v="0"/>
    <s v="JJ Bumrah"/>
    <x v="7"/>
    <x v="7"/>
    <s v="CM Brown"/>
    <s v="DC Boon"/>
    <x v="7"/>
    <m/>
    <n v="8"/>
    <x v="0"/>
  </r>
  <r>
    <n v="2024"/>
    <x v="1"/>
    <x v="4"/>
    <d v="2024-06-05T00:00:00"/>
    <n v="9"/>
    <x v="1"/>
    <x v="1"/>
    <x v="4"/>
    <x v="0"/>
    <s v="Riazat Ali Shah"/>
    <x v="1"/>
    <x v="1"/>
    <s v="HDPK Dharmasena"/>
    <s v="J Srinath"/>
    <x v="8"/>
    <m/>
    <n v="3"/>
    <x v="0"/>
  </r>
  <r>
    <n v="2024"/>
    <x v="8"/>
    <x v="8"/>
    <d v="2024-06-05T00:00:00"/>
    <n v="10"/>
    <x v="2"/>
    <x v="2"/>
    <x v="8"/>
    <x v="0"/>
    <s v="MP Stoinis"/>
    <x v="5"/>
    <x v="2"/>
    <s v="Nitin Menon"/>
    <s v="RS Madugalle"/>
    <x v="9"/>
    <n v="39"/>
    <m/>
    <x v="0"/>
  </r>
  <r>
    <n v="2024"/>
    <x v="9"/>
    <x v="0"/>
    <d v="2024-06-06T00:00:00"/>
    <n v="11"/>
    <x v="0"/>
    <x v="0"/>
    <x v="0"/>
    <x v="0"/>
    <s v="MD Patel"/>
    <x v="8"/>
    <x v="8"/>
    <s v="RJ Tucker"/>
    <s v="JJ Crowe"/>
    <x v="2"/>
    <m/>
    <m/>
    <x v="0"/>
  </r>
  <r>
    <n v="2024"/>
    <x v="10"/>
    <x v="9"/>
    <d v="2024-06-06T00:00:00"/>
    <n v="12"/>
    <x v="2"/>
    <x v="2"/>
    <x v="2"/>
    <x v="1"/>
    <s v="MA Leask"/>
    <x v="2"/>
    <x v="5"/>
    <s v="JS Wilson"/>
    <s v="AJ Pycroft"/>
    <x v="10"/>
    <m/>
    <n v="5"/>
    <x v="0"/>
  </r>
  <r>
    <n v="2024"/>
    <x v="0"/>
    <x v="10"/>
    <d v="2024-06-07T00:00:00"/>
    <n v="13"/>
    <x v="3"/>
    <x v="3"/>
    <x v="9"/>
    <x v="0"/>
    <s v="NR Kirton"/>
    <x v="9"/>
    <x v="9"/>
    <s v="CB Gaffaney"/>
    <s v="RB Richardson"/>
    <x v="11"/>
    <n v="12"/>
    <m/>
    <x v="0"/>
  </r>
  <r>
    <n v="2024"/>
    <x v="4"/>
    <x v="11"/>
    <d v="2024-06-07T00:00:00"/>
    <n v="14"/>
    <x v="1"/>
    <x v="1"/>
    <x v="10"/>
    <x v="0"/>
    <s v="Rahmanullah Gurbaz"/>
    <x v="4"/>
    <x v="4"/>
    <s v="AT Holdstock"/>
    <s v="J Srinath"/>
    <x v="4"/>
    <n v="84"/>
    <m/>
    <x v="0"/>
  </r>
  <r>
    <n v="2024"/>
    <x v="3"/>
    <x v="12"/>
    <d v="2024-06-07T00:00:00"/>
    <n v="15"/>
    <x v="0"/>
    <x v="0"/>
    <x v="11"/>
    <x v="0"/>
    <s v="Rishad Hossain"/>
    <x v="10"/>
    <x v="10"/>
    <s v="RJ Tucker"/>
    <s v="JJ Crowe"/>
    <x v="12"/>
    <m/>
    <n v="2"/>
    <x v="0"/>
  </r>
  <r>
    <n v="2024"/>
    <x v="11"/>
    <x v="3"/>
    <d v="2024-06-08T00:00:00"/>
    <n v="16"/>
    <x v="3"/>
    <x v="3"/>
    <x v="12"/>
    <x v="0"/>
    <s v="DA Miller"/>
    <x v="11"/>
    <x v="0"/>
    <s v="SJ Nogajski"/>
    <s v="DC Boon"/>
    <x v="3"/>
    <m/>
    <n v="4"/>
    <x v="0"/>
  </r>
  <r>
    <n v="2024"/>
    <x v="8"/>
    <x v="5"/>
    <d v="2024-06-08T00:00:00"/>
    <n v="17"/>
    <x v="2"/>
    <x v="2"/>
    <x v="13"/>
    <x v="0"/>
    <s v="A Zampa"/>
    <x v="12"/>
    <x v="5"/>
    <s v="J Madanagopal"/>
    <s v="AJ Pycroft"/>
    <x v="9"/>
    <n v="36"/>
    <m/>
    <x v="0"/>
  </r>
  <r>
    <n v="2024"/>
    <x v="12"/>
    <x v="4"/>
    <d v="2024-06-08T00:00:00"/>
    <n v="18"/>
    <x v="1"/>
    <x v="1"/>
    <x v="1"/>
    <x v="1"/>
    <s v="AJ Hosein"/>
    <x v="13"/>
    <x v="1"/>
    <s v="Ahsan Raza"/>
    <s v="J Srinath"/>
    <x v="1"/>
    <n v="134"/>
    <m/>
    <x v="0"/>
  </r>
  <r>
    <n v="2024"/>
    <x v="13"/>
    <x v="13"/>
    <d v="2024-06-09T00:00:00"/>
    <n v="19"/>
    <x v="3"/>
    <x v="3"/>
    <x v="14"/>
    <x v="0"/>
    <s v="JJ Bumrah"/>
    <x v="0"/>
    <x v="6"/>
    <s v="Sharfuddoula"/>
    <s v="DC Boon"/>
    <x v="7"/>
    <n v="6"/>
    <m/>
    <x v="0"/>
  </r>
  <r>
    <n v="2024"/>
    <x v="2"/>
    <x v="9"/>
    <d v="2024-06-09T00:00:00"/>
    <n v="20"/>
    <x v="4"/>
    <x v="4"/>
    <x v="8"/>
    <x v="1"/>
    <s v="BJ McMullen"/>
    <x v="8"/>
    <x v="11"/>
    <s v="AG Wharf"/>
    <s v="RB Richardson"/>
    <x v="10"/>
    <m/>
    <n v="7"/>
    <x v="0"/>
  </r>
  <r>
    <n v="2024"/>
    <x v="14"/>
    <x v="12"/>
    <d v="2024-06-10T00:00:00"/>
    <n v="21"/>
    <x v="3"/>
    <x v="3"/>
    <x v="12"/>
    <x v="1"/>
    <s v="H Klaasen"/>
    <x v="0"/>
    <x v="9"/>
    <s v="PR Reiffel"/>
    <s v="RS Madugalle"/>
    <x v="3"/>
    <n v="4"/>
    <m/>
    <x v="0"/>
  </r>
  <r>
    <n v="2024"/>
    <x v="0"/>
    <x v="13"/>
    <d v="2024-06-11T00:00:00"/>
    <n v="22"/>
    <x v="3"/>
    <x v="3"/>
    <x v="14"/>
    <x v="0"/>
    <s v="Mohammad Amir"/>
    <x v="1"/>
    <x v="4"/>
    <s v="PR Reiffel"/>
    <s v="RS Madugalle"/>
    <x v="13"/>
    <m/>
    <n v="7"/>
    <x v="0"/>
  </r>
  <r>
    <n v="2024"/>
    <x v="10"/>
    <x v="14"/>
    <d v="2024-06-11T00:00:00"/>
    <n v="24"/>
    <x v="4"/>
    <x v="4"/>
    <x v="15"/>
    <x v="0"/>
    <s v="A Zampa"/>
    <x v="14"/>
    <x v="1"/>
    <s v="A Paleker"/>
    <s v="J Srinath"/>
    <x v="9"/>
    <m/>
    <n v="9"/>
    <x v="0"/>
  </r>
  <r>
    <n v="2024"/>
    <x v="15"/>
    <x v="7"/>
    <d v="2024-06-12T00:00:00"/>
    <n v="25"/>
    <x v="3"/>
    <x v="3"/>
    <x v="7"/>
    <x v="0"/>
    <s v="Arshdeep Singh"/>
    <x v="15"/>
    <x v="9"/>
    <s v="AT Holdstock"/>
    <s v="RS Madugalle"/>
    <x v="7"/>
    <m/>
    <n v="7"/>
    <x v="0"/>
  </r>
  <r>
    <n v="2024"/>
    <x v="12"/>
    <x v="11"/>
    <d v="2024-06-12T00:00:00"/>
    <n v="26"/>
    <x v="5"/>
    <x v="5"/>
    <x v="10"/>
    <x v="0"/>
    <s v="SE Rutherford"/>
    <x v="4"/>
    <x v="12"/>
    <s v="MA Gough"/>
    <s v="DC Boon"/>
    <x v="1"/>
    <n v="13"/>
    <m/>
    <x v="0"/>
  </r>
  <r>
    <n v="2024"/>
    <x v="16"/>
    <x v="6"/>
    <d v="2024-06-13T00:00:00"/>
    <n v="27"/>
    <x v="6"/>
    <x v="6"/>
    <x v="6"/>
    <x v="0"/>
    <s v="Shakib Al Hasan"/>
    <x v="3"/>
    <x v="13"/>
    <s v="JS Wilson"/>
    <s v="RB Richardson"/>
    <x v="12"/>
    <n v="25"/>
    <m/>
    <x v="0"/>
  </r>
  <r>
    <n v="2024"/>
    <x v="2"/>
    <x v="5"/>
    <d v="2024-06-13T00:00:00"/>
    <n v="28"/>
    <x v="4"/>
    <x v="4"/>
    <x v="13"/>
    <x v="0"/>
    <s v="AU Rashid"/>
    <x v="5"/>
    <x v="14"/>
    <s v="Rashid Riaz"/>
    <s v="AJ Pycroft"/>
    <x v="14"/>
    <m/>
    <n v="8"/>
    <x v="0"/>
  </r>
  <r>
    <n v="2024"/>
    <x v="1"/>
    <x v="15"/>
    <d v="2024-06-13T00:00:00"/>
    <n v="29"/>
    <x v="5"/>
    <x v="5"/>
    <x v="16"/>
    <x v="0"/>
    <s v="Fazalhaq Farooqi"/>
    <x v="7"/>
    <x v="8"/>
    <s v="Ahsan Raza"/>
    <s v="DC Boon"/>
    <x v="4"/>
    <m/>
    <n v="7"/>
    <x v="0"/>
  </r>
  <r>
    <n v="2024"/>
    <x v="14"/>
    <x v="16"/>
    <d v="2024-06-14T00:00:00"/>
    <n v="31"/>
    <x v="6"/>
    <x v="6"/>
    <x v="17"/>
    <x v="0"/>
    <s v="T Shamsi"/>
    <x v="2"/>
    <x v="2"/>
    <s v="SJ Nogajski"/>
    <s v="RB Richardson"/>
    <x v="3"/>
    <n v="1"/>
    <m/>
    <x v="0"/>
  </r>
  <r>
    <n v="2024"/>
    <x v="17"/>
    <x v="11"/>
    <d v="2024-06-14T00:00:00"/>
    <n v="32"/>
    <x v="5"/>
    <x v="5"/>
    <x v="10"/>
    <x v="0"/>
    <s v="TG Southee"/>
    <x v="15"/>
    <x v="15"/>
    <s v="Ahsan Raza"/>
    <s v="DC Boon"/>
    <x v="15"/>
    <m/>
    <n v="9"/>
    <x v="0"/>
  </r>
  <r>
    <n v="2024"/>
    <x v="18"/>
    <x v="2"/>
    <d v="2024-06-15T00:00:00"/>
    <n v="34"/>
    <x v="4"/>
    <x v="4"/>
    <x v="2"/>
    <x v="0"/>
    <s v="HC Brook"/>
    <x v="1"/>
    <x v="14"/>
    <s v="Nitin Menon"/>
    <s v="RS Madugalle"/>
    <x v="14"/>
    <n v="41"/>
    <m/>
    <x v="0"/>
  </r>
  <r>
    <n v="2024"/>
    <x v="5"/>
    <x v="14"/>
    <d v="2024-06-15T00:00:00"/>
    <n v="35"/>
    <x v="7"/>
    <x v="7"/>
    <x v="15"/>
    <x v="0"/>
    <s v="MP Stoinis"/>
    <x v="5"/>
    <x v="8"/>
    <s v="A Paleker"/>
    <s v="JJ Crowe"/>
    <x v="9"/>
    <m/>
    <n v="5"/>
    <x v="0"/>
  </r>
  <r>
    <n v="2024"/>
    <x v="7"/>
    <x v="13"/>
    <d v="2024-06-16T00:00:00"/>
    <n v="36"/>
    <x v="8"/>
    <x v="8"/>
    <x v="14"/>
    <x v="0"/>
    <s v="Shaheen Shah Afridi"/>
    <x v="11"/>
    <x v="6"/>
    <s v="RA Kettleborough"/>
    <s v="J Srinath"/>
    <x v="13"/>
    <m/>
    <n v="3"/>
    <x v="0"/>
  </r>
  <r>
    <n v="2024"/>
    <x v="16"/>
    <x v="16"/>
    <d v="2024-06-16T00:00:00"/>
    <n v="37"/>
    <x v="6"/>
    <x v="6"/>
    <x v="17"/>
    <x v="0"/>
    <s v="Tanzim Hasan Sakib"/>
    <x v="4"/>
    <x v="9"/>
    <s v="HDPK Dharmasena"/>
    <s v="RB Richardson"/>
    <x v="12"/>
    <n v="21"/>
    <m/>
    <x v="0"/>
  </r>
  <r>
    <n v="2024"/>
    <x v="3"/>
    <x v="6"/>
    <d v="2024-06-16T00:00:00"/>
    <n v="38"/>
    <x v="7"/>
    <x v="7"/>
    <x v="6"/>
    <x v="0"/>
    <s v="KIC Asalanka"/>
    <x v="7"/>
    <x v="16"/>
    <s v="Asif Yaqoob"/>
    <s v="JJ Crowe"/>
    <x v="16"/>
    <n v="83"/>
    <m/>
    <x v="0"/>
  </r>
  <r>
    <n v="2024"/>
    <x v="1"/>
    <x v="11"/>
    <d v="2024-06-17T00:00:00"/>
    <n v="39"/>
    <x v="5"/>
    <x v="5"/>
    <x v="10"/>
    <x v="0"/>
    <s v="LH Ferguson"/>
    <x v="6"/>
    <x v="10"/>
    <s v="RK Illingworth"/>
    <s v="DC Boon"/>
    <x v="15"/>
    <m/>
    <n v="7"/>
    <x v="0"/>
  </r>
  <r>
    <n v="2024"/>
    <x v="12"/>
    <x v="15"/>
    <d v="2024-06-17T00:00:00"/>
    <n v="40"/>
    <x v="7"/>
    <x v="7"/>
    <x v="16"/>
    <x v="0"/>
    <s v="N Pooran"/>
    <x v="8"/>
    <x v="11"/>
    <s v="MA Gough"/>
    <s v="JJ Crowe"/>
    <x v="1"/>
    <n v="104"/>
    <m/>
    <x v="0"/>
  </r>
  <r>
    <n v="2024"/>
    <x v="14"/>
    <x v="0"/>
    <d v="2024-06-19T00:00:00"/>
    <n v="41"/>
    <x v="4"/>
    <x v="4"/>
    <x v="0"/>
    <x v="0"/>
    <s v="Q de Kock"/>
    <x v="11"/>
    <x v="3"/>
    <s v="L Rusere"/>
    <s v="RS Madugalle"/>
    <x v="3"/>
    <n v="18"/>
    <m/>
    <x v="0"/>
  </r>
  <r>
    <n v="2024"/>
    <x v="12"/>
    <x v="5"/>
    <d v="2024-06-19T00:00:00"/>
    <n v="42"/>
    <x v="7"/>
    <x v="7"/>
    <x v="13"/>
    <x v="0"/>
    <s v="PD Salt"/>
    <x v="4"/>
    <x v="5"/>
    <s v="CM Brown"/>
    <s v="JJ Crowe"/>
    <x v="14"/>
    <m/>
    <n v="8"/>
    <x v="0"/>
  </r>
  <r>
    <n v="2024"/>
    <x v="13"/>
    <x v="15"/>
    <d v="2024-06-20T00:00:00"/>
    <n v="43"/>
    <x v="2"/>
    <x v="2"/>
    <x v="7"/>
    <x v="1"/>
    <s v="SA Yadav"/>
    <x v="15"/>
    <x v="6"/>
    <s v="AG Wharf"/>
    <s v="DC Boon"/>
    <x v="7"/>
    <n v="47"/>
    <m/>
    <x v="0"/>
  </r>
  <r>
    <n v="2024"/>
    <x v="16"/>
    <x v="14"/>
    <d v="2024-06-20T00:00:00"/>
    <n v="44"/>
    <x v="4"/>
    <x v="4"/>
    <x v="15"/>
    <x v="0"/>
    <s v="PJ Cummins"/>
    <x v="10"/>
    <x v="15"/>
    <s v="AT Holdstock"/>
    <s v="RB Richardson"/>
    <x v="9"/>
    <n v="28"/>
    <m/>
    <x v="0"/>
  </r>
  <r>
    <n v="2024"/>
    <x v="14"/>
    <x v="5"/>
    <d v="2024-06-21T00:00:00"/>
    <n v="45"/>
    <x v="7"/>
    <x v="7"/>
    <x v="13"/>
    <x v="0"/>
    <s v="Q de Kock"/>
    <x v="3"/>
    <x v="0"/>
    <s v="CB Gaffaney"/>
    <s v="JJ Crowe"/>
    <x v="3"/>
    <n v="7"/>
    <m/>
    <x v="0"/>
  </r>
  <r>
    <n v="2024"/>
    <x v="15"/>
    <x v="1"/>
    <d v="2024-06-21T00:00:00"/>
    <n v="46"/>
    <x v="2"/>
    <x v="2"/>
    <x v="1"/>
    <x v="0"/>
    <s v="RL Chase"/>
    <x v="8"/>
    <x v="10"/>
    <s v="AG Wharf"/>
    <s v="DC Boon"/>
    <x v="1"/>
    <m/>
    <n v="9"/>
    <x v="0"/>
  </r>
  <r>
    <n v="2024"/>
    <x v="13"/>
    <x v="12"/>
    <d v="2024-06-22T00:00:00"/>
    <n v="47"/>
    <x v="4"/>
    <x v="4"/>
    <x v="11"/>
    <x v="0"/>
    <s v="HH Pandya"/>
    <x v="1"/>
    <x v="8"/>
    <s v="RA Kettleborough"/>
    <s v="RS Madugalle"/>
    <x v="7"/>
    <n v="50"/>
    <m/>
    <x v="0"/>
  </r>
  <r>
    <n v="2024"/>
    <x v="4"/>
    <x v="14"/>
    <d v="2024-06-22T00:00:00"/>
    <n v="48"/>
    <x v="6"/>
    <x v="6"/>
    <x v="15"/>
    <x v="0"/>
    <s v="Gulbadin Naib"/>
    <x v="4"/>
    <x v="4"/>
    <s v="Nitin Menon"/>
    <s v="JJ Crowe"/>
    <x v="4"/>
    <n v="21"/>
    <m/>
    <x v="0"/>
  </r>
  <r>
    <n v="2024"/>
    <x v="15"/>
    <x v="5"/>
    <d v="2024-06-23T00:00:00"/>
    <n v="49"/>
    <x v="2"/>
    <x v="2"/>
    <x v="13"/>
    <x v="0"/>
    <s v="AU Rashid"/>
    <x v="11"/>
    <x v="2"/>
    <s v="A Paleker"/>
    <s v="DC Boon"/>
    <x v="14"/>
    <m/>
    <n v="10"/>
    <x v="0"/>
  </r>
  <r>
    <n v="2024"/>
    <x v="12"/>
    <x v="3"/>
    <d v="2024-06-23T00:00:00"/>
    <n v="50"/>
    <x v="4"/>
    <x v="4"/>
    <x v="12"/>
    <x v="0"/>
    <s v="T Shamsi"/>
    <x v="7"/>
    <x v="6"/>
    <s v="Sharfuddoula"/>
    <s v="RS Madugalle"/>
    <x v="3"/>
    <m/>
    <n v="3"/>
    <x v="0"/>
  </r>
  <r>
    <n v="2024"/>
    <x v="13"/>
    <x v="14"/>
    <d v="2024-06-24T00:00:00"/>
    <n v="51"/>
    <x v="7"/>
    <x v="7"/>
    <x v="15"/>
    <x v="0"/>
    <s v="RG Sharma"/>
    <x v="0"/>
    <x v="3"/>
    <s v="HDPK Dharmasena"/>
    <s v="JJ Crowe"/>
    <x v="7"/>
    <n v="24"/>
    <m/>
    <x v="0"/>
  </r>
  <r>
    <n v="2024"/>
    <x v="4"/>
    <x v="12"/>
    <d v="2024-06-24T00:00:00"/>
    <n v="52"/>
    <x v="6"/>
    <x v="6"/>
    <x v="16"/>
    <x v="1"/>
    <s v="Naveen-ul-Haq"/>
    <x v="6"/>
    <x v="5"/>
    <s v="Ahsan Raza"/>
    <s v="RB Richardson"/>
    <x v="4"/>
    <n v="8"/>
    <m/>
    <x v="0"/>
  </r>
  <r>
    <n v="2024"/>
    <x v="4"/>
    <x v="3"/>
    <d v="2024-06-26T00:00:00"/>
    <n v="53"/>
    <x v="5"/>
    <x v="5"/>
    <x v="16"/>
    <x v="1"/>
    <s v="M Jansen"/>
    <x v="14"/>
    <x v="15"/>
    <s v="Ahsan Raza"/>
    <s v="RB Richardson"/>
    <x v="3"/>
    <m/>
    <n v="9"/>
    <x v="1"/>
  </r>
  <r>
    <n v="2024"/>
    <x v="13"/>
    <x v="5"/>
    <d v="2024-06-27T00:00:00"/>
    <n v="54"/>
    <x v="1"/>
    <x v="1"/>
    <x v="13"/>
    <x v="0"/>
    <s v="AR Patel"/>
    <x v="11"/>
    <x v="6"/>
    <s v="PR Reiffel"/>
    <s v="JJ Crowe"/>
    <x v="7"/>
    <n v="68"/>
    <m/>
    <x v="1"/>
  </r>
  <r>
    <n v="2024"/>
    <x v="13"/>
    <x v="3"/>
    <d v="2024-06-29T00:00:00"/>
    <n v="55"/>
    <x v="2"/>
    <x v="2"/>
    <x v="7"/>
    <x v="1"/>
    <s v="V Kohli"/>
    <x v="11"/>
    <x v="15"/>
    <s v="RJ Tucker"/>
    <s v="RB Richardson"/>
    <x v="7"/>
    <n v="7"/>
    <m/>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711AD51-9EE9-4271-B293-7CB9A7FB494A}" name="PivotTable16"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K12:L22" firstHeaderRow="1" firstDataRow="1" firstDataCol="1"/>
  <pivotFields count="18">
    <pivotField showAll="0"/>
    <pivotField showAll="0"/>
    <pivotField showAll="0"/>
    <pivotField numFmtId="14" showAll="0"/>
    <pivotField showAll="0"/>
    <pivotField axis="axisRow" showAll="0">
      <items count="10">
        <item sd="0" x="6"/>
        <item sd="0" x="5"/>
        <item sd="0" x="8"/>
        <item sd="0" x="7"/>
        <item sd="0" x="0"/>
        <item sd="0" x="2"/>
        <item sd="0" x="3"/>
        <item sd="0" x="1"/>
        <item sd="0" x="4"/>
        <item t="default"/>
      </items>
    </pivotField>
    <pivotField axis="axisRow" showAll="0">
      <items count="10">
        <item x="2"/>
        <item x="0"/>
        <item x="7"/>
        <item x="6"/>
        <item x="8"/>
        <item x="3"/>
        <item x="4"/>
        <item x="1"/>
        <item x="5"/>
        <item t="default"/>
      </items>
    </pivotField>
    <pivotField showAll="0"/>
    <pivotField showAll="0"/>
    <pivotField showAll="0"/>
    <pivotField showAll="0"/>
    <pivotField showAll="0"/>
    <pivotField showAll="0"/>
    <pivotField showAll="0"/>
    <pivotField dataField="1" showAll="0">
      <items count="18">
        <item x="4"/>
        <item x="9"/>
        <item x="12"/>
        <item x="11"/>
        <item x="14"/>
        <item x="7"/>
        <item x="6"/>
        <item x="15"/>
        <item x="5"/>
        <item x="13"/>
        <item x="10"/>
        <item x="3"/>
        <item x="16"/>
        <item x="8"/>
        <item x="0"/>
        <item x="1"/>
        <item x="2"/>
        <item t="default"/>
      </items>
    </pivotField>
    <pivotField showAll="0"/>
    <pivotField showAll="0"/>
    <pivotField axis="axisRow" showAll="0">
      <items count="4">
        <item x="2"/>
        <item x="0"/>
        <item x="1"/>
        <item t="default"/>
      </items>
    </pivotField>
  </pivotFields>
  <rowFields count="3">
    <field x="5"/>
    <field x="17"/>
    <field x="6"/>
  </rowFields>
  <rowItems count="10">
    <i>
      <x/>
    </i>
    <i>
      <x v="1"/>
    </i>
    <i>
      <x v="2"/>
    </i>
    <i>
      <x v="3"/>
    </i>
    <i>
      <x v="4"/>
    </i>
    <i>
      <x v="5"/>
    </i>
    <i>
      <x v="6"/>
    </i>
    <i>
      <x v="7"/>
    </i>
    <i>
      <x v="8"/>
    </i>
    <i t="grand">
      <x/>
    </i>
  </rowItems>
  <colItems count="1">
    <i/>
  </colItems>
  <dataFields count="1">
    <dataField name="Count of winner" fld="14" subtotal="count" baseField="0" baseItem="0"/>
  </dataFields>
  <formats count="9">
    <format dxfId="167">
      <pivotArea field="5" type="button" dataOnly="0" labelOnly="1" outline="0" axis="axisRow" fieldPosition="0"/>
    </format>
    <format dxfId="166">
      <pivotArea field="5" type="button" dataOnly="0" labelOnly="1" outline="0" axis="axisRow" fieldPosition="0"/>
    </format>
    <format dxfId="165">
      <pivotArea dataOnly="0" labelOnly="1" outline="0" axis="axisValues" fieldPosition="0"/>
    </format>
    <format dxfId="164">
      <pivotArea dataOnly="0" labelOnly="1" outline="0" axis="axisValues" fieldPosition="0"/>
    </format>
    <format dxfId="163">
      <pivotArea dataOnly="0" labelOnly="1" fieldPosition="0">
        <references count="1">
          <reference field="5" count="0"/>
        </references>
      </pivotArea>
    </format>
    <format dxfId="162">
      <pivotArea dataOnly="0" grandRow="1" fieldPosition="0"/>
    </format>
    <format dxfId="161">
      <pivotArea dataOnly="0" grandRow="1" fieldPosition="0"/>
    </format>
    <format dxfId="160">
      <pivotArea dataOnly="0" labelOnly="1" grandRow="1" outline="0" fieldPosition="0"/>
    </format>
    <format dxfId="159">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FCB2A88-5313-49B1-BC7B-4A62E1EC46B2}"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Q14:T21" firstHeaderRow="0" firstDataRow="1" firstDataCol="1"/>
  <pivotFields count="7">
    <pivotField dataField="1" showAll="0"/>
    <pivotField axis="axisRow" showAll="0">
      <items count="7">
        <item sd="0" x="0"/>
        <item sd="0" x="4"/>
        <item sd="0" x="3"/>
        <item sd="0" x="1"/>
        <item sd="0" x="2"/>
        <item sd="0" x="5"/>
        <item t="default"/>
      </items>
    </pivotField>
    <pivotField axis="axisRow" showAll="0">
      <items count="16">
        <item x="8"/>
        <item x="9"/>
        <item x="12"/>
        <item x="3"/>
        <item x="1"/>
        <item x="0"/>
        <item x="14"/>
        <item x="2"/>
        <item x="7"/>
        <item x="11"/>
        <item x="5"/>
        <item x="6"/>
        <item x="4"/>
        <item x="13"/>
        <item x="10"/>
        <item t="default"/>
      </items>
    </pivotField>
    <pivotField showAll="0"/>
    <pivotField showAll="0"/>
    <pivotField dataField="1" showAll="0"/>
    <pivotField dataField="1" showAll="0"/>
  </pivotFields>
  <rowFields count="2">
    <field x="1"/>
    <field x="2"/>
  </rowFields>
  <rowItems count="7">
    <i>
      <x/>
    </i>
    <i>
      <x v="1"/>
    </i>
    <i>
      <x v="2"/>
    </i>
    <i>
      <x v="3"/>
    </i>
    <i>
      <x v="4"/>
    </i>
    <i>
      <x v="5"/>
    </i>
    <i t="grand">
      <x/>
    </i>
  </rowItems>
  <colFields count="1">
    <field x="-2"/>
  </colFields>
  <colItems count="3">
    <i>
      <x/>
    </i>
    <i i="1">
      <x v="1"/>
    </i>
    <i i="2">
      <x v="2"/>
    </i>
  </colItems>
  <dataFields count="3">
    <dataField name="Sum of Wickets" fld="6" baseField="0" baseItem="0"/>
    <dataField name="Sum of Strike Rate" fld="5" baseField="0" baseItem="0"/>
    <dataField name="No of players" fld="0" subtotal="count" baseField="1" baseItem="0"/>
  </dataFields>
  <formats count="12">
    <format dxfId="158">
      <pivotArea field="1" type="button" dataOnly="0" labelOnly="1" outline="0" axis="axisRow" fieldPosition="0"/>
    </format>
    <format dxfId="157">
      <pivotArea dataOnly="0" labelOnly="1" outline="0" fieldPosition="0">
        <references count="1">
          <reference field="4294967294" count="3">
            <x v="0"/>
            <x v="1"/>
            <x v="2"/>
          </reference>
        </references>
      </pivotArea>
    </format>
    <format dxfId="156">
      <pivotArea field="1" type="button" dataOnly="0" labelOnly="1" outline="0" axis="axisRow" fieldPosition="0"/>
    </format>
    <format dxfId="155">
      <pivotArea dataOnly="0" labelOnly="1" outline="0" fieldPosition="0">
        <references count="1">
          <reference field="4294967294" count="3">
            <x v="0"/>
            <x v="1"/>
            <x v="2"/>
          </reference>
        </references>
      </pivotArea>
    </format>
    <format dxfId="154">
      <pivotArea dataOnly="0" labelOnly="1" fieldPosition="0">
        <references count="1">
          <reference field="1" count="0"/>
        </references>
      </pivotArea>
    </format>
    <format dxfId="153">
      <pivotArea dataOnly="0" grandRow="1" fieldPosition="0"/>
    </format>
    <format dxfId="152">
      <pivotArea collapsedLevelsAreSubtotals="1" fieldPosition="0">
        <references count="1">
          <reference field="1" count="1">
            <x v="0"/>
          </reference>
        </references>
      </pivotArea>
    </format>
    <format dxfId="151">
      <pivotArea collapsedLevelsAreSubtotals="1" fieldPosition="0">
        <references count="1">
          <reference field="1" count="1">
            <x v="1"/>
          </reference>
        </references>
      </pivotArea>
    </format>
    <format dxfId="150">
      <pivotArea collapsedLevelsAreSubtotals="1" fieldPosition="0">
        <references count="1">
          <reference field="1" count="1">
            <x v="2"/>
          </reference>
        </references>
      </pivotArea>
    </format>
    <format dxfId="149">
      <pivotArea collapsedLevelsAreSubtotals="1" fieldPosition="0">
        <references count="1">
          <reference field="1" count="1">
            <x v="3"/>
          </reference>
        </references>
      </pivotArea>
    </format>
    <format dxfId="148">
      <pivotArea collapsedLevelsAreSubtotals="1" fieldPosition="0">
        <references count="1">
          <reference field="1" count="1">
            <x v="4"/>
          </reference>
        </references>
      </pivotArea>
    </format>
    <format dxfId="147">
      <pivotArea collapsedLevelsAreSubtotals="1" fieldPosition="0">
        <references count="1">
          <reference field="1" count="1">
            <x v="5"/>
          </reference>
        </references>
      </pivotArea>
    </format>
  </formats>
  <chartFormats count="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129CA1F-CF09-41D1-9CF1-15CEBAA35625}"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fieldListSortAscending="1">
  <location ref="N12:Q20" firstHeaderRow="0" firstDataRow="1" firstDataCol="1"/>
  <pivotFields count="7">
    <pivotField showAll="0"/>
    <pivotField axis="axisRow" dataField="1" showAll="0">
      <items count="8">
        <item sd="0" x="0"/>
        <item sd="0" x="2"/>
        <item sd="0" x="6"/>
        <item sd="0" x="1"/>
        <item sd="0" x="3"/>
        <item sd="0" x="5"/>
        <item sd="0" x="4"/>
        <item t="default"/>
      </items>
    </pivotField>
    <pivotField axis="axisRow" showAll="0">
      <items count="16">
        <item x="6"/>
        <item x="14"/>
        <item x="11"/>
        <item x="9"/>
        <item x="4"/>
        <item x="7"/>
        <item x="13"/>
        <item x="5"/>
        <item x="10"/>
        <item x="3"/>
        <item x="0"/>
        <item x="12"/>
        <item x="1"/>
        <item x="8"/>
        <item x="2"/>
        <item t="default"/>
      </items>
    </pivotField>
    <pivotField showAll="0"/>
    <pivotField showAll="0"/>
    <pivotField dataField="1" showAll="0"/>
    <pivotField dataField="1" showAll="0"/>
  </pivotFields>
  <rowFields count="2">
    <field x="1"/>
    <field x="2"/>
  </rowFields>
  <rowItems count="8">
    <i>
      <x/>
    </i>
    <i>
      <x v="1"/>
    </i>
    <i>
      <x v="2"/>
    </i>
    <i>
      <x v="3"/>
    </i>
    <i>
      <x v="4"/>
    </i>
    <i>
      <x v="5"/>
    </i>
    <i>
      <x v="6"/>
    </i>
    <i t="grand">
      <x/>
    </i>
  </rowItems>
  <colFields count="1">
    <field x="-2"/>
  </colFields>
  <colItems count="3">
    <i>
      <x/>
    </i>
    <i i="1">
      <x v="1"/>
    </i>
    <i i="2">
      <x v="2"/>
    </i>
  </colItems>
  <dataFields count="3">
    <dataField name="Sum of Bat Avg" fld="5" baseField="0" baseItem="0"/>
    <dataField name="Sum of Runs" fld="6" baseField="0" baseItem="0"/>
    <dataField name="No of Players" fld="1" subtotal="count" baseField="1" baseItem="0"/>
  </dataFields>
  <formats count="35">
    <format dxfId="137">
      <pivotArea field="1" type="button" dataOnly="0" labelOnly="1" outline="0" axis="axisRow" fieldPosition="0"/>
    </format>
    <format dxfId="136">
      <pivotArea dataOnly="0" labelOnly="1" outline="0" fieldPosition="0">
        <references count="1">
          <reference field="4294967294" count="1">
            <x v="0"/>
          </reference>
        </references>
      </pivotArea>
    </format>
    <format dxfId="135">
      <pivotArea dataOnly="0" labelOnly="1" outline="0" fieldPosition="0">
        <references count="1">
          <reference field="4294967294" count="1">
            <x v="1"/>
          </reference>
        </references>
      </pivotArea>
    </format>
    <format dxfId="134">
      <pivotArea field="1" type="button" dataOnly="0" labelOnly="1" outline="0" axis="axisRow" fieldPosition="0"/>
    </format>
    <format dxfId="133">
      <pivotArea dataOnly="0" labelOnly="1" outline="0" fieldPosition="0">
        <references count="1">
          <reference field="4294967294" count="1">
            <x v="0"/>
          </reference>
        </references>
      </pivotArea>
    </format>
    <format dxfId="132">
      <pivotArea dataOnly="0" labelOnly="1" outline="0" fieldPosition="0">
        <references count="1">
          <reference field="4294967294" count="1">
            <x v="1"/>
          </reference>
        </references>
      </pivotArea>
    </format>
    <format dxfId="131">
      <pivotArea dataOnly="0" labelOnly="1" fieldPosition="0">
        <references count="1">
          <reference field="1" count="1">
            <x v="0"/>
          </reference>
        </references>
      </pivotArea>
    </format>
    <format dxfId="130">
      <pivotArea dataOnly="0" labelOnly="1" fieldPosition="0">
        <references count="1">
          <reference field="1" count="1">
            <x v="1"/>
          </reference>
        </references>
      </pivotArea>
    </format>
    <format dxfId="129">
      <pivotArea dataOnly="0" labelOnly="1" fieldPosition="0">
        <references count="1">
          <reference field="1" count="1">
            <x v="2"/>
          </reference>
        </references>
      </pivotArea>
    </format>
    <format dxfId="128">
      <pivotArea dataOnly="0" labelOnly="1" fieldPosition="0">
        <references count="1">
          <reference field="1" count="1">
            <x v="3"/>
          </reference>
        </references>
      </pivotArea>
    </format>
    <format dxfId="127">
      <pivotArea dataOnly="0" labelOnly="1" fieldPosition="0">
        <references count="1">
          <reference field="1" count="1">
            <x v="4"/>
          </reference>
        </references>
      </pivotArea>
    </format>
    <format dxfId="126">
      <pivotArea dataOnly="0" labelOnly="1" fieldPosition="0">
        <references count="1">
          <reference field="1" count="1">
            <x v="5"/>
          </reference>
        </references>
      </pivotArea>
    </format>
    <format dxfId="125">
      <pivotArea dataOnly="0" labelOnly="1" fieldPosition="0">
        <references count="1">
          <reference field="1" count="1">
            <x v="6"/>
          </reference>
        </references>
      </pivotArea>
    </format>
    <format dxfId="124">
      <pivotArea dataOnly="0" labelOnly="1" grandRow="1" outline="0" fieldPosition="0"/>
    </format>
    <format dxfId="123">
      <pivotArea field="1" grandRow="1" outline="0" collapsedLevelsAreSubtotals="1" axis="axisRow" fieldPosition="0">
        <references count="1">
          <reference field="4294967294" count="1" selected="0">
            <x v="0"/>
          </reference>
        </references>
      </pivotArea>
    </format>
    <format dxfId="122">
      <pivotArea field="1" grandRow="1" outline="0" collapsedLevelsAreSubtotals="1" axis="axisRow" fieldPosition="0">
        <references count="1">
          <reference field="4294967294" count="1" selected="0">
            <x v="1"/>
          </reference>
        </references>
      </pivotArea>
    </format>
    <format dxfId="121">
      <pivotArea dataOnly="0" labelOnly="1" grandRow="1" outline="0" fieldPosition="0"/>
    </format>
    <format dxfId="120">
      <pivotArea field="1" grandRow="1" outline="0" collapsedLevelsAreSubtotals="1" axis="axisRow" fieldPosition="0">
        <references count="1">
          <reference field="4294967294" count="1" selected="0">
            <x v="0"/>
          </reference>
        </references>
      </pivotArea>
    </format>
    <format dxfId="119">
      <pivotArea field="1" grandRow="1" outline="0" collapsedLevelsAreSubtotals="1" axis="axisRow" fieldPosition="0">
        <references count="1">
          <reference field="4294967294" count="1" selected="0">
            <x v="1"/>
          </reference>
        </references>
      </pivotArea>
    </format>
    <format dxfId="118">
      <pivotArea dataOnly="0" labelOnly="1" grandRow="1" outline="0" fieldPosition="0"/>
    </format>
    <format dxfId="117">
      <pivotArea dataOnly="0" labelOnly="1" outline="0" fieldPosition="0">
        <references count="1">
          <reference field="4294967294" count="1">
            <x v="1"/>
          </reference>
        </references>
      </pivotArea>
    </format>
    <format dxfId="116">
      <pivotArea dataOnly="0" labelOnly="1" outline="0" fieldPosition="0">
        <references count="1">
          <reference field="4294967294" count="1">
            <x v="0"/>
          </reference>
        </references>
      </pivotArea>
    </format>
    <format dxfId="115">
      <pivotArea field="1" type="button" dataOnly="0" labelOnly="1" outline="0" axis="axisRow" fieldPosition="0"/>
    </format>
    <format dxfId="114">
      <pivotArea type="all" dataOnly="0" outline="0" fieldPosition="0"/>
    </format>
    <format dxfId="113">
      <pivotArea outline="0" collapsedLevelsAreSubtotals="1" fieldPosition="0"/>
    </format>
    <format dxfId="112">
      <pivotArea field="1" type="button" dataOnly="0" labelOnly="1" outline="0" axis="axisRow" fieldPosition="0"/>
    </format>
    <format dxfId="111">
      <pivotArea dataOnly="0" labelOnly="1" fieldPosition="0">
        <references count="1">
          <reference field="1" count="0"/>
        </references>
      </pivotArea>
    </format>
    <format dxfId="110">
      <pivotArea dataOnly="0" labelOnly="1" grandRow="1" outline="0" fieldPosition="0"/>
    </format>
    <format dxfId="109">
      <pivotArea dataOnly="0" labelOnly="1" outline="0" fieldPosition="0">
        <references count="1">
          <reference field="4294967294" count="2">
            <x v="0"/>
            <x v="1"/>
          </reference>
        </references>
      </pivotArea>
    </format>
    <format dxfId="108">
      <pivotArea field="1" type="button" dataOnly="0" labelOnly="1" outline="0" axis="axisRow" fieldPosition="0"/>
    </format>
    <format dxfId="107">
      <pivotArea dataOnly="0" labelOnly="1" outline="0" fieldPosition="0">
        <references count="1">
          <reference field="4294967294" count="2">
            <x v="0"/>
            <x v="1"/>
          </reference>
        </references>
      </pivotArea>
    </format>
    <format dxfId="106">
      <pivotArea field="1" grandRow="1" outline="0" collapsedLevelsAreSubtotals="1" axis="axisRow" fieldPosition="0">
        <references count="1">
          <reference field="4294967294" count="1" selected="0">
            <x v="2"/>
          </reference>
        </references>
      </pivotArea>
    </format>
    <format dxfId="105">
      <pivotArea dataOnly="0" labelOnly="1" outline="0" fieldPosition="0">
        <references count="1">
          <reference field="4294967294" count="1">
            <x v="2"/>
          </reference>
        </references>
      </pivotArea>
    </format>
    <format dxfId="104">
      <pivotArea dataOnly="0" labelOnly="1" outline="0" fieldPosition="0">
        <references count="1">
          <reference field="4294967294" count="1">
            <x v="2"/>
          </reference>
        </references>
      </pivotArea>
    </format>
    <format dxfId="103">
      <pivotArea field="1" grandRow="1" outline="0" collapsedLevelsAreSubtotals="1" axis="axisRow" fieldPosition="0">
        <references count="1">
          <reference field="4294967294" count="1" selected="0">
            <x v="2"/>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1"/>
          </reference>
          <reference field="1" count="1" selected="0">
            <x v="6"/>
          </reference>
        </references>
      </pivotArea>
    </chartFormat>
    <chartFormat chart="0" format="3"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DADF250-BF13-41EF-9143-75A6FFA41285}" name="PivotTable1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Upmire Name">
  <location ref="AB3:AC8" firstHeaderRow="1" firstDataRow="1" firstDataCol="1"/>
  <pivotFields count="18">
    <pivotField showAll="0"/>
    <pivotField showAll="0"/>
    <pivotField showAll="0"/>
    <pivotField numFmtId="14" showAll="0"/>
    <pivotField showAll="0"/>
    <pivotField showAll="0">
      <items count="10">
        <item x="6"/>
        <item h="1" x="5"/>
        <item h="1" x="8"/>
        <item h="1" x="7"/>
        <item h="1" x="0"/>
        <item h="1" x="2"/>
        <item h="1" x="3"/>
        <item h="1" x="1"/>
        <item h="1" x="4"/>
        <item t="default"/>
      </items>
    </pivotField>
    <pivotField showAll="0">
      <items count="10">
        <item x="2"/>
        <item x="0"/>
        <item x="7"/>
        <item x="6"/>
        <item x="8"/>
        <item x="3"/>
        <item x="4"/>
        <item x="1"/>
        <item x="5"/>
        <item t="default"/>
      </items>
    </pivotField>
    <pivotField showAll="0"/>
    <pivotField showAll="0"/>
    <pivotField showAll="0"/>
    <pivotField axis="axisRow" showAll="0">
      <items count="17">
        <item x="8"/>
        <item x="7"/>
        <item x="4"/>
        <item x="5"/>
        <item x="1"/>
        <item x="11"/>
        <item x="3"/>
        <item x="13"/>
        <item x="2"/>
        <item x="12"/>
        <item x="6"/>
        <item x="10"/>
        <item x="14"/>
        <item x="15"/>
        <item x="9"/>
        <item x="0"/>
        <item t="default"/>
      </items>
    </pivotField>
    <pivotField dataField="1" showAll="0">
      <items count="18">
        <item x="16"/>
        <item h="1" x="12"/>
        <item h="1" x="7"/>
        <item h="1" x="11"/>
        <item h="1" x="4"/>
        <item h="1" x="13"/>
        <item h="1" x="2"/>
        <item h="1" x="14"/>
        <item h="1" x="8"/>
        <item h="1" x="5"/>
        <item h="1" x="10"/>
        <item h="1" x="3"/>
        <item h="1" x="1"/>
        <item h="1" x="6"/>
        <item h="1" x="15"/>
        <item h="1" x="0"/>
        <item h="1" x="9"/>
        <item t="default"/>
      </items>
    </pivotField>
    <pivotField showAll="0"/>
    <pivotField showAll="0"/>
    <pivotField showAll="0"/>
    <pivotField showAll="0"/>
    <pivotField showAll="0"/>
    <pivotField showAll="0"/>
  </pivotFields>
  <rowFields count="1">
    <field x="10"/>
  </rowFields>
  <rowItems count="5">
    <i>
      <x v="2"/>
    </i>
    <i>
      <x v="6"/>
    </i>
    <i>
      <x v="8"/>
    </i>
    <i>
      <x v="10"/>
    </i>
    <i t="grand">
      <x/>
    </i>
  </rowItems>
  <colItems count="1">
    <i/>
  </colItems>
  <dataFields count="1">
    <dataField name="Matches Upmired" fld="11" subtotal="count" baseField="0" baseItem="0"/>
  </dataFields>
  <formats count="9">
    <format dxfId="75">
      <pivotArea field="10" type="button" dataOnly="0" labelOnly="1" outline="0" axis="axisRow" fieldPosition="0"/>
    </format>
    <format dxfId="74">
      <pivotArea field="10" type="button" dataOnly="0" labelOnly="1" outline="0" axis="axisRow" fieldPosition="0"/>
    </format>
    <format dxfId="73">
      <pivotArea dataOnly="0" labelOnly="1" outline="0" axis="axisValues" fieldPosition="0"/>
    </format>
    <format dxfId="72">
      <pivotArea dataOnly="0" labelOnly="1" outline="0" axis="axisValues" fieldPosition="0"/>
    </format>
    <format dxfId="71">
      <pivotArea dataOnly="0" labelOnly="1" grandRow="1" outline="0" fieldPosition="0"/>
    </format>
    <format dxfId="70">
      <pivotArea dataOnly="0" labelOnly="1" grandRow="1" outline="0" fieldPosition="0"/>
    </format>
    <format dxfId="69">
      <pivotArea grandRow="1" outline="0" collapsedLevelsAreSubtotals="1" fieldPosition="0"/>
    </format>
    <format dxfId="68">
      <pivotArea grandRow="1" outline="0" collapsedLevelsAreSubtotals="1" fieldPosition="0"/>
    </format>
    <format dxfId="67">
      <pivotArea dataOnly="0" labelOnly="1" fieldPosition="0">
        <references count="1">
          <reference field="10"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D6CB153-4715-47B9-BB55-69E28681029B}" name="PivotTable12"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Upmire name">
  <location ref="Y3:Z21" firstHeaderRow="1" firstDataRow="1" firstDataCol="1"/>
  <pivotFields count="18">
    <pivotField showAll="0"/>
    <pivotField showAll="0"/>
    <pivotField showAll="0"/>
    <pivotField numFmtId="14" showAll="0"/>
    <pivotField showAll="0"/>
    <pivotField showAll="0">
      <items count="10">
        <item x="6"/>
        <item x="5"/>
        <item x="8"/>
        <item x="7"/>
        <item x="0"/>
        <item x="2"/>
        <item x="3"/>
        <item x="1"/>
        <item x="4"/>
        <item t="default"/>
      </items>
    </pivotField>
    <pivotField showAll="0">
      <items count="10">
        <item x="2"/>
        <item x="0"/>
        <item x="7"/>
        <item x="6"/>
        <item x="8"/>
        <item x="3"/>
        <item x="4"/>
        <item x="1"/>
        <item x="5"/>
        <item t="default"/>
      </items>
    </pivotField>
    <pivotField showAll="0"/>
    <pivotField showAll="0"/>
    <pivotField showAll="0"/>
    <pivotField dataField="1" showAll="0">
      <items count="17">
        <item x="8"/>
        <item x="7"/>
        <item x="4"/>
        <item x="5"/>
        <item x="1"/>
        <item x="11"/>
        <item x="3"/>
        <item x="13"/>
        <item x="2"/>
        <item x="12"/>
        <item x="6"/>
        <item x="10"/>
        <item x="14"/>
        <item x="15"/>
        <item x="9"/>
        <item x="0"/>
        <item t="default"/>
      </items>
    </pivotField>
    <pivotField axis="axisRow" showAll="0">
      <items count="18">
        <item x="16"/>
        <item x="12"/>
        <item x="7"/>
        <item x="11"/>
        <item x="4"/>
        <item x="13"/>
        <item x="2"/>
        <item x="14"/>
        <item x="8"/>
        <item x="5"/>
        <item x="10"/>
        <item x="3"/>
        <item x="1"/>
        <item x="6"/>
        <item x="15"/>
        <item x="0"/>
        <item x="9"/>
        <item t="default"/>
      </items>
    </pivotField>
    <pivotField showAll="0"/>
    <pivotField showAll="0"/>
    <pivotField showAll="0"/>
    <pivotField showAll="0"/>
    <pivotField showAll="0"/>
    <pivotField showAll="0"/>
  </pivotFields>
  <rowFields count="1">
    <field x="11"/>
  </rowFields>
  <rowItems count="18">
    <i>
      <x/>
    </i>
    <i>
      <x v="1"/>
    </i>
    <i>
      <x v="2"/>
    </i>
    <i>
      <x v="3"/>
    </i>
    <i>
      <x v="4"/>
    </i>
    <i>
      <x v="5"/>
    </i>
    <i>
      <x v="6"/>
    </i>
    <i>
      <x v="7"/>
    </i>
    <i>
      <x v="8"/>
    </i>
    <i>
      <x v="9"/>
    </i>
    <i>
      <x v="10"/>
    </i>
    <i>
      <x v="11"/>
    </i>
    <i>
      <x v="12"/>
    </i>
    <i>
      <x v="13"/>
    </i>
    <i>
      <x v="14"/>
    </i>
    <i>
      <x v="15"/>
    </i>
    <i>
      <x v="16"/>
    </i>
    <i t="grand">
      <x/>
    </i>
  </rowItems>
  <colItems count="1">
    <i/>
  </colItems>
  <dataFields count="1">
    <dataField name="Matches Upmired" fld="10" subtotal="count" baseField="11" baseItem="0"/>
  </dataFields>
  <formats count="7">
    <format dxfId="82">
      <pivotArea field="11" type="button" dataOnly="0" labelOnly="1" outline="0" axis="axisRow" fieldPosition="0"/>
    </format>
    <format dxfId="81">
      <pivotArea dataOnly="0" labelOnly="1" outline="0" axis="axisValues" fieldPosition="0"/>
    </format>
    <format dxfId="80">
      <pivotArea dataOnly="0" grandRow="1" fieldPosition="0"/>
    </format>
    <format dxfId="79">
      <pivotArea dataOnly="0" grandRow="1" fieldPosition="0"/>
    </format>
    <format dxfId="78">
      <pivotArea field="11" type="button" dataOnly="0" labelOnly="1" outline="0" axis="axisRow" fieldPosition="0"/>
    </format>
    <format dxfId="77">
      <pivotArea dataOnly="0" labelOnly="1" outline="0" axis="axisValues" fieldPosition="0"/>
    </format>
    <format dxfId="76">
      <pivotArea dataOnly="0" labelOnly="1" fieldPosition="0">
        <references count="1">
          <reference field="11"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2FB9362-0300-4DE6-81EB-61DC477F5E98}" name="PivotTable15"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L3:AM19" firstHeaderRow="1" firstDataRow="1" firstDataCol="1"/>
  <pivotFields count="18">
    <pivotField showAll="0"/>
    <pivotField showAll="0"/>
    <pivotField showAll="0"/>
    <pivotField numFmtId="14" showAll="0"/>
    <pivotField showAll="0"/>
    <pivotField showAll="0">
      <items count="10">
        <item x="6"/>
        <item sd="0" x="5"/>
        <item x="8"/>
        <item x="7"/>
        <item x="0"/>
        <item x="2"/>
        <item x="3"/>
        <item x="1"/>
        <item x="4"/>
        <item t="default"/>
      </items>
    </pivotField>
    <pivotField axis="axisRow" showAll="0">
      <items count="10">
        <item x="2"/>
        <item x="0"/>
        <item x="7"/>
        <item x="6"/>
        <item x="8"/>
        <item x="3"/>
        <item x="4"/>
        <item x="1"/>
        <item x="5"/>
        <item t="default"/>
      </items>
    </pivotField>
    <pivotField showAll="0">
      <items count="19">
        <item x="16"/>
        <item x="15"/>
        <item x="11"/>
        <item x="13"/>
        <item x="7"/>
        <item x="9"/>
        <item x="2"/>
        <item x="17"/>
        <item x="6"/>
        <item x="10"/>
        <item x="8"/>
        <item x="14"/>
        <item x="5"/>
        <item x="12"/>
        <item x="3"/>
        <item x="4"/>
        <item x="0"/>
        <item x="1"/>
        <item t="default"/>
      </items>
    </pivotField>
    <pivotField showAll="0">
      <items count="3">
        <item x="1"/>
        <item x="0"/>
        <item t="default"/>
      </items>
    </pivotField>
    <pivotField showAll="0"/>
    <pivotField showAll="0"/>
    <pivotField showAll="0"/>
    <pivotField showAll="0"/>
    <pivotField showAll="0"/>
    <pivotField dataField="1" showAll="0">
      <items count="18">
        <item x="4"/>
        <item x="9"/>
        <item x="12"/>
        <item x="11"/>
        <item x="14"/>
        <item x="7"/>
        <item x="6"/>
        <item x="15"/>
        <item x="5"/>
        <item x="13"/>
        <item x="10"/>
        <item x="3"/>
        <item x="16"/>
        <item x="8"/>
        <item x="0"/>
        <item x="1"/>
        <item x="2"/>
        <item t="default"/>
      </items>
    </pivotField>
    <pivotField showAll="0"/>
    <pivotField showAll="0"/>
    <pivotField axis="axisRow" showAll="0">
      <items count="4">
        <item x="2"/>
        <item x="0"/>
        <item x="1"/>
        <item t="default"/>
      </items>
    </pivotField>
  </pivotFields>
  <rowFields count="2">
    <field x="17"/>
    <field x="6"/>
  </rowFields>
  <rowItems count="16">
    <i>
      <x/>
    </i>
    <i r="1">
      <x/>
    </i>
    <i>
      <x v="1"/>
    </i>
    <i r="1">
      <x/>
    </i>
    <i r="1">
      <x v="1"/>
    </i>
    <i r="1">
      <x v="2"/>
    </i>
    <i r="1">
      <x v="3"/>
    </i>
    <i r="1">
      <x v="4"/>
    </i>
    <i r="1">
      <x v="5"/>
    </i>
    <i r="1">
      <x v="6"/>
    </i>
    <i r="1">
      <x v="7"/>
    </i>
    <i r="1">
      <x v="8"/>
    </i>
    <i>
      <x v="2"/>
    </i>
    <i r="1">
      <x v="7"/>
    </i>
    <i r="1">
      <x v="8"/>
    </i>
    <i t="grand">
      <x/>
    </i>
  </rowItems>
  <colItems count="1">
    <i/>
  </colItems>
  <dataFields count="1">
    <dataField name="Count of winner" fld="14" subtotal="count" baseField="0" baseItem="0"/>
  </dataFields>
  <formats count="9">
    <format dxfId="91">
      <pivotArea field="17" type="button" dataOnly="0" labelOnly="1" outline="0" axis="axisRow" fieldPosition="0"/>
    </format>
    <format dxfId="90">
      <pivotArea dataOnly="0" labelOnly="1" outline="0" axis="axisValues" fieldPosition="0"/>
    </format>
    <format dxfId="89">
      <pivotArea dataOnly="0" labelOnly="1" grandRow="1" outline="0" fieldPosition="0"/>
    </format>
    <format dxfId="88">
      <pivotArea grandRow="1" outline="0" collapsedLevelsAreSubtotals="1" fieldPosition="0"/>
    </format>
    <format dxfId="87">
      <pivotArea grandRow="1" outline="0" collapsedLevelsAreSubtotals="1" fieldPosition="0"/>
    </format>
    <format dxfId="86">
      <pivotArea dataOnly="0" labelOnly="1" grandRow="1" outline="0" fieldPosition="0"/>
    </format>
    <format dxfId="85">
      <pivotArea field="17" type="button" dataOnly="0" labelOnly="1" outline="0" axis="axisRow" fieldPosition="0"/>
    </format>
    <format dxfId="84">
      <pivotArea dataOnly="0" labelOnly="1" outline="0" axis="axisValues" fieldPosition="0"/>
    </format>
    <format dxfId="83">
      <pivotArea dataOnly="0" labelOnly="1" fieldPosition="0">
        <references count="1">
          <reference field="17" count="0"/>
        </references>
      </pivotArea>
    </format>
  </formats>
  <chartFormats count="1">
    <chartFormat chart="3"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11" xr10:uid="{2412147C-EE48-4E31-80C4-9389B5E096D5}" sourceName="Team">
  <pivotTables>
    <pivotTable tabId="9" name="PivotTable1"/>
  </pivotTables>
  <data>
    <tabular pivotCacheId="1831340402">
      <items count="6">
        <i x="0" s="1"/>
        <i x="4" s="1"/>
        <i x="3" s="1"/>
        <i x="1" s="1"/>
        <i x="2" s="1"/>
        <i x="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2" xr10:uid="{7AE10197-D834-4CC2-8152-73287D383295}" sourceName="Team">
  <pivotTables>
    <pivotTable tabId="10" name="PivotTable2"/>
  </pivotTables>
  <data>
    <tabular pivotCacheId="43134336">
      <items count="7">
        <i x="0" s="1"/>
        <i x="2" s="1"/>
        <i x="6" s="1"/>
        <i x="1" s="1"/>
        <i x="3" s="1"/>
        <i x="5"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nue2" xr10:uid="{BF56D08B-7408-4C0F-8967-256269686489}" sourceName="venue">
  <pivotTables>
    <pivotTable tabId="12" name="PivotTable12"/>
  </pivotTables>
  <data>
    <tabular pivotCacheId="1847521906">
      <items count="9">
        <i x="6" s="1"/>
        <i x="5" s="1"/>
        <i x="8" s="1"/>
        <i x="7" s="1"/>
        <i x="0" s="1"/>
        <i x="2" s="1"/>
        <i x="3" s="1"/>
        <i x="1"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nue3" xr10:uid="{9EAEB16A-4713-470F-9E9E-2541E58FBF9C}" sourceName="venue">
  <pivotTables>
    <pivotTable tabId="12" name="PivotTable13"/>
  </pivotTables>
  <data>
    <tabular pivotCacheId="1847521906">
      <items count="9">
        <i x="6" s="1"/>
        <i x="5"/>
        <i x="8"/>
        <i x="7"/>
        <i x="0"/>
        <i x="2"/>
        <i x="3"/>
        <i x="1"/>
        <i x="4"/>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nue4" xr10:uid="{36927EFD-4D6F-47C5-AED6-5CABE13BEAA3}" sourceName="venue">
  <pivotTables>
    <pivotTable tabId="13" name="PivotTable16"/>
  </pivotTables>
  <data>
    <tabular pivotCacheId="1847521906">
      <items count="9">
        <i x="6" s="1"/>
        <i x="5" s="1"/>
        <i x="8" s="1"/>
        <i x="7" s="1"/>
        <i x="0" s="1"/>
        <i x="2" s="1"/>
        <i x="3" s="1"/>
        <i x="1"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nue 4" xr10:uid="{5028AFC0-5583-4051-AD34-DE0AC207F362}" cache="Slicer_venue4" caption="Venue" rowHeight="2222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am 2" xr10:uid="{01B7853A-E3A9-4B75-8340-87B0728C7595}" cache="Slicer_Team11" caption="Team" rowHeight="2222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am 3" xr10:uid="{D211B37E-0E24-49AF-8104-C5CECED58421}" cache="Slicer_Team2" caption="Team"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nue 2" xr10:uid="{CB9BED87-9E16-431B-9AE1-F45B0D750607}" cache="Slicer_venue2" caption="venue" startItem="1" rowHeight="222250"/>
  <slicer name="venue 3" xr10:uid="{5C665800-A4CE-41FC-A1AF-42675D76CC02}" cache="Slicer_venue3" caption="venue" rowHeight="2222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FC09528-0E89-461B-B316-663E9CE4A1CB}" name="Table15" displayName="Table15" ref="B4:H19" totalsRowShown="0" headerRowDxfId="146" dataDxfId="145">
  <autoFilter ref="B4:H19" xr:uid="{FFC09528-0E89-461B-B316-663E9CE4A1CB}"/>
  <tableColumns count="7">
    <tableColumn id="1" xr3:uid="{6025BC7C-D0A5-481F-8A14-33DA587F6D26}" name="Position" dataDxfId="144"/>
    <tableColumn id="2" xr3:uid="{1E725119-B704-4871-AF97-9933AED86065}" name="Team" dataDxfId="143"/>
    <tableColumn id="3" xr3:uid="{DAE5C8F0-3FF5-4058-8ABE-A1CCE6FED334}" name="Player" dataDxfId="142"/>
    <tableColumn id="4" xr3:uid="{C9E43421-A1D3-47E0-A14B-CD416A0C9301}" name="Matches" dataDxfId="141"/>
    <tableColumn id="5" xr3:uid="{EE76817D-5952-4E63-BBBB-7F73E7F69504}" name="Overs" dataDxfId="140"/>
    <tableColumn id="6" xr3:uid="{CE9A65E1-397E-4D67-9CBF-B56E95500D1A}" name="Strike Rate" dataDxfId="139"/>
    <tableColumn id="7" xr3:uid="{C22CDCBE-F4A5-458A-B4C3-76144A00CCB8}" name="Wickets" dataDxfId="138"/>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A8D3D9E0-FDF7-476F-B6AB-7F02EB52CBBF}" name="Table27" displayName="Table27" ref="B2:H17" totalsRowShown="0" headerRowDxfId="102" dataDxfId="101">
  <autoFilter ref="B2:H17" xr:uid="{A8D3D9E0-FDF7-476F-B6AB-7F02EB52CBBF}"/>
  <tableColumns count="7">
    <tableColumn id="1" xr3:uid="{91370EA3-4D75-4AC0-B6E7-84F19CE205B6}" name="Position" dataDxfId="100"/>
    <tableColumn id="2" xr3:uid="{7F6C2320-B0FB-45FF-8C82-E1FFC42C1F49}" name="Team" dataDxfId="99"/>
    <tableColumn id="3" xr3:uid="{EF38C89C-2FB5-47C2-BD93-8F7F647595A2}" name="Player" dataDxfId="98"/>
    <tableColumn id="4" xr3:uid="{12B1D3E9-4C48-4C9D-BD16-87096A35ECFA}" name="Matches" dataDxfId="97"/>
    <tableColumn id="5" xr3:uid="{897DB527-FCBF-45D9-98A3-548D35850C54}" name="Innings" dataDxfId="96"/>
    <tableColumn id="6" xr3:uid="{89C0DE69-5AC8-44F4-A319-7F2BE89F9269}" name="Bat Avg" dataDxfId="95"/>
    <tableColumn id="7" xr3:uid="{B3624654-D28E-42F1-894F-650D40C1611B}" name="Runs" dataDxfId="94"/>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241970BF-CEA6-4BAE-A451-4C1DFF57C971}" name="Table38" displayName="Table38" ref="B2:H17" totalsRowShown="0" headerRowDxfId="93">
  <autoFilter ref="B2:H17" xr:uid="{241970BF-CEA6-4BAE-A451-4C1DFF57C971}"/>
  <tableColumns count="7">
    <tableColumn id="1" xr3:uid="{78540950-6BA1-4585-8D92-49DFD29E5FC8}" name="Position"/>
    <tableColumn id="2" xr3:uid="{14B079F4-FE22-4B8B-8D9A-3AAE758D9491}" name="Team"/>
    <tableColumn id="3" xr3:uid="{4F21A892-A05D-4F45-A10D-B95FEECD6C11}" name="Win %"/>
    <tableColumn id="4" xr3:uid="{CAD35A54-6120-4B50-A68B-542E6008C0C8}" name="Matches"/>
    <tableColumn id="5" xr3:uid="{BBB04063-5A64-4838-8443-A9E8A6EB0D57}" name="Wins"/>
    <tableColumn id="6" xr3:uid="{9540AAFC-42BA-46E9-B2AE-B0D957C8CBB2}" name="Lost"/>
    <tableColumn id="7" xr3:uid="{71B13133-1216-4192-8E0F-CB542152DE63}" name="Lost %" dataDxfId="92"/>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5864C6B0-7753-468C-A8D9-D17D9311A681}" name="Table59" displayName="Table59" ref="A2:R55" totalsRowCount="1" headerRowDxfId="66" dataDxfId="65">
  <autoFilter ref="A2:R54" xr:uid="{5864C6B0-7753-468C-A8D9-D17D9311A681}"/>
  <tableColumns count="18">
    <tableColumn id="1" xr3:uid="{1D940876-8597-4167-A1ED-1640697F14D3}" name="season" dataDxfId="64" totalsRowDxfId="63"/>
    <tableColumn id="2" xr3:uid="{3C4AA57B-222C-4C93-9323-9B6A7A9AC4B1}" name="team1" dataDxfId="62" totalsRowDxfId="61"/>
    <tableColumn id="3" xr3:uid="{C87E47E3-2AEF-45F4-AB00-929D84F135AD}" name="team2" dataDxfId="60" totalsRowDxfId="59"/>
    <tableColumn id="4" xr3:uid="{B4DC71E2-88EC-4CC7-BC34-DBBC0A0FFD53}" name="date" dataDxfId="58" totalsRowDxfId="57"/>
    <tableColumn id="5" xr3:uid="{E5360C74-0969-4F8C-A34F-8D2421441901}" name="match_number" dataDxfId="56" totalsRowDxfId="55"/>
    <tableColumn id="6" xr3:uid="{DDDAFEFF-1503-4818-A438-5E76CDB20043}" name="venue" dataDxfId="54" totalsRowDxfId="53"/>
    <tableColumn id="7" xr3:uid="{C19C9C0D-FB51-48FC-A948-E7DF9F1B3D22}" name="city" dataDxfId="52" totalsRowDxfId="51"/>
    <tableColumn id="8" xr3:uid="{3537E732-9BD3-487B-84F3-4AFF7A5C6EFE}" name="toss_winner" dataDxfId="50" totalsRowDxfId="49"/>
    <tableColumn id="9" xr3:uid="{D64641A4-8A79-4A5A-8676-B06E4CF8AEF7}" name="toss_decision" dataDxfId="48" totalsRowDxfId="47"/>
    <tableColumn id="10" xr3:uid="{46E9C79E-2B98-45C6-BD7B-8CB6F09251B2}" name="player_of_match" dataDxfId="46" totalsRowDxfId="45"/>
    <tableColumn id="11" xr3:uid="{EF5CD0A8-E8BF-417E-A958-54AC72A13F36}" name="umpire1" dataDxfId="44" totalsRowDxfId="43"/>
    <tableColumn id="12" xr3:uid="{86D26888-8F02-4049-BD59-B572F5E6F3A3}" name="umpire2" dataDxfId="42" totalsRowDxfId="41"/>
    <tableColumn id="13" xr3:uid="{03CEE382-FB8B-4EFB-82AA-9A00BD3C3683}" name="reserve_umpire" dataDxfId="40" totalsRowDxfId="39"/>
    <tableColumn id="14" xr3:uid="{A9DD9DC3-8D94-4B68-9C92-50F81E7DA559}" name="match_referee" dataDxfId="38" totalsRowDxfId="37"/>
    <tableColumn id="15" xr3:uid="{D6C0E806-DC5D-47E8-B0D9-A8093616EF76}" name="winner" dataDxfId="36" totalsRowDxfId="35"/>
    <tableColumn id="16" xr3:uid="{DB9E7DA4-42E7-4123-96B6-310ED6037470}" name="winner_runs" dataDxfId="34" totalsRowDxfId="33"/>
    <tableColumn id="17" xr3:uid="{95CDC4B5-B718-4B0A-83FD-B35F88F607DF}" name="winner_wickets" dataDxfId="32" totalsRowDxfId="31"/>
    <tableColumn id="18" xr3:uid="{E3B65DD9-7FC1-4F60-A8B0-32C8ACC80EEF}" name="match_type" dataDxfId="30" totalsRowDxfId="29"/>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21D46B73-CBBB-4520-9AFF-5F6E7947ECA1}" name="Table2" displayName="Table2" ref="B4:M14" totalsRowCount="1" headerRowDxfId="28" dataDxfId="27">
  <autoFilter ref="B4:M13" xr:uid="{21D46B73-CBBB-4520-9AFF-5F6E7947ECA1}"/>
  <tableColumns count="12">
    <tableColumn id="1" xr3:uid="{89F3E943-9E1F-4AD2-9837-94EA7E326319}" name="Country" totalsRowLabel="TEAMS WIN(%)" dataDxfId="26" totalsRowDxfId="25"/>
    <tableColumn id="2" xr3:uid="{460C9819-7FED-4C64-A20B-BD597C21E2F6}" name="Match Won" dataDxfId="24" totalsRowDxfId="23"/>
    <tableColumn id="3" xr3:uid="{955AE095-739C-4F6F-A4D5-C80ED34D7138}" name="Toss Won" dataDxfId="22" totalsRowDxfId="21"/>
    <tableColumn id="4" xr3:uid="{CEB8B213-E883-43F2-9A0B-9F11C29EC48F}" name="Bat" dataDxfId="20" totalsRowDxfId="19"/>
    <tableColumn id="5" xr3:uid="{5075B9C9-14C9-472B-AC30-2AEED6AD5D5B}" name="Field" dataDxfId="18" totalsRowDxfId="17"/>
    <tableColumn id="6" xr3:uid="{C130B8ED-6FE1-4AB6-AB1E-5B4E78BBD38E}" name="Win Bat" dataDxfId="16" totalsRowDxfId="15"/>
    <tableColumn id="7" xr3:uid="{86EE6092-0FC1-47CC-8186-1D0D190C6533}" name="Win Field" dataDxfId="14" totalsRowDxfId="13"/>
    <tableColumn id="8" xr3:uid="{C404FAFA-8FB1-4DF1-A73C-1EF1597757FE}" name="Toss Win(%)" dataDxfId="12" totalsRowDxfId="11">
      <calculatedColumnFormula>(D5/K5)*100</calculatedColumnFormula>
    </tableColumn>
    <tableColumn id="9" xr3:uid="{C322F117-3830-4D83-BC0C-BD1EE6AA44AC}" name="Match Win(%)" dataDxfId="10" totalsRowDxfId="9">
      <calculatedColumnFormula>(C5/K5)*100</calculatedColumnFormula>
    </tableColumn>
    <tableColumn id="10" xr3:uid="{AFF0D67B-1500-463A-968B-328859C47924}" name="Total Matches Played" dataDxfId="8" totalsRowDxfId="7"/>
    <tableColumn id="11" xr3:uid="{A5814533-EBCA-4AFD-94C7-A8BC18564CEC}" name="Win Bat(%)" totalsRowFunction="custom" dataDxfId="6" totalsRowDxfId="5">
      <calculatedColumnFormula>Table2[[#This Row],[Win Bat]]/Table2[[#This Row],[Total Matches Played]]*100</calculatedColumnFormula>
      <totalsRowFormula>AVERAGE(L5:L13)</totalsRowFormula>
    </tableColumn>
    <tableColumn id="12" xr3:uid="{B8B62CF1-C29F-4D98-9975-71F35722D898}" name="Win field(%)" totalsRowFunction="custom" dataDxfId="4" totalsRowDxfId="3">
      <calculatedColumnFormula>Table2[[#This Row],[Win Field]]/Table2[[#This Row],[Total Matches Played]]*100</calculatedColumnFormula>
      <totalsRowFormula>AVERAGE(M5:M13)</totalsRowFormula>
    </tableColumn>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FA980B8-572A-4854-ABCB-36B70233AACD}" name="Table1" displayName="Table1" ref="B2:C11" totalsRowShown="0" tableBorderDxfId="2">
  <autoFilter ref="B2:C11" xr:uid="{0FA980B8-572A-4854-ABCB-36B70233AACD}"/>
  <tableColumns count="2">
    <tableColumn id="1" xr3:uid="{2F5DBDA1-BC92-4FE3-97DF-290804440E09}" name="Stadiums" dataDxfId="1"/>
    <tableColumn id="2" xr3:uid="{F2CE33F2-96DA-4998-8563-56FB967A4EF2}" name="Matches hosted" dataDxfId="0"/>
  </tableColumns>
  <tableStyleInfo name="TableStyleMedium2" showFirstColumn="0" showLastColumn="0" showRowStripes="1" showColumnStripes="0"/>
</table>
</file>

<file path=xl/theme/theme1.xml><?xml version="1.0" encoding="utf-8"?>
<a:theme xmlns:a="http://schemas.openxmlformats.org/drawingml/2006/main" name="Gallery">
  <a:themeElements>
    <a:clrScheme name="Gallery">
      <a:dk1>
        <a:sysClr val="windowText" lastClr="000000"/>
      </a:dk1>
      <a:lt1>
        <a:sysClr val="window" lastClr="FFFFFF"/>
      </a:lt1>
      <a:dk2>
        <a:srgbClr val="454545"/>
      </a:dk2>
      <a:lt2>
        <a:srgbClr val="DFDBD5"/>
      </a:lt2>
      <a:accent1>
        <a:srgbClr val="B71E42"/>
      </a:accent1>
      <a:accent2>
        <a:srgbClr val="DE478E"/>
      </a:accent2>
      <a:accent3>
        <a:srgbClr val="BC72F0"/>
      </a:accent3>
      <a:accent4>
        <a:srgbClr val="795FAF"/>
      </a:accent4>
      <a:accent5>
        <a:srgbClr val="586EA6"/>
      </a:accent5>
      <a:accent6>
        <a:srgbClr val="6892A0"/>
      </a:accent6>
      <a:hlink>
        <a:srgbClr val="FA2B5C"/>
      </a:hlink>
      <a:folHlink>
        <a:srgbClr val="BC658E"/>
      </a:folHlink>
    </a:clrScheme>
    <a:fontScheme name="Gallery">
      <a:majorFont>
        <a:latin typeface="Gill Sans MT" panose="020B0502020104020203"/>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Gill Sans MT" panose="020B0502020104020203"/>
        <a:ea typeface=""/>
        <a:cs typeface=""/>
        <a:font script="Jpan" typeface="游ゴシック"/>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Gallery">
      <a:fillStyleLst>
        <a:solidFill>
          <a:schemeClr val="phClr"/>
        </a:solidFill>
        <a:gradFill rotWithShape="1">
          <a:gsLst>
            <a:gs pos="0">
              <a:schemeClr val="phClr">
                <a:tint val="54000"/>
                <a:alpha val="100000"/>
                <a:satMod val="105000"/>
                <a:lumMod val="110000"/>
              </a:schemeClr>
            </a:gs>
            <a:gs pos="100000">
              <a:schemeClr val="phClr">
                <a:tint val="78000"/>
                <a:alpha val="92000"/>
                <a:satMod val="109000"/>
                <a:lumMod val="100000"/>
              </a:schemeClr>
            </a:gs>
          </a:gsLst>
          <a:lin ang="5400000" scaled="0"/>
        </a:gradFill>
        <a:gradFill rotWithShape="1">
          <a:gsLst>
            <a:gs pos="0">
              <a:schemeClr val="phClr">
                <a:tint val="98000"/>
                <a:satMod val="110000"/>
                <a:lumMod val="104000"/>
              </a:schemeClr>
            </a:gs>
            <a:gs pos="69000">
              <a:schemeClr val="phClr">
                <a:shade val="88000"/>
                <a:satMod val="130000"/>
                <a:lumMod val="92000"/>
              </a:schemeClr>
            </a:gs>
            <a:gs pos="100000">
              <a:schemeClr val="phClr">
                <a:shade val="78000"/>
                <a:satMod val="130000"/>
                <a:lumMod val="92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effectStyle>
        <a:effectStyle>
          <a:effectLst>
            <a:outerShdw blurRad="50800" dist="50800" dir="5400000" sx="96000" sy="96000" rotWithShape="0">
              <a:srgbClr val="000000">
                <a:alpha val="48000"/>
              </a:srgbClr>
            </a:outerShdw>
          </a:effectLst>
          <a:scene3d>
            <a:camera prst="orthographicFront">
              <a:rot lat="0" lon="0" rev="0"/>
            </a:camera>
            <a:lightRig rig="balanced" dir="t">
              <a:rot lat="0" lon="0" rev="1080000"/>
            </a:lightRig>
          </a:scene3d>
          <a:sp3d>
            <a:bevelT w="38100" h="12700" prst="softRound"/>
          </a:sp3d>
        </a:effectStyle>
      </a:effectStyleLst>
      <a:bgFillStyleLst>
        <a:solidFill>
          <a:schemeClr val="phClr"/>
        </a:solidFill>
        <a:solidFill>
          <a:schemeClr val="phClr"/>
        </a:solidFill>
        <a:gradFill rotWithShape="1">
          <a:gsLst>
            <a:gs pos="0">
              <a:schemeClr val="phClr">
                <a:tint val="94000"/>
                <a:satMod val="80000"/>
                <a:lumMod val="106000"/>
              </a:schemeClr>
            </a:gs>
            <a:gs pos="100000">
              <a:schemeClr val="phClr">
                <a:shade val="80000"/>
              </a:schemeClr>
            </a:gs>
          </a:gsLst>
          <a:path path="circle">
            <a:fillToRect l="50000" t="50000" r="50000" b="50000"/>
          </a:path>
        </a:gradFill>
      </a:bgFillStyleLst>
    </a:fmtScheme>
  </a:themeElements>
  <a:objectDefaults/>
  <a:extraClrSchemeLst/>
  <a:extLst>
    <a:ext uri="{05A4C25C-085E-4340-85A3-A5531E510DB2}">
      <thm15:themeFamily xmlns:thm15="http://schemas.microsoft.com/office/thememl/2012/main" name="Gallery" id="{BBFCD31E-59A1-489D-B089-A3EAD7CAE12E}" vid="{F5E91637-A7B6-4E27-B710-77DA7014EE1E}"/>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4.xml"/><Relationship Id="rId1" Type="http://schemas.openxmlformats.org/officeDocument/2006/relationships/pivotTable" Target="../pivotTables/pivotTable2.xml"/><Relationship Id="rId4" Type="http://schemas.microsoft.com/office/2007/relationships/slicer" Target="../slicers/slicer2.xml"/></Relationships>
</file>

<file path=xl/worksheets/_rels/sheet5.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5.xml"/><Relationship Id="rId1" Type="http://schemas.openxmlformats.org/officeDocument/2006/relationships/pivotTable" Target="../pivotTables/pivotTable3.xml"/><Relationship Id="rId4" Type="http://schemas.microsoft.com/office/2007/relationships/slicer" Target="../slicers/slicer3.xml"/></Relationships>
</file>

<file path=xl/worksheets/_rels/sheet6.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6.xml"/><Relationship Id="rId2" Type="http://schemas.openxmlformats.org/officeDocument/2006/relationships/pivotTable" Target="../pivotTables/pivotTable5.xml"/><Relationship Id="rId1" Type="http://schemas.openxmlformats.org/officeDocument/2006/relationships/pivotTable" Target="../pivotTables/pivotTable4.xml"/><Relationship Id="rId6" Type="http://schemas.microsoft.com/office/2007/relationships/slicer" Target="../slicers/slicer4.xml"/><Relationship Id="rId5" Type="http://schemas.openxmlformats.org/officeDocument/2006/relationships/table" Target="../tables/table4.xm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930CB8-648C-4915-BF3A-C794512AD2DA}">
  <dimension ref="A1:W1516"/>
  <sheetViews>
    <sheetView tabSelected="1" workbookViewId="0">
      <selection activeCell="Q55" sqref="Q55"/>
    </sheetView>
  </sheetViews>
  <sheetFormatPr defaultRowHeight="18" x14ac:dyDescent="0.5"/>
  <cols>
    <col min="1" max="13" width="8.88671875" style="19"/>
    <col min="14" max="14" width="11.77734375" style="19" customWidth="1"/>
    <col min="15" max="16" width="8.88671875" style="4"/>
    <col min="17" max="16384" width="8.88671875" style="19"/>
  </cols>
  <sheetData>
    <row r="1" spans="1:23" x14ac:dyDescent="0.5">
      <c r="A1" s="4"/>
      <c r="B1" s="4"/>
      <c r="C1" s="4"/>
      <c r="D1" s="4"/>
      <c r="E1" s="4"/>
      <c r="F1" s="4"/>
      <c r="G1" s="4"/>
      <c r="H1" s="4"/>
      <c r="I1" s="1"/>
      <c r="J1" s="1"/>
      <c r="K1" s="1"/>
      <c r="L1" s="1"/>
      <c r="M1" s="1"/>
      <c r="N1" s="1"/>
      <c r="Q1" s="4"/>
      <c r="R1" s="4"/>
      <c r="S1" s="4"/>
      <c r="T1" s="4"/>
      <c r="U1" s="4"/>
      <c r="V1" s="4"/>
      <c r="W1" s="4"/>
    </row>
    <row r="2" spans="1:23" x14ac:dyDescent="0.5">
      <c r="A2" s="4"/>
      <c r="B2" s="4"/>
      <c r="C2" s="4"/>
      <c r="D2" s="4"/>
      <c r="E2" s="4"/>
      <c r="F2" s="4"/>
      <c r="G2" s="4"/>
      <c r="H2" s="4"/>
      <c r="I2" s="1"/>
      <c r="J2" s="1"/>
      <c r="K2" s="1"/>
      <c r="L2" s="1"/>
      <c r="M2" s="1"/>
      <c r="N2" s="1"/>
      <c r="Q2" s="4"/>
      <c r="R2" s="4"/>
      <c r="S2" s="4"/>
      <c r="T2" s="4"/>
      <c r="U2" s="4"/>
      <c r="V2" s="4"/>
      <c r="W2" s="4"/>
    </row>
    <row r="3" spans="1:23" x14ac:dyDescent="0.5">
      <c r="A3" s="4"/>
      <c r="B3" s="4"/>
      <c r="C3" s="4"/>
      <c r="D3" s="4"/>
      <c r="E3" s="4"/>
      <c r="F3" s="4"/>
      <c r="G3" s="4"/>
      <c r="H3" s="4"/>
      <c r="I3" s="1"/>
      <c r="J3" s="1"/>
      <c r="K3" s="1"/>
      <c r="L3" s="1"/>
      <c r="M3" s="1"/>
      <c r="N3" s="1"/>
      <c r="Q3" s="4"/>
      <c r="R3" s="4"/>
      <c r="S3" s="4"/>
      <c r="T3" s="4"/>
      <c r="U3" s="4"/>
      <c r="V3" s="4"/>
      <c r="W3" s="4"/>
    </row>
    <row r="4" spans="1:23" x14ac:dyDescent="0.5">
      <c r="A4" s="4"/>
      <c r="B4" s="4"/>
      <c r="C4" s="4"/>
      <c r="D4" s="4"/>
      <c r="E4" s="4"/>
      <c r="F4" s="4"/>
      <c r="G4" s="4"/>
      <c r="H4" s="4"/>
      <c r="I4" s="1"/>
      <c r="J4" s="1"/>
      <c r="K4" s="1"/>
      <c r="L4" s="1"/>
      <c r="M4" s="1"/>
      <c r="N4" s="1"/>
      <c r="Q4" s="4"/>
      <c r="R4" s="4"/>
      <c r="S4" s="4"/>
      <c r="T4" s="4"/>
      <c r="U4" s="4"/>
      <c r="V4" s="4"/>
      <c r="W4" s="4"/>
    </row>
    <row r="5" spans="1:23" x14ac:dyDescent="0.5">
      <c r="A5" s="4"/>
      <c r="B5" s="4"/>
      <c r="C5" s="4"/>
      <c r="D5" s="4"/>
      <c r="E5" s="4"/>
      <c r="F5" s="4"/>
      <c r="G5" s="4"/>
      <c r="H5" s="4"/>
      <c r="I5" s="1"/>
      <c r="J5" s="1"/>
      <c r="K5" s="1"/>
      <c r="L5" s="1"/>
      <c r="M5" s="1"/>
      <c r="N5" s="1"/>
      <c r="Q5" s="4"/>
      <c r="R5" s="4"/>
      <c r="S5" s="4"/>
      <c r="T5" s="4"/>
      <c r="U5" s="4"/>
      <c r="V5" s="4"/>
      <c r="W5" s="4"/>
    </row>
    <row r="6" spans="1:23" x14ac:dyDescent="0.5">
      <c r="A6" s="4"/>
      <c r="B6" s="4"/>
      <c r="C6" s="4"/>
      <c r="D6" s="4"/>
      <c r="E6" s="4"/>
      <c r="F6" s="4"/>
      <c r="G6" s="4"/>
      <c r="H6" s="4"/>
      <c r="I6" s="1"/>
      <c r="J6" s="1"/>
      <c r="K6" s="1"/>
      <c r="L6" s="1"/>
      <c r="M6" s="1"/>
      <c r="N6" s="1"/>
      <c r="Q6" s="4"/>
      <c r="R6" s="4"/>
      <c r="S6" s="4"/>
      <c r="T6" s="4"/>
      <c r="U6" s="4"/>
      <c r="V6" s="4"/>
      <c r="W6" s="4"/>
    </row>
    <row r="7" spans="1:23" x14ac:dyDescent="0.5">
      <c r="A7" s="4"/>
      <c r="B7" s="4"/>
      <c r="C7" s="4"/>
      <c r="D7" s="4"/>
      <c r="E7" s="4"/>
      <c r="F7" s="4"/>
      <c r="G7" s="4"/>
      <c r="H7" s="4"/>
      <c r="I7" s="1"/>
      <c r="J7" s="1"/>
      <c r="K7" s="1"/>
      <c r="L7" s="1"/>
      <c r="M7" s="1"/>
      <c r="N7" s="1"/>
      <c r="Q7" s="4"/>
      <c r="R7" s="4"/>
      <c r="S7" s="4"/>
      <c r="T7" s="4"/>
      <c r="U7" s="4"/>
      <c r="V7" s="4"/>
      <c r="W7" s="4"/>
    </row>
    <row r="8" spans="1:23" x14ac:dyDescent="0.5">
      <c r="A8" s="4"/>
      <c r="B8" s="4"/>
      <c r="C8" s="4"/>
      <c r="D8" s="4"/>
      <c r="E8" s="4"/>
      <c r="F8" s="4"/>
      <c r="G8" s="4"/>
      <c r="H8" s="4"/>
      <c r="I8" s="1"/>
      <c r="J8" s="1"/>
      <c r="K8" s="1"/>
      <c r="L8" s="1"/>
      <c r="M8" s="1"/>
      <c r="N8" s="1"/>
      <c r="Q8" s="4"/>
      <c r="R8" s="4"/>
      <c r="S8" s="4"/>
      <c r="T8" s="4"/>
      <c r="U8" s="4"/>
      <c r="V8" s="4"/>
      <c r="W8" s="4"/>
    </row>
    <row r="9" spans="1:23" x14ac:dyDescent="0.5">
      <c r="A9" s="4"/>
      <c r="B9" s="4"/>
      <c r="C9" s="4"/>
      <c r="D9" s="4"/>
      <c r="E9" s="4"/>
      <c r="F9" s="4"/>
      <c r="G9" s="4"/>
      <c r="H9" s="4"/>
      <c r="I9" s="1"/>
      <c r="J9" s="1"/>
      <c r="K9" s="1"/>
      <c r="L9" s="1"/>
      <c r="M9" s="1"/>
      <c r="N9" s="1"/>
      <c r="Q9" s="4"/>
      <c r="R9" s="4"/>
      <c r="S9" s="4"/>
      <c r="T9" s="4"/>
      <c r="U9" s="4"/>
      <c r="V9" s="4"/>
      <c r="W9" s="4"/>
    </row>
    <row r="10" spans="1:23" x14ac:dyDescent="0.5">
      <c r="A10" s="4"/>
      <c r="B10" s="4"/>
      <c r="C10" s="4"/>
      <c r="D10" s="4"/>
      <c r="E10" s="4"/>
      <c r="F10" s="4"/>
      <c r="G10" s="4"/>
      <c r="H10" s="4"/>
      <c r="I10" s="1"/>
      <c r="J10" s="1"/>
      <c r="K10" s="1"/>
      <c r="L10" s="1"/>
      <c r="M10" s="1"/>
      <c r="N10" s="1"/>
      <c r="Q10" s="4"/>
      <c r="R10" s="4"/>
      <c r="S10" s="4"/>
      <c r="T10" s="4"/>
      <c r="U10" s="4"/>
      <c r="V10" s="4"/>
      <c r="W10" s="4"/>
    </row>
    <row r="11" spans="1:23" x14ac:dyDescent="0.5">
      <c r="A11" s="4"/>
      <c r="B11" s="4"/>
      <c r="C11" s="4"/>
      <c r="D11" s="4"/>
      <c r="E11" s="4"/>
      <c r="F11" s="4"/>
      <c r="G11" s="4"/>
      <c r="H11" s="4"/>
      <c r="I11" s="1"/>
      <c r="J11" s="1"/>
      <c r="K11" s="1"/>
      <c r="L11" s="1"/>
      <c r="M11" s="1"/>
      <c r="N11" s="1"/>
      <c r="Q11" s="4"/>
      <c r="R11" s="4"/>
      <c r="S11" s="4"/>
      <c r="T11" s="4"/>
      <c r="U11" s="4"/>
      <c r="V11" s="4"/>
      <c r="W11" s="4"/>
    </row>
    <row r="12" spans="1:23" x14ac:dyDescent="0.5">
      <c r="A12" s="4"/>
      <c r="B12" s="4"/>
      <c r="C12" s="4"/>
      <c r="D12" s="4"/>
      <c r="E12" s="4"/>
      <c r="F12" s="4"/>
      <c r="G12" s="4"/>
      <c r="H12" s="4"/>
      <c r="I12" s="4"/>
      <c r="J12" s="4"/>
      <c r="K12" s="4"/>
      <c r="L12" s="4"/>
      <c r="M12" s="4"/>
      <c r="N12" s="4"/>
      <c r="Q12" s="4"/>
      <c r="R12" s="4"/>
      <c r="S12" s="4"/>
      <c r="T12" s="4"/>
      <c r="U12" s="4"/>
      <c r="V12" s="4"/>
      <c r="W12" s="4"/>
    </row>
    <row r="13" spans="1:23" x14ac:dyDescent="0.5">
      <c r="A13" s="4"/>
      <c r="B13" s="4"/>
      <c r="C13" s="4"/>
      <c r="D13" s="4"/>
      <c r="E13" s="4"/>
      <c r="F13" s="4"/>
      <c r="G13" s="4"/>
      <c r="H13" s="4"/>
      <c r="I13" s="4"/>
      <c r="J13" s="4"/>
      <c r="K13" s="4"/>
      <c r="L13" s="4"/>
      <c r="M13" s="4"/>
      <c r="N13" s="4"/>
      <c r="Q13" s="4"/>
      <c r="R13" s="4"/>
      <c r="S13" s="4"/>
      <c r="T13" s="4"/>
      <c r="U13" s="4"/>
      <c r="V13" s="4"/>
      <c r="W13" s="4"/>
    </row>
    <row r="14" spans="1:23" x14ac:dyDescent="0.5">
      <c r="A14" s="4"/>
      <c r="B14" s="4"/>
      <c r="C14" s="4"/>
      <c r="D14" s="4"/>
      <c r="E14" s="4"/>
      <c r="F14" s="4"/>
      <c r="G14" s="4"/>
      <c r="H14" s="4"/>
      <c r="I14" s="4"/>
      <c r="J14" s="4"/>
      <c r="K14" s="4"/>
      <c r="L14" s="4"/>
      <c r="M14" s="4"/>
      <c r="N14" s="4"/>
      <c r="Q14" s="4"/>
      <c r="R14" s="4"/>
      <c r="S14" s="4"/>
      <c r="T14" s="4"/>
      <c r="U14" s="4"/>
      <c r="V14" s="4"/>
      <c r="W14" s="4"/>
    </row>
    <row r="15" spans="1:23" x14ac:dyDescent="0.5">
      <c r="A15" s="4"/>
      <c r="B15" s="4"/>
      <c r="C15" s="4"/>
      <c r="D15" s="4"/>
      <c r="E15" s="4"/>
      <c r="F15" s="4"/>
      <c r="G15" s="4"/>
      <c r="H15" s="4"/>
      <c r="I15" s="4"/>
      <c r="J15" s="4"/>
      <c r="K15" s="4"/>
      <c r="L15" s="4"/>
      <c r="M15" s="4"/>
      <c r="N15" s="4"/>
      <c r="Q15" s="4"/>
      <c r="R15" s="4"/>
      <c r="S15" s="4"/>
      <c r="T15" s="4"/>
      <c r="U15" s="4"/>
      <c r="V15" s="4"/>
      <c r="W15" s="4"/>
    </row>
    <row r="16" spans="1:23" x14ac:dyDescent="0.5">
      <c r="A16" s="4"/>
      <c r="B16" s="4"/>
      <c r="C16" s="4"/>
      <c r="D16" s="4"/>
      <c r="E16" s="4"/>
      <c r="F16" s="4"/>
      <c r="G16" s="4"/>
      <c r="H16" s="4"/>
      <c r="I16" s="4"/>
      <c r="J16" s="4"/>
      <c r="K16" s="4"/>
      <c r="L16" s="4"/>
      <c r="M16" s="4"/>
      <c r="N16" s="4"/>
      <c r="Q16" s="4"/>
      <c r="R16" s="4"/>
      <c r="S16" s="4"/>
      <c r="T16" s="4"/>
      <c r="U16" s="4"/>
      <c r="V16" s="4"/>
      <c r="W16" s="4"/>
    </row>
    <row r="17" spans="1:23" x14ac:dyDescent="0.5">
      <c r="A17" s="4"/>
      <c r="B17" s="4"/>
      <c r="C17" s="4"/>
      <c r="D17" s="4"/>
      <c r="E17" s="4"/>
      <c r="F17" s="4"/>
      <c r="G17" s="4"/>
      <c r="H17" s="4"/>
      <c r="I17" s="4"/>
      <c r="J17" s="4"/>
      <c r="K17" s="4"/>
      <c r="L17" s="4"/>
      <c r="M17" s="4"/>
      <c r="N17" s="4"/>
      <c r="Q17" s="4"/>
      <c r="R17" s="4"/>
      <c r="S17" s="4"/>
      <c r="T17" s="4"/>
      <c r="U17" s="4"/>
      <c r="V17" s="4"/>
      <c r="W17" s="4"/>
    </row>
    <row r="18" spans="1:23" x14ac:dyDescent="0.5">
      <c r="A18" s="4"/>
      <c r="B18" s="4"/>
      <c r="C18" s="4"/>
      <c r="D18" s="4"/>
      <c r="E18" s="4"/>
      <c r="F18" s="4"/>
      <c r="G18" s="4"/>
      <c r="H18" s="4"/>
      <c r="I18" s="4"/>
      <c r="J18" s="4"/>
      <c r="K18" s="4"/>
      <c r="L18" s="4"/>
      <c r="M18" s="4"/>
      <c r="N18" s="4"/>
      <c r="Q18" s="4"/>
      <c r="R18" s="4"/>
      <c r="S18" s="4"/>
      <c r="T18" s="4"/>
      <c r="U18" s="4"/>
      <c r="V18" s="4"/>
      <c r="W18" s="4"/>
    </row>
    <row r="19" spans="1:23" x14ac:dyDescent="0.5">
      <c r="A19" s="4"/>
      <c r="B19" s="4"/>
      <c r="C19" s="4"/>
      <c r="D19" s="4"/>
      <c r="E19" s="4"/>
      <c r="F19" s="4"/>
      <c r="G19" s="4"/>
      <c r="H19" s="4"/>
      <c r="I19" s="4"/>
      <c r="J19" s="4"/>
      <c r="K19" s="4"/>
      <c r="L19" s="4"/>
      <c r="M19" s="4"/>
      <c r="N19" s="4"/>
      <c r="Q19" s="4"/>
      <c r="R19" s="4"/>
      <c r="S19" s="4"/>
      <c r="T19" s="4"/>
      <c r="U19" s="4"/>
      <c r="V19" s="4"/>
      <c r="W19" s="4"/>
    </row>
    <row r="20" spans="1:23" x14ac:dyDescent="0.5">
      <c r="A20" s="4"/>
      <c r="B20" s="4"/>
      <c r="C20" s="4"/>
      <c r="D20" s="4"/>
      <c r="E20" s="4"/>
      <c r="F20" s="4"/>
      <c r="G20" s="4"/>
      <c r="H20" s="4"/>
      <c r="I20" s="4"/>
      <c r="J20" s="4"/>
      <c r="K20" s="4"/>
      <c r="L20" s="4"/>
      <c r="M20" s="4"/>
      <c r="N20" s="4"/>
      <c r="Q20" s="4"/>
      <c r="R20" s="4"/>
      <c r="S20" s="4"/>
      <c r="T20" s="4"/>
      <c r="U20" s="4"/>
      <c r="V20" s="4"/>
      <c r="W20" s="4"/>
    </row>
    <row r="21" spans="1:23" x14ac:dyDescent="0.5">
      <c r="A21" s="4"/>
      <c r="B21" s="4"/>
      <c r="C21" s="4"/>
      <c r="D21" s="4"/>
      <c r="E21" s="4"/>
      <c r="F21" s="4"/>
      <c r="G21" s="4"/>
      <c r="H21" s="4"/>
      <c r="I21" s="4"/>
      <c r="J21" s="4"/>
      <c r="K21" s="4"/>
      <c r="L21" s="4"/>
      <c r="M21" s="4"/>
      <c r="N21" s="4"/>
      <c r="Q21" s="4"/>
      <c r="R21" s="4"/>
      <c r="S21" s="4"/>
      <c r="T21" s="4"/>
      <c r="U21" s="4"/>
      <c r="V21" s="4"/>
      <c r="W21" s="4"/>
    </row>
    <row r="22" spans="1:23" x14ac:dyDescent="0.5">
      <c r="A22" s="4"/>
      <c r="B22" s="4"/>
      <c r="C22" s="4"/>
      <c r="D22" s="4"/>
      <c r="E22" s="4"/>
      <c r="F22" s="4"/>
      <c r="G22" s="4"/>
      <c r="H22" s="4"/>
      <c r="I22" s="4"/>
      <c r="J22" s="4"/>
      <c r="K22" s="4"/>
      <c r="L22" s="4"/>
      <c r="M22" s="4"/>
      <c r="N22" s="4"/>
      <c r="Q22" s="4"/>
      <c r="R22" s="4"/>
      <c r="S22" s="4"/>
      <c r="T22" s="4"/>
      <c r="U22" s="4"/>
      <c r="V22" s="4"/>
      <c r="W22" s="4"/>
    </row>
    <row r="23" spans="1:23" x14ac:dyDescent="0.5">
      <c r="A23" s="4"/>
      <c r="B23" s="4"/>
      <c r="C23" s="4"/>
      <c r="D23" s="4"/>
      <c r="E23" s="4"/>
      <c r="F23" s="4"/>
      <c r="G23" s="4"/>
      <c r="H23" s="4"/>
      <c r="I23" s="4"/>
      <c r="J23" s="4"/>
      <c r="K23" s="4"/>
      <c r="L23" s="4"/>
      <c r="M23" s="4"/>
      <c r="N23" s="4"/>
      <c r="Q23" s="4"/>
      <c r="R23" s="4"/>
      <c r="S23" s="4"/>
      <c r="T23" s="4"/>
      <c r="U23" s="4"/>
      <c r="V23" s="4"/>
      <c r="W23" s="4"/>
    </row>
    <row r="24" spans="1:23" x14ac:dyDescent="0.5">
      <c r="O24" s="19"/>
      <c r="P24" s="19"/>
    </row>
    <row r="25" spans="1:23" x14ac:dyDescent="0.5">
      <c r="O25" s="19"/>
      <c r="P25" s="19"/>
    </row>
    <row r="26" spans="1:23" x14ac:dyDescent="0.5">
      <c r="O26" s="19"/>
      <c r="P26" s="19"/>
    </row>
    <row r="27" spans="1:23" x14ac:dyDescent="0.5">
      <c r="O27" s="19"/>
      <c r="P27" s="19"/>
    </row>
    <row r="28" spans="1:23" x14ac:dyDescent="0.5">
      <c r="O28" s="19"/>
      <c r="P28" s="19"/>
    </row>
    <row r="29" spans="1:23" x14ac:dyDescent="0.5">
      <c r="O29" s="19"/>
      <c r="P29" s="19"/>
    </row>
    <row r="30" spans="1:23" x14ac:dyDescent="0.5">
      <c r="O30" s="19"/>
      <c r="P30" s="19"/>
    </row>
    <row r="31" spans="1:23" x14ac:dyDescent="0.5">
      <c r="O31" s="19"/>
      <c r="P31" s="19"/>
    </row>
    <row r="32" spans="1:23" x14ac:dyDescent="0.5">
      <c r="O32" s="19"/>
      <c r="P32" s="19"/>
    </row>
    <row r="33" s="19" customFormat="1" x14ac:dyDescent="0.5"/>
    <row r="34" s="19" customFormat="1" x14ac:dyDescent="0.5"/>
    <row r="35" s="19" customFormat="1" x14ac:dyDescent="0.5"/>
    <row r="36" s="19" customFormat="1" x14ac:dyDescent="0.5"/>
    <row r="37" s="19" customFormat="1" x14ac:dyDescent="0.5"/>
    <row r="38" s="19" customFormat="1" x14ac:dyDescent="0.5"/>
    <row r="39" s="19" customFormat="1" x14ac:dyDescent="0.5"/>
    <row r="40" s="19" customFormat="1" x14ac:dyDescent="0.5"/>
    <row r="41" s="19" customFormat="1" x14ac:dyDescent="0.5"/>
    <row r="42" s="19" customFormat="1" x14ac:dyDescent="0.5"/>
    <row r="43" s="19" customFormat="1" x14ac:dyDescent="0.5"/>
    <row r="44" s="19" customFormat="1" x14ac:dyDescent="0.5"/>
    <row r="45" s="19" customFormat="1" x14ac:dyDescent="0.5"/>
    <row r="46" s="19" customFormat="1" x14ac:dyDescent="0.5"/>
    <row r="47" s="19" customFormat="1" x14ac:dyDescent="0.5"/>
    <row r="48" s="19" customFormat="1" x14ac:dyDescent="0.5"/>
    <row r="49" s="19" customFormat="1" x14ac:dyDescent="0.5"/>
    <row r="50" s="19" customFormat="1" x14ac:dyDescent="0.5"/>
    <row r="51" s="19" customFormat="1" x14ac:dyDescent="0.5"/>
    <row r="52" s="19" customFormat="1" x14ac:dyDescent="0.5"/>
    <row r="53" s="19" customFormat="1" x14ac:dyDescent="0.5"/>
    <row r="54" s="19" customFormat="1" x14ac:dyDescent="0.5"/>
    <row r="55" s="19" customFormat="1" x14ac:dyDescent="0.5"/>
    <row r="56" s="19" customFormat="1" x14ac:dyDescent="0.5"/>
    <row r="57" s="19" customFormat="1" x14ac:dyDescent="0.5"/>
    <row r="58" s="19" customFormat="1" x14ac:dyDescent="0.5"/>
    <row r="59" s="19" customFormat="1" x14ac:dyDescent="0.5"/>
    <row r="60" s="19" customFormat="1" x14ac:dyDescent="0.5"/>
    <row r="61" s="19" customFormat="1" x14ac:dyDescent="0.5"/>
    <row r="62" s="19" customFormat="1" x14ac:dyDescent="0.5"/>
    <row r="63" s="19" customFormat="1" x14ac:dyDescent="0.5"/>
    <row r="64" s="19" customFormat="1" x14ac:dyDescent="0.5"/>
    <row r="65" s="19" customFormat="1" x14ac:dyDescent="0.5"/>
    <row r="66" s="19" customFormat="1" x14ac:dyDescent="0.5"/>
    <row r="67" s="19" customFormat="1" x14ac:dyDescent="0.5"/>
    <row r="68" s="19" customFormat="1" x14ac:dyDescent="0.5"/>
    <row r="69" s="19" customFormat="1" x14ac:dyDescent="0.5"/>
    <row r="70" s="19" customFormat="1" x14ac:dyDescent="0.5"/>
    <row r="71" s="19" customFormat="1" x14ac:dyDescent="0.5"/>
    <row r="72" s="19" customFormat="1" x14ac:dyDescent="0.5"/>
    <row r="73" s="19" customFormat="1" x14ac:dyDescent="0.5"/>
    <row r="74" s="19" customFormat="1" x14ac:dyDescent="0.5"/>
    <row r="75" s="19" customFormat="1" x14ac:dyDescent="0.5"/>
    <row r="76" s="19" customFormat="1" x14ac:dyDescent="0.5"/>
    <row r="77" s="19" customFormat="1" x14ac:dyDescent="0.5"/>
    <row r="78" s="19" customFormat="1" x14ac:dyDescent="0.5"/>
    <row r="79" s="19" customFormat="1" x14ac:dyDescent="0.5"/>
    <row r="80" s="19" customFormat="1" x14ac:dyDescent="0.5"/>
    <row r="81" s="19" customFormat="1" x14ac:dyDescent="0.5"/>
    <row r="82" s="19" customFormat="1" x14ac:dyDescent="0.5"/>
    <row r="83" s="19" customFormat="1" x14ac:dyDescent="0.5"/>
    <row r="84" s="19" customFormat="1" x14ac:dyDescent="0.5"/>
    <row r="85" s="19" customFormat="1" x14ac:dyDescent="0.5"/>
    <row r="86" s="19" customFormat="1" x14ac:dyDescent="0.5"/>
    <row r="87" s="19" customFormat="1" x14ac:dyDescent="0.5"/>
    <row r="88" s="19" customFormat="1" x14ac:dyDescent="0.5"/>
    <row r="89" s="19" customFormat="1" x14ac:dyDescent="0.5"/>
    <row r="90" s="19" customFormat="1" x14ac:dyDescent="0.5"/>
    <row r="91" s="19" customFormat="1" x14ac:dyDescent="0.5"/>
    <row r="92" s="19" customFormat="1" x14ac:dyDescent="0.5"/>
    <row r="93" s="19" customFormat="1" x14ac:dyDescent="0.5"/>
    <row r="94" s="19" customFormat="1" x14ac:dyDescent="0.5"/>
    <row r="95" s="19" customFormat="1" x14ac:dyDescent="0.5"/>
    <row r="96" s="19" customFormat="1" x14ac:dyDescent="0.5"/>
    <row r="97" s="19" customFormat="1" x14ac:dyDescent="0.5"/>
    <row r="98" s="19" customFormat="1" x14ac:dyDescent="0.5"/>
    <row r="99" s="19" customFormat="1" x14ac:dyDescent="0.5"/>
    <row r="100" s="19" customFormat="1" x14ac:dyDescent="0.5"/>
    <row r="101" s="19" customFormat="1" x14ac:dyDescent="0.5"/>
    <row r="102" s="19" customFormat="1" x14ac:dyDescent="0.5"/>
    <row r="103" s="19" customFormat="1" x14ac:dyDescent="0.5"/>
    <row r="104" s="19" customFormat="1" x14ac:dyDescent="0.5"/>
    <row r="105" s="19" customFormat="1" x14ac:dyDescent="0.5"/>
    <row r="106" s="19" customFormat="1" x14ac:dyDescent="0.5"/>
    <row r="107" s="19" customFormat="1" x14ac:dyDescent="0.5"/>
    <row r="108" s="19" customFormat="1" x14ac:dyDescent="0.5"/>
    <row r="109" s="19" customFormat="1" x14ac:dyDescent="0.5"/>
    <row r="110" s="19" customFormat="1" x14ac:dyDescent="0.5"/>
    <row r="111" s="19" customFormat="1" x14ac:dyDescent="0.5"/>
    <row r="112" s="19" customFormat="1" x14ac:dyDescent="0.5"/>
    <row r="113" s="19" customFormat="1" x14ac:dyDescent="0.5"/>
    <row r="114" s="19" customFormat="1" x14ac:dyDescent="0.5"/>
    <row r="115" s="19" customFormat="1" x14ac:dyDescent="0.5"/>
    <row r="116" s="19" customFormat="1" x14ac:dyDescent="0.5"/>
    <row r="117" s="19" customFormat="1" x14ac:dyDescent="0.5"/>
    <row r="118" s="19" customFormat="1" x14ac:dyDescent="0.5"/>
    <row r="119" s="19" customFormat="1" x14ac:dyDescent="0.5"/>
    <row r="120" s="19" customFormat="1" x14ac:dyDescent="0.5"/>
    <row r="121" s="19" customFormat="1" x14ac:dyDescent="0.5"/>
    <row r="122" s="19" customFormat="1" x14ac:dyDescent="0.5"/>
    <row r="123" s="19" customFormat="1" x14ac:dyDescent="0.5"/>
    <row r="124" s="19" customFormat="1" x14ac:dyDescent="0.5"/>
    <row r="125" s="19" customFormat="1" x14ac:dyDescent="0.5"/>
    <row r="126" s="19" customFormat="1" x14ac:dyDescent="0.5"/>
    <row r="127" s="19" customFormat="1" x14ac:dyDescent="0.5"/>
    <row r="128" s="19" customFormat="1" x14ac:dyDescent="0.5"/>
    <row r="129" s="19" customFormat="1" x14ac:dyDescent="0.5"/>
    <row r="130" s="19" customFormat="1" x14ac:dyDescent="0.5"/>
    <row r="131" s="19" customFormat="1" x14ac:dyDescent="0.5"/>
    <row r="132" s="19" customFormat="1" x14ac:dyDescent="0.5"/>
    <row r="133" s="19" customFormat="1" x14ac:dyDescent="0.5"/>
    <row r="134" s="19" customFormat="1" x14ac:dyDescent="0.5"/>
    <row r="135" s="19" customFormat="1" x14ac:dyDescent="0.5"/>
    <row r="136" s="19" customFormat="1" x14ac:dyDescent="0.5"/>
    <row r="137" s="19" customFormat="1" x14ac:dyDescent="0.5"/>
    <row r="138" s="19" customFormat="1" x14ac:dyDescent="0.5"/>
    <row r="139" s="19" customFormat="1" x14ac:dyDescent="0.5"/>
    <row r="140" s="19" customFormat="1" x14ac:dyDescent="0.5"/>
    <row r="141" s="19" customFormat="1" x14ac:dyDescent="0.5"/>
    <row r="142" s="19" customFormat="1" x14ac:dyDescent="0.5"/>
    <row r="143" s="19" customFormat="1" x14ac:dyDescent="0.5"/>
    <row r="144" s="19" customFormat="1" x14ac:dyDescent="0.5"/>
    <row r="145" s="19" customFormat="1" x14ac:dyDescent="0.5"/>
    <row r="146" s="19" customFormat="1" x14ac:dyDescent="0.5"/>
    <row r="147" s="19" customFormat="1" x14ac:dyDescent="0.5"/>
    <row r="148" s="19" customFormat="1" x14ac:dyDescent="0.5"/>
    <row r="149" s="19" customFormat="1" x14ac:dyDescent="0.5"/>
    <row r="150" s="19" customFormat="1" x14ac:dyDescent="0.5"/>
    <row r="151" s="19" customFormat="1" x14ac:dyDescent="0.5"/>
    <row r="152" s="19" customFormat="1" x14ac:dyDescent="0.5"/>
    <row r="153" s="19" customFormat="1" x14ac:dyDescent="0.5"/>
    <row r="154" s="19" customFormat="1" x14ac:dyDescent="0.5"/>
    <row r="155" s="19" customFormat="1" x14ac:dyDescent="0.5"/>
    <row r="156" s="19" customFormat="1" x14ac:dyDescent="0.5"/>
    <row r="157" s="19" customFormat="1" x14ac:dyDescent="0.5"/>
    <row r="158" s="19" customFormat="1" x14ac:dyDescent="0.5"/>
    <row r="159" s="19" customFormat="1" x14ac:dyDescent="0.5"/>
    <row r="160" s="19" customFormat="1" x14ac:dyDescent="0.5"/>
    <row r="161" s="19" customFormat="1" x14ac:dyDescent="0.5"/>
    <row r="162" s="19" customFormat="1" x14ac:dyDescent="0.5"/>
    <row r="163" s="19" customFormat="1" x14ac:dyDescent="0.5"/>
    <row r="164" s="19" customFormat="1" x14ac:dyDescent="0.5"/>
    <row r="165" s="19" customFormat="1" x14ac:dyDescent="0.5"/>
    <row r="166" s="19" customFormat="1" x14ac:dyDescent="0.5"/>
    <row r="167" s="19" customFormat="1" x14ac:dyDescent="0.5"/>
    <row r="168" s="19" customFormat="1" x14ac:dyDescent="0.5"/>
    <row r="169" s="19" customFormat="1" x14ac:dyDescent="0.5"/>
    <row r="170" s="19" customFormat="1" x14ac:dyDescent="0.5"/>
    <row r="171" s="19" customFormat="1" x14ac:dyDescent="0.5"/>
    <row r="172" s="19" customFormat="1" x14ac:dyDescent="0.5"/>
    <row r="173" s="19" customFormat="1" x14ac:dyDescent="0.5"/>
    <row r="174" s="19" customFormat="1" x14ac:dyDescent="0.5"/>
    <row r="175" s="19" customFormat="1" x14ac:dyDescent="0.5"/>
    <row r="176" s="19" customFormat="1" x14ac:dyDescent="0.5"/>
    <row r="177" s="19" customFormat="1" x14ac:dyDescent="0.5"/>
    <row r="178" s="19" customFormat="1" x14ac:dyDescent="0.5"/>
    <row r="179" s="19" customFormat="1" x14ac:dyDescent="0.5"/>
    <row r="180" s="19" customFormat="1" x14ac:dyDescent="0.5"/>
    <row r="181" s="19" customFormat="1" x14ac:dyDescent="0.5"/>
    <row r="182" s="19" customFormat="1" x14ac:dyDescent="0.5"/>
    <row r="183" s="19" customFormat="1" x14ac:dyDescent="0.5"/>
    <row r="184" s="19" customFormat="1" x14ac:dyDescent="0.5"/>
    <row r="185" s="19" customFormat="1" x14ac:dyDescent="0.5"/>
    <row r="186" s="19" customFormat="1" x14ac:dyDescent="0.5"/>
    <row r="187" s="19" customFormat="1" x14ac:dyDescent="0.5"/>
    <row r="188" s="19" customFormat="1" x14ac:dyDescent="0.5"/>
    <row r="189" s="19" customFormat="1" x14ac:dyDescent="0.5"/>
    <row r="190" s="19" customFormat="1" x14ac:dyDescent="0.5"/>
    <row r="191" s="19" customFormat="1" x14ac:dyDescent="0.5"/>
    <row r="192" s="19" customFormat="1" x14ac:dyDescent="0.5"/>
    <row r="193" s="19" customFormat="1" x14ac:dyDescent="0.5"/>
    <row r="194" s="19" customFormat="1" x14ac:dyDescent="0.5"/>
    <row r="195" s="19" customFormat="1" x14ac:dyDescent="0.5"/>
    <row r="196" s="19" customFormat="1" x14ac:dyDescent="0.5"/>
    <row r="197" s="19" customFormat="1" x14ac:dyDescent="0.5"/>
    <row r="198" s="19" customFormat="1" x14ac:dyDescent="0.5"/>
    <row r="199" s="19" customFormat="1" x14ac:dyDescent="0.5"/>
    <row r="200" s="19" customFormat="1" x14ac:dyDescent="0.5"/>
    <row r="201" s="19" customFormat="1" x14ac:dyDescent="0.5"/>
    <row r="202" s="19" customFormat="1" x14ac:dyDescent="0.5"/>
    <row r="203" s="19" customFormat="1" x14ac:dyDescent="0.5"/>
    <row r="204" s="19" customFormat="1" x14ac:dyDescent="0.5"/>
    <row r="205" s="19" customFormat="1" x14ac:dyDescent="0.5"/>
    <row r="206" s="19" customFormat="1" x14ac:dyDescent="0.5"/>
    <row r="207" s="19" customFormat="1" x14ac:dyDescent="0.5"/>
    <row r="208" s="19" customFormat="1" x14ac:dyDescent="0.5"/>
    <row r="209" s="19" customFormat="1" x14ac:dyDescent="0.5"/>
    <row r="210" s="19" customFormat="1" x14ac:dyDescent="0.5"/>
    <row r="211" s="19" customFormat="1" x14ac:dyDescent="0.5"/>
    <row r="212" s="19" customFormat="1" x14ac:dyDescent="0.5"/>
    <row r="213" s="19" customFormat="1" x14ac:dyDescent="0.5"/>
    <row r="214" s="19" customFormat="1" x14ac:dyDescent="0.5"/>
    <row r="215" s="19" customFormat="1" x14ac:dyDescent="0.5"/>
    <row r="216" s="19" customFormat="1" x14ac:dyDescent="0.5"/>
    <row r="217" s="19" customFormat="1" x14ac:dyDescent="0.5"/>
    <row r="218" s="19" customFormat="1" x14ac:dyDescent="0.5"/>
    <row r="219" s="19" customFormat="1" x14ac:dyDescent="0.5"/>
    <row r="220" s="19" customFormat="1" x14ac:dyDescent="0.5"/>
    <row r="221" s="19" customFormat="1" x14ac:dyDescent="0.5"/>
    <row r="222" s="19" customFormat="1" x14ac:dyDescent="0.5"/>
    <row r="223" s="19" customFormat="1" x14ac:dyDescent="0.5"/>
    <row r="224" s="19" customFormat="1" x14ac:dyDescent="0.5"/>
    <row r="225" s="19" customFormat="1" x14ac:dyDescent="0.5"/>
    <row r="226" s="19" customFormat="1" x14ac:dyDescent="0.5"/>
    <row r="227" s="19" customFormat="1" x14ac:dyDescent="0.5"/>
    <row r="228" s="19" customFormat="1" x14ac:dyDescent="0.5"/>
    <row r="229" s="19" customFormat="1" x14ac:dyDescent="0.5"/>
    <row r="230" s="19" customFormat="1" x14ac:dyDescent="0.5"/>
    <row r="231" s="19" customFormat="1" x14ac:dyDescent="0.5"/>
    <row r="232" s="19" customFormat="1" x14ac:dyDescent="0.5"/>
    <row r="233" s="19" customFormat="1" x14ac:dyDescent="0.5"/>
    <row r="234" s="19" customFormat="1" x14ac:dyDescent="0.5"/>
    <row r="235" s="19" customFormat="1" x14ac:dyDescent="0.5"/>
    <row r="236" s="19" customFormat="1" x14ac:dyDescent="0.5"/>
    <row r="237" s="19" customFormat="1" x14ac:dyDescent="0.5"/>
    <row r="238" s="19" customFormat="1" x14ac:dyDescent="0.5"/>
    <row r="239" s="19" customFormat="1" x14ac:dyDescent="0.5"/>
    <row r="240" s="19" customFormat="1" x14ac:dyDescent="0.5"/>
    <row r="241" s="19" customFormat="1" x14ac:dyDescent="0.5"/>
    <row r="242" s="19" customFormat="1" x14ac:dyDescent="0.5"/>
    <row r="243" s="19" customFormat="1" x14ac:dyDescent="0.5"/>
    <row r="244" s="19" customFormat="1" x14ac:dyDescent="0.5"/>
    <row r="245" s="19" customFormat="1" x14ac:dyDescent="0.5"/>
    <row r="246" s="19" customFormat="1" x14ac:dyDescent="0.5"/>
    <row r="247" s="19" customFormat="1" x14ac:dyDescent="0.5"/>
    <row r="248" s="19" customFormat="1" x14ac:dyDescent="0.5"/>
    <row r="249" s="19" customFormat="1" x14ac:dyDescent="0.5"/>
    <row r="250" s="19" customFormat="1" x14ac:dyDescent="0.5"/>
    <row r="251" s="19" customFormat="1" x14ac:dyDescent="0.5"/>
    <row r="252" s="19" customFormat="1" x14ac:dyDescent="0.5"/>
    <row r="253" s="19" customFormat="1" x14ac:dyDescent="0.5"/>
    <row r="254" s="19" customFormat="1" x14ac:dyDescent="0.5"/>
    <row r="255" s="19" customFormat="1" x14ac:dyDescent="0.5"/>
    <row r="256" s="19" customFormat="1" x14ac:dyDescent="0.5"/>
    <row r="257" s="19" customFormat="1" x14ac:dyDescent="0.5"/>
    <row r="258" s="19" customFormat="1" x14ac:dyDescent="0.5"/>
    <row r="259" s="19" customFormat="1" x14ac:dyDescent="0.5"/>
    <row r="260" s="19" customFormat="1" x14ac:dyDescent="0.5"/>
    <row r="261" s="19" customFormat="1" x14ac:dyDescent="0.5"/>
    <row r="262" s="19" customFormat="1" x14ac:dyDescent="0.5"/>
    <row r="263" s="19" customFormat="1" x14ac:dyDescent="0.5"/>
    <row r="264" s="19" customFormat="1" x14ac:dyDescent="0.5"/>
    <row r="265" s="19" customFormat="1" x14ac:dyDescent="0.5"/>
    <row r="266" s="19" customFormat="1" x14ac:dyDescent="0.5"/>
    <row r="267" s="19" customFormat="1" x14ac:dyDescent="0.5"/>
    <row r="268" s="19" customFormat="1" x14ac:dyDescent="0.5"/>
    <row r="269" s="19" customFormat="1" x14ac:dyDescent="0.5"/>
    <row r="270" s="19" customFormat="1" x14ac:dyDescent="0.5"/>
    <row r="271" s="19" customFormat="1" x14ac:dyDescent="0.5"/>
    <row r="272" s="19" customFormat="1" x14ac:dyDescent="0.5"/>
    <row r="273" s="19" customFormat="1" x14ac:dyDescent="0.5"/>
    <row r="274" s="19" customFormat="1" x14ac:dyDescent="0.5"/>
    <row r="275" s="19" customFormat="1" x14ac:dyDescent="0.5"/>
    <row r="276" s="19" customFormat="1" x14ac:dyDescent="0.5"/>
    <row r="277" s="19" customFormat="1" x14ac:dyDescent="0.5"/>
    <row r="278" s="19" customFormat="1" x14ac:dyDescent="0.5"/>
    <row r="279" s="19" customFormat="1" x14ac:dyDescent="0.5"/>
    <row r="280" s="19" customFormat="1" x14ac:dyDescent="0.5"/>
    <row r="281" s="19" customFormat="1" x14ac:dyDescent="0.5"/>
    <row r="282" s="19" customFormat="1" x14ac:dyDescent="0.5"/>
    <row r="283" s="19" customFormat="1" x14ac:dyDescent="0.5"/>
    <row r="284" s="19" customFormat="1" x14ac:dyDescent="0.5"/>
    <row r="285" s="19" customFormat="1" x14ac:dyDescent="0.5"/>
    <row r="286" s="19" customFormat="1" x14ac:dyDescent="0.5"/>
    <row r="287" s="19" customFormat="1" x14ac:dyDescent="0.5"/>
    <row r="288" s="19" customFormat="1" x14ac:dyDescent="0.5"/>
    <row r="289" s="19" customFormat="1" x14ac:dyDescent="0.5"/>
    <row r="290" s="19" customFormat="1" x14ac:dyDescent="0.5"/>
    <row r="291" s="19" customFormat="1" x14ac:dyDescent="0.5"/>
    <row r="292" s="19" customFormat="1" x14ac:dyDescent="0.5"/>
    <row r="293" s="19" customFormat="1" x14ac:dyDescent="0.5"/>
    <row r="294" s="19" customFormat="1" x14ac:dyDescent="0.5"/>
    <row r="295" s="19" customFormat="1" x14ac:dyDescent="0.5"/>
    <row r="296" s="19" customFormat="1" x14ac:dyDescent="0.5"/>
    <row r="297" s="19" customFormat="1" x14ac:dyDescent="0.5"/>
    <row r="298" s="19" customFormat="1" x14ac:dyDescent="0.5"/>
    <row r="299" s="19" customFormat="1" x14ac:dyDescent="0.5"/>
    <row r="300" s="19" customFormat="1" x14ac:dyDescent="0.5"/>
    <row r="301" s="19" customFormat="1" x14ac:dyDescent="0.5"/>
    <row r="302" s="19" customFormat="1" x14ac:dyDescent="0.5"/>
    <row r="303" s="19" customFormat="1" x14ac:dyDescent="0.5"/>
    <row r="304" s="19" customFormat="1" x14ac:dyDescent="0.5"/>
    <row r="305" s="19" customFormat="1" x14ac:dyDescent="0.5"/>
    <row r="306" s="19" customFormat="1" x14ac:dyDescent="0.5"/>
    <row r="307" s="19" customFormat="1" x14ac:dyDescent="0.5"/>
    <row r="308" s="19" customFormat="1" x14ac:dyDescent="0.5"/>
    <row r="309" s="19" customFormat="1" x14ac:dyDescent="0.5"/>
    <row r="310" s="19" customFormat="1" x14ac:dyDescent="0.5"/>
    <row r="311" s="19" customFormat="1" x14ac:dyDescent="0.5"/>
    <row r="312" s="19" customFormat="1" x14ac:dyDescent="0.5"/>
    <row r="313" s="19" customFormat="1" x14ac:dyDescent="0.5"/>
    <row r="314" s="19" customFormat="1" x14ac:dyDescent="0.5"/>
    <row r="315" s="19" customFormat="1" x14ac:dyDescent="0.5"/>
    <row r="316" s="19" customFormat="1" x14ac:dyDescent="0.5"/>
    <row r="317" s="19" customFormat="1" x14ac:dyDescent="0.5"/>
    <row r="318" s="19" customFormat="1" x14ac:dyDescent="0.5"/>
    <row r="319" s="19" customFormat="1" x14ac:dyDescent="0.5"/>
    <row r="320" s="19" customFormat="1" x14ac:dyDescent="0.5"/>
    <row r="321" s="19" customFormat="1" x14ac:dyDescent="0.5"/>
    <row r="322" s="19" customFormat="1" x14ac:dyDescent="0.5"/>
    <row r="323" s="19" customFormat="1" x14ac:dyDescent="0.5"/>
    <row r="324" s="19" customFormat="1" x14ac:dyDescent="0.5"/>
    <row r="325" s="19" customFormat="1" x14ac:dyDescent="0.5"/>
    <row r="326" s="19" customFormat="1" x14ac:dyDescent="0.5"/>
    <row r="327" s="19" customFormat="1" x14ac:dyDescent="0.5"/>
    <row r="328" s="19" customFormat="1" x14ac:dyDescent="0.5"/>
    <row r="329" s="19" customFormat="1" x14ac:dyDescent="0.5"/>
    <row r="330" s="19" customFormat="1" x14ac:dyDescent="0.5"/>
    <row r="331" s="19" customFormat="1" x14ac:dyDescent="0.5"/>
    <row r="332" s="19" customFormat="1" x14ac:dyDescent="0.5"/>
    <row r="333" s="19" customFormat="1" x14ac:dyDescent="0.5"/>
    <row r="334" s="19" customFormat="1" x14ac:dyDescent="0.5"/>
    <row r="335" s="19" customFormat="1" x14ac:dyDescent="0.5"/>
    <row r="336" s="19" customFormat="1" x14ac:dyDescent="0.5"/>
    <row r="337" s="19" customFormat="1" x14ac:dyDescent="0.5"/>
    <row r="338" s="19" customFormat="1" x14ac:dyDescent="0.5"/>
    <row r="339" s="19" customFormat="1" x14ac:dyDescent="0.5"/>
    <row r="340" s="19" customFormat="1" x14ac:dyDescent="0.5"/>
    <row r="341" s="19" customFormat="1" x14ac:dyDescent="0.5"/>
    <row r="342" s="19" customFormat="1" x14ac:dyDescent="0.5"/>
    <row r="343" s="19" customFormat="1" x14ac:dyDescent="0.5"/>
    <row r="344" s="19" customFormat="1" x14ac:dyDescent="0.5"/>
    <row r="345" s="19" customFormat="1" x14ac:dyDescent="0.5"/>
    <row r="346" s="19" customFormat="1" x14ac:dyDescent="0.5"/>
    <row r="347" s="19" customFormat="1" x14ac:dyDescent="0.5"/>
    <row r="348" s="19" customFormat="1" x14ac:dyDescent="0.5"/>
    <row r="349" s="19" customFormat="1" x14ac:dyDescent="0.5"/>
    <row r="350" s="19" customFormat="1" x14ac:dyDescent="0.5"/>
    <row r="351" s="19" customFormat="1" x14ac:dyDescent="0.5"/>
    <row r="352" s="19" customFormat="1" x14ac:dyDescent="0.5"/>
    <row r="353" s="19" customFormat="1" x14ac:dyDescent="0.5"/>
    <row r="354" s="19" customFormat="1" x14ac:dyDescent="0.5"/>
    <row r="355" s="19" customFormat="1" x14ac:dyDescent="0.5"/>
    <row r="356" s="19" customFormat="1" x14ac:dyDescent="0.5"/>
    <row r="357" s="19" customFormat="1" x14ac:dyDescent="0.5"/>
    <row r="358" s="19" customFormat="1" x14ac:dyDescent="0.5"/>
    <row r="359" s="19" customFormat="1" x14ac:dyDescent="0.5"/>
    <row r="360" s="19" customFormat="1" x14ac:dyDescent="0.5"/>
    <row r="361" s="19" customFormat="1" x14ac:dyDescent="0.5"/>
    <row r="362" s="19" customFormat="1" x14ac:dyDescent="0.5"/>
    <row r="363" s="19" customFormat="1" x14ac:dyDescent="0.5"/>
    <row r="364" s="19" customFormat="1" x14ac:dyDescent="0.5"/>
    <row r="365" s="19" customFormat="1" x14ac:dyDescent="0.5"/>
    <row r="366" s="19" customFormat="1" x14ac:dyDescent="0.5"/>
    <row r="367" s="19" customFormat="1" x14ac:dyDescent="0.5"/>
    <row r="368" s="19" customFormat="1" x14ac:dyDescent="0.5"/>
    <row r="369" s="19" customFormat="1" x14ac:dyDescent="0.5"/>
    <row r="370" s="19" customFormat="1" x14ac:dyDescent="0.5"/>
    <row r="371" s="19" customFormat="1" x14ac:dyDescent="0.5"/>
    <row r="372" s="19" customFormat="1" x14ac:dyDescent="0.5"/>
    <row r="373" s="19" customFormat="1" x14ac:dyDescent="0.5"/>
    <row r="374" s="19" customFormat="1" x14ac:dyDescent="0.5"/>
    <row r="375" s="19" customFormat="1" x14ac:dyDescent="0.5"/>
    <row r="376" s="19" customFormat="1" x14ac:dyDescent="0.5"/>
    <row r="377" s="19" customFormat="1" x14ac:dyDescent="0.5"/>
    <row r="378" s="19" customFormat="1" x14ac:dyDescent="0.5"/>
    <row r="379" s="19" customFormat="1" x14ac:dyDescent="0.5"/>
    <row r="380" s="19" customFormat="1" x14ac:dyDescent="0.5"/>
    <row r="381" s="19" customFormat="1" x14ac:dyDescent="0.5"/>
    <row r="382" s="19" customFormat="1" x14ac:dyDescent="0.5"/>
    <row r="383" s="19" customFormat="1" x14ac:dyDescent="0.5"/>
    <row r="384" s="19" customFormat="1" x14ac:dyDescent="0.5"/>
    <row r="385" s="19" customFormat="1" x14ac:dyDescent="0.5"/>
    <row r="386" s="19" customFormat="1" x14ac:dyDescent="0.5"/>
    <row r="387" s="19" customFormat="1" x14ac:dyDescent="0.5"/>
    <row r="388" s="19" customFormat="1" x14ac:dyDescent="0.5"/>
    <row r="389" s="19" customFormat="1" x14ac:dyDescent="0.5"/>
    <row r="390" s="19" customFormat="1" x14ac:dyDescent="0.5"/>
    <row r="391" s="19" customFormat="1" x14ac:dyDescent="0.5"/>
    <row r="392" s="19" customFormat="1" x14ac:dyDescent="0.5"/>
    <row r="393" s="19" customFormat="1" x14ac:dyDescent="0.5"/>
    <row r="394" s="19" customFormat="1" x14ac:dyDescent="0.5"/>
    <row r="395" s="19" customFormat="1" x14ac:dyDescent="0.5"/>
    <row r="396" s="19" customFormat="1" x14ac:dyDescent="0.5"/>
    <row r="397" s="19" customFormat="1" x14ac:dyDescent="0.5"/>
    <row r="398" s="19" customFormat="1" x14ac:dyDescent="0.5"/>
    <row r="399" s="19" customFormat="1" x14ac:dyDescent="0.5"/>
    <row r="400" s="19" customFormat="1" x14ac:dyDescent="0.5"/>
    <row r="401" s="19" customFormat="1" x14ac:dyDescent="0.5"/>
    <row r="402" s="19" customFormat="1" x14ac:dyDescent="0.5"/>
    <row r="403" s="19" customFormat="1" x14ac:dyDescent="0.5"/>
    <row r="404" s="19" customFormat="1" x14ac:dyDescent="0.5"/>
    <row r="405" s="19" customFormat="1" x14ac:dyDescent="0.5"/>
    <row r="406" s="19" customFormat="1" x14ac:dyDescent="0.5"/>
    <row r="407" s="19" customFormat="1" x14ac:dyDescent="0.5"/>
    <row r="408" s="19" customFormat="1" x14ac:dyDescent="0.5"/>
    <row r="409" s="19" customFormat="1" x14ac:dyDescent="0.5"/>
    <row r="410" s="19" customFormat="1" x14ac:dyDescent="0.5"/>
    <row r="411" s="19" customFormat="1" x14ac:dyDescent="0.5"/>
    <row r="412" s="19" customFormat="1" x14ac:dyDescent="0.5"/>
    <row r="413" s="19" customFormat="1" x14ac:dyDescent="0.5"/>
    <row r="414" s="19" customFormat="1" x14ac:dyDescent="0.5"/>
    <row r="415" s="19" customFormat="1" x14ac:dyDescent="0.5"/>
    <row r="416" s="19" customFormat="1" x14ac:dyDescent="0.5"/>
    <row r="417" s="19" customFormat="1" x14ac:dyDescent="0.5"/>
    <row r="418" s="19" customFormat="1" x14ac:dyDescent="0.5"/>
    <row r="419" s="19" customFormat="1" x14ac:dyDescent="0.5"/>
    <row r="420" s="19" customFormat="1" x14ac:dyDescent="0.5"/>
    <row r="421" s="19" customFormat="1" x14ac:dyDescent="0.5"/>
    <row r="422" s="19" customFormat="1" x14ac:dyDescent="0.5"/>
    <row r="423" s="19" customFormat="1" x14ac:dyDescent="0.5"/>
    <row r="424" s="19" customFormat="1" x14ac:dyDescent="0.5"/>
    <row r="425" s="19" customFormat="1" x14ac:dyDescent="0.5"/>
    <row r="426" s="19" customFormat="1" x14ac:dyDescent="0.5"/>
    <row r="427" s="19" customFormat="1" x14ac:dyDescent="0.5"/>
    <row r="428" s="19" customFormat="1" x14ac:dyDescent="0.5"/>
    <row r="429" s="19" customFormat="1" x14ac:dyDescent="0.5"/>
    <row r="430" s="19" customFormat="1" x14ac:dyDescent="0.5"/>
    <row r="431" s="19" customFormat="1" x14ac:dyDescent="0.5"/>
    <row r="432" s="19" customFormat="1" x14ac:dyDescent="0.5"/>
    <row r="433" s="19" customFormat="1" x14ac:dyDescent="0.5"/>
    <row r="434" s="19" customFormat="1" x14ac:dyDescent="0.5"/>
    <row r="435" s="19" customFormat="1" x14ac:dyDescent="0.5"/>
    <row r="436" s="19" customFormat="1" x14ac:dyDescent="0.5"/>
    <row r="437" s="19" customFormat="1" x14ac:dyDescent="0.5"/>
    <row r="438" s="19" customFormat="1" x14ac:dyDescent="0.5"/>
    <row r="439" s="19" customFormat="1" x14ac:dyDescent="0.5"/>
    <row r="440" s="19" customFormat="1" x14ac:dyDescent="0.5"/>
    <row r="441" s="19" customFormat="1" x14ac:dyDescent="0.5"/>
    <row r="442" s="19" customFormat="1" x14ac:dyDescent="0.5"/>
    <row r="443" s="19" customFormat="1" x14ac:dyDescent="0.5"/>
    <row r="444" s="19" customFormat="1" x14ac:dyDescent="0.5"/>
    <row r="445" s="19" customFormat="1" x14ac:dyDescent="0.5"/>
    <row r="446" s="19" customFormat="1" x14ac:dyDescent="0.5"/>
    <row r="447" s="19" customFormat="1" x14ac:dyDescent="0.5"/>
    <row r="448" s="19" customFormat="1" x14ac:dyDescent="0.5"/>
    <row r="449" s="19" customFormat="1" x14ac:dyDescent="0.5"/>
    <row r="450" s="19" customFormat="1" x14ac:dyDescent="0.5"/>
    <row r="451" s="19" customFormat="1" x14ac:dyDescent="0.5"/>
    <row r="452" s="19" customFormat="1" x14ac:dyDescent="0.5"/>
    <row r="453" s="19" customFormat="1" x14ac:dyDescent="0.5"/>
    <row r="454" s="19" customFormat="1" x14ac:dyDescent="0.5"/>
    <row r="455" s="19" customFormat="1" x14ac:dyDescent="0.5"/>
    <row r="456" s="19" customFormat="1" x14ac:dyDescent="0.5"/>
    <row r="457" s="19" customFormat="1" x14ac:dyDescent="0.5"/>
    <row r="458" s="19" customFormat="1" x14ac:dyDescent="0.5"/>
    <row r="459" s="19" customFormat="1" x14ac:dyDescent="0.5"/>
    <row r="460" s="19" customFormat="1" x14ac:dyDescent="0.5"/>
    <row r="461" s="19" customFormat="1" x14ac:dyDescent="0.5"/>
    <row r="462" s="19" customFormat="1" x14ac:dyDescent="0.5"/>
    <row r="463" s="19" customFormat="1" x14ac:dyDescent="0.5"/>
    <row r="464" s="19" customFormat="1" x14ac:dyDescent="0.5"/>
    <row r="465" s="19" customFormat="1" x14ac:dyDescent="0.5"/>
    <row r="466" s="19" customFormat="1" x14ac:dyDescent="0.5"/>
    <row r="467" s="19" customFormat="1" x14ac:dyDescent="0.5"/>
    <row r="468" s="19" customFormat="1" x14ac:dyDescent="0.5"/>
    <row r="469" s="19" customFormat="1" x14ac:dyDescent="0.5"/>
    <row r="470" s="19" customFormat="1" x14ac:dyDescent="0.5"/>
    <row r="471" s="19" customFormat="1" x14ac:dyDescent="0.5"/>
    <row r="472" s="19" customFormat="1" x14ac:dyDescent="0.5"/>
    <row r="473" s="19" customFormat="1" x14ac:dyDescent="0.5"/>
    <row r="474" s="19" customFormat="1" x14ac:dyDescent="0.5"/>
    <row r="475" s="19" customFormat="1" x14ac:dyDescent="0.5"/>
    <row r="476" s="19" customFormat="1" x14ac:dyDescent="0.5"/>
    <row r="477" s="19" customFormat="1" x14ac:dyDescent="0.5"/>
    <row r="478" s="19" customFormat="1" x14ac:dyDescent="0.5"/>
    <row r="479" s="19" customFormat="1" x14ac:dyDescent="0.5"/>
    <row r="480" s="19" customFormat="1" x14ac:dyDescent="0.5"/>
    <row r="481" s="19" customFormat="1" x14ac:dyDescent="0.5"/>
    <row r="482" s="19" customFormat="1" x14ac:dyDescent="0.5"/>
    <row r="483" s="19" customFormat="1" x14ac:dyDescent="0.5"/>
    <row r="484" s="19" customFormat="1" x14ac:dyDescent="0.5"/>
    <row r="485" s="19" customFormat="1" x14ac:dyDescent="0.5"/>
    <row r="486" s="19" customFormat="1" x14ac:dyDescent="0.5"/>
    <row r="487" s="19" customFormat="1" x14ac:dyDescent="0.5"/>
    <row r="488" s="19" customFormat="1" x14ac:dyDescent="0.5"/>
    <row r="489" s="19" customFormat="1" x14ac:dyDescent="0.5"/>
    <row r="490" s="19" customFormat="1" x14ac:dyDescent="0.5"/>
    <row r="491" s="19" customFormat="1" x14ac:dyDescent="0.5"/>
    <row r="492" s="19" customFormat="1" x14ac:dyDescent="0.5"/>
    <row r="493" s="19" customFormat="1" x14ac:dyDescent="0.5"/>
    <row r="494" s="19" customFormat="1" x14ac:dyDescent="0.5"/>
    <row r="495" s="19" customFormat="1" x14ac:dyDescent="0.5"/>
    <row r="496" s="19" customFormat="1" x14ac:dyDescent="0.5"/>
    <row r="497" s="19" customFormat="1" x14ac:dyDescent="0.5"/>
    <row r="498" s="19" customFormat="1" x14ac:dyDescent="0.5"/>
    <row r="499" s="19" customFormat="1" x14ac:dyDescent="0.5"/>
    <row r="500" s="19" customFormat="1" x14ac:dyDescent="0.5"/>
    <row r="501" s="19" customFormat="1" x14ac:dyDescent="0.5"/>
    <row r="502" s="19" customFormat="1" x14ac:dyDescent="0.5"/>
    <row r="503" s="19" customFormat="1" x14ac:dyDescent="0.5"/>
    <row r="504" s="19" customFormat="1" x14ac:dyDescent="0.5"/>
    <row r="505" s="19" customFormat="1" x14ac:dyDescent="0.5"/>
    <row r="506" s="19" customFormat="1" x14ac:dyDescent="0.5"/>
    <row r="507" s="19" customFormat="1" x14ac:dyDescent="0.5"/>
    <row r="508" s="19" customFormat="1" x14ac:dyDescent="0.5"/>
    <row r="509" s="19" customFormat="1" x14ac:dyDescent="0.5"/>
    <row r="510" s="19" customFormat="1" x14ac:dyDescent="0.5"/>
    <row r="511" s="19" customFormat="1" x14ac:dyDescent="0.5"/>
    <row r="512" s="19" customFormat="1" x14ac:dyDescent="0.5"/>
    <row r="513" s="19" customFormat="1" x14ac:dyDescent="0.5"/>
    <row r="514" s="19" customFormat="1" x14ac:dyDescent="0.5"/>
    <row r="515" s="19" customFormat="1" x14ac:dyDescent="0.5"/>
    <row r="516" s="19" customFormat="1" x14ac:dyDescent="0.5"/>
    <row r="517" s="19" customFormat="1" x14ac:dyDescent="0.5"/>
    <row r="518" s="19" customFormat="1" x14ac:dyDescent="0.5"/>
    <row r="519" s="19" customFormat="1" x14ac:dyDescent="0.5"/>
    <row r="520" s="19" customFormat="1" x14ac:dyDescent="0.5"/>
    <row r="521" s="19" customFormat="1" x14ac:dyDescent="0.5"/>
    <row r="522" s="19" customFormat="1" x14ac:dyDescent="0.5"/>
    <row r="523" s="19" customFormat="1" x14ac:dyDescent="0.5"/>
    <row r="524" s="19" customFormat="1" x14ac:dyDescent="0.5"/>
    <row r="525" s="19" customFormat="1" x14ac:dyDescent="0.5"/>
    <row r="526" s="19" customFormat="1" x14ac:dyDescent="0.5"/>
    <row r="527" s="19" customFormat="1" x14ac:dyDescent="0.5"/>
    <row r="528" s="19" customFormat="1" x14ac:dyDescent="0.5"/>
    <row r="529" s="19" customFormat="1" x14ac:dyDescent="0.5"/>
    <row r="530" s="19" customFormat="1" x14ac:dyDescent="0.5"/>
    <row r="531" s="19" customFormat="1" x14ac:dyDescent="0.5"/>
    <row r="532" s="19" customFormat="1" x14ac:dyDescent="0.5"/>
    <row r="533" s="19" customFormat="1" x14ac:dyDescent="0.5"/>
    <row r="534" s="19" customFormat="1" x14ac:dyDescent="0.5"/>
    <row r="535" s="19" customFormat="1" x14ac:dyDescent="0.5"/>
    <row r="536" s="19" customFormat="1" x14ac:dyDescent="0.5"/>
    <row r="537" s="19" customFormat="1" x14ac:dyDescent="0.5"/>
    <row r="538" s="19" customFormat="1" x14ac:dyDescent="0.5"/>
    <row r="539" s="19" customFormat="1" x14ac:dyDescent="0.5"/>
    <row r="540" s="19" customFormat="1" x14ac:dyDescent="0.5"/>
    <row r="541" s="19" customFormat="1" x14ac:dyDescent="0.5"/>
    <row r="542" s="19" customFormat="1" x14ac:dyDescent="0.5"/>
    <row r="543" s="19" customFormat="1" x14ac:dyDescent="0.5"/>
    <row r="544" s="19" customFormat="1" x14ac:dyDescent="0.5"/>
    <row r="545" s="19" customFormat="1" x14ac:dyDescent="0.5"/>
    <row r="546" s="19" customFormat="1" x14ac:dyDescent="0.5"/>
    <row r="547" s="19" customFormat="1" x14ac:dyDescent="0.5"/>
    <row r="548" s="19" customFormat="1" x14ac:dyDescent="0.5"/>
    <row r="549" s="19" customFormat="1" x14ac:dyDescent="0.5"/>
    <row r="550" s="19" customFormat="1" x14ac:dyDescent="0.5"/>
    <row r="551" s="19" customFormat="1" x14ac:dyDescent="0.5"/>
    <row r="552" s="19" customFormat="1" x14ac:dyDescent="0.5"/>
    <row r="553" s="19" customFormat="1" x14ac:dyDescent="0.5"/>
    <row r="554" s="19" customFormat="1" x14ac:dyDescent="0.5"/>
    <row r="555" s="19" customFormat="1" x14ac:dyDescent="0.5"/>
    <row r="556" s="19" customFormat="1" x14ac:dyDescent="0.5"/>
    <row r="557" s="19" customFormat="1" x14ac:dyDescent="0.5"/>
    <row r="558" s="19" customFormat="1" x14ac:dyDescent="0.5"/>
    <row r="559" s="19" customFormat="1" x14ac:dyDescent="0.5"/>
    <row r="560" s="19" customFormat="1" x14ac:dyDescent="0.5"/>
    <row r="561" s="19" customFormat="1" x14ac:dyDescent="0.5"/>
    <row r="562" s="19" customFormat="1" x14ac:dyDescent="0.5"/>
    <row r="563" s="19" customFormat="1" x14ac:dyDescent="0.5"/>
    <row r="564" s="19" customFormat="1" x14ac:dyDescent="0.5"/>
    <row r="565" s="19" customFormat="1" x14ac:dyDescent="0.5"/>
    <row r="566" s="19" customFormat="1" x14ac:dyDescent="0.5"/>
    <row r="567" s="19" customFormat="1" x14ac:dyDescent="0.5"/>
    <row r="568" s="19" customFormat="1" x14ac:dyDescent="0.5"/>
    <row r="569" s="19" customFormat="1" x14ac:dyDescent="0.5"/>
    <row r="570" s="19" customFormat="1" x14ac:dyDescent="0.5"/>
    <row r="571" s="19" customFormat="1" x14ac:dyDescent="0.5"/>
    <row r="572" s="19" customFormat="1" x14ac:dyDescent="0.5"/>
    <row r="573" s="19" customFormat="1" x14ac:dyDescent="0.5"/>
    <row r="574" s="19" customFormat="1" x14ac:dyDescent="0.5"/>
    <row r="575" s="19" customFormat="1" x14ac:dyDescent="0.5"/>
    <row r="576" s="19" customFormat="1" x14ac:dyDescent="0.5"/>
    <row r="577" s="19" customFormat="1" x14ac:dyDescent="0.5"/>
    <row r="578" s="19" customFormat="1" x14ac:dyDescent="0.5"/>
    <row r="579" s="19" customFormat="1" x14ac:dyDescent="0.5"/>
    <row r="580" s="19" customFormat="1" x14ac:dyDescent="0.5"/>
    <row r="581" s="19" customFormat="1" x14ac:dyDescent="0.5"/>
    <row r="582" s="19" customFormat="1" x14ac:dyDescent="0.5"/>
    <row r="583" s="19" customFormat="1" x14ac:dyDescent="0.5"/>
    <row r="584" s="19" customFormat="1" x14ac:dyDescent="0.5"/>
    <row r="585" s="19" customFormat="1" x14ac:dyDescent="0.5"/>
    <row r="586" s="19" customFormat="1" x14ac:dyDescent="0.5"/>
    <row r="587" s="19" customFormat="1" x14ac:dyDescent="0.5"/>
    <row r="588" s="19" customFormat="1" x14ac:dyDescent="0.5"/>
    <row r="589" s="19" customFormat="1" x14ac:dyDescent="0.5"/>
    <row r="590" s="19" customFormat="1" x14ac:dyDescent="0.5"/>
    <row r="591" s="19" customFormat="1" x14ac:dyDescent="0.5"/>
    <row r="592" s="19" customFormat="1" x14ac:dyDescent="0.5"/>
    <row r="593" s="19" customFormat="1" x14ac:dyDescent="0.5"/>
    <row r="594" s="19" customFormat="1" x14ac:dyDescent="0.5"/>
    <row r="595" s="19" customFormat="1" x14ac:dyDescent="0.5"/>
    <row r="596" s="19" customFormat="1" x14ac:dyDescent="0.5"/>
    <row r="597" s="19" customFormat="1" x14ac:dyDescent="0.5"/>
    <row r="598" s="19" customFormat="1" x14ac:dyDescent="0.5"/>
    <row r="599" s="19" customFormat="1" x14ac:dyDescent="0.5"/>
    <row r="600" s="19" customFormat="1" x14ac:dyDescent="0.5"/>
    <row r="601" s="19" customFormat="1" x14ac:dyDescent="0.5"/>
    <row r="602" s="19" customFormat="1" x14ac:dyDescent="0.5"/>
    <row r="603" s="19" customFormat="1" x14ac:dyDescent="0.5"/>
    <row r="604" s="19" customFormat="1" x14ac:dyDescent="0.5"/>
    <row r="605" s="19" customFormat="1" x14ac:dyDescent="0.5"/>
    <row r="606" s="19" customFormat="1" x14ac:dyDescent="0.5"/>
    <row r="607" s="19" customFormat="1" x14ac:dyDescent="0.5"/>
    <row r="608" s="19" customFormat="1" x14ac:dyDescent="0.5"/>
    <row r="609" s="19" customFormat="1" x14ac:dyDescent="0.5"/>
    <row r="610" s="19" customFormat="1" x14ac:dyDescent="0.5"/>
    <row r="611" s="19" customFormat="1" x14ac:dyDescent="0.5"/>
    <row r="612" s="19" customFormat="1" x14ac:dyDescent="0.5"/>
    <row r="613" s="19" customFormat="1" x14ac:dyDescent="0.5"/>
    <row r="614" s="19" customFormat="1" x14ac:dyDescent="0.5"/>
    <row r="615" s="19" customFormat="1" x14ac:dyDescent="0.5"/>
    <row r="616" s="19" customFormat="1" x14ac:dyDescent="0.5"/>
    <row r="617" s="19" customFormat="1" x14ac:dyDescent="0.5"/>
    <row r="618" s="19" customFormat="1" x14ac:dyDescent="0.5"/>
    <row r="619" s="19" customFormat="1" x14ac:dyDescent="0.5"/>
    <row r="620" s="19" customFormat="1" x14ac:dyDescent="0.5"/>
    <row r="621" s="19" customFormat="1" x14ac:dyDescent="0.5"/>
    <row r="622" s="19" customFormat="1" x14ac:dyDescent="0.5"/>
    <row r="623" s="19" customFormat="1" x14ac:dyDescent="0.5"/>
    <row r="624" s="19" customFormat="1" x14ac:dyDescent="0.5"/>
    <row r="625" s="19" customFormat="1" x14ac:dyDescent="0.5"/>
    <row r="626" s="19" customFormat="1" x14ac:dyDescent="0.5"/>
    <row r="627" s="19" customFormat="1" x14ac:dyDescent="0.5"/>
    <row r="628" s="19" customFormat="1" x14ac:dyDescent="0.5"/>
    <row r="629" s="19" customFormat="1" x14ac:dyDescent="0.5"/>
    <row r="630" s="19" customFormat="1" x14ac:dyDescent="0.5"/>
    <row r="631" s="19" customFormat="1" x14ac:dyDescent="0.5"/>
    <row r="632" s="19" customFormat="1" x14ac:dyDescent="0.5"/>
    <row r="633" s="19" customFormat="1" x14ac:dyDescent="0.5"/>
    <row r="634" s="19" customFormat="1" x14ac:dyDescent="0.5"/>
    <row r="635" s="19" customFormat="1" x14ac:dyDescent="0.5"/>
    <row r="636" s="19" customFormat="1" x14ac:dyDescent="0.5"/>
    <row r="637" s="19" customFormat="1" x14ac:dyDescent="0.5"/>
    <row r="638" s="19" customFormat="1" x14ac:dyDescent="0.5"/>
    <row r="639" s="19" customFormat="1" x14ac:dyDescent="0.5"/>
    <row r="640" s="19" customFormat="1" x14ac:dyDescent="0.5"/>
    <row r="641" s="19" customFormat="1" x14ac:dyDescent="0.5"/>
    <row r="642" s="19" customFormat="1" x14ac:dyDescent="0.5"/>
    <row r="643" s="19" customFormat="1" x14ac:dyDescent="0.5"/>
    <row r="644" s="19" customFormat="1" x14ac:dyDescent="0.5"/>
    <row r="645" s="19" customFormat="1" x14ac:dyDescent="0.5"/>
    <row r="646" s="19" customFormat="1" x14ac:dyDescent="0.5"/>
    <row r="647" s="19" customFormat="1" x14ac:dyDescent="0.5"/>
    <row r="648" s="19" customFormat="1" x14ac:dyDescent="0.5"/>
    <row r="649" s="19" customFormat="1" x14ac:dyDescent="0.5"/>
    <row r="650" s="19" customFormat="1" x14ac:dyDescent="0.5"/>
    <row r="651" s="19" customFormat="1" x14ac:dyDescent="0.5"/>
    <row r="652" s="19" customFormat="1" x14ac:dyDescent="0.5"/>
    <row r="653" s="19" customFormat="1" x14ac:dyDescent="0.5"/>
    <row r="654" s="19" customFormat="1" x14ac:dyDescent="0.5"/>
    <row r="655" s="19" customFormat="1" x14ac:dyDescent="0.5"/>
    <row r="656" s="19" customFormat="1" x14ac:dyDescent="0.5"/>
    <row r="657" s="19" customFormat="1" x14ac:dyDescent="0.5"/>
    <row r="658" s="19" customFormat="1" x14ac:dyDescent="0.5"/>
    <row r="659" s="19" customFormat="1" x14ac:dyDescent="0.5"/>
    <row r="660" s="19" customFormat="1" x14ac:dyDescent="0.5"/>
    <row r="661" s="19" customFormat="1" x14ac:dyDescent="0.5"/>
    <row r="662" s="19" customFormat="1" x14ac:dyDescent="0.5"/>
    <row r="663" s="19" customFormat="1" x14ac:dyDescent="0.5"/>
    <row r="664" s="19" customFormat="1" x14ac:dyDescent="0.5"/>
    <row r="665" s="19" customFormat="1" x14ac:dyDescent="0.5"/>
    <row r="666" s="19" customFormat="1" x14ac:dyDescent="0.5"/>
    <row r="667" s="19" customFormat="1" x14ac:dyDescent="0.5"/>
    <row r="668" s="19" customFormat="1" x14ac:dyDescent="0.5"/>
    <row r="669" s="19" customFormat="1" x14ac:dyDescent="0.5"/>
    <row r="670" s="19" customFormat="1" x14ac:dyDescent="0.5"/>
    <row r="671" s="19" customFormat="1" x14ac:dyDescent="0.5"/>
    <row r="672" s="19" customFormat="1" x14ac:dyDescent="0.5"/>
    <row r="673" s="19" customFormat="1" x14ac:dyDescent="0.5"/>
    <row r="674" s="19" customFormat="1" x14ac:dyDescent="0.5"/>
    <row r="675" s="19" customFormat="1" x14ac:dyDescent="0.5"/>
    <row r="676" s="19" customFormat="1" x14ac:dyDescent="0.5"/>
    <row r="677" s="19" customFormat="1" x14ac:dyDescent="0.5"/>
    <row r="678" s="19" customFormat="1" x14ac:dyDescent="0.5"/>
    <row r="679" s="19" customFormat="1" x14ac:dyDescent="0.5"/>
    <row r="680" s="19" customFormat="1" x14ac:dyDescent="0.5"/>
    <row r="681" s="19" customFormat="1" x14ac:dyDescent="0.5"/>
    <row r="682" s="19" customFormat="1" x14ac:dyDescent="0.5"/>
    <row r="683" s="19" customFormat="1" x14ac:dyDescent="0.5"/>
    <row r="684" s="19" customFormat="1" x14ac:dyDescent="0.5"/>
    <row r="685" s="19" customFormat="1" x14ac:dyDescent="0.5"/>
    <row r="686" s="19" customFormat="1" x14ac:dyDescent="0.5"/>
    <row r="687" s="19" customFormat="1" x14ac:dyDescent="0.5"/>
    <row r="688" s="19" customFormat="1" x14ac:dyDescent="0.5"/>
    <row r="689" s="19" customFormat="1" x14ac:dyDescent="0.5"/>
    <row r="690" s="19" customFormat="1" x14ac:dyDescent="0.5"/>
    <row r="691" s="19" customFormat="1" x14ac:dyDescent="0.5"/>
    <row r="692" s="19" customFormat="1" x14ac:dyDescent="0.5"/>
    <row r="693" s="19" customFormat="1" x14ac:dyDescent="0.5"/>
    <row r="694" s="19" customFormat="1" x14ac:dyDescent="0.5"/>
    <row r="695" s="19" customFormat="1" x14ac:dyDescent="0.5"/>
    <row r="696" s="19" customFormat="1" x14ac:dyDescent="0.5"/>
    <row r="697" s="19" customFormat="1" x14ac:dyDescent="0.5"/>
    <row r="698" s="19" customFormat="1" x14ac:dyDescent="0.5"/>
    <row r="699" s="19" customFormat="1" x14ac:dyDescent="0.5"/>
    <row r="700" s="19" customFormat="1" x14ac:dyDescent="0.5"/>
    <row r="701" s="19" customFormat="1" x14ac:dyDescent="0.5"/>
    <row r="702" s="19" customFormat="1" x14ac:dyDescent="0.5"/>
    <row r="703" s="19" customFormat="1" x14ac:dyDescent="0.5"/>
    <row r="704" s="19" customFormat="1" x14ac:dyDescent="0.5"/>
    <row r="705" s="19" customFormat="1" x14ac:dyDescent="0.5"/>
    <row r="706" s="19" customFormat="1" x14ac:dyDescent="0.5"/>
    <row r="707" s="19" customFormat="1" x14ac:dyDescent="0.5"/>
    <row r="708" s="19" customFormat="1" x14ac:dyDescent="0.5"/>
    <row r="709" s="19" customFormat="1" x14ac:dyDescent="0.5"/>
    <row r="710" s="19" customFormat="1" x14ac:dyDescent="0.5"/>
    <row r="711" s="19" customFormat="1" x14ac:dyDescent="0.5"/>
    <row r="712" s="19" customFormat="1" x14ac:dyDescent="0.5"/>
    <row r="713" s="19" customFormat="1" x14ac:dyDescent="0.5"/>
    <row r="714" s="19" customFormat="1" x14ac:dyDescent="0.5"/>
    <row r="715" s="19" customFormat="1" x14ac:dyDescent="0.5"/>
    <row r="716" s="19" customFormat="1" x14ac:dyDescent="0.5"/>
    <row r="717" s="19" customFormat="1" x14ac:dyDescent="0.5"/>
    <row r="718" s="19" customFormat="1" x14ac:dyDescent="0.5"/>
    <row r="719" s="19" customFormat="1" x14ac:dyDescent="0.5"/>
    <row r="720" s="19" customFormat="1" x14ac:dyDescent="0.5"/>
    <row r="721" s="19" customFormat="1" x14ac:dyDescent="0.5"/>
    <row r="722" s="19" customFormat="1" x14ac:dyDescent="0.5"/>
    <row r="723" s="19" customFormat="1" x14ac:dyDescent="0.5"/>
    <row r="724" s="19" customFormat="1" x14ac:dyDescent="0.5"/>
    <row r="725" s="19" customFormat="1" x14ac:dyDescent="0.5"/>
    <row r="726" s="19" customFormat="1" x14ac:dyDescent="0.5"/>
    <row r="727" s="19" customFormat="1" x14ac:dyDescent="0.5"/>
    <row r="728" s="19" customFormat="1" x14ac:dyDescent="0.5"/>
    <row r="729" s="19" customFormat="1" x14ac:dyDescent="0.5"/>
    <row r="730" s="19" customFormat="1" x14ac:dyDescent="0.5"/>
    <row r="731" s="19" customFormat="1" x14ac:dyDescent="0.5"/>
    <row r="732" s="19" customFormat="1" x14ac:dyDescent="0.5"/>
    <row r="733" s="19" customFormat="1" x14ac:dyDescent="0.5"/>
    <row r="734" s="19" customFormat="1" x14ac:dyDescent="0.5"/>
    <row r="735" s="19" customFormat="1" x14ac:dyDescent="0.5"/>
    <row r="736" s="19" customFormat="1" x14ac:dyDescent="0.5"/>
    <row r="737" s="19" customFormat="1" x14ac:dyDescent="0.5"/>
    <row r="738" s="19" customFormat="1" x14ac:dyDescent="0.5"/>
    <row r="739" s="19" customFormat="1" x14ac:dyDescent="0.5"/>
    <row r="740" s="19" customFormat="1" x14ac:dyDescent="0.5"/>
    <row r="741" s="19" customFormat="1" x14ac:dyDescent="0.5"/>
    <row r="742" s="19" customFormat="1" x14ac:dyDescent="0.5"/>
    <row r="743" s="19" customFormat="1" x14ac:dyDescent="0.5"/>
    <row r="744" s="19" customFormat="1" x14ac:dyDescent="0.5"/>
    <row r="745" s="19" customFormat="1" x14ac:dyDescent="0.5"/>
    <row r="746" s="19" customFormat="1" x14ac:dyDescent="0.5"/>
    <row r="747" s="19" customFormat="1" x14ac:dyDescent="0.5"/>
    <row r="748" s="19" customFormat="1" x14ac:dyDescent="0.5"/>
    <row r="749" s="19" customFormat="1" x14ac:dyDescent="0.5"/>
    <row r="750" s="19" customFormat="1" x14ac:dyDescent="0.5"/>
    <row r="751" s="19" customFormat="1" x14ac:dyDescent="0.5"/>
    <row r="752" s="19" customFormat="1" x14ac:dyDescent="0.5"/>
    <row r="753" s="19" customFormat="1" x14ac:dyDescent="0.5"/>
    <row r="754" s="19" customFormat="1" x14ac:dyDescent="0.5"/>
    <row r="755" s="19" customFormat="1" x14ac:dyDescent="0.5"/>
    <row r="756" s="19" customFormat="1" x14ac:dyDescent="0.5"/>
    <row r="757" s="19" customFormat="1" x14ac:dyDescent="0.5"/>
    <row r="758" s="19" customFormat="1" x14ac:dyDescent="0.5"/>
    <row r="759" s="19" customFormat="1" x14ac:dyDescent="0.5"/>
    <row r="760" s="19" customFormat="1" x14ac:dyDescent="0.5"/>
    <row r="761" s="19" customFormat="1" x14ac:dyDescent="0.5"/>
    <row r="762" s="19" customFormat="1" x14ac:dyDescent="0.5"/>
    <row r="763" s="19" customFormat="1" x14ac:dyDescent="0.5"/>
    <row r="764" s="19" customFormat="1" x14ac:dyDescent="0.5"/>
    <row r="765" s="19" customFormat="1" x14ac:dyDescent="0.5"/>
    <row r="766" s="19" customFormat="1" x14ac:dyDescent="0.5"/>
    <row r="767" s="19" customFormat="1" x14ac:dyDescent="0.5"/>
    <row r="768" s="19" customFormat="1" x14ac:dyDescent="0.5"/>
    <row r="769" s="19" customFormat="1" x14ac:dyDescent="0.5"/>
    <row r="770" s="19" customFormat="1" x14ac:dyDescent="0.5"/>
    <row r="771" s="19" customFormat="1" x14ac:dyDescent="0.5"/>
    <row r="772" s="19" customFormat="1" x14ac:dyDescent="0.5"/>
    <row r="773" s="19" customFormat="1" x14ac:dyDescent="0.5"/>
    <row r="774" s="19" customFormat="1" x14ac:dyDescent="0.5"/>
    <row r="775" s="19" customFormat="1" x14ac:dyDescent="0.5"/>
    <row r="776" s="19" customFormat="1" x14ac:dyDescent="0.5"/>
    <row r="777" s="19" customFormat="1" x14ac:dyDescent="0.5"/>
    <row r="778" s="19" customFormat="1" x14ac:dyDescent="0.5"/>
    <row r="779" s="19" customFormat="1" x14ac:dyDescent="0.5"/>
    <row r="780" s="19" customFormat="1" x14ac:dyDescent="0.5"/>
    <row r="781" s="19" customFormat="1" x14ac:dyDescent="0.5"/>
    <row r="782" s="19" customFormat="1" x14ac:dyDescent="0.5"/>
    <row r="783" s="19" customFormat="1" x14ac:dyDescent="0.5"/>
    <row r="784" s="19" customFormat="1" x14ac:dyDescent="0.5"/>
    <row r="785" s="19" customFormat="1" x14ac:dyDescent="0.5"/>
    <row r="786" s="19" customFormat="1" x14ac:dyDescent="0.5"/>
    <row r="787" s="19" customFormat="1" x14ac:dyDescent="0.5"/>
    <row r="788" s="19" customFormat="1" x14ac:dyDescent="0.5"/>
    <row r="789" s="19" customFormat="1" x14ac:dyDescent="0.5"/>
    <row r="790" s="19" customFormat="1" x14ac:dyDescent="0.5"/>
    <row r="791" s="19" customFormat="1" x14ac:dyDescent="0.5"/>
    <row r="792" s="19" customFormat="1" x14ac:dyDescent="0.5"/>
    <row r="793" s="19" customFormat="1" x14ac:dyDescent="0.5"/>
    <row r="794" s="19" customFormat="1" x14ac:dyDescent="0.5"/>
    <row r="795" s="19" customFormat="1" x14ac:dyDescent="0.5"/>
    <row r="796" s="19" customFormat="1" x14ac:dyDescent="0.5"/>
    <row r="797" s="19" customFormat="1" x14ac:dyDescent="0.5"/>
    <row r="798" s="19" customFormat="1" x14ac:dyDescent="0.5"/>
    <row r="799" s="19" customFormat="1" x14ac:dyDescent="0.5"/>
    <row r="800" s="19" customFormat="1" x14ac:dyDescent="0.5"/>
    <row r="801" s="19" customFormat="1" x14ac:dyDescent="0.5"/>
    <row r="802" s="19" customFormat="1" x14ac:dyDescent="0.5"/>
    <row r="803" s="19" customFormat="1" x14ac:dyDescent="0.5"/>
    <row r="804" s="19" customFormat="1" x14ac:dyDescent="0.5"/>
    <row r="805" s="19" customFormat="1" x14ac:dyDescent="0.5"/>
    <row r="806" s="19" customFormat="1" x14ac:dyDescent="0.5"/>
    <row r="807" s="19" customFormat="1" x14ac:dyDescent="0.5"/>
    <row r="808" s="19" customFormat="1" x14ac:dyDescent="0.5"/>
    <row r="809" s="19" customFormat="1" x14ac:dyDescent="0.5"/>
    <row r="810" s="19" customFormat="1" x14ac:dyDescent="0.5"/>
    <row r="811" s="19" customFormat="1" x14ac:dyDescent="0.5"/>
    <row r="812" s="19" customFormat="1" x14ac:dyDescent="0.5"/>
    <row r="813" s="19" customFormat="1" x14ac:dyDescent="0.5"/>
    <row r="814" s="19" customFormat="1" x14ac:dyDescent="0.5"/>
    <row r="815" s="19" customFormat="1" x14ac:dyDescent="0.5"/>
    <row r="816" s="19" customFormat="1" x14ac:dyDescent="0.5"/>
    <row r="817" s="19" customFormat="1" x14ac:dyDescent="0.5"/>
    <row r="818" s="19" customFormat="1" x14ac:dyDescent="0.5"/>
    <row r="819" s="19" customFormat="1" x14ac:dyDescent="0.5"/>
    <row r="820" s="19" customFormat="1" x14ac:dyDescent="0.5"/>
    <row r="821" s="19" customFormat="1" x14ac:dyDescent="0.5"/>
    <row r="822" s="19" customFormat="1" x14ac:dyDescent="0.5"/>
    <row r="823" s="19" customFormat="1" x14ac:dyDescent="0.5"/>
    <row r="824" s="19" customFormat="1" x14ac:dyDescent="0.5"/>
    <row r="825" s="19" customFormat="1" x14ac:dyDescent="0.5"/>
    <row r="826" s="19" customFormat="1" x14ac:dyDescent="0.5"/>
    <row r="827" s="19" customFormat="1" x14ac:dyDescent="0.5"/>
    <row r="828" s="19" customFormat="1" x14ac:dyDescent="0.5"/>
    <row r="829" s="19" customFormat="1" x14ac:dyDescent="0.5"/>
    <row r="830" s="19" customFormat="1" x14ac:dyDescent="0.5"/>
    <row r="831" s="19" customFormat="1" x14ac:dyDescent="0.5"/>
    <row r="832" s="19" customFormat="1" x14ac:dyDescent="0.5"/>
    <row r="833" s="19" customFormat="1" x14ac:dyDescent="0.5"/>
    <row r="834" s="19" customFormat="1" x14ac:dyDescent="0.5"/>
    <row r="835" s="19" customFormat="1" x14ac:dyDescent="0.5"/>
    <row r="836" s="19" customFormat="1" x14ac:dyDescent="0.5"/>
    <row r="837" s="19" customFormat="1" x14ac:dyDescent="0.5"/>
    <row r="838" s="19" customFormat="1" x14ac:dyDescent="0.5"/>
    <row r="839" s="19" customFormat="1" x14ac:dyDescent="0.5"/>
    <row r="840" s="19" customFormat="1" x14ac:dyDescent="0.5"/>
    <row r="841" s="19" customFormat="1" x14ac:dyDescent="0.5"/>
    <row r="842" s="19" customFormat="1" x14ac:dyDescent="0.5"/>
    <row r="843" s="19" customFormat="1" x14ac:dyDescent="0.5"/>
    <row r="844" s="19" customFormat="1" x14ac:dyDescent="0.5"/>
    <row r="845" s="19" customFormat="1" x14ac:dyDescent="0.5"/>
    <row r="846" s="19" customFormat="1" x14ac:dyDescent="0.5"/>
    <row r="847" s="19" customFormat="1" x14ac:dyDescent="0.5"/>
    <row r="848" s="19" customFormat="1" x14ac:dyDescent="0.5"/>
    <row r="849" s="19" customFormat="1" x14ac:dyDescent="0.5"/>
    <row r="850" s="19" customFormat="1" x14ac:dyDescent="0.5"/>
    <row r="851" s="19" customFormat="1" x14ac:dyDescent="0.5"/>
    <row r="852" s="19" customFormat="1" x14ac:dyDescent="0.5"/>
    <row r="853" s="19" customFormat="1" x14ac:dyDescent="0.5"/>
    <row r="854" s="19" customFormat="1" x14ac:dyDescent="0.5"/>
    <row r="855" s="19" customFormat="1" x14ac:dyDescent="0.5"/>
    <row r="856" s="19" customFormat="1" x14ac:dyDescent="0.5"/>
    <row r="857" s="19" customFormat="1" x14ac:dyDescent="0.5"/>
    <row r="858" s="19" customFormat="1" x14ac:dyDescent="0.5"/>
    <row r="859" s="19" customFormat="1" x14ac:dyDescent="0.5"/>
    <row r="860" s="19" customFormat="1" x14ac:dyDescent="0.5"/>
    <row r="861" s="19" customFormat="1" x14ac:dyDescent="0.5"/>
    <row r="862" s="19" customFormat="1" x14ac:dyDescent="0.5"/>
    <row r="863" s="19" customFormat="1" x14ac:dyDescent="0.5"/>
    <row r="864" s="19" customFormat="1" x14ac:dyDescent="0.5"/>
    <row r="865" s="19" customFormat="1" x14ac:dyDescent="0.5"/>
    <row r="866" s="19" customFormat="1" x14ac:dyDescent="0.5"/>
    <row r="867" s="19" customFormat="1" x14ac:dyDescent="0.5"/>
    <row r="868" s="19" customFormat="1" x14ac:dyDescent="0.5"/>
    <row r="869" s="19" customFormat="1" x14ac:dyDescent="0.5"/>
    <row r="870" s="19" customFormat="1" x14ac:dyDescent="0.5"/>
    <row r="871" s="19" customFormat="1" x14ac:dyDescent="0.5"/>
    <row r="872" s="19" customFormat="1" x14ac:dyDescent="0.5"/>
    <row r="873" s="19" customFormat="1" x14ac:dyDescent="0.5"/>
    <row r="874" s="19" customFormat="1" x14ac:dyDescent="0.5"/>
    <row r="875" s="19" customFormat="1" x14ac:dyDescent="0.5"/>
    <row r="876" s="19" customFormat="1" x14ac:dyDescent="0.5"/>
    <row r="877" s="19" customFormat="1" x14ac:dyDescent="0.5"/>
    <row r="878" s="19" customFormat="1" x14ac:dyDescent="0.5"/>
    <row r="879" s="19" customFormat="1" x14ac:dyDescent="0.5"/>
    <row r="880" s="19" customFormat="1" x14ac:dyDescent="0.5"/>
    <row r="881" s="19" customFormat="1" x14ac:dyDescent="0.5"/>
    <row r="882" s="19" customFormat="1" x14ac:dyDescent="0.5"/>
    <row r="883" s="19" customFormat="1" x14ac:dyDescent="0.5"/>
    <row r="884" s="19" customFormat="1" x14ac:dyDescent="0.5"/>
    <row r="885" s="19" customFormat="1" x14ac:dyDescent="0.5"/>
    <row r="886" s="19" customFormat="1" x14ac:dyDescent="0.5"/>
    <row r="887" s="19" customFormat="1" x14ac:dyDescent="0.5"/>
    <row r="888" s="19" customFormat="1" x14ac:dyDescent="0.5"/>
    <row r="889" s="19" customFormat="1" x14ac:dyDescent="0.5"/>
    <row r="890" s="19" customFormat="1" x14ac:dyDescent="0.5"/>
    <row r="891" s="19" customFormat="1" x14ac:dyDescent="0.5"/>
    <row r="892" s="19" customFormat="1" x14ac:dyDescent="0.5"/>
    <row r="893" s="19" customFormat="1" x14ac:dyDescent="0.5"/>
    <row r="894" s="19" customFormat="1" x14ac:dyDescent="0.5"/>
    <row r="895" s="19" customFormat="1" x14ac:dyDescent="0.5"/>
    <row r="896" s="19" customFormat="1" x14ac:dyDescent="0.5"/>
    <row r="897" s="19" customFormat="1" x14ac:dyDescent="0.5"/>
    <row r="898" s="19" customFormat="1" x14ac:dyDescent="0.5"/>
    <row r="899" s="19" customFormat="1" x14ac:dyDescent="0.5"/>
    <row r="900" s="19" customFormat="1" x14ac:dyDescent="0.5"/>
    <row r="901" s="19" customFormat="1" x14ac:dyDescent="0.5"/>
    <row r="902" s="19" customFormat="1" x14ac:dyDescent="0.5"/>
    <row r="903" s="19" customFormat="1" x14ac:dyDescent="0.5"/>
    <row r="904" s="19" customFormat="1" x14ac:dyDescent="0.5"/>
    <row r="905" s="19" customFormat="1" x14ac:dyDescent="0.5"/>
    <row r="906" s="19" customFormat="1" x14ac:dyDescent="0.5"/>
    <row r="907" s="19" customFormat="1" x14ac:dyDescent="0.5"/>
    <row r="908" s="19" customFormat="1" x14ac:dyDescent="0.5"/>
    <row r="909" s="19" customFormat="1" x14ac:dyDescent="0.5"/>
    <row r="910" s="19" customFormat="1" x14ac:dyDescent="0.5"/>
    <row r="911" s="19" customFormat="1" x14ac:dyDescent="0.5"/>
    <row r="912" s="19" customFormat="1" x14ac:dyDescent="0.5"/>
    <row r="913" s="19" customFormat="1" x14ac:dyDescent="0.5"/>
    <row r="914" s="19" customFormat="1" x14ac:dyDescent="0.5"/>
    <row r="915" s="19" customFormat="1" x14ac:dyDescent="0.5"/>
    <row r="916" s="19" customFormat="1" x14ac:dyDescent="0.5"/>
    <row r="917" s="19" customFormat="1" x14ac:dyDescent="0.5"/>
    <row r="918" s="19" customFormat="1" x14ac:dyDescent="0.5"/>
    <row r="919" s="19" customFormat="1" x14ac:dyDescent="0.5"/>
    <row r="920" s="19" customFormat="1" x14ac:dyDescent="0.5"/>
    <row r="921" s="19" customFormat="1" x14ac:dyDescent="0.5"/>
    <row r="922" s="19" customFormat="1" x14ac:dyDescent="0.5"/>
    <row r="923" s="19" customFormat="1" x14ac:dyDescent="0.5"/>
    <row r="924" s="19" customFormat="1" x14ac:dyDescent="0.5"/>
    <row r="925" s="19" customFormat="1" x14ac:dyDescent="0.5"/>
    <row r="926" s="19" customFormat="1" x14ac:dyDescent="0.5"/>
    <row r="927" s="19" customFormat="1" x14ac:dyDescent="0.5"/>
    <row r="928" s="19" customFormat="1" x14ac:dyDescent="0.5"/>
    <row r="929" s="19" customFormat="1" x14ac:dyDescent="0.5"/>
    <row r="930" s="19" customFormat="1" x14ac:dyDescent="0.5"/>
    <row r="931" s="19" customFormat="1" x14ac:dyDescent="0.5"/>
    <row r="932" s="19" customFormat="1" x14ac:dyDescent="0.5"/>
    <row r="933" s="19" customFormat="1" x14ac:dyDescent="0.5"/>
    <row r="934" s="19" customFormat="1" x14ac:dyDescent="0.5"/>
    <row r="935" s="19" customFormat="1" x14ac:dyDescent="0.5"/>
    <row r="936" s="19" customFormat="1" x14ac:dyDescent="0.5"/>
    <row r="937" s="19" customFormat="1" x14ac:dyDescent="0.5"/>
    <row r="938" s="19" customFormat="1" x14ac:dyDescent="0.5"/>
    <row r="939" s="19" customFormat="1" x14ac:dyDescent="0.5"/>
    <row r="940" s="19" customFormat="1" x14ac:dyDescent="0.5"/>
    <row r="941" s="19" customFormat="1" x14ac:dyDescent="0.5"/>
    <row r="942" s="19" customFormat="1" x14ac:dyDescent="0.5"/>
    <row r="943" s="19" customFormat="1" x14ac:dyDescent="0.5"/>
    <row r="944" s="19" customFormat="1" x14ac:dyDescent="0.5"/>
    <row r="945" s="19" customFormat="1" x14ac:dyDescent="0.5"/>
    <row r="946" s="19" customFormat="1" x14ac:dyDescent="0.5"/>
    <row r="947" s="19" customFormat="1" x14ac:dyDescent="0.5"/>
    <row r="948" s="19" customFormat="1" x14ac:dyDescent="0.5"/>
    <row r="949" s="19" customFormat="1" x14ac:dyDescent="0.5"/>
    <row r="950" s="19" customFormat="1" x14ac:dyDescent="0.5"/>
    <row r="951" s="19" customFormat="1" x14ac:dyDescent="0.5"/>
    <row r="952" s="19" customFormat="1" x14ac:dyDescent="0.5"/>
    <row r="953" s="19" customFormat="1" x14ac:dyDescent="0.5"/>
    <row r="954" s="19" customFormat="1" x14ac:dyDescent="0.5"/>
    <row r="955" s="19" customFormat="1" x14ac:dyDescent="0.5"/>
    <row r="956" s="19" customFormat="1" x14ac:dyDescent="0.5"/>
    <row r="957" s="19" customFormat="1" x14ac:dyDescent="0.5"/>
    <row r="958" s="19" customFormat="1" x14ac:dyDescent="0.5"/>
    <row r="959" s="19" customFormat="1" x14ac:dyDescent="0.5"/>
    <row r="960" s="19" customFormat="1" x14ac:dyDescent="0.5"/>
    <row r="961" s="19" customFormat="1" x14ac:dyDescent="0.5"/>
    <row r="962" s="19" customFormat="1" x14ac:dyDescent="0.5"/>
    <row r="963" s="19" customFormat="1" x14ac:dyDescent="0.5"/>
    <row r="964" s="19" customFormat="1" x14ac:dyDescent="0.5"/>
    <row r="965" s="19" customFormat="1" x14ac:dyDescent="0.5"/>
    <row r="966" s="19" customFormat="1" x14ac:dyDescent="0.5"/>
    <row r="967" s="19" customFormat="1" x14ac:dyDescent="0.5"/>
    <row r="968" s="19" customFormat="1" x14ac:dyDescent="0.5"/>
    <row r="969" s="19" customFormat="1" x14ac:dyDescent="0.5"/>
    <row r="970" s="19" customFormat="1" x14ac:dyDescent="0.5"/>
    <row r="971" s="19" customFormat="1" x14ac:dyDescent="0.5"/>
    <row r="972" s="19" customFormat="1" x14ac:dyDescent="0.5"/>
    <row r="973" s="19" customFormat="1" x14ac:dyDescent="0.5"/>
    <row r="974" s="19" customFormat="1" x14ac:dyDescent="0.5"/>
    <row r="975" s="19" customFormat="1" x14ac:dyDescent="0.5"/>
    <row r="976" s="19" customFormat="1" x14ac:dyDescent="0.5"/>
    <row r="977" s="19" customFormat="1" x14ac:dyDescent="0.5"/>
    <row r="978" s="19" customFormat="1" x14ac:dyDescent="0.5"/>
    <row r="979" s="19" customFormat="1" x14ac:dyDescent="0.5"/>
    <row r="980" s="19" customFormat="1" x14ac:dyDescent="0.5"/>
    <row r="981" s="19" customFormat="1" x14ac:dyDescent="0.5"/>
    <row r="982" s="19" customFormat="1" x14ac:dyDescent="0.5"/>
    <row r="983" s="19" customFormat="1" x14ac:dyDescent="0.5"/>
    <row r="984" s="19" customFormat="1" x14ac:dyDescent="0.5"/>
    <row r="985" s="19" customFormat="1" x14ac:dyDescent="0.5"/>
    <row r="986" s="19" customFormat="1" x14ac:dyDescent="0.5"/>
    <row r="987" s="19" customFormat="1" x14ac:dyDescent="0.5"/>
    <row r="988" s="19" customFormat="1" x14ac:dyDescent="0.5"/>
    <row r="989" s="19" customFormat="1" x14ac:dyDescent="0.5"/>
    <row r="990" s="19" customFormat="1" x14ac:dyDescent="0.5"/>
    <row r="991" s="19" customFormat="1" x14ac:dyDescent="0.5"/>
    <row r="992" s="19" customFormat="1" x14ac:dyDescent="0.5"/>
    <row r="993" s="19" customFormat="1" x14ac:dyDescent="0.5"/>
    <row r="994" s="19" customFormat="1" x14ac:dyDescent="0.5"/>
    <row r="995" s="19" customFormat="1" x14ac:dyDescent="0.5"/>
    <row r="996" s="19" customFormat="1" x14ac:dyDescent="0.5"/>
    <row r="997" s="19" customFormat="1" x14ac:dyDescent="0.5"/>
    <row r="998" s="19" customFormat="1" x14ac:dyDescent="0.5"/>
    <row r="999" s="19" customFormat="1" x14ac:dyDescent="0.5"/>
    <row r="1000" s="19" customFormat="1" x14ac:dyDescent="0.5"/>
    <row r="1001" s="19" customFormat="1" x14ac:dyDescent="0.5"/>
    <row r="1002" s="19" customFormat="1" x14ac:dyDescent="0.5"/>
    <row r="1003" s="19" customFormat="1" x14ac:dyDescent="0.5"/>
    <row r="1004" s="19" customFormat="1" x14ac:dyDescent="0.5"/>
    <row r="1005" s="19" customFormat="1" x14ac:dyDescent="0.5"/>
    <row r="1006" s="19" customFormat="1" x14ac:dyDescent="0.5"/>
    <row r="1007" s="19" customFormat="1" x14ac:dyDescent="0.5"/>
    <row r="1008" s="19" customFormat="1" x14ac:dyDescent="0.5"/>
    <row r="1009" s="19" customFormat="1" x14ac:dyDescent="0.5"/>
    <row r="1010" s="19" customFormat="1" x14ac:dyDescent="0.5"/>
    <row r="1011" s="19" customFormat="1" x14ac:dyDescent="0.5"/>
    <row r="1012" s="19" customFormat="1" x14ac:dyDescent="0.5"/>
    <row r="1013" s="19" customFormat="1" x14ac:dyDescent="0.5"/>
    <row r="1014" s="19" customFormat="1" x14ac:dyDescent="0.5"/>
    <row r="1015" s="19" customFormat="1" x14ac:dyDescent="0.5"/>
    <row r="1016" s="19" customFormat="1" x14ac:dyDescent="0.5"/>
    <row r="1017" s="19" customFormat="1" x14ac:dyDescent="0.5"/>
    <row r="1018" s="19" customFormat="1" x14ac:dyDescent="0.5"/>
    <row r="1019" s="19" customFormat="1" x14ac:dyDescent="0.5"/>
    <row r="1020" s="19" customFormat="1" x14ac:dyDescent="0.5"/>
    <row r="1021" s="19" customFormat="1" x14ac:dyDescent="0.5"/>
    <row r="1022" s="19" customFormat="1" x14ac:dyDescent="0.5"/>
    <row r="1023" s="19" customFormat="1" x14ac:dyDescent="0.5"/>
    <row r="1024" s="19" customFormat="1" x14ac:dyDescent="0.5"/>
    <row r="1025" s="19" customFormat="1" x14ac:dyDescent="0.5"/>
    <row r="1026" s="19" customFormat="1" x14ac:dyDescent="0.5"/>
    <row r="1027" s="19" customFormat="1" x14ac:dyDescent="0.5"/>
    <row r="1028" s="19" customFormat="1" x14ac:dyDescent="0.5"/>
    <row r="1029" s="19" customFormat="1" x14ac:dyDescent="0.5"/>
    <row r="1030" s="19" customFormat="1" x14ac:dyDescent="0.5"/>
    <row r="1031" s="19" customFormat="1" x14ac:dyDescent="0.5"/>
    <row r="1032" s="19" customFormat="1" x14ac:dyDescent="0.5"/>
    <row r="1033" s="19" customFormat="1" x14ac:dyDescent="0.5"/>
    <row r="1034" s="19" customFormat="1" x14ac:dyDescent="0.5"/>
    <row r="1035" s="19" customFormat="1" x14ac:dyDescent="0.5"/>
    <row r="1036" s="19" customFormat="1" x14ac:dyDescent="0.5"/>
    <row r="1037" s="19" customFormat="1" x14ac:dyDescent="0.5"/>
    <row r="1038" s="19" customFormat="1" x14ac:dyDescent="0.5"/>
    <row r="1039" s="19" customFormat="1" x14ac:dyDescent="0.5"/>
    <row r="1040" s="19" customFormat="1" x14ac:dyDescent="0.5"/>
    <row r="1041" s="19" customFormat="1" x14ac:dyDescent="0.5"/>
    <row r="1042" s="19" customFormat="1" x14ac:dyDescent="0.5"/>
    <row r="1043" s="19" customFormat="1" x14ac:dyDescent="0.5"/>
    <row r="1044" s="19" customFormat="1" x14ac:dyDescent="0.5"/>
    <row r="1045" s="19" customFormat="1" x14ac:dyDescent="0.5"/>
    <row r="1046" s="19" customFormat="1" x14ac:dyDescent="0.5"/>
    <row r="1047" s="19" customFormat="1" x14ac:dyDescent="0.5"/>
    <row r="1048" s="19" customFormat="1" x14ac:dyDescent="0.5"/>
    <row r="1049" s="19" customFormat="1" x14ac:dyDescent="0.5"/>
    <row r="1050" s="19" customFormat="1" x14ac:dyDescent="0.5"/>
    <row r="1051" s="19" customFormat="1" x14ac:dyDescent="0.5"/>
    <row r="1052" s="19" customFormat="1" x14ac:dyDescent="0.5"/>
    <row r="1053" s="19" customFormat="1" x14ac:dyDescent="0.5"/>
    <row r="1054" s="19" customFormat="1" x14ac:dyDescent="0.5"/>
    <row r="1055" s="19" customFormat="1" x14ac:dyDescent="0.5"/>
    <row r="1056" s="19" customFormat="1" x14ac:dyDescent="0.5"/>
    <row r="1057" s="19" customFormat="1" x14ac:dyDescent="0.5"/>
    <row r="1058" s="19" customFormat="1" x14ac:dyDescent="0.5"/>
    <row r="1059" s="19" customFormat="1" x14ac:dyDescent="0.5"/>
    <row r="1060" s="19" customFormat="1" x14ac:dyDescent="0.5"/>
    <row r="1061" s="19" customFormat="1" x14ac:dyDescent="0.5"/>
    <row r="1062" s="19" customFormat="1" x14ac:dyDescent="0.5"/>
    <row r="1063" s="19" customFormat="1" x14ac:dyDescent="0.5"/>
    <row r="1064" s="19" customFormat="1" x14ac:dyDescent="0.5"/>
    <row r="1065" s="19" customFormat="1" x14ac:dyDescent="0.5"/>
    <row r="1066" s="19" customFormat="1" x14ac:dyDescent="0.5"/>
    <row r="1067" s="19" customFormat="1" x14ac:dyDescent="0.5"/>
    <row r="1068" s="19" customFormat="1" x14ac:dyDescent="0.5"/>
    <row r="1069" s="19" customFormat="1" x14ac:dyDescent="0.5"/>
    <row r="1070" s="19" customFormat="1" x14ac:dyDescent="0.5"/>
    <row r="1071" s="19" customFormat="1" x14ac:dyDescent="0.5"/>
    <row r="1072" s="19" customFormat="1" x14ac:dyDescent="0.5"/>
    <row r="1073" s="19" customFormat="1" x14ac:dyDescent="0.5"/>
    <row r="1074" s="19" customFormat="1" x14ac:dyDescent="0.5"/>
    <row r="1075" s="19" customFormat="1" x14ac:dyDescent="0.5"/>
    <row r="1076" s="19" customFormat="1" x14ac:dyDescent="0.5"/>
    <row r="1077" s="19" customFormat="1" x14ac:dyDescent="0.5"/>
    <row r="1078" s="19" customFormat="1" x14ac:dyDescent="0.5"/>
    <row r="1079" s="19" customFormat="1" x14ac:dyDescent="0.5"/>
    <row r="1080" s="19" customFormat="1" x14ac:dyDescent="0.5"/>
    <row r="1081" s="19" customFormat="1" x14ac:dyDescent="0.5"/>
    <row r="1082" s="19" customFormat="1" x14ac:dyDescent="0.5"/>
    <row r="1083" s="19" customFormat="1" x14ac:dyDescent="0.5"/>
    <row r="1084" s="19" customFormat="1" x14ac:dyDescent="0.5"/>
    <row r="1085" s="19" customFormat="1" x14ac:dyDescent="0.5"/>
    <row r="1086" s="19" customFormat="1" x14ac:dyDescent="0.5"/>
    <row r="1087" s="19" customFormat="1" x14ac:dyDescent="0.5"/>
    <row r="1088" s="19" customFormat="1" x14ac:dyDescent="0.5"/>
    <row r="1089" s="19" customFormat="1" x14ac:dyDescent="0.5"/>
    <row r="1090" s="19" customFormat="1" x14ac:dyDescent="0.5"/>
    <row r="1091" s="19" customFormat="1" x14ac:dyDescent="0.5"/>
    <row r="1092" s="19" customFormat="1" x14ac:dyDescent="0.5"/>
    <row r="1093" s="19" customFormat="1" x14ac:dyDescent="0.5"/>
    <row r="1094" s="19" customFormat="1" x14ac:dyDescent="0.5"/>
    <row r="1095" s="19" customFormat="1" x14ac:dyDescent="0.5"/>
    <row r="1096" s="19" customFormat="1" x14ac:dyDescent="0.5"/>
    <row r="1097" s="19" customFormat="1" x14ac:dyDescent="0.5"/>
    <row r="1098" s="19" customFormat="1" x14ac:dyDescent="0.5"/>
    <row r="1099" s="19" customFormat="1" x14ac:dyDescent="0.5"/>
    <row r="1100" s="19" customFormat="1" x14ac:dyDescent="0.5"/>
    <row r="1101" s="19" customFormat="1" x14ac:dyDescent="0.5"/>
    <row r="1102" s="19" customFormat="1" x14ac:dyDescent="0.5"/>
    <row r="1103" s="19" customFormat="1" x14ac:dyDescent="0.5"/>
    <row r="1104" s="19" customFormat="1" x14ac:dyDescent="0.5"/>
    <row r="1105" s="19" customFormat="1" x14ac:dyDescent="0.5"/>
    <row r="1106" s="19" customFormat="1" x14ac:dyDescent="0.5"/>
    <row r="1107" s="19" customFormat="1" x14ac:dyDescent="0.5"/>
    <row r="1108" s="19" customFormat="1" x14ac:dyDescent="0.5"/>
    <row r="1109" s="19" customFormat="1" x14ac:dyDescent="0.5"/>
    <row r="1110" s="19" customFormat="1" x14ac:dyDescent="0.5"/>
    <row r="1111" s="19" customFormat="1" x14ac:dyDescent="0.5"/>
    <row r="1112" s="19" customFormat="1" x14ac:dyDescent="0.5"/>
    <row r="1113" s="19" customFormat="1" x14ac:dyDescent="0.5"/>
    <row r="1114" s="19" customFormat="1" x14ac:dyDescent="0.5"/>
    <row r="1115" s="19" customFormat="1" x14ac:dyDescent="0.5"/>
    <row r="1116" s="19" customFormat="1" x14ac:dyDescent="0.5"/>
    <row r="1117" s="19" customFormat="1" x14ac:dyDescent="0.5"/>
    <row r="1118" s="19" customFormat="1" x14ac:dyDescent="0.5"/>
    <row r="1119" s="19" customFormat="1" x14ac:dyDescent="0.5"/>
    <row r="1120" s="19" customFormat="1" x14ac:dyDescent="0.5"/>
    <row r="1121" s="19" customFormat="1" x14ac:dyDescent="0.5"/>
    <row r="1122" s="19" customFormat="1" x14ac:dyDescent="0.5"/>
    <row r="1123" s="19" customFormat="1" x14ac:dyDescent="0.5"/>
    <row r="1124" s="19" customFormat="1" x14ac:dyDescent="0.5"/>
    <row r="1125" s="19" customFormat="1" x14ac:dyDescent="0.5"/>
    <row r="1126" s="19" customFormat="1" x14ac:dyDescent="0.5"/>
    <row r="1127" s="19" customFormat="1" x14ac:dyDescent="0.5"/>
    <row r="1128" s="19" customFormat="1" x14ac:dyDescent="0.5"/>
    <row r="1129" s="19" customFormat="1" x14ac:dyDescent="0.5"/>
    <row r="1130" s="19" customFormat="1" x14ac:dyDescent="0.5"/>
    <row r="1131" s="19" customFormat="1" x14ac:dyDescent="0.5"/>
    <row r="1132" s="19" customFormat="1" x14ac:dyDescent="0.5"/>
    <row r="1133" s="19" customFormat="1" x14ac:dyDescent="0.5"/>
    <row r="1134" s="19" customFormat="1" x14ac:dyDescent="0.5"/>
    <row r="1135" s="19" customFormat="1" x14ac:dyDescent="0.5"/>
    <row r="1136" s="19" customFormat="1" x14ac:dyDescent="0.5"/>
    <row r="1137" s="19" customFormat="1" x14ac:dyDescent="0.5"/>
    <row r="1138" s="19" customFormat="1" x14ac:dyDescent="0.5"/>
    <row r="1139" s="19" customFormat="1" x14ac:dyDescent="0.5"/>
    <row r="1140" s="19" customFormat="1" x14ac:dyDescent="0.5"/>
    <row r="1141" s="19" customFormat="1" x14ac:dyDescent="0.5"/>
    <row r="1142" s="19" customFormat="1" x14ac:dyDescent="0.5"/>
    <row r="1143" s="19" customFormat="1" x14ac:dyDescent="0.5"/>
    <row r="1144" s="19" customFormat="1" x14ac:dyDescent="0.5"/>
    <row r="1145" s="19" customFormat="1" x14ac:dyDescent="0.5"/>
    <row r="1146" s="19" customFormat="1" x14ac:dyDescent="0.5"/>
    <row r="1147" s="19" customFormat="1" x14ac:dyDescent="0.5"/>
    <row r="1148" s="19" customFormat="1" x14ac:dyDescent="0.5"/>
    <row r="1149" s="19" customFormat="1" x14ac:dyDescent="0.5"/>
    <row r="1150" s="19" customFormat="1" x14ac:dyDescent="0.5"/>
    <row r="1151" s="19" customFormat="1" x14ac:dyDescent="0.5"/>
    <row r="1152" s="19" customFormat="1" x14ac:dyDescent="0.5"/>
    <row r="1153" s="19" customFormat="1" x14ac:dyDescent="0.5"/>
    <row r="1154" s="19" customFormat="1" x14ac:dyDescent="0.5"/>
    <row r="1155" s="19" customFormat="1" x14ac:dyDescent="0.5"/>
    <row r="1156" s="19" customFormat="1" x14ac:dyDescent="0.5"/>
    <row r="1157" s="19" customFormat="1" x14ac:dyDescent="0.5"/>
    <row r="1158" s="19" customFormat="1" x14ac:dyDescent="0.5"/>
    <row r="1159" s="19" customFormat="1" x14ac:dyDescent="0.5"/>
    <row r="1160" s="19" customFormat="1" x14ac:dyDescent="0.5"/>
    <row r="1161" s="19" customFormat="1" x14ac:dyDescent="0.5"/>
    <row r="1162" s="19" customFormat="1" x14ac:dyDescent="0.5"/>
    <row r="1163" s="19" customFormat="1" x14ac:dyDescent="0.5"/>
    <row r="1164" s="19" customFormat="1" x14ac:dyDescent="0.5"/>
    <row r="1165" s="19" customFormat="1" x14ac:dyDescent="0.5"/>
    <row r="1166" s="19" customFormat="1" x14ac:dyDescent="0.5"/>
    <row r="1167" s="19" customFormat="1" x14ac:dyDescent="0.5"/>
    <row r="1168" s="19" customFormat="1" x14ac:dyDescent="0.5"/>
    <row r="1169" s="19" customFormat="1" x14ac:dyDescent="0.5"/>
    <row r="1170" s="19" customFormat="1" x14ac:dyDescent="0.5"/>
    <row r="1171" s="19" customFormat="1" x14ac:dyDescent="0.5"/>
    <row r="1172" s="19" customFormat="1" x14ac:dyDescent="0.5"/>
    <row r="1173" s="19" customFormat="1" x14ac:dyDescent="0.5"/>
    <row r="1174" s="19" customFormat="1" x14ac:dyDescent="0.5"/>
    <row r="1175" s="19" customFormat="1" x14ac:dyDescent="0.5"/>
    <row r="1176" s="19" customFormat="1" x14ac:dyDescent="0.5"/>
    <row r="1177" s="19" customFormat="1" x14ac:dyDescent="0.5"/>
    <row r="1178" s="19" customFormat="1" x14ac:dyDescent="0.5"/>
    <row r="1179" s="19" customFormat="1" x14ac:dyDescent="0.5"/>
    <row r="1180" s="19" customFormat="1" x14ac:dyDescent="0.5"/>
    <row r="1181" s="19" customFormat="1" x14ac:dyDescent="0.5"/>
    <row r="1182" s="19" customFormat="1" x14ac:dyDescent="0.5"/>
    <row r="1183" s="19" customFormat="1" x14ac:dyDescent="0.5"/>
    <row r="1184" s="19" customFormat="1" x14ac:dyDescent="0.5"/>
    <row r="1185" s="19" customFormat="1" x14ac:dyDescent="0.5"/>
    <row r="1186" s="19" customFormat="1" x14ac:dyDescent="0.5"/>
    <row r="1187" s="19" customFormat="1" x14ac:dyDescent="0.5"/>
    <row r="1188" s="19" customFormat="1" x14ac:dyDescent="0.5"/>
    <row r="1189" s="19" customFormat="1" x14ac:dyDescent="0.5"/>
    <row r="1190" s="19" customFormat="1" x14ac:dyDescent="0.5"/>
    <row r="1191" s="19" customFormat="1" x14ac:dyDescent="0.5"/>
    <row r="1192" s="19" customFormat="1" x14ac:dyDescent="0.5"/>
    <row r="1193" s="19" customFormat="1" x14ac:dyDescent="0.5"/>
    <row r="1194" s="19" customFormat="1" x14ac:dyDescent="0.5"/>
    <row r="1195" s="19" customFormat="1" x14ac:dyDescent="0.5"/>
    <row r="1196" s="19" customFormat="1" x14ac:dyDescent="0.5"/>
    <row r="1197" s="19" customFormat="1" x14ac:dyDescent="0.5"/>
    <row r="1198" s="19" customFormat="1" x14ac:dyDescent="0.5"/>
    <row r="1199" s="19" customFormat="1" x14ac:dyDescent="0.5"/>
    <row r="1200" s="19" customFormat="1" x14ac:dyDescent="0.5"/>
    <row r="1201" s="19" customFormat="1" x14ac:dyDescent="0.5"/>
    <row r="1202" s="19" customFormat="1" x14ac:dyDescent="0.5"/>
    <row r="1203" s="19" customFormat="1" x14ac:dyDescent="0.5"/>
    <row r="1204" s="19" customFormat="1" x14ac:dyDescent="0.5"/>
    <row r="1205" s="19" customFormat="1" x14ac:dyDescent="0.5"/>
    <row r="1206" s="19" customFormat="1" x14ac:dyDescent="0.5"/>
    <row r="1207" s="19" customFormat="1" x14ac:dyDescent="0.5"/>
    <row r="1208" s="19" customFormat="1" x14ac:dyDescent="0.5"/>
    <row r="1209" s="19" customFormat="1" x14ac:dyDescent="0.5"/>
    <row r="1210" s="19" customFormat="1" x14ac:dyDescent="0.5"/>
    <row r="1211" s="19" customFormat="1" x14ac:dyDescent="0.5"/>
    <row r="1212" s="19" customFormat="1" x14ac:dyDescent="0.5"/>
    <row r="1213" s="19" customFormat="1" x14ac:dyDescent="0.5"/>
    <row r="1214" s="19" customFormat="1" x14ac:dyDescent="0.5"/>
    <row r="1215" s="19" customFormat="1" x14ac:dyDescent="0.5"/>
    <row r="1216" s="19" customFormat="1" x14ac:dyDescent="0.5"/>
    <row r="1217" s="19" customFormat="1" x14ac:dyDescent="0.5"/>
    <row r="1218" s="19" customFormat="1" x14ac:dyDescent="0.5"/>
    <row r="1219" s="19" customFormat="1" x14ac:dyDescent="0.5"/>
    <row r="1220" s="19" customFormat="1" x14ac:dyDescent="0.5"/>
    <row r="1221" s="19" customFormat="1" x14ac:dyDescent="0.5"/>
    <row r="1222" s="19" customFormat="1" x14ac:dyDescent="0.5"/>
    <row r="1223" s="19" customFormat="1" x14ac:dyDescent="0.5"/>
    <row r="1224" s="19" customFormat="1" x14ac:dyDescent="0.5"/>
    <row r="1225" s="19" customFormat="1" x14ac:dyDescent="0.5"/>
    <row r="1226" s="19" customFormat="1" x14ac:dyDescent="0.5"/>
    <row r="1227" s="19" customFormat="1" x14ac:dyDescent="0.5"/>
    <row r="1228" s="19" customFormat="1" x14ac:dyDescent="0.5"/>
    <row r="1229" s="19" customFormat="1" x14ac:dyDescent="0.5"/>
    <row r="1230" s="19" customFormat="1" x14ac:dyDescent="0.5"/>
    <row r="1231" s="19" customFormat="1" x14ac:dyDescent="0.5"/>
    <row r="1232" s="19" customFormat="1" x14ac:dyDescent="0.5"/>
    <row r="1233" s="19" customFormat="1" x14ac:dyDescent="0.5"/>
    <row r="1234" s="19" customFormat="1" x14ac:dyDescent="0.5"/>
    <row r="1235" s="19" customFormat="1" x14ac:dyDescent="0.5"/>
    <row r="1236" s="19" customFormat="1" x14ac:dyDescent="0.5"/>
    <row r="1237" s="19" customFormat="1" x14ac:dyDescent="0.5"/>
    <row r="1238" s="19" customFormat="1" x14ac:dyDescent="0.5"/>
    <row r="1239" s="19" customFormat="1" x14ac:dyDescent="0.5"/>
    <row r="1240" s="19" customFormat="1" x14ac:dyDescent="0.5"/>
    <row r="1241" s="19" customFormat="1" x14ac:dyDescent="0.5"/>
    <row r="1242" s="19" customFormat="1" x14ac:dyDescent="0.5"/>
    <row r="1243" s="19" customFormat="1" x14ac:dyDescent="0.5"/>
    <row r="1244" s="19" customFormat="1" x14ac:dyDescent="0.5"/>
    <row r="1245" s="19" customFormat="1" x14ac:dyDescent="0.5"/>
    <row r="1246" s="19" customFormat="1" x14ac:dyDescent="0.5"/>
    <row r="1247" s="19" customFormat="1" x14ac:dyDescent="0.5"/>
    <row r="1248" s="19" customFormat="1" x14ac:dyDescent="0.5"/>
    <row r="1249" s="19" customFormat="1" x14ac:dyDescent="0.5"/>
    <row r="1250" s="19" customFormat="1" x14ac:dyDescent="0.5"/>
    <row r="1251" s="19" customFormat="1" x14ac:dyDescent="0.5"/>
    <row r="1252" s="19" customFormat="1" x14ac:dyDescent="0.5"/>
    <row r="1253" s="19" customFormat="1" x14ac:dyDescent="0.5"/>
    <row r="1254" s="19" customFormat="1" x14ac:dyDescent="0.5"/>
    <row r="1255" s="19" customFormat="1" x14ac:dyDescent="0.5"/>
    <row r="1256" s="19" customFormat="1" x14ac:dyDescent="0.5"/>
    <row r="1257" s="19" customFormat="1" x14ac:dyDescent="0.5"/>
    <row r="1258" s="19" customFormat="1" x14ac:dyDescent="0.5"/>
    <row r="1259" s="19" customFormat="1" x14ac:dyDescent="0.5"/>
    <row r="1260" s="19" customFormat="1" x14ac:dyDescent="0.5"/>
    <row r="1261" s="19" customFormat="1" x14ac:dyDescent="0.5"/>
    <row r="1262" s="19" customFormat="1" x14ac:dyDescent="0.5"/>
    <row r="1263" s="19" customFormat="1" x14ac:dyDescent="0.5"/>
    <row r="1264" s="19" customFormat="1" x14ac:dyDescent="0.5"/>
    <row r="1265" s="19" customFormat="1" x14ac:dyDescent="0.5"/>
    <row r="1266" s="19" customFormat="1" x14ac:dyDescent="0.5"/>
    <row r="1267" s="19" customFormat="1" x14ac:dyDescent="0.5"/>
    <row r="1268" s="19" customFormat="1" x14ac:dyDescent="0.5"/>
    <row r="1269" s="19" customFormat="1" x14ac:dyDescent="0.5"/>
    <row r="1270" s="19" customFormat="1" x14ac:dyDescent="0.5"/>
    <row r="1271" s="19" customFormat="1" x14ac:dyDescent="0.5"/>
    <row r="1272" s="19" customFormat="1" x14ac:dyDescent="0.5"/>
    <row r="1273" s="19" customFormat="1" x14ac:dyDescent="0.5"/>
    <row r="1274" s="19" customFormat="1" x14ac:dyDescent="0.5"/>
    <row r="1275" s="19" customFormat="1" x14ac:dyDescent="0.5"/>
    <row r="1276" s="19" customFormat="1" x14ac:dyDescent="0.5"/>
    <row r="1277" s="19" customFormat="1" x14ac:dyDescent="0.5"/>
    <row r="1278" s="19" customFormat="1" x14ac:dyDescent="0.5"/>
    <row r="1279" s="19" customFormat="1" x14ac:dyDescent="0.5"/>
    <row r="1280" s="19" customFormat="1" x14ac:dyDescent="0.5"/>
    <row r="1281" s="19" customFormat="1" x14ac:dyDescent="0.5"/>
    <row r="1282" s="19" customFormat="1" x14ac:dyDescent="0.5"/>
    <row r="1283" s="19" customFormat="1" x14ac:dyDescent="0.5"/>
    <row r="1284" s="19" customFormat="1" x14ac:dyDescent="0.5"/>
    <row r="1285" s="19" customFormat="1" x14ac:dyDescent="0.5"/>
    <row r="1286" s="19" customFormat="1" x14ac:dyDescent="0.5"/>
    <row r="1287" s="19" customFormat="1" x14ac:dyDescent="0.5"/>
    <row r="1288" s="19" customFormat="1" x14ac:dyDescent="0.5"/>
    <row r="1289" s="19" customFormat="1" x14ac:dyDescent="0.5"/>
    <row r="1290" s="19" customFormat="1" x14ac:dyDescent="0.5"/>
    <row r="1291" s="19" customFormat="1" x14ac:dyDescent="0.5"/>
    <row r="1292" s="19" customFormat="1" x14ac:dyDescent="0.5"/>
    <row r="1293" s="19" customFormat="1" x14ac:dyDescent="0.5"/>
    <row r="1294" s="19" customFormat="1" x14ac:dyDescent="0.5"/>
    <row r="1295" s="19" customFormat="1" x14ac:dyDescent="0.5"/>
    <row r="1296" s="19" customFormat="1" x14ac:dyDescent="0.5"/>
    <row r="1297" s="19" customFormat="1" x14ac:dyDescent="0.5"/>
    <row r="1298" s="19" customFormat="1" x14ac:dyDescent="0.5"/>
    <row r="1299" s="19" customFormat="1" x14ac:dyDescent="0.5"/>
    <row r="1300" s="19" customFormat="1" x14ac:dyDescent="0.5"/>
    <row r="1301" s="19" customFormat="1" x14ac:dyDescent="0.5"/>
    <row r="1302" s="19" customFormat="1" x14ac:dyDescent="0.5"/>
    <row r="1303" s="19" customFormat="1" x14ac:dyDescent="0.5"/>
    <row r="1304" s="19" customFormat="1" x14ac:dyDescent="0.5"/>
    <row r="1305" s="19" customFormat="1" x14ac:dyDescent="0.5"/>
    <row r="1306" s="19" customFormat="1" x14ac:dyDescent="0.5"/>
    <row r="1307" s="19" customFormat="1" x14ac:dyDescent="0.5"/>
    <row r="1308" s="19" customFormat="1" x14ac:dyDescent="0.5"/>
    <row r="1309" s="19" customFormat="1" x14ac:dyDescent="0.5"/>
    <row r="1310" s="19" customFormat="1" x14ac:dyDescent="0.5"/>
    <row r="1311" s="19" customFormat="1" x14ac:dyDescent="0.5"/>
    <row r="1312" s="19" customFormat="1" x14ac:dyDescent="0.5"/>
    <row r="1313" s="19" customFormat="1" x14ac:dyDescent="0.5"/>
    <row r="1314" s="19" customFormat="1" x14ac:dyDescent="0.5"/>
    <row r="1315" s="19" customFormat="1" x14ac:dyDescent="0.5"/>
    <row r="1316" s="19" customFormat="1" x14ac:dyDescent="0.5"/>
    <row r="1317" s="19" customFormat="1" x14ac:dyDescent="0.5"/>
    <row r="1318" s="19" customFormat="1" x14ac:dyDescent="0.5"/>
    <row r="1319" s="19" customFormat="1" x14ac:dyDescent="0.5"/>
    <row r="1320" s="19" customFormat="1" x14ac:dyDescent="0.5"/>
    <row r="1321" s="19" customFormat="1" x14ac:dyDescent="0.5"/>
    <row r="1322" s="19" customFormat="1" x14ac:dyDescent="0.5"/>
    <row r="1323" s="19" customFormat="1" x14ac:dyDescent="0.5"/>
    <row r="1324" s="19" customFormat="1" x14ac:dyDescent="0.5"/>
    <row r="1325" s="19" customFormat="1" x14ac:dyDescent="0.5"/>
    <row r="1326" s="19" customFormat="1" x14ac:dyDescent="0.5"/>
    <row r="1327" s="19" customFormat="1" x14ac:dyDescent="0.5"/>
    <row r="1328" s="19" customFormat="1" x14ac:dyDescent="0.5"/>
    <row r="1329" s="19" customFormat="1" x14ac:dyDescent="0.5"/>
    <row r="1330" s="19" customFormat="1" x14ac:dyDescent="0.5"/>
    <row r="1331" s="19" customFormat="1" x14ac:dyDescent="0.5"/>
    <row r="1332" s="19" customFormat="1" x14ac:dyDescent="0.5"/>
    <row r="1333" s="19" customFormat="1" x14ac:dyDescent="0.5"/>
    <row r="1334" s="19" customFormat="1" x14ac:dyDescent="0.5"/>
    <row r="1335" s="19" customFormat="1" x14ac:dyDescent="0.5"/>
    <row r="1336" s="19" customFormat="1" x14ac:dyDescent="0.5"/>
    <row r="1337" s="19" customFormat="1" x14ac:dyDescent="0.5"/>
    <row r="1338" s="19" customFormat="1" x14ac:dyDescent="0.5"/>
    <row r="1339" s="19" customFormat="1" x14ac:dyDescent="0.5"/>
    <row r="1340" s="19" customFormat="1" x14ac:dyDescent="0.5"/>
    <row r="1341" s="19" customFormat="1" x14ac:dyDescent="0.5"/>
    <row r="1342" s="19" customFormat="1" x14ac:dyDescent="0.5"/>
    <row r="1343" s="19" customFormat="1" x14ac:dyDescent="0.5"/>
    <row r="1344" s="19" customFormat="1" x14ac:dyDescent="0.5"/>
    <row r="1345" s="19" customFormat="1" x14ac:dyDescent="0.5"/>
    <row r="1346" s="19" customFormat="1" x14ac:dyDescent="0.5"/>
    <row r="1347" s="19" customFormat="1" x14ac:dyDescent="0.5"/>
    <row r="1348" s="19" customFormat="1" x14ac:dyDescent="0.5"/>
    <row r="1349" s="19" customFormat="1" x14ac:dyDescent="0.5"/>
    <row r="1350" s="19" customFormat="1" x14ac:dyDescent="0.5"/>
    <row r="1351" s="19" customFormat="1" x14ac:dyDescent="0.5"/>
    <row r="1352" s="19" customFormat="1" x14ac:dyDescent="0.5"/>
    <row r="1353" s="19" customFormat="1" x14ac:dyDescent="0.5"/>
    <row r="1354" s="19" customFormat="1" x14ac:dyDescent="0.5"/>
    <row r="1355" s="19" customFormat="1" x14ac:dyDescent="0.5"/>
    <row r="1356" s="19" customFormat="1" x14ac:dyDescent="0.5"/>
    <row r="1357" s="19" customFormat="1" x14ac:dyDescent="0.5"/>
    <row r="1358" s="19" customFormat="1" x14ac:dyDescent="0.5"/>
    <row r="1359" s="19" customFormat="1" x14ac:dyDescent="0.5"/>
    <row r="1360" s="19" customFormat="1" x14ac:dyDescent="0.5"/>
    <row r="1361" s="19" customFormat="1" x14ac:dyDescent="0.5"/>
    <row r="1362" s="19" customFormat="1" x14ac:dyDescent="0.5"/>
    <row r="1363" s="19" customFormat="1" x14ac:dyDescent="0.5"/>
    <row r="1364" s="19" customFormat="1" x14ac:dyDescent="0.5"/>
    <row r="1365" s="19" customFormat="1" x14ac:dyDescent="0.5"/>
    <row r="1366" s="19" customFormat="1" x14ac:dyDescent="0.5"/>
    <row r="1367" s="19" customFormat="1" x14ac:dyDescent="0.5"/>
    <row r="1368" s="19" customFormat="1" x14ac:dyDescent="0.5"/>
    <row r="1369" s="19" customFormat="1" x14ac:dyDescent="0.5"/>
    <row r="1370" s="19" customFormat="1" x14ac:dyDescent="0.5"/>
    <row r="1371" s="19" customFormat="1" x14ac:dyDescent="0.5"/>
    <row r="1372" s="19" customFormat="1" x14ac:dyDescent="0.5"/>
    <row r="1373" s="19" customFormat="1" x14ac:dyDescent="0.5"/>
    <row r="1374" s="19" customFormat="1" x14ac:dyDescent="0.5"/>
    <row r="1375" s="19" customFormat="1" x14ac:dyDescent="0.5"/>
    <row r="1376" s="19" customFormat="1" x14ac:dyDescent="0.5"/>
    <row r="1377" s="19" customFormat="1" x14ac:dyDescent="0.5"/>
    <row r="1378" s="19" customFormat="1" x14ac:dyDescent="0.5"/>
    <row r="1379" s="19" customFormat="1" x14ac:dyDescent="0.5"/>
    <row r="1380" s="19" customFormat="1" x14ac:dyDescent="0.5"/>
    <row r="1381" s="19" customFormat="1" x14ac:dyDescent="0.5"/>
    <row r="1382" s="19" customFormat="1" x14ac:dyDescent="0.5"/>
    <row r="1383" s="19" customFormat="1" x14ac:dyDescent="0.5"/>
    <row r="1384" s="19" customFormat="1" x14ac:dyDescent="0.5"/>
    <row r="1385" s="19" customFormat="1" x14ac:dyDescent="0.5"/>
    <row r="1386" s="19" customFormat="1" x14ac:dyDescent="0.5"/>
    <row r="1387" s="19" customFormat="1" x14ac:dyDescent="0.5"/>
    <row r="1388" s="19" customFormat="1" x14ac:dyDescent="0.5"/>
    <row r="1389" s="19" customFormat="1" x14ac:dyDescent="0.5"/>
    <row r="1390" s="19" customFormat="1" x14ac:dyDescent="0.5"/>
    <row r="1391" s="19" customFormat="1" x14ac:dyDescent="0.5"/>
    <row r="1392" s="19" customFormat="1" x14ac:dyDescent="0.5"/>
    <row r="1393" s="19" customFormat="1" x14ac:dyDescent="0.5"/>
    <row r="1394" s="19" customFormat="1" x14ac:dyDescent="0.5"/>
    <row r="1395" s="19" customFormat="1" x14ac:dyDescent="0.5"/>
    <row r="1396" s="19" customFormat="1" x14ac:dyDescent="0.5"/>
    <row r="1397" s="19" customFormat="1" x14ac:dyDescent="0.5"/>
    <row r="1398" s="19" customFormat="1" x14ac:dyDescent="0.5"/>
    <row r="1399" s="19" customFormat="1" x14ac:dyDescent="0.5"/>
    <row r="1400" s="19" customFormat="1" x14ac:dyDescent="0.5"/>
    <row r="1401" s="19" customFormat="1" x14ac:dyDescent="0.5"/>
    <row r="1402" s="19" customFormat="1" x14ac:dyDescent="0.5"/>
    <row r="1403" s="19" customFormat="1" x14ac:dyDescent="0.5"/>
    <row r="1404" s="19" customFormat="1" x14ac:dyDescent="0.5"/>
    <row r="1405" s="19" customFormat="1" x14ac:dyDescent="0.5"/>
    <row r="1406" s="19" customFormat="1" x14ac:dyDescent="0.5"/>
    <row r="1407" s="19" customFormat="1" x14ac:dyDescent="0.5"/>
    <row r="1408" s="19" customFormat="1" x14ac:dyDescent="0.5"/>
    <row r="1409" s="19" customFormat="1" x14ac:dyDescent="0.5"/>
    <row r="1410" s="19" customFormat="1" x14ac:dyDescent="0.5"/>
    <row r="1411" s="19" customFormat="1" x14ac:dyDescent="0.5"/>
    <row r="1412" s="19" customFormat="1" x14ac:dyDescent="0.5"/>
    <row r="1413" s="19" customFormat="1" x14ac:dyDescent="0.5"/>
    <row r="1414" s="19" customFormat="1" x14ac:dyDescent="0.5"/>
    <row r="1415" s="19" customFormat="1" x14ac:dyDescent="0.5"/>
    <row r="1416" s="19" customFormat="1" x14ac:dyDescent="0.5"/>
    <row r="1417" s="19" customFormat="1" x14ac:dyDescent="0.5"/>
    <row r="1418" s="19" customFormat="1" x14ac:dyDescent="0.5"/>
    <row r="1419" s="19" customFormat="1" x14ac:dyDescent="0.5"/>
    <row r="1420" s="19" customFormat="1" x14ac:dyDescent="0.5"/>
    <row r="1421" s="19" customFormat="1" x14ac:dyDescent="0.5"/>
    <row r="1422" s="19" customFormat="1" x14ac:dyDescent="0.5"/>
    <row r="1423" s="19" customFormat="1" x14ac:dyDescent="0.5"/>
    <row r="1424" s="19" customFormat="1" x14ac:dyDescent="0.5"/>
    <row r="1425" s="19" customFormat="1" x14ac:dyDescent="0.5"/>
    <row r="1426" s="19" customFormat="1" x14ac:dyDescent="0.5"/>
    <row r="1427" s="19" customFormat="1" x14ac:dyDescent="0.5"/>
    <row r="1428" s="19" customFormat="1" x14ac:dyDescent="0.5"/>
    <row r="1429" s="19" customFormat="1" x14ac:dyDescent="0.5"/>
    <row r="1430" s="19" customFormat="1" x14ac:dyDescent="0.5"/>
    <row r="1431" s="19" customFormat="1" x14ac:dyDescent="0.5"/>
    <row r="1432" s="19" customFormat="1" x14ac:dyDescent="0.5"/>
    <row r="1433" s="19" customFormat="1" x14ac:dyDescent="0.5"/>
    <row r="1434" s="19" customFormat="1" x14ac:dyDescent="0.5"/>
    <row r="1435" s="19" customFormat="1" x14ac:dyDescent="0.5"/>
    <row r="1436" s="19" customFormat="1" x14ac:dyDescent="0.5"/>
    <row r="1437" s="19" customFormat="1" x14ac:dyDescent="0.5"/>
    <row r="1438" s="19" customFormat="1" x14ac:dyDescent="0.5"/>
    <row r="1439" s="19" customFormat="1" x14ac:dyDescent="0.5"/>
    <row r="1440" s="19" customFormat="1" x14ac:dyDescent="0.5"/>
    <row r="1441" s="19" customFormat="1" x14ac:dyDescent="0.5"/>
    <row r="1442" s="19" customFormat="1" x14ac:dyDescent="0.5"/>
    <row r="1443" s="19" customFormat="1" x14ac:dyDescent="0.5"/>
    <row r="1444" s="19" customFormat="1" x14ac:dyDescent="0.5"/>
    <row r="1445" s="19" customFormat="1" x14ac:dyDescent="0.5"/>
    <row r="1446" s="19" customFormat="1" x14ac:dyDescent="0.5"/>
    <row r="1447" s="19" customFormat="1" x14ac:dyDescent="0.5"/>
    <row r="1448" s="19" customFormat="1" x14ac:dyDescent="0.5"/>
    <row r="1449" s="19" customFormat="1" x14ac:dyDescent="0.5"/>
    <row r="1450" s="19" customFormat="1" x14ac:dyDescent="0.5"/>
    <row r="1451" s="19" customFormat="1" x14ac:dyDescent="0.5"/>
    <row r="1452" s="19" customFormat="1" x14ac:dyDescent="0.5"/>
    <row r="1453" s="19" customFormat="1" x14ac:dyDescent="0.5"/>
    <row r="1454" s="19" customFormat="1" x14ac:dyDescent="0.5"/>
    <row r="1455" s="19" customFormat="1" x14ac:dyDescent="0.5"/>
    <row r="1456" s="19" customFormat="1" x14ac:dyDescent="0.5"/>
    <row r="1457" s="19" customFormat="1" x14ac:dyDescent="0.5"/>
    <row r="1458" s="19" customFormat="1" x14ac:dyDescent="0.5"/>
    <row r="1459" s="19" customFormat="1" x14ac:dyDescent="0.5"/>
    <row r="1460" s="19" customFormat="1" x14ac:dyDescent="0.5"/>
    <row r="1461" s="19" customFormat="1" x14ac:dyDescent="0.5"/>
    <row r="1462" s="19" customFormat="1" x14ac:dyDescent="0.5"/>
    <row r="1463" s="19" customFormat="1" x14ac:dyDescent="0.5"/>
    <row r="1464" s="19" customFormat="1" x14ac:dyDescent="0.5"/>
    <row r="1465" s="19" customFormat="1" x14ac:dyDescent="0.5"/>
    <row r="1466" s="19" customFormat="1" x14ac:dyDescent="0.5"/>
    <row r="1467" s="19" customFormat="1" x14ac:dyDescent="0.5"/>
    <row r="1468" s="19" customFormat="1" x14ac:dyDescent="0.5"/>
    <row r="1469" s="19" customFormat="1" x14ac:dyDescent="0.5"/>
    <row r="1470" s="19" customFormat="1" x14ac:dyDescent="0.5"/>
    <row r="1471" s="19" customFormat="1" x14ac:dyDescent="0.5"/>
    <row r="1472" s="19" customFormat="1" x14ac:dyDescent="0.5"/>
    <row r="1473" s="19" customFormat="1" x14ac:dyDescent="0.5"/>
    <row r="1474" s="19" customFormat="1" x14ac:dyDescent="0.5"/>
    <row r="1475" s="19" customFormat="1" x14ac:dyDescent="0.5"/>
    <row r="1476" s="19" customFormat="1" x14ac:dyDescent="0.5"/>
    <row r="1477" s="19" customFormat="1" x14ac:dyDescent="0.5"/>
    <row r="1478" s="19" customFormat="1" x14ac:dyDescent="0.5"/>
    <row r="1479" s="19" customFormat="1" x14ac:dyDescent="0.5"/>
    <row r="1480" s="19" customFormat="1" x14ac:dyDescent="0.5"/>
    <row r="1481" s="19" customFormat="1" x14ac:dyDescent="0.5"/>
    <row r="1482" s="19" customFormat="1" x14ac:dyDescent="0.5"/>
    <row r="1483" s="19" customFormat="1" x14ac:dyDescent="0.5"/>
    <row r="1484" s="19" customFormat="1" x14ac:dyDescent="0.5"/>
    <row r="1485" s="19" customFormat="1" x14ac:dyDescent="0.5"/>
    <row r="1486" s="19" customFormat="1" x14ac:dyDescent="0.5"/>
    <row r="1487" s="19" customFormat="1" x14ac:dyDescent="0.5"/>
    <row r="1488" s="19" customFormat="1" x14ac:dyDescent="0.5"/>
    <row r="1489" s="19" customFormat="1" x14ac:dyDescent="0.5"/>
    <row r="1490" s="19" customFormat="1" x14ac:dyDescent="0.5"/>
    <row r="1491" s="19" customFormat="1" x14ac:dyDescent="0.5"/>
    <row r="1492" s="19" customFormat="1" x14ac:dyDescent="0.5"/>
    <row r="1493" s="19" customFormat="1" x14ac:dyDescent="0.5"/>
    <row r="1494" s="19" customFormat="1" x14ac:dyDescent="0.5"/>
    <row r="1495" s="19" customFormat="1" x14ac:dyDescent="0.5"/>
    <row r="1496" s="19" customFormat="1" x14ac:dyDescent="0.5"/>
    <row r="1497" s="19" customFormat="1" x14ac:dyDescent="0.5"/>
    <row r="1498" s="19" customFormat="1" x14ac:dyDescent="0.5"/>
    <row r="1499" s="19" customFormat="1" x14ac:dyDescent="0.5"/>
    <row r="1500" s="19" customFormat="1" x14ac:dyDescent="0.5"/>
    <row r="1501" s="19" customFormat="1" x14ac:dyDescent="0.5"/>
    <row r="1502" s="19" customFormat="1" x14ac:dyDescent="0.5"/>
    <row r="1503" s="19" customFormat="1" x14ac:dyDescent="0.5"/>
    <row r="1504" s="19" customFormat="1" x14ac:dyDescent="0.5"/>
    <row r="1505" s="19" customFormat="1" x14ac:dyDescent="0.5"/>
    <row r="1506" s="19" customFormat="1" x14ac:dyDescent="0.5"/>
    <row r="1507" s="19" customFormat="1" x14ac:dyDescent="0.5"/>
    <row r="1508" s="19" customFormat="1" x14ac:dyDescent="0.5"/>
    <row r="1509" s="19" customFormat="1" x14ac:dyDescent="0.5"/>
    <row r="1510" s="19" customFormat="1" x14ac:dyDescent="0.5"/>
    <row r="1511" s="19" customFormat="1" x14ac:dyDescent="0.5"/>
    <row r="1512" s="19" customFormat="1" x14ac:dyDescent="0.5"/>
    <row r="1513" s="19" customFormat="1" x14ac:dyDescent="0.5"/>
    <row r="1514" s="19" customFormat="1" x14ac:dyDescent="0.5"/>
    <row r="1515" s="19" customFormat="1" x14ac:dyDescent="0.5"/>
    <row r="1516" s="19" customFormat="1" x14ac:dyDescent="0.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896AF4-6130-4C5B-8587-1CBFDDAA8B7C}">
  <dimension ref="F11:J26"/>
  <sheetViews>
    <sheetView workbookViewId="0">
      <selection activeCell="M12" sqref="M12"/>
    </sheetView>
  </sheetViews>
  <sheetFormatPr defaultRowHeight="18" x14ac:dyDescent="0.5"/>
  <cols>
    <col min="1" max="5" width="8.88671875" style="19"/>
    <col min="6" max="6" width="13.77734375" style="19" customWidth="1"/>
    <col min="7" max="7" width="12.88671875" style="19" customWidth="1"/>
    <col min="8" max="8" width="11.5546875" style="19" customWidth="1"/>
    <col min="9" max="9" width="11.33203125" style="19" customWidth="1"/>
    <col min="10" max="16384" width="8.88671875" style="19"/>
  </cols>
  <sheetData>
    <row r="11" spans="6:9" x14ac:dyDescent="0.5">
      <c r="F11" s="35" t="s">
        <v>29</v>
      </c>
      <c r="G11" s="35" t="s">
        <v>218</v>
      </c>
      <c r="H11" s="35" t="s">
        <v>32</v>
      </c>
      <c r="I11" s="35" t="s">
        <v>31</v>
      </c>
    </row>
    <row r="12" spans="6:9" x14ac:dyDescent="0.5">
      <c r="F12" s="36" t="s">
        <v>26</v>
      </c>
      <c r="G12" s="19">
        <v>8</v>
      </c>
      <c r="H12" s="19">
        <v>171</v>
      </c>
      <c r="I12" s="19">
        <v>24.42</v>
      </c>
    </row>
    <row r="13" spans="6:9" x14ac:dyDescent="0.5">
      <c r="F13" s="36" t="s">
        <v>10</v>
      </c>
      <c r="G13" s="19">
        <v>8</v>
      </c>
      <c r="H13" s="19">
        <v>257</v>
      </c>
      <c r="I13" s="19">
        <v>36.71</v>
      </c>
    </row>
    <row r="14" spans="6:9" x14ac:dyDescent="0.5">
      <c r="F14" s="36" t="s">
        <v>22</v>
      </c>
      <c r="G14" s="19">
        <v>8</v>
      </c>
      <c r="H14" s="19">
        <v>199</v>
      </c>
      <c r="I14" s="19">
        <v>28.42</v>
      </c>
    </row>
    <row r="15" spans="6:9" x14ac:dyDescent="0.5">
      <c r="F15" s="37" t="s">
        <v>30</v>
      </c>
      <c r="G15" s="38">
        <v>24</v>
      </c>
      <c r="H15" s="38">
        <v>627</v>
      </c>
      <c r="I15" s="38">
        <v>89.550000000000011</v>
      </c>
    </row>
    <row r="22" spans="7:10" x14ac:dyDescent="0.5">
      <c r="G22" s="35" t="s">
        <v>29</v>
      </c>
      <c r="H22" s="35" t="s">
        <v>218</v>
      </c>
      <c r="I22" s="35" t="s">
        <v>32</v>
      </c>
      <c r="J22" s="35" t="s">
        <v>31</v>
      </c>
    </row>
    <row r="23" spans="7:10" x14ac:dyDescent="0.5">
      <c r="G23" s="36" t="s">
        <v>28</v>
      </c>
      <c r="H23" s="19">
        <v>9</v>
      </c>
      <c r="I23" s="19">
        <v>169</v>
      </c>
      <c r="J23" s="19">
        <v>28.16</v>
      </c>
    </row>
    <row r="24" spans="7:10" x14ac:dyDescent="0.5">
      <c r="G24" s="36" t="s">
        <v>23</v>
      </c>
      <c r="H24" s="19">
        <v>9</v>
      </c>
      <c r="I24" s="19">
        <v>190</v>
      </c>
      <c r="J24" s="19">
        <v>31.66</v>
      </c>
    </row>
    <row r="25" spans="7:10" x14ac:dyDescent="0.5">
      <c r="G25" s="36" t="s">
        <v>14</v>
      </c>
      <c r="H25" s="19">
        <v>9</v>
      </c>
      <c r="I25" s="19">
        <v>243</v>
      </c>
      <c r="J25" s="19">
        <v>27</v>
      </c>
    </row>
    <row r="26" spans="7:10" x14ac:dyDescent="0.5">
      <c r="G26" s="37" t="s">
        <v>30</v>
      </c>
      <c r="H26" s="38">
        <v>27</v>
      </c>
      <c r="I26" s="38">
        <v>602</v>
      </c>
      <c r="J26" s="38">
        <v>86.82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5A1001-FA81-49B2-94CF-270EA0CAAFED}">
  <dimension ref="A1:AB39"/>
  <sheetViews>
    <sheetView zoomScale="55" zoomScaleNormal="100" workbookViewId="0">
      <selection activeCell="AI10" sqref="AI10"/>
    </sheetView>
  </sheetViews>
  <sheetFormatPr defaultRowHeight="18" x14ac:dyDescent="0.5"/>
  <cols>
    <col min="1" max="3" width="8.88671875" style="19"/>
    <col min="4" max="4" width="11.88671875" style="19" customWidth="1"/>
    <col min="5" max="5" width="15.88671875" style="19" customWidth="1"/>
    <col min="6" max="6" width="10.21875" style="19" customWidth="1"/>
    <col min="7" max="7" width="16.21875" style="19" bestFit="1" customWidth="1"/>
    <col min="8" max="8" width="12.77734375" style="19" customWidth="1"/>
    <col min="9" max="9" width="13.5546875" style="19" customWidth="1"/>
    <col min="10" max="10" width="13.6640625" style="19" bestFit="1" customWidth="1"/>
    <col min="11" max="11" width="8.88671875" style="19"/>
    <col min="12" max="12" width="7.44140625" style="19" customWidth="1"/>
    <col min="13" max="13" width="17.21875" style="19" customWidth="1"/>
    <col min="14" max="14" width="8.5546875" style="19" customWidth="1"/>
    <col min="15" max="15" width="7.44140625" style="19" customWidth="1"/>
    <col min="16" max="16" width="15.21875" style="19" customWidth="1"/>
    <col min="17" max="17" width="8.77734375" style="19" customWidth="1"/>
    <col min="18" max="18" width="13.6640625" style="19" customWidth="1"/>
    <col min="19" max="19" width="8.88671875" style="19" customWidth="1"/>
    <col min="20" max="16384" width="8.88671875" style="19"/>
  </cols>
  <sheetData>
    <row r="1" spans="1:28" x14ac:dyDescent="0.5">
      <c r="A1" s="39"/>
      <c r="B1" s="39"/>
      <c r="C1" s="39"/>
      <c r="D1" s="39"/>
      <c r="E1" s="39"/>
      <c r="F1" s="39"/>
      <c r="G1" s="45"/>
      <c r="H1" s="45"/>
      <c r="I1" s="45"/>
      <c r="J1" s="39"/>
      <c r="K1" s="39"/>
      <c r="L1" s="39"/>
      <c r="N1" s="39"/>
      <c r="O1" s="39"/>
      <c r="P1" s="39"/>
      <c r="Q1" s="39"/>
      <c r="R1" s="39"/>
      <c r="S1" s="39"/>
      <c r="T1" s="39"/>
      <c r="U1" s="39"/>
      <c r="V1" s="39"/>
      <c r="W1" s="39"/>
      <c r="X1" s="39"/>
      <c r="Y1" s="39"/>
      <c r="Z1" s="39"/>
      <c r="AA1" s="39"/>
      <c r="AB1" s="39"/>
    </row>
    <row r="2" spans="1:28" x14ac:dyDescent="0.5">
      <c r="A2" s="39"/>
      <c r="B2" s="39"/>
      <c r="C2" s="39"/>
      <c r="D2" s="39"/>
      <c r="E2" s="39"/>
      <c r="F2" s="39"/>
      <c r="G2" s="45"/>
      <c r="H2" s="45"/>
      <c r="I2" s="45"/>
      <c r="J2" s="39"/>
      <c r="K2" s="39"/>
      <c r="L2" s="39"/>
      <c r="N2" s="39"/>
      <c r="O2" s="39"/>
      <c r="P2" s="39"/>
      <c r="Q2" s="39"/>
      <c r="R2" s="39"/>
      <c r="S2" s="39"/>
      <c r="T2" s="39"/>
      <c r="U2" s="39"/>
      <c r="V2" s="39"/>
      <c r="W2" s="39"/>
      <c r="X2" s="39"/>
      <c r="Y2" s="39"/>
      <c r="Z2" s="39"/>
      <c r="AA2" s="39"/>
      <c r="AB2" s="39"/>
    </row>
    <row r="3" spans="1:28" ht="52.2" x14ac:dyDescent="1.2">
      <c r="A3" s="39"/>
      <c r="B3" s="39"/>
      <c r="C3" s="39"/>
      <c r="D3" s="39"/>
      <c r="E3" s="39"/>
      <c r="F3" s="46"/>
      <c r="G3" s="46"/>
      <c r="H3" s="46" t="s">
        <v>9</v>
      </c>
      <c r="I3" s="45"/>
      <c r="J3" s="39"/>
      <c r="K3" s="39"/>
      <c r="L3" s="39"/>
      <c r="N3" s="39"/>
      <c r="O3" s="39"/>
      <c r="P3" s="40"/>
      <c r="Q3" s="40"/>
      <c r="R3" s="40"/>
      <c r="S3" s="47" t="s">
        <v>13</v>
      </c>
      <c r="T3" s="47"/>
      <c r="U3" s="47"/>
      <c r="V3" s="47"/>
      <c r="W3" s="39"/>
      <c r="X3" s="39"/>
      <c r="Y3" s="39"/>
      <c r="Z3" s="39"/>
      <c r="AA3" s="39"/>
      <c r="AB3" s="39"/>
    </row>
    <row r="4" spans="1:28" x14ac:dyDescent="0.5">
      <c r="A4" s="39"/>
      <c r="B4" s="39"/>
      <c r="C4" s="39"/>
      <c r="D4" s="39"/>
      <c r="E4" s="39"/>
      <c r="F4" s="39"/>
      <c r="G4" s="45"/>
      <c r="H4" s="45"/>
      <c r="I4" s="45"/>
      <c r="J4" s="39"/>
      <c r="K4" s="39"/>
      <c r="L4" s="39"/>
      <c r="N4" s="39"/>
      <c r="O4" s="39"/>
      <c r="P4" s="39"/>
      <c r="Q4" s="39"/>
      <c r="R4" s="39"/>
      <c r="S4" s="39"/>
      <c r="T4" s="39"/>
      <c r="U4" s="39"/>
      <c r="V4" s="39"/>
      <c r="W4" s="39"/>
      <c r="X4" s="39"/>
      <c r="Y4" s="39"/>
      <c r="Z4" s="39"/>
      <c r="AA4" s="39"/>
      <c r="AB4" s="39"/>
    </row>
    <row r="5" spans="1:28" x14ac:dyDescent="0.5">
      <c r="A5" s="39"/>
      <c r="B5" s="39"/>
      <c r="C5" s="39"/>
      <c r="D5" s="39"/>
      <c r="E5" s="39"/>
      <c r="F5" s="39"/>
      <c r="G5" s="45"/>
      <c r="H5" s="45"/>
      <c r="I5" s="45"/>
      <c r="J5" s="39"/>
      <c r="K5" s="39"/>
      <c r="L5" s="39"/>
      <c r="N5" s="39"/>
      <c r="O5" s="39"/>
      <c r="P5" s="39"/>
      <c r="Q5" s="39"/>
      <c r="R5" s="39"/>
      <c r="S5" s="39"/>
      <c r="T5" s="39"/>
      <c r="U5" s="39"/>
      <c r="V5" s="39"/>
      <c r="W5" s="39"/>
      <c r="X5" s="39"/>
      <c r="Y5" s="39"/>
      <c r="Z5" s="39"/>
      <c r="AA5" s="39"/>
      <c r="AB5" s="39"/>
    </row>
    <row r="6" spans="1:28" x14ac:dyDescent="0.5">
      <c r="A6" s="39"/>
      <c r="B6" s="39"/>
      <c r="C6" s="39"/>
      <c r="D6" s="39"/>
      <c r="E6" s="39"/>
      <c r="F6" s="39"/>
      <c r="G6" s="39"/>
      <c r="H6" s="39"/>
      <c r="I6" s="39"/>
      <c r="J6" s="39"/>
      <c r="K6" s="39"/>
      <c r="L6" s="39"/>
      <c r="N6" s="39"/>
      <c r="O6" s="39"/>
      <c r="P6" s="39"/>
      <c r="Q6" s="39"/>
      <c r="R6" s="39"/>
      <c r="S6" s="39"/>
      <c r="T6" s="39"/>
      <c r="U6" s="39"/>
      <c r="V6" s="39"/>
      <c r="W6" s="39"/>
      <c r="X6" s="39"/>
      <c r="Y6" s="39"/>
      <c r="Z6" s="39"/>
      <c r="AA6" s="39"/>
      <c r="AB6" s="39"/>
    </row>
    <row r="7" spans="1:28" x14ac:dyDescent="0.5">
      <c r="A7" s="39"/>
      <c r="B7" s="39"/>
      <c r="C7" s="39"/>
      <c r="D7" s="39"/>
      <c r="E7" s="39"/>
      <c r="F7" s="39"/>
      <c r="G7" s="39"/>
      <c r="H7" s="39"/>
      <c r="I7" s="39"/>
      <c r="J7" s="39"/>
      <c r="K7" s="39"/>
      <c r="L7" s="39"/>
      <c r="N7" s="39"/>
      <c r="O7" s="39"/>
      <c r="P7" s="39"/>
      <c r="Q7" s="39"/>
      <c r="R7" s="39"/>
      <c r="S7" s="39"/>
      <c r="T7" s="39"/>
      <c r="U7" s="39"/>
      <c r="V7" s="39"/>
      <c r="W7" s="39"/>
      <c r="X7" s="39"/>
      <c r="Y7" s="39"/>
      <c r="Z7" s="39"/>
      <c r="AA7" s="39"/>
      <c r="AB7" s="39"/>
    </row>
    <row r="8" spans="1:28" x14ac:dyDescent="0.5">
      <c r="A8" s="39"/>
      <c r="B8" s="39"/>
      <c r="C8" s="39"/>
      <c r="D8" s="39"/>
      <c r="E8" s="39"/>
      <c r="F8" s="39"/>
      <c r="G8" s="39"/>
      <c r="H8" s="39"/>
      <c r="I8" s="39"/>
      <c r="J8" s="39"/>
      <c r="K8" s="39"/>
      <c r="L8" s="39"/>
      <c r="N8" s="39"/>
      <c r="O8" s="39"/>
      <c r="P8" s="39"/>
      <c r="Q8" s="39"/>
      <c r="R8" s="39"/>
      <c r="S8" s="39"/>
      <c r="T8" s="39"/>
      <c r="U8" s="39"/>
      <c r="V8" s="39"/>
      <c r="W8" s="39"/>
      <c r="X8" s="39"/>
      <c r="Y8" s="39"/>
      <c r="Z8" s="39"/>
      <c r="AA8" s="39"/>
      <c r="AB8" s="39"/>
    </row>
    <row r="9" spans="1:28" x14ac:dyDescent="0.5">
      <c r="A9" s="39"/>
      <c r="B9" s="39"/>
      <c r="C9" s="39"/>
      <c r="D9" s="39"/>
      <c r="E9" s="39"/>
      <c r="F9" s="39"/>
      <c r="G9" s="39"/>
      <c r="H9" s="39"/>
      <c r="I9" s="39"/>
      <c r="J9" s="39"/>
      <c r="K9" s="39"/>
      <c r="L9" s="39"/>
      <c r="N9" s="39"/>
      <c r="O9" s="39"/>
      <c r="P9" s="39"/>
      <c r="Q9" s="39"/>
      <c r="R9" s="39"/>
      <c r="S9" s="39"/>
      <c r="T9" s="39"/>
      <c r="U9" s="39"/>
      <c r="V9" s="39"/>
      <c r="W9" s="39"/>
      <c r="X9" s="39"/>
      <c r="Y9" s="39"/>
      <c r="Z9" s="39"/>
      <c r="AA9" s="39"/>
      <c r="AB9" s="39"/>
    </row>
    <row r="10" spans="1:28" x14ac:dyDescent="0.5">
      <c r="A10" s="39"/>
      <c r="B10" s="39"/>
      <c r="C10" s="39"/>
      <c r="D10" s="39"/>
      <c r="E10" s="39"/>
      <c r="F10" s="39"/>
      <c r="G10" s="39"/>
      <c r="H10" s="39"/>
      <c r="I10" s="39"/>
      <c r="J10" s="39"/>
      <c r="K10" s="39"/>
      <c r="L10" s="39"/>
      <c r="N10" s="39"/>
      <c r="O10" s="39"/>
      <c r="P10" s="39"/>
      <c r="Q10" s="39"/>
      <c r="R10" s="39"/>
      <c r="S10" s="39"/>
      <c r="T10" s="39"/>
      <c r="U10" s="39"/>
      <c r="V10" s="39"/>
      <c r="W10" s="39"/>
      <c r="X10" s="39"/>
      <c r="Y10" s="39"/>
      <c r="Z10" s="39"/>
      <c r="AA10" s="39"/>
      <c r="AB10" s="39"/>
    </row>
    <row r="11" spans="1:28" x14ac:dyDescent="0.5">
      <c r="A11" s="39"/>
      <c r="B11" s="39"/>
      <c r="C11" s="39"/>
      <c r="D11" s="39"/>
      <c r="E11" s="39"/>
      <c r="F11" s="39"/>
      <c r="G11" s="39"/>
      <c r="H11" s="39"/>
      <c r="I11" s="39"/>
      <c r="J11" s="39"/>
      <c r="K11" s="39"/>
      <c r="L11" s="39"/>
      <c r="N11" s="39"/>
      <c r="O11" s="39"/>
      <c r="P11" s="39"/>
      <c r="Q11" s="39"/>
      <c r="R11" s="39"/>
      <c r="S11" s="39"/>
      <c r="T11" s="39"/>
      <c r="U11" s="39"/>
      <c r="V11" s="39"/>
      <c r="W11" s="39"/>
      <c r="X11" s="39"/>
      <c r="Y11" s="39"/>
      <c r="Z11" s="39"/>
      <c r="AA11" s="39"/>
      <c r="AB11" s="39"/>
    </row>
    <row r="12" spans="1:28" x14ac:dyDescent="0.5">
      <c r="A12" s="39"/>
      <c r="B12" s="39"/>
      <c r="C12" s="39"/>
      <c r="D12" s="39"/>
      <c r="E12" s="39"/>
      <c r="F12" s="39"/>
      <c r="G12" s="39"/>
      <c r="H12" s="39"/>
      <c r="I12" s="39"/>
      <c r="J12" s="39"/>
      <c r="K12" s="39"/>
      <c r="L12" s="39"/>
      <c r="N12" s="39"/>
      <c r="O12" s="39"/>
      <c r="P12" s="39"/>
      <c r="Q12" s="39"/>
      <c r="R12" s="39"/>
      <c r="S12" s="39"/>
      <c r="T12" s="39"/>
      <c r="U12" s="39"/>
      <c r="V12" s="39"/>
      <c r="W12" s="39"/>
      <c r="X12" s="39"/>
      <c r="Y12" s="39"/>
      <c r="Z12" s="39"/>
      <c r="AA12" s="39"/>
      <c r="AB12" s="39"/>
    </row>
    <row r="13" spans="1:28" x14ac:dyDescent="0.5">
      <c r="A13" s="39"/>
      <c r="B13" s="39"/>
      <c r="C13" s="39"/>
      <c r="D13" s="39"/>
      <c r="E13" s="39"/>
      <c r="F13" s="39"/>
      <c r="G13" s="39"/>
      <c r="H13" s="39"/>
      <c r="I13" s="39"/>
      <c r="J13" s="39"/>
      <c r="K13" s="39"/>
      <c r="L13" s="39"/>
      <c r="N13" s="39"/>
      <c r="O13" s="39"/>
      <c r="P13" s="39"/>
      <c r="Q13" s="39"/>
      <c r="R13" s="39"/>
      <c r="S13" s="39"/>
      <c r="T13" s="39"/>
      <c r="U13" s="39"/>
      <c r="V13" s="39"/>
      <c r="W13" s="39"/>
      <c r="X13" s="39"/>
      <c r="Y13" s="39"/>
      <c r="Z13" s="39"/>
      <c r="AA13" s="39"/>
      <c r="AB13" s="39"/>
    </row>
    <row r="14" spans="1:28" x14ac:dyDescent="0.5">
      <c r="A14" s="39"/>
      <c r="B14" s="39"/>
      <c r="C14" s="39"/>
      <c r="D14" s="39"/>
      <c r="E14" s="39"/>
      <c r="F14" s="39"/>
      <c r="G14" s="39"/>
      <c r="H14" s="39"/>
      <c r="I14" s="39"/>
      <c r="J14" s="39"/>
      <c r="K14" s="39"/>
      <c r="L14" s="39"/>
      <c r="N14" s="39"/>
      <c r="O14" s="39"/>
      <c r="P14" s="39"/>
      <c r="Q14" s="39"/>
      <c r="R14" s="39"/>
      <c r="S14" s="39"/>
      <c r="T14" s="39"/>
      <c r="U14" s="39"/>
      <c r="V14" s="39"/>
      <c r="W14" s="39"/>
      <c r="X14" s="39"/>
      <c r="Y14" s="39"/>
      <c r="Z14" s="39"/>
      <c r="AA14" s="39"/>
      <c r="AB14" s="39"/>
    </row>
    <row r="15" spans="1:28" x14ac:dyDescent="0.5">
      <c r="A15" s="39"/>
      <c r="B15" s="39"/>
      <c r="C15" s="39"/>
      <c r="D15" s="39"/>
      <c r="E15" s="39"/>
      <c r="F15" s="39"/>
      <c r="G15" s="39"/>
      <c r="H15" s="39"/>
      <c r="I15" s="39"/>
      <c r="J15" s="39"/>
      <c r="K15" s="39"/>
      <c r="L15" s="39"/>
      <c r="N15" s="39"/>
      <c r="O15" s="39"/>
      <c r="P15" s="39"/>
      <c r="Q15" s="39"/>
      <c r="R15" s="39"/>
      <c r="S15" s="39"/>
      <c r="T15" s="39"/>
      <c r="U15" s="39"/>
      <c r="V15" s="39"/>
      <c r="W15" s="39"/>
      <c r="X15" s="39"/>
      <c r="Y15" s="39"/>
      <c r="Z15" s="39"/>
      <c r="AA15" s="39"/>
      <c r="AB15" s="39"/>
    </row>
    <row r="16" spans="1:28" ht="24.6" x14ac:dyDescent="0.6">
      <c r="A16" s="39"/>
      <c r="B16" s="39"/>
      <c r="C16" s="39"/>
      <c r="D16" s="67" t="s">
        <v>219</v>
      </c>
      <c r="E16" s="68"/>
      <c r="F16" s="39"/>
      <c r="G16" s="67" t="s">
        <v>220</v>
      </c>
      <c r="H16" s="68"/>
      <c r="I16" s="39"/>
      <c r="J16" s="52" t="s">
        <v>221</v>
      </c>
      <c r="K16" s="52"/>
      <c r="L16" s="52"/>
      <c r="N16" s="39"/>
      <c r="O16" s="63" t="s">
        <v>219</v>
      </c>
      <c r="P16" s="63"/>
      <c r="Q16" s="63"/>
      <c r="R16" s="39"/>
      <c r="S16" s="41"/>
      <c r="T16" s="65" t="s">
        <v>220</v>
      </c>
      <c r="U16" s="65"/>
      <c r="V16" s="65"/>
      <c r="W16" s="39"/>
      <c r="X16" s="39"/>
      <c r="Y16" s="39"/>
      <c r="Z16" s="56" t="s">
        <v>221</v>
      </c>
      <c r="AA16" s="56"/>
      <c r="AB16" s="56"/>
    </row>
    <row r="17" spans="1:28" ht="18" customHeight="1" x14ac:dyDescent="0.5">
      <c r="A17" s="39"/>
      <c r="B17" s="39"/>
      <c r="C17" s="39"/>
      <c r="D17" s="66">
        <f>COUNTIF(Table59[winner],"India")</f>
        <v>8</v>
      </c>
      <c r="E17" s="66"/>
      <c r="F17" s="39"/>
      <c r="G17" s="66">
        <f>COUNTIF(Table59[winner],"India")</f>
        <v>8</v>
      </c>
      <c r="H17" s="66"/>
      <c r="I17" s="39"/>
      <c r="J17" s="53">
        <v>100</v>
      </c>
      <c r="K17" s="54"/>
      <c r="L17" s="54"/>
      <c r="N17" s="39"/>
      <c r="O17" s="60">
        <v>8</v>
      </c>
      <c r="P17" s="61"/>
      <c r="Q17" s="62"/>
      <c r="R17" s="59"/>
      <c r="S17" s="59"/>
      <c r="T17" s="60">
        <v>9</v>
      </c>
      <c r="U17" s="64"/>
      <c r="V17" s="64"/>
      <c r="W17" s="42"/>
      <c r="X17" s="39"/>
      <c r="Y17" s="39"/>
      <c r="Z17" s="57">
        <v>88.96</v>
      </c>
      <c r="AA17" s="58"/>
      <c r="AB17" s="58"/>
    </row>
    <row r="18" spans="1:28" ht="18" customHeight="1" x14ac:dyDescent="0.5">
      <c r="A18" s="39"/>
      <c r="B18" s="39"/>
      <c r="C18" s="39"/>
      <c r="D18" s="66"/>
      <c r="E18" s="66"/>
      <c r="F18" s="39"/>
      <c r="G18" s="66"/>
      <c r="H18" s="66"/>
      <c r="I18" s="39"/>
      <c r="J18" s="54"/>
      <c r="K18" s="54"/>
      <c r="L18" s="54"/>
      <c r="N18" s="39"/>
      <c r="O18" s="61"/>
      <c r="P18" s="61"/>
      <c r="Q18" s="62"/>
      <c r="R18" s="39"/>
      <c r="S18" s="39"/>
      <c r="T18" s="64"/>
      <c r="U18" s="64"/>
      <c r="V18" s="64"/>
      <c r="W18" s="42"/>
      <c r="X18" s="39"/>
      <c r="Y18" s="39"/>
      <c r="Z18" s="58"/>
      <c r="AA18" s="58"/>
      <c r="AB18" s="58"/>
    </row>
    <row r="19" spans="1:28" ht="18" customHeight="1" x14ac:dyDescent="0.5">
      <c r="A19" s="39"/>
      <c r="B19" s="39"/>
      <c r="C19" s="39"/>
      <c r="D19" s="66"/>
      <c r="E19" s="66"/>
      <c r="F19" s="39"/>
      <c r="G19" s="66"/>
      <c r="H19" s="66"/>
      <c r="I19" s="39"/>
      <c r="J19" s="54"/>
      <c r="K19" s="54"/>
      <c r="L19" s="54"/>
      <c r="N19" s="39"/>
      <c r="O19" s="61"/>
      <c r="P19" s="61"/>
      <c r="Q19" s="62"/>
      <c r="R19" s="39"/>
      <c r="S19" s="39"/>
      <c r="T19" s="64"/>
      <c r="U19" s="64"/>
      <c r="V19" s="64"/>
      <c r="W19" s="42"/>
      <c r="X19" s="39"/>
      <c r="Y19" s="39"/>
      <c r="Z19" s="58"/>
      <c r="AA19" s="58"/>
      <c r="AB19" s="58"/>
    </row>
    <row r="20" spans="1:28" ht="18" customHeight="1" x14ac:dyDescent="0.5">
      <c r="A20" s="39"/>
      <c r="B20" s="39"/>
      <c r="C20" s="39"/>
      <c r="D20" s="66"/>
      <c r="E20" s="66"/>
      <c r="F20" s="39"/>
      <c r="G20" s="66"/>
      <c r="H20" s="66"/>
      <c r="I20" s="39"/>
      <c r="J20" s="54"/>
      <c r="K20" s="54"/>
      <c r="L20" s="54"/>
      <c r="N20" s="39"/>
      <c r="O20" s="61"/>
      <c r="P20" s="61"/>
      <c r="Q20" s="62"/>
      <c r="R20" s="39"/>
      <c r="S20" s="39"/>
      <c r="T20" s="64"/>
      <c r="U20" s="64"/>
      <c r="V20" s="64"/>
      <c r="W20" s="42"/>
      <c r="X20" s="39"/>
      <c r="Y20" s="39"/>
      <c r="Z20" s="58"/>
      <c r="AA20" s="58"/>
      <c r="AB20" s="58"/>
    </row>
    <row r="21" spans="1:28" x14ac:dyDescent="0.5">
      <c r="A21" s="39"/>
      <c r="B21" s="39"/>
      <c r="C21" s="39"/>
      <c r="D21" s="39"/>
      <c r="E21" s="39"/>
      <c r="F21" s="39"/>
      <c r="G21" s="39"/>
      <c r="H21" s="39"/>
      <c r="I21" s="39"/>
      <c r="J21" s="39"/>
      <c r="K21" s="39"/>
      <c r="L21" s="39"/>
      <c r="N21" s="39"/>
      <c r="O21" s="39"/>
      <c r="P21" s="39"/>
      <c r="Q21" s="39"/>
      <c r="R21" s="39"/>
      <c r="S21" s="39"/>
      <c r="T21" s="39"/>
      <c r="U21" s="39"/>
      <c r="V21" s="39"/>
      <c r="W21" s="39"/>
      <c r="X21" s="39"/>
      <c r="Y21" s="39"/>
      <c r="Z21" s="39"/>
      <c r="AA21" s="39"/>
      <c r="AB21" s="39"/>
    </row>
    <row r="22" spans="1:28" x14ac:dyDescent="0.5">
      <c r="A22" s="39"/>
      <c r="B22" s="39"/>
      <c r="C22" s="39"/>
      <c r="D22" s="39"/>
      <c r="E22" s="39"/>
      <c r="F22" s="39"/>
      <c r="G22" s="39"/>
      <c r="H22" s="39"/>
      <c r="I22" s="39"/>
      <c r="J22" s="39"/>
      <c r="K22" s="39"/>
      <c r="L22" s="39"/>
      <c r="N22" s="39"/>
      <c r="O22" s="39"/>
      <c r="P22" s="39"/>
      <c r="Q22" s="39"/>
      <c r="R22" s="39"/>
      <c r="S22" s="39"/>
      <c r="T22" s="39"/>
      <c r="U22" s="39"/>
      <c r="V22" s="39"/>
      <c r="W22" s="39"/>
      <c r="X22" s="39"/>
      <c r="Y22" s="39"/>
      <c r="Z22" s="39"/>
      <c r="AA22" s="39"/>
      <c r="AB22" s="39"/>
    </row>
    <row r="23" spans="1:28" x14ac:dyDescent="0.5">
      <c r="A23" s="39"/>
      <c r="B23" s="39"/>
      <c r="C23" s="39"/>
      <c r="D23" s="39"/>
      <c r="E23" s="39"/>
      <c r="F23" s="39"/>
      <c r="G23" s="39"/>
      <c r="H23" s="39"/>
      <c r="I23" s="39"/>
      <c r="J23" s="39"/>
      <c r="K23" s="39"/>
      <c r="L23" s="39"/>
      <c r="N23" s="39"/>
      <c r="O23" s="39"/>
      <c r="P23" s="39"/>
      <c r="Q23" s="39"/>
      <c r="R23" s="39"/>
      <c r="S23" s="39"/>
      <c r="T23" s="39"/>
      <c r="U23" s="39"/>
      <c r="V23" s="39"/>
      <c r="W23" s="39"/>
      <c r="X23" s="39"/>
      <c r="Y23" s="39"/>
      <c r="Z23" s="39"/>
      <c r="AA23" s="39"/>
      <c r="AB23" s="39"/>
    </row>
    <row r="24" spans="1:28" ht="21.6" x14ac:dyDescent="0.5">
      <c r="A24" s="39"/>
      <c r="B24" s="39"/>
      <c r="C24" s="39"/>
      <c r="D24" s="39"/>
      <c r="E24" s="39"/>
      <c r="F24" s="55" t="s">
        <v>222</v>
      </c>
      <c r="G24" s="55"/>
      <c r="H24" s="55"/>
      <c r="I24" s="39"/>
      <c r="J24" s="39"/>
      <c r="K24" s="39"/>
      <c r="L24" s="39"/>
      <c r="N24" s="39"/>
      <c r="O24" s="39"/>
      <c r="P24" s="55"/>
      <c r="Q24" s="55"/>
      <c r="R24" s="55"/>
      <c r="S24" s="43"/>
      <c r="T24" s="39"/>
      <c r="U24" s="44" t="s">
        <v>222</v>
      </c>
      <c r="V24" s="44"/>
      <c r="W24" s="44"/>
      <c r="X24" s="39"/>
      <c r="Y24" s="39"/>
      <c r="Z24" s="39"/>
      <c r="AA24" s="39"/>
      <c r="AB24" s="39"/>
    </row>
    <row r="25" spans="1:28" x14ac:dyDescent="0.5">
      <c r="A25" s="39"/>
      <c r="B25" s="39"/>
      <c r="C25" s="39"/>
      <c r="D25" s="39"/>
      <c r="E25" s="39"/>
      <c r="F25" s="39"/>
      <c r="G25" s="39"/>
      <c r="H25" s="39"/>
      <c r="I25" s="39"/>
      <c r="J25" s="39"/>
      <c r="K25" s="39"/>
      <c r="L25" s="39"/>
      <c r="N25" s="39"/>
      <c r="O25" s="39"/>
      <c r="P25" s="39"/>
      <c r="Q25" s="39"/>
      <c r="R25" s="39"/>
      <c r="S25" s="39"/>
      <c r="T25" s="39"/>
      <c r="U25" s="39"/>
      <c r="V25" s="39"/>
      <c r="W25" s="39"/>
      <c r="X25" s="39"/>
      <c r="Y25" s="39"/>
      <c r="Z25" s="39"/>
      <c r="AA25" s="39"/>
      <c r="AB25" s="39"/>
    </row>
    <row r="26" spans="1:28" x14ac:dyDescent="0.5">
      <c r="A26" s="39"/>
      <c r="B26" s="39"/>
      <c r="C26" s="39"/>
      <c r="D26" s="39"/>
      <c r="E26" s="39"/>
      <c r="F26" s="39"/>
      <c r="G26" s="39"/>
      <c r="H26" s="39"/>
      <c r="I26" s="39"/>
      <c r="J26" s="39"/>
      <c r="K26" s="39"/>
      <c r="L26" s="39"/>
      <c r="N26" s="39"/>
      <c r="O26" s="39"/>
      <c r="P26" s="39"/>
      <c r="Q26" s="39"/>
      <c r="R26" s="39"/>
      <c r="S26" s="39"/>
      <c r="T26" s="39"/>
      <c r="U26" s="39"/>
      <c r="V26" s="39"/>
      <c r="W26" s="39"/>
      <c r="X26" s="39"/>
      <c r="Y26" s="39"/>
      <c r="Z26" s="39"/>
      <c r="AA26" s="39"/>
      <c r="AB26" s="39"/>
    </row>
    <row r="27" spans="1:28" x14ac:dyDescent="0.5">
      <c r="A27" s="39"/>
      <c r="B27" s="39"/>
      <c r="C27" s="39"/>
      <c r="D27" s="39"/>
      <c r="E27" s="39"/>
      <c r="F27" s="39"/>
      <c r="G27" s="39"/>
      <c r="H27" s="39"/>
      <c r="I27" s="39"/>
      <c r="J27" s="39"/>
      <c r="K27" s="39"/>
      <c r="L27" s="39"/>
      <c r="N27" s="39"/>
      <c r="O27" s="39"/>
      <c r="P27" s="39"/>
      <c r="Q27" s="39"/>
      <c r="R27" s="39"/>
      <c r="S27" s="39"/>
      <c r="T27" s="39"/>
      <c r="U27" s="39"/>
      <c r="V27" s="39"/>
      <c r="W27" s="39"/>
      <c r="X27" s="39"/>
      <c r="Y27" s="39"/>
      <c r="Z27" s="39"/>
      <c r="AA27" s="39"/>
      <c r="AB27" s="39"/>
    </row>
    <row r="28" spans="1:28" x14ac:dyDescent="0.5">
      <c r="A28" s="39"/>
      <c r="B28" s="39"/>
      <c r="C28" s="39"/>
      <c r="D28" s="39"/>
      <c r="E28" s="39"/>
      <c r="F28" s="39"/>
      <c r="G28" s="39"/>
      <c r="H28" s="39"/>
      <c r="I28" s="39"/>
      <c r="J28" s="39"/>
      <c r="K28" s="39"/>
      <c r="L28" s="39"/>
      <c r="N28" s="39"/>
      <c r="O28" s="39"/>
      <c r="P28" s="39"/>
      <c r="Q28" s="39"/>
      <c r="R28" s="39"/>
      <c r="S28" s="39"/>
      <c r="T28" s="39"/>
      <c r="U28" s="39"/>
      <c r="V28" s="39"/>
      <c r="W28" s="39"/>
      <c r="X28" s="39"/>
      <c r="Y28" s="39"/>
      <c r="Z28" s="39"/>
      <c r="AA28" s="39"/>
      <c r="AB28" s="39"/>
    </row>
    <row r="29" spans="1:28" x14ac:dyDescent="0.5">
      <c r="A29" s="39"/>
      <c r="B29" s="39"/>
      <c r="C29" s="39"/>
      <c r="D29" s="39"/>
      <c r="E29" s="39"/>
      <c r="F29" s="39"/>
      <c r="G29" s="39"/>
      <c r="H29" s="39"/>
      <c r="I29" s="39"/>
      <c r="J29" s="39"/>
      <c r="K29" s="39"/>
      <c r="L29" s="39"/>
      <c r="N29" s="39"/>
      <c r="O29" s="39"/>
      <c r="P29" s="39"/>
      <c r="Q29" s="39"/>
      <c r="R29" s="39"/>
      <c r="S29" s="39"/>
      <c r="T29" s="39"/>
      <c r="U29" s="39"/>
      <c r="V29" s="39"/>
      <c r="W29" s="39"/>
      <c r="X29" s="39"/>
      <c r="Y29" s="39"/>
      <c r="Z29" s="39"/>
      <c r="AA29" s="39"/>
      <c r="AB29" s="39"/>
    </row>
    <row r="30" spans="1:28" x14ac:dyDescent="0.5">
      <c r="A30" s="39"/>
      <c r="B30" s="39"/>
      <c r="C30" s="39"/>
      <c r="D30" s="39"/>
      <c r="E30" s="39"/>
      <c r="F30" s="39"/>
      <c r="G30" s="39"/>
      <c r="H30" s="39"/>
      <c r="I30" s="39"/>
      <c r="J30" s="39"/>
      <c r="K30" s="39"/>
      <c r="L30" s="39"/>
      <c r="N30" s="39"/>
      <c r="O30" s="39"/>
      <c r="P30" s="39"/>
      <c r="Q30" s="39"/>
      <c r="R30" s="39"/>
      <c r="S30" s="39"/>
      <c r="T30" s="39"/>
      <c r="U30" s="39"/>
      <c r="V30" s="39"/>
      <c r="W30" s="39"/>
      <c r="X30" s="39"/>
      <c r="Y30" s="39"/>
      <c r="Z30" s="39"/>
      <c r="AA30" s="39"/>
      <c r="AB30" s="39"/>
    </row>
    <row r="31" spans="1:28" x14ac:dyDescent="0.5">
      <c r="A31" s="39"/>
      <c r="B31" s="39"/>
      <c r="C31" s="39"/>
      <c r="D31" s="39"/>
      <c r="E31" s="39"/>
      <c r="F31" s="39"/>
      <c r="G31" s="39"/>
      <c r="H31" s="39"/>
      <c r="I31" s="39"/>
      <c r="J31" s="39"/>
      <c r="K31" s="39"/>
      <c r="L31" s="39"/>
      <c r="N31" s="39"/>
      <c r="O31" s="39"/>
      <c r="P31" s="39"/>
      <c r="Q31" s="39"/>
      <c r="R31" s="39"/>
      <c r="S31" s="39"/>
      <c r="T31" s="39"/>
      <c r="U31" s="39"/>
      <c r="V31" s="39"/>
      <c r="W31" s="39"/>
      <c r="X31" s="39"/>
      <c r="Y31" s="39"/>
      <c r="Z31" s="39"/>
      <c r="AA31" s="39"/>
      <c r="AB31" s="39"/>
    </row>
    <row r="32" spans="1:28" x14ac:dyDescent="0.5">
      <c r="A32" s="39"/>
      <c r="B32" s="39"/>
      <c r="C32" s="39"/>
      <c r="D32" s="39"/>
      <c r="E32" s="39"/>
      <c r="F32" s="39"/>
      <c r="G32" s="39"/>
      <c r="H32" s="39"/>
      <c r="I32" s="39"/>
      <c r="J32" s="39"/>
      <c r="K32" s="39"/>
      <c r="L32" s="39"/>
      <c r="N32" s="39"/>
      <c r="O32" s="39"/>
      <c r="P32" s="39"/>
      <c r="Q32" s="39"/>
      <c r="R32" s="39"/>
      <c r="S32" s="39"/>
      <c r="T32" s="39"/>
      <c r="U32" s="39"/>
      <c r="V32" s="39"/>
      <c r="W32" s="39"/>
      <c r="X32" s="39"/>
      <c r="Y32" s="39"/>
      <c r="Z32" s="39"/>
      <c r="AA32" s="39"/>
      <c r="AB32" s="39"/>
    </row>
    <row r="33" spans="1:28" x14ac:dyDescent="0.5">
      <c r="A33" s="39"/>
      <c r="B33" s="39"/>
      <c r="C33" s="39"/>
      <c r="D33" s="39"/>
      <c r="E33" s="39"/>
      <c r="F33" s="39"/>
      <c r="G33" s="39"/>
      <c r="H33" s="39"/>
      <c r="I33" s="39"/>
      <c r="J33" s="39"/>
      <c r="K33" s="39"/>
      <c r="L33" s="39"/>
      <c r="N33" s="39"/>
      <c r="O33" s="39"/>
      <c r="P33" s="39"/>
      <c r="Q33" s="39"/>
      <c r="R33" s="39"/>
      <c r="S33" s="39"/>
      <c r="T33" s="39"/>
      <c r="U33" s="39"/>
      <c r="V33" s="39"/>
      <c r="W33" s="39"/>
      <c r="X33" s="39"/>
      <c r="Y33" s="39"/>
      <c r="Z33" s="39"/>
      <c r="AA33" s="39"/>
      <c r="AB33" s="39"/>
    </row>
    <row r="34" spans="1:28" x14ac:dyDescent="0.5">
      <c r="A34" s="39"/>
      <c r="B34" s="39"/>
      <c r="C34" s="39"/>
      <c r="D34" s="39"/>
      <c r="E34" s="39"/>
      <c r="F34" s="39"/>
      <c r="G34" s="39"/>
      <c r="H34" s="39"/>
      <c r="I34" s="39"/>
      <c r="J34" s="39"/>
      <c r="K34" s="39"/>
      <c r="L34" s="39"/>
      <c r="N34" s="39"/>
      <c r="O34" s="39"/>
      <c r="P34" s="39"/>
      <c r="Q34" s="39"/>
      <c r="R34" s="39"/>
      <c r="S34" s="39"/>
      <c r="T34" s="39"/>
      <c r="U34" s="39"/>
      <c r="V34" s="39"/>
      <c r="W34" s="39"/>
      <c r="X34" s="39"/>
      <c r="Y34" s="39"/>
      <c r="Z34" s="39"/>
      <c r="AA34" s="39"/>
      <c r="AB34" s="39"/>
    </row>
    <row r="35" spans="1:28" x14ac:dyDescent="0.5">
      <c r="A35" s="39"/>
      <c r="B35" s="39"/>
      <c r="C35" s="39"/>
      <c r="D35" s="39"/>
      <c r="E35" s="39"/>
      <c r="F35" s="39"/>
      <c r="G35" s="39"/>
      <c r="H35" s="39"/>
      <c r="I35" s="39"/>
      <c r="J35" s="39"/>
      <c r="K35" s="39"/>
      <c r="L35" s="39"/>
      <c r="N35" s="39"/>
      <c r="O35" s="39"/>
      <c r="P35" s="39"/>
      <c r="Q35" s="39"/>
      <c r="R35" s="39"/>
      <c r="S35" s="39"/>
      <c r="T35" s="39"/>
      <c r="U35" s="39"/>
      <c r="V35" s="39"/>
      <c r="W35" s="39"/>
      <c r="X35" s="39"/>
      <c r="Y35" s="39"/>
      <c r="Z35" s="39"/>
      <c r="AA35" s="39"/>
      <c r="AB35" s="39"/>
    </row>
    <row r="36" spans="1:28" x14ac:dyDescent="0.5">
      <c r="A36" s="39"/>
      <c r="B36" s="39"/>
      <c r="C36" s="39"/>
      <c r="D36" s="39"/>
      <c r="E36" s="39"/>
      <c r="F36" s="39"/>
      <c r="G36" s="39"/>
      <c r="H36" s="39"/>
      <c r="I36" s="39"/>
      <c r="J36" s="39"/>
      <c r="K36" s="39"/>
      <c r="L36" s="39"/>
      <c r="N36" s="39"/>
      <c r="O36" s="39"/>
      <c r="P36" s="39"/>
      <c r="Q36" s="39"/>
      <c r="R36" s="39"/>
      <c r="S36" s="39"/>
      <c r="T36" s="39"/>
      <c r="U36" s="39"/>
      <c r="V36" s="39"/>
      <c r="W36" s="39"/>
      <c r="X36" s="39"/>
      <c r="Y36" s="39"/>
      <c r="Z36" s="39"/>
      <c r="AA36" s="39"/>
      <c r="AB36" s="39"/>
    </row>
    <row r="37" spans="1:28" x14ac:dyDescent="0.5">
      <c r="A37" s="39"/>
      <c r="B37" s="39"/>
      <c r="C37" s="39"/>
      <c r="D37" s="39"/>
      <c r="E37" s="39"/>
      <c r="F37" s="39"/>
      <c r="G37" s="39"/>
      <c r="H37" s="39"/>
      <c r="I37" s="39"/>
      <c r="J37" s="39"/>
      <c r="K37" s="39"/>
      <c r="L37" s="39"/>
      <c r="N37" s="39"/>
      <c r="O37" s="39"/>
      <c r="P37" s="39"/>
      <c r="Q37" s="39"/>
      <c r="R37" s="39"/>
      <c r="S37" s="39"/>
      <c r="T37" s="39"/>
      <c r="U37" s="39"/>
      <c r="V37" s="39"/>
      <c r="W37" s="39"/>
      <c r="X37" s="39"/>
      <c r="Y37" s="39"/>
      <c r="Z37" s="39"/>
      <c r="AA37" s="39"/>
      <c r="AB37" s="39"/>
    </row>
    <row r="38" spans="1:28" x14ac:dyDescent="0.5">
      <c r="A38" s="39"/>
      <c r="B38" s="39"/>
      <c r="C38" s="39"/>
      <c r="D38" s="39"/>
      <c r="E38" s="39"/>
      <c r="F38" s="39"/>
      <c r="G38" s="39"/>
      <c r="H38" s="39"/>
      <c r="I38" s="39"/>
      <c r="J38" s="39"/>
      <c r="K38" s="39"/>
      <c r="L38" s="39"/>
      <c r="N38" s="39"/>
      <c r="O38" s="39"/>
      <c r="P38" s="39"/>
      <c r="Q38" s="39"/>
      <c r="R38" s="39"/>
      <c r="S38" s="39"/>
      <c r="T38" s="39"/>
      <c r="U38" s="39"/>
      <c r="V38" s="39"/>
      <c r="W38" s="39"/>
      <c r="X38" s="39"/>
      <c r="Y38" s="39"/>
      <c r="Z38" s="39"/>
      <c r="AA38" s="39"/>
      <c r="AB38" s="39"/>
    </row>
    <row r="39" spans="1:28" x14ac:dyDescent="0.5">
      <c r="A39" s="39"/>
      <c r="B39" s="39"/>
      <c r="C39" s="39"/>
      <c r="D39" s="39"/>
      <c r="E39" s="39"/>
      <c r="F39" s="39"/>
      <c r="G39" s="39"/>
      <c r="H39" s="39"/>
      <c r="I39" s="39"/>
      <c r="J39" s="39"/>
      <c r="K39" s="39"/>
      <c r="L39" s="39"/>
      <c r="N39" s="39"/>
      <c r="O39" s="39"/>
      <c r="P39" s="39"/>
      <c r="Q39" s="39"/>
      <c r="R39" s="39"/>
      <c r="S39" s="39"/>
      <c r="T39" s="39"/>
      <c r="U39" s="39"/>
      <c r="V39" s="39"/>
      <c r="W39" s="39"/>
      <c r="X39" s="39"/>
      <c r="Y39" s="39"/>
      <c r="Z39" s="39"/>
      <c r="AA39" s="39"/>
      <c r="AB39" s="39"/>
    </row>
  </sheetData>
  <mergeCells count="15">
    <mergeCell ref="D17:E20"/>
    <mergeCell ref="D16:E16"/>
    <mergeCell ref="G16:H16"/>
    <mergeCell ref="G17:H20"/>
    <mergeCell ref="F24:H24"/>
    <mergeCell ref="J16:L16"/>
    <mergeCell ref="J17:L20"/>
    <mergeCell ref="P24:R24"/>
    <mergeCell ref="Z16:AB16"/>
    <mergeCell ref="Z17:AB20"/>
    <mergeCell ref="R17:S17"/>
    <mergeCell ref="O17:Q20"/>
    <mergeCell ref="O16:Q16"/>
    <mergeCell ref="T17:V20"/>
    <mergeCell ref="T16:V16"/>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A59D53-9B4F-4931-B9F6-1A9C00671EA5}">
  <dimension ref="A1:Q30"/>
  <sheetViews>
    <sheetView workbookViewId="0">
      <selection activeCell="P14" sqref="P14"/>
    </sheetView>
  </sheetViews>
  <sheetFormatPr defaultRowHeight="18" x14ac:dyDescent="0.5"/>
  <cols>
    <col min="1" max="10" width="8.88671875" style="19"/>
    <col min="11" max="11" width="50.44140625" style="19" customWidth="1"/>
    <col min="12" max="12" width="16.33203125" style="19" customWidth="1"/>
    <col min="13" max="13" width="21.109375" style="19" customWidth="1"/>
    <col min="14" max="16384" width="8.88671875" style="19"/>
  </cols>
  <sheetData>
    <row r="1" spans="1:17" x14ac:dyDescent="0.5">
      <c r="A1" s="1"/>
      <c r="B1" s="1"/>
      <c r="C1" s="1"/>
      <c r="D1" s="1"/>
      <c r="E1" s="1"/>
      <c r="F1" s="1"/>
      <c r="G1" s="1"/>
      <c r="H1" s="1"/>
      <c r="I1" s="1"/>
      <c r="J1" s="1"/>
      <c r="K1" s="1"/>
      <c r="L1" s="1"/>
      <c r="M1" s="1"/>
      <c r="N1" s="1"/>
      <c r="O1" s="1"/>
      <c r="P1" s="1"/>
      <c r="Q1" s="1"/>
    </row>
    <row r="2" spans="1:17" x14ac:dyDescent="0.5">
      <c r="A2" s="4"/>
      <c r="B2" s="4"/>
      <c r="C2" s="4"/>
      <c r="D2" s="4"/>
      <c r="E2" s="4"/>
      <c r="F2" s="4"/>
      <c r="G2" s="4"/>
      <c r="H2" s="4"/>
      <c r="I2" s="4"/>
      <c r="J2" s="4"/>
      <c r="K2" s="4"/>
      <c r="L2" s="4"/>
      <c r="M2" s="4"/>
      <c r="N2" s="4"/>
      <c r="O2" s="4"/>
      <c r="P2" s="4"/>
      <c r="Q2" s="4"/>
    </row>
    <row r="3" spans="1:17" x14ac:dyDescent="0.5">
      <c r="A3" s="4"/>
      <c r="B3" s="4"/>
      <c r="C3" s="4"/>
      <c r="D3" s="4"/>
      <c r="E3" s="4"/>
      <c r="F3" s="4"/>
      <c r="G3" s="4"/>
      <c r="H3" s="4"/>
      <c r="I3" s="4"/>
      <c r="J3" s="4"/>
      <c r="K3" s="4"/>
      <c r="L3" s="4"/>
      <c r="M3" s="4"/>
      <c r="N3" s="4"/>
      <c r="O3" s="4"/>
      <c r="P3" s="4"/>
      <c r="Q3" s="4"/>
    </row>
    <row r="4" spans="1:17" x14ac:dyDescent="0.5">
      <c r="A4" s="4"/>
      <c r="B4" s="4"/>
      <c r="C4" s="4"/>
      <c r="D4" s="4"/>
      <c r="E4" s="4"/>
      <c r="F4" s="4"/>
      <c r="G4" s="4"/>
      <c r="H4" s="4"/>
      <c r="I4" s="4"/>
      <c r="J4" s="4"/>
      <c r="K4" s="4"/>
      <c r="L4" s="4"/>
      <c r="M4" s="4"/>
      <c r="N4" s="4"/>
      <c r="O4" s="4"/>
      <c r="P4" s="4"/>
      <c r="Q4" s="4"/>
    </row>
    <row r="5" spans="1:17" x14ac:dyDescent="0.5">
      <c r="A5" s="4"/>
      <c r="B5" s="4"/>
      <c r="C5" s="4"/>
      <c r="D5" s="4"/>
      <c r="E5" s="4"/>
      <c r="F5" s="4"/>
      <c r="G5" s="4"/>
      <c r="H5" s="4"/>
      <c r="I5" s="4"/>
      <c r="J5" s="4"/>
      <c r="K5" s="4"/>
      <c r="L5" s="4"/>
      <c r="M5" s="4"/>
      <c r="N5" s="4"/>
      <c r="O5" s="4"/>
      <c r="P5" s="4"/>
      <c r="Q5" s="4"/>
    </row>
    <row r="6" spans="1:17" x14ac:dyDescent="0.5">
      <c r="A6" s="4"/>
      <c r="B6" s="4"/>
      <c r="C6" s="4"/>
      <c r="D6" s="4"/>
      <c r="E6" s="4"/>
      <c r="F6" s="4"/>
      <c r="G6" s="4"/>
      <c r="H6" s="4"/>
      <c r="I6" s="4"/>
      <c r="J6" s="4"/>
      <c r="K6" s="4"/>
      <c r="L6" s="4"/>
      <c r="M6" s="4"/>
      <c r="N6" s="4"/>
      <c r="O6" s="4"/>
      <c r="P6" s="4"/>
      <c r="Q6" s="4"/>
    </row>
    <row r="7" spans="1:17" x14ac:dyDescent="0.5">
      <c r="A7" s="4"/>
      <c r="B7" s="4"/>
      <c r="C7" s="4"/>
      <c r="D7" s="4"/>
      <c r="E7" s="4"/>
      <c r="F7" s="4"/>
      <c r="G7" s="4"/>
      <c r="H7" s="4"/>
      <c r="I7" s="4"/>
      <c r="J7" s="4"/>
      <c r="K7" s="4"/>
      <c r="L7" s="4"/>
      <c r="M7" s="4"/>
      <c r="N7" s="4"/>
      <c r="O7" s="4"/>
      <c r="P7" s="4"/>
      <c r="Q7" s="4"/>
    </row>
    <row r="8" spans="1:17" x14ac:dyDescent="0.5">
      <c r="A8" s="4"/>
      <c r="B8" s="4"/>
      <c r="C8" s="4"/>
      <c r="D8" s="4"/>
      <c r="E8" s="4"/>
      <c r="F8" s="4"/>
      <c r="G8" s="4"/>
      <c r="H8" s="4"/>
      <c r="I8" s="4"/>
      <c r="J8" s="4"/>
      <c r="K8" s="4"/>
      <c r="L8" s="4"/>
      <c r="M8" s="4"/>
      <c r="N8" s="4"/>
      <c r="O8" s="4"/>
      <c r="P8" s="4"/>
      <c r="Q8" s="4"/>
    </row>
    <row r="9" spans="1:17" x14ac:dyDescent="0.5">
      <c r="A9" s="4"/>
      <c r="B9" s="4"/>
      <c r="C9" s="4"/>
      <c r="D9" s="4"/>
      <c r="E9" s="4"/>
      <c r="F9" s="4"/>
      <c r="G9" s="4"/>
      <c r="H9" s="4"/>
      <c r="I9" s="4"/>
      <c r="J9" s="4"/>
      <c r="K9" s="4"/>
      <c r="L9" s="4"/>
      <c r="M9" s="4"/>
      <c r="N9" s="4"/>
      <c r="O9" s="4"/>
      <c r="P9" s="4"/>
      <c r="Q9" s="4"/>
    </row>
    <row r="10" spans="1:17" x14ac:dyDescent="0.5">
      <c r="A10" s="4"/>
      <c r="B10" s="4"/>
      <c r="C10" s="4"/>
      <c r="D10" s="4"/>
      <c r="E10" s="4"/>
      <c r="F10" s="4"/>
      <c r="G10" s="4"/>
      <c r="H10" s="4"/>
      <c r="I10" s="4"/>
      <c r="J10" s="4"/>
      <c r="K10" s="4"/>
      <c r="L10" s="4"/>
      <c r="M10" s="4"/>
      <c r="N10" s="4"/>
      <c r="O10" s="4"/>
      <c r="P10" s="4"/>
      <c r="Q10" s="4"/>
    </row>
    <row r="11" spans="1:17" x14ac:dyDescent="0.5">
      <c r="A11" s="4"/>
      <c r="B11" s="4"/>
      <c r="C11" s="4"/>
      <c r="D11" s="4"/>
      <c r="E11" s="4"/>
      <c r="F11" s="4"/>
      <c r="G11" s="4"/>
      <c r="H11" s="4"/>
      <c r="I11" s="4"/>
      <c r="J11" s="4"/>
      <c r="K11" s="4"/>
      <c r="L11" s="4"/>
      <c r="M11" s="4"/>
      <c r="N11" s="4"/>
      <c r="O11" s="4"/>
      <c r="P11" s="4"/>
      <c r="Q11" s="4"/>
    </row>
    <row r="12" spans="1:17" x14ac:dyDescent="0.5">
      <c r="A12" s="4"/>
      <c r="B12" s="4"/>
      <c r="C12" s="4"/>
      <c r="D12" s="4"/>
      <c r="E12" s="4"/>
      <c r="F12" s="4"/>
      <c r="G12" s="4"/>
      <c r="H12" s="4"/>
      <c r="I12" s="4"/>
      <c r="J12" s="4"/>
      <c r="K12" s="10" t="s">
        <v>29</v>
      </c>
      <c r="L12" s="10" t="s">
        <v>202</v>
      </c>
      <c r="M12" s="4"/>
      <c r="N12" s="4"/>
      <c r="O12" s="4"/>
      <c r="P12" s="4"/>
      <c r="Q12" s="4"/>
    </row>
    <row r="13" spans="1:17" x14ac:dyDescent="0.5">
      <c r="A13" s="4"/>
      <c r="B13" s="4"/>
      <c r="C13" s="4"/>
      <c r="D13" s="4"/>
      <c r="E13" s="4"/>
      <c r="F13" s="4"/>
      <c r="G13" s="4"/>
      <c r="H13" s="4"/>
      <c r="I13" s="4"/>
      <c r="J13" s="4"/>
      <c r="K13" s="6" t="s">
        <v>170</v>
      </c>
      <c r="L13">
        <v>5</v>
      </c>
      <c r="M13" s="4"/>
      <c r="N13" s="4"/>
      <c r="O13" s="4"/>
      <c r="P13" s="4"/>
      <c r="Q13" s="4"/>
    </row>
    <row r="14" spans="1:17" x14ac:dyDescent="0.5">
      <c r="A14" s="4"/>
      <c r="B14" s="4"/>
      <c r="C14" s="4"/>
      <c r="D14" s="4"/>
      <c r="E14" s="4"/>
      <c r="F14" s="4"/>
      <c r="G14" s="4"/>
      <c r="H14" s="4"/>
      <c r="I14" s="4"/>
      <c r="J14" s="4"/>
      <c r="K14" s="6" t="s">
        <v>167</v>
      </c>
      <c r="L14">
        <v>5</v>
      </c>
      <c r="M14" s="4"/>
      <c r="N14" s="4"/>
      <c r="O14" s="4"/>
      <c r="P14" s="4"/>
      <c r="Q14" s="4"/>
    </row>
    <row r="15" spans="1:17" x14ac:dyDescent="0.5">
      <c r="A15" s="4"/>
      <c r="B15" s="4"/>
      <c r="C15" s="4"/>
      <c r="D15" s="4"/>
      <c r="E15" s="4"/>
      <c r="F15" s="4"/>
      <c r="G15" s="4"/>
      <c r="H15" s="4"/>
      <c r="I15" s="4"/>
      <c r="J15" s="4"/>
      <c r="K15" s="6" t="s">
        <v>179</v>
      </c>
      <c r="L15">
        <v>1</v>
      </c>
      <c r="M15" s="4"/>
      <c r="N15" s="4"/>
      <c r="O15" s="4"/>
      <c r="P15" s="4"/>
      <c r="Q15" s="4"/>
    </row>
    <row r="16" spans="1:17" x14ac:dyDescent="0.5">
      <c r="A16" s="4"/>
      <c r="B16" s="4"/>
      <c r="C16" s="4"/>
      <c r="D16" s="4"/>
      <c r="E16" s="4"/>
      <c r="F16" s="4"/>
      <c r="G16" s="4"/>
      <c r="H16" s="4"/>
      <c r="I16" s="4"/>
      <c r="J16" s="4"/>
      <c r="K16" s="6" t="s">
        <v>177</v>
      </c>
      <c r="L16">
        <v>6</v>
      </c>
      <c r="M16" s="4"/>
      <c r="N16" s="4"/>
      <c r="O16" s="4"/>
      <c r="P16" s="4"/>
      <c r="Q16" s="4"/>
    </row>
    <row r="17" spans="1:17" x14ac:dyDescent="0.5">
      <c r="A17" s="4"/>
      <c r="B17" s="4"/>
      <c r="C17" s="4"/>
      <c r="D17" s="4"/>
      <c r="E17" s="4"/>
      <c r="F17" s="4"/>
      <c r="G17" s="4"/>
      <c r="H17" s="4"/>
      <c r="I17" s="4"/>
      <c r="J17" s="4"/>
      <c r="K17" s="6" t="s">
        <v>88</v>
      </c>
      <c r="L17">
        <v>3</v>
      </c>
      <c r="M17" s="4"/>
      <c r="N17" s="4"/>
      <c r="O17" s="4"/>
      <c r="P17" s="4"/>
      <c r="Q17" s="4"/>
    </row>
    <row r="18" spans="1:17" x14ac:dyDescent="0.5">
      <c r="A18" s="4"/>
      <c r="B18" s="4"/>
      <c r="C18" s="4"/>
      <c r="D18" s="4"/>
      <c r="E18" s="4"/>
      <c r="F18" s="4"/>
      <c r="G18" s="4"/>
      <c r="H18" s="4"/>
      <c r="I18" s="4"/>
      <c r="J18" s="4"/>
      <c r="K18" s="6" t="s">
        <v>108</v>
      </c>
      <c r="L18">
        <v>8</v>
      </c>
      <c r="M18" s="4"/>
      <c r="N18" s="4"/>
      <c r="O18" s="4"/>
      <c r="P18" s="4"/>
      <c r="Q18" s="4"/>
    </row>
    <row r="19" spans="1:17" x14ac:dyDescent="0.5">
      <c r="A19" s="4"/>
      <c r="B19" s="4"/>
      <c r="C19" s="4"/>
      <c r="D19" s="4"/>
      <c r="E19" s="4"/>
      <c r="F19" s="4"/>
      <c r="G19" s="4"/>
      <c r="H19" s="4"/>
      <c r="I19" s="4"/>
      <c r="J19" s="4"/>
      <c r="K19" s="6" t="s">
        <v>117</v>
      </c>
      <c r="L19">
        <v>8</v>
      </c>
      <c r="M19" s="4"/>
      <c r="N19" s="4"/>
      <c r="O19" s="4"/>
      <c r="P19" s="4"/>
      <c r="Q19" s="4"/>
    </row>
    <row r="20" spans="1:17" x14ac:dyDescent="0.5">
      <c r="A20" s="4"/>
      <c r="B20" s="4"/>
      <c r="C20" s="4"/>
      <c r="D20" s="4"/>
      <c r="E20" s="4"/>
      <c r="F20" s="4"/>
      <c r="G20" s="4"/>
      <c r="H20" s="4"/>
      <c r="I20" s="4"/>
      <c r="J20" s="4"/>
      <c r="K20" s="6" t="s">
        <v>99</v>
      </c>
      <c r="L20">
        <v>6</v>
      </c>
      <c r="M20" s="4"/>
      <c r="N20" s="4"/>
      <c r="O20" s="4"/>
      <c r="P20" s="4"/>
      <c r="Q20" s="4"/>
    </row>
    <row r="21" spans="1:17" x14ac:dyDescent="0.5">
      <c r="A21" s="4"/>
      <c r="B21" s="4"/>
      <c r="C21" s="4"/>
      <c r="D21" s="4"/>
      <c r="E21" s="4"/>
      <c r="F21" s="4"/>
      <c r="G21" s="4"/>
      <c r="H21" s="4"/>
      <c r="I21" s="4"/>
      <c r="J21" s="4"/>
      <c r="K21" s="6" t="s">
        <v>161</v>
      </c>
      <c r="L21">
        <v>8</v>
      </c>
      <c r="M21" s="4"/>
      <c r="N21" s="4"/>
      <c r="O21" s="4"/>
      <c r="P21" s="4"/>
      <c r="Q21" s="4"/>
    </row>
    <row r="22" spans="1:17" x14ac:dyDescent="0.5">
      <c r="A22" s="4"/>
      <c r="B22" s="4"/>
      <c r="C22" s="4"/>
      <c r="D22" s="4"/>
      <c r="E22" s="4"/>
      <c r="F22" s="4"/>
      <c r="G22" s="4"/>
      <c r="H22" s="4"/>
      <c r="I22" s="4"/>
      <c r="J22" s="4"/>
      <c r="K22" s="25" t="s">
        <v>30</v>
      </c>
      <c r="L22" s="10">
        <v>50</v>
      </c>
      <c r="M22" s="4"/>
      <c r="N22" s="4"/>
      <c r="O22" s="4"/>
      <c r="P22" s="4"/>
      <c r="Q22" s="4"/>
    </row>
    <row r="23" spans="1:17" x14ac:dyDescent="0.5">
      <c r="A23" s="4"/>
      <c r="B23" s="4"/>
      <c r="C23" s="4"/>
      <c r="D23" s="4"/>
      <c r="E23" s="4"/>
      <c r="F23" s="4"/>
      <c r="G23" s="4"/>
      <c r="H23" s="4"/>
      <c r="I23" s="4"/>
      <c r="J23" s="4"/>
      <c r="K23" s="4"/>
      <c r="L23" s="4"/>
      <c r="M23" s="4"/>
      <c r="N23" s="4"/>
      <c r="O23" s="4"/>
      <c r="P23" s="4"/>
      <c r="Q23" s="4"/>
    </row>
    <row r="24" spans="1:17" x14ac:dyDescent="0.5">
      <c r="A24" s="4"/>
      <c r="B24" s="4"/>
      <c r="C24" s="4"/>
      <c r="D24" s="4"/>
      <c r="E24" s="4"/>
      <c r="F24" s="4"/>
      <c r="G24" s="4"/>
      <c r="H24" s="4"/>
      <c r="I24" s="4"/>
      <c r="J24" s="4"/>
      <c r="K24" s="4"/>
      <c r="L24" s="4"/>
      <c r="M24" s="4"/>
      <c r="N24" s="4"/>
      <c r="O24" s="4"/>
      <c r="P24" s="4"/>
      <c r="Q24" s="4"/>
    </row>
    <row r="25" spans="1:17" x14ac:dyDescent="0.5">
      <c r="A25" s="4"/>
      <c r="B25" s="4"/>
      <c r="C25" s="4"/>
      <c r="D25" s="4"/>
      <c r="E25" s="4"/>
      <c r="F25" s="4"/>
      <c r="G25" s="4"/>
      <c r="H25" s="4"/>
      <c r="I25" s="4"/>
      <c r="J25" s="4"/>
      <c r="K25" s="4"/>
      <c r="L25" s="4"/>
      <c r="M25" s="4"/>
      <c r="N25" s="4"/>
      <c r="O25" s="4"/>
      <c r="P25" s="4"/>
      <c r="Q25" s="4"/>
    </row>
    <row r="26" spans="1:17" x14ac:dyDescent="0.5">
      <c r="A26" s="4"/>
      <c r="B26" s="4"/>
      <c r="C26" s="4"/>
      <c r="D26" s="4"/>
      <c r="E26" s="4"/>
      <c r="F26" s="4"/>
      <c r="G26" s="4"/>
      <c r="H26" s="4"/>
      <c r="I26" s="4"/>
      <c r="J26" s="4"/>
      <c r="K26" s="4"/>
      <c r="L26" s="4"/>
      <c r="M26" s="4"/>
      <c r="N26" s="4"/>
      <c r="O26" s="4"/>
      <c r="P26" s="4"/>
      <c r="Q26" s="4"/>
    </row>
    <row r="27" spans="1:17" x14ac:dyDescent="0.5">
      <c r="A27" s="4"/>
      <c r="B27" s="4"/>
      <c r="C27" s="4"/>
      <c r="D27" s="4"/>
      <c r="E27" s="4"/>
      <c r="F27" s="4"/>
      <c r="G27" s="4"/>
      <c r="H27" s="4"/>
      <c r="I27" s="4"/>
      <c r="J27" s="4"/>
      <c r="K27" s="4"/>
      <c r="L27" s="4"/>
      <c r="M27" s="4"/>
      <c r="N27" s="4"/>
      <c r="O27" s="4"/>
      <c r="P27" s="4"/>
      <c r="Q27" s="4"/>
    </row>
    <row r="28" spans="1:17" x14ac:dyDescent="0.5">
      <c r="A28" s="4"/>
      <c r="B28" s="4"/>
      <c r="C28" s="4"/>
      <c r="D28" s="4"/>
      <c r="E28" s="4"/>
      <c r="F28" s="4"/>
      <c r="G28" s="4"/>
      <c r="H28" s="4"/>
      <c r="I28" s="4"/>
      <c r="J28" s="4"/>
      <c r="K28" s="4"/>
      <c r="L28" s="4"/>
      <c r="M28" s="4"/>
      <c r="N28" s="4"/>
      <c r="O28" s="4"/>
      <c r="P28" s="4"/>
      <c r="Q28" s="4"/>
    </row>
    <row r="29" spans="1:17" x14ac:dyDescent="0.5">
      <c r="A29" s="4"/>
      <c r="B29" s="4"/>
      <c r="C29" s="4"/>
      <c r="D29" s="4"/>
      <c r="E29" s="4"/>
      <c r="F29" s="4"/>
      <c r="G29" s="4"/>
      <c r="H29" s="4"/>
      <c r="I29" s="4"/>
      <c r="J29" s="4"/>
      <c r="K29" s="4"/>
      <c r="L29" s="4"/>
      <c r="M29" s="4"/>
      <c r="N29" s="4"/>
      <c r="O29" s="4"/>
      <c r="P29" s="4"/>
      <c r="Q29" s="4"/>
    </row>
    <row r="30" spans="1:17" x14ac:dyDescent="0.5">
      <c r="A30" s="4"/>
      <c r="B30" s="4"/>
      <c r="C30" s="4"/>
      <c r="D30" s="4"/>
      <c r="E30" s="4"/>
      <c r="F30" s="4"/>
      <c r="G30" s="4"/>
      <c r="H30" s="4"/>
      <c r="I30" s="4"/>
      <c r="J30" s="4"/>
      <c r="K30" s="4"/>
      <c r="L30" s="4"/>
      <c r="M30" s="4"/>
      <c r="N30" s="4"/>
      <c r="O30" s="4"/>
      <c r="P30" s="4"/>
      <c r="Q30" s="4"/>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04AEA3-AA96-414B-9B9D-500A3E54FCA6}">
  <dimension ref="B4:T30"/>
  <sheetViews>
    <sheetView topLeftCell="L1" workbookViewId="0">
      <selection activeCell="S8" sqref="S8"/>
    </sheetView>
  </sheetViews>
  <sheetFormatPr defaultRowHeight="18" x14ac:dyDescent="0.5"/>
  <cols>
    <col min="1" max="1" width="15" style="19" customWidth="1"/>
    <col min="2" max="3" width="14.109375" style="19" customWidth="1"/>
    <col min="4" max="4" width="17.88671875" style="19" customWidth="1"/>
    <col min="5" max="5" width="10.21875" style="19" customWidth="1"/>
    <col min="6" max="6" width="9" style="19" customWidth="1"/>
    <col min="7" max="7" width="12" style="19" customWidth="1"/>
    <col min="8" max="8" width="8.88671875" style="19" customWidth="1"/>
    <col min="9" max="16" width="8.88671875" style="19"/>
    <col min="17" max="17" width="23.77734375" style="19" customWidth="1"/>
    <col min="18" max="20" width="16.33203125" style="19" customWidth="1"/>
    <col min="21" max="16384" width="8.88671875" style="19"/>
  </cols>
  <sheetData>
    <row r="4" spans="2:20" x14ac:dyDescent="0.5">
      <c r="B4" s="4" t="s">
        <v>0</v>
      </c>
      <c r="C4" s="4" t="s">
        <v>1</v>
      </c>
      <c r="D4" s="4" t="s">
        <v>2</v>
      </c>
      <c r="E4" s="4" t="s">
        <v>3</v>
      </c>
      <c r="F4" s="4" t="s">
        <v>34</v>
      </c>
      <c r="G4" s="4" t="s">
        <v>35</v>
      </c>
      <c r="H4" s="4" t="s">
        <v>36</v>
      </c>
      <c r="N4" s="9"/>
      <c r="O4" s="9"/>
      <c r="P4" s="9"/>
      <c r="Q4" s="9"/>
      <c r="R4" s="9"/>
      <c r="S4" s="9"/>
      <c r="T4" s="9"/>
    </row>
    <row r="5" spans="2:20" x14ac:dyDescent="0.5">
      <c r="B5" s="8">
        <v>1</v>
      </c>
      <c r="C5" s="8" t="s">
        <v>7</v>
      </c>
      <c r="D5" s="8" t="s">
        <v>37</v>
      </c>
      <c r="E5" s="8">
        <v>8</v>
      </c>
      <c r="F5" s="8">
        <v>25.2</v>
      </c>
      <c r="G5" s="8">
        <v>8.94</v>
      </c>
      <c r="H5" s="8">
        <v>17</v>
      </c>
      <c r="N5" s="9"/>
      <c r="O5" s="9"/>
      <c r="P5" s="9"/>
      <c r="Q5" s="9"/>
      <c r="R5" s="9"/>
      <c r="S5" s="9"/>
      <c r="T5" s="9"/>
    </row>
    <row r="6" spans="2:20" x14ac:dyDescent="0.5">
      <c r="B6" s="2">
        <v>2</v>
      </c>
      <c r="C6" s="2" t="s">
        <v>9</v>
      </c>
      <c r="D6" s="2" t="s">
        <v>38</v>
      </c>
      <c r="E6" s="2">
        <v>8</v>
      </c>
      <c r="F6" s="2">
        <v>30</v>
      </c>
      <c r="G6" s="2">
        <v>10.58</v>
      </c>
      <c r="H6" s="2">
        <v>17</v>
      </c>
      <c r="N6" s="9"/>
      <c r="O6" s="9"/>
      <c r="P6" s="9"/>
      <c r="Q6" s="9"/>
      <c r="R6" s="9"/>
      <c r="S6" s="9"/>
      <c r="T6" s="9"/>
    </row>
    <row r="7" spans="2:20" x14ac:dyDescent="0.5">
      <c r="B7" s="8">
        <v>3</v>
      </c>
      <c r="C7" s="8" t="s">
        <v>9</v>
      </c>
      <c r="D7" s="8" t="s">
        <v>39</v>
      </c>
      <c r="E7" s="8">
        <v>8</v>
      </c>
      <c r="F7" s="8">
        <v>29.4</v>
      </c>
      <c r="G7" s="8">
        <v>11.86</v>
      </c>
      <c r="H7" s="8">
        <v>15</v>
      </c>
      <c r="N7" s="9"/>
      <c r="O7" s="9"/>
      <c r="P7" s="9"/>
      <c r="Q7" s="9"/>
      <c r="R7" s="9"/>
      <c r="S7" s="9"/>
      <c r="T7" s="9"/>
    </row>
    <row r="8" spans="2:20" x14ac:dyDescent="0.5">
      <c r="B8" s="2">
        <v>4</v>
      </c>
      <c r="C8" s="2" t="s">
        <v>13</v>
      </c>
      <c r="D8" s="2" t="s">
        <v>40</v>
      </c>
      <c r="E8" s="2">
        <v>9</v>
      </c>
      <c r="F8" s="2">
        <v>35</v>
      </c>
      <c r="G8" s="2">
        <v>14</v>
      </c>
      <c r="H8" s="2">
        <v>15</v>
      </c>
      <c r="N8" s="9"/>
      <c r="O8" s="9"/>
      <c r="P8" s="9"/>
      <c r="Q8" s="9"/>
      <c r="R8" s="9"/>
      <c r="S8" s="9"/>
      <c r="T8" s="9"/>
    </row>
    <row r="9" spans="2:20" x14ac:dyDescent="0.5">
      <c r="B9" s="8">
        <v>5</v>
      </c>
      <c r="C9" s="8" t="s">
        <v>7</v>
      </c>
      <c r="D9" s="8" t="s">
        <v>41</v>
      </c>
      <c r="E9" s="8">
        <v>8</v>
      </c>
      <c r="F9" s="8">
        <v>29</v>
      </c>
      <c r="G9" s="8">
        <v>12.42</v>
      </c>
      <c r="H9" s="8">
        <v>14</v>
      </c>
      <c r="N9" s="9"/>
      <c r="O9" s="9"/>
      <c r="P9" s="9"/>
      <c r="Q9" s="9"/>
      <c r="R9" s="9"/>
      <c r="S9" s="9"/>
      <c r="T9" s="9"/>
    </row>
    <row r="10" spans="2:20" x14ac:dyDescent="0.5">
      <c r="B10" s="2">
        <v>6</v>
      </c>
      <c r="C10" s="2" t="s">
        <v>42</v>
      </c>
      <c r="D10" s="2" t="s">
        <v>43</v>
      </c>
      <c r="E10" s="2">
        <v>7</v>
      </c>
      <c r="F10" s="2">
        <v>22</v>
      </c>
      <c r="G10" s="2">
        <v>11.33</v>
      </c>
      <c r="H10" s="2">
        <v>14</v>
      </c>
      <c r="N10" s="9"/>
      <c r="O10" s="9"/>
      <c r="P10" s="9"/>
      <c r="Q10" s="9"/>
      <c r="R10" s="9"/>
      <c r="S10" s="9"/>
      <c r="T10" s="9"/>
    </row>
    <row r="11" spans="2:20" x14ac:dyDescent="0.5">
      <c r="B11" s="8">
        <v>7</v>
      </c>
      <c r="C11" s="8" t="s">
        <v>7</v>
      </c>
      <c r="D11" s="8" t="s">
        <v>44</v>
      </c>
      <c r="E11" s="8">
        <v>8</v>
      </c>
      <c r="F11" s="8">
        <v>26.4</v>
      </c>
      <c r="G11" s="8">
        <v>12.3</v>
      </c>
      <c r="H11" s="8">
        <v>13</v>
      </c>
      <c r="N11" s="4"/>
      <c r="O11" s="4"/>
      <c r="P11" s="4"/>
      <c r="Q11" s="4"/>
      <c r="R11" s="4"/>
      <c r="S11" s="4"/>
      <c r="T11" s="4"/>
    </row>
    <row r="12" spans="2:20" x14ac:dyDescent="0.5">
      <c r="B12" s="2">
        <v>8</v>
      </c>
      <c r="C12" s="2" t="s">
        <v>13</v>
      </c>
      <c r="D12" s="2" t="s">
        <v>45</v>
      </c>
      <c r="E12" s="2">
        <v>9</v>
      </c>
      <c r="F12" s="2">
        <v>31</v>
      </c>
      <c r="G12" s="2">
        <v>14.3</v>
      </c>
      <c r="H12" s="2">
        <v>13</v>
      </c>
      <c r="N12" s="69" t="s">
        <v>53</v>
      </c>
      <c r="O12" s="70"/>
      <c r="P12" s="70"/>
      <c r="Q12" s="70"/>
      <c r="R12" s="70"/>
      <c r="S12" s="70"/>
      <c r="T12" s="70"/>
    </row>
    <row r="13" spans="2:20" x14ac:dyDescent="0.5">
      <c r="B13" s="8">
        <v>9</v>
      </c>
      <c r="C13" s="8" t="s">
        <v>11</v>
      </c>
      <c r="D13" s="8" t="s">
        <v>46</v>
      </c>
      <c r="E13" s="8">
        <v>7</v>
      </c>
      <c r="F13" s="8">
        <v>28</v>
      </c>
      <c r="G13" s="8">
        <v>12.92</v>
      </c>
      <c r="H13" s="8">
        <v>13</v>
      </c>
      <c r="N13" s="1"/>
      <c r="O13" s="1"/>
      <c r="P13" s="1"/>
      <c r="Q13" s="1"/>
      <c r="R13" s="1"/>
      <c r="S13" s="1"/>
      <c r="T13" s="1"/>
    </row>
    <row r="14" spans="2:20" x14ac:dyDescent="0.5">
      <c r="B14" s="2">
        <v>10</v>
      </c>
      <c r="C14" s="2" t="s">
        <v>16</v>
      </c>
      <c r="D14" s="2" t="s">
        <v>47</v>
      </c>
      <c r="E14" s="2">
        <v>7</v>
      </c>
      <c r="F14" s="2">
        <v>24.3</v>
      </c>
      <c r="G14" s="2">
        <v>11.3</v>
      </c>
      <c r="H14" s="2">
        <v>13</v>
      </c>
      <c r="N14" s="1"/>
      <c r="O14" s="1"/>
      <c r="P14" s="1"/>
      <c r="Q14" s="20" t="s">
        <v>29</v>
      </c>
      <c r="R14" s="20" t="s">
        <v>54</v>
      </c>
      <c r="S14" s="10" t="s">
        <v>55</v>
      </c>
      <c r="T14" s="10" t="s">
        <v>56</v>
      </c>
    </row>
    <row r="15" spans="2:20" x14ac:dyDescent="0.5">
      <c r="B15" s="8">
        <v>11</v>
      </c>
      <c r="C15" s="8" t="s">
        <v>42</v>
      </c>
      <c r="D15" s="8" t="s">
        <v>48</v>
      </c>
      <c r="E15" s="8">
        <v>7</v>
      </c>
      <c r="F15" s="8">
        <v>24</v>
      </c>
      <c r="G15" s="8">
        <v>13.09</v>
      </c>
      <c r="H15" s="8">
        <v>11</v>
      </c>
      <c r="N15" s="1"/>
      <c r="O15" s="1"/>
      <c r="P15" s="1"/>
      <c r="Q15" s="6" t="s">
        <v>7</v>
      </c>
      <c r="R15">
        <v>44</v>
      </c>
      <c r="S15">
        <v>33.659999999999997</v>
      </c>
      <c r="T15">
        <v>3</v>
      </c>
    </row>
    <row r="16" spans="2:20" x14ac:dyDescent="0.5">
      <c r="B16" s="2">
        <v>12</v>
      </c>
      <c r="C16" s="2" t="s">
        <v>13</v>
      </c>
      <c r="D16" s="2" t="s">
        <v>49</v>
      </c>
      <c r="E16" s="2">
        <v>8</v>
      </c>
      <c r="F16" s="2">
        <v>28</v>
      </c>
      <c r="G16" s="2">
        <v>15.27</v>
      </c>
      <c r="H16" s="2">
        <v>11</v>
      </c>
      <c r="N16" s="1"/>
      <c r="O16" s="1"/>
      <c r="P16" s="1"/>
      <c r="Q16" s="6" t="s">
        <v>11</v>
      </c>
      <c r="R16">
        <v>13</v>
      </c>
      <c r="S16">
        <v>12.92</v>
      </c>
      <c r="T16">
        <v>1</v>
      </c>
    </row>
    <row r="17" spans="2:20" x14ac:dyDescent="0.5">
      <c r="B17" s="8">
        <v>13</v>
      </c>
      <c r="C17" s="8" t="s">
        <v>16</v>
      </c>
      <c r="D17" s="8" t="s">
        <v>50</v>
      </c>
      <c r="E17" s="8">
        <v>7</v>
      </c>
      <c r="F17" s="8">
        <v>20.100000000000001</v>
      </c>
      <c r="G17" s="8">
        <v>11</v>
      </c>
      <c r="H17" s="8">
        <v>11</v>
      </c>
      <c r="N17" s="1"/>
      <c r="O17" s="1"/>
      <c r="P17" s="1"/>
      <c r="Q17" s="6" t="s">
        <v>42</v>
      </c>
      <c r="R17">
        <v>25</v>
      </c>
      <c r="S17">
        <v>24.42</v>
      </c>
      <c r="T17">
        <v>2</v>
      </c>
    </row>
    <row r="18" spans="2:20" x14ac:dyDescent="0.5">
      <c r="B18" s="2">
        <v>14</v>
      </c>
      <c r="C18" s="2" t="s">
        <v>13</v>
      </c>
      <c r="D18" s="2" t="s">
        <v>51</v>
      </c>
      <c r="E18" s="2">
        <v>5</v>
      </c>
      <c r="F18" s="2">
        <v>16.5</v>
      </c>
      <c r="G18" s="2">
        <v>9.18</v>
      </c>
      <c r="H18" s="2">
        <v>11</v>
      </c>
      <c r="N18" s="1"/>
      <c r="O18" s="1"/>
      <c r="P18" s="1"/>
      <c r="Q18" s="6" t="s">
        <v>9</v>
      </c>
      <c r="R18">
        <v>43</v>
      </c>
      <c r="S18">
        <v>36.07</v>
      </c>
      <c r="T18">
        <v>3</v>
      </c>
    </row>
    <row r="19" spans="2:20" x14ac:dyDescent="0.5">
      <c r="B19" s="8">
        <v>15</v>
      </c>
      <c r="C19" s="8" t="s">
        <v>9</v>
      </c>
      <c r="D19" s="8" t="s">
        <v>52</v>
      </c>
      <c r="E19" s="8">
        <v>7</v>
      </c>
      <c r="F19" s="8">
        <v>25</v>
      </c>
      <c r="G19" s="8">
        <v>13.63</v>
      </c>
      <c r="H19" s="8">
        <v>11</v>
      </c>
      <c r="N19" s="1"/>
      <c r="O19" s="1"/>
      <c r="P19" s="1"/>
      <c r="Q19" s="6" t="s">
        <v>13</v>
      </c>
      <c r="R19">
        <v>50</v>
      </c>
      <c r="S19">
        <v>52.75</v>
      </c>
      <c r="T19">
        <v>4</v>
      </c>
    </row>
    <row r="20" spans="2:20" x14ac:dyDescent="0.5">
      <c r="N20" s="1"/>
      <c r="O20" s="1"/>
      <c r="P20" s="1"/>
      <c r="Q20" s="6" t="s">
        <v>16</v>
      </c>
      <c r="R20">
        <v>24</v>
      </c>
      <c r="S20">
        <v>22.3</v>
      </c>
      <c r="T20">
        <v>2</v>
      </c>
    </row>
    <row r="21" spans="2:20" x14ac:dyDescent="0.5">
      <c r="N21" s="1"/>
      <c r="O21" s="1"/>
      <c r="P21" s="1"/>
      <c r="Q21" s="11" t="s">
        <v>30</v>
      </c>
      <c r="R21" s="4">
        <v>199</v>
      </c>
      <c r="S21" s="4">
        <v>182.12000000000003</v>
      </c>
      <c r="T21" s="4">
        <v>15</v>
      </c>
    </row>
    <row r="22" spans="2:20" x14ac:dyDescent="0.5">
      <c r="N22" s="1"/>
      <c r="O22" s="1"/>
      <c r="P22" s="1"/>
      <c r="Q22" s="1"/>
      <c r="R22" s="1"/>
      <c r="S22" s="1"/>
      <c r="T22" s="1"/>
    </row>
    <row r="23" spans="2:20" x14ac:dyDescent="0.5">
      <c r="N23" s="1"/>
      <c r="O23" s="1"/>
      <c r="P23" s="1"/>
      <c r="Q23" s="1"/>
      <c r="R23" s="1"/>
      <c r="S23" s="1"/>
      <c r="T23" s="1"/>
    </row>
    <row r="24" spans="2:20" x14ac:dyDescent="0.5">
      <c r="N24" s="1"/>
      <c r="O24" s="1"/>
      <c r="P24" s="1"/>
      <c r="Q24" s="1"/>
      <c r="R24" s="1"/>
      <c r="S24" s="1"/>
      <c r="T24" s="1"/>
    </row>
    <row r="25" spans="2:20" x14ac:dyDescent="0.5">
      <c r="N25" s="1"/>
      <c r="O25" s="1"/>
      <c r="P25" s="1"/>
      <c r="Q25" s="1"/>
      <c r="R25" s="1"/>
      <c r="S25" s="1"/>
      <c r="T25" s="1"/>
    </row>
    <row r="26" spans="2:20" x14ac:dyDescent="0.5">
      <c r="N26" s="1"/>
      <c r="O26" s="1"/>
      <c r="P26" s="1"/>
      <c r="Q26" s="1"/>
      <c r="R26" s="1"/>
      <c r="S26" s="1"/>
      <c r="T26" s="1"/>
    </row>
    <row r="27" spans="2:20" x14ac:dyDescent="0.5">
      <c r="N27" s="1"/>
      <c r="O27" s="1"/>
      <c r="P27" s="1"/>
      <c r="Q27" s="1"/>
      <c r="R27" s="1"/>
      <c r="S27" s="1"/>
      <c r="T27" s="1"/>
    </row>
    <row r="28" spans="2:20" x14ac:dyDescent="0.5">
      <c r="N28" s="1"/>
      <c r="O28" s="1"/>
      <c r="P28" s="1"/>
      <c r="Q28" s="1"/>
      <c r="R28" s="1"/>
      <c r="S28" s="1"/>
      <c r="T28" s="1"/>
    </row>
    <row r="29" spans="2:20" x14ac:dyDescent="0.5">
      <c r="N29" s="1"/>
      <c r="O29" s="1"/>
      <c r="P29" s="1"/>
      <c r="Q29" s="1"/>
      <c r="R29" s="1"/>
      <c r="S29" s="1"/>
      <c r="T29" s="1"/>
    </row>
    <row r="30" spans="2:20" x14ac:dyDescent="0.5">
      <c r="N30" s="1"/>
      <c r="O30" s="1"/>
      <c r="P30" s="1"/>
      <c r="Q30" s="1"/>
      <c r="R30" s="1"/>
      <c r="S30" s="1"/>
      <c r="T30" s="1"/>
    </row>
  </sheetData>
  <mergeCells count="1">
    <mergeCell ref="N12:T12"/>
  </mergeCells>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047D88-E51A-40EC-B19E-2874C707FAF4}">
  <dimension ref="B2:Q27"/>
  <sheetViews>
    <sheetView topLeftCell="O1" workbookViewId="0">
      <selection activeCell="D21" sqref="D21"/>
    </sheetView>
  </sheetViews>
  <sheetFormatPr defaultRowHeight="18" x14ac:dyDescent="0.5"/>
  <cols>
    <col min="1" max="2" width="8.88671875" style="19"/>
    <col min="3" max="3" width="17" style="19" customWidth="1"/>
    <col min="4" max="4" width="21.21875" style="19" customWidth="1"/>
    <col min="5" max="6" width="12" style="19" customWidth="1"/>
    <col min="7" max="7" width="11.33203125" style="19" customWidth="1"/>
    <col min="8" max="10" width="8.88671875" style="19"/>
    <col min="11" max="11" width="5.44140625" style="19" customWidth="1"/>
    <col min="12" max="12" width="14.21875" style="19" customWidth="1"/>
    <col min="13" max="13" width="9.44140625" style="19" customWidth="1"/>
    <col min="14" max="17" width="17.88671875" style="19" customWidth="1"/>
    <col min="18" max="16384" width="8.88671875" style="19"/>
  </cols>
  <sheetData>
    <row r="2" spans="2:17" x14ac:dyDescent="0.5">
      <c r="B2" s="5" t="s">
        <v>0</v>
      </c>
      <c r="C2" s="5" t="s">
        <v>1</v>
      </c>
      <c r="D2" s="5" t="s">
        <v>2</v>
      </c>
      <c r="E2" s="5" t="s">
        <v>3</v>
      </c>
      <c r="F2" s="4" t="s">
        <v>4</v>
      </c>
      <c r="G2" s="4" t="s">
        <v>5</v>
      </c>
      <c r="H2" s="4" t="s">
        <v>6</v>
      </c>
      <c r="L2" s="4"/>
      <c r="M2" s="4"/>
      <c r="N2" s="4"/>
      <c r="O2" s="71"/>
      <c r="P2" s="71"/>
      <c r="Q2" s="4"/>
    </row>
    <row r="3" spans="2:17" x14ac:dyDescent="0.5">
      <c r="B3" s="3">
        <v>1</v>
      </c>
      <c r="C3" s="3" t="s">
        <v>7</v>
      </c>
      <c r="D3" s="3" t="s">
        <v>8</v>
      </c>
      <c r="E3" s="3">
        <v>8</v>
      </c>
      <c r="F3" s="3">
        <v>8</v>
      </c>
      <c r="G3" s="3">
        <v>35.119999999999997</v>
      </c>
      <c r="H3" s="3">
        <v>281</v>
      </c>
      <c r="L3" s="4"/>
      <c r="M3" s="4"/>
      <c r="N3" s="4"/>
      <c r="O3" s="71"/>
      <c r="P3" s="71"/>
      <c r="Q3" s="4"/>
    </row>
    <row r="4" spans="2:17" x14ac:dyDescent="0.5">
      <c r="B4" s="2">
        <v>2</v>
      </c>
      <c r="C4" s="2" t="s">
        <v>9</v>
      </c>
      <c r="D4" s="2" t="s">
        <v>10</v>
      </c>
      <c r="E4" s="2">
        <v>8</v>
      </c>
      <c r="F4" s="2">
        <v>8</v>
      </c>
      <c r="G4" s="2">
        <v>36.71</v>
      </c>
      <c r="H4" s="2">
        <v>257</v>
      </c>
      <c r="L4" s="4"/>
      <c r="M4" s="4"/>
      <c r="N4" s="4"/>
      <c r="O4" s="71"/>
      <c r="P4" s="71"/>
      <c r="Q4" s="4"/>
    </row>
    <row r="5" spans="2:17" x14ac:dyDescent="0.5">
      <c r="B5" s="3">
        <v>3</v>
      </c>
      <c r="C5" s="3" t="s">
        <v>11</v>
      </c>
      <c r="D5" s="3" t="s">
        <v>12</v>
      </c>
      <c r="E5" s="3">
        <v>7</v>
      </c>
      <c r="F5" s="3">
        <v>7</v>
      </c>
      <c r="G5" s="3">
        <v>42.5</v>
      </c>
      <c r="H5" s="3">
        <v>255</v>
      </c>
      <c r="L5" s="4"/>
      <c r="M5" s="4"/>
      <c r="N5" s="4"/>
      <c r="O5" s="71"/>
      <c r="P5" s="71"/>
      <c r="Q5" s="4"/>
    </row>
    <row r="6" spans="2:17" x14ac:dyDescent="0.5">
      <c r="B6" s="2">
        <v>4</v>
      </c>
      <c r="C6" s="2" t="s">
        <v>13</v>
      </c>
      <c r="D6" s="2" t="s">
        <v>14</v>
      </c>
      <c r="E6" s="2">
        <v>9</v>
      </c>
      <c r="F6" s="2">
        <v>9</v>
      </c>
      <c r="G6" s="2">
        <v>27</v>
      </c>
      <c r="H6" s="2">
        <v>243</v>
      </c>
      <c r="L6" s="4"/>
      <c r="M6" s="4"/>
      <c r="N6" s="4"/>
      <c r="O6" s="71"/>
      <c r="P6" s="71"/>
      <c r="Q6" s="4"/>
    </row>
    <row r="7" spans="2:17" x14ac:dyDescent="0.5">
      <c r="B7" s="3">
        <v>5</v>
      </c>
      <c r="C7" s="3" t="s">
        <v>7</v>
      </c>
      <c r="D7" s="3" t="s">
        <v>15</v>
      </c>
      <c r="E7" s="3">
        <v>8</v>
      </c>
      <c r="F7" s="3">
        <v>8</v>
      </c>
      <c r="G7" s="3">
        <v>28.87</v>
      </c>
      <c r="H7" s="3">
        <v>231</v>
      </c>
      <c r="L7" s="4"/>
      <c r="M7" s="4"/>
      <c r="N7" s="4"/>
      <c r="O7" s="71"/>
      <c r="P7" s="71"/>
      <c r="Q7" s="4"/>
    </row>
    <row r="8" spans="2:17" x14ac:dyDescent="0.5">
      <c r="B8" s="2">
        <v>6</v>
      </c>
      <c r="C8" s="2" t="s">
        <v>16</v>
      </c>
      <c r="D8" s="2" t="s">
        <v>17</v>
      </c>
      <c r="E8" s="2">
        <v>7</v>
      </c>
      <c r="F8" s="2">
        <v>7</v>
      </c>
      <c r="G8" s="2">
        <v>38</v>
      </c>
      <c r="H8" s="2">
        <v>228</v>
      </c>
      <c r="L8" s="4"/>
      <c r="M8" s="4"/>
      <c r="N8" s="4"/>
      <c r="O8" s="71"/>
      <c r="P8" s="71"/>
      <c r="Q8" s="4"/>
    </row>
    <row r="9" spans="2:17" x14ac:dyDescent="0.5">
      <c r="B9" s="3">
        <v>7</v>
      </c>
      <c r="C9" s="3" t="s">
        <v>18</v>
      </c>
      <c r="D9" s="3" t="s">
        <v>19</v>
      </c>
      <c r="E9" s="3">
        <v>6</v>
      </c>
      <c r="F9" s="3">
        <v>6</v>
      </c>
      <c r="G9" s="3">
        <v>43.8</v>
      </c>
      <c r="H9" s="3">
        <v>219</v>
      </c>
      <c r="L9" s="4"/>
      <c r="M9" s="4"/>
      <c r="N9" s="4"/>
      <c r="O9" s="71"/>
      <c r="P9" s="71"/>
      <c r="Q9" s="4"/>
    </row>
    <row r="10" spans="2:17" x14ac:dyDescent="0.5">
      <c r="B10" s="2">
        <v>8</v>
      </c>
      <c r="C10" s="2" t="s">
        <v>20</v>
      </c>
      <c r="D10" s="2" t="s">
        <v>21</v>
      </c>
      <c r="E10" s="2">
        <v>8</v>
      </c>
      <c r="F10" s="2">
        <v>7</v>
      </c>
      <c r="G10" s="2">
        <v>42.8</v>
      </c>
      <c r="H10" s="2">
        <v>214</v>
      </c>
      <c r="L10" s="4"/>
      <c r="M10" s="4"/>
      <c r="N10" s="4"/>
      <c r="O10" s="71"/>
      <c r="P10" s="71"/>
      <c r="Q10" s="4"/>
    </row>
    <row r="11" spans="2:17" x14ac:dyDescent="0.5">
      <c r="B11" s="3">
        <v>9</v>
      </c>
      <c r="C11" s="3" t="s">
        <v>9</v>
      </c>
      <c r="D11" s="3" t="s">
        <v>22</v>
      </c>
      <c r="E11" s="3">
        <v>8</v>
      </c>
      <c r="F11" s="3">
        <v>8</v>
      </c>
      <c r="G11" s="3">
        <v>28.42</v>
      </c>
      <c r="H11" s="3">
        <v>199</v>
      </c>
      <c r="L11" s="72" t="s">
        <v>33</v>
      </c>
      <c r="M11" s="72"/>
      <c r="N11" s="72"/>
      <c r="O11" s="72"/>
      <c r="P11" s="72"/>
      <c r="Q11" s="73"/>
    </row>
    <row r="12" spans="2:17" x14ac:dyDescent="0.5">
      <c r="B12" s="2">
        <v>10</v>
      </c>
      <c r="C12" s="2" t="s">
        <v>13</v>
      </c>
      <c r="D12" s="2" t="s">
        <v>23</v>
      </c>
      <c r="E12" s="2">
        <v>9</v>
      </c>
      <c r="F12" s="2">
        <v>8</v>
      </c>
      <c r="G12" s="2">
        <v>31.66</v>
      </c>
      <c r="H12" s="2">
        <v>190</v>
      </c>
      <c r="L12" s="1"/>
      <c r="M12" s="1"/>
      <c r="N12" s="20" t="s">
        <v>29</v>
      </c>
      <c r="O12" s="20" t="s">
        <v>31</v>
      </c>
      <c r="P12" s="10" t="s">
        <v>32</v>
      </c>
      <c r="Q12" s="10" t="s">
        <v>57</v>
      </c>
    </row>
    <row r="13" spans="2:17" x14ac:dyDescent="0.5">
      <c r="B13" s="3">
        <v>11</v>
      </c>
      <c r="C13" s="3" t="s">
        <v>20</v>
      </c>
      <c r="D13" s="3" t="s">
        <v>24</v>
      </c>
      <c r="E13" s="3">
        <v>8</v>
      </c>
      <c r="F13" s="3">
        <v>7</v>
      </c>
      <c r="G13" s="3">
        <v>37.6</v>
      </c>
      <c r="H13" s="3">
        <v>188</v>
      </c>
      <c r="L13" s="1"/>
      <c r="M13" s="1"/>
      <c r="N13" s="6" t="s">
        <v>7</v>
      </c>
      <c r="O13">
        <v>63.989999999999995</v>
      </c>
      <c r="P13">
        <v>512</v>
      </c>
      <c r="Q13">
        <v>2</v>
      </c>
    </row>
    <row r="14" spans="2:17" x14ac:dyDescent="0.5">
      <c r="B14" s="2">
        <v>12</v>
      </c>
      <c r="C14" s="2" t="s">
        <v>11</v>
      </c>
      <c r="D14" s="2" t="s">
        <v>25</v>
      </c>
      <c r="E14" s="2">
        <v>7</v>
      </c>
      <c r="F14" s="2">
        <v>7</v>
      </c>
      <c r="G14" s="2">
        <v>29.66</v>
      </c>
      <c r="H14" s="2">
        <v>178</v>
      </c>
      <c r="L14" s="1"/>
      <c r="M14" s="1"/>
      <c r="N14" s="6" t="s">
        <v>11</v>
      </c>
      <c r="O14">
        <v>114.41</v>
      </c>
      <c r="P14">
        <v>602</v>
      </c>
      <c r="Q14">
        <v>3</v>
      </c>
    </row>
    <row r="15" spans="2:17" x14ac:dyDescent="0.5">
      <c r="B15" s="3">
        <v>13</v>
      </c>
      <c r="C15" s="3" t="s">
        <v>9</v>
      </c>
      <c r="D15" s="3" t="s">
        <v>26</v>
      </c>
      <c r="E15" s="3">
        <v>8</v>
      </c>
      <c r="F15" s="3">
        <v>8</v>
      </c>
      <c r="G15" s="3">
        <v>24.42</v>
      </c>
      <c r="H15" s="3">
        <v>171</v>
      </c>
      <c r="L15" s="1"/>
      <c r="M15" s="1"/>
      <c r="N15" s="6" t="s">
        <v>20</v>
      </c>
      <c r="O15">
        <v>80.400000000000006</v>
      </c>
      <c r="P15">
        <v>402</v>
      </c>
      <c r="Q15">
        <v>2</v>
      </c>
    </row>
    <row r="16" spans="2:17" x14ac:dyDescent="0.5">
      <c r="B16" s="2">
        <v>14</v>
      </c>
      <c r="C16" s="2" t="s">
        <v>11</v>
      </c>
      <c r="D16" s="2" t="s">
        <v>27</v>
      </c>
      <c r="E16" s="2">
        <v>7</v>
      </c>
      <c r="F16" s="2">
        <v>5</v>
      </c>
      <c r="G16" s="2">
        <v>42.25</v>
      </c>
      <c r="H16" s="2">
        <v>169</v>
      </c>
      <c r="L16" s="1"/>
      <c r="M16" s="1"/>
      <c r="N16" s="6" t="s">
        <v>9</v>
      </c>
      <c r="O16">
        <v>89.55</v>
      </c>
      <c r="P16">
        <v>627</v>
      </c>
      <c r="Q16">
        <v>3</v>
      </c>
    </row>
    <row r="17" spans="2:17" x14ac:dyDescent="0.5">
      <c r="B17" s="3">
        <v>15</v>
      </c>
      <c r="C17" s="3" t="s">
        <v>13</v>
      </c>
      <c r="D17" s="3" t="s">
        <v>28</v>
      </c>
      <c r="E17" s="3">
        <v>9</v>
      </c>
      <c r="F17" s="3">
        <v>8</v>
      </c>
      <c r="G17" s="3">
        <v>28.16</v>
      </c>
      <c r="H17" s="3">
        <v>169</v>
      </c>
      <c r="L17" s="1"/>
      <c r="M17" s="1"/>
      <c r="N17" s="6" t="s">
        <v>13</v>
      </c>
      <c r="O17">
        <v>86.82</v>
      </c>
      <c r="P17">
        <v>602</v>
      </c>
      <c r="Q17">
        <v>3</v>
      </c>
    </row>
    <row r="18" spans="2:17" x14ac:dyDescent="0.5">
      <c r="L18" s="1"/>
      <c r="M18" s="1"/>
      <c r="N18" s="6" t="s">
        <v>18</v>
      </c>
      <c r="O18">
        <v>43.8</v>
      </c>
      <c r="P18">
        <v>219</v>
      </c>
      <c r="Q18">
        <v>1</v>
      </c>
    </row>
    <row r="19" spans="2:17" x14ac:dyDescent="0.5">
      <c r="L19" s="1"/>
      <c r="M19" s="1"/>
      <c r="N19" s="6" t="s">
        <v>16</v>
      </c>
      <c r="O19">
        <v>38</v>
      </c>
      <c r="P19">
        <v>228</v>
      </c>
      <c r="Q19">
        <v>1</v>
      </c>
    </row>
    <row r="20" spans="2:17" x14ac:dyDescent="0.5">
      <c r="L20" s="1"/>
      <c r="M20" s="1"/>
      <c r="N20" s="13" t="s">
        <v>30</v>
      </c>
      <c r="O20" s="7">
        <v>516.97</v>
      </c>
      <c r="P20" s="7">
        <v>3192</v>
      </c>
      <c r="Q20" s="7">
        <v>15</v>
      </c>
    </row>
    <row r="21" spans="2:17" x14ac:dyDescent="0.5">
      <c r="L21" s="1"/>
      <c r="M21" s="1"/>
      <c r="N21" s="1"/>
      <c r="O21" s="1"/>
      <c r="P21" s="1"/>
      <c r="Q21" s="1"/>
    </row>
    <row r="22" spans="2:17" x14ac:dyDescent="0.5">
      <c r="L22" s="1"/>
      <c r="M22" s="1"/>
      <c r="N22" s="1"/>
      <c r="O22" s="1"/>
      <c r="P22" s="1"/>
      <c r="Q22" s="1"/>
    </row>
    <row r="23" spans="2:17" x14ac:dyDescent="0.5">
      <c r="L23" s="1"/>
      <c r="M23" s="1"/>
      <c r="N23" s="1"/>
      <c r="O23" s="1"/>
      <c r="P23" s="1"/>
      <c r="Q23" s="1"/>
    </row>
    <row r="24" spans="2:17" x14ac:dyDescent="0.5">
      <c r="L24" s="1"/>
      <c r="M24" s="1"/>
      <c r="N24" s="1"/>
      <c r="O24" s="1"/>
      <c r="P24" s="1"/>
      <c r="Q24" s="1"/>
    </row>
    <row r="25" spans="2:17" x14ac:dyDescent="0.5">
      <c r="L25" s="1"/>
      <c r="M25" s="1"/>
      <c r="N25" s="1"/>
      <c r="O25" s="1"/>
      <c r="P25" s="1"/>
      <c r="Q25" s="1"/>
    </row>
    <row r="26" spans="2:17" x14ac:dyDescent="0.5">
      <c r="L26" s="1"/>
      <c r="M26" s="1"/>
      <c r="N26" s="1"/>
      <c r="O26" s="1"/>
      <c r="P26" s="1"/>
      <c r="Q26" s="1"/>
    </row>
    <row r="27" spans="2:17" x14ac:dyDescent="0.5">
      <c r="L27" s="1"/>
      <c r="M27" s="1"/>
      <c r="N27" s="1"/>
      <c r="O27" s="1"/>
      <c r="P27" s="1"/>
      <c r="Q27" s="1"/>
    </row>
  </sheetData>
  <mergeCells count="2">
    <mergeCell ref="O2:P10"/>
    <mergeCell ref="L11:Q11"/>
  </mergeCells>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3F3036-2C02-444F-93EC-22D8730DCE6C}">
  <dimension ref="B2:H17"/>
  <sheetViews>
    <sheetView topLeftCell="B7" workbookViewId="0">
      <selection activeCell="G29" sqref="G29"/>
    </sheetView>
  </sheetViews>
  <sheetFormatPr defaultRowHeight="18" x14ac:dyDescent="0.5"/>
  <cols>
    <col min="1" max="1" width="8.88671875" style="19"/>
    <col min="2" max="2" width="10.44140625" style="19" customWidth="1"/>
    <col min="3" max="3" width="14.33203125" style="19" customWidth="1"/>
    <col min="4" max="4" width="13.5546875" style="19" customWidth="1"/>
    <col min="5" max="5" width="11.88671875" style="19" customWidth="1"/>
    <col min="6" max="16384" width="8.88671875" style="19"/>
  </cols>
  <sheetData>
    <row r="2" spans="2:8" x14ac:dyDescent="0.5">
      <c r="B2" s="4" t="s">
        <v>0</v>
      </c>
      <c r="C2" s="4" t="s">
        <v>1</v>
      </c>
      <c r="D2" s="4" t="s">
        <v>58</v>
      </c>
      <c r="E2" s="4" t="s">
        <v>3</v>
      </c>
      <c r="F2" s="4" t="s">
        <v>59</v>
      </c>
      <c r="G2" s="4" t="s">
        <v>60</v>
      </c>
      <c r="H2" s="21" t="s">
        <v>198</v>
      </c>
    </row>
    <row r="3" spans="2:8" x14ac:dyDescent="0.5">
      <c r="B3" s="1">
        <v>1</v>
      </c>
      <c r="C3" s="1" t="s">
        <v>9</v>
      </c>
      <c r="D3" s="1">
        <v>100</v>
      </c>
      <c r="E3" s="1">
        <v>8</v>
      </c>
      <c r="F3" s="1">
        <v>8</v>
      </c>
      <c r="G3" s="1">
        <v>0</v>
      </c>
      <c r="H3" s="23">
        <v>0</v>
      </c>
    </row>
    <row r="4" spans="2:8" x14ac:dyDescent="0.5">
      <c r="B4">
        <v>2</v>
      </c>
      <c r="C4" t="s">
        <v>13</v>
      </c>
      <c r="D4">
        <v>88.89</v>
      </c>
      <c r="E4">
        <v>9</v>
      </c>
      <c r="F4">
        <v>8</v>
      </c>
      <c r="G4">
        <v>1</v>
      </c>
      <c r="H4" s="22">
        <f>Table38[[#This Row],[Lost]]/Table38[[#This Row],[Matches]]*100</f>
        <v>11.111111111111111</v>
      </c>
    </row>
    <row r="5" spans="2:8" x14ac:dyDescent="0.5">
      <c r="B5" s="1">
        <v>3</v>
      </c>
      <c r="C5" s="1" t="s">
        <v>16</v>
      </c>
      <c r="D5" s="1">
        <v>71.430000000000007</v>
      </c>
      <c r="E5" s="1">
        <v>7</v>
      </c>
      <c r="F5" s="1">
        <v>5</v>
      </c>
      <c r="G5" s="1">
        <v>2</v>
      </c>
      <c r="H5" s="24">
        <f>Table38[[#This Row],[Lost]]/Table38[[#This Row],[Matches]]*100</f>
        <v>28.571428571428569</v>
      </c>
    </row>
    <row r="6" spans="2:8" x14ac:dyDescent="0.5">
      <c r="B6">
        <v>3</v>
      </c>
      <c r="C6" t="s">
        <v>11</v>
      </c>
      <c r="D6">
        <v>71.430000000000007</v>
      </c>
      <c r="E6">
        <v>7</v>
      </c>
      <c r="F6">
        <v>5</v>
      </c>
      <c r="G6">
        <v>2</v>
      </c>
      <c r="H6" s="22">
        <f>Table38[[#This Row],[Lost]]/Table38[[#This Row],[Matches]]*100</f>
        <v>28.571428571428569</v>
      </c>
    </row>
    <row r="7" spans="2:8" x14ac:dyDescent="0.5">
      <c r="B7" s="1">
        <v>5</v>
      </c>
      <c r="C7" s="1" t="s">
        <v>7</v>
      </c>
      <c r="D7" s="1">
        <v>62.5</v>
      </c>
      <c r="E7" s="1">
        <v>8</v>
      </c>
      <c r="F7" s="1">
        <v>5</v>
      </c>
      <c r="G7" s="1">
        <v>3</v>
      </c>
      <c r="H7" s="24">
        <f>Table38[[#This Row],[Lost]]/Table38[[#This Row],[Matches]]*100</f>
        <v>37.5</v>
      </c>
    </row>
    <row r="8" spans="2:8" x14ac:dyDescent="0.5">
      <c r="B8">
        <v>6</v>
      </c>
      <c r="C8" t="s">
        <v>20</v>
      </c>
      <c r="D8">
        <v>50</v>
      </c>
      <c r="E8">
        <v>8</v>
      </c>
      <c r="F8">
        <v>4</v>
      </c>
      <c r="G8">
        <v>3</v>
      </c>
      <c r="H8" s="22">
        <f>Table38[[#This Row],[Lost]]/Table38[[#This Row],[Matches]]*100</f>
        <v>37.5</v>
      </c>
    </row>
    <row r="9" spans="2:8" x14ac:dyDescent="0.5">
      <c r="B9" s="1">
        <v>7</v>
      </c>
      <c r="C9" s="1" t="s">
        <v>61</v>
      </c>
      <c r="D9" s="1">
        <v>50</v>
      </c>
      <c r="E9" s="1">
        <v>4</v>
      </c>
      <c r="F9" s="1">
        <v>2</v>
      </c>
      <c r="G9" s="1">
        <v>1</v>
      </c>
      <c r="H9" s="24">
        <f>Table38[[#This Row],[Lost]]/Table38[[#This Row],[Matches]]*100</f>
        <v>25</v>
      </c>
    </row>
    <row r="10" spans="2:8" x14ac:dyDescent="0.5">
      <c r="B10">
        <v>8</v>
      </c>
      <c r="C10" t="s">
        <v>62</v>
      </c>
      <c r="D10">
        <v>50</v>
      </c>
      <c r="E10">
        <v>4</v>
      </c>
      <c r="F10">
        <v>2</v>
      </c>
      <c r="G10">
        <v>2</v>
      </c>
      <c r="H10" s="22">
        <f>Table38[[#This Row],[Lost]]/Table38[[#This Row],[Matches]]*100</f>
        <v>50</v>
      </c>
    </row>
    <row r="11" spans="2:8" x14ac:dyDescent="0.5">
      <c r="B11" s="1">
        <v>8</v>
      </c>
      <c r="C11" s="1" t="s">
        <v>63</v>
      </c>
      <c r="D11" s="1">
        <v>50</v>
      </c>
      <c r="E11" s="1">
        <v>4</v>
      </c>
      <c r="F11" s="1">
        <v>2</v>
      </c>
      <c r="G11" s="1">
        <v>2</v>
      </c>
      <c r="H11" s="24">
        <f>Table38[[#This Row],[Lost]]/Table38[[#This Row],[Matches]]*100</f>
        <v>50</v>
      </c>
    </row>
    <row r="12" spans="2:8" x14ac:dyDescent="0.5">
      <c r="B12">
        <v>10</v>
      </c>
      <c r="C12" t="s">
        <v>42</v>
      </c>
      <c r="D12">
        <v>42.86</v>
      </c>
      <c r="E12">
        <v>7</v>
      </c>
      <c r="F12">
        <v>3</v>
      </c>
      <c r="G12">
        <v>4</v>
      </c>
      <c r="H12" s="22">
        <f>Table38[[#This Row],[Lost]]/Table38[[#This Row],[Matches]]*100</f>
        <v>57.142857142857139</v>
      </c>
    </row>
    <row r="13" spans="2:8" x14ac:dyDescent="0.5">
      <c r="B13" s="1">
        <v>11</v>
      </c>
      <c r="C13" s="1" t="s">
        <v>18</v>
      </c>
      <c r="D13" s="1">
        <v>33.33</v>
      </c>
      <c r="E13" s="1">
        <v>6</v>
      </c>
      <c r="F13" s="1">
        <v>2</v>
      </c>
      <c r="G13" s="1">
        <v>4</v>
      </c>
      <c r="H13" s="24">
        <f>Table38[[#This Row],[Lost]]/Table38[[#This Row],[Matches]]*100</f>
        <v>66.666666666666657</v>
      </c>
    </row>
    <row r="14" spans="2:8" x14ac:dyDescent="0.5">
      <c r="B14">
        <v>12</v>
      </c>
      <c r="C14" t="s">
        <v>64</v>
      </c>
      <c r="D14">
        <v>33.33</v>
      </c>
      <c r="E14">
        <v>3</v>
      </c>
      <c r="F14">
        <v>1</v>
      </c>
      <c r="G14">
        <v>2</v>
      </c>
      <c r="H14" s="22">
        <f>Table38[[#This Row],[Lost]]/Table38[[#This Row],[Matches]]*100</f>
        <v>66.666666666666657</v>
      </c>
    </row>
    <row r="15" spans="2:8" x14ac:dyDescent="0.5">
      <c r="B15" s="1">
        <v>13</v>
      </c>
      <c r="C15" s="1" t="s">
        <v>65</v>
      </c>
      <c r="D15" s="1">
        <v>33.33</v>
      </c>
      <c r="E15" s="1">
        <v>3</v>
      </c>
      <c r="F15" s="1">
        <v>1</v>
      </c>
      <c r="G15" s="1">
        <v>2</v>
      </c>
      <c r="H15" s="24">
        <f>Table38[[#This Row],[Lost]]/Table38[[#This Row],[Matches]]*100</f>
        <v>66.666666666666657</v>
      </c>
    </row>
    <row r="16" spans="2:8" x14ac:dyDescent="0.5">
      <c r="B16">
        <v>14</v>
      </c>
      <c r="C16" t="s">
        <v>66</v>
      </c>
      <c r="D16">
        <v>25</v>
      </c>
      <c r="E16">
        <v>4</v>
      </c>
      <c r="F16">
        <v>1</v>
      </c>
      <c r="G16">
        <v>3</v>
      </c>
      <c r="H16" s="22">
        <f>Table38[[#This Row],[Lost]]/Table38[[#This Row],[Matches]]*100</f>
        <v>75</v>
      </c>
    </row>
    <row r="17" spans="2:8" x14ac:dyDescent="0.5">
      <c r="B17" s="1">
        <v>15</v>
      </c>
      <c r="C17" s="1" t="s">
        <v>67</v>
      </c>
      <c r="D17" s="1">
        <v>25</v>
      </c>
      <c r="E17" s="1">
        <v>4</v>
      </c>
      <c r="F17" s="1">
        <v>1</v>
      </c>
      <c r="G17" s="1">
        <v>3</v>
      </c>
      <c r="H17" s="24">
        <f>Table38[[#This Row],[Lost]]/Table38[[#This Row],[Matches]]*100</f>
        <v>75</v>
      </c>
    </row>
  </sheetData>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92B010-7F4E-4B3E-B684-EE1AE02F13A0}">
  <dimension ref="A1:AN55"/>
  <sheetViews>
    <sheetView workbookViewId="0">
      <selection activeCell="Y45" sqref="Y45"/>
    </sheetView>
  </sheetViews>
  <sheetFormatPr defaultRowHeight="18" x14ac:dyDescent="0.5"/>
  <cols>
    <col min="1" max="2" width="16.6640625" style="19" customWidth="1"/>
    <col min="3" max="3" width="19.77734375" style="19" customWidth="1"/>
    <col min="4" max="13" width="16.6640625" style="19" customWidth="1"/>
    <col min="14" max="14" width="8.88671875" style="19"/>
    <col min="15" max="15" width="17.109375" style="19" customWidth="1"/>
    <col min="16" max="16" width="16.6640625" style="19" customWidth="1"/>
    <col min="17" max="17" width="24.6640625" style="19" customWidth="1"/>
    <col min="18" max="18" width="13.6640625" style="19" customWidth="1"/>
    <col min="19" max="24" width="8.88671875" style="19"/>
    <col min="25" max="26" width="16.77734375" style="19" customWidth="1"/>
    <col min="27" max="27" width="16.33203125" style="19" customWidth="1"/>
    <col min="28" max="28" width="15.33203125" style="19" customWidth="1"/>
    <col min="29" max="29" width="16.77734375" style="19" customWidth="1"/>
    <col min="30" max="34" width="8.88671875" style="19"/>
    <col min="35" max="35" width="24.5546875" style="19" customWidth="1"/>
    <col min="36" max="36" width="15" style="19" customWidth="1"/>
    <col min="37" max="37" width="20.5546875" style="19" customWidth="1"/>
    <col min="38" max="38" width="15.109375" style="19" customWidth="1"/>
    <col min="39" max="39" width="15" style="19" customWidth="1"/>
    <col min="40" max="40" width="22.88671875" style="19" customWidth="1"/>
    <col min="41" max="16384" width="8.88671875" style="19"/>
  </cols>
  <sheetData>
    <row r="1" spans="1:40" x14ac:dyDescent="0.5">
      <c r="Y1" s="19" t="s">
        <v>203</v>
      </c>
      <c r="AL1" s="26" t="s">
        <v>204</v>
      </c>
    </row>
    <row r="2" spans="1:40" x14ac:dyDescent="0.5">
      <c r="A2" s="7" t="s">
        <v>68</v>
      </c>
      <c r="B2" s="7" t="s">
        <v>69</v>
      </c>
      <c r="C2" s="7" t="s">
        <v>70</v>
      </c>
      <c r="D2" s="7" t="s">
        <v>71</v>
      </c>
      <c r="E2" s="7" t="s">
        <v>72</v>
      </c>
      <c r="F2" s="7" t="s">
        <v>73</v>
      </c>
      <c r="G2" s="7" t="s">
        <v>74</v>
      </c>
      <c r="H2" s="7" t="s">
        <v>75</v>
      </c>
      <c r="I2" s="7" t="s">
        <v>76</v>
      </c>
      <c r="J2" s="7" t="s">
        <v>77</v>
      </c>
      <c r="K2" s="7" t="s">
        <v>78</v>
      </c>
      <c r="L2" s="7" t="s">
        <v>79</v>
      </c>
      <c r="M2" s="7" t="s">
        <v>80</v>
      </c>
      <c r="N2" s="7" t="s">
        <v>81</v>
      </c>
      <c r="O2" s="7" t="s">
        <v>82</v>
      </c>
      <c r="P2" s="7" t="s">
        <v>83</v>
      </c>
      <c r="Q2" s="7" t="s">
        <v>84</v>
      </c>
      <c r="R2" s="7" t="s">
        <v>85</v>
      </c>
      <c r="AA2"/>
    </row>
    <row r="3" spans="1:40" x14ac:dyDescent="0.5">
      <c r="A3" s="14">
        <v>2024</v>
      </c>
      <c r="B3" s="14" t="s">
        <v>86</v>
      </c>
      <c r="C3" s="14" t="s">
        <v>87</v>
      </c>
      <c r="D3" s="15">
        <v>45444</v>
      </c>
      <c r="E3" s="14">
        <v>1</v>
      </c>
      <c r="F3" s="14" t="s">
        <v>88</v>
      </c>
      <c r="G3" s="14" t="s">
        <v>89</v>
      </c>
      <c r="H3" s="14" t="s">
        <v>87</v>
      </c>
      <c r="I3" s="14" t="s">
        <v>90</v>
      </c>
      <c r="J3" s="14" t="s">
        <v>91</v>
      </c>
      <c r="K3" s="14" t="s">
        <v>92</v>
      </c>
      <c r="L3" s="14" t="s">
        <v>93</v>
      </c>
      <c r="M3" s="14" t="s">
        <v>94</v>
      </c>
      <c r="N3" s="14" t="s">
        <v>95</v>
      </c>
      <c r="O3" s="14" t="s">
        <v>87</v>
      </c>
      <c r="P3" s="14"/>
      <c r="Q3" s="14">
        <v>7</v>
      </c>
      <c r="R3" s="14" t="s">
        <v>96</v>
      </c>
      <c r="Y3" s="7" t="s">
        <v>200</v>
      </c>
      <c r="Z3" s="7" t="s">
        <v>201</v>
      </c>
      <c r="AB3" s="7" t="s">
        <v>199</v>
      </c>
      <c r="AC3" s="7" t="s">
        <v>201</v>
      </c>
      <c r="AI3"/>
      <c r="AJ3"/>
      <c r="AK3"/>
      <c r="AL3" s="7" t="s">
        <v>29</v>
      </c>
      <c r="AM3" s="7" t="s">
        <v>202</v>
      </c>
      <c r="AN3"/>
    </row>
    <row r="4" spans="1:40" x14ac:dyDescent="0.5">
      <c r="A4" s="16">
        <v>2024</v>
      </c>
      <c r="B4" s="16" t="s">
        <v>97</v>
      </c>
      <c r="C4" s="16" t="s">
        <v>98</v>
      </c>
      <c r="D4" s="17">
        <v>45445</v>
      </c>
      <c r="E4" s="16">
        <v>2</v>
      </c>
      <c r="F4" s="16" t="s">
        <v>99</v>
      </c>
      <c r="G4" s="16" t="s">
        <v>100</v>
      </c>
      <c r="H4" s="16" t="s">
        <v>98</v>
      </c>
      <c r="I4" s="16" t="s">
        <v>90</v>
      </c>
      <c r="J4" s="16" t="s">
        <v>101</v>
      </c>
      <c r="K4" s="16" t="s">
        <v>102</v>
      </c>
      <c r="L4" s="16" t="s">
        <v>103</v>
      </c>
      <c r="M4" s="16" t="s">
        <v>104</v>
      </c>
      <c r="N4" s="16" t="s">
        <v>105</v>
      </c>
      <c r="O4" s="16" t="s">
        <v>98</v>
      </c>
      <c r="P4" s="16"/>
      <c r="Q4" s="16">
        <v>5</v>
      </c>
      <c r="R4" s="16" t="s">
        <v>96</v>
      </c>
      <c r="Y4" s="6" t="s">
        <v>148</v>
      </c>
      <c r="Z4">
        <v>1</v>
      </c>
      <c r="AB4" s="6" t="s">
        <v>128</v>
      </c>
      <c r="AC4">
        <v>2</v>
      </c>
      <c r="AL4" s="6" t="s">
        <v>197</v>
      </c>
      <c r="AM4">
        <v>1</v>
      </c>
    </row>
    <row r="5" spans="1:40" x14ac:dyDescent="0.5">
      <c r="A5" s="14">
        <v>2024</v>
      </c>
      <c r="B5" s="14" t="s">
        <v>106</v>
      </c>
      <c r="C5" s="14" t="s">
        <v>107</v>
      </c>
      <c r="D5" s="15">
        <v>45445</v>
      </c>
      <c r="E5" s="14">
        <v>3</v>
      </c>
      <c r="F5" s="14" t="s">
        <v>108</v>
      </c>
      <c r="G5" s="14" t="s">
        <v>109</v>
      </c>
      <c r="H5" s="14" t="s">
        <v>107</v>
      </c>
      <c r="I5" s="14" t="s">
        <v>90</v>
      </c>
      <c r="J5" s="14" t="s">
        <v>110</v>
      </c>
      <c r="K5" s="14" t="s">
        <v>111</v>
      </c>
      <c r="L5" s="14" t="s">
        <v>112</v>
      </c>
      <c r="M5" s="14" t="s">
        <v>113</v>
      </c>
      <c r="N5" s="14" t="s">
        <v>114</v>
      </c>
      <c r="O5" s="14" t="s">
        <v>107</v>
      </c>
      <c r="P5" s="14"/>
      <c r="Q5" s="14"/>
      <c r="R5" s="14" t="s">
        <v>96</v>
      </c>
      <c r="Y5" s="6" t="s">
        <v>123</v>
      </c>
      <c r="Z5">
        <v>1</v>
      </c>
      <c r="AB5" s="6" t="s">
        <v>121</v>
      </c>
      <c r="AC5">
        <v>1</v>
      </c>
      <c r="AL5" s="18" t="s">
        <v>109</v>
      </c>
      <c r="AM5">
        <v>1</v>
      </c>
    </row>
    <row r="6" spans="1:40" x14ac:dyDescent="0.5">
      <c r="A6" s="16">
        <v>2024</v>
      </c>
      <c r="B6" s="16" t="s">
        <v>115</v>
      </c>
      <c r="C6" s="16" t="s">
        <v>116</v>
      </c>
      <c r="D6" s="17">
        <v>45446</v>
      </c>
      <c r="E6" s="16">
        <v>4</v>
      </c>
      <c r="F6" s="16" t="s">
        <v>117</v>
      </c>
      <c r="G6" s="16" t="s">
        <v>118</v>
      </c>
      <c r="H6" s="16" t="s">
        <v>115</v>
      </c>
      <c r="I6" s="16" t="s">
        <v>119</v>
      </c>
      <c r="J6" s="16" t="s">
        <v>120</v>
      </c>
      <c r="K6" s="16" t="s">
        <v>121</v>
      </c>
      <c r="L6" s="16" t="s">
        <v>122</v>
      </c>
      <c r="M6" s="16" t="s">
        <v>123</v>
      </c>
      <c r="N6" s="16" t="s">
        <v>124</v>
      </c>
      <c r="O6" s="16" t="s">
        <v>116</v>
      </c>
      <c r="P6" s="16"/>
      <c r="Q6" s="16">
        <v>6</v>
      </c>
      <c r="R6" s="16" t="s">
        <v>96</v>
      </c>
      <c r="Y6" s="6" t="s">
        <v>140</v>
      </c>
      <c r="Z6">
        <v>1</v>
      </c>
      <c r="AB6" s="6" t="s">
        <v>111</v>
      </c>
      <c r="AC6">
        <v>1</v>
      </c>
      <c r="AL6" s="6" t="s">
        <v>96</v>
      </c>
      <c r="AM6">
        <v>47</v>
      </c>
    </row>
    <row r="7" spans="1:40" x14ac:dyDescent="0.5">
      <c r="A7" s="14">
        <v>2024</v>
      </c>
      <c r="B7" s="14" t="s">
        <v>125</v>
      </c>
      <c r="C7" s="14" t="s">
        <v>126</v>
      </c>
      <c r="D7" s="15">
        <v>45446</v>
      </c>
      <c r="E7" s="14">
        <v>5</v>
      </c>
      <c r="F7" s="14" t="s">
        <v>99</v>
      </c>
      <c r="G7" s="14" t="s">
        <v>100</v>
      </c>
      <c r="H7" s="14" t="s">
        <v>126</v>
      </c>
      <c r="I7" s="14" t="s">
        <v>90</v>
      </c>
      <c r="J7" s="14" t="s">
        <v>127</v>
      </c>
      <c r="K7" s="14" t="s">
        <v>128</v>
      </c>
      <c r="L7" s="14" t="s">
        <v>104</v>
      </c>
      <c r="M7" s="14" t="s">
        <v>103</v>
      </c>
      <c r="N7" s="14" t="s">
        <v>105</v>
      </c>
      <c r="O7" s="14" t="s">
        <v>125</v>
      </c>
      <c r="P7" s="14">
        <v>125</v>
      </c>
      <c r="Q7" s="14"/>
      <c r="R7" s="14" t="s">
        <v>96</v>
      </c>
      <c r="Y7" s="6" t="s">
        <v>121</v>
      </c>
      <c r="Z7">
        <v>2</v>
      </c>
      <c r="AB7" s="6" t="s">
        <v>94</v>
      </c>
      <c r="AC7">
        <v>1</v>
      </c>
      <c r="AL7" s="18" t="s">
        <v>109</v>
      </c>
      <c r="AM7">
        <v>7</v>
      </c>
    </row>
    <row r="8" spans="1:40" x14ac:dyDescent="0.5">
      <c r="A8" s="16">
        <v>2024</v>
      </c>
      <c r="B8" s="16" t="s">
        <v>129</v>
      </c>
      <c r="C8" s="16" t="s">
        <v>130</v>
      </c>
      <c r="D8" s="17">
        <v>45447</v>
      </c>
      <c r="E8" s="16">
        <v>6</v>
      </c>
      <c r="F8" s="16" t="s">
        <v>108</v>
      </c>
      <c r="G8" s="16" t="s">
        <v>109</v>
      </c>
      <c r="H8" s="16" t="s">
        <v>129</v>
      </c>
      <c r="I8" s="16" t="s">
        <v>119</v>
      </c>
      <c r="J8" s="16"/>
      <c r="K8" s="16" t="s">
        <v>113</v>
      </c>
      <c r="L8" s="16" t="s">
        <v>131</v>
      </c>
      <c r="M8" s="16" t="s">
        <v>111</v>
      </c>
      <c r="N8" s="16" t="s">
        <v>114</v>
      </c>
      <c r="O8" s="16" t="s">
        <v>132</v>
      </c>
      <c r="P8" s="16"/>
      <c r="Q8" s="16"/>
      <c r="R8" s="16" t="s">
        <v>96</v>
      </c>
      <c r="Y8" s="6" t="s">
        <v>104</v>
      </c>
      <c r="Z8">
        <v>4</v>
      </c>
      <c r="AB8" s="12" t="s">
        <v>30</v>
      </c>
      <c r="AC8" s="7">
        <v>5</v>
      </c>
      <c r="AL8" s="18" t="s">
        <v>89</v>
      </c>
      <c r="AM8">
        <v>3</v>
      </c>
    </row>
    <row r="9" spans="1:40" x14ac:dyDescent="0.5">
      <c r="A9" s="14">
        <v>2024</v>
      </c>
      <c r="B9" s="14" t="s">
        <v>133</v>
      </c>
      <c r="C9" s="14" t="s">
        <v>134</v>
      </c>
      <c r="D9" s="15">
        <v>45447</v>
      </c>
      <c r="E9" s="14">
        <v>7</v>
      </c>
      <c r="F9" s="14" t="s">
        <v>88</v>
      </c>
      <c r="G9" s="14" t="s">
        <v>89</v>
      </c>
      <c r="H9" s="14" t="s">
        <v>134</v>
      </c>
      <c r="I9" s="14" t="s">
        <v>90</v>
      </c>
      <c r="J9" s="14" t="s">
        <v>135</v>
      </c>
      <c r="K9" s="14" t="s">
        <v>94</v>
      </c>
      <c r="L9" s="14" t="s">
        <v>136</v>
      </c>
      <c r="M9" s="14" t="s">
        <v>92</v>
      </c>
      <c r="N9" s="14" t="s">
        <v>95</v>
      </c>
      <c r="O9" s="14" t="s">
        <v>134</v>
      </c>
      <c r="P9" s="14"/>
      <c r="Q9" s="14">
        <v>6</v>
      </c>
      <c r="R9" s="14" t="s">
        <v>96</v>
      </c>
      <c r="Y9" s="6" t="s">
        <v>111</v>
      </c>
      <c r="Z9">
        <v>1</v>
      </c>
      <c r="AL9" s="18" t="s">
        <v>178</v>
      </c>
      <c r="AM9">
        <v>6</v>
      </c>
    </row>
    <row r="10" spans="1:40" x14ac:dyDescent="0.5">
      <c r="A10" s="16">
        <v>2024</v>
      </c>
      <c r="B10" s="16" t="s">
        <v>137</v>
      </c>
      <c r="C10" s="16" t="s">
        <v>138</v>
      </c>
      <c r="D10" s="17">
        <v>45448</v>
      </c>
      <c r="E10" s="16">
        <v>8</v>
      </c>
      <c r="F10" s="16" t="s">
        <v>117</v>
      </c>
      <c r="G10" s="16" t="s">
        <v>118</v>
      </c>
      <c r="H10" s="16" t="s">
        <v>138</v>
      </c>
      <c r="I10" s="16" t="s">
        <v>90</v>
      </c>
      <c r="J10" s="16" t="s">
        <v>139</v>
      </c>
      <c r="K10" s="16" t="s">
        <v>123</v>
      </c>
      <c r="L10" s="16" t="s">
        <v>140</v>
      </c>
      <c r="M10" s="16" t="s">
        <v>121</v>
      </c>
      <c r="N10" s="16" t="s">
        <v>141</v>
      </c>
      <c r="O10" s="16" t="s">
        <v>138</v>
      </c>
      <c r="P10" s="16"/>
      <c r="Q10" s="16">
        <v>8</v>
      </c>
      <c r="R10" s="16" t="s">
        <v>96</v>
      </c>
      <c r="Y10" s="6" t="s">
        <v>112</v>
      </c>
      <c r="Z10">
        <v>4</v>
      </c>
      <c r="AL10" s="18" t="s">
        <v>171</v>
      </c>
      <c r="AM10">
        <v>5</v>
      </c>
    </row>
    <row r="11" spans="1:40" x14ac:dyDescent="0.5">
      <c r="A11" s="14">
        <v>2024</v>
      </c>
      <c r="B11" s="14" t="s">
        <v>97</v>
      </c>
      <c r="C11" s="14" t="s">
        <v>126</v>
      </c>
      <c r="D11" s="15">
        <v>45448</v>
      </c>
      <c r="E11" s="14">
        <v>9</v>
      </c>
      <c r="F11" s="14" t="s">
        <v>99</v>
      </c>
      <c r="G11" s="14" t="s">
        <v>100</v>
      </c>
      <c r="H11" s="14" t="s">
        <v>126</v>
      </c>
      <c r="I11" s="14" t="s">
        <v>90</v>
      </c>
      <c r="J11" s="14" t="s">
        <v>142</v>
      </c>
      <c r="K11" s="14" t="s">
        <v>102</v>
      </c>
      <c r="L11" s="14" t="s">
        <v>103</v>
      </c>
      <c r="M11" s="14" t="s">
        <v>104</v>
      </c>
      <c r="N11" s="14" t="s">
        <v>143</v>
      </c>
      <c r="O11" s="14" t="s">
        <v>126</v>
      </c>
      <c r="P11" s="14"/>
      <c r="Q11" s="14">
        <v>3</v>
      </c>
      <c r="R11" s="14" t="s">
        <v>96</v>
      </c>
      <c r="Y11" s="6" t="s">
        <v>94</v>
      </c>
      <c r="Z11">
        <v>2</v>
      </c>
      <c r="AL11" s="18" t="s">
        <v>180</v>
      </c>
      <c r="AM11">
        <v>1</v>
      </c>
    </row>
    <row r="12" spans="1:40" x14ac:dyDescent="0.5">
      <c r="A12" s="16">
        <v>2024</v>
      </c>
      <c r="B12" s="16" t="s">
        <v>144</v>
      </c>
      <c r="C12" s="16" t="s">
        <v>106</v>
      </c>
      <c r="D12" s="17">
        <v>45448</v>
      </c>
      <c r="E12" s="16">
        <v>10</v>
      </c>
      <c r="F12" s="16" t="s">
        <v>108</v>
      </c>
      <c r="G12" s="16" t="s">
        <v>109</v>
      </c>
      <c r="H12" s="16" t="s">
        <v>106</v>
      </c>
      <c r="I12" s="16" t="s">
        <v>90</v>
      </c>
      <c r="J12" s="16" t="s">
        <v>145</v>
      </c>
      <c r="K12" s="16" t="s">
        <v>113</v>
      </c>
      <c r="L12" s="16" t="s">
        <v>112</v>
      </c>
      <c r="M12" s="16" t="s">
        <v>131</v>
      </c>
      <c r="N12" s="16" t="s">
        <v>114</v>
      </c>
      <c r="O12" s="16" t="s">
        <v>144</v>
      </c>
      <c r="P12" s="16">
        <v>39</v>
      </c>
      <c r="Q12" s="16"/>
      <c r="R12" s="16" t="s">
        <v>96</v>
      </c>
      <c r="Y12" s="6" t="s">
        <v>149</v>
      </c>
      <c r="Z12">
        <v>4</v>
      </c>
      <c r="AL12" s="18" t="s">
        <v>118</v>
      </c>
      <c r="AM12">
        <v>8</v>
      </c>
    </row>
    <row r="13" spans="1:40" x14ac:dyDescent="0.5">
      <c r="A13" s="14">
        <v>2024</v>
      </c>
      <c r="B13" s="14" t="s">
        <v>146</v>
      </c>
      <c r="C13" s="14" t="s">
        <v>87</v>
      </c>
      <c r="D13" s="15">
        <v>45449</v>
      </c>
      <c r="E13" s="14">
        <v>11</v>
      </c>
      <c r="F13" s="14" t="s">
        <v>88</v>
      </c>
      <c r="G13" s="14" t="s">
        <v>89</v>
      </c>
      <c r="H13" s="14" t="s">
        <v>87</v>
      </c>
      <c r="I13" s="14" t="s">
        <v>90</v>
      </c>
      <c r="J13" s="14" t="s">
        <v>147</v>
      </c>
      <c r="K13" s="14" t="s">
        <v>148</v>
      </c>
      <c r="L13" s="14" t="s">
        <v>149</v>
      </c>
      <c r="M13" s="14" t="s">
        <v>136</v>
      </c>
      <c r="N13" s="14" t="s">
        <v>124</v>
      </c>
      <c r="O13" s="14" t="str">
        <f>IF(AND(Table59[team1]="Pakistan", Table59[team2]="United States of America", ISBLANK(C3)), "United States of America", C3)</f>
        <v>United States of America</v>
      </c>
      <c r="P13" s="14"/>
      <c r="Q13" s="14"/>
      <c r="R13" s="14" t="s">
        <v>96</v>
      </c>
      <c r="Y13" s="6" t="s">
        <v>131</v>
      </c>
      <c r="Z13">
        <v>5</v>
      </c>
      <c r="AL13" s="18" t="s">
        <v>162</v>
      </c>
      <c r="AM13">
        <v>8</v>
      </c>
    </row>
    <row r="14" spans="1:40" x14ac:dyDescent="0.5">
      <c r="A14" s="16">
        <v>2024</v>
      </c>
      <c r="B14" s="16" t="s">
        <v>107</v>
      </c>
      <c r="C14" s="16" t="s">
        <v>129</v>
      </c>
      <c r="D14" s="17">
        <v>45449</v>
      </c>
      <c r="E14" s="16">
        <v>12</v>
      </c>
      <c r="F14" s="16" t="s">
        <v>108</v>
      </c>
      <c r="G14" s="16" t="s">
        <v>109</v>
      </c>
      <c r="H14" s="16" t="s">
        <v>107</v>
      </c>
      <c r="I14" s="16" t="s">
        <v>119</v>
      </c>
      <c r="J14" s="16" t="s">
        <v>150</v>
      </c>
      <c r="K14" s="16" t="s">
        <v>111</v>
      </c>
      <c r="L14" s="16" t="s">
        <v>131</v>
      </c>
      <c r="M14" s="16" t="s">
        <v>112</v>
      </c>
      <c r="N14" s="16" t="s">
        <v>105</v>
      </c>
      <c r="O14" s="16" t="s">
        <v>129</v>
      </c>
      <c r="P14" s="16"/>
      <c r="Q14" s="16">
        <v>5</v>
      </c>
      <c r="R14" s="16" t="s">
        <v>96</v>
      </c>
      <c r="Y14" s="6" t="s">
        <v>157</v>
      </c>
      <c r="Z14">
        <v>3</v>
      </c>
      <c r="AL14" s="18" t="s">
        <v>100</v>
      </c>
      <c r="AM14">
        <v>5</v>
      </c>
    </row>
    <row r="15" spans="1:40" x14ac:dyDescent="0.5">
      <c r="A15" s="14">
        <v>2024</v>
      </c>
      <c r="B15" s="14" t="s">
        <v>86</v>
      </c>
      <c r="C15" s="14" t="s">
        <v>137</v>
      </c>
      <c r="D15" s="15">
        <v>45450</v>
      </c>
      <c r="E15" s="14">
        <v>13</v>
      </c>
      <c r="F15" s="14" t="s">
        <v>117</v>
      </c>
      <c r="G15" s="14" t="s">
        <v>118</v>
      </c>
      <c r="H15" s="14" t="s">
        <v>137</v>
      </c>
      <c r="I15" s="14" t="s">
        <v>90</v>
      </c>
      <c r="J15" s="14" t="s">
        <v>151</v>
      </c>
      <c r="K15" s="14" t="s">
        <v>122</v>
      </c>
      <c r="L15" s="14" t="s">
        <v>152</v>
      </c>
      <c r="M15" s="14" t="s">
        <v>140</v>
      </c>
      <c r="N15" s="14" t="s">
        <v>95</v>
      </c>
      <c r="O15" s="14" t="s">
        <v>86</v>
      </c>
      <c r="P15" s="14">
        <v>12</v>
      </c>
      <c r="Q15" s="14"/>
      <c r="R15" s="14" t="s">
        <v>96</v>
      </c>
      <c r="Y15" s="6" t="s">
        <v>122</v>
      </c>
      <c r="Z15">
        <v>3</v>
      </c>
      <c r="AL15" s="18" t="s">
        <v>168</v>
      </c>
      <c r="AM15">
        <v>4</v>
      </c>
    </row>
    <row r="16" spans="1:40" x14ac:dyDescent="0.5">
      <c r="A16" s="16">
        <v>2024</v>
      </c>
      <c r="B16" s="16" t="s">
        <v>125</v>
      </c>
      <c r="C16" s="16" t="s">
        <v>153</v>
      </c>
      <c r="D16" s="17">
        <v>45450</v>
      </c>
      <c r="E16" s="16">
        <v>14</v>
      </c>
      <c r="F16" s="16" t="s">
        <v>99</v>
      </c>
      <c r="G16" s="16" t="s">
        <v>100</v>
      </c>
      <c r="H16" s="16" t="s">
        <v>153</v>
      </c>
      <c r="I16" s="16" t="s">
        <v>90</v>
      </c>
      <c r="J16" s="16" t="s">
        <v>154</v>
      </c>
      <c r="K16" s="16" t="s">
        <v>128</v>
      </c>
      <c r="L16" s="16" t="s">
        <v>104</v>
      </c>
      <c r="M16" s="16" t="s">
        <v>102</v>
      </c>
      <c r="N16" s="16" t="s">
        <v>143</v>
      </c>
      <c r="O16" s="16" t="s">
        <v>125</v>
      </c>
      <c r="P16" s="16">
        <v>84</v>
      </c>
      <c r="Q16" s="16"/>
      <c r="R16" s="16" t="s">
        <v>96</v>
      </c>
      <c r="Y16" s="6" t="s">
        <v>103</v>
      </c>
      <c r="Z16">
        <v>4</v>
      </c>
      <c r="AL16" s="6" t="s">
        <v>194</v>
      </c>
      <c r="AM16">
        <v>2</v>
      </c>
    </row>
    <row r="17" spans="1:39" x14ac:dyDescent="0.5">
      <c r="A17" s="14">
        <v>2024</v>
      </c>
      <c r="B17" s="14" t="s">
        <v>115</v>
      </c>
      <c r="C17" s="14" t="s">
        <v>155</v>
      </c>
      <c r="D17" s="15">
        <v>45450</v>
      </c>
      <c r="E17" s="14">
        <v>15</v>
      </c>
      <c r="F17" s="14" t="s">
        <v>88</v>
      </c>
      <c r="G17" s="14" t="s">
        <v>89</v>
      </c>
      <c r="H17" s="14" t="s">
        <v>155</v>
      </c>
      <c r="I17" s="14" t="s">
        <v>90</v>
      </c>
      <c r="J17" s="14" t="s">
        <v>156</v>
      </c>
      <c r="K17" s="14" t="s">
        <v>149</v>
      </c>
      <c r="L17" s="14" t="s">
        <v>157</v>
      </c>
      <c r="M17" s="14" t="s">
        <v>136</v>
      </c>
      <c r="N17" s="14" t="s">
        <v>124</v>
      </c>
      <c r="O17" s="14" t="s">
        <v>155</v>
      </c>
      <c r="P17" s="14"/>
      <c r="Q17" s="14">
        <v>2</v>
      </c>
      <c r="R17" s="14" t="s">
        <v>96</v>
      </c>
      <c r="Y17" s="6" t="s">
        <v>136</v>
      </c>
      <c r="Z17">
        <v>6</v>
      </c>
      <c r="AL17" s="18" t="s">
        <v>100</v>
      </c>
      <c r="AM17">
        <v>1</v>
      </c>
    </row>
    <row r="18" spans="1:39" x14ac:dyDescent="0.5">
      <c r="A18" s="16">
        <v>2024</v>
      </c>
      <c r="B18" s="16" t="s">
        <v>134</v>
      </c>
      <c r="C18" s="16" t="s">
        <v>116</v>
      </c>
      <c r="D18" s="17">
        <v>45451</v>
      </c>
      <c r="E18" s="16">
        <v>16</v>
      </c>
      <c r="F18" s="16" t="s">
        <v>117</v>
      </c>
      <c r="G18" s="16" t="s">
        <v>118</v>
      </c>
      <c r="H18" s="16" t="s">
        <v>116</v>
      </c>
      <c r="I18" s="16" t="s">
        <v>90</v>
      </c>
      <c r="J18" s="16" t="s">
        <v>158</v>
      </c>
      <c r="K18" s="16" t="s">
        <v>140</v>
      </c>
      <c r="L18" s="16" t="s">
        <v>93</v>
      </c>
      <c r="M18" s="16" t="s">
        <v>152</v>
      </c>
      <c r="N18" s="16" t="s">
        <v>141</v>
      </c>
      <c r="O18" s="16" t="s">
        <v>116</v>
      </c>
      <c r="P18" s="16"/>
      <c r="Q18" s="16">
        <v>4</v>
      </c>
      <c r="R18" s="16" t="s">
        <v>96</v>
      </c>
      <c r="Y18" s="6" t="s">
        <v>92</v>
      </c>
      <c r="Z18">
        <v>4</v>
      </c>
      <c r="AL18" s="18" t="s">
        <v>168</v>
      </c>
      <c r="AM18">
        <v>1</v>
      </c>
    </row>
    <row r="19" spans="1:39" x14ac:dyDescent="0.5">
      <c r="A19" s="14">
        <v>2024</v>
      </c>
      <c r="B19" s="14" t="s">
        <v>144</v>
      </c>
      <c r="C19" s="14" t="s">
        <v>130</v>
      </c>
      <c r="D19" s="15">
        <v>45451</v>
      </c>
      <c r="E19" s="14">
        <v>17</v>
      </c>
      <c r="F19" s="14" t="s">
        <v>108</v>
      </c>
      <c r="G19" s="14" t="s">
        <v>109</v>
      </c>
      <c r="H19" s="14" t="s">
        <v>130</v>
      </c>
      <c r="I19" s="14" t="s">
        <v>90</v>
      </c>
      <c r="J19" s="14" t="s">
        <v>159</v>
      </c>
      <c r="K19" s="14" t="s">
        <v>112</v>
      </c>
      <c r="L19" s="14" t="s">
        <v>131</v>
      </c>
      <c r="M19" s="14" t="s">
        <v>111</v>
      </c>
      <c r="N19" s="14" t="s">
        <v>105</v>
      </c>
      <c r="O19" s="14" t="s">
        <v>144</v>
      </c>
      <c r="P19" s="14">
        <v>36</v>
      </c>
      <c r="Q19" s="14"/>
      <c r="R19" s="14" t="s">
        <v>96</v>
      </c>
      <c r="Y19" s="6" t="s">
        <v>93</v>
      </c>
      <c r="Z19">
        <v>3</v>
      </c>
      <c r="AL19" s="12" t="s">
        <v>30</v>
      </c>
      <c r="AM19" s="7">
        <v>50</v>
      </c>
    </row>
    <row r="20" spans="1:39" x14ac:dyDescent="0.5">
      <c r="A20" s="16">
        <v>2024</v>
      </c>
      <c r="B20" s="16" t="s">
        <v>98</v>
      </c>
      <c r="C20" s="16" t="s">
        <v>126</v>
      </c>
      <c r="D20" s="17">
        <v>45451</v>
      </c>
      <c r="E20" s="16">
        <v>18</v>
      </c>
      <c r="F20" s="16" t="s">
        <v>99</v>
      </c>
      <c r="G20" s="16" t="s">
        <v>100</v>
      </c>
      <c r="H20" s="16" t="s">
        <v>98</v>
      </c>
      <c r="I20" s="16" t="s">
        <v>119</v>
      </c>
      <c r="J20" s="16" t="s">
        <v>160</v>
      </c>
      <c r="K20" s="16" t="s">
        <v>104</v>
      </c>
      <c r="L20" s="16" t="s">
        <v>103</v>
      </c>
      <c r="M20" s="16" t="s">
        <v>128</v>
      </c>
      <c r="N20" s="16" t="s">
        <v>143</v>
      </c>
      <c r="O20" s="16" t="s">
        <v>98</v>
      </c>
      <c r="P20" s="16">
        <v>134</v>
      </c>
      <c r="Q20" s="16"/>
      <c r="R20" s="16" t="s">
        <v>96</v>
      </c>
      <c r="Y20" s="6" t="s">
        <v>152</v>
      </c>
      <c r="Z20">
        <v>4</v>
      </c>
    </row>
    <row r="21" spans="1:39" x14ac:dyDescent="0.5">
      <c r="A21" s="14">
        <v>2024</v>
      </c>
      <c r="B21" s="14" t="s">
        <v>138</v>
      </c>
      <c r="C21" s="14" t="s">
        <v>146</v>
      </c>
      <c r="D21" s="15">
        <v>45452</v>
      </c>
      <c r="E21" s="14">
        <v>19</v>
      </c>
      <c r="F21" s="14" t="s">
        <v>117</v>
      </c>
      <c r="G21" s="14" t="s">
        <v>118</v>
      </c>
      <c r="H21" s="14" t="s">
        <v>146</v>
      </c>
      <c r="I21" s="14" t="s">
        <v>90</v>
      </c>
      <c r="J21" s="14" t="s">
        <v>139</v>
      </c>
      <c r="K21" s="14" t="s">
        <v>92</v>
      </c>
      <c r="L21" s="14" t="s">
        <v>136</v>
      </c>
      <c r="M21" s="14" t="s">
        <v>93</v>
      </c>
      <c r="N21" s="14" t="s">
        <v>141</v>
      </c>
      <c r="O21" s="14" t="s">
        <v>138</v>
      </c>
      <c r="P21" s="14">
        <v>6</v>
      </c>
      <c r="Q21" s="14"/>
      <c r="R21" s="14" t="s">
        <v>96</v>
      </c>
      <c r="Y21" s="12" t="s">
        <v>30</v>
      </c>
      <c r="Z21" s="7">
        <v>52</v>
      </c>
    </row>
    <row r="22" spans="1:39" x14ac:dyDescent="0.5">
      <c r="A22" s="16">
        <v>2024</v>
      </c>
      <c r="B22" s="16" t="s">
        <v>106</v>
      </c>
      <c r="C22" s="16" t="s">
        <v>129</v>
      </c>
      <c r="D22" s="17">
        <v>45452</v>
      </c>
      <c r="E22" s="16">
        <v>20</v>
      </c>
      <c r="F22" s="16" t="s">
        <v>161</v>
      </c>
      <c r="G22" s="16" t="s">
        <v>162</v>
      </c>
      <c r="H22" s="16" t="s">
        <v>106</v>
      </c>
      <c r="I22" s="16" t="s">
        <v>119</v>
      </c>
      <c r="J22" s="16" t="s">
        <v>163</v>
      </c>
      <c r="K22" s="16" t="s">
        <v>148</v>
      </c>
      <c r="L22" s="16" t="s">
        <v>121</v>
      </c>
      <c r="M22" s="16" t="s">
        <v>123</v>
      </c>
      <c r="N22" s="16" t="s">
        <v>95</v>
      </c>
      <c r="O22" s="16" t="s">
        <v>129</v>
      </c>
      <c r="P22" s="16"/>
      <c r="Q22" s="16">
        <v>7</v>
      </c>
      <c r="R22" s="16" t="s">
        <v>96</v>
      </c>
    </row>
    <row r="23" spans="1:39" x14ac:dyDescent="0.5">
      <c r="A23" s="14">
        <v>2024</v>
      </c>
      <c r="B23" s="14" t="s">
        <v>116</v>
      </c>
      <c r="C23" s="14" t="s">
        <v>155</v>
      </c>
      <c r="D23" s="15">
        <v>45453</v>
      </c>
      <c r="E23" s="14">
        <v>21</v>
      </c>
      <c r="F23" s="14" t="s">
        <v>117</v>
      </c>
      <c r="G23" s="14" t="s">
        <v>118</v>
      </c>
      <c r="H23" s="14" t="s">
        <v>116</v>
      </c>
      <c r="I23" s="14" t="s">
        <v>119</v>
      </c>
      <c r="J23" s="14" t="s">
        <v>164</v>
      </c>
      <c r="K23" s="14" t="s">
        <v>92</v>
      </c>
      <c r="L23" s="14" t="s">
        <v>152</v>
      </c>
      <c r="M23" s="14" t="s">
        <v>157</v>
      </c>
      <c r="N23" s="14" t="s">
        <v>114</v>
      </c>
      <c r="O23" s="14" t="s">
        <v>116</v>
      </c>
      <c r="P23" s="14">
        <v>4</v>
      </c>
      <c r="Q23" s="14"/>
      <c r="R23" s="14" t="s">
        <v>96</v>
      </c>
    </row>
    <row r="24" spans="1:39" x14ac:dyDescent="0.5">
      <c r="A24" s="16">
        <v>2024</v>
      </c>
      <c r="B24" s="16" t="s">
        <v>86</v>
      </c>
      <c r="C24" s="16" t="s">
        <v>146</v>
      </c>
      <c r="D24" s="17">
        <v>45454</v>
      </c>
      <c r="E24" s="16">
        <v>22</v>
      </c>
      <c r="F24" s="16" t="s">
        <v>117</v>
      </c>
      <c r="G24" s="16" t="s">
        <v>118</v>
      </c>
      <c r="H24" s="16" t="s">
        <v>146</v>
      </c>
      <c r="I24" s="16" t="s">
        <v>90</v>
      </c>
      <c r="J24" s="16" t="s">
        <v>165</v>
      </c>
      <c r="K24" s="16" t="s">
        <v>102</v>
      </c>
      <c r="L24" s="16" t="s">
        <v>104</v>
      </c>
      <c r="M24" s="16" t="s">
        <v>157</v>
      </c>
      <c r="N24" s="16" t="s">
        <v>114</v>
      </c>
      <c r="O24" s="16" t="s">
        <v>146</v>
      </c>
      <c r="P24" s="16"/>
      <c r="Q24" s="16">
        <v>7</v>
      </c>
      <c r="R24" s="16" t="s">
        <v>96</v>
      </c>
    </row>
    <row r="25" spans="1:39" x14ac:dyDescent="0.5">
      <c r="A25" s="14">
        <v>2024</v>
      </c>
      <c r="B25" s="14" t="s">
        <v>107</v>
      </c>
      <c r="C25" s="14" t="s">
        <v>144</v>
      </c>
      <c r="D25" s="15">
        <v>45454</v>
      </c>
      <c r="E25" s="14">
        <v>24</v>
      </c>
      <c r="F25" s="14" t="s">
        <v>161</v>
      </c>
      <c r="G25" s="14" t="s">
        <v>162</v>
      </c>
      <c r="H25" s="14" t="s">
        <v>144</v>
      </c>
      <c r="I25" s="14" t="s">
        <v>90</v>
      </c>
      <c r="J25" s="14" t="s">
        <v>159</v>
      </c>
      <c r="K25" s="14" t="s">
        <v>131</v>
      </c>
      <c r="L25" s="14" t="s">
        <v>103</v>
      </c>
      <c r="M25" s="14" t="s">
        <v>148</v>
      </c>
      <c r="N25" s="14" t="s">
        <v>143</v>
      </c>
      <c r="O25" s="14" t="s">
        <v>144</v>
      </c>
      <c r="P25" s="14"/>
      <c r="Q25" s="14">
        <v>9</v>
      </c>
      <c r="R25" s="14" t="s">
        <v>96</v>
      </c>
    </row>
    <row r="26" spans="1:39" x14ac:dyDescent="0.5">
      <c r="A26" s="16">
        <v>2024</v>
      </c>
      <c r="B26" s="16" t="s">
        <v>87</v>
      </c>
      <c r="C26" s="16" t="s">
        <v>138</v>
      </c>
      <c r="D26" s="17">
        <v>45455</v>
      </c>
      <c r="E26" s="16">
        <v>25</v>
      </c>
      <c r="F26" s="16" t="s">
        <v>117</v>
      </c>
      <c r="G26" s="16" t="s">
        <v>118</v>
      </c>
      <c r="H26" s="16" t="s">
        <v>138</v>
      </c>
      <c r="I26" s="16" t="s">
        <v>90</v>
      </c>
      <c r="J26" s="16" t="s">
        <v>166</v>
      </c>
      <c r="K26" s="16" t="s">
        <v>157</v>
      </c>
      <c r="L26" s="16" t="s">
        <v>152</v>
      </c>
      <c r="M26" s="16" t="s">
        <v>102</v>
      </c>
      <c r="N26" s="16" t="s">
        <v>114</v>
      </c>
      <c r="O26" s="16" t="s">
        <v>138</v>
      </c>
      <c r="P26" s="16"/>
      <c r="Q26" s="16">
        <v>7</v>
      </c>
      <c r="R26" s="16" t="s">
        <v>96</v>
      </c>
    </row>
    <row r="27" spans="1:39" x14ac:dyDescent="0.5">
      <c r="A27" s="14">
        <v>2024</v>
      </c>
      <c r="B27" s="14" t="s">
        <v>98</v>
      </c>
      <c r="C27" s="14" t="s">
        <v>153</v>
      </c>
      <c r="D27" s="15">
        <v>45455</v>
      </c>
      <c r="E27" s="14">
        <v>26</v>
      </c>
      <c r="F27" s="14" t="s">
        <v>167</v>
      </c>
      <c r="G27" s="14" t="s">
        <v>168</v>
      </c>
      <c r="H27" s="14" t="s">
        <v>153</v>
      </c>
      <c r="I27" s="14" t="s">
        <v>90</v>
      </c>
      <c r="J27" s="14" t="s">
        <v>169</v>
      </c>
      <c r="K27" s="14" t="s">
        <v>128</v>
      </c>
      <c r="L27" s="14" t="s">
        <v>123</v>
      </c>
      <c r="M27" s="14" t="s">
        <v>149</v>
      </c>
      <c r="N27" s="14" t="s">
        <v>141</v>
      </c>
      <c r="O27" s="14" t="s">
        <v>98</v>
      </c>
      <c r="P27" s="14">
        <v>13</v>
      </c>
      <c r="Q27" s="14"/>
      <c r="R27" s="14" t="s">
        <v>96</v>
      </c>
    </row>
    <row r="28" spans="1:39" x14ac:dyDescent="0.5">
      <c r="A28" s="16">
        <v>2024</v>
      </c>
      <c r="B28" s="16" t="s">
        <v>155</v>
      </c>
      <c r="C28" s="16" t="s">
        <v>134</v>
      </c>
      <c r="D28" s="17">
        <v>45456</v>
      </c>
      <c r="E28" s="16">
        <v>27</v>
      </c>
      <c r="F28" s="16" t="s">
        <v>170</v>
      </c>
      <c r="G28" s="16" t="s">
        <v>171</v>
      </c>
      <c r="H28" s="16" t="s">
        <v>134</v>
      </c>
      <c r="I28" s="16" t="s">
        <v>90</v>
      </c>
      <c r="J28" s="16" t="s">
        <v>172</v>
      </c>
      <c r="K28" s="16" t="s">
        <v>121</v>
      </c>
      <c r="L28" s="16" t="s">
        <v>111</v>
      </c>
      <c r="M28" s="16" t="s">
        <v>112</v>
      </c>
      <c r="N28" s="16" t="s">
        <v>95</v>
      </c>
      <c r="O28" s="16" t="s">
        <v>155</v>
      </c>
      <c r="P28" s="16">
        <v>25</v>
      </c>
      <c r="Q28" s="16"/>
      <c r="R28" s="16" t="s">
        <v>96</v>
      </c>
    </row>
    <row r="29" spans="1:39" x14ac:dyDescent="0.5">
      <c r="A29" s="14">
        <v>2024</v>
      </c>
      <c r="B29" s="14" t="s">
        <v>106</v>
      </c>
      <c r="C29" s="14" t="s">
        <v>130</v>
      </c>
      <c r="D29" s="15">
        <v>45456</v>
      </c>
      <c r="E29" s="14">
        <v>28</v>
      </c>
      <c r="F29" s="14" t="s">
        <v>161</v>
      </c>
      <c r="G29" s="14" t="s">
        <v>162</v>
      </c>
      <c r="H29" s="14" t="s">
        <v>130</v>
      </c>
      <c r="I29" s="14" t="s">
        <v>90</v>
      </c>
      <c r="J29" s="14" t="s">
        <v>173</v>
      </c>
      <c r="K29" s="14" t="s">
        <v>113</v>
      </c>
      <c r="L29" s="14" t="s">
        <v>94</v>
      </c>
      <c r="M29" s="14" t="s">
        <v>103</v>
      </c>
      <c r="N29" s="14" t="s">
        <v>105</v>
      </c>
      <c r="O29" s="14" t="s">
        <v>130</v>
      </c>
      <c r="P29" s="14"/>
      <c r="Q29" s="14">
        <v>8</v>
      </c>
      <c r="R29" s="14" t="s">
        <v>96</v>
      </c>
    </row>
    <row r="30" spans="1:39" x14ac:dyDescent="0.5">
      <c r="A30" s="16">
        <v>2024</v>
      </c>
      <c r="B30" s="16" t="s">
        <v>97</v>
      </c>
      <c r="C30" s="16" t="s">
        <v>125</v>
      </c>
      <c r="D30" s="17">
        <v>45456</v>
      </c>
      <c r="E30" s="16">
        <v>29</v>
      </c>
      <c r="F30" s="16" t="s">
        <v>167</v>
      </c>
      <c r="G30" s="16" t="s">
        <v>168</v>
      </c>
      <c r="H30" s="16" t="s">
        <v>125</v>
      </c>
      <c r="I30" s="16" t="s">
        <v>90</v>
      </c>
      <c r="J30" s="16" t="s">
        <v>127</v>
      </c>
      <c r="K30" s="16" t="s">
        <v>123</v>
      </c>
      <c r="L30" s="16" t="s">
        <v>149</v>
      </c>
      <c r="M30" s="16" t="s">
        <v>128</v>
      </c>
      <c r="N30" s="16" t="s">
        <v>141</v>
      </c>
      <c r="O30" s="16" t="s">
        <v>125</v>
      </c>
      <c r="P30" s="16"/>
      <c r="Q30" s="16">
        <v>7</v>
      </c>
      <c r="R30" s="16" t="s">
        <v>96</v>
      </c>
    </row>
    <row r="31" spans="1:39" x14ac:dyDescent="0.5">
      <c r="A31" s="14">
        <v>2024</v>
      </c>
      <c r="B31" s="14" t="s">
        <v>116</v>
      </c>
      <c r="C31" s="14" t="s">
        <v>133</v>
      </c>
      <c r="D31" s="15">
        <v>45457</v>
      </c>
      <c r="E31" s="14">
        <v>31</v>
      </c>
      <c r="F31" s="14" t="s">
        <v>170</v>
      </c>
      <c r="G31" s="14" t="s">
        <v>171</v>
      </c>
      <c r="H31" s="14" t="s">
        <v>133</v>
      </c>
      <c r="I31" s="14" t="s">
        <v>90</v>
      </c>
      <c r="J31" s="14" t="s">
        <v>174</v>
      </c>
      <c r="K31" s="14" t="s">
        <v>111</v>
      </c>
      <c r="L31" s="14" t="s">
        <v>112</v>
      </c>
      <c r="M31" s="14" t="s">
        <v>152</v>
      </c>
      <c r="N31" s="14" t="s">
        <v>95</v>
      </c>
      <c r="O31" s="14" t="s">
        <v>116</v>
      </c>
      <c r="P31" s="14">
        <v>1</v>
      </c>
      <c r="Q31" s="14"/>
      <c r="R31" s="14" t="s">
        <v>96</v>
      </c>
    </row>
    <row r="32" spans="1:39" x14ac:dyDescent="0.5">
      <c r="A32" s="16">
        <v>2024</v>
      </c>
      <c r="B32" s="16" t="s">
        <v>126</v>
      </c>
      <c r="C32" s="16" t="s">
        <v>153</v>
      </c>
      <c r="D32" s="17">
        <v>45457</v>
      </c>
      <c r="E32" s="16">
        <v>32</v>
      </c>
      <c r="F32" s="16" t="s">
        <v>167</v>
      </c>
      <c r="G32" s="16" t="s">
        <v>168</v>
      </c>
      <c r="H32" s="16" t="s">
        <v>153</v>
      </c>
      <c r="I32" s="16" t="s">
        <v>90</v>
      </c>
      <c r="J32" s="16" t="s">
        <v>175</v>
      </c>
      <c r="K32" s="16" t="s">
        <v>157</v>
      </c>
      <c r="L32" s="16" t="s">
        <v>92</v>
      </c>
      <c r="M32" s="16" t="s">
        <v>128</v>
      </c>
      <c r="N32" s="16" t="s">
        <v>141</v>
      </c>
      <c r="O32" s="16" t="s">
        <v>153</v>
      </c>
      <c r="P32" s="16"/>
      <c r="Q32" s="16">
        <v>9</v>
      </c>
      <c r="R32" s="16" t="s">
        <v>96</v>
      </c>
    </row>
    <row r="33" spans="1:18" x14ac:dyDescent="0.5">
      <c r="A33" s="14">
        <v>2024</v>
      </c>
      <c r="B33" s="14" t="s">
        <v>130</v>
      </c>
      <c r="C33" s="14" t="s">
        <v>107</v>
      </c>
      <c r="D33" s="15">
        <v>45458</v>
      </c>
      <c r="E33" s="14">
        <v>34</v>
      </c>
      <c r="F33" s="14" t="s">
        <v>161</v>
      </c>
      <c r="G33" s="14" t="s">
        <v>162</v>
      </c>
      <c r="H33" s="14" t="s">
        <v>107</v>
      </c>
      <c r="I33" s="14" t="s">
        <v>90</v>
      </c>
      <c r="J33" s="14" t="s">
        <v>176</v>
      </c>
      <c r="K33" s="14" t="s">
        <v>102</v>
      </c>
      <c r="L33" s="14" t="s">
        <v>94</v>
      </c>
      <c r="M33" s="14" t="s">
        <v>131</v>
      </c>
      <c r="N33" s="14" t="s">
        <v>114</v>
      </c>
      <c r="O33" s="14" t="s">
        <v>130</v>
      </c>
      <c r="P33" s="14">
        <v>41</v>
      </c>
      <c r="Q33" s="14"/>
      <c r="R33" s="14" t="s">
        <v>96</v>
      </c>
    </row>
    <row r="34" spans="1:18" x14ac:dyDescent="0.5">
      <c r="A34" s="16">
        <v>2024</v>
      </c>
      <c r="B34" s="16" t="s">
        <v>129</v>
      </c>
      <c r="C34" s="16" t="s">
        <v>144</v>
      </c>
      <c r="D34" s="17">
        <v>45458</v>
      </c>
      <c r="E34" s="16">
        <v>35</v>
      </c>
      <c r="F34" s="16" t="s">
        <v>177</v>
      </c>
      <c r="G34" s="16" t="s">
        <v>178</v>
      </c>
      <c r="H34" s="16" t="s">
        <v>144</v>
      </c>
      <c r="I34" s="16" t="s">
        <v>90</v>
      </c>
      <c r="J34" s="16" t="s">
        <v>145</v>
      </c>
      <c r="K34" s="16" t="s">
        <v>113</v>
      </c>
      <c r="L34" s="16" t="s">
        <v>149</v>
      </c>
      <c r="M34" s="16" t="s">
        <v>148</v>
      </c>
      <c r="N34" s="16" t="s">
        <v>124</v>
      </c>
      <c r="O34" s="16" t="s">
        <v>144</v>
      </c>
      <c r="P34" s="16"/>
      <c r="Q34" s="16">
        <v>5</v>
      </c>
      <c r="R34" s="16" t="s">
        <v>96</v>
      </c>
    </row>
    <row r="35" spans="1:18" x14ac:dyDescent="0.5">
      <c r="A35" s="14">
        <v>2024</v>
      </c>
      <c r="B35" s="14" t="s">
        <v>137</v>
      </c>
      <c r="C35" s="14" t="s">
        <v>146</v>
      </c>
      <c r="D35" s="15">
        <v>45459</v>
      </c>
      <c r="E35" s="14">
        <v>36</v>
      </c>
      <c r="F35" s="14" t="s">
        <v>179</v>
      </c>
      <c r="G35" s="14" t="s">
        <v>180</v>
      </c>
      <c r="H35" s="14" t="s">
        <v>146</v>
      </c>
      <c r="I35" s="14" t="s">
        <v>90</v>
      </c>
      <c r="J35" s="14" t="s">
        <v>181</v>
      </c>
      <c r="K35" s="14" t="s">
        <v>140</v>
      </c>
      <c r="L35" s="14" t="s">
        <v>136</v>
      </c>
      <c r="M35" s="14" t="s">
        <v>122</v>
      </c>
      <c r="N35" s="14" t="s">
        <v>143</v>
      </c>
      <c r="O35" s="14" t="s">
        <v>146</v>
      </c>
      <c r="P35" s="14"/>
      <c r="Q35" s="14">
        <v>3</v>
      </c>
      <c r="R35" s="14" t="s">
        <v>96</v>
      </c>
    </row>
    <row r="36" spans="1:18" x14ac:dyDescent="0.5">
      <c r="A36" s="16">
        <v>2024</v>
      </c>
      <c r="B36" s="16" t="s">
        <v>155</v>
      </c>
      <c r="C36" s="16" t="s">
        <v>133</v>
      </c>
      <c r="D36" s="17">
        <v>45459</v>
      </c>
      <c r="E36" s="16">
        <v>37</v>
      </c>
      <c r="F36" s="16" t="s">
        <v>170</v>
      </c>
      <c r="G36" s="16" t="s">
        <v>171</v>
      </c>
      <c r="H36" s="16" t="s">
        <v>133</v>
      </c>
      <c r="I36" s="16" t="s">
        <v>90</v>
      </c>
      <c r="J36" s="16" t="s">
        <v>182</v>
      </c>
      <c r="K36" s="16" t="s">
        <v>128</v>
      </c>
      <c r="L36" s="16" t="s">
        <v>152</v>
      </c>
      <c r="M36" s="16" t="s">
        <v>104</v>
      </c>
      <c r="N36" s="16" t="s">
        <v>95</v>
      </c>
      <c r="O36" s="16" t="s">
        <v>155</v>
      </c>
      <c r="P36" s="16">
        <v>21</v>
      </c>
      <c r="Q36" s="16"/>
      <c r="R36" s="16" t="s">
        <v>96</v>
      </c>
    </row>
    <row r="37" spans="1:18" x14ac:dyDescent="0.5">
      <c r="A37" s="14">
        <v>2024</v>
      </c>
      <c r="B37" s="14" t="s">
        <v>115</v>
      </c>
      <c r="C37" s="14" t="s">
        <v>134</v>
      </c>
      <c r="D37" s="15">
        <v>45459</v>
      </c>
      <c r="E37" s="14">
        <v>38</v>
      </c>
      <c r="F37" s="14" t="s">
        <v>177</v>
      </c>
      <c r="G37" s="14" t="s">
        <v>178</v>
      </c>
      <c r="H37" s="14" t="s">
        <v>134</v>
      </c>
      <c r="I37" s="14" t="s">
        <v>90</v>
      </c>
      <c r="J37" s="14" t="s">
        <v>183</v>
      </c>
      <c r="K37" s="14" t="s">
        <v>123</v>
      </c>
      <c r="L37" s="14" t="s">
        <v>148</v>
      </c>
      <c r="M37" s="14" t="s">
        <v>113</v>
      </c>
      <c r="N37" s="14" t="s">
        <v>124</v>
      </c>
      <c r="O37" s="14" t="s">
        <v>115</v>
      </c>
      <c r="P37" s="14">
        <v>83</v>
      </c>
      <c r="Q37" s="14"/>
      <c r="R37" s="14" t="s">
        <v>96</v>
      </c>
    </row>
    <row r="38" spans="1:18" x14ac:dyDescent="0.5">
      <c r="A38" s="16">
        <v>2024</v>
      </c>
      <c r="B38" s="16" t="s">
        <v>97</v>
      </c>
      <c r="C38" s="16" t="s">
        <v>153</v>
      </c>
      <c r="D38" s="17">
        <v>45460</v>
      </c>
      <c r="E38" s="16">
        <v>39</v>
      </c>
      <c r="F38" s="16" t="s">
        <v>167</v>
      </c>
      <c r="G38" s="16" t="s">
        <v>168</v>
      </c>
      <c r="H38" s="16" t="s">
        <v>153</v>
      </c>
      <c r="I38" s="16" t="s">
        <v>90</v>
      </c>
      <c r="J38" s="16" t="s">
        <v>184</v>
      </c>
      <c r="K38" s="16" t="s">
        <v>94</v>
      </c>
      <c r="L38" s="16" t="s">
        <v>157</v>
      </c>
      <c r="M38" s="16" t="s">
        <v>92</v>
      </c>
      <c r="N38" s="16" t="s">
        <v>141</v>
      </c>
      <c r="O38" s="16" t="s">
        <v>153</v>
      </c>
      <c r="P38" s="16"/>
      <c r="Q38" s="16">
        <v>7</v>
      </c>
      <c r="R38" s="16" t="s">
        <v>96</v>
      </c>
    </row>
    <row r="39" spans="1:18" x14ac:dyDescent="0.5">
      <c r="A39" s="14">
        <v>2024</v>
      </c>
      <c r="B39" s="14" t="s">
        <v>98</v>
      </c>
      <c r="C39" s="14" t="s">
        <v>125</v>
      </c>
      <c r="D39" s="15">
        <v>45460</v>
      </c>
      <c r="E39" s="14">
        <v>40</v>
      </c>
      <c r="F39" s="14" t="s">
        <v>177</v>
      </c>
      <c r="G39" s="14" t="s">
        <v>178</v>
      </c>
      <c r="H39" s="14" t="s">
        <v>125</v>
      </c>
      <c r="I39" s="14" t="s">
        <v>90</v>
      </c>
      <c r="J39" s="14" t="s">
        <v>185</v>
      </c>
      <c r="K39" s="14" t="s">
        <v>148</v>
      </c>
      <c r="L39" s="14" t="s">
        <v>121</v>
      </c>
      <c r="M39" s="14" t="s">
        <v>149</v>
      </c>
      <c r="N39" s="14" t="s">
        <v>124</v>
      </c>
      <c r="O39" s="14" t="s">
        <v>98</v>
      </c>
      <c r="P39" s="14">
        <v>104</v>
      </c>
      <c r="Q39" s="14"/>
      <c r="R39" s="14" t="s">
        <v>96</v>
      </c>
    </row>
    <row r="40" spans="1:18" x14ac:dyDescent="0.5">
      <c r="A40" s="16">
        <v>2024</v>
      </c>
      <c r="B40" s="16" t="s">
        <v>116</v>
      </c>
      <c r="C40" s="16" t="s">
        <v>87</v>
      </c>
      <c r="D40" s="17">
        <v>45462</v>
      </c>
      <c r="E40" s="16">
        <v>41</v>
      </c>
      <c r="F40" s="16" t="s">
        <v>161</v>
      </c>
      <c r="G40" s="16" t="s">
        <v>162</v>
      </c>
      <c r="H40" s="16" t="s">
        <v>87</v>
      </c>
      <c r="I40" s="16" t="s">
        <v>90</v>
      </c>
      <c r="J40" s="16" t="s">
        <v>186</v>
      </c>
      <c r="K40" s="16" t="s">
        <v>140</v>
      </c>
      <c r="L40" s="16" t="s">
        <v>122</v>
      </c>
      <c r="M40" s="16" t="s">
        <v>94</v>
      </c>
      <c r="N40" s="16" t="s">
        <v>114</v>
      </c>
      <c r="O40" s="16" t="s">
        <v>116</v>
      </c>
      <c r="P40" s="16">
        <v>18</v>
      </c>
      <c r="Q40" s="16"/>
      <c r="R40" s="16" t="s">
        <v>96</v>
      </c>
    </row>
    <row r="41" spans="1:18" x14ac:dyDescent="0.5">
      <c r="A41" s="14">
        <v>2024</v>
      </c>
      <c r="B41" s="14" t="s">
        <v>98</v>
      </c>
      <c r="C41" s="14" t="s">
        <v>130</v>
      </c>
      <c r="D41" s="15">
        <v>45462</v>
      </c>
      <c r="E41" s="14">
        <v>42</v>
      </c>
      <c r="F41" s="14" t="s">
        <v>177</v>
      </c>
      <c r="G41" s="14" t="s">
        <v>178</v>
      </c>
      <c r="H41" s="14" t="s">
        <v>130</v>
      </c>
      <c r="I41" s="14" t="s">
        <v>90</v>
      </c>
      <c r="J41" s="14" t="s">
        <v>187</v>
      </c>
      <c r="K41" s="14" t="s">
        <v>128</v>
      </c>
      <c r="L41" s="14" t="s">
        <v>131</v>
      </c>
      <c r="M41" s="14" t="s">
        <v>121</v>
      </c>
      <c r="N41" s="14" t="s">
        <v>124</v>
      </c>
      <c r="O41" s="14" t="s">
        <v>130</v>
      </c>
      <c r="P41" s="14"/>
      <c r="Q41" s="14">
        <v>8</v>
      </c>
      <c r="R41" s="14" t="s">
        <v>96</v>
      </c>
    </row>
    <row r="42" spans="1:18" x14ac:dyDescent="0.5">
      <c r="A42" s="16">
        <v>2024</v>
      </c>
      <c r="B42" s="16" t="s">
        <v>138</v>
      </c>
      <c r="C42" s="16" t="s">
        <v>125</v>
      </c>
      <c r="D42" s="17">
        <v>45463</v>
      </c>
      <c r="E42" s="16">
        <v>43</v>
      </c>
      <c r="F42" s="16" t="s">
        <v>108</v>
      </c>
      <c r="G42" s="16" t="s">
        <v>109</v>
      </c>
      <c r="H42" s="16" t="s">
        <v>138</v>
      </c>
      <c r="I42" s="16" t="s">
        <v>119</v>
      </c>
      <c r="J42" s="16" t="s">
        <v>188</v>
      </c>
      <c r="K42" s="16" t="s">
        <v>157</v>
      </c>
      <c r="L42" s="16" t="s">
        <v>136</v>
      </c>
      <c r="M42" s="16" t="s">
        <v>123</v>
      </c>
      <c r="N42" s="16" t="s">
        <v>141</v>
      </c>
      <c r="O42" s="16" t="s">
        <v>138</v>
      </c>
      <c r="P42" s="16">
        <v>47</v>
      </c>
      <c r="Q42" s="16"/>
      <c r="R42" s="16" t="s">
        <v>96</v>
      </c>
    </row>
    <row r="43" spans="1:18" x14ac:dyDescent="0.5">
      <c r="A43" s="14">
        <v>2024</v>
      </c>
      <c r="B43" s="14" t="s">
        <v>155</v>
      </c>
      <c r="C43" s="14" t="s">
        <v>144</v>
      </c>
      <c r="D43" s="15">
        <v>45463</v>
      </c>
      <c r="E43" s="14">
        <v>44</v>
      </c>
      <c r="F43" s="14" t="s">
        <v>161</v>
      </c>
      <c r="G43" s="14" t="s">
        <v>162</v>
      </c>
      <c r="H43" s="14" t="s">
        <v>144</v>
      </c>
      <c r="I43" s="14" t="s">
        <v>90</v>
      </c>
      <c r="J43" s="14" t="s">
        <v>189</v>
      </c>
      <c r="K43" s="14" t="s">
        <v>149</v>
      </c>
      <c r="L43" s="14" t="s">
        <v>92</v>
      </c>
      <c r="M43" s="14" t="s">
        <v>102</v>
      </c>
      <c r="N43" s="14" t="s">
        <v>95</v>
      </c>
      <c r="O43" s="14" t="s">
        <v>144</v>
      </c>
      <c r="P43" s="14">
        <v>28</v>
      </c>
      <c r="Q43" s="14"/>
      <c r="R43" s="14" t="s">
        <v>96</v>
      </c>
    </row>
    <row r="44" spans="1:18" x14ac:dyDescent="0.5">
      <c r="A44" s="16">
        <v>2024</v>
      </c>
      <c r="B44" s="16" t="s">
        <v>116</v>
      </c>
      <c r="C44" s="16" t="s">
        <v>130</v>
      </c>
      <c r="D44" s="17">
        <v>45464</v>
      </c>
      <c r="E44" s="16">
        <v>45</v>
      </c>
      <c r="F44" s="16" t="s">
        <v>177</v>
      </c>
      <c r="G44" s="16" t="s">
        <v>178</v>
      </c>
      <c r="H44" s="16" t="s">
        <v>130</v>
      </c>
      <c r="I44" s="16" t="s">
        <v>90</v>
      </c>
      <c r="J44" s="16" t="s">
        <v>186</v>
      </c>
      <c r="K44" s="16" t="s">
        <v>121</v>
      </c>
      <c r="L44" s="16" t="s">
        <v>93</v>
      </c>
      <c r="M44" s="16" t="s">
        <v>140</v>
      </c>
      <c r="N44" s="16" t="s">
        <v>124</v>
      </c>
      <c r="O44" s="16" t="s">
        <v>116</v>
      </c>
      <c r="P44" s="16">
        <v>7</v>
      </c>
      <c r="Q44" s="16"/>
      <c r="R44" s="16" t="s">
        <v>96</v>
      </c>
    </row>
    <row r="45" spans="1:18" x14ac:dyDescent="0.5">
      <c r="A45" s="14">
        <v>2024</v>
      </c>
      <c r="B45" s="14" t="s">
        <v>87</v>
      </c>
      <c r="C45" s="14" t="s">
        <v>98</v>
      </c>
      <c r="D45" s="15">
        <v>45464</v>
      </c>
      <c r="E45" s="14">
        <v>46</v>
      </c>
      <c r="F45" s="14" t="s">
        <v>108</v>
      </c>
      <c r="G45" s="14" t="s">
        <v>109</v>
      </c>
      <c r="H45" s="14" t="s">
        <v>98</v>
      </c>
      <c r="I45" s="14" t="s">
        <v>90</v>
      </c>
      <c r="J45" s="14" t="s">
        <v>101</v>
      </c>
      <c r="K45" s="14" t="s">
        <v>148</v>
      </c>
      <c r="L45" s="14" t="s">
        <v>157</v>
      </c>
      <c r="M45" s="14" t="s">
        <v>123</v>
      </c>
      <c r="N45" s="14" t="s">
        <v>141</v>
      </c>
      <c r="O45" s="14" t="s">
        <v>98</v>
      </c>
      <c r="P45" s="14"/>
      <c r="Q45" s="14">
        <v>9</v>
      </c>
      <c r="R45" s="14" t="s">
        <v>96</v>
      </c>
    </row>
    <row r="46" spans="1:18" x14ac:dyDescent="0.5">
      <c r="A46" s="16">
        <v>2024</v>
      </c>
      <c r="B46" s="16" t="s">
        <v>138</v>
      </c>
      <c r="C46" s="16" t="s">
        <v>155</v>
      </c>
      <c r="D46" s="17">
        <v>45465</v>
      </c>
      <c r="E46" s="16">
        <v>47</v>
      </c>
      <c r="F46" s="16" t="s">
        <v>161</v>
      </c>
      <c r="G46" s="16" t="s">
        <v>162</v>
      </c>
      <c r="H46" s="16" t="s">
        <v>155</v>
      </c>
      <c r="I46" s="16" t="s">
        <v>90</v>
      </c>
      <c r="J46" s="16" t="s">
        <v>190</v>
      </c>
      <c r="K46" s="16" t="s">
        <v>102</v>
      </c>
      <c r="L46" s="16" t="s">
        <v>149</v>
      </c>
      <c r="M46" s="16" t="s">
        <v>122</v>
      </c>
      <c r="N46" s="16" t="s">
        <v>114</v>
      </c>
      <c r="O46" s="16" t="s">
        <v>138</v>
      </c>
      <c r="P46" s="16">
        <v>50</v>
      </c>
      <c r="Q46" s="16"/>
      <c r="R46" s="16" t="s">
        <v>96</v>
      </c>
    </row>
    <row r="47" spans="1:18" x14ac:dyDescent="0.5">
      <c r="A47" s="14">
        <v>2024</v>
      </c>
      <c r="B47" s="14" t="s">
        <v>125</v>
      </c>
      <c r="C47" s="14" t="s">
        <v>144</v>
      </c>
      <c r="D47" s="15">
        <v>45465</v>
      </c>
      <c r="E47" s="14">
        <v>48</v>
      </c>
      <c r="F47" s="14" t="s">
        <v>170</v>
      </c>
      <c r="G47" s="14" t="s">
        <v>171</v>
      </c>
      <c r="H47" s="14" t="s">
        <v>144</v>
      </c>
      <c r="I47" s="14" t="s">
        <v>90</v>
      </c>
      <c r="J47" s="14" t="s">
        <v>191</v>
      </c>
      <c r="K47" s="14" t="s">
        <v>128</v>
      </c>
      <c r="L47" s="14" t="s">
        <v>104</v>
      </c>
      <c r="M47" s="14" t="s">
        <v>131</v>
      </c>
      <c r="N47" s="14" t="s">
        <v>124</v>
      </c>
      <c r="O47" s="14" t="s">
        <v>125</v>
      </c>
      <c r="P47" s="14">
        <v>21</v>
      </c>
      <c r="Q47" s="14"/>
      <c r="R47" s="14" t="s">
        <v>96</v>
      </c>
    </row>
    <row r="48" spans="1:18" x14ac:dyDescent="0.5">
      <c r="A48" s="16">
        <v>2024</v>
      </c>
      <c r="B48" s="16" t="s">
        <v>87</v>
      </c>
      <c r="C48" s="16" t="s">
        <v>130</v>
      </c>
      <c r="D48" s="17">
        <v>45466</v>
      </c>
      <c r="E48" s="16">
        <v>49</v>
      </c>
      <c r="F48" s="16" t="s">
        <v>108</v>
      </c>
      <c r="G48" s="16" t="s">
        <v>109</v>
      </c>
      <c r="H48" s="16" t="s">
        <v>130</v>
      </c>
      <c r="I48" s="16" t="s">
        <v>90</v>
      </c>
      <c r="J48" s="16" t="s">
        <v>173</v>
      </c>
      <c r="K48" s="16" t="s">
        <v>140</v>
      </c>
      <c r="L48" s="16" t="s">
        <v>112</v>
      </c>
      <c r="M48" s="16" t="s">
        <v>148</v>
      </c>
      <c r="N48" s="16" t="s">
        <v>141</v>
      </c>
      <c r="O48" s="16" t="s">
        <v>130</v>
      </c>
      <c r="P48" s="16"/>
      <c r="Q48" s="16">
        <v>10</v>
      </c>
      <c r="R48" s="16" t="s">
        <v>96</v>
      </c>
    </row>
    <row r="49" spans="1:18" x14ac:dyDescent="0.5">
      <c r="A49" s="14">
        <v>2024</v>
      </c>
      <c r="B49" s="14" t="s">
        <v>98</v>
      </c>
      <c r="C49" s="14" t="s">
        <v>116</v>
      </c>
      <c r="D49" s="15">
        <v>45466</v>
      </c>
      <c r="E49" s="14">
        <v>50</v>
      </c>
      <c r="F49" s="14" t="s">
        <v>161</v>
      </c>
      <c r="G49" s="14" t="s">
        <v>162</v>
      </c>
      <c r="H49" s="14" t="s">
        <v>116</v>
      </c>
      <c r="I49" s="14" t="s">
        <v>90</v>
      </c>
      <c r="J49" s="14" t="s">
        <v>174</v>
      </c>
      <c r="K49" s="14" t="s">
        <v>123</v>
      </c>
      <c r="L49" s="14" t="s">
        <v>136</v>
      </c>
      <c r="M49" s="14" t="s">
        <v>93</v>
      </c>
      <c r="N49" s="14" t="s">
        <v>114</v>
      </c>
      <c r="O49" s="14" t="s">
        <v>116</v>
      </c>
      <c r="P49" s="14"/>
      <c r="Q49" s="14">
        <v>3</v>
      </c>
      <c r="R49" s="14" t="s">
        <v>96</v>
      </c>
    </row>
    <row r="50" spans="1:18" x14ac:dyDescent="0.5">
      <c r="A50" s="16">
        <v>2024</v>
      </c>
      <c r="B50" s="16" t="s">
        <v>138</v>
      </c>
      <c r="C50" s="16" t="s">
        <v>144</v>
      </c>
      <c r="D50" s="17">
        <v>45467</v>
      </c>
      <c r="E50" s="16">
        <v>51</v>
      </c>
      <c r="F50" s="16" t="s">
        <v>177</v>
      </c>
      <c r="G50" s="16" t="s">
        <v>178</v>
      </c>
      <c r="H50" s="16" t="s">
        <v>144</v>
      </c>
      <c r="I50" s="16" t="s">
        <v>90</v>
      </c>
      <c r="J50" s="16" t="s">
        <v>192</v>
      </c>
      <c r="K50" s="16" t="s">
        <v>92</v>
      </c>
      <c r="L50" s="16" t="s">
        <v>122</v>
      </c>
      <c r="M50" s="16" t="s">
        <v>104</v>
      </c>
      <c r="N50" s="16" t="s">
        <v>124</v>
      </c>
      <c r="O50" s="16" t="s">
        <v>138</v>
      </c>
      <c r="P50" s="16">
        <v>24</v>
      </c>
      <c r="Q50" s="16"/>
      <c r="R50" s="16" t="s">
        <v>96</v>
      </c>
    </row>
    <row r="51" spans="1:18" x14ac:dyDescent="0.5">
      <c r="A51" s="14">
        <v>2024</v>
      </c>
      <c r="B51" s="14" t="s">
        <v>125</v>
      </c>
      <c r="C51" s="14" t="s">
        <v>155</v>
      </c>
      <c r="D51" s="15">
        <v>45467</v>
      </c>
      <c r="E51" s="14">
        <v>52</v>
      </c>
      <c r="F51" s="14" t="s">
        <v>170</v>
      </c>
      <c r="G51" s="14" t="s">
        <v>171</v>
      </c>
      <c r="H51" s="14" t="s">
        <v>125</v>
      </c>
      <c r="I51" s="14" t="s">
        <v>119</v>
      </c>
      <c r="J51" s="14" t="s">
        <v>44</v>
      </c>
      <c r="K51" s="14" t="s">
        <v>94</v>
      </c>
      <c r="L51" s="14" t="s">
        <v>131</v>
      </c>
      <c r="M51" s="14" t="s">
        <v>128</v>
      </c>
      <c r="N51" s="14" t="s">
        <v>95</v>
      </c>
      <c r="O51" s="14" t="s">
        <v>125</v>
      </c>
      <c r="P51" s="14">
        <v>8</v>
      </c>
      <c r="Q51" s="14"/>
      <c r="R51" s="14" t="s">
        <v>96</v>
      </c>
    </row>
    <row r="52" spans="1:18" x14ac:dyDescent="0.5">
      <c r="A52" s="16">
        <v>2024</v>
      </c>
      <c r="B52" s="16" t="s">
        <v>125</v>
      </c>
      <c r="C52" s="16" t="s">
        <v>116</v>
      </c>
      <c r="D52" s="17">
        <v>45469</v>
      </c>
      <c r="E52" s="16">
        <v>53</v>
      </c>
      <c r="F52" s="16" t="s">
        <v>167</v>
      </c>
      <c r="G52" s="16" t="s">
        <v>168</v>
      </c>
      <c r="H52" s="16" t="s">
        <v>125</v>
      </c>
      <c r="I52" s="16" t="s">
        <v>119</v>
      </c>
      <c r="J52" s="16" t="s">
        <v>193</v>
      </c>
      <c r="K52" s="16" t="s">
        <v>131</v>
      </c>
      <c r="L52" s="16" t="s">
        <v>92</v>
      </c>
      <c r="M52" s="16" t="s">
        <v>128</v>
      </c>
      <c r="N52" s="16" t="s">
        <v>95</v>
      </c>
      <c r="O52" s="16" t="s">
        <v>116</v>
      </c>
      <c r="P52" s="16"/>
      <c r="Q52" s="16">
        <v>9</v>
      </c>
      <c r="R52" s="16" t="s">
        <v>194</v>
      </c>
    </row>
    <row r="53" spans="1:18" x14ac:dyDescent="0.5">
      <c r="A53" s="14">
        <v>2024</v>
      </c>
      <c r="B53" s="14" t="s">
        <v>138</v>
      </c>
      <c r="C53" s="14" t="s">
        <v>130</v>
      </c>
      <c r="D53" s="15">
        <v>45470</v>
      </c>
      <c r="E53" s="14">
        <v>54</v>
      </c>
      <c r="F53" s="14" t="s">
        <v>99</v>
      </c>
      <c r="G53" s="14" t="s">
        <v>100</v>
      </c>
      <c r="H53" s="14" t="s">
        <v>130</v>
      </c>
      <c r="I53" s="14" t="s">
        <v>90</v>
      </c>
      <c r="J53" s="14" t="s">
        <v>195</v>
      </c>
      <c r="K53" s="14" t="s">
        <v>140</v>
      </c>
      <c r="L53" s="14" t="s">
        <v>136</v>
      </c>
      <c r="M53" s="14" t="s">
        <v>157</v>
      </c>
      <c r="N53" s="14" t="s">
        <v>124</v>
      </c>
      <c r="O53" s="14" t="s">
        <v>138</v>
      </c>
      <c r="P53" s="14">
        <v>68</v>
      </c>
      <c r="Q53" s="14"/>
      <c r="R53" s="14" t="s">
        <v>194</v>
      </c>
    </row>
    <row r="54" spans="1:18" x14ac:dyDescent="0.5">
      <c r="A54" s="16">
        <v>2024</v>
      </c>
      <c r="B54" s="16" t="s">
        <v>138</v>
      </c>
      <c r="C54" s="16" t="s">
        <v>116</v>
      </c>
      <c r="D54" s="17">
        <v>45472</v>
      </c>
      <c r="E54" s="16">
        <v>55</v>
      </c>
      <c r="F54" s="16" t="s">
        <v>108</v>
      </c>
      <c r="G54" s="16" t="s">
        <v>109</v>
      </c>
      <c r="H54" s="16" t="s">
        <v>138</v>
      </c>
      <c r="I54" s="16" t="s">
        <v>119</v>
      </c>
      <c r="J54" s="16" t="s">
        <v>196</v>
      </c>
      <c r="K54" s="16" t="s">
        <v>140</v>
      </c>
      <c r="L54" s="16" t="s">
        <v>92</v>
      </c>
      <c r="M54" s="16" t="s">
        <v>136</v>
      </c>
      <c r="N54" s="16" t="s">
        <v>95</v>
      </c>
      <c r="O54" s="16" t="s">
        <v>138</v>
      </c>
      <c r="P54" s="16">
        <v>7</v>
      </c>
      <c r="Q54" s="16"/>
      <c r="R54" s="16" t="s">
        <v>197</v>
      </c>
    </row>
    <row r="55" spans="1:18" x14ac:dyDescent="0.5">
      <c r="A55" s="31"/>
      <c r="B55" s="31"/>
      <c r="C55" s="31"/>
      <c r="D55" s="32"/>
      <c r="E55" s="31"/>
      <c r="F55" s="31"/>
      <c r="G55" s="31"/>
      <c r="H55" s="31"/>
      <c r="I55" s="31"/>
      <c r="J55" s="31"/>
      <c r="K55" s="31"/>
      <c r="L55" s="31"/>
      <c r="M55" s="31"/>
      <c r="N55" s="31"/>
      <c r="O55" s="31"/>
      <c r="P55" s="31"/>
      <c r="Q55" s="31"/>
      <c r="R55" s="31"/>
    </row>
  </sheetData>
  <pageMargins left="0.7" right="0.7" top="0.75" bottom="0.75" header="0.3" footer="0.3"/>
  <drawing r:id="rId4"/>
  <tableParts count="1">
    <tablePart r:id="rId5"/>
  </tableParts>
  <extLst>
    <ext xmlns:x14="http://schemas.microsoft.com/office/spreadsheetml/2009/9/main" uri="{A8765BA9-456A-4dab-B4F3-ACF838C121DE}">
      <x14:slicerList>
        <x14:slicer r:id="rId6"/>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8598FD-010F-4FB9-B213-0DF588CC3C94}">
  <dimension ref="B3:M21"/>
  <sheetViews>
    <sheetView workbookViewId="0">
      <selection activeCell="L22" sqref="L22"/>
    </sheetView>
  </sheetViews>
  <sheetFormatPr defaultRowHeight="18" x14ac:dyDescent="0.5"/>
  <cols>
    <col min="1" max="1" width="8.88671875" style="19"/>
    <col min="2" max="2" width="23.33203125" style="19" customWidth="1"/>
    <col min="3" max="3" width="14.109375" style="19" customWidth="1"/>
    <col min="4" max="4" width="12.6640625" style="19" customWidth="1"/>
    <col min="5" max="5" width="9.21875" style="19" customWidth="1"/>
    <col min="6" max="6" width="10" style="19" customWidth="1"/>
    <col min="7" max="7" width="13.109375" style="19" customWidth="1"/>
    <col min="8" max="8" width="12.5546875" style="19" customWidth="1"/>
    <col min="9" max="9" width="15" style="19" customWidth="1"/>
    <col min="10" max="10" width="16.44140625" style="19" customWidth="1"/>
    <col min="11" max="11" width="23.33203125" style="19" customWidth="1"/>
    <col min="12" max="12" width="14.88671875" style="19" customWidth="1"/>
    <col min="13" max="13" width="14.5546875" style="19" customWidth="1"/>
    <col min="14" max="16384" width="8.88671875" style="19"/>
  </cols>
  <sheetData>
    <row r="3" spans="2:13" x14ac:dyDescent="0.5">
      <c r="E3" s="33" t="s">
        <v>223</v>
      </c>
      <c r="F3" s="33" t="s">
        <v>225</v>
      </c>
      <c r="G3" s="33" t="s">
        <v>224</v>
      </c>
    </row>
    <row r="4" spans="2:13" x14ac:dyDescent="0.5">
      <c r="B4" s="4" t="s">
        <v>205</v>
      </c>
      <c r="C4" s="4" t="s">
        <v>211</v>
      </c>
      <c r="D4" s="4" t="s">
        <v>206</v>
      </c>
      <c r="E4" s="4" t="s">
        <v>207</v>
      </c>
      <c r="F4" s="4" t="s">
        <v>208</v>
      </c>
      <c r="G4" s="4" t="s">
        <v>209</v>
      </c>
      <c r="H4" s="4" t="s">
        <v>210</v>
      </c>
      <c r="I4" s="4" t="s">
        <v>213</v>
      </c>
      <c r="J4" s="4" t="s">
        <v>214</v>
      </c>
      <c r="K4" s="4" t="s">
        <v>212</v>
      </c>
      <c r="L4" s="4" t="s">
        <v>215</v>
      </c>
      <c r="M4" s="4" t="s">
        <v>216</v>
      </c>
    </row>
    <row r="5" spans="2:13" x14ac:dyDescent="0.5">
      <c r="B5" s="27" t="s">
        <v>7</v>
      </c>
      <c r="C5" s="30">
        <f>COUNTIF(Table59[winner],"Afghanistan")</f>
        <v>5</v>
      </c>
      <c r="D5" s="19">
        <f>COUNTIF(Table59[toss_winner],"Afghanistan")</f>
        <v>4</v>
      </c>
      <c r="E5" s="19">
        <f>COUNTIFS(Table59[toss_winner],"Afghanistan",Table59[toss_decision],"bat")</f>
        <v>2</v>
      </c>
      <c r="F5" s="19">
        <f>COUNTIFS(Table59[toss_winner],"Afghanistan",Table59[toss_decision],"field")</f>
        <v>2</v>
      </c>
      <c r="G5" s="19">
        <f>COUNTIFS(Table59[winner],"Afghanistan",Table59[toss_decision],"bat")</f>
        <v>1</v>
      </c>
      <c r="H5" s="19">
        <f>COUNTIFS(Table59[winner],"Afghanistan",Table59[toss_decision],"field")</f>
        <v>4</v>
      </c>
      <c r="I5" s="22">
        <f>(D5/K5)*100</f>
        <v>57.142857142857139</v>
      </c>
      <c r="J5" s="22">
        <f>(C5/K5)*100</f>
        <v>71.428571428571431</v>
      </c>
      <c r="K5" s="19">
        <v>7</v>
      </c>
      <c r="L5" s="22">
        <f>Table2[[#This Row],[Win Bat]]/Table2[[#This Row],[Total Matches Played]]*100</f>
        <v>14.285714285714285</v>
      </c>
      <c r="M5" s="22">
        <f>Table2[[#This Row],[Win Field]]/Table2[[#This Row],[Total Matches Played]]*100</f>
        <v>57.142857142857139</v>
      </c>
    </row>
    <row r="6" spans="2:13" x14ac:dyDescent="0.5">
      <c r="B6" s="28" t="s">
        <v>9</v>
      </c>
      <c r="C6" s="29">
        <f>COUNTIF(Table59[winner],"India")</f>
        <v>8</v>
      </c>
      <c r="D6" s="19">
        <f>COUNTIF(Table59[toss_winner],"India")</f>
        <v>4</v>
      </c>
      <c r="E6" s="19">
        <f>COUNTIFS(Table59[toss_winner],"India",Table59[toss_decision],"bat")</f>
        <v>2</v>
      </c>
      <c r="F6" s="19">
        <f>COUNTIFS(Table59[toss_winner],"India",Table59[toss_decision],"field")</f>
        <v>2</v>
      </c>
      <c r="G6" s="19">
        <f>COUNTIFS(Table59[winner],"India",Table59[toss_decision],"bat")</f>
        <v>2</v>
      </c>
      <c r="H6" s="19">
        <f>COUNTIFS(Table59[winner],"India",Table59[toss_decision],"field")</f>
        <v>6</v>
      </c>
      <c r="I6" s="22">
        <f t="shared" ref="I6:I13" si="0">(D6/K6)*100</f>
        <v>50</v>
      </c>
      <c r="J6" s="22">
        <f t="shared" ref="J6:J13" si="1">(C6/K6)*100</f>
        <v>100</v>
      </c>
      <c r="K6" s="19">
        <v>8</v>
      </c>
      <c r="L6" s="22">
        <f>Table2[[#This Row],[Win Bat]]/Table2[[#This Row],[Total Matches Played]]*100</f>
        <v>25</v>
      </c>
      <c r="M6" s="22">
        <f>Table2[[#This Row],[Win Field]]/Table2[[#This Row],[Total Matches Played]]*100</f>
        <v>75</v>
      </c>
    </row>
    <row r="7" spans="2:13" x14ac:dyDescent="0.5">
      <c r="B7" s="27" t="s">
        <v>11</v>
      </c>
      <c r="C7" s="30">
        <f>COUNTIF(Table59[winner],"Australia")</f>
        <v>5</v>
      </c>
      <c r="D7" s="19">
        <f>COUNTIF(Table59[toss_winner],"Australia")</f>
        <v>5</v>
      </c>
      <c r="E7" s="19">
        <f>COUNTIFS(Table59[toss_winner],"Australia",Table59[toss_decision],"bat")</f>
        <v>0</v>
      </c>
      <c r="F7" s="19">
        <f>COUNTIFS(Table59[toss_winner],"Australia",Table59[toss_decision],"field")</f>
        <v>5</v>
      </c>
      <c r="G7" s="19">
        <f>COUNTIFS(Table59[winner],"Australia",Table59[toss_decision],"bat")</f>
        <v>0</v>
      </c>
      <c r="H7" s="19">
        <f>COUNTIFS(Table59[winner],"Australia",Table59[toss_decision],"field")</f>
        <v>5</v>
      </c>
      <c r="I7" s="22">
        <f t="shared" si="0"/>
        <v>71.428571428571431</v>
      </c>
      <c r="J7" s="22">
        <f t="shared" si="1"/>
        <v>71.428571428571431</v>
      </c>
      <c r="K7" s="19">
        <v>7</v>
      </c>
      <c r="L7" s="22">
        <f>Table2[[#This Row],[Win Bat]]/Table2[[#This Row],[Total Matches Played]]*100</f>
        <v>0</v>
      </c>
      <c r="M7" s="22">
        <f>Table2[[#This Row],[Win Field]]/Table2[[#This Row],[Total Matches Played]]*100</f>
        <v>71.428571428571431</v>
      </c>
    </row>
    <row r="8" spans="2:13" x14ac:dyDescent="0.5">
      <c r="B8" s="28" t="s">
        <v>13</v>
      </c>
      <c r="C8" s="29">
        <f>COUNTIF(Table59[winner],"South Africa")</f>
        <v>8</v>
      </c>
      <c r="D8" s="19">
        <f>COUNTIF(Table59[toss_winner],"South Africa")</f>
        <v>3</v>
      </c>
      <c r="E8" s="19">
        <f>COUNTIFS(Table59[toss_winner],"South Africa",Table59[toss_decision],"bat")</f>
        <v>1</v>
      </c>
      <c r="F8" s="19">
        <f>COUNTIFS(Table59[toss_winner],"South Africa",Table59[toss_decision],"field")</f>
        <v>2</v>
      </c>
      <c r="G8" s="19">
        <f>COUNTIFS(Table59[winner],"South Africa",Table59[toss_decision],"bat")</f>
        <v>3</v>
      </c>
      <c r="H8" s="19">
        <f>COUNTIFS(Table59[winner],"South Africa",Table59[toss_decision],"field")</f>
        <v>5</v>
      </c>
      <c r="I8" s="22">
        <f t="shared" si="0"/>
        <v>33.333333333333329</v>
      </c>
      <c r="J8" s="22">
        <f t="shared" si="1"/>
        <v>88.888888888888886</v>
      </c>
      <c r="K8" s="19">
        <v>9</v>
      </c>
      <c r="L8" s="22">
        <f>Table2[[#This Row],[Win Bat]]/Table2[[#This Row],[Total Matches Played]]*100</f>
        <v>33.333333333333329</v>
      </c>
      <c r="M8" s="22">
        <f>Table2[[#This Row],[Win Field]]/Table2[[#This Row],[Total Matches Played]]*100</f>
        <v>55.555555555555557</v>
      </c>
    </row>
    <row r="9" spans="2:13" x14ac:dyDescent="0.5">
      <c r="B9" s="27" t="s">
        <v>42</v>
      </c>
      <c r="C9" s="30">
        <f>COUNTIF(Table59[winner],"Bangladesh")</f>
        <v>3</v>
      </c>
      <c r="D9" s="19">
        <f>COUNTIF(Table59[toss_winner],"Bangladesh")</f>
        <v>2</v>
      </c>
      <c r="E9" s="19">
        <f>COUNTIFS(Table59[toss_winner],"Bangladesh",Table59[toss_decision],"bat")</f>
        <v>0</v>
      </c>
      <c r="F9" s="19">
        <f>COUNTIFS(Table59[toss_winner],"Bangladesh",Table59[toss_decision],"field")</f>
        <v>2</v>
      </c>
      <c r="G9" s="19">
        <f>COUNTIFS(Table59[winner],"Bangladesh",Table59[toss_decision],"bat")</f>
        <v>0</v>
      </c>
      <c r="H9" s="19">
        <f>COUNTIFS(Table59[winner],"Bangladesh",Table59[toss_decision],"field")</f>
        <v>3</v>
      </c>
      <c r="I9" s="22">
        <f t="shared" si="0"/>
        <v>28.571428571428569</v>
      </c>
      <c r="J9" s="22">
        <f t="shared" si="1"/>
        <v>42.857142857142854</v>
      </c>
      <c r="K9" s="19">
        <v>7</v>
      </c>
      <c r="L9" s="22">
        <f>Table2[[#This Row],[Win Bat]]/Table2[[#This Row],[Total Matches Played]]*100</f>
        <v>0</v>
      </c>
      <c r="M9" s="22">
        <f>Table2[[#This Row],[Win Field]]/Table2[[#This Row],[Total Matches Played]]*100</f>
        <v>42.857142857142854</v>
      </c>
    </row>
    <row r="10" spans="2:13" x14ac:dyDescent="0.5">
      <c r="B10" s="28" t="s">
        <v>16</v>
      </c>
      <c r="C10" s="29">
        <f>COUNTIF(Table59[winner],"West Indies")</f>
        <v>5</v>
      </c>
      <c r="D10" s="19">
        <f>COUNTIF(Table59[toss_winner],"West Indies")</f>
        <v>3</v>
      </c>
      <c r="E10" s="19">
        <f>COUNTIFS(Table59[toss_winner],"West Indies",Table59[toss_decision],"bat")</f>
        <v>1</v>
      </c>
      <c r="F10" s="19">
        <f>COUNTIFS(Table59[toss_winner],"West Indies",Table59[toss_decision],"field")</f>
        <v>2</v>
      </c>
      <c r="G10" s="19">
        <f>COUNTIFS(Table59[winner],"West Indies",Table59[toss_decision],"bat")</f>
        <v>1</v>
      </c>
      <c r="H10" s="19">
        <f>COUNTIFS(Table59[winner],"West Indies",Table59[toss_decision],"field")</f>
        <v>4</v>
      </c>
      <c r="I10" s="22">
        <f t="shared" si="0"/>
        <v>42.857142857142854</v>
      </c>
      <c r="J10" s="22">
        <f t="shared" si="1"/>
        <v>71.428571428571431</v>
      </c>
      <c r="K10" s="19">
        <v>7</v>
      </c>
      <c r="L10" s="22">
        <f>Table2[[#This Row],[Win Bat]]/Table2[[#This Row],[Total Matches Played]]*100</f>
        <v>14.285714285714285</v>
      </c>
      <c r="M10" s="22">
        <f>Table2[[#This Row],[Win Field]]/Table2[[#This Row],[Total Matches Played]]*100</f>
        <v>57.142857142857139</v>
      </c>
    </row>
    <row r="11" spans="2:13" x14ac:dyDescent="0.5">
      <c r="B11" s="27" t="s">
        <v>18</v>
      </c>
      <c r="C11" s="30">
        <f>COUNTIF(Table59[winner],"United States of America")</f>
        <v>2</v>
      </c>
      <c r="D11" s="19">
        <f>COUNTIF(Table59[toss_winner],"United States of America")</f>
        <v>3</v>
      </c>
      <c r="E11" s="19">
        <f>COUNTIFS(Table59[toss_winner],"United States of America",Table59[toss_decision],"bat")</f>
        <v>0</v>
      </c>
      <c r="F11" s="19">
        <f>COUNTIFS(Table59[toss_winner],"United States of America",Table59[toss_decision],"field")</f>
        <v>3</v>
      </c>
      <c r="G11" s="19">
        <f>COUNTIFS(Table59[winner],"United States of America",Table59[toss_decision],"bat")</f>
        <v>0</v>
      </c>
      <c r="H11" s="19">
        <f>COUNTIFS(Table59[winner],"United States of America",Table59[toss_decision],"field")</f>
        <v>2</v>
      </c>
      <c r="I11" s="22">
        <f t="shared" si="0"/>
        <v>50</v>
      </c>
      <c r="J11" s="22">
        <f t="shared" si="1"/>
        <v>33.333333333333329</v>
      </c>
      <c r="K11" s="19">
        <v>6</v>
      </c>
      <c r="L11" s="22">
        <f>Table2[[#This Row],[Win Bat]]/Table2[[#This Row],[Total Matches Played]]*100</f>
        <v>0</v>
      </c>
      <c r="M11" s="22">
        <f>Table2[[#This Row],[Win Field]]/Table2[[#This Row],[Total Matches Played]]*100</f>
        <v>33.333333333333329</v>
      </c>
    </row>
    <row r="12" spans="2:13" x14ac:dyDescent="0.5">
      <c r="B12" s="28" t="s">
        <v>20</v>
      </c>
      <c r="C12" s="29">
        <f>COUNTIF(Table59[winner],"England")</f>
        <v>4</v>
      </c>
      <c r="D12" s="19">
        <f>COUNTIF(Table59[toss_winner],"England")</f>
        <v>6</v>
      </c>
      <c r="E12" s="19">
        <f>COUNTIFS(Table59[toss_winner],"England",Table59[toss_decision],"bat")</f>
        <v>0</v>
      </c>
      <c r="F12" s="19">
        <f>COUNTIFS(Table59[toss_winner],"England",Table59[toss_decision],"field")</f>
        <v>6</v>
      </c>
      <c r="G12" s="19">
        <f>COUNTIFS(Table59[winner],"England",Table59[toss_decision],"bat")</f>
        <v>0</v>
      </c>
      <c r="H12" s="19">
        <f>COUNTIFS(Table59[winner],"England",Table59[toss_decision],"field")</f>
        <v>4</v>
      </c>
      <c r="I12" s="22">
        <f t="shared" si="0"/>
        <v>75</v>
      </c>
      <c r="J12" s="22">
        <f t="shared" si="1"/>
        <v>50</v>
      </c>
      <c r="K12" s="19">
        <v>8</v>
      </c>
      <c r="L12" s="22">
        <f>Table2[[#This Row],[Win Bat]]/Table2[[#This Row],[Total Matches Played]]*100</f>
        <v>0</v>
      </c>
      <c r="M12" s="22">
        <f>Table2[[#This Row],[Win Field]]/Table2[[#This Row],[Total Matches Played]]*100</f>
        <v>50</v>
      </c>
    </row>
    <row r="13" spans="2:13" x14ac:dyDescent="0.5">
      <c r="B13" s="27" t="s">
        <v>64</v>
      </c>
      <c r="C13" s="30">
        <f>COUNTIF(Table59[winner],"Sri Lanka")</f>
        <v>1</v>
      </c>
      <c r="D13" s="19">
        <f>COUNTIF(Table59[toss_winner],"Sri Lanka")</f>
        <v>1</v>
      </c>
      <c r="E13" s="19">
        <f>COUNTIFS(Table59[toss_winner],"Sri Lanka",Table59[toss_decision],"bat")</f>
        <v>1</v>
      </c>
      <c r="F13" s="19">
        <f>COUNTIFS(Table59[toss_winner],"Sri Lanka",Table59[toss_decision],"field")</f>
        <v>0</v>
      </c>
      <c r="G13" s="19">
        <f>COUNTIFS(Table59[winner],"Sri Lanka",Table59[toss_decision],"bat")</f>
        <v>0</v>
      </c>
      <c r="H13" s="19">
        <f>COUNTIFS(Table59[winner],"Sri Lanka",Table59[toss_decision],"field")</f>
        <v>1</v>
      </c>
      <c r="I13" s="22">
        <f t="shared" si="0"/>
        <v>33.333333333333329</v>
      </c>
      <c r="J13" s="22">
        <f t="shared" si="1"/>
        <v>33.333333333333329</v>
      </c>
      <c r="K13" s="19">
        <v>3</v>
      </c>
      <c r="L13" s="22">
        <f>Table2[[#This Row],[Win Bat]]/Table2[[#This Row],[Total Matches Played]]*100</f>
        <v>0</v>
      </c>
      <c r="M13" s="22">
        <f>Table2[[#This Row],[Win Field]]/Table2[[#This Row],[Total Matches Played]]*100</f>
        <v>33.333333333333329</v>
      </c>
    </row>
    <row r="14" spans="2:13" x14ac:dyDescent="0.5">
      <c r="B14" s="34" t="s">
        <v>217</v>
      </c>
      <c r="C14" s="30"/>
      <c r="I14" s="22"/>
      <c r="J14" s="22"/>
      <c r="L14" s="22">
        <f>AVERAGE(L5:L13)</f>
        <v>9.6560846560846549</v>
      </c>
      <c r="M14" s="22">
        <f>AVERAGE(M5:M13)</f>
        <v>52.865961199294524</v>
      </c>
    </row>
    <row r="15" spans="2:13" x14ac:dyDescent="0.5">
      <c r="C15" s="30"/>
    </row>
    <row r="16" spans="2:13" x14ac:dyDescent="0.5">
      <c r="C16" s="29"/>
    </row>
    <row r="17" spans="2:3" x14ac:dyDescent="0.5">
      <c r="C17" s="30"/>
    </row>
    <row r="18" spans="2:3" x14ac:dyDescent="0.5">
      <c r="C18" s="30"/>
    </row>
    <row r="19" spans="2:3" x14ac:dyDescent="0.5">
      <c r="C19" s="30"/>
    </row>
    <row r="20" spans="2:3" x14ac:dyDescent="0.5">
      <c r="B20" s="29"/>
      <c r="C20" s="29"/>
    </row>
    <row r="21" spans="2:3" x14ac:dyDescent="0.5">
      <c r="B21"/>
    </row>
  </sheetData>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413B2B-C52B-4E01-813F-ECAA1E0559E5}">
  <dimension ref="A1:P20"/>
  <sheetViews>
    <sheetView workbookViewId="0">
      <selection activeCell="D19" sqref="D19"/>
    </sheetView>
  </sheetViews>
  <sheetFormatPr defaultRowHeight="18" x14ac:dyDescent="0.5"/>
  <cols>
    <col min="2" max="2" width="54.21875" customWidth="1"/>
    <col min="3" max="3" width="19.109375" customWidth="1"/>
    <col min="4" max="4" width="14.109375" customWidth="1"/>
  </cols>
  <sheetData>
    <row r="1" spans="1:16" x14ac:dyDescent="0.5">
      <c r="A1" s="19"/>
      <c r="B1" s="19"/>
      <c r="C1" s="19"/>
      <c r="D1" s="19"/>
      <c r="E1" s="19"/>
      <c r="F1" s="19"/>
      <c r="G1" s="19"/>
      <c r="H1" s="19"/>
      <c r="I1" s="19"/>
      <c r="J1" s="19"/>
      <c r="K1" s="19"/>
      <c r="L1" s="19"/>
      <c r="M1" s="19"/>
      <c r="N1" s="19"/>
      <c r="O1" s="19"/>
      <c r="P1" s="19"/>
    </row>
    <row r="2" spans="1:16" x14ac:dyDescent="0.5">
      <c r="A2" s="19"/>
      <c r="B2" t="s">
        <v>226</v>
      </c>
      <c r="C2" t="s">
        <v>227</v>
      </c>
      <c r="D2" s="19"/>
      <c r="E2" s="19"/>
      <c r="F2" s="19"/>
      <c r="G2" s="19"/>
      <c r="H2" s="19"/>
      <c r="I2" s="19"/>
      <c r="J2" s="19"/>
      <c r="K2" s="19"/>
      <c r="L2" s="19"/>
      <c r="M2" s="19"/>
      <c r="N2" s="19"/>
      <c r="O2" s="19"/>
      <c r="P2" s="19"/>
    </row>
    <row r="3" spans="1:16" x14ac:dyDescent="0.5">
      <c r="A3" s="19"/>
      <c r="B3" s="49" t="s">
        <v>170</v>
      </c>
      <c r="C3" s="48">
        <v>5</v>
      </c>
      <c r="D3" s="19"/>
      <c r="E3" s="19"/>
      <c r="F3" s="19"/>
      <c r="G3" s="19"/>
      <c r="H3" s="19"/>
      <c r="I3" s="19"/>
      <c r="J3" s="19"/>
      <c r="K3" s="19"/>
      <c r="L3" s="19"/>
      <c r="M3" s="19"/>
      <c r="N3" s="19"/>
      <c r="O3" s="19"/>
      <c r="P3" s="19"/>
    </row>
    <row r="4" spans="1:16" x14ac:dyDescent="0.5">
      <c r="A4" s="19"/>
      <c r="B4" s="49" t="s">
        <v>167</v>
      </c>
      <c r="C4" s="48">
        <v>5</v>
      </c>
      <c r="D4" s="19"/>
      <c r="E4" s="19"/>
      <c r="F4" s="19"/>
      <c r="G4" s="19"/>
      <c r="H4" s="19"/>
      <c r="I4" s="19"/>
      <c r="J4" s="19"/>
      <c r="K4" s="19"/>
      <c r="L4" s="19"/>
      <c r="M4" s="19"/>
      <c r="N4" s="19"/>
      <c r="O4" s="19"/>
      <c r="P4" s="19"/>
    </row>
    <row r="5" spans="1:16" x14ac:dyDescent="0.5">
      <c r="A5" s="19"/>
      <c r="B5" s="49" t="s">
        <v>179</v>
      </c>
      <c r="C5" s="48">
        <v>1</v>
      </c>
      <c r="D5" s="19"/>
      <c r="E5" s="19"/>
      <c r="F5" s="19"/>
      <c r="G5" s="19"/>
      <c r="H5" s="19"/>
      <c r="I5" s="19"/>
      <c r="J5" s="19"/>
      <c r="K5" s="19"/>
      <c r="L5" s="19"/>
      <c r="M5" s="19"/>
      <c r="N5" s="19"/>
      <c r="O5" s="19"/>
      <c r="P5" s="19"/>
    </row>
    <row r="6" spans="1:16" x14ac:dyDescent="0.5">
      <c r="A6" s="19"/>
      <c r="B6" s="49" t="s">
        <v>177</v>
      </c>
      <c r="C6" s="48">
        <v>6</v>
      </c>
      <c r="D6" s="19"/>
      <c r="E6" s="19"/>
      <c r="F6" s="19"/>
      <c r="G6" s="19"/>
      <c r="H6" s="19"/>
      <c r="I6" s="19"/>
      <c r="J6" s="19"/>
      <c r="K6" s="19"/>
      <c r="L6" s="19"/>
      <c r="M6" s="19"/>
      <c r="N6" s="19"/>
      <c r="O6" s="19"/>
      <c r="P6" s="19"/>
    </row>
    <row r="7" spans="1:16" x14ac:dyDescent="0.5">
      <c r="A7" s="19"/>
      <c r="B7" s="49" t="s">
        <v>88</v>
      </c>
      <c r="C7" s="48">
        <v>3</v>
      </c>
      <c r="D7" s="19"/>
      <c r="E7" s="19"/>
      <c r="F7" s="19"/>
      <c r="G7" s="19"/>
      <c r="H7" s="19"/>
      <c r="I7" s="19"/>
      <c r="J7" s="19"/>
      <c r="K7" s="19"/>
      <c r="L7" s="19"/>
      <c r="M7" s="19"/>
      <c r="N7" s="19"/>
      <c r="O7" s="19"/>
      <c r="P7" s="19"/>
    </row>
    <row r="8" spans="1:16" x14ac:dyDescent="0.5">
      <c r="A8" s="19"/>
      <c r="B8" s="49" t="s">
        <v>108</v>
      </c>
      <c r="C8" s="48">
        <v>8</v>
      </c>
      <c r="D8" s="19"/>
      <c r="E8" s="19"/>
      <c r="F8" s="19"/>
      <c r="G8" s="19"/>
      <c r="H8" s="19"/>
      <c r="I8" s="19"/>
      <c r="J8" s="19"/>
      <c r="K8" s="19"/>
      <c r="L8" s="19"/>
      <c r="M8" s="19"/>
      <c r="N8" s="19"/>
      <c r="O8" s="19"/>
      <c r="P8" s="19"/>
    </row>
    <row r="9" spans="1:16" x14ac:dyDescent="0.5">
      <c r="A9" s="19"/>
      <c r="B9" s="49" t="s">
        <v>117</v>
      </c>
      <c r="C9" s="48">
        <v>8</v>
      </c>
      <c r="D9" s="19"/>
      <c r="E9" s="19"/>
      <c r="F9" s="19"/>
      <c r="G9" s="19"/>
      <c r="H9" s="19"/>
      <c r="I9" s="19"/>
      <c r="J9" s="19"/>
      <c r="K9" s="19"/>
      <c r="L9" s="19"/>
      <c r="M9" s="19"/>
      <c r="N9" s="19"/>
      <c r="O9" s="19"/>
      <c r="P9" s="19"/>
    </row>
    <row r="10" spans="1:16" x14ac:dyDescent="0.5">
      <c r="A10" s="19"/>
      <c r="B10" s="49" t="s">
        <v>99</v>
      </c>
      <c r="C10" s="48">
        <v>6</v>
      </c>
      <c r="D10" s="19"/>
      <c r="E10" s="19"/>
      <c r="F10" s="19"/>
      <c r="G10" s="19"/>
      <c r="H10" s="19"/>
      <c r="I10" s="19"/>
      <c r="J10" s="19"/>
      <c r="K10" s="19"/>
      <c r="L10" s="19"/>
      <c r="M10" s="19"/>
      <c r="N10" s="19"/>
      <c r="O10" s="19"/>
      <c r="P10" s="19"/>
    </row>
    <row r="11" spans="1:16" x14ac:dyDescent="0.5">
      <c r="A11" s="19"/>
      <c r="B11" s="50" t="s">
        <v>161</v>
      </c>
      <c r="C11" s="51">
        <v>8</v>
      </c>
      <c r="D11" s="19"/>
      <c r="E11" s="19"/>
      <c r="F11" s="19"/>
      <c r="G11" s="19"/>
      <c r="H11" s="19"/>
      <c r="I11" s="19"/>
      <c r="J11" s="19"/>
      <c r="K11" s="19"/>
      <c r="L11" s="19"/>
      <c r="M11" s="19"/>
      <c r="N11" s="19"/>
      <c r="O11" s="19"/>
      <c r="P11" s="19"/>
    </row>
    <row r="12" spans="1:16" x14ac:dyDescent="0.5">
      <c r="A12" s="19"/>
      <c r="B12" s="19"/>
      <c r="C12" s="19"/>
      <c r="D12" s="19"/>
      <c r="E12" s="19"/>
      <c r="F12" s="19"/>
      <c r="G12" s="19"/>
      <c r="H12" s="19"/>
      <c r="I12" s="19"/>
      <c r="J12" s="19"/>
      <c r="K12" s="19"/>
      <c r="L12" s="19"/>
      <c r="M12" s="19"/>
      <c r="N12" s="19"/>
      <c r="O12" s="19"/>
      <c r="P12" s="19"/>
    </row>
    <row r="13" spans="1:16" x14ac:dyDescent="0.5">
      <c r="A13" s="19"/>
      <c r="B13" s="19"/>
      <c r="C13" s="19"/>
      <c r="D13" s="19"/>
      <c r="E13" s="19"/>
      <c r="F13" s="19"/>
      <c r="G13" s="19"/>
      <c r="H13" s="19"/>
      <c r="I13" s="19"/>
      <c r="J13" s="19"/>
      <c r="K13" s="19"/>
      <c r="L13" s="19"/>
      <c r="M13" s="19"/>
      <c r="N13" s="19"/>
      <c r="O13" s="19"/>
      <c r="P13" s="19"/>
    </row>
    <row r="14" spans="1:16" x14ac:dyDescent="0.5">
      <c r="A14" s="19"/>
      <c r="B14" s="19"/>
      <c r="C14" s="19"/>
      <c r="D14" s="19"/>
      <c r="E14" s="19"/>
      <c r="F14" s="19"/>
      <c r="G14" s="19"/>
      <c r="H14" s="19"/>
      <c r="I14" s="19"/>
      <c r="J14" s="19"/>
      <c r="K14" s="19"/>
      <c r="L14" s="19"/>
      <c r="M14" s="19"/>
      <c r="N14" s="19"/>
      <c r="O14" s="19"/>
      <c r="P14" s="19"/>
    </row>
    <row r="15" spans="1:16" x14ac:dyDescent="0.5">
      <c r="A15" s="19"/>
      <c r="B15" s="19"/>
      <c r="C15" s="19"/>
      <c r="D15" s="19"/>
      <c r="E15" s="19"/>
      <c r="F15" s="19"/>
      <c r="G15" s="19"/>
      <c r="H15" s="19"/>
      <c r="I15" s="19"/>
      <c r="J15" s="19"/>
      <c r="K15" s="19"/>
      <c r="L15" s="19"/>
      <c r="M15" s="19"/>
      <c r="N15" s="19"/>
      <c r="O15" s="19"/>
      <c r="P15" s="19"/>
    </row>
    <row r="16" spans="1:16" x14ac:dyDescent="0.5">
      <c r="A16" s="19"/>
      <c r="B16" s="19"/>
      <c r="C16" s="19"/>
      <c r="D16" s="19"/>
      <c r="E16" s="19"/>
      <c r="F16" s="19"/>
      <c r="G16" s="19"/>
      <c r="H16" s="19"/>
      <c r="I16" s="19"/>
      <c r="J16" s="19"/>
      <c r="K16" s="19"/>
      <c r="L16" s="19"/>
      <c r="M16" s="19"/>
      <c r="N16" s="19"/>
      <c r="O16" s="19"/>
      <c r="P16" s="19"/>
    </row>
    <row r="17" spans="1:16" x14ac:dyDescent="0.5">
      <c r="A17" s="19"/>
      <c r="B17" s="19"/>
      <c r="C17" s="19"/>
      <c r="D17" s="19"/>
      <c r="E17" s="19"/>
      <c r="F17" s="19"/>
      <c r="G17" s="19"/>
      <c r="H17" s="19"/>
      <c r="I17" s="19"/>
      <c r="J17" s="19"/>
      <c r="K17" s="19"/>
      <c r="L17" s="19"/>
      <c r="M17" s="19"/>
      <c r="N17" s="19"/>
      <c r="O17" s="19"/>
      <c r="P17" s="19"/>
    </row>
    <row r="18" spans="1:16" x14ac:dyDescent="0.5">
      <c r="A18" s="19"/>
      <c r="B18" s="19"/>
      <c r="C18" s="19"/>
      <c r="D18" s="19"/>
      <c r="E18" s="19"/>
      <c r="F18" s="19"/>
      <c r="G18" s="19"/>
      <c r="H18" s="19"/>
      <c r="I18" s="19"/>
      <c r="J18" s="19"/>
      <c r="K18" s="19"/>
      <c r="L18" s="19"/>
      <c r="M18" s="19"/>
      <c r="N18" s="19"/>
      <c r="O18" s="19"/>
      <c r="P18" s="19"/>
    </row>
    <row r="19" spans="1:16" x14ac:dyDescent="0.5">
      <c r="A19" s="19"/>
      <c r="B19" s="19"/>
      <c r="C19" s="19"/>
      <c r="D19" s="19"/>
      <c r="E19" s="19"/>
      <c r="F19" s="19"/>
      <c r="G19" s="19"/>
      <c r="H19" s="19"/>
      <c r="I19" s="19"/>
      <c r="J19" s="19"/>
      <c r="K19" s="19"/>
      <c r="L19" s="19"/>
      <c r="M19" s="19"/>
      <c r="N19" s="19"/>
      <c r="O19" s="19"/>
      <c r="P19" s="19"/>
    </row>
    <row r="20" spans="1:16" x14ac:dyDescent="0.5">
      <c r="A20" s="19"/>
      <c r="B20" s="19"/>
      <c r="C20" s="19"/>
      <c r="D20" s="19"/>
      <c r="E20" s="19"/>
      <c r="F20" s="19"/>
      <c r="G20" s="19"/>
      <c r="H20" s="19"/>
      <c r="I20" s="19"/>
      <c r="J20" s="19"/>
      <c r="K20" s="19"/>
      <c r="L20" s="19"/>
      <c r="M20" s="19"/>
      <c r="N20" s="19"/>
      <c r="O20" s="19"/>
      <c r="P20" s="19"/>
    </row>
  </sheetData>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10</vt:i4>
      </vt:variant>
      <vt:variant>
        <vt:lpstr>Named Ranges</vt:lpstr>
      </vt:variant>
      <vt:variant>
        <vt:i4>1</vt:i4>
      </vt:variant>
    </vt:vector>
  </HeadingPairs>
  <TitlesOfParts>
    <vt:vector size="11" baseType="lpstr">
      <vt:lpstr>Dashboard</vt:lpstr>
      <vt:lpstr>India vs SA</vt:lpstr>
      <vt:lpstr>Stadiums</vt:lpstr>
      <vt:lpstr>Sheet1</vt:lpstr>
      <vt:lpstr>Sheet2</vt:lpstr>
      <vt:lpstr>Sheet3</vt:lpstr>
      <vt:lpstr>Sheet4</vt:lpstr>
      <vt:lpstr>Sheet6</vt:lpstr>
      <vt:lpstr>Sheet7</vt:lpstr>
      <vt:lpstr>Sheet9</vt:lpstr>
      <vt:lpstr>Cricket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Adithya Challa</cp:lastModifiedBy>
  <cp:lastPrinted>2024-07-22T18:48:52Z</cp:lastPrinted>
  <dcterms:created xsi:type="dcterms:W3CDTF">2024-07-22T18:45:22Z</dcterms:created>
  <dcterms:modified xsi:type="dcterms:W3CDTF">2024-11-11T20:21:52Z</dcterms:modified>
</cp:coreProperties>
</file>